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เวิร์กบุ๊กนี้" defaultThemeVersion="153222"/>
  <mc:AlternateContent xmlns:mc="http://schemas.openxmlformats.org/markup-compatibility/2006">
    <mc:Choice Requires="x15">
      <x15ac:absPath xmlns:x15ac="http://schemas.microsoft.com/office/spreadsheetml/2010/11/ac" url="E:\Research and Statistics Program\9. Nonparametric\"/>
    </mc:Choice>
  </mc:AlternateContent>
  <bookViews>
    <workbookView xWindow="0" yWindow="0" windowWidth="11130" windowHeight="4840" activeTab="4"/>
  </bookViews>
  <sheets>
    <sheet name="คำชี้แจง" sheetId="8" r:id="rId1"/>
    <sheet name="Data" sheetId="9" r:id="rId2"/>
    <sheet name="Analysis" sheetId="6" state="veryHidden" r:id="rId3"/>
    <sheet name="Dunn test" sheetId="11" state="veryHidden" r:id="rId4"/>
    <sheet name="Result" sheetId="10" r:id="rId5"/>
  </sheets>
  <externalReferences>
    <externalReference r:id="rId6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0" l="1"/>
  <c r="B11" i="10"/>
  <c r="B10" i="10"/>
  <c r="B9" i="10"/>
  <c r="B8" i="10"/>
  <c r="B26" i="10"/>
  <c r="B7" i="10"/>
  <c r="B25" i="10"/>
  <c r="B6" i="10"/>
  <c r="B24" i="10"/>
  <c r="B5" i="10"/>
  <c r="B23" i="10"/>
  <c r="B30" i="10"/>
  <c r="B29" i="10"/>
  <c r="B28" i="10"/>
  <c r="B27" i="10"/>
  <c r="G32" i="10" l="1"/>
  <c r="F20" i="10" l="1"/>
  <c r="B11" i="11"/>
  <c r="C11" i="11"/>
  <c r="B12" i="11"/>
  <c r="C12" i="11"/>
  <c r="B13" i="11"/>
  <c r="C13" i="11"/>
  <c r="B14" i="11"/>
  <c r="C14" i="11"/>
  <c r="B15" i="11"/>
  <c r="C15" i="11"/>
  <c r="B16" i="11"/>
  <c r="C16" i="11"/>
  <c r="B17" i="11"/>
  <c r="C17" i="11"/>
  <c r="B18" i="11"/>
  <c r="C18" i="11"/>
  <c r="B19" i="11"/>
  <c r="C19" i="11"/>
  <c r="B20" i="11"/>
  <c r="C20" i="11"/>
  <c r="B21" i="11"/>
  <c r="C21" i="11"/>
  <c r="B22" i="11"/>
  <c r="C22" i="11"/>
  <c r="B23" i="11"/>
  <c r="C23" i="11"/>
  <c r="B24" i="11"/>
  <c r="C24" i="11"/>
  <c r="B25" i="11"/>
  <c r="C25" i="11"/>
  <c r="B26" i="11"/>
  <c r="C26" i="11"/>
  <c r="B27" i="11"/>
  <c r="C27" i="11"/>
  <c r="B28" i="11"/>
  <c r="C28" i="11"/>
  <c r="B29" i="11"/>
  <c r="C29" i="11"/>
  <c r="B30" i="11"/>
  <c r="C30" i="11"/>
  <c r="B31" i="11"/>
  <c r="C31" i="11"/>
  <c r="B32" i="11"/>
  <c r="C32" i="11"/>
  <c r="B33" i="11"/>
  <c r="C33" i="11"/>
  <c r="B34" i="11"/>
  <c r="C34" i="11"/>
  <c r="B35" i="11"/>
  <c r="C35" i="11"/>
  <c r="B36" i="11"/>
  <c r="C36" i="11"/>
  <c r="B37" i="11"/>
  <c r="C37" i="11"/>
  <c r="B38" i="11"/>
  <c r="C38" i="11"/>
  <c r="B39" i="11"/>
  <c r="C39" i="11"/>
  <c r="B40" i="11"/>
  <c r="C40" i="11"/>
  <c r="B41" i="11"/>
  <c r="C41" i="11"/>
  <c r="B42" i="11"/>
  <c r="C42" i="11"/>
  <c r="B43" i="11"/>
  <c r="C43" i="11"/>
  <c r="B44" i="11"/>
  <c r="C44" i="11"/>
  <c r="B45" i="11"/>
  <c r="C45" i="11"/>
  <c r="B46" i="11"/>
  <c r="C46" i="11"/>
  <c r="B47" i="11"/>
  <c r="C47" i="11"/>
  <c r="B48" i="11"/>
  <c r="C48" i="11"/>
  <c r="B49" i="11"/>
  <c r="C49" i="11"/>
  <c r="B50" i="11"/>
  <c r="C50" i="11"/>
  <c r="B51" i="11"/>
  <c r="C51" i="11"/>
  <c r="B52" i="11"/>
  <c r="C52" i="11"/>
  <c r="B53" i="11"/>
  <c r="C53" i="11"/>
  <c r="B54" i="11"/>
  <c r="C54" i="11"/>
  <c r="B55" i="11"/>
  <c r="C55" i="11"/>
  <c r="B56" i="11"/>
  <c r="D38" i="11" s="1"/>
  <c r="C56" i="11"/>
  <c r="B57" i="11"/>
  <c r="C57" i="11"/>
  <c r="B58" i="11"/>
  <c r="C58" i="11"/>
  <c r="B59" i="11"/>
  <c r="C59" i="11"/>
  <c r="B60" i="11"/>
  <c r="C60" i="11"/>
  <c r="B61" i="11"/>
  <c r="C61" i="11"/>
  <c r="B62" i="11"/>
  <c r="D53" i="11" s="1"/>
  <c r="C62" i="11"/>
  <c r="B63" i="11"/>
  <c r="C63" i="11"/>
  <c r="B64" i="11"/>
  <c r="C64" i="11"/>
  <c r="B65" i="11"/>
  <c r="C65" i="11"/>
  <c r="B66" i="11"/>
  <c r="C66" i="11"/>
  <c r="B67" i="11"/>
  <c r="C67" i="11"/>
  <c r="B68" i="11"/>
  <c r="C68" i="11"/>
  <c r="B69" i="11"/>
  <c r="C69" i="11"/>
  <c r="B70" i="11"/>
  <c r="C70" i="11"/>
  <c r="B71" i="11"/>
  <c r="C71" i="11"/>
  <c r="B72" i="11"/>
  <c r="C72" i="11"/>
  <c r="B73" i="11"/>
  <c r="C73" i="11"/>
  <c r="B74" i="11"/>
  <c r="C74" i="11"/>
  <c r="B75" i="11"/>
  <c r="C75" i="11"/>
  <c r="B76" i="11"/>
  <c r="C76" i="11"/>
  <c r="B77" i="11"/>
  <c r="C77" i="11"/>
  <c r="B78" i="11"/>
  <c r="C78" i="11"/>
  <c r="B79" i="11"/>
  <c r="C79" i="11"/>
  <c r="B80" i="11"/>
  <c r="C80" i="11"/>
  <c r="B81" i="11"/>
  <c r="C81" i="11"/>
  <c r="B82" i="11"/>
  <c r="C82" i="11"/>
  <c r="B83" i="11"/>
  <c r="C83" i="11"/>
  <c r="B84" i="11"/>
  <c r="C84" i="11"/>
  <c r="B85" i="11"/>
  <c r="C85" i="11"/>
  <c r="B86" i="11"/>
  <c r="C86" i="11"/>
  <c r="B87" i="11"/>
  <c r="C87" i="11"/>
  <c r="B88" i="11"/>
  <c r="C88" i="11"/>
  <c r="B89" i="11"/>
  <c r="C89" i="11"/>
  <c r="B90" i="11"/>
  <c r="C90" i="11"/>
  <c r="B91" i="11"/>
  <c r="C91" i="11"/>
  <c r="B92" i="11"/>
  <c r="C92" i="11"/>
  <c r="B93" i="11"/>
  <c r="C93" i="11"/>
  <c r="B94" i="11"/>
  <c r="C94" i="11"/>
  <c r="B95" i="11"/>
  <c r="C95" i="11"/>
  <c r="B96" i="11"/>
  <c r="C96" i="11"/>
  <c r="B97" i="11"/>
  <c r="C97" i="11"/>
  <c r="B98" i="11"/>
  <c r="C98" i="11"/>
  <c r="B99" i="11"/>
  <c r="C99" i="11"/>
  <c r="B100" i="11"/>
  <c r="C100" i="11"/>
  <c r="B101" i="11"/>
  <c r="C101" i="11"/>
  <c r="B102" i="11"/>
  <c r="C102" i="11"/>
  <c r="B103" i="11"/>
  <c r="C103" i="11"/>
  <c r="B104" i="11"/>
  <c r="C104" i="11"/>
  <c r="B105" i="11"/>
  <c r="C105" i="11"/>
  <c r="B106" i="11"/>
  <c r="C106" i="11"/>
  <c r="B107" i="11"/>
  <c r="C107" i="11"/>
  <c r="B108" i="11"/>
  <c r="C108" i="11"/>
  <c r="B109" i="11"/>
  <c r="C109" i="11"/>
  <c r="B110" i="11"/>
  <c r="C110" i="11"/>
  <c r="B111" i="11"/>
  <c r="C111" i="11"/>
  <c r="B112" i="11"/>
  <c r="C112" i="11"/>
  <c r="B113" i="11"/>
  <c r="C113" i="11"/>
  <c r="B114" i="11"/>
  <c r="C114" i="11"/>
  <c r="B115" i="11"/>
  <c r="C115" i="11"/>
  <c r="B116" i="11"/>
  <c r="C116" i="11"/>
  <c r="B117" i="11"/>
  <c r="C117" i="11"/>
  <c r="B118" i="11"/>
  <c r="C118" i="11"/>
  <c r="B119" i="11"/>
  <c r="C119" i="11"/>
  <c r="B120" i="11"/>
  <c r="C120" i="11"/>
  <c r="B121" i="11"/>
  <c r="C121" i="11"/>
  <c r="B122" i="11"/>
  <c r="C122" i="11"/>
  <c r="B123" i="11"/>
  <c r="C123" i="11"/>
  <c r="B124" i="11"/>
  <c r="C124" i="11"/>
  <c r="B125" i="11"/>
  <c r="C125" i="11"/>
  <c r="B126" i="11"/>
  <c r="C126" i="11"/>
  <c r="B127" i="11"/>
  <c r="C127" i="11"/>
  <c r="B128" i="11"/>
  <c r="C128" i="11"/>
  <c r="B129" i="11"/>
  <c r="C129" i="11"/>
  <c r="B130" i="11"/>
  <c r="C130" i="11"/>
  <c r="B131" i="11"/>
  <c r="C131" i="11"/>
  <c r="B132" i="11"/>
  <c r="C132" i="11"/>
  <c r="B133" i="11"/>
  <c r="C133" i="11"/>
  <c r="B134" i="11"/>
  <c r="C134" i="11"/>
  <c r="B135" i="11"/>
  <c r="C135" i="11"/>
  <c r="B136" i="11"/>
  <c r="C136" i="11"/>
  <c r="B137" i="11"/>
  <c r="C137" i="11"/>
  <c r="B138" i="11"/>
  <c r="C138" i="11"/>
  <c r="B139" i="11"/>
  <c r="C139" i="11"/>
  <c r="B140" i="11"/>
  <c r="C140" i="11"/>
  <c r="B141" i="11"/>
  <c r="C141" i="11"/>
  <c r="B142" i="11"/>
  <c r="C142" i="11"/>
  <c r="B143" i="11"/>
  <c r="C143" i="11"/>
  <c r="B144" i="11"/>
  <c r="C144" i="11"/>
  <c r="B145" i="11"/>
  <c r="C145" i="11"/>
  <c r="B146" i="11"/>
  <c r="C146" i="11"/>
  <c r="B147" i="11"/>
  <c r="C147" i="11"/>
  <c r="B148" i="11"/>
  <c r="C148" i="11"/>
  <c r="B149" i="11"/>
  <c r="C149" i="11"/>
  <c r="B150" i="11"/>
  <c r="C150" i="11"/>
  <c r="B151" i="11"/>
  <c r="C151" i="11"/>
  <c r="B152" i="11"/>
  <c r="C152" i="11"/>
  <c r="B153" i="11"/>
  <c r="C153" i="11"/>
  <c r="B154" i="11"/>
  <c r="C154" i="11"/>
  <c r="B155" i="11"/>
  <c r="C155" i="11"/>
  <c r="B156" i="11"/>
  <c r="C156" i="11"/>
  <c r="B157" i="11"/>
  <c r="C157" i="11"/>
  <c r="B158" i="11"/>
  <c r="C158" i="11"/>
  <c r="B159" i="11"/>
  <c r="C159" i="11"/>
  <c r="B160" i="11"/>
  <c r="C160" i="11"/>
  <c r="B161" i="11"/>
  <c r="C161" i="11"/>
  <c r="B162" i="11"/>
  <c r="C162" i="11"/>
  <c r="B163" i="11"/>
  <c r="C163" i="11"/>
  <c r="B164" i="11"/>
  <c r="C164" i="11"/>
  <c r="B165" i="11"/>
  <c r="C165" i="11"/>
  <c r="B166" i="11"/>
  <c r="C166" i="11"/>
  <c r="B167" i="11"/>
  <c r="C167" i="11"/>
  <c r="B168" i="11"/>
  <c r="C168" i="11"/>
  <c r="B169" i="11"/>
  <c r="C169" i="11"/>
  <c r="B170" i="11"/>
  <c r="C170" i="11"/>
  <c r="B171" i="11"/>
  <c r="C171" i="11"/>
  <c r="B172" i="11"/>
  <c r="C172" i="11"/>
  <c r="B173" i="11"/>
  <c r="C173" i="11"/>
  <c r="B174" i="11"/>
  <c r="C174" i="11"/>
  <c r="B175" i="11"/>
  <c r="C175" i="11"/>
  <c r="B176" i="11"/>
  <c r="C176" i="11"/>
  <c r="B177" i="11"/>
  <c r="C177" i="11"/>
  <c r="B178" i="11"/>
  <c r="C178" i="11"/>
  <c r="B179" i="11"/>
  <c r="C179" i="11"/>
  <c r="B180" i="11"/>
  <c r="C180" i="11"/>
  <c r="B181" i="11"/>
  <c r="C181" i="11"/>
  <c r="B182" i="11"/>
  <c r="C182" i="11"/>
  <c r="B183" i="11"/>
  <c r="C183" i="11"/>
  <c r="B184" i="11"/>
  <c r="C184" i="11"/>
  <c r="B185" i="11"/>
  <c r="C185" i="11"/>
  <c r="B186" i="11"/>
  <c r="C186" i="11"/>
  <c r="B187" i="11"/>
  <c r="C187" i="11"/>
  <c r="B188" i="11"/>
  <c r="C188" i="11"/>
  <c r="B189" i="11"/>
  <c r="C189" i="11"/>
  <c r="B190" i="11"/>
  <c r="C190" i="11"/>
  <c r="B191" i="11"/>
  <c r="C191" i="11"/>
  <c r="B192" i="11"/>
  <c r="C192" i="11"/>
  <c r="B193" i="11"/>
  <c r="C193" i="11"/>
  <c r="B194" i="11"/>
  <c r="C194" i="11"/>
  <c r="B195" i="11"/>
  <c r="C195" i="11"/>
  <c r="B196" i="11"/>
  <c r="C196" i="11"/>
  <c r="B197" i="11"/>
  <c r="C197" i="11"/>
  <c r="B198" i="11"/>
  <c r="C198" i="11"/>
  <c r="B199" i="11"/>
  <c r="C199" i="11"/>
  <c r="B200" i="11"/>
  <c r="C200" i="11"/>
  <c r="B201" i="11"/>
  <c r="C201" i="11"/>
  <c r="B202" i="11"/>
  <c r="C202" i="11"/>
  <c r="B203" i="11"/>
  <c r="C203" i="11"/>
  <c r="B204" i="11"/>
  <c r="C204" i="11"/>
  <c r="B205" i="11"/>
  <c r="C205" i="11"/>
  <c r="B206" i="11"/>
  <c r="C206" i="11"/>
  <c r="B207" i="11"/>
  <c r="C207" i="11"/>
  <c r="B208" i="11"/>
  <c r="C208" i="11"/>
  <c r="B209" i="11"/>
  <c r="C209" i="11"/>
  <c r="B210" i="11"/>
  <c r="C210" i="11"/>
  <c r="B211" i="11"/>
  <c r="C211" i="11"/>
  <c r="B212" i="11"/>
  <c r="C212" i="11"/>
  <c r="B213" i="11"/>
  <c r="C213" i="11"/>
  <c r="B214" i="11"/>
  <c r="C214" i="11"/>
  <c r="B215" i="11"/>
  <c r="C215" i="11"/>
  <c r="B216" i="11"/>
  <c r="C216" i="11"/>
  <c r="B217" i="11"/>
  <c r="C217" i="11"/>
  <c r="B218" i="11"/>
  <c r="C218" i="11"/>
  <c r="B219" i="11"/>
  <c r="C219" i="11"/>
  <c r="B220" i="11"/>
  <c r="C220" i="11"/>
  <c r="B221" i="11"/>
  <c r="C221" i="11"/>
  <c r="B222" i="11"/>
  <c r="C222" i="11"/>
  <c r="B223" i="11"/>
  <c r="C223" i="11"/>
  <c r="B224" i="11"/>
  <c r="C224" i="11"/>
  <c r="B225" i="11"/>
  <c r="C225" i="11"/>
  <c r="B226" i="11"/>
  <c r="C226" i="11"/>
  <c r="B227" i="11"/>
  <c r="C227" i="11"/>
  <c r="B228" i="11"/>
  <c r="C228" i="11"/>
  <c r="B229" i="11"/>
  <c r="C229" i="11"/>
  <c r="B230" i="11"/>
  <c r="C230" i="11"/>
  <c r="B231" i="11"/>
  <c r="C231" i="11"/>
  <c r="B232" i="11"/>
  <c r="C232" i="11"/>
  <c r="B233" i="11"/>
  <c r="C233" i="11"/>
  <c r="B234" i="11"/>
  <c r="C234" i="11"/>
  <c r="B235" i="11"/>
  <c r="C235" i="11"/>
  <c r="B236" i="11"/>
  <c r="C236" i="11"/>
  <c r="B237" i="11"/>
  <c r="C237" i="11"/>
  <c r="B238" i="11"/>
  <c r="C238" i="11"/>
  <c r="B239" i="11"/>
  <c r="C239" i="11"/>
  <c r="B240" i="11"/>
  <c r="C240" i="11"/>
  <c r="B241" i="11"/>
  <c r="C241" i="11"/>
  <c r="B242" i="11"/>
  <c r="C242" i="11"/>
  <c r="B243" i="11"/>
  <c r="C243" i="11"/>
  <c r="B244" i="11"/>
  <c r="C244" i="11"/>
  <c r="B245" i="11"/>
  <c r="C245" i="11"/>
  <c r="B246" i="11"/>
  <c r="C246" i="11"/>
  <c r="B247" i="11"/>
  <c r="C247" i="11"/>
  <c r="B248" i="11"/>
  <c r="C248" i="11"/>
  <c r="B249" i="11"/>
  <c r="C249" i="11"/>
  <c r="B250" i="11"/>
  <c r="C250" i="11"/>
  <c r="B251" i="11"/>
  <c r="C251" i="11"/>
  <c r="B252" i="11"/>
  <c r="C252" i="11"/>
  <c r="B253" i="11"/>
  <c r="C253" i="11"/>
  <c r="B254" i="11"/>
  <c r="C254" i="11"/>
  <c r="B255" i="11"/>
  <c r="C255" i="11"/>
  <c r="B256" i="11"/>
  <c r="C256" i="11"/>
  <c r="B257" i="11"/>
  <c r="C257" i="11"/>
  <c r="B258" i="11"/>
  <c r="C258" i="11"/>
  <c r="B259" i="11"/>
  <c r="C259" i="11"/>
  <c r="B260" i="11"/>
  <c r="C260" i="11"/>
  <c r="B261" i="11"/>
  <c r="C261" i="11"/>
  <c r="B262" i="11"/>
  <c r="C262" i="11"/>
  <c r="B263" i="11"/>
  <c r="C263" i="11"/>
  <c r="B264" i="11"/>
  <c r="C264" i="11"/>
  <c r="B265" i="11"/>
  <c r="C265" i="11"/>
  <c r="B266" i="11"/>
  <c r="C266" i="11"/>
  <c r="B267" i="11"/>
  <c r="C267" i="11"/>
  <c r="B268" i="11"/>
  <c r="C268" i="11"/>
  <c r="B269" i="11"/>
  <c r="C269" i="11"/>
  <c r="B270" i="11"/>
  <c r="C270" i="11"/>
  <c r="B271" i="11"/>
  <c r="C271" i="11"/>
  <c r="B272" i="11"/>
  <c r="C272" i="11"/>
  <c r="B273" i="11"/>
  <c r="C273" i="11"/>
  <c r="B274" i="11"/>
  <c r="C274" i="11"/>
  <c r="B275" i="11"/>
  <c r="C275" i="11"/>
  <c r="B276" i="11"/>
  <c r="C276" i="11"/>
  <c r="B277" i="11"/>
  <c r="C277" i="11"/>
  <c r="B278" i="11"/>
  <c r="C278" i="11"/>
  <c r="B279" i="11"/>
  <c r="C279" i="11"/>
  <c r="B280" i="11"/>
  <c r="C280" i="11"/>
  <c r="B281" i="11"/>
  <c r="C281" i="11"/>
  <c r="B282" i="11"/>
  <c r="C282" i="11"/>
  <c r="B283" i="11"/>
  <c r="C283" i="11"/>
  <c r="B284" i="11"/>
  <c r="C284" i="11"/>
  <c r="B285" i="11"/>
  <c r="C285" i="11"/>
  <c r="B286" i="11"/>
  <c r="C286" i="11"/>
  <c r="B287" i="11"/>
  <c r="C287" i="11"/>
  <c r="B288" i="11"/>
  <c r="C288" i="11"/>
  <c r="B289" i="11"/>
  <c r="C289" i="11"/>
  <c r="B290" i="11"/>
  <c r="C290" i="11"/>
  <c r="B291" i="11"/>
  <c r="C291" i="11"/>
  <c r="B292" i="11"/>
  <c r="C292" i="11"/>
  <c r="B293" i="11"/>
  <c r="C293" i="11"/>
  <c r="B294" i="11"/>
  <c r="C294" i="11"/>
  <c r="B295" i="11"/>
  <c r="C295" i="11"/>
  <c r="B296" i="11"/>
  <c r="C296" i="11"/>
  <c r="B297" i="11"/>
  <c r="C297" i="11"/>
  <c r="B298" i="11"/>
  <c r="C298" i="11"/>
  <c r="B299" i="11"/>
  <c r="C299" i="11"/>
  <c r="B300" i="11"/>
  <c r="C300" i="11"/>
  <c r="B301" i="11"/>
  <c r="C301" i="11"/>
  <c r="B302" i="11"/>
  <c r="C302" i="11"/>
  <c r="B303" i="11"/>
  <c r="C303" i="11"/>
  <c r="B304" i="11"/>
  <c r="C304" i="11"/>
  <c r="B305" i="11"/>
  <c r="C305" i="11"/>
  <c r="B306" i="11"/>
  <c r="C306" i="11"/>
  <c r="B307" i="11"/>
  <c r="C307" i="11"/>
  <c r="B308" i="11"/>
  <c r="C308" i="11"/>
  <c r="B309" i="11"/>
  <c r="C309" i="11"/>
  <c r="B310" i="11"/>
  <c r="C310" i="11"/>
  <c r="B311" i="11"/>
  <c r="C311" i="11"/>
  <c r="B312" i="11"/>
  <c r="C312" i="11"/>
  <c r="B313" i="11"/>
  <c r="C313" i="11"/>
  <c r="B314" i="11"/>
  <c r="C314" i="11"/>
  <c r="B315" i="11"/>
  <c r="C315" i="11"/>
  <c r="B316" i="11"/>
  <c r="C316" i="11"/>
  <c r="B317" i="11"/>
  <c r="C317" i="11"/>
  <c r="B318" i="11"/>
  <c r="C318" i="11"/>
  <c r="B319" i="11"/>
  <c r="C319" i="11"/>
  <c r="B320" i="11"/>
  <c r="C320" i="11"/>
  <c r="B321" i="11"/>
  <c r="C321" i="11"/>
  <c r="B322" i="11"/>
  <c r="C322" i="11"/>
  <c r="B323" i="11"/>
  <c r="C323" i="11"/>
  <c r="B324" i="11"/>
  <c r="C324" i="11"/>
  <c r="B325" i="11"/>
  <c r="C325" i="11"/>
  <c r="B326" i="11"/>
  <c r="C326" i="11"/>
  <c r="B327" i="11"/>
  <c r="C327" i="11"/>
  <c r="B328" i="11"/>
  <c r="C328" i="11"/>
  <c r="B329" i="11"/>
  <c r="C329" i="11"/>
  <c r="B330" i="11"/>
  <c r="C330" i="11"/>
  <c r="B331" i="11"/>
  <c r="C331" i="11"/>
  <c r="B332" i="11"/>
  <c r="C332" i="11"/>
  <c r="B333" i="11"/>
  <c r="C333" i="11"/>
  <c r="B334" i="11"/>
  <c r="C334" i="11"/>
  <c r="B335" i="11"/>
  <c r="C335" i="11"/>
  <c r="B336" i="11"/>
  <c r="C336" i="11"/>
  <c r="B337" i="11"/>
  <c r="C337" i="11"/>
  <c r="B338" i="11"/>
  <c r="C338" i="11"/>
  <c r="B339" i="11"/>
  <c r="C339" i="11"/>
  <c r="B340" i="11"/>
  <c r="C340" i="11"/>
  <c r="B341" i="11"/>
  <c r="C341" i="11"/>
  <c r="B342" i="11"/>
  <c r="C342" i="11"/>
  <c r="B343" i="11"/>
  <c r="C343" i="11"/>
  <c r="B344" i="11"/>
  <c r="C344" i="11"/>
  <c r="B345" i="11"/>
  <c r="C345" i="11"/>
  <c r="B346" i="11"/>
  <c r="C346" i="11"/>
  <c r="B347" i="11"/>
  <c r="C347" i="11"/>
  <c r="B348" i="11"/>
  <c r="C348" i="11"/>
  <c r="B349" i="11"/>
  <c r="C349" i="11"/>
  <c r="B350" i="11"/>
  <c r="C350" i="11"/>
  <c r="B351" i="11"/>
  <c r="C351" i="11"/>
  <c r="B352" i="11"/>
  <c r="C352" i="11"/>
  <c r="B353" i="11"/>
  <c r="C353" i="11"/>
  <c r="B354" i="11"/>
  <c r="C354" i="11"/>
  <c r="B355" i="11"/>
  <c r="C355" i="11"/>
  <c r="B356" i="11"/>
  <c r="C356" i="11"/>
  <c r="B357" i="11"/>
  <c r="C357" i="11"/>
  <c r="B358" i="11"/>
  <c r="C358" i="11"/>
  <c r="B359" i="11"/>
  <c r="C359" i="11"/>
  <c r="B360" i="11"/>
  <c r="C360" i="11"/>
  <c r="B361" i="11"/>
  <c r="C361" i="11"/>
  <c r="B362" i="11"/>
  <c r="C362" i="11"/>
  <c r="B363" i="11"/>
  <c r="C363" i="11"/>
  <c r="B364" i="11"/>
  <c r="C364" i="11"/>
  <c r="B365" i="11"/>
  <c r="C365" i="11"/>
  <c r="B366" i="11"/>
  <c r="C366" i="11"/>
  <c r="B367" i="11"/>
  <c r="C367" i="11"/>
  <c r="B368" i="11"/>
  <c r="C368" i="11"/>
  <c r="B369" i="11"/>
  <c r="C369" i="11"/>
  <c r="B370" i="11"/>
  <c r="C370" i="11"/>
  <c r="B371" i="11"/>
  <c r="C371" i="11"/>
  <c r="B372" i="11"/>
  <c r="C372" i="11"/>
  <c r="B373" i="11"/>
  <c r="C373" i="11"/>
  <c r="B374" i="11"/>
  <c r="C374" i="11"/>
  <c r="B375" i="11"/>
  <c r="C375" i="11"/>
  <c r="B376" i="11"/>
  <c r="C376" i="11"/>
  <c r="B377" i="11"/>
  <c r="C377" i="11"/>
  <c r="B378" i="11"/>
  <c r="C378" i="11"/>
  <c r="B379" i="11"/>
  <c r="C379" i="11"/>
  <c r="B380" i="11"/>
  <c r="C380" i="11"/>
  <c r="B381" i="11"/>
  <c r="C381" i="11"/>
  <c r="B382" i="11"/>
  <c r="C382" i="11"/>
  <c r="B383" i="11"/>
  <c r="C383" i="11"/>
  <c r="B384" i="11"/>
  <c r="C384" i="11"/>
  <c r="B385" i="11"/>
  <c r="C385" i="11"/>
  <c r="B386" i="11"/>
  <c r="C386" i="11"/>
  <c r="B387" i="11"/>
  <c r="C387" i="11"/>
  <c r="B388" i="11"/>
  <c r="C388" i="11"/>
  <c r="B389" i="11"/>
  <c r="C389" i="11"/>
  <c r="B390" i="11"/>
  <c r="C390" i="11"/>
  <c r="B391" i="11"/>
  <c r="C391" i="11"/>
  <c r="B392" i="11"/>
  <c r="C392" i="11"/>
  <c r="B393" i="11"/>
  <c r="C393" i="11"/>
  <c r="B394" i="11"/>
  <c r="C394" i="11"/>
  <c r="B395" i="11"/>
  <c r="C395" i="11"/>
  <c r="B396" i="11"/>
  <c r="C396" i="11"/>
  <c r="B397" i="11"/>
  <c r="C397" i="11"/>
  <c r="B398" i="11"/>
  <c r="C398" i="11"/>
  <c r="B399" i="11"/>
  <c r="C399" i="11"/>
  <c r="B400" i="11"/>
  <c r="C400" i="11"/>
  <c r="B401" i="11"/>
  <c r="C401" i="11"/>
  <c r="B402" i="11"/>
  <c r="C402" i="11"/>
  <c r="B403" i="11"/>
  <c r="C403" i="11"/>
  <c r="B404" i="11"/>
  <c r="C404" i="11"/>
  <c r="B405" i="11"/>
  <c r="C405" i="11"/>
  <c r="B406" i="11"/>
  <c r="C406" i="11"/>
  <c r="B407" i="11"/>
  <c r="C407" i="11"/>
  <c r="B408" i="11"/>
  <c r="C408" i="11"/>
  <c r="B409" i="11"/>
  <c r="C409" i="11"/>
  <c r="B410" i="11"/>
  <c r="C410" i="11"/>
  <c r="B411" i="11"/>
  <c r="C411" i="11"/>
  <c r="B412" i="11"/>
  <c r="C412" i="11"/>
  <c r="B413" i="11"/>
  <c r="C413" i="11"/>
  <c r="B414" i="11"/>
  <c r="C414" i="11"/>
  <c r="B415" i="11"/>
  <c r="C415" i="11"/>
  <c r="B416" i="11"/>
  <c r="C416" i="11"/>
  <c r="B417" i="11"/>
  <c r="C417" i="11"/>
  <c r="B418" i="11"/>
  <c r="C418" i="11"/>
  <c r="B419" i="11"/>
  <c r="C419" i="11"/>
  <c r="B420" i="11"/>
  <c r="C420" i="11"/>
  <c r="B421" i="11"/>
  <c r="C421" i="11"/>
  <c r="B422" i="11"/>
  <c r="C422" i="11"/>
  <c r="B423" i="11"/>
  <c r="C423" i="11"/>
  <c r="B424" i="11"/>
  <c r="C424" i="11"/>
  <c r="B425" i="11"/>
  <c r="C425" i="11"/>
  <c r="B426" i="11"/>
  <c r="C426" i="11"/>
  <c r="B427" i="11"/>
  <c r="C427" i="11"/>
  <c r="B428" i="11"/>
  <c r="C428" i="11"/>
  <c r="B429" i="11"/>
  <c r="C429" i="11"/>
  <c r="B430" i="11"/>
  <c r="C430" i="11"/>
  <c r="B431" i="11"/>
  <c r="C431" i="11"/>
  <c r="B432" i="11"/>
  <c r="C432" i="11"/>
  <c r="B433" i="11"/>
  <c r="C433" i="11"/>
  <c r="B434" i="11"/>
  <c r="C434" i="11"/>
  <c r="B435" i="11"/>
  <c r="C435" i="11"/>
  <c r="B436" i="11"/>
  <c r="C436" i="11"/>
  <c r="B437" i="11"/>
  <c r="C437" i="11"/>
  <c r="B438" i="11"/>
  <c r="C438" i="11"/>
  <c r="B439" i="11"/>
  <c r="C439" i="11"/>
  <c r="B440" i="11"/>
  <c r="C440" i="11"/>
  <c r="B441" i="11"/>
  <c r="C441" i="11"/>
  <c r="B442" i="11"/>
  <c r="C442" i="11"/>
  <c r="B443" i="11"/>
  <c r="C443" i="11"/>
  <c r="B444" i="11"/>
  <c r="C444" i="11"/>
  <c r="B445" i="11"/>
  <c r="C445" i="11"/>
  <c r="B446" i="11"/>
  <c r="C446" i="11"/>
  <c r="B447" i="11"/>
  <c r="C447" i="11"/>
  <c r="B448" i="11"/>
  <c r="C448" i="11"/>
  <c r="B449" i="11"/>
  <c r="C449" i="11"/>
  <c r="B450" i="11"/>
  <c r="C450" i="11"/>
  <c r="B451" i="11"/>
  <c r="C451" i="11"/>
  <c r="B452" i="11"/>
  <c r="C452" i="11"/>
  <c r="B453" i="11"/>
  <c r="C453" i="11"/>
  <c r="B454" i="11"/>
  <c r="C454" i="11"/>
  <c r="B455" i="11"/>
  <c r="C455" i="11"/>
  <c r="B456" i="11"/>
  <c r="C456" i="11"/>
  <c r="B457" i="11"/>
  <c r="C457" i="11"/>
  <c r="B458" i="11"/>
  <c r="C458" i="11"/>
  <c r="B459" i="11"/>
  <c r="C459" i="11"/>
  <c r="B460" i="11"/>
  <c r="C460" i="11"/>
  <c r="B461" i="11"/>
  <c r="C461" i="11"/>
  <c r="B462" i="11"/>
  <c r="C462" i="11"/>
  <c r="B463" i="11"/>
  <c r="C463" i="11"/>
  <c r="B464" i="11"/>
  <c r="C464" i="11"/>
  <c r="B465" i="11"/>
  <c r="C465" i="11"/>
  <c r="B466" i="11"/>
  <c r="C466" i="11"/>
  <c r="B467" i="11"/>
  <c r="C467" i="11"/>
  <c r="B468" i="11"/>
  <c r="C468" i="11"/>
  <c r="B469" i="11"/>
  <c r="C469" i="11"/>
  <c r="B470" i="11"/>
  <c r="C470" i="11"/>
  <c r="B471" i="11"/>
  <c r="C471" i="11"/>
  <c r="B472" i="11"/>
  <c r="C472" i="11"/>
  <c r="B473" i="11"/>
  <c r="C473" i="11"/>
  <c r="B474" i="11"/>
  <c r="C474" i="11"/>
  <c r="B475" i="11"/>
  <c r="C475" i="11"/>
  <c r="B476" i="11"/>
  <c r="C476" i="11"/>
  <c r="B477" i="11"/>
  <c r="C477" i="11"/>
  <c r="B478" i="11"/>
  <c r="C478" i="11"/>
  <c r="B479" i="11"/>
  <c r="C479" i="11"/>
  <c r="B480" i="11"/>
  <c r="C480" i="11"/>
  <c r="B481" i="11"/>
  <c r="C481" i="11"/>
  <c r="B482" i="11"/>
  <c r="C482" i="11"/>
  <c r="B483" i="11"/>
  <c r="C483" i="11"/>
  <c r="B484" i="11"/>
  <c r="C484" i="11"/>
  <c r="B485" i="11"/>
  <c r="C485" i="11"/>
  <c r="B486" i="11"/>
  <c r="C486" i="11"/>
  <c r="B487" i="11"/>
  <c r="C487" i="11"/>
  <c r="B488" i="11"/>
  <c r="C488" i="11"/>
  <c r="B489" i="11"/>
  <c r="C489" i="11"/>
  <c r="B490" i="11"/>
  <c r="C490" i="11"/>
  <c r="B491" i="11"/>
  <c r="C491" i="11"/>
  <c r="B492" i="11"/>
  <c r="C492" i="11"/>
  <c r="B493" i="11"/>
  <c r="C493" i="11"/>
  <c r="B494" i="11"/>
  <c r="C494" i="11"/>
  <c r="B495" i="11"/>
  <c r="C495" i="11"/>
  <c r="B496" i="11"/>
  <c r="C496" i="11"/>
  <c r="B497" i="11"/>
  <c r="C497" i="11"/>
  <c r="B498" i="11"/>
  <c r="C498" i="11"/>
  <c r="B499" i="11"/>
  <c r="C499" i="11"/>
  <c r="B500" i="11"/>
  <c r="C500" i="11"/>
  <c r="B501" i="11"/>
  <c r="C501" i="11"/>
  <c r="B502" i="11"/>
  <c r="C502" i="11"/>
  <c r="B503" i="11"/>
  <c r="C503" i="11"/>
  <c r="B504" i="11"/>
  <c r="C504" i="11"/>
  <c r="B505" i="11"/>
  <c r="C505" i="11"/>
  <c r="B506" i="11"/>
  <c r="C506" i="11"/>
  <c r="B507" i="11"/>
  <c r="C507" i="11"/>
  <c r="B508" i="11"/>
  <c r="C508" i="11"/>
  <c r="B509" i="11"/>
  <c r="C509" i="11"/>
  <c r="B510" i="11"/>
  <c r="C510" i="11"/>
  <c r="B511" i="11"/>
  <c r="C511" i="11"/>
  <c r="B512" i="11"/>
  <c r="C512" i="11"/>
  <c r="B513" i="11"/>
  <c r="C513" i="11"/>
  <c r="B514" i="11"/>
  <c r="C514" i="11"/>
  <c r="B515" i="11"/>
  <c r="C515" i="11"/>
  <c r="B516" i="11"/>
  <c r="C516" i="11"/>
  <c r="B517" i="11"/>
  <c r="C517" i="11"/>
  <c r="B518" i="11"/>
  <c r="C518" i="11"/>
  <c r="B519" i="11"/>
  <c r="C519" i="11"/>
  <c r="B520" i="11"/>
  <c r="C520" i="11"/>
  <c r="B521" i="11"/>
  <c r="C521" i="11"/>
  <c r="B522" i="11"/>
  <c r="C522" i="11"/>
  <c r="B523" i="11"/>
  <c r="C523" i="11"/>
  <c r="B524" i="11"/>
  <c r="C524" i="11"/>
  <c r="B525" i="11"/>
  <c r="C525" i="11"/>
  <c r="B526" i="11"/>
  <c r="C526" i="11"/>
  <c r="B527" i="11"/>
  <c r="C527" i="11"/>
  <c r="B528" i="11"/>
  <c r="C528" i="11"/>
  <c r="B529" i="11"/>
  <c r="C529" i="11"/>
  <c r="B530" i="11"/>
  <c r="C530" i="11"/>
  <c r="B531" i="11"/>
  <c r="C531" i="11"/>
  <c r="B532" i="11"/>
  <c r="C532" i="11"/>
  <c r="B533" i="11"/>
  <c r="C533" i="11"/>
  <c r="B534" i="11"/>
  <c r="C534" i="11"/>
  <c r="B535" i="11"/>
  <c r="C535" i="11"/>
  <c r="B536" i="11"/>
  <c r="C536" i="11"/>
  <c r="B537" i="11"/>
  <c r="C537" i="11"/>
  <c r="B538" i="11"/>
  <c r="C538" i="11"/>
  <c r="B539" i="11"/>
  <c r="C539" i="11"/>
  <c r="B540" i="11"/>
  <c r="C540" i="11"/>
  <c r="B541" i="11"/>
  <c r="C541" i="11"/>
  <c r="B542" i="11"/>
  <c r="C542" i="11"/>
  <c r="B543" i="11"/>
  <c r="C543" i="11"/>
  <c r="B544" i="11"/>
  <c r="C544" i="11"/>
  <c r="B545" i="11"/>
  <c r="C545" i="11"/>
  <c r="B546" i="11"/>
  <c r="C546" i="11"/>
  <c r="B547" i="11"/>
  <c r="C547" i="11"/>
  <c r="B548" i="11"/>
  <c r="C548" i="11"/>
  <c r="B549" i="11"/>
  <c r="C549" i="11"/>
  <c r="B550" i="11"/>
  <c r="C550" i="11"/>
  <c r="B551" i="11"/>
  <c r="C551" i="11"/>
  <c r="B552" i="11"/>
  <c r="C552" i="11"/>
  <c r="B553" i="11"/>
  <c r="C553" i="11"/>
  <c r="B554" i="11"/>
  <c r="C554" i="11"/>
  <c r="B555" i="11"/>
  <c r="C555" i="11"/>
  <c r="B556" i="11"/>
  <c r="C556" i="11"/>
  <c r="B557" i="11"/>
  <c r="C557" i="11"/>
  <c r="B558" i="11"/>
  <c r="C558" i="11"/>
  <c r="B559" i="11"/>
  <c r="C559" i="11"/>
  <c r="B560" i="11"/>
  <c r="C560" i="11"/>
  <c r="B561" i="11"/>
  <c r="C561" i="11"/>
  <c r="B562" i="11"/>
  <c r="C562" i="11"/>
  <c r="B563" i="11"/>
  <c r="C563" i="11"/>
  <c r="B564" i="11"/>
  <c r="C564" i="11"/>
  <c r="B565" i="11"/>
  <c r="C565" i="11"/>
  <c r="B566" i="11"/>
  <c r="C566" i="11"/>
  <c r="B567" i="11"/>
  <c r="C567" i="11"/>
  <c r="B568" i="11"/>
  <c r="C568" i="11"/>
  <c r="B569" i="11"/>
  <c r="C569" i="11"/>
  <c r="B570" i="11"/>
  <c r="C570" i="11"/>
  <c r="B571" i="11"/>
  <c r="C571" i="11"/>
  <c r="B572" i="11"/>
  <c r="C572" i="11"/>
  <c r="B573" i="11"/>
  <c r="C573" i="11"/>
  <c r="B574" i="11"/>
  <c r="C574" i="11"/>
  <c r="B575" i="11"/>
  <c r="C575" i="11"/>
  <c r="B576" i="11"/>
  <c r="C576" i="11"/>
  <c r="B577" i="11"/>
  <c r="C577" i="11"/>
  <c r="B578" i="11"/>
  <c r="C578" i="11"/>
  <c r="B579" i="11"/>
  <c r="C579" i="11"/>
  <c r="B580" i="11"/>
  <c r="C580" i="11"/>
  <c r="B581" i="11"/>
  <c r="C581" i="11"/>
  <c r="B582" i="11"/>
  <c r="C582" i="11"/>
  <c r="B583" i="11"/>
  <c r="C583" i="11"/>
  <c r="B584" i="11"/>
  <c r="C584" i="11"/>
  <c r="B585" i="11"/>
  <c r="C585" i="11"/>
  <c r="B586" i="11"/>
  <c r="C586" i="11"/>
  <c r="B587" i="11"/>
  <c r="C587" i="11"/>
  <c r="B588" i="11"/>
  <c r="C588" i="11"/>
  <c r="B589" i="11"/>
  <c r="C589" i="11"/>
  <c r="B590" i="11"/>
  <c r="C590" i="11"/>
  <c r="B591" i="11"/>
  <c r="C591" i="11"/>
  <c r="B592" i="11"/>
  <c r="C592" i="11"/>
  <c r="B593" i="11"/>
  <c r="C593" i="11"/>
  <c r="B594" i="11"/>
  <c r="C594" i="11"/>
  <c r="B595" i="11"/>
  <c r="C595" i="11"/>
  <c r="B596" i="11"/>
  <c r="C596" i="11"/>
  <c r="B597" i="11"/>
  <c r="C597" i="11"/>
  <c r="B598" i="11"/>
  <c r="C598" i="11"/>
  <c r="B599" i="11"/>
  <c r="C599" i="11"/>
  <c r="B600" i="11"/>
  <c r="C600" i="11"/>
  <c r="B601" i="11"/>
  <c r="C601" i="11"/>
  <c r="B602" i="11"/>
  <c r="C602" i="11"/>
  <c r="B603" i="11"/>
  <c r="C603" i="11"/>
  <c r="B604" i="11"/>
  <c r="C604" i="11"/>
  <c r="B605" i="11"/>
  <c r="C605" i="11"/>
  <c r="B606" i="11"/>
  <c r="C606" i="11"/>
  <c r="B607" i="11"/>
  <c r="C607" i="11"/>
  <c r="B608" i="11"/>
  <c r="C608" i="11"/>
  <c r="B609" i="11"/>
  <c r="C609" i="11"/>
  <c r="B610" i="11"/>
  <c r="C610" i="11"/>
  <c r="B611" i="11"/>
  <c r="C611" i="11"/>
  <c r="B612" i="11"/>
  <c r="C612" i="11"/>
  <c r="B613" i="11"/>
  <c r="C613" i="11"/>
  <c r="B614" i="11"/>
  <c r="C614" i="11"/>
  <c r="B615" i="11"/>
  <c r="C615" i="11"/>
  <c r="B616" i="11"/>
  <c r="C616" i="11"/>
  <c r="B617" i="11"/>
  <c r="C617" i="11"/>
  <c r="B618" i="11"/>
  <c r="C618" i="11"/>
  <c r="B619" i="11"/>
  <c r="C619" i="11"/>
  <c r="B620" i="11"/>
  <c r="C620" i="11"/>
  <c r="B621" i="11"/>
  <c r="C621" i="11"/>
  <c r="B622" i="11"/>
  <c r="C622" i="11"/>
  <c r="B623" i="11"/>
  <c r="C623" i="11"/>
  <c r="B624" i="11"/>
  <c r="C624" i="11"/>
  <c r="B625" i="11"/>
  <c r="C625" i="11"/>
  <c r="B626" i="11"/>
  <c r="C626" i="11"/>
  <c r="B627" i="11"/>
  <c r="C627" i="11"/>
  <c r="B628" i="11"/>
  <c r="C628" i="11"/>
  <c r="B629" i="11"/>
  <c r="C629" i="11"/>
  <c r="B630" i="11"/>
  <c r="C630" i="11"/>
  <c r="B631" i="11"/>
  <c r="C631" i="11"/>
  <c r="B632" i="11"/>
  <c r="C632" i="11"/>
  <c r="B633" i="11"/>
  <c r="C633" i="11"/>
  <c r="B634" i="11"/>
  <c r="C634" i="11"/>
  <c r="B635" i="11"/>
  <c r="C635" i="11"/>
  <c r="B636" i="11"/>
  <c r="C636" i="11"/>
  <c r="B637" i="11"/>
  <c r="C637" i="11"/>
  <c r="B638" i="11"/>
  <c r="C638" i="11"/>
  <c r="B639" i="11"/>
  <c r="C639" i="11"/>
  <c r="B640" i="11"/>
  <c r="C640" i="11"/>
  <c r="B641" i="11"/>
  <c r="C641" i="11"/>
  <c r="B642" i="11"/>
  <c r="C642" i="11"/>
  <c r="B643" i="11"/>
  <c r="C643" i="11"/>
  <c r="B644" i="11"/>
  <c r="C644" i="11"/>
  <c r="B645" i="11"/>
  <c r="C645" i="11"/>
  <c r="B646" i="11"/>
  <c r="C646" i="11"/>
  <c r="B647" i="11"/>
  <c r="C647" i="11"/>
  <c r="B648" i="11"/>
  <c r="C648" i="11"/>
  <c r="B649" i="11"/>
  <c r="C649" i="11"/>
  <c r="B650" i="11"/>
  <c r="C650" i="11"/>
  <c r="B651" i="11"/>
  <c r="C651" i="11"/>
  <c r="B652" i="11"/>
  <c r="C652" i="11"/>
  <c r="B653" i="11"/>
  <c r="C653" i="11"/>
  <c r="B654" i="11"/>
  <c r="C654" i="11"/>
  <c r="B655" i="11"/>
  <c r="C655" i="11"/>
  <c r="B656" i="11"/>
  <c r="C656" i="11"/>
  <c r="B657" i="11"/>
  <c r="C657" i="11"/>
  <c r="B658" i="11"/>
  <c r="C658" i="11"/>
  <c r="B659" i="11"/>
  <c r="C659" i="11"/>
  <c r="B660" i="11"/>
  <c r="C660" i="11"/>
  <c r="B661" i="11"/>
  <c r="C661" i="11"/>
  <c r="B662" i="11"/>
  <c r="C662" i="11"/>
  <c r="B663" i="11"/>
  <c r="C663" i="11"/>
  <c r="B664" i="11"/>
  <c r="C664" i="11"/>
  <c r="B665" i="11"/>
  <c r="C665" i="11"/>
  <c r="B666" i="11"/>
  <c r="C666" i="11"/>
  <c r="B667" i="11"/>
  <c r="C667" i="11"/>
  <c r="B668" i="11"/>
  <c r="C668" i="11"/>
  <c r="B669" i="11"/>
  <c r="C669" i="11"/>
  <c r="B670" i="11"/>
  <c r="C670" i="11"/>
  <c r="B671" i="11"/>
  <c r="C671" i="11"/>
  <c r="B672" i="11"/>
  <c r="C672" i="11"/>
  <c r="B673" i="11"/>
  <c r="C673" i="11"/>
  <c r="B674" i="11"/>
  <c r="C674" i="11"/>
  <c r="B675" i="11"/>
  <c r="C675" i="11"/>
  <c r="B676" i="11"/>
  <c r="C676" i="11"/>
  <c r="B677" i="11"/>
  <c r="C677" i="11"/>
  <c r="B678" i="11"/>
  <c r="C678" i="11"/>
  <c r="B679" i="11"/>
  <c r="C679" i="11"/>
  <c r="B680" i="11"/>
  <c r="C680" i="11"/>
  <c r="B681" i="11"/>
  <c r="C681" i="11"/>
  <c r="B682" i="11"/>
  <c r="C682" i="11"/>
  <c r="B683" i="11"/>
  <c r="C683" i="11"/>
  <c r="B684" i="11"/>
  <c r="C684" i="11"/>
  <c r="B685" i="11"/>
  <c r="C685" i="11"/>
  <c r="B686" i="11"/>
  <c r="C686" i="11"/>
  <c r="B687" i="11"/>
  <c r="C687" i="11"/>
  <c r="B688" i="11"/>
  <c r="C688" i="11"/>
  <c r="B689" i="11"/>
  <c r="C689" i="11"/>
  <c r="B690" i="11"/>
  <c r="C690" i="11"/>
  <c r="B691" i="11"/>
  <c r="C691" i="11"/>
  <c r="B692" i="11"/>
  <c r="C692" i="11"/>
  <c r="B693" i="11"/>
  <c r="C693" i="11"/>
  <c r="B694" i="11"/>
  <c r="C694" i="11"/>
  <c r="B695" i="11"/>
  <c r="C695" i="11"/>
  <c r="B696" i="11"/>
  <c r="C696" i="11"/>
  <c r="B697" i="11"/>
  <c r="C697" i="11"/>
  <c r="B698" i="11"/>
  <c r="C698" i="11"/>
  <c r="B699" i="11"/>
  <c r="C699" i="11"/>
  <c r="B700" i="11"/>
  <c r="C700" i="11"/>
  <c r="B701" i="11"/>
  <c r="C701" i="11"/>
  <c r="B702" i="11"/>
  <c r="C702" i="11"/>
  <c r="B703" i="11"/>
  <c r="C703" i="11"/>
  <c r="B704" i="11"/>
  <c r="C704" i="11"/>
  <c r="B705" i="11"/>
  <c r="C705" i="11"/>
  <c r="B706" i="11"/>
  <c r="C706" i="11"/>
  <c r="B707" i="11"/>
  <c r="C707" i="11"/>
  <c r="B708" i="11"/>
  <c r="C708" i="11"/>
  <c r="B709" i="11"/>
  <c r="C709" i="11"/>
  <c r="B710" i="11"/>
  <c r="C710" i="11"/>
  <c r="B711" i="11"/>
  <c r="C711" i="11"/>
  <c r="B712" i="11"/>
  <c r="C712" i="11"/>
  <c r="B713" i="11"/>
  <c r="C713" i="11"/>
  <c r="B714" i="11"/>
  <c r="C714" i="11"/>
  <c r="B715" i="11"/>
  <c r="C715" i="11"/>
  <c r="B716" i="11"/>
  <c r="C716" i="11"/>
  <c r="B717" i="11"/>
  <c r="C717" i="11"/>
  <c r="B718" i="11"/>
  <c r="C718" i="11"/>
  <c r="B719" i="11"/>
  <c r="C719" i="11"/>
  <c r="B720" i="11"/>
  <c r="C720" i="11"/>
  <c r="B721" i="11"/>
  <c r="C721" i="11"/>
  <c r="B722" i="11"/>
  <c r="C722" i="11"/>
  <c r="B723" i="11"/>
  <c r="C723" i="11"/>
  <c r="B724" i="11"/>
  <c r="C724" i="11"/>
  <c r="B725" i="11"/>
  <c r="C725" i="11"/>
  <c r="B726" i="11"/>
  <c r="C726" i="11"/>
  <c r="B727" i="11"/>
  <c r="C727" i="11"/>
  <c r="B728" i="11"/>
  <c r="C728" i="11"/>
  <c r="B729" i="11"/>
  <c r="C729" i="11"/>
  <c r="B730" i="11"/>
  <c r="C730" i="11"/>
  <c r="B731" i="11"/>
  <c r="C731" i="11"/>
  <c r="B732" i="11"/>
  <c r="C732" i="11"/>
  <c r="B733" i="11"/>
  <c r="C733" i="11"/>
  <c r="B734" i="11"/>
  <c r="C734" i="11"/>
  <c r="B735" i="11"/>
  <c r="C735" i="11"/>
  <c r="B736" i="11"/>
  <c r="C736" i="11"/>
  <c r="B737" i="11"/>
  <c r="C737" i="11"/>
  <c r="B738" i="11"/>
  <c r="C738" i="11"/>
  <c r="B739" i="11"/>
  <c r="C739" i="11"/>
  <c r="B740" i="11"/>
  <c r="C740" i="11"/>
  <c r="B741" i="11"/>
  <c r="C741" i="11"/>
  <c r="B742" i="11"/>
  <c r="C742" i="11"/>
  <c r="B743" i="11"/>
  <c r="C743" i="11"/>
  <c r="B744" i="11"/>
  <c r="C744" i="11"/>
  <c r="B745" i="11"/>
  <c r="C745" i="11"/>
  <c r="B746" i="11"/>
  <c r="C746" i="11"/>
  <c r="B747" i="11"/>
  <c r="C747" i="11"/>
  <c r="B748" i="11"/>
  <c r="C748" i="11"/>
  <c r="B749" i="11"/>
  <c r="C749" i="11"/>
  <c r="B750" i="11"/>
  <c r="C750" i="11"/>
  <c r="B751" i="11"/>
  <c r="C751" i="11"/>
  <c r="B752" i="11"/>
  <c r="C752" i="11"/>
  <c r="B753" i="11"/>
  <c r="C753" i="11"/>
  <c r="B754" i="11"/>
  <c r="C754" i="11"/>
  <c r="B755" i="11"/>
  <c r="C755" i="11"/>
  <c r="B756" i="11"/>
  <c r="C756" i="11"/>
  <c r="B757" i="11"/>
  <c r="C757" i="11"/>
  <c r="B758" i="11"/>
  <c r="C758" i="11"/>
  <c r="B759" i="11"/>
  <c r="C759" i="11"/>
  <c r="B760" i="11"/>
  <c r="C760" i="11"/>
  <c r="B761" i="11"/>
  <c r="C761" i="11"/>
  <c r="B762" i="11"/>
  <c r="C762" i="11"/>
  <c r="B763" i="11"/>
  <c r="C763" i="11"/>
  <c r="B764" i="11"/>
  <c r="C764" i="11"/>
  <c r="B765" i="11"/>
  <c r="C765" i="11"/>
  <c r="B766" i="11"/>
  <c r="C766" i="11"/>
  <c r="B767" i="11"/>
  <c r="C767" i="11"/>
  <c r="B768" i="11"/>
  <c r="C768" i="11"/>
  <c r="B769" i="11"/>
  <c r="C769" i="11"/>
  <c r="B770" i="11"/>
  <c r="C770" i="11"/>
  <c r="B771" i="11"/>
  <c r="C771" i="11"/>
  <c r="B772" i="11"/>
  <c r="C772" i="11"/>
  <c r="B773" i="11"/>
  <c r="C773" i="11"/>
  <c r="B774" i="11"/>
  <c r="C774" i="11"/>
  <c r="B775" i="11"/>
  <c r="C775" i="11"/>
  <c r="B776" i="11"/>
  <c r="C776" i="11"/>
  <c r="B777" i="11"/>
  <c r="C777" i="11"/>
  <c r="B778" i="11"/>
  <c r="C778" i="11"/>
  <c r="B779" i="11"/>
  <c r="C779" i="11"/>
  <c r="B780" i="11"/>
  <c r="C780" i="11"/>
  <c r="B781" i="11"/>
  <c r="C781" i="11"/>
  <c r="B782" i="11"/>
  <c r="C782" i="11"/>
  <c r="B783" i="11"/>
  <c r="C783" i="11"/>
  <c r="B784" i="11"/>
  <c r="C784" i="11"/>
  <c r="B785" i="11"/>
  <c r="C785" i="11"/>
  <c r="B786" i="11"/>
  <c r="C786" i="11"/>
  <c r="B787" i="11"/>
  <c r="C787" i="11"/>
  <c r="B788" i="11"/>
  <c r="C788" i="11"/>
  <c r="B789" i="11"/>
  <c r="C789" i="11"/>
  <c r="B790" i="11"/>
  <c r="C790" i="11"/>
  <c r="B791" i="11"/>
  <c r="C791" i="11"/>
  <c r="B792" i="11"/>
  <c r="C792" i="11"/>
  <c r="B793" i="11"/>
  <c r="C793" i="11"/>
  <c r="B794" i="11"/>
  <c r="C794" i="11"/>
  <c r="B795" i="11"/>
  <c r="C795" i="11"/>
  <c r="B796" i="11"/>
  <c r="C796" i="11"/>
  <c r="B797" i="11"/>
  <c r="C797" i="11"/>
  <c r="B798" i="11"/>
  <c r="C798" i="11"/>
  <c r="B799" i="11"/>
  <c r="C799" i="11"/>
  <c r="B800" i="11"/>
  <c r="C800" i="11"/>
  <c r="B801" i="11"/>
  <c r="C801" i="11"/>
  <c r="B802" i="11"/>
  <c r="C802" i="11"/>
  <c r="B803" i="11"/>
  <c r="C803" i="11"/>
  <c r="B804" i="11"/>
  <c r="C804" i="11"/>
  <c r="B805" i="11"/>
  <c r="C805" i="11"/>
  <c r="B806" i="11"/>
  <c r="C806" i="11"/>
  <c r="B807" i="11"/>
  <c r="C807" i="11"/>
  <c r="B808" i="11"/>
  <c r="C808" i="11"/>
  <c r="B809" i="11"/>
  <c r="C809" i="11"/>
  <c r="B810" i="11"/>
  <c r="C810" i="11"/>
  <c r="B811" i="11"/>
  <c r="C811" i="11"/>
  <c r="B812" i="11"/>
  <c r="C812" i="11"/>
  <c r="B813" i="11"/>
  <c r="C813" i="11"/>
  <c r="B814" i="11"/>
  <c r="C814" i="11"/>
  <c r="B815" i="11"/>
  <c r="C815" i="11"/>
  <c r="B816" i="11"/>
  <c r="C816" i="11"/>
  <c r="B817" i="11"/>
  <c r="C817" i="11"/>
  <c r="B818" i="11"/>
  <c r="C818" i="11"/>
  <c r="B819" i="11"/>
  <c r="C819" i="11"/>
  <c r="B820" i="11"/>
  <c r="C820" i="11"/>
  <c r="B821" i="11"/>
  <c r="C821" i="11"/>
  <c r="B822" i="11"/>
  <c r="C822" i="11"/>
  <c r="B823" i="11"/>
  <c r="C823" i="11"/>
  <c r="B824" i="11"/>
  <c r="C824" i="11"/>
  <c r="B825" i="11"/>
  <c r="C825" i="11"/>
  <c r="B826" i="11"/>
  <c r="C826" i="11"/>
  <c r="B827" i="11"/>
  <c r="C827" i="11"/>
  <c r="B828" i="11"/>
  <c r="C828" i="11"/>
  <c r="B829" i="11"/>
  <c r="C829" i="11"/>
  <c r="B830" i="11"/>
  <c r="C830" i="11"/>
  <c r="B831" i="11"/>
  <c r="C831" i="11"/>
  <c r="B832" i="11"/>
  <c r="C832" i="11"/>
  <c r="B833" i="11"/>
  <c r="C833" i="11"/>
  <c r="B834" i="11"/>
  <c r="C834" i="11"/>
  <c r="B835" i="11"/>
  <c r="C835" i="11"/>
  <c r="B836" i="11"/>
  <c r="C836" i="11"/>
  <c r="B837" i="11"/>
  <c r="C837" i="11"/>
  <c r="B838" i="11"/>
  <c r="C838" i="11"/>
  <c r="B839" i="11"/>
  <c r="C839" i="11"/>
  <c r="B840" i="11"/>
  <c r="C840" i="11"/>
  <c r="B841" i="11"/>
  <c r="C841" i="11"/>
  <c r="B842" i="11"/>
  <c r="C842" i="11"/>
  <c r="B843" i="11"/>
  <c r="C843" i="11"/>
  <c r="B844" i="11"/>
  <c r="C844" i="11"/>
  <c r="B845" i="11"/>
  <c r="C845" i="11"/>
  <c r="B846" i="11"/>
  <c r="C846" i="11"/>
  <c r="B847" i="11"/>
  <c r="C847" i="11"/>
  <c r="B848" i="11"/>
  <c r="C848" i="11"/>
  <c r="B849" i="11"/>
  <c r="C849" i="11"/>
  <c r="B850" i="11"/>
  <c r="C850" i="11"/>
  <c r="B851" i="11"/>
  <c r="C851" i="11"/>
  <c r="B852" i="11"/>
  <c r="C852" i="11"/>
  <c r="B853" i="11"/>
  <c r="C853" i="11"/>
  <c r="B854" i="11"/>
  <c r="C854" i="11"/>
  <c r="B855" i="11"/>
  <c r="C855" i="11"/>
  <c r="B856" i="11"/>
  <c r="C856" i="11"/>
  <c r="B857" i="11"/>
  <c r="C857" i="11"/>
  <c r="B858" i="11"/>
  <c r="C858" i="11"/>
  <c r="B859" i="11"/>
  <c r="C859" i="11"/>
  <c r="B860" i="11"/>
  <c r="C860" i="11"/>
  <c r="B861" i="11"/>
  <c r="C861" i="11"/>
  <c r="B862" i="11"/>
  <c r="C862" i="11"/>
  <c r="B863" i="11"/>
  <c r="C863" i="11"/>
  <c r="B864" i="11"/>
  <c r="C864" i="11"/>
  <c r="B865" i="11"/>
  <c r="C865" i="11"/>
  <c r="B866" i="11"/>
  <c r="C866" i="11"/>
  <c r="B867" i="11"/>
  <c r="C867" i="11"/>
  <c r="B868" i="11"/>
  <c r="C868" i="11"/>
  <c r="B869" i="11"/>
  <c r="C869" i="11"/>
  <c r="B870" i="11"/>
  <c r="C870" i="11"/>
  <c r="B871" i="11"/>
  <c r="C871" i="11"/>
  <c r="B872" i="11"/>
  <c r="C872" i="11"/>
  <c r="B873" i="11"/>
  <c r="C873" i="11"/>
  <c r="B874" i="11"/>
  <c r="C874" i="11"/>
  <c r="B875" i="11"/>
  <c r="C875" i="11"/>
  <c r="B876" i="11"/>
  <c r="C876" i="11"/>
  <c r="B877" i="11"/>
  <c r="C877" i="11"/>
  <c r="B878" i="11"/>
  <c r="C878" i="11"/>
  <c r="B879" i="11"/>
  <c r="C879" i="11"/>
  <c r="B880" i="11"/>
  <c r="C880" i="11"/>
  <c r="B881" i="11"/>
  <c r="C881" i="11"/>
  <c r="B882" i="11"/>
  <c r="C882" i="11"/>
  <c r="B883" i="11"/>
  <c r="C883" i="11"/>
  <c r="B884" i="11"/>
  <c r="C884" i="11"/>
  <c r="B885" i="11"/>
  <c r="C885" i="11"/>
  <c r="B886" i="11"/>
  <c r="C886" i="11"/>
  <c r="B887" i="11"/>
  <c r="C887" i="11"/>
  <c r="B888" i="11"/>
  <c r="C888" i="11"/>
  <c r="B889" i="11"/>
  <c r="C889" i="11"/>
  <c r="B890" i="11"/>
  <c r="C890" i="11"/>
  <c r="B891" i="11"/>
  <c r="C891" i="11"/>
  <c r="B892" i="11"/>
  <c r="C892" i="11"/>
  <c r="B893" i="11"/>
  <c r="C893" i="11"/>
  <c r="B894" i="11"/>
  <c r="C894" i="11"/>
  <c r="B895" i="11"/>
  <c r="C895" i="11"/>
  <c r="B896" i="11"/>
  <c r="C896" i="11"/>
  <c r="B897" i="11"/>
  <c r="C897" i="11"/>
  <c r="B898" i="11"/>
  <c r="C898" i="11"/>
  <c r="B899" i="11"/>
  <c r="C899" i="11"/>
  <c r="B900" i="11"/>
  <c r="C900" i="11"/>
  <c r="B901" i="11"/>
  <c r="C901" i="11"/>
  <c r="B902" i="11"/>
  <c r="C902" i="11"/>
  <c r="B903" i="11"/>
  <c r="C903" i="11"/>
  <c r="B904" i="11"/>
  <c r="C904" i="11"/>
  <c r="B905" i="11"/>
  <c r="C905" i="11"/>
  <c r="B906" i="11"/>
  <c r="C906" i="11"/>
  <c r="B907" i="11"/>
  <c r="C907" i="11"/>
  <c r="B908" i="11"/>
  <c r="C908" i="11"/>
  <c r="B909" i="11"/>
  <c r="C909" i="11"/>
  <c r="B910" i="11"/>
  <c r="C910" i="11"/>
  <c r="B911" i="11"/>
  <c r="C911" i="11"/>
  <c r="B912" i="11"/>
  <c r="C912" i="11"/>
  <c r="B913" i="11"/>
  <c r="C913" i="11"/>
  <c r="B914" i="11"/>
  <c r="C914" i="11"/>
  <c r="B915" i="11"/>
  <c r="C915" i="11"/>
  <c r="B916" i="11"/>
  <c r="C916" i="11"/>
  <c r="B917" i="11"/>
  <c r="C917" i="11"/>
  <c r="B918" i="11"/>
  <c r="C918" i="11"/>
  <c r="B919" i="11"/>
  <c r="C919" i="11"/>
  <c r="B920" i="11"/>
  <c r="C920" i="11"/>
  <c r="B921" i="11"/>
  <c r="C921" i="11"/>
  <c r="B922" i="11"/>
  <c r="C922" i="11"/>
  <c r="B923" i="11"/>
  <c r="C923" i="11"/>
  <c r="B924" i="11"/>
  <c r="C924" i="11"/>
  <c r="B925" i="11"/>
  <c r="C925" i="11"/>
  <c r="B926" i="11"/>
  <c r="C926" i="11"/>
  <c r="B927" i="11"/>
  <c r="C927" i="11"/>
  <c r="B928" i="11"/>
  <c r="C928" i="11"/>
  <c r="B929" i="11"/>
  <c r="C929" i="11"/>
  <c r="B930" i="11"/>
  <c r="C930" i="11"/>
  <c r="B931" i="11"/>
  <c r="C931" i="11"/>
  <c r="B932" i="11"/>
  <c r="C932" i="11"/>
  <c r="B933" i="11"/>
  <c r="C933" i="11"/>
  <c r="B934" i="11"/>
  <c r="C934" i="11"/>
  <c r="B935" i="11"/>
  <c r="C935" i="11"/>
  <c r="B936" i="11"/>
  <c r="C936" i="11"/>
  <c r="B937" i="11"/>
  <c r="C937" i="11"/>
  <c r="B938" i="11"/>
  <c r="C938" i="11"/>
  <c r="B939" i="11"/>
  <c r="C939" i="11"/>
  <c r="B940" i="11"/>
  <c r="C940" i="11"/>
  <c r="B941" i="11"/>
  <c r="C941" i="11"/>
  <c r="B942" i="11"/>
  <c r="C942" i="11"/>
  <c r="B943" i="11"/>
  <c r="C943" i="11"/>
  <c r="B944" i="11"/>
  <c r="C944" i="11"/>
  <c r="B945" i="11"/>
  <c r="C945" i="11"/>
  <c r="B946" i="11"/>
  <c r="C946" i="11"/>
  <c r="B947" i="11"/>
  <c r="C947" i="11"/>
  <c r="B948" i="11"/>
  <c r="C948" i="11"/>
  <c r="B949" i="11"/>
  <c r="C949" i="11"/>
  <c r="B950" i="11"/>
  <c r="C950" i="11"/>
  <c r="B951" i="11"/>
  <c r="C951" i="11"/>
  <c r="B952" i="11"/>
  <c r="C952" i="11"/>
  <c r="B953" i="11"/>
  <c r="C953" i="11"/>
  <c r="B954" i="11"/>
  <c r="C954" i="11"/>
  <c r="B955" i="11"/>
  <c r="C955" i="11"/>
  <c r="B956" i="11"/>
  <c r="C956" i="11"/>
  <c r="B957" i="11"/>
  <c r="C957" i="11"/>
  <c r="B958" i="11"/>
  <c r="C958" i="11"/>
  <c r="B959" i="11"/>
  <c r="C959" i="11"/>
  <c r="B960" i="11"/>
  <c r="C960" i="11"/>
  <c r="B961" i="11"/>
  <c r="C961" i="11"/>
  <c r="B962" i="11"/>
  <c r="C962" i="11"/>
  <c r="B963" i="11"/>
  <c r="C963" i="11"/>
  <c r="B964" i="11"/>
  <c r="C964" i="11"/>
  <c r="B965" i="11"/>
  <c r="C965" i="11"/>
  <c r="B966" i="11"/>
  <c r="C966" i="11"/>
  <c r="B967" i="11"/>
  <c r="C967" i="11"/>
  <c r="B968" i="11"/>
  <c r="C968" i="11"/>
  <c r="B969" i="11"/>
  <c r="C969" i="11"/>
  <c r="B970" i="11"/>
  <c r="C970" i="11"/>
  <c r="B971" i="11"/>
  <c r="C971" i="11"/>
  <c r="B972" i="11"/>
  <c r="C972" i="11"/>
  <c r="B973" i="11"/>
  <c r="C973" i="11"/>
  <c r="B974" i="11"/>
  <c r="C974" i="11"/>
  <c r="B975" i="11"/>
  <c r="C975" i="11"/>
  <c r="B976" i="11"/>
  <c r="C976" i="11"/>
  <c r="B977" i="11"/>
  <c r="C977" i="11"/>
  <c r="B978" i="11"/>
  <c r="C978" i="11"/>
  <c r="B979" i="11"/>
  <c r="C979" i="11"/>
  <c r="B980" i="11"/>
  <c r="C980" i="11"/>
  <c r="B981" i="11"/>
  <c r="C981" i="11"/>
  <c r="B982" i="11"/>
  <c r="C982" i="11"/>
  <c r="B983" i="11"/>
  <c r="C983" i="11"/>
  <c r="B984" i="11"/>
  <c r="C984" i="11"/>
  <c r="B985" i="11"/>
  <c r="C985" i="11"/>
  <c r="B986" i="11"/>
  <c r="C986" i="11"/>
  <c r="B987" i="11"/>
  <c r="C987" i="11"/>
  <c r="B988" i="11"/>
  <c r="C988" i="11"/>
  <c r="B989" i="11"/>
  <c r="C989" i="11"/>
  <c r="B990" i="11"/>
  <c r="C990" i="11"/>
  <c r="B991" i="11"/>
  <c r="C991" i="11"/>
  <c r="B992" i="11"/>
  <c r="C992" i="11"/>
  <c r="B993" i="11"/>
  <c r="C993" i="11"/>
  <c r="B994" i="11"/>
  <c r="C994" i="11"/>
  <c r="B995" i="11"/>
  <c r="C995" i="11"/>
  <c r="B996" i="11"/>
  <c r="C996" i="11"/>
  <c r="B997" i="11"/>
  <c r="C997" i="11"/>
  <c r="B998" i="11"/>
  <c r="C998" i="11"/>
  <c r="B999" i="11"/>
  <c r="C999" i="11"/>
  <c r="B1000" i="11"/>
  <c r="C1000" i="11"/>
  <c r="B1001" i="11"/>
  <c r="C1001" i="11"/>
  <c r="B1002" i="11"/>
  <c r="C1002" i="11"/>
  <c r="B1003" i="11"/>
  <c r="C1003" i="11"/>
  <c r="B1004" i="11"/>
  <c r="C1004" i="11"/>
  <c r="B1005" i="11"/>
  <c r="C1005" i="11"/>
  <c r="B1006" i="11"/>
  <c r="C1006" i="11"/>
  <c r="B1007" i="11"/>
  <c r="C1007" i="11"/>
  <c r="B1008" i="11"/>
  <c r="C1008" i="11"/>
  <c r="B1009" i="11"/>
  <c r="C1009" i="11"/>
  <c r="B1010" i="11"/>
  <c r="C1010" i="11"/>
  <c r="B1011" i="11"/>
  <c r="C1011" i="11"/>
  <c r="B1012" i="11"/>
  <c r="C1012" i="11"/>
  <c r="B1013" i="11"/>
  <c r="C1013" i="11"/>
  <c r="B1014" i="11"/>
  <c r="C1014" i="11"/>
  <c r="B1015" i="11"/>
  <c r="C1015" i="11"/>
  <c r="B1016" i="11"/>
  <c r="C1016" i="11"/>
  <c r="B1017" i="11"/>
  <c r="C1017" i="11"/>
  <c r="B1018" i="11"/>
  <c r="C1018" i="11"/>
  <c r="B1019" i="11"/>
  <c r="C1019" i="11"/>
  <c r="B1020" i="11"/>
  <c r="C1020" i="11"/>
  <c r="B1021" i="11"/>
  <c r="C1021" i="11"/>
  <c r="B1022" i="11"/>
  <c r="C1022" i="11"/>
  <c r="B1023" i="11"/>
  <c r="C1023" i="11"/>
  <c r="B1024" i="11"/>
  <c r="C1024" i="11"/>
  <c r="B1025" i="11"/>
  <c r="C1025" i="11"/>
  <c r="B1026" i="11"/>
  <c r="C1026" i="11"/>
  <c r="B1027" i="11"/>
  <c r="C1027" i="11"/>
  <c r="B1028" i="11"/>
  <c r="C1028" i="11"/>
  <c r="B1029" i="11"/>
  <c r="C1029" i="11"/>
  <c r="B1030" i="11"/>
  <c r="C1030" i="11"/>
  <c r="B1031" i="11"/>
  <c r="C1031" i="11"/>
  <c r="B1032" i="11"/>
  <c r="C1032" i="11"/>
  <c r="B1033" i="11"/>
  <c r="C1033" i="11"/>
  <c r="B1034" i="11"/>
  <c r="C1034" i="11"/>
  <c r="B1035" i="11"/>
  <c r="C1035" i="11"/>
  <c r="B1036" i="11"/>
  <c r="C1036" i="11"/>
  <c r="B1037" i="11"/>
  <c r="C1037" i="11"/>
  <c r="B1038" i="11"/>
  <c r="C1038" i="11"/>
  <c r="B1039" i="11"/>
  <c r="C1039" i="11"/>
  <c r="B1040" i="11"/>
  <c r="C1040" i="11"/>
  <c r="B1041" i="11"/>
  <c r="C1041" i="11"/>
  <c r="B1042" i="11"/>
  <c r="C1042" i="11"/>
  <c r="B1043" i="11"/>
  <c r="C1043" i="11"/>
  <c r="B1044" i="11"/>
  <c r="C1044" i="11"/>
  <c r="B1045" i="11"/>
  <c r="C1045" i="11"/>
  <c r="B1046" i="11"/>
  <c r="C1046" i="11"/>
  <c r="B1047" i="11"/>
  <c r="C1047" i="11"/>
  <c r="B1048" i="11"/>
  <c r="C1048" i="11"/>
  <c r="B1049" i="11"/>
  <c r="C1049" i="11"/>
  <c r="B1050" i="11"/>
  <c r="C1050" i="11"/>
  <c r="B1051" i="11"/>
  <c r="C1051" i="11"/>
  <c r="B1052" i="11"/>
  <c r="C1052" i="11"/>
  <c r="B1053" i="11"/>
  <c r="C1053" i="11"/>
  <c r="B1054" i="11"/>
  <c r="C1054" i="11"/>
  <c r="B1055" i="11"/>
  <c r="C1055" i="11"/>
  <c r="B1056" i="11"/>
  <c r="C1056" i="11"/>
  <c r="B1057" i="11"/>
  <c r="C1057" i="11"/>
  <c r="B1058" i="11"/>
  <c r="C1058" i="11"/>
  <c r="B1059" i="11"/>
  <c r="C1059" i="11"/>
  <c r="B1060" i="11"/>
  <c r="C1060" i="11"/>
  <c r="B1061" i="11"/>
  <c r="C1061" i="11"/>
  <c r="B1062" i="11"/>
  <c r="C1062" i="11"/>
  <c r="B1063" i="11"/>
  <c r="C1063" i="11"/>
  <c r="B1064" i="11"/>
  <c r="C1064" i="11"/>
  <c r="B1065" i="11"/>
  <c r="C1065" i="11"/>
  <c r="B1066" i="11"/>
  <c r="C1066" i="11"/>
  <c r="B1067" i="11"/>
  <c r="C1067" i="11"/>
  <c r="B1068" i="11"/>
  <c r="C1068" i="11"/>
  <c r="B1069" i="11"/>
  <c r="C1069" i="11"/>
  <c r="B1070" i="11"/>
  <c r="C1070" i="11"/>
  <c r="B1071" i="11"/>
  <c r="C1071" i="11"/>
  <c r="B1072" i="11"/>
  <c r="C1072" i="11"/>
  <c r="B1073" i="11"/>
  <c r="C1073" i="11"/>
  <c r="B1074" i="11"/>
  <c r="C1074" i="11"/>
  <c r="B1075" i="11"/>
  <c r="C1075" i="11"/>
  <c r="B1076" i="11"/>
  <c r="C1076" i="11"/>
  <c r="B1077" i="11"/>
  <c r="C1077" i="11"/>
  <c r="B1078" i="11"/>
  <c r="C1078" i="11"/>
  <c r="B1079" i="11"/>
  <c r="C1079" i="11"/>
  <c r="B1080" i="11"/>
  <c r="C1080" i="11"/>
  <c r="B1081" i="11"/>
  <c r="C1081" i="11"/>
  <c r="B1082" i="11"/>
  <c r="C1082" i="11"/>
  <c r="B1083" i="11"/>
  <c r="C1083" i="11"/>
  <c r="B1084" i="11"/>
  <c r="C1084" i="11"/>
  <c r="B1085" i="11"/>
  <c r="C1085" i="11"/>
  <c r="B1086" i="11"/>
  <c r="C1086" i="11"/>
  <c r="B1087" i="11"/>
  <c r="C1087" i="11"/>
  <c r="B1088" i="11"/>
  <c r="C1088" i="11"/>
  <c r="B1089" i="11"/>
  <c r="C1089" i="11"/>
  <c r="B1090" i="11"/>
  <c r="C1090" i="11"/>
  <c r="B1091" i="11"/>
  <c r="C1091" i="11"/>
  <c r="B1092" i="11"/>
  <c r="C1092" i="11"/>
  <c r="B1093" i="11"/>
  <c r="C1093" i="11"/>
  <c r="B1094" i="11"/>
  <c r="C1094" i="11"/>
  <c r="B1095" i="11"/>
  <c r="C1095" i="11"/>
  <c r="B1096" i="11"/>
  <c r="C1096" i="11"/>
  <c r="B1097" i="11"/>
  <c r="C1097" i="11"/>
  <c r="B1098" i="11"/>
  <c r="C1098" i="11"/>
  <c r="B1099" i="11"/>
  <c r="C1099" i="11"/>
  <c r="B1100" i="11"/>
  <c r="C1100" i="11"/>
  <c r="B1101" i="11"/>
  <c r="C1101" i="11"/>
  <c r="B1102" i="11"/>
  <c r="C1102" i="11"/>
  <c r="B1103" i="11"/>
  <c r="C1103" i="11"/>
  <c r="B1104" i="11"/>
  <c r="C1104" i="11"/>
  <c r="B1105" i="11"/>
  <c r="C1105" i="11"/>
  <c r="B1106" i="11"/>
  <c r="C1106" i="11"/>
  <c r="B1107" i="11"/>
  <c r="C1107" i="11"/>
  <c r="B1108" i="11"/>
  <c r="C1108" i="11"/>
  <c r="B1109" i="11"/>
  <c r="C1109" i="11"/>
  <c r="B1110" i="11"/>
  <c r="C1110" i="11"/>
  <c r="B1111" i="11"/>
  <c r="C1111" i="11"/>
  <c r="B1112" i="11"/>
  <c r="C1112" i="11"/>
  <c r="B1113" i="11"/>
  <c r="C1113" i="11"/>
  <c r="B1114" i="11"/>
  <c r="C1114" i="11"/>
  <c r="B1115" i="11"/>
  <c r="C1115" i="11"/>
  <c r="B1116" i="11"/>
  <c r="C1116" i="11"/>
  <c r="B1117" i="11"/>
  <c r="C1117" i="11"/>
  <c r="B1118" i="11"/>
  <c r="C1118" i="11"/>
  <c r="B1119" i="11"/>
  <c r="C1119" i="11"/>
  <c r="B1120" i="11"/>
  <c r="C1120" i="11"/>
  <c r="B1121" i="11"/>
  <c r="C1121" i="11"/>
  <c r="B1122" i="11"/>
  <c r="C1122" i="11"/>
  <c r="B1123" i="11"/>
  <c r="C1123" i="11"/>
  <c r="B1124" i="11"/>
  <c r="C1124" i="11"/>
  <c r="B1125" i="11"/>
  <c r="C1125" i="11"/>
  <c r="B1126" i="11"/>
  <c r="C1126" i="11"/>
  <c r="B1127" i="11"/>
  <c r="C1127" i="11"/>
  <c r="B1128" i="11"/>
  <c r="C1128" i="11"/>
  <c r="B1129" i="11"/>
  <c r="C1129" i="11"/>
  <c r="B1130" i="11"/>
  <c r="C1130" i="11"/>
  <c r="B1131" i="11"/>
  <c r="C1131" i="11"/>
  <c r="B1132" i="11"/>
  <c r="C1132" i="11"/>
  <c r="B1133" i="11"/>
  <c r="C1133" i="11"/>
  <c r="B1134" i="11"/>
  <c r="C1134" i="11"/>
  <c r="B1135" i="11"/>
  <c r="C1135" i="11"/>
  <c r="B1136" i="11"/>
  <c r="C1136" i="11"/>
  <c r="B1137" i="11"/>
  <c r="C1137" i="11"/>
  <c r="B1138" i="11"/>
  <c r="C1138" i="11"/>
  <c r="B1139" i="11"/>
  <c r="C1139" i="11"/>
  <c r="B1140" i="11"/>
  <c r="C1140" i="11"/>
  <c r="B1141" i="11"/>
  <c r="C1141" i="11"/>
  <c r="B1142" i="11"/>
  <c r="C1142" i="11"/>
  <c r="B1143" i="11"/>
  <c r="C1143" i="11"/>
  <c r="B1144" i="11"/>
  <c r="C1144" i="11"/>
  <c r="B1145" i="11"/>
  <c r="C1145" i="11"/>
  <c r="B1146" i="11"/>
  <c r="C1146" i="11"/>
  <c r="B1147" i="11"/>
  <c r="C1147" i="11"/>
  <c r="B1148" i="11"/>
  <c r="C1148" i="11"/>
  <c r="B1149" i="11"/>
  <c r="C1149" i="11"/>
  <c r="B1150" i="11"/>
  <c r="C1150" i="11"/>
  <c r="B1151" i="11"/>
  <c r="C1151" i="11"/>
  <c r="B1152" i="11"/>
  <c r="C1152" i="11"/>
  <c r="B1153" i="11"/>
  <c r="C1153" i="11"/>
  <c r="B1154" i="11"/>
  <c r="C1154" i="11"/>
  <c r="B1155" i="11"/>
  <c r="C1155" i="11"/>
  <c r="B1156" i="11"/>
  <c r="C1156" i="11"/>
  <c r="B1157" i="11"/>
  <c r="C1157" i="11"/>
  <c r="B1158" i="11"/>
  <c r="C1158" i="11"/>
  <c r="B1159" i="11"/>
  <c r="C1159" i="11"/>
  <c r="B1160" i="11"/>
  <c r="C1160" i="11"/>
  <c r="B1161" i="11"/>
  <c r="C1161" i="11"/>
  <c r="B1162" i="11"/>
  <c r="C1162" i="11"/>
  <c r="B1163" i="11"/>
  <c r="C1163" i="11"/>
  <c r="B1164" i="11"/>
  <c r="C1164" i="11"/>
  <c r="B1165" i="11"/>
  <c r="C1165" i="11"/>
  <c r="B1166" i="11"/>
  <c r="C1166" i="11"/>
  <c r="B1167" i="11"/>
  <c r="C1167" i="11"/>
  <c r="B1168" i="11"/>
  <c r="C1168" i="11"/>
  <c r="B1169" i="11"/>
  <c r="C1169" i="11"/>
  <c r="B1170" i="11"/>
  <c r="C1170" i="11"/>
  <c r="B1171" i="11"/>
  <c r="C1171" i="11"/>
  <c r="B1172" i="11"/>
  <c r="C1172" i="11"/>
  <c r="B1173" i="11"/>
  <c r="C1173" i="11"/>
  <c r="B1174" i="11"/>
  <c r="C1174" i="11"/>
  <c r="B1175" i="11"/>
  <c r="C1175" i="11"/>
  <c r="B1176" i="11"/>
  <c r="C1176" i="11"/>
  <c r="B1177" i="11"/>
  <c r="C1177" i="11"/>
  <c r="B1178" i="11"/>
  <c r="C1178" i="11"/>
  <c r="B1179" i="11"/>
  <c r="C1179" i="11"/>
  <c r="B1180" i="11"/>
  <c r="C1180" i="11"/>
  <c r="B1181" i="11"/>
  <c r="C1181" i="11"/>
  <c r="B1182" i="11"/>
  <c r="C1182" i="11"/>
  <c r="B1183" i="11"/>
  <c r="C1183" i="11"/>
  <c r="B1184" i="11"/>
  <c r="C1184" i="11"/>
  <c r="B1185" i="11"/>
  <c r="C1185" i="11"/>
  <c r="B1186" i="11"/>
  <c r="C1186" i="11"/>
  <c r="B1187" i="11"/>
  <c r="C1187" i="11"/>
  <c r="B1188" i="11"/>
  <c r="C1188" i="11"/>
  <c r="B1189" i="11"/>
  <c r="C1189" i="11"/>
  <c r="B1190" i="11"/>
  <c r="C1190" i="11"/>
  <c r="B1191" i="11"/>
  <c r="C1191" i="11"/>
  <c r="B1192" i="11"/>
  <c r="C1192" i="11"/>
  <c r="B1193" i="11"/>
  <c r="C1193" i="11"/>
  <c r="B1194" i="11"/>
  <c r="C1194" i="11"/>
  <c r="B1195" i="11"/>
  <c r="C1195" i="11"/>
  <c r="B1196" i="11"/>
  <c r="C1196" i="11"/>
  <c r="B1197" i="11"/>
  <c r="C1197" i="11"/>
  <c r="B1198" i="11"/>
  <c r="C1198" i="11"/>
  <c r="B1199" i="11"/>
  <c r="C1199" i="11"/>
  <c r="B1200" i="11"/>
  <c r="C1200" i="11"/>
  <c r="B1201" i="11"/>
  <c r="C1201" i="11"/>
  <c r="B1202" i="11"/>
  <c r="C1202" i="11"/>
  <c r="B1203" i="11"/>
  <c r="C1203" i="11"/>
  <c r="B1204" i="11"/>
  <c r="C1204" i="11"/>
  <c r="B1205" i="11"/>
  <c r="C1205" i="11"/>
  <c r="B1206" i="11"/>
  <c r="C1206" i="11"/>
  <c r="B1207" i="11"/>
  <c r="C1207" i="11"/>
  <c r="B1208" i="11"/>
  <c r="C1208" i="11"/>
  <c r="B1209" i="11"/>
  <c r="C1209" i="11"/>
  <c r="B1210" i="11"/>
  <c r="C1210" i="11"/>
  <c r="B1211" i="11"/>
  <c r="C1211" i="11"/>
  <c r="B1212" i="11"/>
  <c r="C1212" i="11"/>
  <c r="B1213" i="11"/>
  <c r="C1213" i="11"/>
  <c r="B1214" i="11"/>
  <c r="C1214" i="11"/>
  <c r="B1215" i="11"/>
  <c r="C1215" i="11"/>
  <c r="B1216" i="11"/>
  <c r="C1216" i="11"/>
  <c r="B1217" i="11"/>
  <c r="C1217" i="11"/>
  <c r="B1218" i="11"/>
  <c r="C1218" i="11"/>
  <c r="B1219" i="11"/>
  <c r="C1219" i="11"/>
  <c r="B1220" i="11"/>
  <c r="C1220" i="11"/>
  <c r="B1221" i="11"/>
  <c r="C1221" i="11"/>
  <c r="B1222" i="11"/>
  <c r="C1222" i="11"/>
  <c r="B1223" i="11"/>
  <c r="C1223" i="11"/>
  <c r="B1224" i="11"/>
  <c r="C1224" i="11"/>
  <c r="B1225" i="11"/>
  <c r="C1225" i="11"/>
  <c r="B1226" i="11"/>
  <c r="C1226" i="11"/>
  <c r="B1227" i="11"/>
  <c r="C1227" i="11"/>
  <c r="B1228" i="11"/>
  <c r="C1228" i="11"/>
  <c r="B1229" i="11"/>
  <c r="C1229" i="11"/>
  <c r="B1230" i="11"/>
  <c r="C1230" i="11"/>
  <c r="B1231" i="11"/>
  <c r="C1231" i="11"/>
  <c r="B1232" i="11"/>
  <c r="C1232" i="11"/>
  <c r="B1233" i="11"/>
  <c r="C1233" i="11"/>
  <c r="B1234" i="11"/>
  <c r="C1234" i="11"/>
  <c r="B1235" i="11"/>
  <c r="C1235" i="11"/>
  <c r="B1236" i="11"/>
  <c r="C1236" i="11"/>
  <c r="B1237" i="11"/>
  <c r="C1237" i="11"/>
  <c r="B1238" i="11"/>
  <c r="C1238" i="11"/>
  <c r="B1239" i="11"/>
  <c r="C1239" i="11"/>
  <c r="B1240" i="11"/>
  <c r="C1240" i="11"/>
  <c r="B1241" i="11"/>
  <c r="C1241" i="11"/>
  <c r="B1242" i="11"/>
  <c r="C1242" i="11"/>
  <c r="B1243" i="11"/>
  <c r="C1243" i="11"/>
  <c r="B1244" i="11"/>
  <c r="C1244" i="11"/>
  <c r="B1245" i="11"/>
  <c r="C1245" i="11"/>
  <c r="B1246" i="11"/>
  <c r="C1246" i="11"/>
  <c r="B1247" i="11"/>
  <c r="C1247" i="11"/>
  <c r="B1248" i="11"/>
  <c r="C1248" i="11"/>
  <c r="B1249" i="11"/>
  <c r="C1249" i="11"/>
  <c r="B1250" i="11"/>
  <c r="C1250" i="11"/>
  <c r="B1251" i="11"/>
  <c r="C1251" i="11"/>
  <c r="B1252" i="11"/>
  <c r="C1252" i="11"/>
  <c r="B1253" i="11"/>
  <c r="C1253" i="11"/>
  <c r="B1254" i="11"/>
  <c r="C1254" i="11"/>
  <c r="B1255" i="11"/>
  <c r="C1255" i="11"/>
  <c r="B1256" i="11"/>
  <c r="C1256" i="11"/>
  <c r="B1257" i="11"/>
  <c r="C1257" i="11"/>
  <c r="B1258" i="11"/>
  <c r="C1258" i="11"/>
  <c r="B1259" i="11"/>
  <c r="C1259" i="11"/>
  <c r="B1260" i="11"/>
  <c r="C1260" i="11"/>
  <c r="B1261" i="11"/>
  <c r="C1261" i="11"/>
  <c r="B1262" i="11"/>
  <c r="C1262" i="11"/>
  <c r="B1263" i="11"/>
  <c r="C1263" i="11"/>
  <c r="B1264" i="11"/>
  <c r="C1264" i="11"/>
  <c r="B1265" i="11"/>
  <c r="C1265" i="11"/>
  <c r="B1266" i="11"/>
  <c r="C1266" i="11"/>
  <c r="B1267" i="11"/>
  <c r="C1267" i="11"/>
  <c r="B1268" i="11"/>
  <c r="C1268" i="11"/>
  <c r="B1269" i="11"/>
  <c r="C1269" i="11"/>
  <c r="B1270" i="11"/>
  <c r="C1270" i="11"/>
  <c r="B1271" i="11"/>
  <c r="C1271" i="11"/>
  <c r="B1272" i="11"/>
  <c r="C1272" i="11"/>
  <c r="B1273" i="11"/>
  <c r="C1273" i="11"/>
  <c r="B1274" i="11"/>
  <c r="C1274" i="11"/>
  <c r="B1275" i="11"/>
  <c r="C1275" i="11"/>
  <c r="B1276" i="11"/>
  <c r="C1276" i="11"/>
  <c r="B1277" i="11"/>
  <c r="C1277" i="11"/>
  <c r="B1278" i="11"/>
  <c r="C1278" i="11"/>
  <c r="B1279" i="11"/>
  <c r="C1279" i="11"/>
  <c r="B1280" i="11"/>
  <c r="C1280" i="11"/>
  <c r="B1281" i="11"/>
  <c r="C1281" i="11"/>
  <c r="B1282" i="11"/>
  <c r="C1282" i="11"/>
  <c r="B1283" i="11"/>
  <c r="C1283" i="11"/>
  <c r="B1284" i="11"/>
  <c r="C1284" i="11"/>
  <c r="B1285" i="11"/>
  <c r="C1285" i="11"/>
  <c r="B1286" i="11"/>
  <c r="C1286" i="11"/>
  <c r="B1287" i="11"/>
  <c r="C1287" i="11"/>
  <c r="B1288" i="11"/>
  <c r="C1288" i="11"/>
  <c r="B1289" i="11"/>
  <c r="C1289" i="11"/>
  <c r="B1290" i="11"/>
  <c r="C1290" i="11"/>
  <c r="B1291" i="11"/>
  <c r="C1291" i="11"/>
  <c r="B1292" i="11"/>
  <c r="C1292" i="11"/>
  <c r="B1293" i="11"/>
  <c r="C1293" i="11"/>
  <c r="B1294" i="11"/>
  <c r="C1294" i="11"/>
  <c r="B1295" i="11"/>
  <c r="C1295" i="11"/>
  <c r="B1296" i="11"/>
  <c r="C1296" i="11"/>
  <c r="B1297" i="11"/>
  <c r="C1297" i="11"/>
  <c r="B1298" i="11"/>
  <c r="C1298" i="11"/>
  <c r="B1299" i="11"/>
  <c r="C1299" i="11"/>
  <c r="B1300" i="11"/>
  <c r="C1300" i="11"/>
  <c r="B1301" i="11"/>
  <c r="C1301" i="11"/>
  <c r="B1302" i="11"/>
  <c r="C1302" i="11"/>
  <c r="B1303" i="11"/>
  <c r="C1303" i="11"/>
  <c r="B1304" i="11"/>
  <c r="C1304" i="11"/>
  <c r="B1305" i="11"/>
  <c r="C1305" i="11"/>
  <c r="B1306" i="11"/>
  <c r="C1306" i="11"/>
  <c r="B1307" i="11"/>
  <c r="C1307" i="11"/>
  <c r="B1308" i="11"/>
  <c r="C1308" i="11"/>
  <c r="B1309" i="11"/>
  <c r="C1309" i="11"/>
  <c r="B1310" i="11"/>
  <c r="C1310" i="11"/>
  <c r="B1311" i="11"/>
  <c r="C1311" i="11"/>
  <c r="B1312" i="11"/>
  <c r="C1312" i="11"/>
  <c r="B1313" i="11"/>
  <c r="C1313" i="11"/>
  <c r="B1314" i="11"/>
  <c r="C1314" i="11"/>
  <c r="B1315" i="11"/>
  <c r="C1315" i="11"/>
  <c r="B1316" i="11"/>
  <c r="C1316" i="11"/>
  <c r="B1317" i="11"/>
  <c r="C1317" i="11"/>
  <c r="B1318" i="11"/>
  <c r="C1318" i="11"/>
  <c r="B1319" i="11"/>
  <c r="C1319" i="11"/>
  <c r="B1320" i="11"/>
  <c r="C1320" i="11"/>
  <c r="B1321" i="11"/>
  <c r="C1321" i="11"/>
  <c r="B1322" i="11"/>
  <c r="C1322" i="11"/>
  <c r="B1323" i="11"/>
  <c r="C1323" i="11"/>
  <c r="B1324" i="11"/>
  <c r="C1324" i="11"/>
  <c r="B1325" i="11"/>
  <c r="C1325" i="11"/>
  <c r="B1326" i="11"/>
  <c r="C1326" i="11"/>
  <c r="B1327" i="11"/>
  <c r="C1327" i="11"/>
  <c r="B1328" i="11"/>
  <c r="C1328" i="11"/>
  <c r="B1329" i="11"/>
  <c r="C1329" i="11"/>
  <c r="B1330" i="11"/>
  <c r="C1330" i="11"/>
  <c r="B1331" i="11"/>
  <c r="C1331" i="11"/>
  <c r="B1332" i="11"/>
  <c r="C1332" i="11"/>
  <c r="B1333" i="11"/>
  <c r="C1333" i="11"/>
  <c r="B1334" i="11"/>
  <c r="C1334" i="11"/>
  <c r="B1335" i="11"/>
  <c r="C1335" i="11"/>
  <c r="B1336" i="11"/>
  <c r="C1336" i="11"/>
  <c r="B1337" i="11"/>
  <c r="C1337" i="11"/>
  <c r="B1338" i="11"/>
  <c r="C1338" i="11"/>
  <c r="B1339" i="11"/>
  <c r="C1339" i="11"/>
  <c r="B1340" i="11"/>
  <c r="C1340" i="11"/>
  <c r="B1341" i="11"/>
  <c r="C1341" i="11"/>
  <c r="B1342" i="11"/>
  <c r="C1342" i="11"/>
  <c r="B1343" i="11"/>
  <c r="C1343" i="11"/>
  <c r="B1344" i="11"/>
  <c r="C1344" i="11"/>
  <c r="B1345" i="11"/>
  <c r="C1345" i="11"/>
  <c r="B1346" i="11"/>
  <c r="C1346" i="11"/>
  <c r="B1347" i="11"/>
  <c r="C1347" i="11"/>
  <c r="B1348" i="11"/>
  <c r="C1348" i="11"/>
  <c r="B1349" i="11"/>
  <c r="C1349" i="11"/>
  <c r="B1350" i="11"/>
  <c r="C1350" i="11"/>
  <c r="B1351" i="11"/>
  <c r="C1351" i="11"/>
  <c r="B1352" i="11"/>
  <c r="C1352" i="11"/>
  <c r="B1353" i="11"/>
  <c r="C1353" i="11"/>
  <c r="B1354" i="11"/>
  <c r="C1354" i="11"/>
  <c r="B1355" i="11"/>
  <c r="C1355" i="11"/>
  <c r="B1356" i="11"/>
  <c r="C1356" i="11"/>
  <c r="B1357" i="11"/>
  <c r="C1357" i="11"/>
  <c r="B1358" i="11"/>
  <c r="C1358" i="11"/>
  <c r="B1359" i="11"/>
  <c r="C1359" i="11"/>
  <c r="B1360" i="11"/>
  <c r="C1360" i="11"/>
  <c r="B1361" i="11"/>
  <c r="C1361" i="11"/>
  <c r="B1362" i="11"/>
  <c r="C1362" i="11"/>
  <c r="B1363" i="11"/>
  <c r="C1363" i="11"/>
  <c r="B1364" i="11"/>
  <c r="C1364" i="11"/>
  <c r="B1365" i="11"/>
  <c r="C1365" i="11"/>
  <c r="B1366" i="11"/>
  <c r="C1366" i="11"/>
  <c r="B1367" i="11"/>
  <c r="C1367" i="11"/>
  <c r="B1368" i="11"/>
  <c r="C1368" i="11"/>
  <c r="B1369" i="11"/>
  <c r="C1369" i="11"/>
  <c r="B1370" i="11"/>
  <c r="C1370" i="11"/>
  <c r="B1371" i="11"/>
  <c r="C1371" i="11"/>
  <c r="B1372" i="11"/>
  <c r="C1372" i="11"/>
  <c r="B1373" i="11"/>
  <c r="C1373" i="11"/>
  <c r="B1374" i="11"/>
  <c r="C1374" i="11"/>
  <c r="B1375" i="11"/>
  <c r="C1375" i="11"/>
  <c r="B1376" i="11"/>
  <c r="C1376" i="11"/>
  <c r="B1377" i="11"/>
  <c r="C1377" i="11"/>
  <c r="B1378" i="11"/>
  <c r="C1378" i="11"/>
  <c r="B1379" i="11"/>
  <c r="C1379" i="11"/>
  <c r="B1380" i="11"/>
  <c r="C1380" i="11"/>
  <c r="B1381" i="11"/>
  <c r="C1381" i="11"/>
  <c r="B1382" i="11"/>
  <c r="C1382" i="11"/>
  <c r="B1383" i="11"/>
  <c r="C1383" i="11"/>
  <c r="B1384" i="11"/>
  <c r="C1384" i="11"/>
  <c r="B1385" i="11"/>
  <c r="C1385" i="11"/>
  <c r="B1386" i="11"/>
  <c r="C1386" i="11"/>
  <c r="B1387" i="11"/>
  <c r="C1387" i="11"/>
  <c r="B1388" i="11"/>
  <c r="C1388" i="11"/>
  <c r="B1389" i="11"/>
  <c r="C1389" i="11"/>
  <c r="B1390" i="11"/>
  <c r="C1390" i="11"/>
  <c r="B1391" i="11"/>
  <c r="C1391" i="11"/>
  <c r="B1392" i="11"/>
  <c r="C1392" i="11"/>
  <c r="B1393" i="11"/>
  <c r="C1393" i="11"/>
  <c r="B1394" i="11"/>
  <c r="C1394" i="11"/>
  <c r="B1395" i="11"/>
  <c r="C1395" i="11"/>
  <c r="B1396" i="11"/>
  <c r="C1396" i="11"/>
  <c r="B1397" i="11"/>
  <c r="C1397" i="11"/>
  <c r="B1398" i="11"/>
  <c r="C1398" i="11"/>
  <c r="B1399" i="11"/>
  <c r="C1399" i="11"/>
  <c r="B1400" i="11"/>
  <c r="C1400" i="11"/>
  <c r="B1401" i="11"/>
  <c r="C1401" i="11"/>
  <c r="B1402" i="11"/>
  <c r="C1402" i="11"/>
  <c r="B1403" i="11"/>
  <c r="C1403" i="11"/>
  <c r="B1404" i="11"/>
  <c r="C1404" i="11"/>
  <c r="B1405" i="11"/>
  <c r="C1405" i="11"/>
  <c r="B1406" i="11"/>
  <c r="C1406" i="11"/>
  <c r="B1407" i="11"/>
  <c r="C1407" i="11"/>
  <c r="B1408" i="11"/>
  <c r="C1408" i="11"/>
  <c r="B1409" i="11"/>
  <c r="C1409" i="11"/>
  <c r="B1410" i="11"/>
  <c r="C1410" i="11"/>
  <c r="B1411" i="11"/>
  <c r="C1411" i="11"/>
  <c r="B1412" i="11"/>
  <c r="C1412" i="11"/>
  <c r="B1413" i="11"/>
  <c r="C1413" i="11"/>
  <c r="B1414" i="11"/>
  <c r="C1414" i="11"/>
  <c r="B1415" i="11"/>
  <c r="C1415" i="11"/>
  <c r="B1416" i="11"/>
  <c r="C1416" i="11"/>
  <c r="B1417" i="11"/>
  <c r="C1417" i="11"/>
  <c r="B1418" i="11"/>
  <c r="C1418" i="11"/>
  <c r="B1419" i="11"/>
  <c r="C1419" i="11"/>
  <c r="B1420" i="11"/>
  <c r="C1420" i="11"/>
  <c r="B1421" i="11"/>
  <c r="C1421" i="11"/>
  <c r="B1422" i="11"/>
  <c r="C1422" i="11"/>
  <c r="B1423" i="11"/>
  <c r="C1423" i="11"/>
  <c r="B1424" i="11"/>
  <c r="C1424" i="11"/>
  <c r="B1425" i="11"/>
  <c r="C1425" i="11"/>
  <c r="B1426" i="11"/>
  <c r="C1426" i="11"/>
  <c r="B1427" i="11"/>
  <c r="C1427" i="11"/>
  <c r="B1428" i="11"/>
  <c r="C1428" i="11"/>
  <c r="B1429" i="11"/>
  <c r="C1429" i="11"/>
  <c r="B1430" i="11"/>
  <c r="C1430" i="11"/>
  <c r="B1431" i="11"/>
  <c r="C1431" i="11"/>
  <c r="B1432" i="11"/>
  <c r="C1432" i="11"/>
  <c r="B1433" i="11"/>
  <c r="C1433" i="11"/>
  <c r="B1434" i="11"/>
  <c r="C1434" i="11"/>
  <c r="B1435" i="11"/>
  <c r="C1435" i="11"/>
  <c r="B1436" i="11"/>
  <c r="C1436" i="11"/>
  <c r="B1437" i="11"/>
  <c r="C1437" i="11"/>
  <c r="B1438" i="11"/>
  <c r="C1438" i="11"/>
  <c r="B1439" i="11"/>
  <c r="C1439" i="11"/>
  <c r="B1440" i="11"/>
  <c r="C1440" i="11"/>
  <c r="B1441" i="11"/>
  <c r="C1441" i="11"/>
  <c r="B1442" i="11"/>
  <c r="C1442" i="11"/>
  <c r="B1443" i="11"/>
  <c r="C1443" i="11"/>
  <c r="B1444" i="11"/>
  <c r="C1444" i="11"/>
  <c r="B1445" i="11"/>
  <c r="C1445" i="11"/>
  <c r="B1446" i="11"/>
  <c r="C1446" i="11"/>
  <c r="B1447" i="11"/>
  <c r="C1447" i="11"/>
  <c r="B1448" i="11"/>
  <c r="C1448" i="11"/>
  <c r="B1449" i="11"/>
  <c r="C1449" i="11"/>
  <c r="B1450" i="11"/>
  <c r="C1450" i="11"/>
  <c r="B1451" i="11"/>
  <c r="C1451" i="11"/>
  <c r="B1452" i="11"/>
  <c r="C1452" i="11"/>
  <c r="B1453" i="11"/>
  <c r="C1453" i="11"/>
  <c r="B1454" i="11"/>
  <c r="C1454" i="11"/>
  <c r="B1455" i="11"/>
  <c r="C1455" i="11"/>
  <c r="B1456" i="11"/>
  <c r="C1456" i="11"/>
  <c r="B1457" i="11"/>
  <c r="C1457" i="11"/>
  <c r="B1458" i="11"/>
  <c r="C1458" i="11"/>
  <c r="B1459" i="11"/>
  <c r="C1459" i="11"/>
  <c r="B1460" i="11"/>
  <c r="C1460" i="11"/>
  <c r="B1461" i="11"/>
  <c r="C1461" i="11"/>
  <c r="B1462" i="11"/>
  <c r="C1462" i="11"/>
  <c r="B1463" i="11"/>
  <c r="C1463" i="11"/>
  <c r="B1464" i="11"/>
  <c r="C1464" i="11"/>
  <c r="B1465" i="11"/>
  <c r="C1465" i="11"/>
  <c r="B1466" i="11"/>
  <c r="C1466" i="11"/>
  <c r="B1467" i="11"/>
  <c r="C1467" i="11"/>
  <c r="B1468" i="11"/>
  <c r="C1468" i="11"/>
  <c r="B1469" i="11"/>
  <c r="C1469" i="11"/>
  <c r="B1470" i="11"/>
  <c r="C1470" i="11"/>
  <c r="B1471" i="11"/>
  <c r="C1471" i="11"/>
  <c r="B1472" i="11"/>
  <c r="C1472" i="11"/>
  <c r="B1473" i="11"/>
  <c r="C1473" i="11"/>
  <c r="B1474" i="11"/>
  <c r="C1474" i="11"/>
  <c r="B1475" i="11"/>
  <c r="C1475" i="11"/>
  <c r="B1476" i="11"/>
  <c r="C1476" i="11"/>
  <c r="B1477" i="11"/>
  <c r="C1477" i="11"/>
  <c r="B1478" i="11"/>
  <c r="C1478" i="11"/>
  <c r="B1479" i="11"/>
  <c r="C1479" i="11"/>
  <c r="B1480" i="11"/>
  <c r="C1480" i="11"/>
  <c r="B1481" i="11"/>
  <c r="C1481" i="11"/>
  <c r="B1482" i="11"/>
  <c r="C1482" i="11"/>
  <c r="B1483" i="11"/>
  <c r="C1483" i="11"/>
  <c r="B1484" i="11"/>
  <c r="C1484" i="11"/>
  <c r="B1485" i="11"/>
  <c r="C1485" i="11"/>
  <c r="B1486" i="11"/>
  <c r="C1486" i="11"/>
  <c r="B1487" i="11"/>
  <c r="C1487" i="11"/>
  <c r="B1488" i="11"/>
  <c r="C1488" i="11"/>
  <c r="B1489" i="11"/>
  <c r="C1489" i="11"/>
  <c r="B1490" i="11"/>
  <c r="C1490" i="11"/>
  <c r="B1491" i="11"/>
  <c r="C1491" i="11"/>
  <c r="B1492" i="11"/>
  <c r="C1492" i="11"/>
  <c r="B1493" i="11"/>
  <c r="C1493" i="11"/>
  <c r="B1494" i="11"/>
  <c r="C1494" i="11"/>
  <c r="B1495" i="11"/>
  <c r="C1495" i="11"/>
  <c r="B1496" i="11"/>
  <c r="C1496" i="11"/>
  <c r="B1497" i="11"/>
  <c r="C1497" i="11"/>
  <c r="B1498" i="11"/>
  <c r="C1498" i="11"/>
  <c r="B1499" i="11"/>
  <c r="C1499" i="11"/>
  <c r="B1500" i="11"/>
  <c r="C1500" i="11"/>
  <c r="B1501" i="11"/>
  <c r="C1501" i="11"/>
  <c r="B1502" i="11"/>
  <c r="C1502" i="11"/>
  <c r="B1503" i="11"/>
  <c r="C1503" i="11"/>
  <c r="B1504" i="11"/>
  <c r="C1504" i="11"/>
  <c r="B1505" i="11"/>
  <c r="C1505" i="11"/>
  <c r="B1506" i="11"/>
  <c r="C1506" i="11"/>
  <c r="B1507" i="11"/>
  <c r="C1507" i="11"/>
  <c r="B1508" i="11"/>
  <c r="C1508" i="11"/>
  <c r="B1509" i="11"/>
  <c r="C1509" i="11"/>
  <c r="B1510" i="11"/>
  <c r="C1510" i="11"/>
  <c r="B1511" i="11"/>
  <c r="C1511" i="11"/>
  <c r="B1512" i="11"/>
  <c r="C1512" i="11"/>
  <c r="B1513" i="11"/>
  <c r="C1513" i="11"/>
  <c r="B1514" i="11"/>
  <c r="C1514" i="11"/>
  <c r="B1515" i="11"/>
  <c r="C1515" i="11"/>
  <c r="B1516" i="11"/>
  <c r="C1516" i="11"/>
  <c r="B1517" i="11"/>
  <c r="C1517" i="11"/>
  <c r="B1518" i="11"/>
  <c r="C1518" i="11"/>
  <c r="B1519" i="11"/>
  <c r="C1519" i="11"/>
  <c r="B1520" i="11"/>
  <c r="C1520" i="11"/>
  <c r="B1521" i="11"/>
  <c r="C1521" i="11"/>
  <c r="B1522" i="11"/>
  <c r="C1522" i="11"/>
  <c r="B1523" i="11"/>
  <c r="C1523" i="11"/>
  <c r="B1524" i="11"/>
  <c r="C1524" i="11"/>
  <c r="B1525" i="11"/>
  <c r="C1525" i="11"/>
  <c r="B1526" i="11"/>
  <c r="C1526" i="11"/>
  <c r="B1527" i="11"/>
  <c r="C1527" i="11"/>
  <c r="B1528" i="11"/>
  <c r="C1528" i="11"/>
  <c r="B1529" i="11"/>
  <c r="C1529" i="11"/>
  <c r="B1530" i="11"/>
  <c r="C1530" i="11"/>
  <c r="B1531" i="11"/>
  <c r="C1531" i="11"/>
  <c r="B1532" i="11"/>
  <c r="C1532" i="11"/>
  <c r="B1533" i="11"/>
  <c r="C1533" i="11"/>
  <c r="B1534" i="11"/>
  <c r="C1534" i="11"/>
  <c r="B1535" i="11"/>
  <c r="C1535" i="11"/>
  <c r="B1536" i="11"/>
  <c r="C1536" i="11"/>
  <c r="B1537" i="11"/>
  <c r="C1537" i="11"/>
  <c r="B1538" i="11"/>
  <c r="C1538" i="11"/>
  <c r="B1539" i="11"/>
  <c r="C1539" i="11"/>
  <c r="B1540" i="11"/>
  <c r="C1540" i="11"/>
  <c r="B1541" i="11"/>
  <c r="C1541" i="11"/>
  <c r="B1542" i="11"/>
  <c r="C1542" i="11"/>
  <c r="B1543" i="11"/>
  <c r="C1543" i="11"/>
  <c r="B1544" i="11"/>
  <c r="C1544" i="11"/>
  <c r="B1545" i="11"/>
  <c r="C1545" i="11"/>
  <c r="B1546" i="11"/>
  <c r="C1546" i="11"/>
  <c r="B1547" i="11"/>
  <c r="C1547" i="11"/>
  <c r="B1548" i="11"/>
  <c r="C1548" i="11"/>
  <c r="B1549" i="11"/>
  <c r="C1549" i="11"/>
  <c r="B1550" i="11"/>
  <c r="C1550" i="11"/>
  <c r="B1551" i="11"/>
  <c r="C1551" i="11"/>
  <c r="B1552" i="11"/>
  <c r="C1552" i="11"/>
  <c r="B1553" i="11"/>
  <c r="C1553" i="11"/>
  <c r="B1554" i="11"/>
  <c r="C1554" i="11"/>
  <c r="B1555" i="11"/>
  <c r="C1555" i="11"/>
  <c r="B1556" i="11"/>
  <c r="C1556" i="11"/>
  <c r="B1557" i="11"/>
  <c r="C1557" i="11"/>
  <c r="B1558" i="11"/>
  <c r="C1558" i="11"/>
  <c r="B1559" i="11"/>
  <c r="C1559" i="11"/>
  <c r="B1560" i="11"/>
  <c r="C1560" i="11"/>
  <c r="B1561" i="11"/>
  <c r="C1561" i="11"/>
  <c r="B1562" i="11"/>
  <c r="C1562" i="11"/>
  <c r="B1563" i="11"/>
  <c r="C1563" i="11"/>
  <c r="B1564" i="11"/>
  <c r="C1564" i="11"/>
  <c r="B1565" i="11"/>
  <c r="C1565" i="11"/>
  <c r="B1566" i="11"/>
  <c r="C1566" i="11"/>
  <c r="B1567" i="11"/>
  <c r="C1567" i="11"/>
  <c r="B1568" i="11"/>
  <c r="C1568" i="11"/>
  <c r="B1569" i="11"/>
  <c r="C1569" i="11"/>
  <c r="B1570" i="11"/>
  <c r="C1570" i="11"/>
  <c r="B1571" i="11"/>
  <c r="C1571" i="11"/>
  <c r="B1572" i="11"/>
  <c r="C1572" i="11"/>
  <c r="B1573" i="11"/>
  <c r="C1573" i="11"/>
  <c r="B1574" i="11"/>
  <c r="C1574" i="11"/>
  <c r="B1575" i="11"/>
  <c r="C1575" i="11"/>
  <c r="B1576" i="11"/>
  <c r="C1576" i="11"/>
  <c r="B1577" i="11"/>
  <c r="C1577" i="11"/>
  <c r="B1578" i="11"/>
  <c r="C1578" i="11"/>
  <c r="B1579" i="11"/>
  <c r="C1579" i="11"/>
  <c r="B1580" i="11"/>
  <c r="C1580" i="11"/>
  <c r="B1581" i="11"/>
  <c r="C1581" i="11"/>
  <c r="B1582" i="11"/>
  <c r="C1582" i="11"/>
  <c r="B1583" i="11"/>
  <c r="C1583" i="11"/>
  <c r="B1584" i="11"/>
  <c r="C1584" i="11"/>
  <c r="B1585" i="11"/>
  <c r="C1585" i="11"/>
  <c r="B1586" i="11"/>
  <c r="C1586" i="11"/>
  <c r="B1587" i="11"/>
  <c r="C1587" i="11"/>
  <c r="B1588" i="11"/>
  <c r="C1588" i="11"/>
  <c r="B1589" i="11"/>
  <c r="C1589" i="11"/>
  <c r="B1590" i="11"/>
  <c r="C1590" i="11"/>
  <c r="B1591" i="11"/>
  <c r="C1591" i="11"/>
  <c r="B1592" i="11"/>
  <c r="C1592" i="11"/>
  <c r="B1593" i="11"/>
  <c r="C1593" i="11"/>
  <c r="B1594" i="11"/>
  <c r="C1594" i="11"/>
  <c r="B1595" i="11"/>
  <c r="C1595" i="11"/>
  <c r="B1596" i="11"/>
  <c r="C1596" i="11"/>
  <c r="B1597" i="11"/>
  <c r="C1597" i="11"/>
  <c r="B1598" i="11"/>
  <c r="C1598" i="11"/>
  <c r="B1599" i="11"/>
  <c r="C1599" i="11"/>
  <c r="B1600" i="11"/>
  <c r="C1600" i="11"/>
  <c r="B1601" i="11"/>
  <c r="C1601" i="11"/>
  <c r="B1602" i="11"/>
  <c r="C1602" i="11"/>
  <c r="B1603" i="11"/>
  <c r="C1603" i="11"/>
  <c r="B1604" i="11"/>
  <c r="C1604" i="11"/>
  <c r="B1605" i="11"/>
  <c r="C1605" i="11"/>
  <c r="B1606" i="11"/>
  <c r="C1606" i="11"/>
  <c r="B1607" i="11"/>
  <c r="C1607" i="11"/>
  <c r="B1608" i="11"/>
  <c r="C1608" i="11"/>
  <c r="B1609" i="11"/>
  <c r="C1609" i="11"/>
  <c r="B1610" i="11"/>
  <c r="C1610" i="11"/>
  <c r="B1611" i="11"/>
  <c r="C1611" i="11"/>
  <c r="B1612" i="11"/>
  <c r="C1612" i="11"/>
  <c r="B1613" i="11"/>
  <c r="C1613" i="11"/>
  <c r="B1614" i="11"/>
  <c r="C1614" i="11"/>
  <c r="B1615" i="11"/>
  <c r="C1615" i="11"/>
  <c r="B1616" i="11"/>
  <c r="C1616" i="11"/>
  <c r="B1617" i="11"/>
  <c r="C1617" i="11"/>
  <c r="B1618" i="11"/>
  <c r="C1618" i="11"/>
  <c r="B1619" i="11"/>
  <c r="C1619" i="11"/>
  <c r="B1620" i="11"/>
  <c r="C1620" i="11"/>
  <c r="B1621" i="11"/>
  <c r="C1621" i="11"/>
  <c r="B1622" i="11"/>
  <c r="C1622" i="11"/>
  <c r="B1623" i="11"/>
  <c r="C1623" i="11"/>
  <c r="B1624" i="11"/>
  <c r="C1624" i="11"/>
  <c r="B1625" i="11"/>
  <c r="C1625" i="11"/>
  <c r="B1626" i="11"/>
  <c r="C1626" i="11"/>
  <c r="B1627" i="11"/>
  <c r="C1627" i="11"/>
  <c r="B1628" i="11"/>
  <c r="C1628" i="11"/>
  <c r="B1629" i="11"/>
  <c r="C1629" i="11"/>
  <c r="B1630" i="11"/>
  <c r="C1630" i="11"/>
  <c r="B1631" i="11"/>
  <c r="C1631" i="11"/>
  <c r="B1632" i="11"/>
  <c r="C1632" i="11"/>
  <c r="B1633" i="11"/>
  <c r="C1633" i="11"/>
  <c r="B1634" i="11"/>
  <c r="C1634" i="11"/>
  <c r="B1635" i="11"/>
  <c r="C1635" i="11"/>
  <c r="B1636" i="11"/>
  <c r="C1636" i="11"/>
  <c r="B1637" i="11"/>
  <c r="C1637" i="11"/>
  <c r="B1638" i="11"/>
  <c r="C1638" i="11"/>
  <c r="B1639" i="11"/>
  <c r="C1639" i="11"/>
  <c r="B1640" i="11"/>
  <c r="C1640" i="11"/>
  <c r="B1641" i="11"/>
  <c r="C1641" i="11"/>
  <c r="B1642" i="11"/>
  <c r="C1642" i="11"/>
  <c r="B1643" i="11"/>
  <c r="C1643" i="11"/>
  <c r="B1644" i="11"/>
  <c r="C1644" i="11"/>
  <c r="B1645" i="11"/>
  <c r="C1645" i="11"/>
  <c r="B1646" i="11"/>
  <c r="C1646" i="11"/>
  <c r="B1647" i="11"/>
  <c r="C1647" i="11"/>
  <c r="B1648" i="11"/>
  <c r="C1648" i="11"/>
  <c r="B1649" i="11"/>
  <c r="C1649" i="11"/>
  <c r="B1650" i="11"/>
  <c r="C1650" i="11"/>
  <c r="B1651" i="11"/>
  <c r="C1651" i="11"/>
  <c r="B1652" i="11"/>
  <c r="C1652" i="11"/>
  <c r="B1653" i="11"/>
  <c r="C1653" i="11"/>
  <c r="B1654" i="11"/>
  <c r="C1654" i="11"/>
  <c r="B1655" i="11"/>
  <c r="C1655" i="11"/>
  <c r="B1656" i="11"/>
  <c r="C1656" i="11"/>
  <c r="B1657" i="11"/>
  <c r="C1657" i="11"/>
  <c r="B1658" i="11"/>
  <c r="C1658" i="11"/>
  <c r="B1659" i="11"/>
  <c r="C1659" i="11"/>
  <c r="B1660" i="11"/>
  <c r="C1660" i="11"/>
  <c r="B1661" i="11"/>
  <c r="C1661" i="11"/>
  <c r="B1662" i="11"/>
  <c r="C1662" i="11"/>
  <c r="B1663" i="11"/>
  <c r="C1663" i="11"/>
  <c r="B1664" i="11"/>
  <c r="C1664" i="11"/>
  <c r="B1665" i="11"/>
  <c r="C1665" i="11"/>
  <c r="B1666" i="11"/>
  <c r="C1666" i="11"/>
  <c r="B1667" i="11"/>
  <c r="C1667" i="11"/>
  <c r="B1668" i="11"/>
  <c r="C1668" i="11"/>
  <c r="B1669" i="11"/>
  <c r="C1669" i="11"/>
  <c r="B1670" i="11"/>
  <c r="C1670" i="11"/>
  <c r="B1671" i="11"/>
  <c r="C1671" i="11"/>
  <c r="B1672" i="11"/>
  <c r="C1672" i="11"/>
  <c r="B1673" i="11"/>
  <c r="C1673" i="11"/>
  <c r="B1674" i="11"/>
  <c r="C1674" i="11"/>
  <c r="B1675" i="11"/>
  <c r="C1675" i="11"/>
  <c r="B1676" i="11"/>
  <c r="C1676" i="11"/>
  <c r="B1677" i="11"/>
  <c r="C1677" i="11"/>
  <c r="B1678" i="11"/>
  <c r="C1678" i="11"/>
  <c r="B1679" i="11"/>
  <c r="C1679" i="11"/>
  <c r="B1680" i="11"/>
  <c r="C1680" i="11"/>
  <c r="B1681" i="11"/>
  <c r="C1681" i="11"/>
  <c r="B1682" i="11"/>
  <c r="C1682" i="11"/>
  <c r="B1683" i="11"/>
  <c r="C1683" i="11"/>
  <c r="B1684" i="11"/>
  <c r="C1684" i="11"/>
  <c r="B1685" i="11"/>
  <c r="C1685" i="11"/>
  <c r="B1686" i="11"/>
  <c r="C1686" i="11"/>
  <c r="B1687" i="11"/>
  <c r="C1687" i="11"/>
  <c r="B1688" i="11"/>
  <c r="C1688" i="11"/>
  <c r="B1689" i="11"/>
  <c r="C1689" i="11"/>
  <c r="B1690" i="11"/>
  <c r="C1690" i="11"/>
  <c r="B1691" i="11"/>
  <c r="C1691" i="11"/>
  <c r="B1692" i="11"/>
  <c r="C1692" i="11"/>
  <c r="B1693" i="11"/>
  <c r="C1693" i="11"/>
  <c r="B1694" i="11"/>
  <c r="C1694" i="11"/>
  <c r="B1695" i="11"/>
  <c r="C1695" i="11"/>
  <c r="B1696" i="11"/>
  <c r="C1696" i="11"/>
  <c r="B1697" i="11"/>
  <c r="C1697" i="11"/>
  <c r="B1698" i="11"/>
  <c r="C1698" i="11"/>
  <c r="B1699" i="11"/>
  <c r="C1699" i="11"/>
  <c r="B1700" i="11"/>
  <c r="C1700" i="11"/>
  <c r="B1701" i="11"/>
  <c r="C1701" i="11"/>
  <c r="B1702" i="11"/>
  <c r="C1702" i="11"/>
  <c r="B1703" i="11"/>
  <c r="C1703" i="11"/>
  <c r="B1704" i="11"/>
  <c r="C1704" i="11"/>
  <c r="B1705" i="11"/>
  <c r="C1705" i="11"/>
  <c r="B1706" i="11"/>
  <c r="C1706" i="11"/>
  <c r="B1707" i="11"/>
  <c r="C1707" i="11"/>
  <c r="B1708" i="11"/>
  <c r="C1708" i="11"/>
  <c r="B1709" i="11"/>
  <c r="C1709" i="11"/>
  <c r="B1710" i="11"/>
  <c r="C1710" i="11"/>
  <c r="B1711" i="11"/>
  <c r="C1711" i="11"/>
  <c r="B1712" i="11"/>
  <c r="C1712" i="11"/>
  <c r="B1713" i="11"/>
  <c r="C1713" i="11"/>
  <c r="B1714" i="11"/>
  <c r="C1714" i="11"/>
  <c r="B1715" i="11"/>
  <c r="C1715" i="11"/>
  <c r="B1716" i="11"/>
  <c r="C1716" i="11"/>
  <c r="B1717" i="11"/>
  <c r="C1717" i="11"/>
  <c r="B1718" i="11"/>
  <c r="C1718" i="11"/>
  <c r="B1719" i="11"/>
  <c r="C1719" i="11"/>
  <c r="B1720" i="11"/>
  <c r="C1720" i="11"/>
  <c r="B1721" i="11"/>
  <c r="C1721" i="11"/>
  <c r="B1722" i="11"/>
  <c r="C1722" i="11"/>
  <c r="B1723" i="11"/>
  <c r="C1723" i="11"/>
  <c r="B1724" i="11"/>
  <c r="C1724" i="11"/>
  <c r="B1725" i="11"/>
  <c r="C1725" i="11"/>
  <c r="B1726" i="11"/>
  <c r="C1726" i="11"/>
  <c r="B1727" i="11"/>
  <c r="C1727" i="11"/>
  <c r="B1728" i="11"/>
  <c r="C1728" i="11"/>
  <c r="B1729" i="11"/>
  <c r="C1729" i="11"/>
  <c r="B1730" i="11"/>
  <c r="C1730" i="11"/>
  <c r="B1731" i="11"/>
  <c r="C1731" i="11"/>
  <c r="B1732" i="11"/>
  <c r="C1732" i="11"/>
  <c r="B1733" i="11"/>
  <c r="C1733" i="11"/>
  <c r="B1734" i="11"/>
  <c r="C1734" i="11"/>
  <c r="B1735" i="11"/>
  <c r="C1735" i="11"/>
  <c r="B1736" i="11"/>
  <c r="C1736" i="11"/>
  <c r="B1737" i="11"/>
  <c r="C1737" i="11"/>
  <c r="B1738" i="11"/>
  <c r="C1738" i="11"/>
  <c r="B1739" i="11"/>
  <c r="C1739" i="11"/>
  <c r="B1740" i="11"/>
  <c r="C1740" i="11"/>
  <c r="B1741" i="11"/>
  <c r="C1741" i="11"/>
  <c r="B1742" i="11"/>
  <c r="C1742" i="11"/>
  <c r="B1743" i="11"/>
  <c r="C1743" i="11"/>
  <c r="B1744" i="11"/>
  <c r="C1744" i="11"/>
  <c r="B1745" i="11"/>
  <c r="C1745" i="11"/>
  <c r="B1746" i="11"/>
  <c r="C1746" i="11"/>
  <c r="B1747" i="11"/>
  <c r="C1747" i="11"/>
  <c r="B1748" i="11"/>
  <c r="C1748" i="11"/>
  <c r="B1749" i="11"/>
  <c r="C1749" i="11"/>
  <c r="B1750" i="11"/>
  <c r="C1750" i="11"/>
  <c r="B1751" i="11"/>
  <c r="C1751" i="11"/>
  <c r="B1752" i="11"/>
  <c r="C1752" i="11"/>
  <c r="B1753" i="11"/>
  <c r="C1753" i="11"/>
  <c r="B1754" i="11"/>
  <c r="C1754" i="11"/>
  <c r="B1755" i="11"/>
  <c r="C1755" i="11"/>
  <c r="B1756" i="11"/>
  <c r="C1756" i="11"/>
  <c r="B1757" i="11"/>
  <c r="C1757" i="11"/>
  <c r="B1758" i="11"/>
  <c r="C1758" i="11"/>
  <c r="B1759" i="11"/>
  <c r="C1759" i="11"/>
  <c r="B1760" i="11"/>
  <c r="C1760" i="11"/>
  <c r="B1761" i="11"/>
  <c r="C1761" i="11"/>
  <c r="B1762" i="11"/>
  <c r="C1762" i="11"/>
  <c r="B1763" i="11"/>
  <c r="C1763" i="11"/>
  <c r="B1764" i="11"/>
  <c r="C1764" i="11"/>
  <c r="B1765" i="11"/>
  <c r="C1765" i="11"/>
  <c r="B1766" i="11"/>
  <c r="C1766" i="11"/>
  <c r="B1767" i="11"/>
  <c r="C1767" i="11"/>
  <c r="B1768" i="11"/>
  <c r="C1768" i="11"/>
  <c r="B1769" i="11"/>
  <c r="C1769" i="11"/>
  <c r="B1770" i="11"/>
  <c r="C1770" i="11"/>
  <c r="B1771" i="11"/>
  <c r="C1771" i="11"/>
  <c r="B1772" i="11"/>
  <c r="C1772" i="11"/>
  <c r="B1773" i="11"/>
  <c r="C1773" i="11"/>
  <c r="B1774" i="11"/>
  <c r="C1774" i="11"/>
  <c r="B1775" i="11"/>
  <c r="C1775" i="11"/>
  <c r="B1776" i="11"/>
  <c r="C1776" i="11"/>
  <c r="B1777" i="11"/>
  <c r="C1777" i="11"/>
  <c r="B1778" i="11"/>
  <c r="C1778" i="11"/>
  <c r="B1779" i="11"/>
  <c r="C1779" i="11"/>
  <c r="B1780" i="11"/>
  <c r="C1780" i="11"/>
  <c r="B1781" i="11"/>
  <c r="C1781" i="11"/>
  <c r="B1782" i="11"/>
  <c r="C1782" i="11"/>
  <c r="B1783" i="11"/>
  <c r="C1783" i="11"/>
  <c r="B1784" i="11"/>
  <c r="C1784" i="11"/>
  <c r="B1785" i="11"/>
  <c r="C1785" i="11"/>
  <c r="B1786" i="11"/>
  <c r="C1786" i="11"/>
  <c r="B1787" i="11"/>
  <c r="C1787" i="11"/>
  <c r="B1788" i="11"/>
  <c r="C1788" i="11"/>
  <c r="B1789" i="11"/>
  <c r="C1789" i="11"/>
  <c r="B1790" i="11"/>
  <c r="C1790" i="11"/>
  <c r="B1791" i="11"/>
  <c r="C1791" i="11"/>
  <c r="B1792" i="11"/>
  <c r="C1792" i="11"/>
  <c r="B1793" i="11"/>
  <c r="C1793" i="11"/>
  <c r="B1794" i="11"/>
  <c r="C1794" i="11"/>
  <c r="B1795" i="11"/>
  <c r="C1795" i="11"/>
  <c r="B1796" i="11"/>
  <c r="C1796" i="11"/>
  <c r="B1797" i="11"/>
  <c r="C1797" i="11"/>
  <c r="B1798" i="11"/>
  <c r="C1798" i="11"/>
  <c r="B1799" i="11"/>
  <c r="C1799" i="11"/>
  <c r="B1800" i="11"/>
  <c r="C1800" i="11"/>
  <c r="B1801" i="11"/>
  <c r="C1801" i="11"/>
  <c r="B1802" i="11"/>
  <c r="C1802" i="11"/>
  <c r="B1803" i="11"/>
  <c r="C1803" i="11"/>
  <c r="B1804" i="11"/>
  <c r="C1804" i="11"/>
  <c r="B1805" i="11"/>
  <c r="C1805" i="11"/>
  <c r="B1806" i="11"/>
  <c r="C1806" i="11"/>
  <c r="B1807" i="11"/>
  <c r="C1807" i="11"/>
  <c r="B1808" i="11"/>
  <c r="C1808" i="11"/>
  <c r="B1809" i="11"/>
  <c r="C1809" i="11"/>
  <c r="B1810" i="11"/>
  <c r="C1810" i="11"/>
  <c r="B1811" i="11"/>
  <c r="C1811" i="11"/>
  <c r="B1812" i="11"/>
  <c r="C1812" i="11"/>
  <c r="B1813" i="11"/>
  <c r="C1813" i="11"/>
  <c r="B1814" i="11"/>
  <c r="C1814" i="11"/>
  <c r="B1815" i="11"/>
  <c r="C1815" i="11"/>
  <c r="B1816" i="11"/>
  <c r="C1816" i="11"/>
  <c r="B1817" i="11"/>
  <c r="C1817" i="11"/>
  <c r="B1818" i="11"/>
  <c r="C1818" i="11"/>
  <c r="B1819" i="11"/>
  <c r="C1819" i="11"/>
  <c r="B1820" i="11"/>
  <c r="C1820" i="11"/>
  <c r="B1821" i="11"/>
  <c r="C1821" i="11"/>
  <c r="B1822" i="11"/>
  <c r="C1822" i="11"/>
  <c r="B1823" i="11"/>
  <c r="C1823" i="11"/>
  <c r="B1824" i="11"/>
  <c r="C1824" i="11"/>
  <c r="B1825" i="11"/>
  <c r="C1825" i="11"/>
  <c r="B1826" i="11"/>
  <c r="C1826" i="11"/>
  <c r="B1827" i="11"/>
  <c r="C1827" i="11"/>
  <c r="B1828" i="11"/>
  <c r="C1828" i="11"/>
  <c r="B1829" i="11"/>
  <c r="C1829" i="11"/>
  <c r="B1830" i="11"/>
  <c r="C1830" i="11"/>
  <c r="B1831" i="11"/>
  <c r="C1831" i="11"/>
  <c r="B1832" i="11"/>
  <c r="C1832" i="11"/>
  <c r="B1833" i="11"/>
  <c r="C1833" i="11"/>
  <c r="B1834" i="11"/>
  <c r="C1834" i="11"/>
  <c r="B1835" i="11"/>
  <c r="C1835" i="11"/>
  <c r="B1836" i="11"/>
  <c r="C1836" i="11"/>
  <c r="B1837" i="11"/>
  <c r="C1837" i="11"/>
  <c r="B1838" i="11"/>
  <c r="C1838" i="11"/>
  <c r="B1839" i="11"/>
  <c r="C1839" i="11"/>
  <c r="B1840" i="11"/>
  <c r="C1840" i="11"/>
  <c r="B1841" i="11"/>
  <c r="C1841" i="11"/>
  <c r="B1842" i="11"/>
  <c r="C1842" i="11"/>
  <c r="B1843" i="11"/>
  <c r="C1843" i="11"/>
  <c r="B1844" i="11"/>
  <c r="C1844" i="11"/>
  <c r="B1845" i="11"/>
  <c r="C1845" i="11"/>
  <c r="B1846" i="11"/>
  <c r="C1846" i="11"/>
  <c r="B1847" i="11"/>
  <c r="C1847" i="11"/>
  <c r="B1848" i="11"/>
  <c r="C1848" i="11"/>
  <c r="B1849" i="11"/>
  <c r="C1849" i="11"/>
  <c r="B1850" i="11"/>
  <c r="C1850" i="11"/>
  <c r="B1851" i="11"/>
  <c r="C1851" i="11"/>
  <c r="B1852" i="11"/>
  <c r="C1852" i="11"/>
  <c r="B1853" i="11"/>
  <c r="C1853" i="11"/>
  <c r="B1854" i="11"/>
  <c r="C1854" i="11"/>
  <c r="B1855" i="11"/>
  <c r="C1855" i="11"/>
  <c r="B1856" i="11"/>
  <c r="C1856" i="11"/>
  <c r="B1857" i="11"/>
  <c r="C1857" i="11"/>
  <c r="B1858" i="11"/>
  <c r="C1858" i="11"/>
  <c r="B1859" i="11"/>
  <c r="C1859" i="11"/>
  <c r="B1860" i="11"/>
  <c r="C1860" i="11"/>
  <c r="B1861" i="11"/>
  <c r="C1861" i="11"/>
  <c r="B1862" i="11"/>
  <c r="C1862" i="11"/>
  <c r="B1863" i="11"/>
  <c r="C1863" i="11"/>
  <c r="B1864" i="11"/>
  <c r="C1864" i="11"/>
  <c r="B1865" i="11"/>
  <c r="C1865" i="11"/>
  <c r="B1866" i="11"/>
  <c r="C1866" i="11"/>
  <c r="B1867" i="11"/>
  <c r="C1867" i="11"/>
  <c r="B1868" i="11"/>
  <c r="C1868" i="11"/>
  <c r="B1869" i="11"/>
  <c r="C1869" i="11"/>
  <c r="B1870" i="11"/>
  <c r="C1870" i="11"/>
  <c r="B1871" i="11"/>
  <c r="C1871" i="11"/>
  <c r="B1872" i="11"/>
  <c r="C1872" i="11"/>
  <c r="B1873" i="11"/>
  <c r="C1873" i="11"/>
  <c r="B1874" i="11"/>
  <c r="C1874" i="11"/>
  <c r="B1875" i="11"/>
  <c r="C1875" i="11"/>
  <c r="B1876" i="11"/>
  <c r="C1876" i="11"/>
  <c r="B1877" i="11"/>
  <c r="C1877" i="11"/>
  <c r="B1878" i="11"/>
  <c r="C1878" i="11"/>
  <c r="B1879" i="11"/>
  <c r="C1879" i="11"/>
  <c r="B1880" i="11"/>
  <c r="C1880" i="11"/>
  <c r="B1881" i="11"/>
  <c r="C1881" i="11"/>
  <c r="B1882" i="11"/>
  <c r="C1882" i="11"/>
  <c r="B1883" i="11"/>
  <c r="C1883" i="11"/>
  <c r="B1884" i="11"/>
  <c r="C1884" i="11"/>
  <c r="B1885" i="11"/>
  <c r="C1885" i="11"/>
  <c r="B1886" i="11"/>
  <c r="C1886" i="11"/>
  <c r="B1887" i="11"/>
  <c r="C1887" i="11"/>
  <c r="B1888" i="11"/>
  <c r="C1888" i="11"/>
  <c r="B1889" i="11"/>
  <c r="C1889" i="11"/>
  <c r="B1890" i="11"/>
  <c r="C1890" i="11"/>
  <c r="B1891" i="11"/>
  <c r="C1891" i="11"/>
  <c r="B1892" i="11"/>
  <c r="C1892" i="11"/>
  <c r="B1893" i="11"/>
  <c r="C1893" i="11"/>
  <c r="B1894" i="11"/>
  <c r="C1894" i="11"/>
  <c r="B1895" i="11"/>
  <c r="C1895" i="11"/>
  <c r="B1896" i="11"/>
  <c r="C1896" i="11"/>
  <c r="B1897" i="11"/>
  <c r="C1897" i="11"/>
  <c r="B1898" i="11"/>
  <c r="C1898" i="11"/>
  <c r="B1899" i="11"/>
  <c r="C1899" i="11"/>
  <c r="B1900" i="11"/>
  <c r="C1900" i="11"/>
  <c r="B1901" i="11"/>
  <c r="C1901" i="11"/>
  <c r="B1902" i="11"/>
  <c r="C1902" i="11"/>
  <c r="B1903" i="11"/>
  <c r="C1903" i="11"/>
  <c r="B1904" i="11"/>
  <c r="C1904" i="11"/>
  <c r="B1905" i="11"/>
  <c r="C1905" i="11"/>
  <c r="B1906" i="11"/>
  <c r="C1906" i="11"/>
  <c r="B1907" i="11"/>
  <c r="C1907" i="11"/>
  <c r="B1908" i="11"/>
  <c r="C1908" i="11"/>
  <c r="B1909" i="11"/>
  <c r="C1909" i="11"/>
  <c r="B1910" i="11"/>
  <c r="C1910" i="11"/>
  <c r="B1911" i="11"/>
  <c r="C1911" i="11"/>
  <c r="B1912" i="11"/>
  <c r="C1912" i="11"/>
  <c r="B1913" i="11"/>
  <c r="C1913" i="11"/>
  <c r="B1914" i="11"/>
  <c r="C1914" i="11"/>
  <c r="B1915" i="11"/>
  <c r="C1915" i="11"/>
  <c r="B1916" i="11"/>
  <c r="C1916" i="11"/>
  <c r="B1917" i="11"/>
  <c r="C1917" i="11"/>
  <c r="B1918" i="11"/>
  <c r="C1918" i="11"/>
  <c r="B1919" i="11"/>
  <c r="C1919" i="11"/>
  <c r="B1920" i="11"/>
  <c r="C1920" i="11"/>
  <c r="B1921" i="11"/>
  <c r="C1921" i="11"/>
  <c r="B1922" i="11"/>
  <c r="C1922" i="11"/>
  <c r="B1923" i="11"/>
  <c r="C1923" i="11"/>
  <c r="B1924" i="11"/>
  <c r="C1924" i="11"/>
  <c r="B1925" i="11"/>
  <c r="C1925" i="11"/>
  <c r="B1926" i="11"/>
  <c r="C1926" i="11"/>
  <c r="B1927" i="11"/>
  <c r="C1927" i="11"/>
  <c r="B1928" i="11"/>
  <c r="C1928" i="11"/>
  <c r="B1929" i="11"/>
  <c r="C1929" i="11"/>
  <c r="B1930" i="11"/>
  <c r="C1930" i="11"/>
  <c r="B1931" i="11"/>
  <c r="C1931" i="11"/>
  <c r="B1932" i="11"/>
  <c r="C1932" i="11"/>
  <c r="B1933" i="11"/>
  <c r="C1933" i="11"/>
  <c r="B1934" i="11"/>
  <c r="C1934" i="11"/>
  <c r="B1935" i="11"/>
  <c r="C1935" i="11"/>
  <c r="B1936" i="11"/>
  <c r="C1936" i="11"/>
  <c r="B1937" i="11"/>
  <c r="C1937" i="11"/>
  <c r="B1938" i="11"/>
  <c r="C1938" i="11"/>
  <c r="B1939" i="11"/>
  <c r="C1939" i="11"/>
  <c r="B1940" i="11"/>
  <c r="C1940" i="11"/>
  <c r="B1941" i="11"/>
  <c r="C1941" i="11"/>
  <c r="B1942" i="11"/>
  <c r="C1942" i="11"/>
  <c r="B1943" i="11"/>
  <c r="C1943" i="11"/>
  <c r="B1944" i="11"/>
  <c r="C1944" i="11"/>
  <c r="B1945" i="11"/>
  <c r="C1945" i="11"/>
  <c r="B1946" i="11"/>
  <c r="C1946" i="11"/>
  <c r="B1947" i="11"/>
  <c r="C1947" i="11"/>
  <c r="B1948" i="11"/>
  <c r="C1948" i="11"/>
  <c r="B1949" i="11"/>
  <c r="C1949" i="11"/>
  <c r="B1950" i="11"/>
  <c r="C1950" i="11"/>
  <c r="B1951" i="11"/>
  <c r="C1951" i="11"/>
  <c r="B1952" i="11"/>
  <c r="C1952" i="11"/>
  <c r="B1953" i="11"/>
  <c r="C1953" i="11"/>
  <c r="B1954" i="11"/>
  <c r="C1954" i="11"/>
  <c r="B1955" i="11"/>
  <c r="C1955" i="11"/>
  <c r="B1956" i="11"/>
  <c r="C1956" i="11"/>
  <c r="B1957" i="11"/>
  <c r="C1957" i="11"/>
  <c r="B1958" i="11"/>
  <c r="C1958" i="11"/>
  <c r="B1959" i="11"/>
  <c r="C1959" i="11"/>
  <c r="B1960" i="11"/>
  <c r="C1960" i="11"/>
  <c r="B1961" i="11"/>
  <c r="C1961" i="11"/>
  <c r="B1962" i="11"/>
  <c r="C1962" i="11"/>
  <c r="B1963" i="11"/>
  <c r="C1963" i="11"/>
  <c r="B1964" i="11"/>
  <c r="C1964" i="11"/>
  <c r="B1965" i="11"/>
  <c r="C1965" i="11"/>
  <c r="B1966" i="11"/>
  <c r="C1966" i="11"/>
  <c r="B1967" i="11"/>
  <c r="C1967" i="11"/>
  <c r="B1968" i="11"/>
  <c r="C1968" i="11"/>
  <c r="B1969" i="11"/>
  <c r="C1969" i="11"/>
  <c r="B1970" i="11"/>
  <c r="C1970" i="11"/>
  <c r="B1971" i="11"/>
  <c r="C1971" i="11"/>
  <c r="B1972" i="11"/>
  <c r="C1972" i="11"/>
  <c r="B1973" i="11"/>
  <c r="C1973" i="11"/>
  <c r="B1974" i="11"/>
  <c r="C1974" i="11"/>
  <c r="B1975" i="11"/>
  <c r="C1975" i="11"/>
  <c r="B1976" i="11"/>
  <c r="C1976" i="11"/>
  <c r="B1977" i="11"/>
  <c r="C1977" i="11"/>
  <c r="B1978" i="11"/>
  <c r="C1978" i="11"/>
  <c r="B1979" i="11"/>
  <c r="C1979" i="11"/>
  <c r="B1980" i="11"/>
  <c r="C1980" i="11"/>
  <c r="B1981" i="11"/>
  <c r="C1981" i="11"/>
  <c r="B1982" i="11"/>
  <c r="C1982" i="11"/>
  <c r="B1983" i="11"/>
  <c r="C1983" i="11"/>
  <c r="B1984" i="11"/>
  <c r="C1984" i="11"/>
  <c r="B1985" i="11"/>
  <c r="C1985" i="11"/>
  <c r="B1986" i="11"/>
  <c r="C1986" i="11"/>
  <c r="B1987" i="11"/>
  <c r="C1987" i="11"/>
  <c r="B1988" i="11"/>
  <c r="C1988" i="11"/>
  <c r="B1989" i="11"/>
  <c r="C1989" i="11"/>
  <c r="B1990" i="11"/>
  <c r="C1990" i="11"/>
  <c r="B1991" i="11"/>
  <c r="C1991" i="11"/>
  <c r="B1992" i="11"/>
  <c r="C1992" i="11"/>
  <c r="B1993" i="11"/>
  <c r="C1993" i="11"/>
  <c r="B1994" i="11"/>
  <c r="C1994" i="11"/>
  <c r="B1995" i="11"/>
  <c r="C1995" i="11"/>
  <c r="B1996" i="11"/>
  <c r="C1996" i="11"/>
  <c r="B1997" i="11"/>
  <c r="C1997" i="11"/>
  <c r="B1998" i="11"/>
  <c r="C1998" i="11"/>
  <c r="B1999" i="11"/>
  <c r="C1999" i="11"/>
  <c r="B2000" i="11"/>
  <c r="C2000" i="11"/>
  <c r="B2001" i="11"/>
  <c r="C2001" i="11"/>
  <c r="B2002" i="11"/>
  <c r="C2002" i="11"/>
  <c r="B2003" i="11"/>
  <c r="C2003" i="11"/>
  <c r="B2004" i="11"/>
  <c r="C2004" i="11"/>
  <c r="B2005" i="11"/>
  <c r="C2005" i="11"/>
  <c r="B2006" i="11"/>
  <c r="C2006" i="11"/>
  <c r="B2007" i="11"/>
  <c r="C2007" i="11"/>
  <c r="B2008" i="11"/>
  <c r="C2008" i="11"/>
  <c r="B2009" i="11"/>
  <c r="C2009" i="11"/>
  <c r="B2010" i="11"/>
  <c r="C2010" i="11"/>
  <c r="B2011" i="11"/>
  <c r="C2011" i="11"/>
  <c r="B2012" i="11"/>
  <c r="C2012" i="11"/>
  <c r="B2013" i="11"/>
  <c r="C2013" i="11"/>
  <c r="B2014" i="11"/>
  <c r="C2014" i="11"/>
  <c r="B2015" i="11"/>
  <c r="C2015" i="11"/>
  <c r="B2016" i="11"/>
  <c r="C2016" i="11"/>
  <c r="B2017" i="11"/>
  <c r="C2017" i="11"/>
  <c r="B2018" i="11"/>
  <c r="C2018" i="11"/>
  <c r="B2019" i="11"/>
  <c r="C2019" i="11"/>
  <c r="B2020" i="11"/>
  <c r="C2020" i="11"/>
  <c r="B2021" i="11"/>
  <c r="C2021" i="11"/>
  <c r="B2022" i="11"/>
  <c r="C2022" i="11"/>
  <c r="B2023" i="11"/>
  <c r="C2023" i="11"/>
  <c r="B2024" i="11"/>
  <c r="C2024" i="11"/>
  <c r="B2025" i="11"/>
  <c r="C2025" i="11"/>
  <c r="B2026" i="11"/>
  <c r="C2026" i="11"/>
  <c r="B2027" i="11"/>
  <c r="C2027" i="11"/>
  <c r="B2028" i="11"/>
  <c r="C2028" i="11"/>
  <c r="B2029" i="11"/>
  <c r="C2029" i="11"/>
  <c r="B2030" i="11"/>
  <c r="C2030" i="11"/>
  <c r="B2031" i="11"/>
  <c r="C2031" i="11"/>
  <c r="B2032" i="11"/>
  <c r="C2032" i="11"/>
  <c r="B2033" i="11"/>
  <c r="C2033" i="11"/>
  <c r="B2034" i="11"/>
  <c r="C2034" i="11"/>
  <c r="B2035" i="11"/>
  <c r="C2035" i="11"/>
  <c r="B2036" i="11"/>
  <c r="C2036" i="11"/>
  <c r="B2037" i="11"/>
  <c r="C2037" i="11"/>
  <c r="B2038" i="11"/>
  <c r="C2038" i="11"/>
  <c r="B2039" i="11"/>
  <c r="C2039" i="11"/>
  <c r="B2040" i="11"/>
  <c r="C2040" i="11"/>
  <c r="B2041" i="11"/>
  <c r="C2041" i="11"/>
  <c r="B2042" i="11"/>
  <c r="C2042" i="11"/>
  <c r="B2043" i="11"/>
  <c r="C2043" i="11"/>
  <c r="B2044" i="11"/>
  <c r="C2044" i="11"/>
  <c r="B2045" i="11"/>
  <c r="C2045" i="11"/>
  <c r="B2046" i="11"/>
  <c r="C2046" i="11"/>
  <c r="B2047" i="11"/>
  <c r="C2047" i="11"/>
  <c r="B2048" i="11"/>
  <c r="C2048" i="11"/>
  <c r="B2049" i="11"/>
  <c r="C2049" i="11"/>
  <c r="B2050" i="11"/>
  <c r="C2050" i="11"/>
  <c r="B2051" i="11"/>
  <c r="C2051" i="11"/>
  <c r="B2052" i="11"/>
  <c r="C2052" i="11"/>
  <c r="B2053" i="11"/>
  <c r="C2053" i="11"/>
  <c r="B2054" i="11"/>
  <c r="C2054" i="11"/>
  <c r="B2055" i="11"/>
  <c r="C2055" i="11"/>
  <c r="B2056" i="11"/>
  <c r="C2056" i="11"/>
  <c r="B2057" i="11"/>
  <c r="C2057" i="11"/>
  <c r="B2058" i="11"/>
  <c r="C2058" i="11"/>
  <c r="B2059" i="11"/>
  <c r="C2059" i="11"/>
  <c r="B2060" i="11"/>
  <c r="C2060" i="11"/>
  <c r="B2061" i="11"/>
  <c r="C2061" i="11"/>
  <c r="B2062" i="11"/>
  <c r="C2062" i="11"/>
  <c r="B2063" i="11"/>
  <c r="C2063" i="11"/>
  <c r="B2064" i="11"/>
  <c r="C2064" i="11"/>
  <c r="B2065" i="11"/>
  <c r="C2065" i="11"/>
  <c r="B2066" i="11"/>
  <c r="C2066" i="11"/>
  <c r="B2067" i="11"/>
  <c r="C2067" i="11"/>
  <c r="B2068" i="11"/>
  <c r="C2068" i="11"/>
  <c r="B2069" i="11"/>
  <c r="C2069" i="11"/>
  <c r="B2070" i="11"/>
  <c r="C2070" i="11"/>
  <c r="B2071" i="11"/>
  <c r="C2071" i="11"/>
  <c r="B2072" i="11"/>
  <c r="C2072" i="11"/>
  <c r="B2073" i="11"/>
  <c r="C2073" i="11"/>
  <c r="B2074" i="11"/>
  <c r="C2074" i="11"/>
  <c r="B2075" i="11"/>
  <c r="C2075" i="11"/>
  <c r="B2076" i="11"/>
  <c r="C2076" i="11"/>
  <c r="B2077" i="11"/>
  <c r="C2077" i="11"/>
  <c r="B2078" i="11"/>
  <c r="C2078" i="11"/>
  <c r="B2079" i="11"/>
  <c r="C2079" i="11"/>
  <c r="B2080" i="11"/>
  <c r="C2080" i="11"/>
  <c r="B2081" i="11"/>
  <c r="C2081" i="11"/>
  <c r="B2082" i="11"/>
  <c r="C2082" i="11"/>
  <c r="B2083" i="11"/>
  <c r="C2083" i="11"/>
  <c r="B2084" i="11"/>
  <c r="C2084" i="11"/>
  <c r="B2085" i="11"/>
  <c r="C2085" i="11"/>
  <c r="B2086" i="11"/>
  <c r="C2086" i="11"/>
  <c r="B2087" i="11"/>
  <c r="C2087" i="11"/>
  <c r="B2088" i="11"/>
  <c r="C2088" i="11"/>
  <c r="B2089" i="11"/>
  <c r="C2089" i="11"/>
  <c r="B2090" i="11"/>
  <c r="C2090" i="11"/>
  <c r="B2091" i="11"/>
  <c r="C2091" i="11"/>
  <c r="B2092" i="11"/>
  <c r="C2092" i="11"/>
  <c r="B2093" i="11"/>
  <c r="C2093" i="11"/>
  <c r="B2094" i="11"/>
  <c r="C2094" i="11"/>
  <c r="B2095" i="11"/>
  <c r="C2095" i="11"/>
  <c r="B2096" i="11"/>
  <c r="C2096" i="11"/>
  <c r="B2097" i="11"/>
  <c r="C2097" i="11"/>
  <c r="B2098" i="11"/>
  <c r="C2098" i="11"/>
  <c r="B2099" i="11"/>
  <c r="C2099" i="11"/>
  <c r="B2100" i="11"/>
  <c r="C2100" i="11"/>
  <c r="B2101" i="11"/>
  <c r="C2101" i="11"/>
  <c r="B2102" i="11"/>
  <c r="C2102" i="11"/>
  <c r="B2103" i="11"/>
  <c r="C2103" i="11"/>
  <c r="B2104" i="11"/>
  <c r="C2104" i="11"/>
  <c r="B2105" i="11"/>
  <c r="C2105" i="11"/>
  <c r="B2106" i="11"/>
  <c r="C2106" i="11"/>
  <c r="B2107" i="11"/>
  <c r="C2107" i="11"/>
  <c r="B2108" i="11"/>
  <c r="C2108" i="11"/>
  <c r="B2109" i="11"/>
  <c r="C2109" i="11"/>
  <c r="B2110" i="11"/>
  <c r="C2110" i="11"/>
  <c r="B2111" i="11"/>
  <c r="C2111" i="11"/>
  <c r="B2112" i="11"/>
  <c r="C2112" i="11"/>
  <c r="B2113" i="11"/>
  <c r="C2113" i="11"/>
  <c r="B2114" i="11"/>
  <c r="C2114" i="11"/>
  <c r="B2115" i="11"/>
  <c r="C2115" i="11"/>
  <c r="B2116" i="11"/>
  <c r="C2116" i="11"/>
  <c r="B2117" i="11"/>
  <c r="C2117" i="11"/>
  <c r="B2118" i="11"/>
  <c r="C2118" i="11"/>
  <c r="B2119" i="11"/>
  <c r="C2119" i="11"/>
  <c r="B2120" i="11"/>
  <c r="C2120" i="11"/>
  <c r="B2121" i="11"/>
  <c r="C2121" i="11"/>
  <c r="B2122" i="11"/>
  <c r="C2122" i="11"/>
  <c r="B2123" i="11"/>
  <c r="C2123" i="11"/>
  <c r="B2124" i="11"/>
  <c r="C2124" i="11"/>
  <c r="B2125" i="11"/>
  <c r="C2125" i="11"/>
  <c r="B2126" i="11"/>
  <c r="C2126" i="11"/>
  <c r="B2127" i="11"/>
  <c r="C2127" i="11"/>
  <c r="B2128" i="11"/>
  <c r="C2128" i="11"/>
  <c r="B2129" i="11"/>
  <c r="C2129" i="11"/>
  <c r="B2130" i="11"/>
  <c r="C2130" i="11"/>
  <c r="B2131" i="11"/>
  <c r="C2131" i="11"/>
  <c r="B2132" i="11"/>
  <c r="C2132" i="11"/>
  <c r="B2133" i="11"/>
  <c r="C2133" i="11"/>
  <c r="B2134" i="11"/>
  <c r="C2134" i="11"/>
  <c r="B2135" i="11"/>
  <c r="C2135" i="11"/>
  <c r="B2136" i="11"/>
  <c r="C2136" i="11"/>
  <c r="B2137" i="11"/>
  <c r="C2137" i="11"/>
  <c r="B2138" i="11"/>
  <c r="C2138" i="11"/>
  <c r="B2139" i="11"/>
  <c r="C2139" i="11"/>
  <c r="B2140" i="11"/>
  <c r="C2140" i="11"/>
  <c r="B2141" i="11"/>
  <c r="C2141" i="11"/>
  <c r="B2142" i="11"/>
  <c r="C2142" i="11"/>
  <c r="B2143" i="11"/>
  <c r="C2143" i="11"/>
  <c r="B2144" i="11"/>
  <c r="C2144" i="11"/>
  <c r="B2145" i="11"/>
  <c r="C2145" i="11"/>
  <c r="B2146" i="11"/>
  <c r="C2146" i="11"/>
  <c r="B2147" i="11"/>
  <c r="C2147" i="11"/>
  <c r="B2148" i="11"/>
  <c r="C2148" i="11"/>
  <c r="B2149" i="11"/>
  <c r="C2149" i="11"/>
  <c r="B2150" i="11"/>
  <c r="C2150" i="11"/>
  <c r="B2151" i="11"/>
  <c r="C2151" i="11"/>
  <c r="B2152" i="11"/>
  <c r="C2152" i="11"/>
  <c r="B2153" i="11"/>
  <c r="C2153" i="11"/>
  <c r="B2154" i="11"/>
  <c r="C2154" i="11"/>
  <c r="B2155" i="11"/>
  <c r="C2155" i="11"/>
  <c r="B2156" i="11"/>
  <c r="C2156" i="11"/>
  <c r="B2157" i="11"/>
  <c r="C2157" i="11"/>
  <c r="B2158" i="11"/>
  <c r="C2158" i="11"/>
  <c r="B2159" i="11"/>
  <c r="C2159" i="11"/>
  <c r="B2160" i="11"/>
  <c r="C2160" i="11"/>
  <c r="B2161" i="11"/>
  <c r="C2161" i="11"/>
  <c r="B2162" i="11"/>
  <c r="C2162" i="11"/>
  <c r="B2163" i="11"/>
  <c r="C2163" i="11"/>
  <c r="B2164" i="11"/>
  <c r="C2164" i="11"/>
  <c r="B2165" i="11"/>
  <c r="C2165" i="11"/>
  <c r="B2166" i="11"/>
  <c r="C2166" i="11"/>
  <c r="B2167" i="11"/>
  <c r="C2167" i="11"/>
  <c r="B2168" i="11"/>
  <c r="C2168" i="11"/>
  <c r="B2169" i="11"/>
  <c r="C2169" i="11"/>
  <c r="B2170" i="11"/>
  <c r="C2170" i="11"/>
  <c r="B2171" i="11"/>
  <c r="C2171" i="11"/>
  <c r="B2172" i="11"/>
  <c r="C2172" i="11"/>
  <c r="B2173" i="11"/>
  <c r="C2173" i="11"/>
  <c r="B2174" i="11"/>
  <c r="C2174" i="11"/>
  <c r="B2175" i="11"/>
  <c r="C2175" i="11"/>
  <c r="B2176" i="11"/>
  <c r="C2176" i="11"/>
  <c r="B2177" i="11"/>
  <c r="C2177" i="11"/>
  <c r="B2178" i="11"/>
  <c r="C2178" i="11"/>
  <c r="B2179" i="11"/>
  <c r="C2179" i="11"/>
  <c r="B2180" i="11"/>
  <c r="C2180" i="11"/>
  <c r="B2181" i="11"/>
  <c r="C2181" i="11"/>
  <c r="B2182" i="11"/>
  <c r="C2182" i="11"/>
  <c r="B2183" i="11"/>
  <c r="C2183" i="11"/>
  <c r="B2184" i="11"/>
  <c r="C2184" i="11"/>
  <c r="B2185" i="11"/>
  <c r="C2185" i="11"/>
  <c r="B2186" i="11"/>
  <c r="C2186" i="11"/>
  <c r="B2187" i="11"/>
  <c r="C2187" i="11"/>
  <c r="B2188" i="11"/>
  <c r="C2188" i="11"/>
  <c r="B2189" i="11"/>
  <c r="C2189" i="11"/>
  <c r="B2190" i="11"/>
  <c r="C2190" i="11"/>
  <c r="B2191" i="11"/>
  <c r="C2191" i="11"/>
  <c r="B2192" i="11"/>
  <c r="C2192" i="11"/>
  <c r="B2193" i="11"/>
  <c r="C2193" i="11"/>
  <c r="B2194" i="11"/>
  <c r="C2194" i="11"/>
  <c r="B2195" i="11"/>
  <c r="C2195" i="11"/>
  <c r="B2196" i="11"/>
  <c r="C2196" i="11"/>
  <c r="B2197" i="11"/>
  <c r="C2197" i="11"/>
  <c r="B2198" i="11"/>
  <c r="C2198" i="11"/>
  <c r="B2199" i="11"/>
  <c r="C2199" i="11"/>
  <c r="B2200" i="11"/>
  <c r="C2200" i="11"/>
  <c r="B2201" i="11"/>
  <c r="C2201" i="11"/>
  <c r="B2202" i="11"/>
  <c r="C2202" i="11"/>
  <c r="B2203" i="11"/>
  <c r="C2203" i="11"/>
  <c r="B2204" i="11"/>
  <c r="C2204" i="11"/>
  <c r="B2205" i="11"/>
  <c r="C2205" i="11"/>
  <c r="B2206" i="11"/>
  <c r="C2206" i="11"/>
  <c r="B2207" i="11"/>
  <c r="C2207" i="11"/>
  <c r="B2208" i="11"/>
  <c r="C2208" i="11"/>
  <c r="B2209" i="11"/>
  <c r="C2209" i="11"/>
  <c r="B2210" i="11"/>
  <c r="C2210" i="11"/>
  <c r="B2211" i="11"/>
  <c r="C2211" i="11"/>
  <c r="B2212" i="11"/>
  <c r="C2212" i="11"/>
  <c r="B2213" i="11"/>
  <c r="C2213" i="11"/>
  <c r="B2214" i="11"/>
  <c r="C2214" i="11"/>
  <c r="B2215" i="11"/>
  <c r="C2215" i="11"/>
  <c r="B2216" i="11"/>
  <c r="C2216" i="11"/>
  <c r="B2217" i="11"/>
  <c r="C2217" i="11"/>
  <c r="B2218" i="11"/>
  <c r="C2218" i="11"/>
  <c r="B2219" i="11"/>
  <c r="C2219" i="11"/>
  <c r="B2220" i="11"/>
  <c r="C2220" i="11"/>
  <c r="B2221" i="11"/>
  <c r="C2221" i="11"/>
  <c r="B2222" i="11"/>
  <c r="C2222" i="11"/>
  <c r="B2223" i="11"/>
  <c r="C2223" i="11"/>
  <c r="B2224" i="11"/>
  <c r="C2224" i="11"/>
  <c r="B2225" i="11"/>
  <c r="C2225" i="11"/>
  <c r="B2226" i="11"/>
  <c r="C2226" i="11"/>
  <c r="B2227" i="11"/>
  <c r="C2227" i="11"/>
  <c r="B2228" i="11"/>
  <c r="C2228" i="11"/>
  <c r="B2229" i="11"/>
  <c r="C2229" i="11"/>
  <c r="B2230" i="11"/>
  <c r="C2230" i="11"/>
  <c r="B2231" i="11"/>
  <c r="C2231" i="11"/>
  <c r="B2232" i="11"/>
  <c r="C2232" i="11"/>
  <c r="B2233" i="11"/>
  <c r="C2233" i="11"/>
  <c r="B2234" i="11"/>
  <c r="C2234" i="11"/>
  <c r="B2235" i="11"/>
  <c r="C2235" i="11"/>
  <c r="B2236" i="11"/>
  <c r="C2236" i="11"/>
  <c r="B2237" i="11"/>
  <c r="C2237" i="11"/>
  <c r="B2238" i="11"/>
  <c r="C2238" i="11"/>
  <c r="B2239" i="11"/>
  <c r="C2239" i="11"/>
  <c r="B2240" i="11"/>
  <c r="C2240" i="11"/>
  <c r="B2241" i="11"/>
  <c r="C2241" i="11"/>
  <c r="B2242" i="11"/>
  <c r="C2242" i="11"/>
  <c r="B2243" i="11"/>
  <c r="C2243" i="11"/>
  <c r="B2244" i="11"/>
  <c r="C2244" i="11"/>
  <c r="B2245" i="11"/>
  <c r="C2245" i="11"/>
  <c r="B2246" i="11"/>
  <c r="C2246" i="11"/>
  <c r="B2247" i="11"/>
  <c r="C2247" i="11"/>
  <c r="B2248" i="11"/>
  <c r="C2248" i="11"/>
  <c r="B2249" i="11"/>
  <c r="C2249" i="11"/>
  <c r="B2250" i="11"/>
  <c r="C2250" i="11"/>
  <c r="B2251" i="11"/>
  <c r="C2251" i="11"/>
  <c r="B2252" i="11"/>
  <c r="C2252" i="11"/>
  <c r="B2253" i="11"/>
  <c r="C2253" i="11"/>
  <c r="B2254" i="11"/>
  <c r="C2254" i="11"/>
  <c r="B2255" i="11"/>
  <c r="C2255" i="11"/>
  <c r="B2256" i="11"/>
  <c r="C2256" i="11"/>
  <c r="B2257" i="11"/>
  <c r="C2257" i="11"/>
  <c r="B2258" i="11"/>
  <c r="C2258" i="11"/>
  <c r="B2259" i="11"/>
  <c r="C2259" i="11"/>
  <c r="B2260" i="11"/>
  <c r="C2260" i="11"/>
  <c r="B2261" i="11"/>
  <c r="C2261" i="11"/>
  <c r="B2262" i="11"/>
  <c r="C2262" i="11"/>
  <c r="B2263" i="11"/>
  <c r="C2263" i="11"/>
  <c r="B2264" i="11"/>
  <c r="C2264" i="11"/>
  <c r="B2265" i="11"/>
  <c r="C2265" i="11"/>
  <c r="B2266" i="11"/>
  <c r="C2266" i="11"/>
  <c r="B2267" i="11"/>
  <c r="C2267" i="11"/>
  <c r="B2268" i="11"/>
  <c r="C2268" i="11"/>
  <c r="B2269" i="11"/>
  <c r="C2269" i="11"/>
  <c r="B2270" i="11"/>
  <c r="C2270" i="11"/>
  <c r="B2271" i="11"/>
  <c r="C2271" i="11"/>
  <c r="B2272" i="11"/>
  <c r="C2272" i="11"/>
  <c r="B2273" i="11"/>
  <c r="C2273" i="11"/>
  <c r="B2274" i="11"/>
  <c r="C2274" i="11"/>
  <c r="B2275" i="11"/>
  <c r="C2275" i="11"/>
  <c r="B2276" i="11"/>
  <c r="C2276" i="11"/>
  <c r="B2277" i="11"/>
  <c r="C2277" i="11"/>
  <c r="B2278" i="11"/>
  <c r="C2278" i="11"/>
  <c r="B2279" i="11"/>
  <c r="C2279" i="11"/>
  <c r="B2280" i="11"/>
  <c r="C2280" i="11"/>
  <c r="B2281" i="11"/>
  <c r="C2281" i="11"/>
  <c r="B2282" i="11"/>
  <c r="C2282" i="11"/>
  <c r="B2283" i="11"/>
  <c r="C2283" i="11"/>
  <c r="B2284" i="11"/>
  <c r="C2284" i="11"/>
  <c r="B2285" i="11"/>
  <c r="C2285" i="11"/>
  <c r="B2286" i="11"/>
  <c r="C2286" i="11"/>
  <c r="B2287" i="11"/>
  <c r="C2287" i="11"/>
  <c r="B2288" i="11"/>
  <c r="C2288" i="11"/>
  <c r="B2289" i="11"/>
  <c r="C2289" i="11"/>
  <c r="B2290" i="11"/>
  <c r="C2290" i="11"/>
  <c r="B2291" i="11"/>
  <c r="C2291" i="11"/>
  <c r="B2292" i="11"/>
  <c r="C2292" i="11"/>
  <c r="B2293" i="11"/>
  <c r="C2293" i="11"/>
  <c r="B2294" i="11"/>
  <c r="C2294" i="11"/>
  <c r="B2295" i="11"/>
  <c r="C2295" i="11"/>
  <c r="B2296" i="11"/>
  <c r="C2296" i="11"/>
  <c r="B2297" i="11"/>
  <c r="C2297" i="11"/>
  <c r="B2298" i="11"/>
  <c r="C2298" i="11"/>
  <c r="B2299" i="11"/>
  <c r="C2299" i="11"/>
  <c r="B2300" i="11"/>
  <c r="C2300" i="11"/>
  <c r="B2301" i="11"/>
  <c r="C2301" i="11"/>
  <c r="B2302" i="11"/>
  <c r="C2302" i="11"/>
  <c r="B2303" i="11"/>
  <c r="C2303" i="11"/>
  <c r="B2304" i="11"/>
  <c r="C2304" i="11"/>
  <c r="B2305" i="11"/>
  <c r="C2305" i="11"/>
  <c r="B2306" i="11"/>
  <c r="C2306" i="11"/>
  <c r="B2307" i="11"/>
  <c r="C2307" i="11"/>
  <c r="B2308" i="11"/>
  <c r="C2308" i="11"/>
  <c r="B2309" i="11"/>
  <c r="C2309" i="11"/>
  <c r="B2310" i="11"/>
  <c r="C2310" i="11"/>
  <c r="B2311" i="11"/>
  <c r="C2311" i="11"/>
  <c r="B2312" i="11"/>
  <c r="C2312" i="11"/>
  <c r="B2313" i="11"/>
  <c r="C2313" i="11"/>
  <c r="B2314" i="11"/>
  <c r="C2314" i="11"/>
  <c r="B2315" i="11"/>
  <c r="C2315" i="11"/>
  <c r="B2316" i="11"/>
  <c r="C2316" i="11"/>
  <c r="B2317" i="11"/>
  <c r="C2317" i="11"/>
  <c r="B2318" i="11"/>
  <c r="C2318" i="11"/>
  <c r="B2319" i="11"/>
  <c r="C2319" i="11"/>
  <c r="B2320" i="11"/>
  <c r="C2320" i="11"/>
  <c r="B2321" i="11"/>
  <c r="C2321" i="11"/>
  <c r="B2322" i="11"/>
  <c r="C2322" i="11"/>
  <c r="B2323" i="11"/>
  <c r="C2323" i="11"/>
  <c r="B2324" i="11"/>
  <c r="C2324" i="11"/>
  <c r="B2325" i="11"/>
  <c r="C2325" i="11"/>
  <c r="B2326" i="11"/>
  <c r="C2326" i="11"/>
  <c r="B2327" i="11"/>
  <c r="C2327" i="11"/>
  <c r="B2328" i="11"/>
  <c r="C2328" i="11"/>
  <c r="B2329" i="11"/>
  <c r="C2329" i="11"/>
  <c r="B2330" i="11"/>
  <c r="C2330" i="11"/>
  <c r="B2331" i="11"/>
  <c r="C2331" i="11"/>
  <c r="B2332" i="11"/>
  <c r="C2332" i="11"/>
  <c r="B2333" i="11"/>
  <c r="C2333" i="11"/>
  <c r="B2334" i="11"/>
  <c r="C2334" i="11"/>
  <c r="B2335" i="11"/>
  <c r="C2335" i="11"/>
  <c r="B2336" i="11"/>
  <c r="C2336" i="11"/>
  <c r="B2337" i="11"/>
  <c r="C2337" i="11"/>
  <c r="B2338" i="11"/>
  <c r="C2338" i="11"/>
  <c r="B2339" i="11"/>
  <c r="C2339" i="11"/>
  <c r="B2340" i="11"/>
  <c r="C2340" i="11"/>
  <c r="B2341" i="11"/>
  <c r="C2341" i="11"/>
  <c r="B2342" i="11"/>
  <c r="C2342" i="11"/>
  <c r="B2343" i="11"/>
  <c r="C2343" i="11"/>
  <c r="B2344" i="11"/>
  <c r="C2344" i="11"/>
  <c r="B2345" i="11"/>
  <c r="C2345" i="11"/>
  <c r="B2346" i="11"/>
  <c r="C2346" i="11"/>
  <c r="B2347" i="11"/>
  <c r="C2347" i="11"/>
  <c r="B2348" i="11"/>
  <c r="C2348" i="11"/>
  <c r="B2349" i="11"/>
  <c r="C2349" i="11"/>
  <c r="B2350" i="11"/>
  <c r="C2350" i="11"/>
  <c r="B2351" i="11"/>
  <c r="C2351" i="11"/>
  <c r="B2352" i="11"/>
  <c r="C2352" i="11"/>
  <c r="B2353" i="11"/>
  <c r="C2353" i="11"/>
  <c r="B2354" i="11"/>
  <c r="C2354" i="11"/>
  <c r="B2355" i="11"/>
  <c r="C2355" i="11"/>
  <c r="B2356" i="11"/>
  <c r="C2356" i="11"/>
  <c r="B2357" i="11"/>
  <c r="C2357" i="11"/>
  <c r="B2358" i="11"/>
  <c r="C2358" i="11"/>
  <c r="B2359" i="11"/>
  <c r="C2359" i="11"/>
  <c r="B2360" i="11"/>
  <c r="C2360" i="11"/>
  <c r="B2361" i="11"/>
  <c r="C2361" i="11"/>
  <c r="B2362" i="11"/>
  <c r="C2362" i="11"/>
  <c r="B2363" i="11"/>
  <c r="C2363" i="11"/>
  <c r="B2364" i="11"/>
  <c r="C2364" i="11"/>
  <c r="B2365" i="11"/>
  <c r="C2365" i="11"/>
  <c r="B2366" i="11"/>
  <c r="C2366" i="11"/>
  <c r="B2367" i="11"/>
  <c r="C2367" i="11"/>
  <c r="B2368" i="11"/>
  <c r="C2368" i="11"/>
  <c r="B2369" i="11"/>
  <c r="C2369" i="11"/>
  <c r="B2370" i="11"/>
  <c r="C2370" i="11"/>
  <c r="B2371" i="11"/>
  <c r="C2371" i="11"/>
  <c r="B2372" i="11"/>
  <c r="C2372" i="11"/>
  <c r="B2373" i="11"/>
  <c r="C2373" i="11"/>
  <c r="B2374" i="11"/>
  <c r="C2374" i="11"/>
  <c r="B2375" i="11"/>
  <c r="C2375" i="11"/>
  <c r="B2376" i="11"/>
  <c r="C2376" i="11"/>
  <c r="B2377" i="11"/>
  <c r="C2377" i="11"/>
  <c r="B2378" i="11"/>
  <c r="C2378" i="11"/>
  <c r="B2379" i="11"/>
  <c r="C2379" i="11"/>
  <c r="B2380" i="11"/>
  <c r="C2380" i="11"/>
  <c r="B2381" i="11"/>
  <c r="C2381" i="11"/>
  <c r="B2382" i="11"/>
  <c r="C2382" i="11"/>
  <c r="B2383" i="11"/>
  <c r="C2383" i="11"/>
  <c r="B2384" i="11"/>
  <c r="C2384" i="11"/>
  <c r="B2385" i="11"/>
  <c r="C2385" i="11"/>
  <c r="B2386" i="11"/>
  <c r="C2386" i="11"/>
  <c r="B2387" i="11"/>
  <c r="C2387" i="11"/>
  <c r="B2388" i="11"/>
  <c r="C2388" i="11"/>
  <c r="B2389" i="11"/>
  <c r="C2389" i="11"/>
  <c r="B2390" i="11"/>
  <c r="C2390" i="11"/>
  <c r="B2391" i="11"/>
  <c r="C2391" i="11"/>
  <c r="B2392" i="11"/>
  <c r="C2392" i="11"/>
  <c r="B2393" i="11"/>
  <c r="C2393" i="11"/>
  <c r="B2394" i="11"/>
  <c r="C2394" i="11"/>
  <c r="B2395" i="11"/>
  <c r="C2395" i="11"/>
  <c r="B2396" i="11"/>
  <c r="C2396" i="11"/>
  <c r="B2397" i="11"/>
  <c r="C2397" i="11"/>
  <c r="B2398" i="11"/>
  <c r="C2398" i="11"/>
  <c r="B2399" i="11"/>
  <c r="C2399" i="11"/>
  <c r="B2400" i="11"/>
  <c r="C2400" i="11"/>
  <c r="B2401" i="11"/>
  <c r="C2401" i="11"/>
  <c r="B2402" i="11"/>
  <c r="C2402" i="11"/>
  <c r="B2403" i="11"/>
  <c r="C2403" i="11"/>
  <c r="B2404" i="11"/>
  <c r="C2404" i="11"/>
  <c r="B2405" i="11"/>
  <c r="C2405" i="11"/>
  <c r="B2406" i="11"/>
  <c r="C2406" i="11"/>
  <c r="B2407" i="11"/>
  <c r="C2407" i="11"/>
  <c r="B2408" i="11"/>
  <c r="C2408" i="11"/>
  <c r="B2409" i="11"/>
  <c r="C2409" i="11"/>
  <c r="B2410" i="11"/>
  <c r="C2410" i="11"/>
  <c r="B2411" i="11"/>
  <c r="C2411" i="11"/>
  <c r="B2412" i="11"/>
  <c r="C2412" i="11"/>
  <c r="B2413" i="11"/>
  <c r="C2413" i="11"/>
  <c r="B2414" i="11"/>
  <c r="C2414" i="11"/>
  <c r="B2415" i="11"/>
  <c r="C2415" i="11"/>
  <c r="B2416" i="11"/>
  <c r="C2416" i="11"/>
  <c r="B2417" i="11"/>
  <c r="C2417" i="11"/>
  <c r="B2418" i="11"/>
  <c r="C2418" i="11"/>
  <c r="B2419" i="11"/>
  <c r="C2419" i="11"/>
  <c r="B2420" i="11"/>
  <c r="C2420" i="11"/>
  <c r="B2421" i="11"/>
  <c r="C2421" i="11"/>
  <c r="B2422" i="11"/>
  <c r="C2422" i="11"/>
  <c r="B2423" i="11"/>
  <c r="C2423" i="11"/>
  <c r="B2424" i="11"/>
  <c r="C2424" i="11"/>
  <c r="B2425" i="11"/>
  <c r="C2425" i="11"/>
  <c r="B2426" i="11"/>
  <c r="C2426" i="11"/>
  <c r="B2427" i="11"/>
  <c r="C2427" i="11"/>
  <c r="B2428" i="11"/>
  <c r="C2428" i="11"/>
  <c r="B2429" i="11"/>
  <c r="C2429" i="11"/>
  <c r="B2430" i="11"/>
  <c r="C2430" i="11"/>
  <c r="B2431" i="11"/>
  <c r="C2431" i="11"/>
  <c r="B2432" i="11"/>
  <c r="C2432" i="11"/>
  <c r="B2433" i="11"/>
  <c r="C2433" i="11"/>
  <c r="B2434" i="11"/>
  <c r="C2434" i="11"/>
  <c r="B2435" i="11"/>
  <c r="C2435" i="11"/>
  <c r="B2436" i="11"/>
  <c r="C2436" i="11"/>
  <c r="B2437" i="11"/>
  <c r="C2437" i="11"/>
  <c r="B2438" i="11"/>
  <c r="C2438" i="11"/>
  <c r="B2439" i="11"/>
  <c r="C2439" i="11"/>
  <c r="B2440" i="11"/>
  <c r="C2440" i="11"/>
  <c r="B2441" i="11"/>
  <c r="C2441" i="11"/>
  <c r="B2442" i="11"/>
  <c r="C2442" i="11"/>
  <c r="B2443" i="11"/>
  <c r="C2443" i="11"/>
  <c r="B2444" i="11"/>
  <c r="C2444" i="11"/>
  <c r="B2445" i="11"/>
  <c r="C2445" i="11"/>
  <c r="B2446" i="11"/>
  <c r="C2446" i="11"/>
  <c r="B2447" i="11"/>
  <c r="C2447" i="11"/>
  <c r="B2448" i="11"/>
  <c r="C2448" i="11"/>
  <c r="B2449" i="11"/>
  <c r="C2449" i="11"/>
  <c r="B2450" i="11"/>
  <c r="C2450" i="11"/>
  <c r="B2451" i="11"/>
  <c r="C2451" i="11"/>
  <c r="B2452" i="11"/>
  <c r="C2452" i="11"/>
  <c r="B2453" i="11"/>
  <c r="C2453" i="11"/>
  <c r="B2454" i="11"/>
  <c r="C2454" i="11"/>
  <c r="B2455" i="11"/>
  <c r="C2455" i="11"/>
  <c r="B2456" i="11"/>
  <c r="C2456" i="11"/>
  <c r="B2457" i="11"/>
  <c r="C2457" i="11"/>
  <c r="B2458" i="11"/>
  <c r="C2458" i="11"/>
  <c r="B2459" i="11"/>
  <c r="C2459" i="11"/>
  <c r="B2460" i="11"/>
  <c r="C2460" i="11"/>
  <c r="B2461" i="11"/>
  <c r="C2461" i="11"/>
  <c r="B2462" i="11"/>
  <c r="C2462" i="11"/>
  <c r="B2463" i="11"/>
  <c r="C2463" i="11"/>
  <c r="B2464" i="11"/>
  <c r="C2464" i="11"/>
  <c r="B2465" i="11"/>
  <c r="C2465" i="11"/>
  <c r="B2466" i="11"/>
  <c r="C2466" i="11"/>
  <c r="B2467" i="11"/>
  <c r="C2467" i="11"/>
  <c r="B2468" i="11"/>
  <c r="C2468" i="11"/>
  <c r="B2469" i="11"/>
  <c r="C2469" i="11"/>
  <c r="B2470" i="11"/>
  <c r="C2470" i="11"/>
  <c r="B2471" i="11"/>
  <c r="C2471" i="11"/>
  <c r="B2472" i="11"/>
  <c r="C2472" i="11"/>
  <c r="B2473" i="11"/>
  <c r="C2473" i="11"/>
  <c r="B2474" i="11"/>
  <c r="C2474" i="11"/>
  <c r="B2475" i="11"/>
  <c r="C2475" i="11"/>
  <c r="B2476" i="11"/>
  <c r="C2476" i="11"/>
  <c r="B2477" i="11"/>
  <c r="C2477" i="11"/>
  <c r="B2478" i="11"/>
  <c r="C2478" i="11"/>
  <c r="B2479" i="11"/>
  <c r="C2479" i="11"/>
  <c r="B2480" i="11"/>
  <c r="C2480" i="11"/>
  <c r="B2481" i="11"/>
  <c r="C2481" i="11"/>
  <c r="B2482" i="11"/>
  <c r="C2482" i="11"/>
  <c r="B2483" i="11"/>
  <c r="C2483" i="11"/>
  <c r="B2484" i="11"/>
  <c r="C2484" i="11"/>
  <c r="B2485" i="11"/>
  <c r="C2485" i="11"/>
  <c r="B2486" i="11"/>
  <c r="C2486" i="11"/>
  <c r="B2487" i="11"/>
  <c r="C2487" i="11"/>
  <c r="B2488" i="11"/>
  <c r="C2488" i="11"/>
  <c r="B2489" i="11"/>
  <c r="C2489" i="11"/>
  <c r="B2490" i="11"/>
  <c r="C2490" i="11"/>
  <c r="B2491" i="11"/>
  <c r="C2491" i="11"/>
  <c r="B2492" i="11"/>
  <c r="C2492" i="11"/>
  <c r="B2493" i="11"/>
  <c r="C2493" i="11"/>
  <c r="B2494" i="11"/>
  <c r="C2494" i="11"/>
  <c r="B2495" i="11"/>
  <c r="C2495" i="11"/>
  <c r="B2496" i="11"/>
  <c r="C2496" i="11"/>
  <c r="B2497" i="11"/>
  <c r="C2497" i="11"/>
  <c r="B2498" i="11"/>
  <c r="C2498" i="11"/>
  <c r="B2499" i="11"/>
  <c r="C2499" i="11"/>
  <c r="B2500" i="11"/>
  <c r="C2500" i="11"/>
  <c r="B2501" i="11"/>
  <c r="C2501" i="11"/>
  <c r="B2502" i="11"/>
  <c r="C2502" i="11"/>
  <c r="B2503" i="11"/>
  <c r="C2503" i="11"/>
  <c r="B2504" i="11"/>
  <c r="C2504" i="11"/>
  <c r="B2505" i="11"/>
  <c r="C2505" i="11"/>
  <c r="B2506" i="11"/>
  <c r="C2506" i="11"/>
  <c r="B2507" i="11"/>
  <c r="C2507" i="11"/>
  <c r="B2508" i="11"/>
  <c r="C2508" i="11"/>
  <c r="B2509" i="11"/>
  <c r="C2509" i="11"/>
  <c r="B2510" i="11"/>
  <c r="C2510" i="11"/>
  <c r="B2511" i="11"/>
  <c r="C2511" i="11"/>
  <c r="B2512" i="11"/>
  <c r="C2512" i="11"/>
  <c r="B2513" i="11"/>
  <c r="C2513" i="11"/>
  <c r="B2514" i="11"/>
  <c r="C2514" i="11"/>
  <c r="B2515" i="11"/>
  <c r="C2515" i="11"/>
  <c r="B2516" i="11"/>
  <c r="C2516" i="11"/>
  <c r="B2517" i="11"/>
  <c r="C2517" i="11"/>
  <c r="B2518" i="11"/>
  <c r="C2518" i="11"/>
  <c r="B2519" i="11"/>
  <c r="C2519" i="11"/>
  <c r="B2520" i="11"/>
  <c r="C2520" i="11"/>
  <c r="B2521" i="11"/>
  <c r="C2521" i="11"/>
  <c r="B2522" i="11"/>
  <c r="C2522" i="11"/>
  <c r="B2523" i="11"/>
  <c r="C2523" i="11"/>
  <c r="B2524" i="11"/>
  <c r="C2524" i="11"/>
  <c r="B2525" i="11"/>
  <c r="C2525" i="11"/>
  <c r="B2526" i="11"/>
  <c r="C2526" i="11"/>
  <c r="B2527" i="11"/>
  <c r="C2527" i="11"/>
  <c r="B2528" i="11"/>
  <c r="C2528" i="11"/>
  <c r="B2529" i="11"/>
  <c r="C2529" i="11"/>
  <c r="B2530" i="11"/>
  <c r="C2530" i="11"/>
  <c r="B2531" i="11"/>
  <c r="C2531" i="11"/>
  <c r="B2532" i="11"/>
  <c r="C2532" i="11"/>
  <c r="B2533" i="11"/>
  <c r="C2533" i="11"/>
  <c r="B2534" i="11"/>
  <c r="C2534" i="11"/>
  <c r="B2535" i="11"/>
  <c r="C2535" i="11"/>
  <c r="B2536" i="11"/>
  <c r="C2536" i="11"/>
  <c r="B2537" i="11"/>
  <c r="C2537" i="11"/>
  <c r="B2538" i="11"/>
  <c r="C2538" i="11"/>
  <c r="B2539" i="11"/>
  <c r="C2539" i="11"/>
  <c r="B2540" i="11"/>
  <c r="C2540" i="11"/>
  <c r="B2541" i="11"/>
  <c r="C2541" i="11"/>
  <c r="B2542" i="11"/>
  <c r="C2542" i="11"/>
  <c r="B2543" i="11"/>
  <c r="C2543" i="11"/>
  <c r="B2544" i="11"/>
  <c r="C2544" i="11"/>
  <c r="B2545" i="11"/>
  <c r="C2545" i="11"/>
  <c r="B2546" i="11"/>
  <c r="C2546" i="11"/>
  <c r="B2547" i="11"/>
  <c r="C2547" i="11"/>
  <c r="B2548" i="11"/>
  <c r="C2548" i="11"/>
  <c r="B2549" i="11"/>
  <c r="C2549" i="11"/>
  <c r="B2550" i="11"/>
  <c r="C2550" i="11"/>
  <c r="B2551" i="11"/>
  <c r="C2551" i="11"/>
  <c r="B2552" i="11"/>
  <c r="C2552" i="11"/>
  <c r="B2553" i="11"/>
  <c r="C2553" i="11"/>
  <c r="B2554" i="11"/>
  <c r="C2554" i="11"/>
  <c r="B2555" i="11"/>
  <c r="C2555" i="11"/>
  <c r="B2556" i="11"/>
  <c r="C2556" i="11"/>
  <c r="B2557" i="11"/>
  <c r="C2557" i="11"/>
  <c r="B2558" i="11"/>
  <c r="C2558" i="11"/>
  <c r="B2559" i="11"/>
  <c r="C2559" i="11"/>
  <c r="B2560" i="11"/>
  <c r="C2560" i="11"/>
  <c r="B2561" i="11"/>
  <c r="C2561" i="11"/>
  <c r="B2562" i="11"/>
  <c r="C2562" i="11"/>
  <c r="B2563" i="11"/>
  <c r="C2563" i="11"/>
  <c r="B2564" i="11"/>
  <c r="C2564" i="11"/>
  <c r="B2565" i="11"/>
  <c r="C2565" i="11"/>
  <c r="B2566" i="11"/>
  <c r="C2566" i="11"/>
  <c r="B2567" i="11"/>
  <c r="C2567" i="11"/>
  <c r="B2568" i="11"/>
  <c r="C2568" i="11"/>
  <c r="B2569" i="11"/>
  <c r="C2569" i="11"/>
  <c r="B2570" i="11"/>
  <c r="C2570" i="11"/>
  <c r="B2571" i="11"/>
  <c r="C2571" i="11"/>
  <c r="B2572" i="11"/>
  <c r="C2572" i="11"/>
  <c r="B2573" i="11"/>
  <c r="C2573" i="11"/>
  <c r="B2574" i="11"/>
  <c r="C2574" i="11"/>
  <c r="B2575" i="11"/>
  <c r="C2575" i="11"/>
  <c r="B2576" i="11"/>
  <c r="C2576" i="11"/>
  <c r="B2577" i="11"/>
  <c r="C2577" i="11"/>
  <c r="B2578" i="11"/>
  <c r="C2578" i="11"/>
  <c r="B2579" i="11"/>
  <c r="C2579" i="11"/>
  <c r="B2580" i="11"/>
  <c r="C2580" i="11"/>
  <c r="B2581" i="11"/>
  <c r="C2581" i="11"/>
  <c r="B2582" i="11"/>
  <c r="C2582" i="11"/>
  <c r="B2583" i="11"/>
  <c r="C2583" i="11"/>
  <c r="B2584" i="11"/>
  <c r="C2584" i="11"/>
  <c r="B2585" i="11"/>
  <c r="C2585" i="11"/>
  <c r="B2586" i="11"/>
  <c r="C2586" i="11"/>
  <c r="B2587" i="11"/>
  <c r="C2587" i="11"/>
  <c r="B2588" i="11"/>
  <c r="C2588" i="11"/>
  <c r="B2589" i="11"/>
  <c r="C2589" i="11"/>
  <c r="B2590" i="11"/>
  <c r="C2590" i="11"/>
  <c r="B2591" i="11"/>
  <c r="C2591" i="11"/>
  <c r="B2592" i="11"/>
  <c r="C2592" i="11"/>
  <c r="B2593" i="11"/>
  <c r="C2593" i="11"/>
  <c r="B2594" i="11"/>
  <c r="C2594" i="11"/>
  <c r="B2595" i="11"/>
  <c r="C2595" i="11"/>
  <c r="B2596" i="11"/>
  <c r="C2596" i="11"/>
  <c r="B2597" i="11"/>
  <c r="C2597" i="11"/>
  <c r="B2598" i="11"/>
  <c r="C2598" i="11"/>
  <c r="B2599" i="11"/>
  <c r="C2599" i="11"/>
  <c r="B2600" i="11"/>
  <c r="C2600" i="11"/>
  <c r="B2601" i="11"/>
  <c r="C2601" i="11"/>
  <c r="B2602" i="11"/>
  <c r="C2602" i="11"/>
  <c r="B2603" i="11"/>
  <c r="C2603" i="11"/>
  <c r="B2604" i="11"/>
  <c r="C2604" i="11"/>
  <c r="B2605" i="11"/>
  <c r="C2605" i="11"/>
  <c r="B2606" i="11"/>
  <c r="C2606" i="11"/>
  <c r="B2607" i="11"/>
  <c r="C2607" i="11"/>
  <c r="B2608" i="11"/>
  <c r="C2608" i="11"/>
  <c r="B2609" i="11"/>
  <c r="C2609" i="11"/>
  <c r="B2610" i="11"/>
  <c r="C2610" i="11"/>
  <c r="B2611" i="11"/>
  <c r="C2611" i="11"/>
  <c r="B2612" i="11"/>
  <c r="C2612" i="11"/>
  <c r="B2613" i="11"/>
  <c r="C2613" i="11"/>
  <c r="B2614" i="11"/>
  <c r="C2614" i="11"/>
  <c r="B2615" i="11"/>
  <c r="C2615" i="11"/>
  <c r="B2616" i="11"/>
  <c r="C2616" i="11"/>
  <c r="B2617" i="11"/>
  <c r="C2617" i="11"/>
  <c r="B2618" i="11"/>
  <c r="C2618" i="11"/>
  <c r="B2619" i="11"/>
  <c r="C2619" i="11"/>
  <c r="B2620" i="11"/>
  <c r="C2620" i="11"/>
  <c r="B2621" i="11"/>
  <c r="C2621" i="11"/>
  <c r="B2622" i="11"/>
  <c r="C2622" i="11"/>
  <c r="B2623" i="11"/>
  <c r="C2623" i="11"/>
  <c r="B2624" i="11"/>
  <c r="C2624" i="11"/>
  <c r="B2625" i="11"/>
  <c r="C2625" i="11"/>
  <c r="B2626" i="11"/>
  <c r="C2626" i="11"/>
  <c r="B2627" i="11"/>
  <c r="C2627" i="11"/>
  <c r="B2628" i="11"/>
  <c r="C2628" i="11"/>
  <c r="B2629" i="11"/>
  <c r="C2629" i="11"/>
  <c r="B2630" i="11"/>
  <c r="C2630" i="11"/>
  <c r="B2631" i="11"/>
  <c r="C2631" i="11"/>
  <c r="B2632" i="11"/>
  <c r="C2632" i="11"/>
  <c r="B2633" i="11"/>
  <c r="C2633" i="11"/>
  <c r="B2634" i="11"/>
  <c r="C2634" i="11"/>
  <c r="B2635" i="11"/>
  <c r="C2635" i="11"/>
  <c r="B2636" i="11"/>
  <c r="C2636" i="11"/>
  <c r="B2637" i="11"/>
  <c r="C2637" i="11"/>
  <c r="B2638" i="11"/>
  <c r="C2638" i="11"/>
  <c r="B2639" i="11"/>
  <c r="C2639" i="11"/>
  <c r="B2640" i="11"/>
  <c r="C2640" i="11"/>
  <c r="B2641" i="11"/>
  <c r="C2641" i="11"/>
  <c r="B2642" i="11"/>
  <c r="C2642" i="11"/>
  <c r="B2643" i="11"/>
  <c r="C2643" i="11"/>
  <c r="B2644" i="11"/>
  <c r="C2644" i="11"/>
  <c r="B2645" i="11"/>
  <c r="C2645" i="11"/>
  <c r="B2646" i="11"/>
  <c r="C2646" i="11"/>
  <c r="B2647" i="11"/>
  <c r="C2647" i="11"/>
  <c r="B2648" i="11"/>
  <c r="C2648" i="11"/>
  <c r="B2649" i="11"/>
  <c r="C2649" i="11"/>
  <c r="B2650" i="11"/>
  <c r="C2650" i="11"/>
  <c r="B2651" i="11"/>
  <c r="C2651" i="11"/>
  <c r="B2652" i="11"/>
  <c r="C2652" i="11"/>
  <c r="B2653" i="11"/>
  <c r="C2653" i="11"/>
  <c r="B2654" i="11"/>
  <c r="C2654" i="11"/>
  <c r="B2655" i="11"/>
  <c r="C2655" i="11"/>
  <c r="B2656" i="11"/>
  <c r="C2656" i="11"/>
  <c r="B2657" i="11"/>
  <c r="C2657" i="11"/>
  <c r="B2658" i="11"/>
  <c r="C2658" i="11"/>
  <c r="B2659" i="11"/>
  <c r="C2659" i="11"/>
  <c r="B2660" i="11"/>
  <c r="C2660" i="11"/>
  <c r="B2661" i="11"/>
  <c r="C2661" i="11"/>
  <c r="B2662" i="11"/>
  <c r="C2662" i="11"/>
  <c r="B2663" i="11"/>
  <c r="C2663" i="11"/>
  <c r="B2664" i="11"/>
  <c r="C2664" i="11"/>
  <c r="B2665" i="11"/>
  <c r="C2665" i="11"/>
  <c r="B2666" i="11"/>
  <c r="C2666" i="11"/>
  <c r="B2667" i="11"/>
  <c r="C2667" i="11"/>
  <c r="B2668" i="11"/>
  <c r="C2668" i="11"/>
  <c r="B2669" i="11"/>
  <c r="C2669" i="11"/>
  <c r="B2670" i="11"/>
  <c r="C2670" i="11"/>
  <c r="B2671" i="11"/>
  <c r="C2671" i="11"/>
  <c r="B2672" i="11"/>
  <c r="C2672" i="11"/>
  <c r="B2673" i="11"/>
  <c r="C2673" i="11"/>
  <c r="B2674" i="11"/>
  <c r="C2674" i="11"/>
  <c r="B2675" i="11"/>
  <c r="C2675" i="11"/>
  <c r="B2676" i="11"/>
  <c r="C2676" i="11"/>
  <c r="B2677" i="11"/>
  <c r="C2677" i="11"/>
  <c r="B2678" i="11"/>
  <c r="C2678" i="11"/>
  <c r="B2679" i="11"/>
  <c r="C2679" i="11"/>
  <c r="B2680" i="11"/>
  <c r="C2680" i="11"/>
  <c r="B2681" i="11"/>
  <c r="C2681" i="11"/>
  <c r="B2682" i="11"/>
  <c r="C2682" i="11"/>
  <c r="B2683" i="11"/>
  <c r="C2683" i="11"/>
  <c r="B2684" i="11"/>
  <c r="C2684" i="11"/>
  <c r="B2685" i="11"/>
  <c r="C2685" i="11"/>
  <c r="B2686" i="11"/>
  <c r="C2686" i="11"/>
  <c r="B2687" i="11"/>
  <c r="C2687" i="11"/>
  <c r="B2688" i="11"/>
  <c r="C2688" i="11"/>
  <c r="B2689" i="11"/>
  <c r="C2689" i="11"/>
  <c r="B2690" i="11"/>
  <c r="C2690" i="11"/>
  <c r="B2691" i="11"/>
  <c r="C2691" i="11"/>
  <c r="B2692" i="11"/>
  <c r="C2692" i="11"/>
  <c r="B2693" i="11"/>
  <c r="C2693" i="11"/>
  <c r="B2694" i="11"/>
  <c r="C2694" i="11"/>
  <c r="B2695" i="11"/>
  <c r="C2695" i="11"/>
  <c r="B2696" i="11"/>
  <c r="C2696" i="11"/>
  <c r="B2697" i="11"/>
  <c r="C2697" i="11"/>
  <c r="B2698" i="11"/>
  <c r="C2698" i="11"/>
  <c r="B2699" i="11"/>
  <c r="C2699" i="11"/>
  <c r="B2700" i="11"/>
  <c r="C2700" i="11"/>
  <c r="B2701" i="11"/>
  <c r="C2701" i="11"/>
  <c r="B2702" i="11"/>
  <c r="C2702" i="11"/>
  <c r="B2703" i="11"/>
  <c r="C2703" i="11"/>
  <c r="B2704" i="11"/>
  <c r="C2704" i="11"/>
  <c r="B2705" i="11"/>
  <c r="C2705" i="11"/>
  <c r="B2706" i="11"/>
  <c r="C2706" i="11"/>
  <c r="B2707" i="11"/>
  <c r="C2707" i="11"/>
  <c r="B2708" i="11"/>
  <c r="C2708" i="11"/>
  <c r="B2709" i="11"/>
  <c r="C2709" i="11"/>
  <c r="B2710" i="11"/>
  <c r="C2710" i="11"/>
  <c r="B2711" i="11"/>
  <c r="C2711" i="11"/>
  <c r="B2712" i="11"/>
  <c r="C2712" i="11"/>
  <c r="B2713" i="11"/>
  <c r="C2713" i="11"/>
  <c r="B2714" i="11"/>
  <c r="C2714" i="11"/>
  <c r="B2715" i="11"/>
  <c r="C2715" i="11"/>
  <c r="B2716" i="11"/>
  <c r="C2716" i="11"/>
  <c r="B2717" i="11"/>
  <c r="C2717" i="11"/>
  <c r="B2718" i="11"/>
  <c r="C2718" i="11"/>
  <c r="B2719" i="11"/>
  <c r="C2719" i="11"/>
  <c r="B2720" i="11"/>
  <c r="C2720" i="11"/>
  <c r="B2721" i="11"/>
  <c r="C2721" i="11"/>
  <c r="B2722" i="11"/>
  <c r="C2722" i="11"/>
  <c r="B2723" i="11"/>
  <c r="C2723" i="11"/>
  <c r="B2724" i="11"/>
  <c r="C2724" i="11"/>
  <c r="B2725" i="11"/>
  <c r="C2725" i="11"/>
  <c r="B2726" i="11"/>
  <c r="C2726" i="11"/>
  <c r="B2727" i="11"/>
  <c r="C2727" i="11"/>
  <c r="B2728" i="11"/>
  <c r="C2728" i="11"/>
  <c r="B2729" i="11"/>
  <c r="C2729" i="11"/>
  <c r="B2730" i="11"/>
  <c r="C2730" i="11"/>
  <c r="B2731" i="11"/>
  <c r="C2731" i="11"/>
  <c r="B2732" i="11"/>
  <c r="C2732" i="11"/>
  <c r="B2733" i="11"/>
  <c r="C2733" i="11"/>
  <c r="B2734" i="11"/>
  <c r="C2734" i="11"/>
  <c r="B2735" i="11"/>
  <c r="C2735" i="11"/>
  <c r="B2736" i="11"/>
  <c r="C2736" i="11"/>
  <c r="B2737" i="11"/>
  <c r="C2737" i="11"/>
  <c r="B2738" i="11"/>
  <c r="C2738" i="11"/>
  <c r="B2739" i="11"/>
  <c r="C2739" i="11"/>
  <c r="B2740" i="11"/>
  <c r="C2740" i="11"/>
  <c r="B2741" i="11"/>
  <c r="C2741" i="11"/>
  <c r="B2742" i="11"/>
  <c r="C2742" i="11"/>
  <c r="B2743" i="11"/>
  <c r="C2743" i="11"/>
  <c r="B2744" i="11"/>
  <c r="C2744" i="11"/>
  <c r="B2745" i="11"/>
  <c r="C2745" i="11"/>
  <c r="B2746" i="11"/>
  <c r="C2746" i="11"/>
  <c r="B2747" i="11"/>
  <c r="C2747" i="11"/>
  <c r="B2748" i="11"/>
  <c r="C2748" i="11"/>
  <c r="B2749" i="11"/>
  <c r="C2749" i="11"/>
  <c r="B2750" i="11"/>
  <c r="C2750" i="11"/>
  <c r="B2751" i="11"/>
  <c r="C2751" i="11"/>
  <c r="B2752" i="11"/>
  <c r="C2752" i="11"/>
  <c r="B2753" i="11"/>
  <c r="C2753" i="11"/>
  <c r="B2754" i="11"/>
  <c r="C2754" i="11"/>
  <c r="B2755" i="11"/>
  <c r="C2755" i="11"/>
  <c r="B2756" i="11"/>
  <c r="C2756" i="11"/>
  <c r="B2757" i="11"/>
  <c r="C2757" i="11"/>
  <c r="B2758" i="11"/>
  <c r="C2758" i="11"/>
  <c r="B2759" i="11"/>
  <c r="C2759" i="11"/>
  <c r="B2760" i="11"/>
  <c r="C2760" i="11"/>
  <c r="B2761" i="11"/>
  <c r="C2761" i="11"/>
  <c r="B2762" i="11"/>
  <c r="C2762" i="11"/>
  <c r="B2763" i="11"/>
  <c r="C2763" i="11"/>
  <c r="B2764" i="11"/>
  <c r="C2764" i="11"/>
  <c r="B2765" i="11"/>
  <c r="C2765" i="11"/>
  <c r="B2766" i="11"/>
  <c r="C2766" i="11"/>
  <c r="B2767" i="11"/>
  <c r="C2767" i="11"/>
  <c r="B2768" i="11"/>
  <c r="C2768" i="11"/>
  <c r="B2769" i="11"/>
  <c r="C2769" i="11"/>
  <c r="B2770" i="11"/>
  <c r="C2770" i="11"/>
  <c r="B2771" i="11"/>
  <c r="C2771" i="11"/>
  <c r="B2772" i="11"/>
  <c r="C2772" i="11"/>
  <c r="B2773" i="11"/>
  <c r="C2773" i="11"/>
  <c r="B2774" i="11"/>
  <c r="C2774" i="11"/>
  <c r="B2775" i="11"/>
  <c r="C2775" i="11"/>
  <c r="B2776" i="11"/>
  <c r="C2776" i="11"/>
  <c r="B2777" i="11"/>
  <c r="C2777" i="11"/>
  <c r="B2778" i="11"/>
  <c r="C2778" i="11"/>
  <c r="B2779" i="11"/>
  <c r="C2779" i="11"/>
  <c r="B2780" i="11"/>
  <c r="C2780" i="11"/>
  <c r="B2781" i="11"/>
  <c r="C2781" i="11"/>
  <c r="B2782" i="11"/>
  <c r="C2782" i="11"/>
  <c r="B2783" i="11"/>
  <c r="C2783" i="11"/>
  <c r="B2784" i="11"/>
  <c r="C2784" i="11"/>
  <c r="B2785" i="11"/>
  <c r="C2785" i="11"/>
  <c r="B2786" i="11"/>
  <c r="C2786" i="11"/>
  <c r="B2787" i="11"/>
  <c r="C2787" i="11"/>
  <c r="B2788" i="11"/>
  <c r="C2788" i="11"/>
  <c r="B2789" i="11"/>
  <c r="C2789" i="11"/>
  <c r="B2790" i="11"/>
  <c r="C2790" i="11"/>
  <c r="B2791" i="11"/>
  <c r="C2791" i="11"/>
  <c r="B2792" i="11"/>
  <c r="C2792" i="11"/>
  <c r="B2793" i="11"/>
  <c r="C2793" i="11"/>
  <c r="B2794" i="11"/>
  <c r="C2794" i="11"/>
  <c r="B2795" i="11"/>
  <c r="C2795" i="11"/>
  <c r="B2796" i="11"/>
  <c r="C2796" i="11"/>
  <c r="B2797" i="11"/>
  <c r="C2797" i="11"/>
  <c r="B2798" i="11"/>
  <c r="C2798" i="11"/>
  <c r="B2799" i="11"/>
  <c r="C2799" i="11"/>
  <c r="B2800" i="11"/>
  <c r="C2800" i="11"/>
  <c r="B2801" i="11"/>
  <c r="C2801" i="11"/>
  <c r="B2802" i="11"/>
  <c r="C2802" i="11"/>
  <c r="B2803" i="11"/>
  <c r="C2803" i="11"/>
  <c r="B2804" i="11"/>
  <c r="C2804" i="11"/>
  <c r="B2805" i="11"/>
  <c r="C2805" i="11"/>
  <c r="B2806" i="11"/>
  <c r="C2806" i="11"/>
  <c r="B2807" i="11"/>
  <c r="C2807" i="11"/>
  <c r="B2808" i="11"/>
  <c r="C2808" i="11"/>
  <c r="B2809" i="11"/>
  <c r="C2809" i="11"/>
  <c r="B2810" i="11"/>
  <c r="C2810" i="11"/>
  <c r="B2811" i="11"/>
  <c r="C2811" i="11"/>
  <c r="B2812" i="11"/>
  <c r="C2812" i="11"/>
  <c r="B2813" i="11"/>
  <c r="C2813" i="11"/>
  <c r="B2814" i="11"/>
  <c r="C2814" i="11"/>
  <c r="B2815" i="11"/>
  <c r="C2815" i="11"/>
  <c r="B2816" i="11"/>
  <c r="C2816" i="11"/>
  <c r="B2817" i="11"/>
  <c r="C2817" i="11"/>
  <c r="B2818" i="11"/>
  <c r="C2818" i="11"/>
  <c r="B2819" i="11"/>
  <c r="C2819" i="11"/>
  <c r="B2820" i="11"/>
  <c r="C2820" i="11"/>
  <c r="B2821" i="11"/>
  <c r="C2821" i="11"/>
  <c r="B2822" i="11"/>
  <c r="C2822" i="11"/>
  <c r="B2823" i="11"/>
  <c r="C2823" i="11"/>
  <c r="B2824" i="11"/>
  <c r="C2824" i="11"/>
  <c r="B2825" i="11"/>
  <c r="C2825" i="11"/>
  <c r="B2826" i="11"/>
  <c r="C2826" i="11"/>
  <c r="B2827" i="11"/>
  <c r="C2827" i="11"/>
  <c r="B2828" i="11"/>
  <c r="C2828" i="11"/>
  <c r="B2829" i="11"/>
  <c r="C2829" i="11"/>
  <c r="B2830" i="11"/>
  <c r="C2830" i="11"/>
  <c r="B2831" i="11"/>
  <c r="C2831" i="11"/>
  <c r="B2832" i="11"/>
  <c r="C2832" i="11"/>
  <c r="B2833" i="11"/>
  <c r="C2833" i="11"/>
  <c r="B2834" i="11"/>
  <c r="C2834" i="11"/>
  <c r="B2835" i="11"/>
  <c r="C2835" i="11"/>
  <c r="B2836" i="11"/>
  <c r="C2836" i="11"/>
  <c r="B2837" i="11"/>
  <c r="C2837" i="11"/>
  <c r="B2838" i="11"/>
  <c r="C2838" i="11"/>
  <c r="B2839" i="11"/>
  <c r="C2839" i="11"/>
  <c r="B2840" i="11"/>
  <c r="C2840" i="11"/>
  <c r="B2841" i="11"/>
  <c r="C2841" i="11"/>
  <c r="B2842" i="11"/>
  <c r="C2842" i="11"/>
  <c r="B2843" i="11"/>
  <c r="C2843" i="11"/>
  <c r="B2844" i="11"/>
  <c r="C2844" i="11"/>
  <c r="B2845" i="11"/>
  <c r="C2845" i="11"/>
  <c r="B2846" i="11"/>
  <c r="C2846" i="11"/>
  <c r="B2847" i="11"/>
  <c r="C2847" i="11"/>
  <c r="B2848" i="11"/>
  <c r="C2848" i="11"/>
  <c r="B2849" i="11"/>
  <c r="C2849" i="11"/>
  <c r="B2850" i="11"/>
  <c r="C2850" i="11"/>
  <c r="B2851" i="11"/>
  <c r="C2851" i="11"/>
  <c r="B2852" i="11"/>
  <c r="C2852" i="11"/>
  <c r="B2853" i="11"/>
  <c r="C2853" i="11"/>
  <c r="B2854" i="11"/>
  <c r="C2854" i="11"/>
  <c r="B2855" i="11"/>
  <c r="C2855" i="11"/>
  <c r="B2856" i="11"/>
  <c r="C2856" i="11"/>
  <c r="B2857" i="11"/>
  <c r="C2857" i="11"/>
  <c r="B2858" i="11"/>
  <c r="C2858" i="11"/>
  <c r="B2859" i="11"/>
  <c r="C2859" i="11"/>
  <c r="B2860" i="11"/>
  <c r="C2860" i="11"/>
  <c r="B2861" i="11"/>
  <c r="C2861" i="11"/>
  <c r="B2862" i="11"/>
  <c r="C2862" i="11"/>
  <c r="B2863" i="11"/>
  <c r="C2863" i="11"/>
  <c r="B2864" i="11"/>
  <c r="C2864" i="11"/>
  <c r="B2865" i="11"/>
  <c r="C2865" i="11"/>
  <c r="B2866" i="11"/>
  <c r="C2866" i="11"/>
  <c r="B2867" i="11"/>
  <c r="C2867" i="11"/>
  <c r="B2868" i="11"/>
  <c r="C2868" i="11"/>
  <c r="B2869" i="11"/>
  <c r="C2869" i="11"/>
  <c r="B2870" i="11"/>
  <c r="C2870" i="11"/>
  <c r="B2871" i="11"/>
  <c r="C2871" i="11"/>
  <c r="B2872" i="11"/>
  <c r="C2872" i="11"/>
  <c r="B2873" i="11"/>
  <c r="C2873" i="11"/>
  <c r="B2874" i="11"/>
  <c r="C2874" i="11"/>
  <c r="B2875" i="11"/>
  <c r="C2875" i="11"/>
  <c r="B2876" i="11"/>
  <c r="C2876" i="11"/>
  <c r="B2877" i="11"/>
  <c r="C2877" i="11"/>
  <c r="B2878" i="11"/>
  <c r="C2878" i="11"/>
  <c r="B2879" i="11"/>
  <c r="C2879" i="11"/>
  <c r="B2880" i="11"/>
  <c r="C2880" i="11"/>
  <c r="B2881" i="11"/>
  <c r="C2881" i="11"/>
  <c r="B2882" i="11"/>
  <c r="C2882" i="11"/>
  <c r="B2883" i="11"/>
  <c r="C2883" i="11"/>
  <c r="B2884" i="11"/>
  <c r="C2884" i="11"/>
  <c r="B2885" i="11"/>
  <c r="C2885" i="11"/>
  <c r="B2886" i="11"/>
  <c r="C2886" i="11"/>
  <c r="B2887" i="11"/>
  <c r="C2887" i="11"/>
  <c r="B2888" i="11"/>
  <c r="C2888" i="11"/>
  <c r="B2889" i="11"/>
  <c r="C2889" i="11"/>
  <c r="B2890" i="11"/>
  <c r="C2890" i="11"/>
  <c r="B2891" i="11"/>
  <c r="C2891" i="11"/>
  <c r="B2892" i="11"/>
  <c r="C2892" i="11"/>
  <c r="B2893" i="11"/>
  <c r="C2893" i="11"/>
  <c r="B2894" i="11"/>
  <c r="C2894" i="11"/>
  <c r="B2895" i="11"/>
  <c r="C2895" i="11"/>
  <c r="B2896" i="11"/>
  <c r="C2896" i="11"/>
  <c r="B2897" i="11"/>
  <c r="C2897" i="11"/>
  <c r="B2898" i="11"/>
  <c r="C2898" i="11"/>
  <c r="B2899" i="11"/>
  <c r="C2899" i="11"/>
  <c r="B2900" i="11"/>
  <c r="C2900" i="11"/>
  <c r="B2901" i="11"/>
  <c r="C2901" i="11"/>
  <c r="B2902" i="11"/>
  <c r="C2902" i="11"/>
  <c r="B2903" i="11"/>
  <c r="C2903" i="11"/>
  <c r="B2904" i="11"/>
  <c r="C2904" i="11"/>
  <c r="B2905" i="11"/>
  <c r="C2905" i="11"/>
  <c r="B2906" i="11"/>
  <c r="C2906" i="11"/>
  <c r="B2907" i="11"/>
  <c r="C2907" i="11"/>
  <c r="B2908" i="11"/>
  <c r="C2908" i="11"/>
  <c r="B2909" i="11"/>
  <c r="C2909" i="11"/>
  <c r="B2910" i="11"/>
  <c r="C2910" i="11"/>
  <c r="B2911" i="11"/>
  <c r="C2911" i="11"/>
  <c r="B2912" i="11"/>
  <c r="C2912" i="11"/>
  <c r="B2913" i="11"/>
  <c r="C2913" i="11"/>
  <c r="B2914" i="11"/>
  <c r="C2914" i="11"/>
  <c r="B2915" i="11"/>
  <c r="C2915" i="11"/>
  <c r="B2916" i="11"/>
  <c r="C2916" i="11"/>
  <c r="B2917" i="11"/>
  <c r="C2917" i="11"/>
  <c r="B2918" i="11"/>
  <c r="C2918" i="11"/>
  <c r="B2919" i="11"/>
  <c r="C2919" i="11"/>
  <c r="B2920" i="11"/>
  <c r="C2920" i="11"/>
  <c r="B2921" i="11"/>
  <c r="C2921" i="11"/>
  <c r="B2922" i="11"/>
  <c r="C2922" i="11"/>
  <c r="B2923" i="11"/>
  <c r="C2923" i="11"/>
  <c r="B2924" i="11"/>
  <c r="C2924" i="11"/>
  <c r="B2925" i="11"/>
  <c r="C2925" i="11"/>
  <c r="B2926" i="11"/>
  <c r="C2926" i="11"/>
  <c r="B2927" i="11"/>
  <c r="C2927" i="11"/>
  <c r="B2928" i="11"/>
  <c r="C2928" i="11"/>
  <c r="B2929" i="11"/>
  <c r="C2929" i="11"/>
  <c r="B2930" i="11"/>
  <c r="C2930" i="11"/>
  <c r="B2931" i="11"/>
  <c r="C2931" i="11"/>
  <c r="B2932" i="11"/>
  <c r="C2932" i="11"/>
  <c r="B2933" i="11"/>
  <c r="C2933" i="11"/>
  <c r="D2933" i="11" s="1"/>
  <c r="E2933" i="11" s="1"/>
  <c r="F2933" i="11" s="1"/>
  <c r="B2934" i="11"/>
  <c r="C2934" i="11"/>
  <c r="B2935" i="11"/>
  <c r="C2935" i="11"/>
  <c r="B2936" i="11"/>
  <c r="C2936" i="11"/>
  <c r="B2937" i="11"/>
  <c r="C2937" i="11"/>
  <c r="B2938" i="11"/>
  <c r="C2938" i="11"/>
  <c r="B2939" i="11"/>
  <c r="C2939" i="11"/>
  <c r="B2940" i="11"/>
  <c r="C2940" i="11"/>
  <c r="B2941" i="11"/>
  <c r="C2941" i="11"/>
  <c r="D2941" i="11" s="1"/>
  <c r="E2941" i="11" s="1"/>
  <c r="F2941" i="11" s="1"/>
  <c r="B2942" i="11"/>
  <c r="C2942" i="11"/>
  <c r="B2943" i="11"/>
  <c r="C2943" i="11"/>
  <c r="B2944" i="11"/>
  <c r="C2944" i="11"/>
  <c r="B2945" i="11"/>
  <c r="C2945" i="11"/>
  <c r="B2946" i="11"/>
  <c r="C2946" i="11"/>
  <c r="B2947" i="11"/>
  <c r="C2947" i="11"/>
  <c r="D2947" i="11" s="1"/>
  <c r="E2947" i="11" s="1"/>
  <c r="F2947" i="11" s="1"/>
  <c r="B2948" i="11"/>
  <c r="C2948" i="11"/>
  <c r="B2949" i="11"/>
  <c r="C2949" i="11"/>
  <c r="B2950" i="11"/>
  <c r="C2950" i="11"/>
  <c r="B2951" i="11"/>
  <c r="C2951" i="11"/>
  <c r="B2952" i="11"/>
  <c r="C2952" i="11"/>
  <c r="B2953" i="11"/>
  <c r="C2953" i="11"/>
  <c r="B2954" i="11"/>
  <c r="C2954" i="11"/>
  <c r="B2955" i="11"/>
  <c r="C2955" i="11"/>
  <c r="B2956" i="11"/>
  <c r="C2956" i="11"/>
  <c r="B2957" i="11"/>
  <c r="C2957" i="11"/>
  <c r="B2958" i="11"/>
  <c r="C2958" i="11"/>
  <c r="B2959" i="11"/>
  <c r="C2959" i="11"/>
  <c r="B2960" i="11"/>
  <c r="C2960" i="11"/>
  <c r="B2961" i="11"/>
  <c r="C2961" i="11"/>
  <c r="B2962" i="11"/>
  <c r="C2962" i="11"/>
  <c r="B2963" i="11"/>
  <c r="C2963" i="11"/>
  <c r="B2964" i="11"/>
  <c r="C2964" i="11"/>
  <c r="B2965" i="11"/>
  <c r="C2965" i="11"/>
  <c r="D2965" i="11" s="1"/>
  <c r="E2965" i="11" s="1"/>
  <c r="F2965" i="11" s="1"/>
  <c r="B2966" i="11"/>
  <c r="C2966" i="11"/>
  <c r="B2967" i="11"/>
  <c r="C2967" i="11"/>
  <c r="B2968" i="11"/>
  <c r="C2968" i="11"/>
  <c r="B2969" i="11"/>
  <c r="C2969" i="11"/>
  <c r="D2969" i="11" s="1"/>
  <c r="E2969" i="11" s="1"/>
  <c r="F2969" i="11" s="1"/>
  <c r="B2970" i="11"/>
  <c r="C2970" i="11"/>
  <c r="B2971" i="11"/>
  <c r="C2971" i="11"/>
  <c r="B2972" i="11"/>
  <c r="C2972" i="11"/>
  <c r="B2973" i="11"/>
  <c r="C2973" i="11"/>
  <c r="B2974" i="11"/>
  <c r="C2974" i="11"/>
  <c r="B2975" i="11"/>
  <c r="C2975" i="11"/>
  <c r="B2976" i="11"/>
  <c r="C2976" i="11"/>
  <c r="B2977" i="11"/>
  <c r="C2977" i="11"/>
  <c r="B2978" i="11"/>
  <c r="C2978" i="11"/>
  <c r="B2979" i="11"/>
  <c r="C2979" i="11"/>
  <c r="D2979" i="11" s="1"/>
  <c r="E2979" i="11" s="1"/>
  <c r="F2979" i="11" s="1"/>
  <c r="B2980" i="11"/>
  <c r="C2980" i="11"/>
  <c r="B2981" i="11"/>
  <c r="C2981" i="11"/>
  <c r="B2982" i="11"/>
  <c r="C2982" i="11"/>
  <c r="B2983" i="11"/>
  <c r="C2983" i="11"/>
  <c r="B2984" i="11"/>
  <c r="C2984" i="11"/>
  <c r="B2985" i="11"/>
  <c r="C2985" i="11"/>
  <c r="B2986" i="11"/>
  <c r="C2986" i="11"/>
  <c r="B2987" i="11"/>
  <c r="C2987" i="11"/>
  <c r="B2988" i="11"/>
  <c r="C2988" i="11"/>
  <c r="B2989" i="11"/>
  <c r="C2989" i="11"/>
  <c r="B2990" i="11"/>
  <c r="C2990" i="11"/>
  <c r="B2991" i="11"/>
  <c r="C2991" i="11"/>
  <c r="B2992" i="11"/>
  <c r="C2992" i="11"/>
  <c r="B2993" i="11"/>
  <c r="C2993" i="11"/>
  <c r="B2994" i="11"/>
  <c r="C2994" i="11"/>
  <c r="B2995" i="11"/>
  <c r="C2995" i="11"/>
  <c r="B2996" i="11"/>
  <c r="C2996" i="11"/>
  <c r="B2997" i="11"/>
  <c r="D2997" i="11" s="1"/>
  <c r="E2997" i="11" s="1"/>
  <c r="F2997" i="11" s="1"/>
  <c r="C2997" i="11"/>
  <c r="B2998" i="11"/>
  <c r="C2998" i="11"/>
  <c r="B2999" i="11"/>
  <c r="C2999" i="11"/>
  <c r="B3000" i="11"/>
  <c r="C3000" i="11"/>
  <c r="B3001" i="11"/>
  <c r="C3001" i="11"/>
  <c r="B3002" i="11"/>
  <c r="C3002" i="11"/>
  <c r="B3003" i="11"/>
  <c r="C3003" i="11"/>
  <c r="B3004" i="11"/>
  <c r="C3004" i="11"/>
  <c r="B3005" i="11"/>
  <c r="C3005" i="11"/>
  <c r="B3006" i="11"/>
  <c r="C3006" i="11"/>
  <c r="B3007" i="11"/>
  <c r="C3007" i="11"/>
  <c r="B3008" i="11"/>
  <c r="C3008" i="11"/>
  <c r="B3009" i="11"/>
  <c r="D3009" i="11" s="1"/>
  <c r="E3009" i="11" s="1"/>
  <c r="F3009" i="11" s="1"/>
  <c r="C3009" i="11"/>
  <c r="B3010" i="11"/>
  <c r="C3010" i="11"/>
  <c r="B3011" i="11"/>
  <c r="C3011" i="11"/>
  <c r="B3012" i="11"/>
  <c r="C3012" i="11"/>
  <c r="B3013" i="11"/>
  <c r="D3013" i="11" s="1"/>
  <c r="E3013" i="11" s="1"/>
  <c r="F3013" i="11" s="1"/>
  <c r="C3013" i="11"/>
  <c r="B3014" i="11"/>
  <c r="C3014" i="11"/>
  <c r="B3015" i="11"/>
  <c r="C3015" i="11"/>
  <c r="B3016" i="11"/>
  <c r="C3016" i="11"/>
  <c r="B3017" i="11"/>
  <c r="D3017" i="11" s="1"/>
  <c r="E3017" i="11" s="1"/>
  <c r="F3017" i="11" s="1"/>
  <c r="C3017" i="11"/>
  <c r="B3018" i="11"/>
  <c r="C3018" i="11"/>
  <c r="B3019" i="11"/>
  <c r="C3019" i="11"/>
  <c r="B3020" i="11"/>
  <c r="C3020" i="11"/>
  <c r="B3021" i="11"/>
  <c r="C3021" i="11"/>
  <c r="B3022" i="11"/>
  <c r="C3022" i="11"/>
  <c r="B3023" i="11"/>
  <c r="C3023" i="11"/>
  <c r="B3024" i="11"/>
  <c r="C3024" i="11"/>
  <c r="B3025" i="11"/>
  <c r="C3025" i="11"/>
  <c r="B3026" i="11"/>
  <c r="C3026" i="11"/>
  <c r="B3027" i="11"/>
  <c r="C3027" i="11"/>
  <c r="B3028" i="11"/>
  <c r="C3028" i="11"/>
  <c r="B3029" i="11"/>
  <c r="C3029" i="11"/>
  <c r="B3030" i="11"/>
  <c r="C3030" i="11"/>
  <c r="B3031" i="11"/>
  <c r="C3031" i="11"/>
  <c r="B3032" i="11"/>
  <c r="C3032" i="11"/>
  <c r="B3033" i="11"/>
  <c r="C3033" i="11"/>
  <c r="B3034" i="11"/>
  <c r="C3034" i="11"/>
  <c r="B3035" i="11"/>
  <c r="C3035" i="11"/>
  <c r="B3036" i="11"/>
  <c r="C3036" i="11"/>
  <c r="B3037" i="11"/>
  <c r="D3037" i="11" s="1"/>
  <c r="E3037" i="11" s="1"/>
  <c r="F3037" i="11" s="1"/>
  <c r="C3037" i="11"/>
  <c r="B3038" i="11"/>
  <c r="C3038" i="11"/>
  <c r="B3039" i="11"/>
  <c r="C3039" i="11"/>
  <c r="B3040" i="11"/>
  <c r="C3040" i="11"/>
  <c r="B3041" i="11"/>
  <c r="C3041" i="11"/>
  <c r="B3042" i="11"/>
  <c r="C3042" i="11"/>
  <c r="B3043" i="11"/>
  <c r="C3043" i="11"/>
  <c r="B3044" i="11"/>
  <c r="C3044" i="11"/>
  <c r="B3045" i="11"/>
  <c r="C3045" i="11"/>
  <c r="B3046" i="11"/>
  <c r="C3046" i="11"/>
  <c r="B3047" i="11"/>
  <c r="C3047" i="11"/>
  <c r="B3048" i="11"/>
  <c r="C3048" i="11"/>
  <c r="B3049" i="11"/>
  <c r="C3049" i="11"/>
  <c r="B3050" i="11"/>
  <c r="C3050" i="11"/>
  <c r="B3051" i="11"/>
  <c r="C3051" i="11"/>
  <c r="B3052" i="11"/>
  <c r="C3052" i="11"/>
  <c r="B3053" i="11"/>
  <c r="C3053" i="11"/>
  <c r="B3054" i="11"/>
  <c r="C3054" i="11"/>
  <c r="B3055" i="11"/>
  <c r="C3055" i="11"/>
  <c r="B3056" i="11"/>
  <c r="C3056" i="11"/>
  <c r="B3057" i="11"/>
  <c r="C3057" i="11"/>
  <c r="B3058" i="11"/>
  <c r="C3058" i="11"/>
  <c r="B3059" i="11"/>
  <c r="C3059" i="11"/>
  <c r="B3060" i="11"/>
  <c r="C3060" i="11"/>
  <c r="B3061" i="11"/>
  <c r="D3061" i="11" s="1"/>
  <c r="E3061" i="11" s="1"/>
  <c r="F3061" i="11" s="1"/>
  <c r="C3061" i="11"/>
  <c r="B3062" i="11"/>
  <c r="C3062" i="11"/>
  <c r="B3063" i="11"/>
  <c r="C3063" i="11"/>
  <c r="B3064" i="11"/>
  <c r="C3064" i="11"/>
  <c r="B3065" i="11"/>
  <c r="C3065" i="11"/>
  <c r="B3066" i="11"/>
  <c r="C3066" i="11"/>
  <c r="B3067" i="11"/>
  <c r="C3067" i="11"/>
  <c r="B3068" i="11"/>
  <c r="C3068" i="11"/>
  <c r="B3069" i="11"/>
  <c r="D3069" i="11" s="1"/>
  <c r="E3069" i="11" s="1"/>
  <c r="F3069" i="11" s="1"/>
  <c r="C3069" i="11"/>
  <c r="B3070" i="11"/>
  <c r="C3070" i="11"/>
  <c r="B3071" i="11"/>
  <c r="C3071" i="11"/>
  <c r="B3072" i="11"/>
  <c r="C3072" i="11"/>
  <c r="B3073" i="11"/>
  <c r="C3073" i="11"/>
  <c r="B3074" i="11"/>
  <c r="C3074" i="11"/>
  <c r="B3075" i="11"/>
  <c r="C3075" i="11"/>
  <c r="B3076" i="11"/>
  <c r="C3076" i="11"/>
  <c r="B3077" i="11"/>
  <c r="C3077" i="11"/>
  <c r="B3078" i="11"/>
  <c r="C3078" i="11"/>
  <c r="B3079" i="11"/>
  <c r="C3079" i="11"/>
  <c r="B3080" i="11"/>
  <c r="C3080" i="11"/>
  <c r="B3081" i="11"/>
  <c r="D3081" i="11" s="1"/>
  <c r="E3081" i="11" s="1"/>
  <c r="F3081" i="11" s="1"/>
  <c r="C3081" i="11"/>
  <c r="B3082" i="11"/>
  <c r="C3082" i="11"/>
  <c r="B3083" i="11"/>
  <c r="C3083" i="11"/>
  <c r="B3084" i="11"/>
  <c r="C3084" i="11"/>
  <c r="B3085" i="11"/>
  <c r="C3085" i="11"/>
  <c r="B3086" i="11"/>
  <c r="C3086" i="11"/>
  <c r="B3087" i="11"/>
  <c r="C3087" i="11"/>
  <c r="B3088" i="11"/>
  <c r="C3088" i="11"/>
  <c r="B3089" i="11"/>
  <c r="C3089" i="11"/>
  <c r="B3090" i="11"/>
  <c r="C3090" i="11"/>
  <c r="B3091" i="11"/>
  <c r="C3091" i="11"/>
  <c r="B3092" i="11"/>
  <c r="C3092" i="11"/>
  <c r="B3093" i="11"/>
  <c r="C3093" i="11"/>
  <c r="B3094" i="11"/>
  <c r="C3094" i="11"/>
  <c r="B3095" i="11"/>
  <c r="C3095" i="11"/>
  <c r="B3096" i="11"/>
  <c r="C3096" i="11"/>
  <c r="B3097" i="11"/>
  <c r="C3097" i="11"/>
  <c r="B3098" i="11"/>
  <c r="C3098" i="11"/>
  <c r="B3099" i="11"/>
  <c r="C3099" i="11"/>
  <c r="B3100" i="11"/>
  <c r="C3100" i="11"/>
  <c r="B3101" i="11"/>
  <c r="C3101" i="11"/>
  <c r="B3102" i="11"/>
  <c r="C3102" i="11"/>
  <c r="B3103" i="11"/>
  <c r="C3103" i="11"/>
  <c r="B3104" i="11"/>
  <c r="C3104" i="11"/>
  <c r="B3105" i="11"/>
  <c r="C3105" i="11"/>
  <c r="B3106" i="11"/>
  <c r="C3106" i="11"/>
  <c r="B3107" i="11"/>
  <c r="C3107" i="11"/>
  <c r="B3108" i="11"/>
  <c r="C3108" i="11"/>
  <c r="B3109" i="11"/>
  <c r="C3109" i="11"/>
  <c r="B3110" i="11"/>
  <c r="C3110" i="11"/>
  <c r="B3111" i="11"/>
  <c r="C3111" i="11"/>
  <c r="B3112" i="11"/>
  <c r="C3112" i="11"/>
  <c r="B3113" i="11"/>
  <c r="C3113" i="11"/>
  <c r="B3114" i="11"/>
  <c r="C3114" i="11"/>
  <c r="B3115" i="11"/>
  <c r="C3115" i="11"/>
  <c r="B3116" i="11"/>
  <c r="C3116" i="11"/>
  <c r="B3117" i="11"/>
  <c r="D3117" i="11" s="1"/>
  <c r="E3117" i="11" s="1"/>
  <c r="F3117" i="11" s="1"/>
  <c r="C3117" i="11"/>
  <c r="B3118" i="11"/>
  <c r="C3118" i="11"/>
  <c r="B3119" i="11"/>
  <c r="C3119" i="11"/>
  <c r="B3120" i="11"/>
  <c r="C3120" i="11"/>
  <c r="B3121" i="11"/>
  <c r="C3121" i="11"/>
  <c r="B3122" i="11"/>
  <c r="C3122" i="11"/>
  <c r="B3123" i="11"/>
  <c r="C3123" i="11"/>
  <c r="B3124" i="11"/>
  <c r="C3124" i="11"/>
  <c r="B3125" i="11"/>
  <c r="C3125" i="11"/>
  <c r="B3126" i="11"/>
  <c r="C3126" i="11"/>
  <c r="B3127" i="11"/>
  <c r="D3127" i="11" s="1"/>
  <c r="E3127" i="11" s="1"/>
  <c r="F3127" i="11" s="1"/>
  <c r="C3127" i="11"/>
  <c r="B3128" i="11"/>
  <c r="C3128" i="11"/>
  <c r="B3129" i="11"/>
  <c r="C3129" i="11"/>
  <c r="B3130" i="11"/>
  <c r="C3130" i="11"/>
  <c r="B3131" i="11"/>
  <c r="C3131" i="11"/>
  <c r="B3132" i="11"/>
  <c r="C3132" i="11"/>
  <c r="B3133" i="11"/>
  <c r="C3133" i="11"/>
  <c r="B3134" i="11"/>
  <c r="C3134" i="11"/>
  <c r="B3135" i="11"/>
  <c r="C3135" i="11"/>
  <c r="B3136" i="11"/>
  <c r="C3136" i="11"/>
  <c r="B3137" i="11"/>
  <c r="D3137" i="11" s="1"/>
  <c r="E3137" i="11" s="1"/>
  <c r="F3137" i="11" s="1"/>
  <c r="C3137" i="11"/>
  <c r="B3138" i="11"/>
  <c r="C3138" i="11"/>
  <c r="B3139" i="11"/>
  <c r="C3139" i="11"/>
  <c r="B3140" i="11"/>
  <c r="C3140" i="11"/>
  <c r="B3141" i="11"/>
  <c r="D3141" i="11" s="1"/>
  <c r="E3141" i="11" s="1"/>
  <c r="F3141" i="11" s="1"/>
  <c r="C3141" i="11"/>
  <c r="B3142" i="11"/>
  <c r="C3142" i="11"/>
  <c r="B3143" i="11"/>
  <c r="C3143" i="11"/>
  <c r="B3144" i="11"/>
  <c r="C3144" i="11"/>
  <c r="B3145" i="11"/>
  <c r="C3145" i="11"/>
  <c r="B3146" i="11"/>
  <c r="C3146" i="11"/>
  <c r="B3147" i="11"/>
  <c r="C3147" i="11"/>
  <c r="B3148" i="11"/>
  <c r="C3148" i="11"/>
  <c r="B3149" i="11"/>
  <c r="D3149" i="11" s="1"/>
  <c r="E3149" i="11" s="1"/>
  <c r="F3149" i="11" s="1"/>
  <c r="C3149" i="11"/>
  <c r="B3150" i="11"/>
  <c r="C3150" i="11"/>
  <c r="B3151" i="11"/>
  <c r="C3151" i="11"/>
  <c r="B3152" i="11"/>
  <c r="C3152" i="11"/>
  <c r="B3153" i="11"/>
  <c r="C3153" i="11"/>
  <c r="B3154" i="11"/>
  <c r="C3154" i="11"/>
  <c r="B3155" i="11"/>
  <c r="D3155" i="11" s="1"/>
  <c r="E3155" i="11" s="1"/>
  <c r="F3155" i="11" s="1"/>
  <c r="C3155" i="11"/>
  <c r="B3156" i="11"/>
  <c r="C3156" i="11"/>
  <c r="B3157" i="11"/>
  <c r="C3157" i="11"/>
  <c r="B3158" i="11"/>
  <c r="C3158" i="11"/>
  <c r="B3159" i="11"/>
  <c r="D3159" i="11" s="1"/>
  <c r="E3159" i="11" s="1"/>
  <c r="F3159" i="11" s="1"/>
  <c r="C3159" i="11"/>
  <c r="B3160" i="11"/>
  <c r="C3160" i="11"/>
  <c r="B3161" i="11"/>
  <c r="C3161" i="11"/>
  <c r="B3162" i="11"/>
  <c r="C3162" i="11"/>
  <c r="B3163" i="11"/>
  <c r="C3163" i="11"/>
  <c r="B3164" i="11"/>
  <c r="C3164" i="11"/>
  <c r="B3165" i="11"/>
  <c r="C3165" i="11"/>
  <c r="B3166" i="11"/>
  <c r="C3166" i="11"/>
  <c r="B3167" i="11"/>
  <c r="C3167" i="11"/>
  <c r="B3168" i="11"/>
  <c r="C3168" i="11"/>
  <c r="B3169" i="11"/>
  <c r="D3169" i="11" s="1"/>
  <c r="E3169" i="11" s="1"/>
  <c r="F3169" i="11" s="1"/>
  <c r="C3169" i="11"/>
  <c r="B3170" i="11"/>
  <c r="C3170" i="11"/>
  <c r="B3171" i="11"/>
  <c r="C3171" i="11"/>
  <c r="B3172" i="11"/>
  <c r="C3172" i="11"/>
  <c r="B3173" i="11"/>
  <c r="C3173" i="11"/>
  <c r="B3174" i="11"/>
  <c r="C3174" i="11"/>
  <c r="B3175" i="11"/>
  <c r="C3175" i="11"/>
  <c r="B3176" i="11"/>
  <c r="C3176" i="11"/>
  <c r="B3177" i="11"/>
  <c r="C3177" i="11"/>
  <c r="B3178" i="11"/>
  <c r="C3178" i="11"/>
  <c r="B3179" i="11"/>
  <c r="C3179" i="11"/>
  <c r="B3180" i="11"/>
  <c r="C3180" i="11"/>
  <c r="B3181" i="11"/>
  <c r="C3181" i="11"/>
  <c r="B3182" i="11"/>
  <c r="C3182" i="11"/>
  <c r="B3183" i="11"/>
  <c r="C3183" i="11"/>
  <c r="B3184" i="11"/>
  <c r="C3184" i="11"/>
  <c r="B3185" i="11"/>
  <c r="C3185" i="11"/>
  <c r="B3186" i="11"/>
  <c r="C3186" i="11"/>
  <c r="B3187" i="11"/>
  <c r="C3187" i="11"/>
  <c r="B3188" i="11"/>
  <c r="C3188" i="11"/>
  <c r="B3189" i="11"/>
  <c r="D3189" i="11" s="1"/>
  <c r="E3189" i="11" s="1"/>
  <c r="F3189" i="11" s="1"/>
  <c r="C3189" i="11"/>
  <c r="B3190" i="11"/>
  <c r="C3190" i="11"/>
  <c r="B3191" i="11"/>
  <c r="C3191" i="11"/>
  <c r="B3192" i="11"/>
  <c r="C3192" i="11"/>
  <c r="B3193" i="11"/>
  <c r="D3193" i="11" s="1"/>
  <c r="E3193" i="11" s="1"/>
  <c r="F3193" i="11" s="1"/>
  <c r="C3193" i="11"/>
  <c r="B3194" i="11"/>
  <c r="C3194" i="11"/>
  <c r="B3195" i="11"/>
  <c r="C3195" i="11"/>
  <c r="B3196" i="11"/>
  <c r="C3196" i="11"/>
  <c r="B3197" i="11"/>
  <c r="C3197" i="11"/>
  <c r="B3198" i="11"/>
  <c r="C3198" i="11"/>
  <c r="B3199" i="11"/>
  <c r="C3199" i="11"/>
  <c r="B3200" i="11"/>
  <c r="C3200" i="11"/>
  <c r="B3201" i="11"/>
  <c r="C3201" i="11"/>
  <c r="B3202" i="11"/>
  <c r="C3202" i="11"/>
  <c r="B3203" i="11"/>
  <c r="D3203" i="11" s="1"/>
  <c r="E3203" i="11" s="1"/>
  <c r="F3203" i="11" s="1"/>
  <c r="C3203" i="11"/>
  <c r="B3204" i="11"/>
  <c r="C3204" i="11"/>
  <c r="B3205" i="11"/>
  <c r="C3205" i="11"/>
  <c r="B3206" i="11"/>
  <c r="C3206" i="11"/>
  <c r="B3207" i="11"/>
  <c r="D3207" i="11" s="1"/>
  <c r="E3207" i="11" s="1"/>
  <c r="F3207" i="11" s="1"/>
  <c r="C3207" i="11"/>
  <c r="B3208" i="11"/>
  <c r="C3208" i="11"/>
  <c r="B3209" i="11"/>
  <c r="C3209" i="11"/>
  <c r="B3210" i="11"/>
  <c r="C3210" i="11"/>
  <c r="B3211" i="11"/>
  <c r="C3211" i="11"/>
  <c r="B3212" i="11"/>
  <c r="C3212" i="11"/>
  <c r="B3213" i="11"/>
  <c r="C3213" i="11"/>
  <c r="B3214" i="11"/>
  <c r="C3214" i="11"/>
  <c r="B3215" i="11"/>
  <c r="C3215" i="11"/>
  <c r="B3216" i="11"/>
  <c r="C3216" i="11"/>
  <c r="B3217" i="11"/>
  <c r="C3217" i="11"/>
  <c r="B3218" i="11"/>
  <c r="C3218" i="11"/>
  <c r="B3219" i="11"/>
  <c r="C3219" i="11"/>
  <c r="B3220" i="11"/>
  <c r="C3220" i="11"/>
  <c r="B3221" i="11"/>
  <c r="D3221" i="11" s="1"/>
  <c r="E3221" i="11" s="1"/>
  <c r="F3221" i="11" s="1"/>
  <c r="C3221" i="11"/>
  <c r="B3222" i="11"/>
  <c r="C3222" i="11"/>
  <c r="B3223" i="11"/>
  <c r="C3223" i="11"/>
  <c r="B3224" i="11"/>
  <c r="C3224" i="11"/>
  <c r="B3225" i="11"/>
  <c r="D3225" i="11" s="1"/>
  <c r="E3225" i="11" s="1"/>
  <c r="F3225" i="11" s="1"/>
  <c r="C3225" i="11"/>
  <c r="B3226" i="11"/>
  <c r="C3226" i="11"/>
  <c r="B3227" i="11"/>
  <c r="C3227" i="11"/>
  <c r="B3228" i="11"/>
  <c r="C3228" i="11"/>
  <c r="B3229" i="11"/>
  <c r="C3229" i="11"/>
  <c r="B3230" i="11"/>
  <c r="C3230" i="11"/>
  <c r="B3231" i="11"/>
  <c r="C3231" i="11"/>
  <c r="B3232" i="11"/>
  <c r="C3232" i="11"/>
  <c r="B3233" i="11"/>
  <c r="C3233" i="11"/>
  <c r="B3234" i="11"/>
  <c r="C3234" i="11"/>
  <c r="B3235" i="11"/>
  <c r="D3235" i="11" s="1"/>
  <c r="E3235" i="11" s="1"/>
  <c r="F3235" i="11" s="1"/>
  <c r="C3235" i="11"/>
  <c r="B3236" i="11"/>
  <c r="C3236" i="11"/>
  <c r="B3237" i="11"/>
  <c r="C3237" i="11"/>
  <c r="B3238" i="11"/>
  <c r="C3238" i="11"/>
  <c r="B3239" i="11"/>
  <c r="D3239" i="11" s="1"/>
  <c r="E3239" i="11" s="1"/>
  <c r="F3239" i="11" s="1"/>
  <c r="C3239" i="11"/>
  <c r="B3240" i="11"/>
  <c r="C3240" i="11"/>
  <c r="B3241" i="11"/>
  <c r="C3241" i="11"/>
  <c r="B3242" i="11"/>
  <c r="C3242" i="11"/>
  <c r="B3243" i="11"/>
  <c r="C3243" i="11"/>
  <c r="B3244" i="11"/>
  <c r="C3244" i="11"/>
  <c r="B3245" i="11"/>
  <c r="C3245" i="11"/>
  <c r="B3246" i="11"/>
  <c r="C3246" i="11"/>
  <c r="B3247" i="11"/>
  <c r="C3247" i="11"/>
  <c r="B3248" i="11"/>
  <c r="C3248" i="11"/>
  <c r="B3249" i="11"/>
  <c r="D3249" i="11" s="1"/>
  <c r="E3249" i="11" s="1"/>
  <c r="F3249" i="11" s="1"/>
  <c r="C3249" i="11"/>
  <c r="B3250" i="11"/>
  <c r="C3250" i="11"/>
  <c r="B3251" i="11"/>
  <c r="C3251" i="11"/>
  <c r="B3252" i="11"/>
  <c r="C3252" i="11"/>
  <c r="B3253" i="11"/>
  <c r="C3253" i="11"/>
  <c r="B3254" i="11"/>
  <c r="C3254" i="11"/>
  <c r="B3255" i="11"/>
  <c r="C3255" i="11"/>
  <c r="B3256" i="11"/>
  <c r="C3256" i="11"/>
  <c r="B3257" i="11"/>
  <c r="C3257" i="11"/>
  <c r="B3258" i="11"/>
  <c r="C3258" i="11"/>
  <c r="B3259" i="11"/>
  <c r="C3259" i="11"/>
  <c r="B3260" i="11"/>
  <c r="C3260" i="11"/>
  <c r="B3261" i="11"/>
  <c r="C3261" i="11"/>
  <c r="B3262" i="11"/>
  <c r="C3262" i="11"/>
  <c r="B3263" i="11"/>
  <c r="C3263" i="11"/>
  <c r="B3264" i="11"/>
  <c r="C3264" i="11"/>
  <c r="B3265" i="11"/>
  <c r="C3265" i="11"/>
  <c r="B3266" i="11"/>
  <c r="C3266" i="11"/>
  <c r="B3267" i="11"/>
  <c r="C3267" i="11"/>
  <c r="B3268" i="11"/>
  <c r="C3268" i="11"/>
  <c r="B3269" i="11"/>
  <c r="C3269" i="11"/>
  <c r="B3270" i="11"/>
  <c r="C3270" i="11"/>
  <c r="B3271" i="11"/>
  <c r="C3271" i="11"/>
  <c r="B3272" i="11"/>
  <c r="C3272" i="11"/>
  <c r="B3273" i="11"/>
  <c r="C3273" i="11"/>
  <c r="B3274" i="11"/>
  <c r="C3274" i="11"/>
  <c r="B3275" i="11"/>
  <c r="C3275" i="11"/>
  <c r="B3276" i="11"/>
  <c r="C3276" i="11"/>
  <c r="B3277" i="11"/>
  <c r="C3277" i="11"/>
  <c r="B3278" i="11"/>
  <c r="C3278" i="11"/>
  <c r="B3279" i="11"/>
  <c r="C3279" i="11"/>
  <c r="B3280" i="11"/>
  <c r="C3280" i="11"/>
  <c r="B3281" i="11"/>
  <c r="D3281" i="11" s="1"/>
  <c r="E3281" i="11" s="1"/>
  <c r="F3281" i="11" s="1"/>
  <c r="C3281" i="11"/>
  <c r="B3282" i="11"/>
  <c r="C3282" i="11"/>
  <c r="B3283" i="11"/>
  <c r="C3283" i="11"/>
  <c r="B3284" i="11"/>
  <c r="C3284" i="11"/>
  <c r="B3285" i="11"/>
  <c r="C3285" i="11"/>
  <c r="B3286" i="11"/>
  <c r="C3286" i="11"/>
  <c r="B3287" i="11"/>
  <c r="C3287" i="11"/>
  <c r="B3288" i="11"/>
  <c r="C3288" i="11"/>
  <c r="B3289" i="11"/>
  <c r="C3289" i="11"/>
  <c r="B3290" i="11"/>
  <c r="C3290" i="11"/>
  <c r="B3291" i="11"/>
  <c r="C3291" i="11"/>
  <c r="B3292" i="11"/>
  <c r="C3292" i="11"/>
  <c r="B3293" i="11"/>
  <c r="C3293" i="11"/>
  <c r="B3294" i="11"/>
  <c r="C3294" i="11"/>
  <c r="B3295" i="11"/>
  <c r="C3295" i="11"/>
  <c r="B3296" i="11"/>
  <c r="C3296" i="11"/>
  <c r="B3297" i="11"/>
  <c r="C3297" i="11"/>
  <c r="B3298" i="11"/>
  <c r="C3298" i="11"/>
  <c r="B3299" i="11"/>
  <c r="C3299" i="11"/>
  <c r="B3300" i="11"/>
  <c r="C3300" i="11"/>
  <c r="B3301" i="11"/>
  <c r="D3301" i="11" s="1"/>
  <c r="E3301" i="11" s="1"/>
  <c r="F3301" i="11" s="1"/>
  <c r="C3301" i="11"/>
  <c r="B3302" i="11"/>
  <c r="C3302" i="11"/>
  <c r="B3303" i="11"/>
  <c r="C3303" i="11"/>
  <c r="B3304" i="11"/>
  <c r="C3304" i="11"/>
  <c r="B3305" i="11"/>
  <c r="C3305" i="11"/>
  <c r="B3306" i="11"/>
  <c r="C3306" i="11"/>
  <c r="B3307" i="11"/>
  <c r="C3307" i="11"/>
  <c r="B3308" i="11"/>
  <c r="C3308" i="11"/>
  <c r="B3309" i="11"/>
  <c r="D3309" i="11" s="1"/>
  <c r="E3309" i="11" s="1"/>
  <c r="F3309" i="11" s="1"/>
  <c r="C3309" i="11"/>
  <c r="B3310" i="11"/>
  <c r="C3310" i="11"/>
  <c r="B3311" i="11"/>
  <c r="C3311" i="11"/>
  <c r="B3312" i="11"/>
  <c r="C3312" i="11"/>
  <c r="B3313" i="11"/>
  <c r="C3313" i="11"/>
  <c r="B3314" i="11"/>
  <c r="C3314" i="11"/>
  <c r="B3315" i="11"/>
  <c r="C3315" i="11"/>
  <c r="B3316" i="11"/>
  <c r="C3316" i="11"/>
  <c r="B3317" i="11"/>
  <c r="C3317" i="11"/>
  <c r="B3318" i="11"/>
  <c r="C3318" i="11"/>
  <c r="B3319" i="11"/>
  <c r="D3319" i="11" s="1"/>
  <c r="E3319" i="11" s="1"/>
  <c r="F3319" i="11" s="1"/>
  <c r="C3319" i="11"/>
  <c r="B3320" i="11"/>
  <c r="C3320" i="11"/>
  <c r="B3321" i="11"/>
  <c r="C3321" i="11"/>
  <c r="B3322" i="11"/>
  <c r="C3322" i="11"/>
  <c r="B3323" i="11"/>
  <c r="C3323" i="11"/>
  <c r="B3324" i="11"/>
  <c r="C3324" i="11"/>
  <c r="B3325" i="11"/>
  <c r="C3325" i="11"/>
  <c r="B3326" i="11"/>
  <c r="C3326" i="11"/>
  <c r="B3327" i="11"/>
  <c r="C3327" i="11"/>
  <c r="B3328" i="11"/>
  <c r="C3328" i="11"/>
  <c r="B3329" i="11"/>
  <c r="D3329" i="11" s="1"/>
  <c r="E3329" i="11" s="1"/>
  <c r="F3329" i="11" s="1"/>
  <c r="C3329" i="11"/>
  <c r="B3330" i="11"/>
  <c r="C3330" i="11"/>
  <c r="B3331" i="11"/>
  <c r="C3331" i="11"/>
  <c r="B3332" i="11"/>
  <c r="C3332" i="11"/>
  <c r="B3333" i="11"/>
  <c r="C3333" i="11"/>
  <c r="B3334" i="11"/>
  <c r="C3334" i="11"/>
  <c r="B3335" i="11"/>
  <c r="C3335" i="11"/>
  <c r="B3336" i="11"/>
  <c r="C3336" i="11"/>
  <c r="B3337" i="11"/>
  <c r="D3337" i="11" s="1"/>
  <c r="E3337" i="11" s="1"/>
  <c r="F3337" i="11" s="1"/>
  <c r="C3337" i="11"/>
  <c r="B3338" i="11"/>
  <c r="C3338" i="11"/>
  <c r="B3339" i="11"/>
  <c r="C3339" i="11"/>
  <c r="B3340" i="11"/>
  <c r="C3340" i="11"/>
  <c r="B3341" i="11"/>
  <c r="C3341" i="11"/>
  <c r="B3342" i="11"/>
  <c r="C3342" i="11"/>
  <c r="B3343" i="11"/>
  <c r="C3343" i="11"/>
  <c r="B3344" i="11"/>
  <c r="C3344" i="11"/>
  <c r="B3345" i="11"/>
  <c r="C3345" i="11"/>
  <c r="B3346" i="11"/>
  <c r="C3346" i="11"/>
  <c r="B3347" i="11"/>
  <c r="C3347" i="11"/>
  <c r="B3348" i="11"/>
  <c r="C3348" i="11"/>
  <c r="B3349" i="11"/>
  <c r="C3349" i="11"/>
  <c r="B3350" i="11"/>
  <c r="C3350" i="11"/>
  <c r="B3351" i="11"/>
  <c r="C3351" i="11"/>
  <c r="B3352" i="11"/>
  <c r="C3352" i="11"/>
  <c r="B3353" i="11"/>
  <c r="C3353" i="11"/>
  <c r="B3354" i="11"/>
  <c r="C3354" i="11"/>
  <c r="B3355" i="11"/>
  <c r="C3355" i="11"/>
  <c r="B3356" i="11"/>
  <c r="C3356" i="11"/>
  <c r="B3357" i="11"/>
  <c r="D3357" i="11" s="1"/>
  <c r="E3357" i="11" s="1"/>
  <c r="F3357" i="11" s="1"/>
  <c r="C3357" i="11"/>
  <c r="B3358" i="11"/>
  <c r="C3358" i="11"/>
  <c r="B3359" i="11"/>
  <c r="C3359" i="11"/>
  <c r="B3360" i="11"/>
  <c r="C3360" i="11"/>
  <c r="B3361" i="11"/>
  <c r="C3361" i="11"/>
  <c r="B3362" i="11"/>
  <c r="C3362" i="11"/>
  <c r="B3363" i="11"/>
  <c r="C3363" i="11"/>
  <c r="B3364" i="11"/>
  <c r="C3364" i="11"/>
  <c r="B3365" i="11"/>
  <c r="C3365" i="11"/>
  <c r="B3366" i="11"/>
  <c r="C3366" i="11"/>
  <c r="B3367" i="11"/>
  <c r="C3367" i="11"/>
  <c r="B3368" i="11"/>
  <c r="C3368" i="11"/>
  <c r="B3369" i="11"/>
  <c r="D3369" i="11" s="1"/>
  <c r="E3369" i="11" s="1"/>
  <c r="F3369" i="11" s="1"/>
  <c r="C3369" i="11"/>
  <c r="B3370" i="11"/>
  <c r="C3370" i="11"/>
  <c r="B3371" i="11"/>
  <c r="C3371" i="11"/>
  <c r="B3372" i="11"/>
  <c r="C3372" i="11"/>
  <c r="B3373" i="11"/>
  <c r="C3373" i="11"/>
  <c r="B3374" i="11"/>
  <c r="C3374" i="11"/>
  <c r="B3375" i="11"/>
  <c r="C3375" i="11"/>
  <c r="B3376" i="11"/>
  <c r="C3376" i="11"/>
  <c r="B3377" i="11"/>
  <c r="C3377" i="11"/>
  <c r="B3378" i="11"/>
  <c r="C3378" i="11"/>
  <c r="B3379" i="11"/>
  <c r="C3379" i="11"/>
  <c r="B3380" i="11"/>
  <c r="C3380" i="11"/>
  <c r="B3381" i="11"/>
  <c r="C3381" i="11"/>
  <c r="B3382" i="11"/>
  <c r="C3382" i="11"/>
  <c r="B3383" i="11"/>
  <c r="C3383" i="11"/>
  <c r="B3384" i="11"/>
  <c r="C3384" i="11"/>
  <c r="B3385" i="11"/>
  <c r="C3385" i="11"/>
  <c r="B3386" i="11"/>
  <c r="C3386" i="11"/>
  <c r="B3387" i="11"/>
  <c r="C3387" i="11"/>
  <c r="B3388" i="11"/>
  <c r="C3388" i="11"/>
  <c r="B3389" i="11"/>
  <c r="C3389" i="11"/>
  <c r="B3390" i="11"/>
  <c r="C3390" i="11"/>
  <c r="B3391" i="11"/>
  <c r="C3391" i="11"/>
  <c r="B3392" i="11"/>
  <c r="C3392" i="11"/>
  <c r="B3393" i="11"/>
  <c r="D3393" i="11" s="1"/>
  <c r="E3393" i="11" s="1"/>
  <c r="F3393" i="11" s="1"/>
  <c r="C3393" i="11"/>
  <c r="B3394" i="11"/>
  <c r="C3394" i="11"/>
  <c r="B3395" i="11"/>
  <c r="C3395" i="11"/>
  <c r="B3396" i="11"/>
  <c r="C3396" i="11"/>
  <c r="B3397" i="11"/>
  <c r="D3397" i="11" s="1"/>
  <c r="E3397" i="11" s="1"/>
  <c r="F3397" i="11" s="1"/>
  <c r="C3397" i="11"/>
  <c r="B3398" i="11"/>
  <c r="C3398" i="11"/>
  <c r="B3399" i="11"/>
  <c r="C3399" i="11"/>
  <c r="B3400" i="11"/>
  <c r="C3400" i="11"/>
  <c r="B3401" i="11"/>
  <c r="D3401" i="11" s="1"/>
  <c r="E3401" i="11" s="1"/>
  <c r="F3401" i="11" s="1"/>
  <c r="C3401" i="11"/>
  <c r="B3402" i="11"/>
  <c r="C3402" i="11"/>
  <c r="B3403" i="11"/>
  <c r="C3403" i="11"/>
  <c r="B3404" i="11"/>
  <c r="C3404" i="11"/>
  <c r="B3405" i="11"/>
  <c r="C3405" i="11"/>
  <c r="B3406" i="11"/>
  <c r="C3406" i="11"/>
  <c r="B3407" i="11"/>
  <c r="C3407" i="11"/>
  <c r="B3408" i="11"/>
  <c r="C3408" i="11"/>
  <c r="B3409" i="11"/>
  <c r="C3409" i="11"/>
  <c r="B3410" i="11"/>
  <c r="C3410" i="11"/>
  <c r="B3411" i="11"/>
  <c r="C3411" i="11"/>
  <c r="B3412" i="11"/>
  <c r="C3412" i="11"/>
  <c r="B3413" i="11"/>
  <c r="C3413" i="11"/>
  <c r="B3414" i="11"/>
  <c r="C3414" i="11"/>
  <c r="B3415" i="11"/>
  <c r="C3415" i="11"/>
  <c r="B3416" i="11"/>
  <c r="C3416" i="11"/>
  <c r="B3417" i="11"/>
  <c r="C3417" i="11"/>
  <c r="B3418" i="11"/>
  <c r="C3418" i="11"/>
  <c r="B3419" i="11"/>
  <c r="C3419" i="11"/>
  <c r="B3420" i="11"/>
  <c r="C3420" i="11"/>
  <c r="B3421" i="11"/>
  <c r="D3421" i="11" s="1"/>
  <c r="E3421" i="11" s="1"/>
  <c r="F3421" i="11" s="1"/>
  <c r="C3421" i="11"/>
  <c r="B3422" i="11"/>
  <c r="C3422" i="11"/>
  <c r="B3423" i="11"/>
  <c r="C3423" i="11"/>
  <c r="B3424" i="11"/>
  <c r="C3424" i="11"/>
  <c r="B3425" i="11"/>
  <c r="C3425" i="11"/>
  <c r="B3426" i="11"/>
  <c r="C3426" i="11"/>
  <c r="B3427" i="11"/>
  <c r="C3427" i="11"/>
  <c r="B3428" i="11"/>
  <c r="C3428" i="11"/>
  <c r="B3429" i="11"/>
  <c r="C3429" i="11"/>
  <c r="B3430" i="11"/>
  <c r="C3430" i="11"/>
  <c r="B3431" i="11"/>
  <c r="C3431" i="11"/>
  <c r="B3432" i="11"/>
  <c r="C3432" i="11"/>
  <c r="B3433" i="11"/>
  <c r="C3433" i="11"/>
  <c r="B3434" i="11"/>
  <c r="C3434" i="11"/>
  <c r="B3435" i="11"/>
  <c r="C3435" i="11"/>
  <c r="B3436" i="11"/>
  <c r="C3436" i="11"/>
  <c r="B3437" i="11"/>
  <c r="C3437" i="11"/>
  <c r="B3438" i="11"/>
  <c r="C3438" i="11"/>
  <c r="B3439" i="11"/>
  <c r="C3439" i="11"/>
  <c r="B3440" i="11"/>
  <c r="C3440" i="11"/>
  <c r="B3441" i="11"/>
  <c r="C3441" i="11"/>
  <c r="B3442" i="11"/>
  <c r="C3442" i="11"/>
  <c r="B3443" i="11"/>
  <c r="C3443" i="11"/>
  <c r="B3444" i="11"/>
  <c r="C3444" i="11"/>
  <c r="B3445" i="11"/>
  <c r="D3445" i="11" s="1"/>
  <c r="E3445" i="11" s="1"/>
  <c r="F3445" i="11" s="1"/>
  <c r="C3445" i="11"/>
  <c r="B3446" i="11"/>
  <c r="C3446" i="11"/>
  <c r="B3447" i="11"/>
  <c r="C3447" i="11"/>
  <c r="B3448" i="11"/>
  <c r="C3448" i="11"/>
  <c r="B3449" i="11"/>
  <c r="C3449" i="11"/>
  <c r="B3450" i="11"/>
  <c r="C3450" i="11"/>
  <c r="B3451" i="11"/>
  <c r="C3451" i="11"/>
  <c r="B3452" i="11"/>
  <c r="C3452" i="11"/>
  <c r="B3453" i="11"/>
  <c r="D3453" i="11" s="1"/>
  <c r="E3453" i="11" s="1"/>
  <c r="F3453" i="11" s="1"/>
  <c r="C3453" i="11"/>
  <c r="B3454" i="11"/>
  <c r="C3454" i="11"/>
  <c r="B3455" i="11"/>
  <c r="C3455" i="11"/>
  <c r="B3456" i="11"/>
  <c r="C3456" i="11"/>
  <c r="B3457" i="11"/>
  <c r="C3457" i="11"/>
  <c r="B3458" i="11"/>
  <c r="C3458" i="11"/>
  <c r="B3459" i="11"/>
  <c r="C3459" i="11"/>
  <c r="B3460" i="11"/>
  <c r="C3460" i="11"/>
  <c r="B3461" i="11"/>
  <c r="C3461" i="11"/>
  <c r="B3462" i="11"/>
  <c r="C3462" i="11"/>
  <c r="B3463" i="11"/>
  <c r="C3463" i="11"/>
  <c r="B3464" i="11"/>
  <c r="C3464" i="11"/>
  <c r="B3465" i="11"/>
  <c r="D3465" i="11" s="1"/>
  <c r="E3465" i="11" s="1"/>
  <c r="F3465" i="11" s="1"/>
  <c r="C3465" i="11"/>
  <c r="B3466" i="11"/>
  <c r="C3466" i="11"/>
  <c r="B3467" i="11"/>
  <c r="C3467" i="11"/>
  <c r="B3468" i="11"/>
  <c r="C3468" i="11"/>
  <c r="B3469" i="11"/>
  <c r="C3469" i="11"/>
  <c r="B3470" i="11"/>
  <c r="C3470" i="11"/>
  <c r="B3471" i="11"/>
  <c r="C3471" i="11"/>
  <c r="B3472" i="11"/>
  <c r="C3472" i="11"/>
  <c r="B3473" i="11"/>
  <c r="C3473" i="11"/>
  <c r="B3474" i="11"/>
  <c r="C3474" i="11"/>
  <c r="B3475" i="11"/>
  <c r="C3475" i="11"/>
  <c r="B3476" i="11"/>
  <c r="C3476" i="11"/>
  <c r="B3477" i="11"/>
  <c r="C3477" i="11"/>
  <c r="B3478" i="11"/>
  <c r="C3478" i="11"/>
  <c r="B3479" i="11"/>
  <c r="C3479" i="11"/>
  <c r="B3480" i="11"/>
  <c r="C3480" i="11"/>
  <c r="B3481" i="11"/>
  <c r="C3481" i="11"/>
  <c r="B3482" i="11"/>
  <c r="C3482" i="11"/>
  <c r="B3483" i="11"/>
  <c r="C3483" i="11"/>
  <c r="B3484" i="11"/>
  <c r="C3484" i="11"/>
  <c r="B3485" i="11"/>
  <c r="D3485" i="11" s="1"/>
  <c r="E3485" i="11" s="1"/>
  <c r="F3485" i="11" s="1"/>
  <c r="C3485" i="11"/>
  <c r="B3486" i="11"/>
  <c r="C3486" i="11"/>
  <c r="B3487" i="11"/>
  <c r="C3487" i="11"/>
  <c r="B3488" i="11"/>
  <c r="C3488" i="11"/>
  <c r="B3489" i="11"/>
  <c r="C3489" i="11"/>
  <c r="B3490" i="11"/>
  <c r="C3490" i="11"/>
  <c r="B3491" i="11"/>
  <c r="C3491" i="11"/>
  <c r="B3492" i="11"/>
  <c r="C3492" i="11"/>
  <c r="B3493" i="11"/>
  <c r="C3493" i="11"/>
  <c r="B3494" i="11"/>
  <c r="C3494" i="11"/>
  <c r="B3495" i="11"/>
  <c r="C3495" i="11"/>
  <c r="B3496" i="11"/>
  <c r="C3496" i="11"/>
  <c r="B3497" i="11"/>
  <c r="C3497" i="11"/>
  <c r="B3498" i="11"/>
  <c r="C3498" i="11"/>
  <c r="B3499" i="11"/>
  <c r="C3499" i="11"/>
  <c r="B3500" i="11"/>
  <c r="C3500" i="11"/>
  <c r="B3501" i="11"/>
  <c r="C3501" i="11"/>
  <c r="B3502" i="11"/>
  <c r="C3502" i="11"/>
  <c r="B3503" i="11"/>
  <c r="C3503" i="11"/>
  <c r="B3504" i="11"/>
  <c r="C3504" i="11"/>
  <c r="B3505" i="11"/>
  <c r="C3505" i="11"/>
  <c r="B3506" i="11"/>
  <c r="C3506" i="11"/>
  <c r="B3507" i="11"/>
  <c r="C3507" i="11"/>
  <c r="B3508" i="11"/>
  <c r="C3508" i="11"/>
  <c r="B3509" i="11"/>
  <c r="D3509" i="11" s="1"/>
  <c r="E3509" i="11" s="1"/>
  <c r="F3509" i="11" s="1"/>
  <c r="C3509" i="11"/>
  <c r="B3510" i="11"/>
  <c r="C3510" i="11"/>
  <c r="B3511" i="11"/>
  <c r="C3511" i="11"/>
  <c r="B3512" i="11"/>
  <c r="C3512" i="11"/>
  <c r="B3513" i="11"/>
  <c r="D3513" i="11" s="1"/>
  <c r="E3513" i="11" s="1"/>
  <c r="F3513" i="11" s="1"/>
  <c r="C3513" i="11"/>
  <c r="B3514" i="11"/>
  <c r="C3514" i="11"/>
  <c r="B3515" i="11"/>
  <c r="C3515" i="11"/>
  <c r="B3516" i="11"/>
  <c r="C3516" i="11"/>
  <c r="B3517" i="11"/>
  <c r="C3517" i="11"/>
  <c r="B3518" i="11"/>
  <c r="C3518" i="11"/>
  <c r="B3519" i="11"/>
  <c r="C3519" i="11"/>
  <c r="B3520" i="11"/>
  <c r="C3520" i="11"/>
  <c r="B3521" i="11"/>
  <c r="C3521" i="11"/>
  <c r="B3522" i="11"/>
  <c r="C3522" i="11"/>
  <c r="B3523" i="11"/>
  <c r="D3523" i="11" s="1"/>
  <c r="E3523" i="11" s="1"/>
  <c r="F3523" i="11" s="1"/>
  <c r="C3523" i="11"/>
  <c r="B3524" i="11"/>
  <c r="C3524" i="11"/>
  <c r="B3525" i="11"/>
  <c r="C3525" i="11"/>
  <c r="B3526" i="11"/>
  <c r="C3526" i="11"/>
  <c r="B3527" i="11"/>
  <c r="D3527" i="11" s="1"/>
  <c r="E3527" i="11" s="1"/>
  <c r="F3527" i="11" s="1"/>
  <c r="C3527" i="11"/>
  <c r="B3528" i="11"/>
  <c r="C3528" i="11"/>
  <c r="B3529" i="11"/>
  <c r="C3529" i="11"/>
  <c r="B3530" i="11"/>
  <c r="C3530" i="11"/>
  <c r="B3531" i="11"/>
  <c r="C3531" i="11"/>
  <c r="B3532" i="11"/>
  <c r="C3532" i="11"/>
  <c r="B3533" i="11"/>
  <c r="C3533" i="11"/>
  <c r="B3534" i="11"/>
  <c r="C3534" i="11"/>
  <c r="B3535" i="11"/>
  <c r="C3535" i="11"/>
  <c r="B3536" i="11"/>
  <c r="C3536" i="11"/>
  <c r="B3537" i="11"/>
  <c r="D3537" i="11" s="1"/>
  <c r="E3537" i="11" s="1"/>
  <c r="F3537" i="11" s="1"/>
  <c r="C3537" i="11"/>
  <c r="B3538" i="11"/>
  <c r="C3538" i="11"/>
  <c r="B3539" i="11"/>
  <c r="C3539" i="11"/>
  <c r="B3540" i="11"/>
  <c r="C3540" i="11"/>
  <c r="B3541" i="11"/>
  <c r="C3541" i="11"/>
  <c r="B3542" i="11"/>
  <c r="C3542" i="11"/>
  <c r="B3543" i="11"/>
  <c r="C3543" i="11"/>
  <c r="B3544" i="11"/>
  <c r="C3544" i="11"/>
  <c r="B3545" i="11"/>
  <c r="C3545" i="11"/>
  <c r="B3546" i="11"/>
  <c r="C3546" i="11"/>
  <c r="B3547" i="11"/>
  <c r="D3547" i="11" s="1"/>
  <c r="E3547" i="11" s="1"/>
  <c r="F3547" i="11" s="1"/>
  <c r="C3547" i="11"/>
  <c r="B3548" i="11"/>
  <c r="C3548" i="11"/>
  <c r="B3549" i="11"/>
  <c r="C3549" i="11"/>
  <c r="B3550" i="11"/>
  <c r="C3550" i="11"/>
  <c r="B3551" i="11"/>
  <c r="C3551" i="11"/>
  <c r="B3552" i="11"/>
  <c r="C3552" i="11"/>
  <c r="B3553" i="11"/>
  <c r="C3553" i="11"/>
  <c r="B3554" i="11"/>
  <c r="C3554" i="11"/>
  <c r="B3555" i="11"/>
  <c r="C3555" i="11"/>
  <c r="B3556" i="11"/>
  <c r="C3556" i="11"/>
  <c r="B3557" i="11"/>
  <c r="C3557" i="11"/>
  <c r="B3558" i="11"/>
  <c r="C3558" i="11"/>
  <c r="B3559" i="11"/>
  <c r="C3559" i="11"/>
  <c r="B3560" i="11"/>
  <c r="C3560" i="11"/>
  <c r="B3561" i="11"/>
  <c r="C3561" i="11"/>
  <c r="B3562" i="11"/>
  <c r="C3562" i="11"/>
  <c r="B3563" i="11"/>
  <c r="D3563" i="11" s="1"/>
  <c r="E3563" i="11" s="1"/>
  <c r="F3563" i="11" s="1"/>
  <c r="C3563" i="11"/>
  <c r="B3564" i="11"/>
  <c r="C3564" i="11"/>
  <c r="B3565" i="11"/>
  <c r="C3565" i="11"/>
  <c r="B3566" i="11"/>
  <c r="C3566" i="11"/>
  <c r="B3567" i="11"/>
  <c r="C3567" i="11"/>
  <c r="B3568" i="11"/>
  <c r="C3568" i="11"/>
  <c r="B3569" i="11"/>
  <c r="C3569" i="11"/>
  <c r="B3570" i="11"/>
  <c r="C3570" i="11"/>
  <c r="B3571" i="11"/>
  <c r="D3571" i="11" s="1"/>
  <c r="E3571" i="11" s="1"/>
  <c r="F3571" i="11" s="1"/>
  <c r="C3571" i="11"/>
  <c r="B3572" i="11"/>
  <c r="C3572" i="11"/>
  <c r="B3573" i="11"/>
  <c r="C3573" i="11"/>
  <c r="B3574" i="11"/>
  <c r="C3574" i="11"/>
  <c r="B3575" i="11"/>
  <c r="C3575" i="11"/>
  <c r="B3576" i="11"/>
  <c r="C3576" i="11"/>
  <c r="B3577" i="11"/>
  <c r="C3577" i="11"/>
  <c r="B3578" i="11"/>
  <c r="C3578" i="11"/>
  <c r="B3579" i="11"/>
  <c r="C3579" i="11"/>
  <c r="B3580" i="11"/>
  <c r="C3580" i="11"/>
  <c r="B3581" i="11"/>
  <c r="C3581" i="11"/>
  <c r="B3582" i="11"/>
  <c r="C3582" i="11"/>
  <c r="B3583" i="11"/>
  <c r="C3583" i="11"/>
  <c r="B3584" i="11"/>
  <c r="C3584" i="11"/>
  <c r="B3585" i="11"/>
  <c r="D3585" i="11" s="1"/>
  <c r="E3585" i="11" s="1"/>
  <c r="F3585" i="11" s="1"/>
  <c r="C3585" i="11"/>
  <c r="B3586" i="11"/>
  <c r="C3586" i="11"/>
  <c r="B3587" i="11"/>
  <c r="C3587" i="11"/>
  <c r="B3588" i="11"/>
  <c r="C3588" i="11"/>
  <c r="B3589" i="11"/>
  <c r="D3589" i="11" s="1"/>
  <c r="E3589" i="11" s="1"/>
  <c r="F3589" i="11" s="1"/>
  <c r="C3589" i="11"/>
  <c r="B3590" i="11"/>
  <c r="C3590" i="11"/>
  <c r="B3591" i="11"/>
  <c r="C3591" i="11"/>
  <c r="B3592" i="11"/>
  <c r="C3592" i="11"/>
  <c r="B3593" i="11"/>
  <c r="D3593" i="11" s="1"/>
  <c r="E3593" i="11" s="1"/>
  <c r="F3593" i="11" s="1"/>
  <c r="C3593" i="11"/>
  <c r="B3594" i="11"/>
  <c r="C3594" i="11"/>
  <c r="B3595" i="11"/>
  <c r="C3595" i="11"/>
  <c r="B3596" i="11"/>
  <c r="C3596" i="11"/>
  <c r="B3597" i="11"/>
  <c r="D3597" i="11" s="1"/>
  <c r="E3597" i="11" s="1"/>
  <c r="F3597" i="11" s="1"/>
  <c r="C3597" i="11"/>
  <c r="B3598" i="11"/>
  <c r="C3598" i="11"/>
  <c r="B3599" i="11"/>
  <c r="C3599" i="11"/>
  <c r="B3600" i="11"/>
  <c r="C3600" i="11"/>
  <c r="B3601" i="11"/>
  <c r="D3601" i="11" s="1"/>
  <c r="E3601" i="11" s="1"/>
  <c r="F3601" i="11" s="1"/>
  <c r="C3601" i="11"/>
  <c r="B3602" i="11"/>
  <c r="C3602" i="11"/>
  <c r="B3603" i="11"/>
  <c r="C3603" i="11"/>
  <c r="B3604" i="11"/>
  <c r="C3604" i="11"/>
  <c r="B3605" i="11"/>
  <c r="D3605" i="11" s="1"/>
  <c r="E3605" i="11" s="1"/>
  <c r="F3605" i="11" s="1"/>
  <c r="C3605" i="11"/>
  <c r="B3606" i="11"/>
  <c r="C3606" i="11"/>
  <c r="B3607" i="11"/>
  <c r="C3607" i="11"/>
  <c r="B3608" i="11"/>
  <c r="C3608" i="11"/>
  <c r="B3609" i="11"/>
  <c r="C3609" i="11"/>
  <c r="B3610" i="11"/>
  <c r="C3610" i="11"/>
  <c r="B3611" i="11"/>
  <c r="C3611" i="11"/>
  <c r="B3612" i="11"/>
  <c r="C3612" i="11"/>
  <c r="B3613" i="11"/>
  <c r="C3613" i="11"/>
  <c r="B3614" i="11"/>
  <c r="C3614" i="11"/>
  <c r="B3615" i="11"/>
  <c r="C3615" i="11"/>
  <c r="B3616" i="11"/>
  <c r="C3616" i="11"/>
  <c r="B3617" i="11"/>
  <c r="C3617" i="11"/>
  <c r="B3618" i="11"/>
  <c r="C3618" i="11"/>
  <c r="B3619" i="11"/>
  <c r="D3619" i="11" s="1"/>
  <c r="E3619" i="11" s="1"/>
  <c r="F3619" i="11" s="1"/>
  <c r="C3619" i="11"/>
  <c r="B3620" i="11"/>
  <c r="C3620" i="11"/>
  <c r="B3621" i="11"/>
  <c r="C3621" i="11"/>
  <c r="B3622" i="11"/>
  <c r="C3622" i="11"/>
  <c r="B3623" i="11"/>
  <c r="C3623" i="11"/>
  <c r="B3624" i="11"/>
  <c r="C3624" i="11"/>
  <c r="B3625" i="11"/>
  <c r="C3625" i="11"/>
  <c r="B3626" i="11"/>
  <c r="C3626" i="11"/>
  <c r="B3627" i="11"/>
  <c r="C3627" i="11"/>
  <c r="B3628" i="11"/>
  <c r="C3628" i="11"/>
  <c r="B3629" i="11"/>
  <c r="C3629" i="11"/>
  <c r="B3630" i="11"/>
  <c r="C3630" i="11"/>
  <c r="B3631" i="11"/>
  <c r="C3631" i="11"/>
  <c r="B3632" i="11"/>
  <c r="C3632" i="11"/>
  <c r="B3633" i="11"/>
  <c r="C3633" i="11"/>
  <c r="B3634" i="11"/>
  <c r="C3634" i="11"/>
  <c r="B3635" i="11"/>
  <c r="D3635" i="11" s="1"/>
  <c r="E3635" i="11" s="1"/>
  <c r="F3635" i="11" s="1"/>
  <c r="C3635" i="11"/>
  <c r="B3636" i="11"/>
  <c r="C3636" i="11"/>
  <c r="B3637" i="11"/>
  <c r="C3637" i="11"/>
  <c r="B3638" i="11"/>
  <c r="C3638" i="11"/>
  <c r="B3639" i="11"/>
  <c r="C3639" i="11"/>
  <c r="B3640" i="11"/>
  <c r="C3640" i="11"/>
  <c r="B3641" i="11"/>
  <c r="C3641" i="11"/>
  <c r="B3642" i="11"/>
  <c r="C3642" i="11"/>
  <c r="B3643" i="11"/>
  <c r="D3643" i="11" s="1"/>
  <c r="E3643" i="11" s="1"/>
  <c r="F3643" i="11" s="1"/>
  <c r="C3643" i="11"/>
  <c r="B3644" i="11"/>
  <c r="C3644" i="11"/>
  <c r="B3645" i="11"/>
  <c r="C3645" i="11"/>
  <c r="B3646" i="11"/>
  <c r="C3646" i="11"/>
  <c r="B3647" i="11"/>
  <c r="C3647" i="11"/>
  <c r="B3648" i="11"/>
  <c r="C3648" i="11"/>
  <c r="B3649" i="11"/>
  <c r="C3649" i="11"/>
  <c r="B3650" i="11"/>
  <c r="C3650" i="11"/>
  <c r="B3651" i="11"/>
  <c r="C3651" i="11"/>
  <c r="B3652" i="11"/>
  <c r="C3652" i="11"/>
  <c r="B3653" i="11"/>
  <c r="D3653" i="11" s="1"/>
  <c r="E3653" i="11" s="1"/>
  <c r="F3653" i="11" s="1"/>
  <c r="C3653" i="11"/>
  <c r="B3654" i="11"/>
  <c r="C3654" i="11"/>
  <c r="B3655" i="11"/>
  <c r="C3655" i="11"/>
  <c r="B3656" i="11"/>
  <c r="C3656" i="11"/>
  <c r="B3657" i="11"/>
  <c r="D3657" i="11" s="1"/>
  <c r="E3657" i="11" s="1"/>
  <c r="F3657" i="11" s="1"/>
  <c r="C3657" i="11"/>
  <c r="B3658" i="11"/>
  <c r="C3658" i="11"/>
  <c r="B3659" i="11"/>
  <c r="C3659" i="11"/>
  <c r="B3660" i="11"/>
  <c r="C3660" i="11"/>
  <c r="B3661" i="11"/>
  <c r="C3661" i="11"/>
  <c r="B3662" i="11"/>
  <c r="C3662" i="11"/>
  <c r="B3663" i="11"/>
  <c r="D3663" i="11" s="1"/>
  <c r="E3663" i="11" s="1"/>
  <c r="F3663" i="11" s="1"/>
  <c r="C3663" i="11"/>
  <c r="B3664" i="11"/>
  <c r="C3664" i="11"/>
  <c r="B3665" i="11"/>
  <c r="C3665" i="11"/>
  <c r="B3666" i="11"/>
  <c r="C3666" i="11"/>
  <c r="B3667" i="11"/>
  <c r="C3667" i="11"/>
  <c r="B3668" i="11"/>
  <c r="C3668" i="11"/>
  <c r="B3669" i="11"/>
  <c r="C3669" i="11"/>
  <c r="B3670" i="11"/>
  <c r="C3670" i="11"/>
  <c r="B3671" i="11"/>
  <c r="C3671" i="11"/>
  <c r="B3672" i="11"/>
  <c r="C3672" i="11"/>
  <c r="B3673" i="11"/>
  <c r="C3673" i="11"/>
  <c r="B3674" i="11"/>
  <c r="C3674" i="11"/>
  <c r="B3675" i="11"/>
  <c r="C3675" i="11"/>
  <c r="B3676" i="11"/>
  <c r="C3676" i="11"/>
  <c r="B3677" i="11"/>
  <c r="D3677" i="11" s="1"/>
  <c r="E3677" i="11" s="1"/>
  <c r="F3677" i="11" s="1"/>
  <c r="C3677" i="11"/>
  <c r="B3678" i="11"/>
  <c r="C3678" i="11"/>
  <c r="B3679" i="11"/>
  <c r="C3679" i="11"/>
  <c r="B3680" i="11"/>
  <c r="C3680" i="11"/>
  <c r="B3681" i="11"/>
  <c r="C3681" i="11"/>
  <c r="B3682" i="11"/>
  <c r="C3682" i="11"/>
  <c r="B3683" i="11"/>
  <c r="D3683" i="11" s="1"/>
  <c r="E3683" i="11" s="1"/>
  <c r="F3683" i="11" s="1"/>
  <c r="C3683" i="11"/>
  <c r="B3684" i="11"/>
  <c r="C3684" i="11"/>
  <c r="B3685" i="11"/>
  <c r="C3685" i="11"/>
  <c r="B3686" i="11"/>
  <c r="C3686" i="11"/>
  <c r="B3687" i="11"/>
  <c r="D3687" i="11" s="1"/>
  <c r="E3687" i="11" s="1"/>
  <c r="F3687" i="11" s="1"/>
  <c r="C3687" i="11"/>
  <c r="B3688" i="11"/>
  <c r="C3688" i="11"/>
  <c r="B3689" i="11"/>
  <c r="C3689" i="11"/>
  <c r="B3690" i="11"/>
  <c r="C3690" i="11"/>
  <c r="B3691" i="11"/>
  <c r="D3691" i="11" s="1"/>
  <c r="E3691" i="11" s="1"/>
  <c r="F3691" i="11" s="1"/>
  <c r="C3691" i="11"/>
  <c r="B3692" i="11"/>
  <c r="C3692" i="11"/>
  <c r="B3693" i="11"/>
  <c r="C3693" i="11"/>
  <c r="B3694" i="11"/>
  <c r="C3694" i="11"/>
  <c r="B3695" i="11"/>
  <c r="D3695" i="11" s="1"/>
  <c r="E3695" i="11" s="1"/>
  <c r="F3695" i="11" s="1"/>
  <c r="C3695" i="11"/>
  <c r="B3696" i="11"/>
  <c r="C3696" i="11"/>
  <c r="B3697" i="11"/>
  <c r="C3697" i="11"/>
  <c r="B3698" i="11"/>
  <c r="C3698" i="11"/>
  <c r="B3699" i="11"/>
  <c r="C3699" i="11"/>
  <c r="B3700" i="11"/>
  <c r="C3700" i="11"/>
  <c r="B3701" i="11"/>
  <c r="C3701" i="11"/>
  <c r="B3702" i="11"/>
  <c r="C3702" i="11"/>
  <c r="B3703" i="11"/>
  <c r="C3703" i="11"/>
  <c r="B3704" i="11"/>
  <c r="C3704" i="11"/>
  <c r="B3705" i="11"/>
  <c r="C3705" i="11"/>
  <c r="B3706" i="11"/>
  <c r="C3706" i="11"/>
  <c r="B3707" i="11"/>
  <c r="C3707" i="11"/>
  <c r="B3708" i="11"/>
  <c r="C3708" i="11"/>
  <c r="B3709" i="11"/>
  <c r="C3709" i="11"/>
  <c r="B3710" i="11"/>
  <c r="C3710" i="11"/>
  <c r="B3711" i="11"/>
  <c r="C3711" i="11"/>
  <c r="B3712" i="11"/>
  <c r="C3712" i="11"/>
  <c r="B3713" i="11"/>
  <c r="C3713" i="11"/>
  <c r="B3714" i="11"/>
  <c r="C3714" i="11"/>
  <c r="B3715" i="11"/>
  <c r="C3715" i="11"/>
  <c r="B3716" i="11"/>
  <c r="C3716" i="11"/>
  <c r="B3717" i="11"/>
  <c r="D3717" i="11" s="1"/>
  <c r="E3717" i="11" s="1"/>
  <c r="F3717" i="11" s="1"/>
  <c r="C3717" i="11"/>
  <c r="B3718" i="11"/>
  <c r="C3718" i="11"/>
  <c r="B3719" i="11"/>
  <c r="C3719" i="11"/>
  <c r="B3720" i="11"/>
  <c r="C3720" i="11"/>
  <c r="B3721" i="11"/>
  <c r="D3721" i="11" s="1"/>
  <c r="E3721" i="11" s="1"/>
  <c r="F3721" i="11" s="1"/>
  <c r="C3721" i="11"/>
  <c r="B3722" i="11"/>
  <c r="C3722" i="11"/>
  <c r="B3723" i="11"/>
  <c r="C3723" i="11"/>
  <c r="B3724" i="11"/>
  <c r="C3724" i="11"/>
  <c r="B3725" i="11"/>
  <c r="D3725" i="11" s="1"/>
  <c r="E3725" i="11" s="1"/>
  <c r="F3725" i="11" s="1"/>
  <c r="C3725" i="11"/>
  <c r="B3726" i="11"/>
  <c r="C3726" i="11"/>
  <c r="B3727" i="11"/>
  <c r="C3727" i="11"/>
  <c r="B3728" i="11"/>
  <c r="C3728" i="11"/>
  <c r="B3729" i="11"/>
  <c r="C3729" i="11"/>
  <c r="B3730" i="11"/>
  <c r="C3730" i="11"/>
  <c r="B3731" i="11"/>
  <c r="D3731" i="11" s="1"/>
  <c r="E3731" i="11" s="1"/>
  <c r="F3731" i="11" s="1"/>
  <c r="C3731" i="11"/>
  <c r="B3732" i="11"/>
  <c r="C3732" i="11"/>
  <c r="B3733" i="11"/>
  <c r="C3733" i="11"/>
  <c r="B3734" i="11"/>
  <c r="C3734" i="11"/>
  <c r="B3735" i="11"/>
  <c r="C3735" i="11"/>
  <c r="B3736" i="11"/>
  <c r="C3736" i="11"/>
  <c r="B3737" i="11"/>
  <c r="C3737" i="11"/>
  <c r="B3738" i="11"/>
  <c r="C3738" i="11"/>
  <c r="B3739" i="11"/>
  <c r="D3739" i="11" s="1"/>
  <c r="E3739" i="11" s="1"/>
  <c r="F3739" i="11" s="1"/>
  <c r="C3739" i="11"/>
  <c r="B3740" i="11"/>
  <c r="C3740" i="11"/>
  <c r="B3741" i="11"/>
  <c r="C3741" i="11"/>
  <c r="B3742" i="11"/>
  <c r="C3742" i="11"/>
  <c r="B3743" i="11"/>
  <c r="C3743" i="11"/>
  <c r="B3744" i="11"/>
  <c r="C3744" i="11"/>
  <c r="B3745" i="11"/>
  <c r="C3745" i="11"/>
  <c r="B3746" i="11"/>
  <c r="C3746" i="11"/>
  <c r="B3747" i="11"/>
  <c r="C3747" i="11"/>
  <c r="B3748" i="11"/>
  <c r="C3748" i="11"/>
  <c r="B3749" i="11"/>
  <c r="D3749" i="11" s="1"/>
  <c r="E3749" i="11" s="1"/>
  <c r="F3749" i="11" s="1"/>
  <c r="C3749" i="11"/>
  <c r="B3750" i="11"/>
  <c r="C3750" i="11"/>
  <c r="B3751" i="11"/>
  <c r="C3751" i="11"/>
  <c r="B3752" i="11"/>
  <c r="C3752" i="11"/>
  <c r="B3753" i="11"/>
  <c r="D3753" i="11" s="1"/>
  <c r="E3753" i="11" s="1"/>
  <c r="F3753" i="11" s="1"/>
  <c r="C3753" i="11"/>
  <c r="B3754" i="11"/>
  <c r="C3754" i="11"/>
  <c r="B3755" i="11"/>
  <c r="C3755" i="11"/>
  <c r="B3756" i="11"/>
  <c r="C3756" i="11"/>
  <c r="B3757" i="11"/>
  <c r="C3757" i="11"/>
  <c r="B3758" i="11"/>
  <c r="C3758" i="11"/>
  <c r="B3759" i="11"/>
  <c r="D3759" i="11" s="1"/>
  <c r="E3759" i="11" s="1"/>
  <c r="F3759" i="11" s="1"/>
  <c r="C3759" i="11"/>
  <c r="B3760" i="11"/>
  <c r="C3760" i="11"/>
  <c r="B3761" i="11"/>
  <c r="C3761" i="11"/>
  <c r="B3762" i="11"/>
  <c r="C3762" i="11"/>
  <c r="B3763" i="11"/>
  <c r="C3763" i="11"/>
  <c r="B3764" i="11"/>
  <c r="C3764" i="11"/>
  <c r="B3765" i="11"/>
  <c r="C3765" i="11"/>
  <c r="B3766" i="11"/>
  <c r="C3766" i="11"/>
  <c r="B3767" i="11"/>
  <c r="C3767" i="11"/>
  <c r="B3768" i="11"/>
  <c r="C3768" i="11"/>
  <c r="B3769" i="11"/>
  <c r="C3769" i="11"/>
  <c r="B3770" i="11"/>
  <c r="C3770" i="11"/>
  <c r="B3771" i="11"/>
  <c r="C3771" i="11"/>
  <c r="B3772" i="11"/>
  <c r="C3772" i="11"/>
  <c r="B3773" i="11"/>
  <c r="C3773" i="11"/>
  <c r="B3774" i="11"/>
  <c r="C3774" i="11"/>
  <c r="B3775" i="11"/>
  <c r="C3775" i="11"/>
  <c r="B3776" i="11"/>
  <c r="C3776" i="11"/>
  <c r="B3777" i="11"/>
  <c r="C3777" i="11"/>
  <c r="B3778" i="11"/>
  <c r="C3778" i="11"/>
  <c r="B3779" i="11"/>
  <c r="C3779" i="11"/>
  <c r="B3780" i="11"/>
  <c r="C3780" i="11"/>
  <c r="B3781" i="11"/>
  <c r="C3781" i="11"/>
  <c r="B3782" i="11"/>
  <c r="C3782" i="11"/>
  <c r="B3783" i="11"/>
  <c r="C3783" i="11"/>
  <c r="B3784" i="11"/>
  <c r="C3784" i="11"/>
  <c r="B3785" i="11"/>
  <c r="C3785" i="11"/>
  <c r="B3786" i="11"/>
  <c r="C3786" i="11"/>
  <c r="B3787" i="11"/>
  <c r="D3787" i="11" s="1"/>
  <c r="E3787" i="11" s="1"/>
  <c r="F3787" i="11" s="1"/>
  <c r="C3787" i="11"/>
  <c r="B3788" i="11"/>
  <c r="C3788" i="11"/>
  <c r="B3789" i="11"/>
  <c r="C3789" i="11"/>
  <c r="B3790" i="11"/>
  <c r="C3790" i="11"/>
  <c r="B3791" i="11"/>
  <c r="C3791" i="11"/>
  <c r="B3792" i="11"/>
  <c r="C3792" i="11"/>
  <c r="B3793" i="11"/>
  <c r="C3793" i="11"/>
  <c r="B3794" i="11"/>
  <c r="C3794" i="11"/>
  <c r="B3795" i="11"/>
  <c r="C3795" i="11"/>
  <c r="B3796" i="11"/>
  <c r="C3796" i="11"/>
  <c r="B3797" i="11"/>
  <c r="C3797" i="11"/>
  <c r="B3798" i="11"/>
  <c r="C3798" i="11"/>
  <c r="B3799" i="11"/>
  <c r="C3799" i="11"/>
  <c r="B3800" i="11"/>
  <c r="C3800" i="11"/>
  <c r="B3801" i="11"/>
  <c r="D3801" i="11" s="1"/>
  <c r="E3801" i="11" s="1"/>
  <c r="F3801" i="11" s="1"/>
  <c r="C3801" i="11"/>
  <c r="B3802" i="11"/>
  <c r="C3802" i="11"/>
  <c r="B3803" i="11"/>
  <c r="C3803" i="11"/>
  <c r="B3804" i="11"/>
  <c r="C3804" i="11"/>
  <c r="B3805" i="11"/>
  <c r="C3805" i="11"/>
  <c r="B3806" i="11"/>
  <c r="C3806" i="11"/>
  <c r="B3807" i="11"/>
  <c r="D3807" i="11" s="1"/>
  <c r="E3807" i="11" s="1"/>
  <c r="F3807" i="11" s="1"/>
  <c r="C3807" i="11"/>
  <c r="B3808" i="11"/>
  <c r="C3808" i="11"/>
  <c r="B3809" i="11"/>
  <c r="C3809" i="11"/>
  <c r="B3810" i="11"/>
  <c r="C3810" i="11"/>
  <c r="B3811" i="11"/>
  <c r="C3811" i="11"/>
  <c r="B3812" i="11"/>
  <c r="C3812" i="11"/>
  <c r="B3813" i="11"/>
  <c r="C3813" i="11"/>
  <c r="B3814" i="11"/>
  <c r="C3814" i="11"/>
  <c r="B3815" i="11"/>
  <c r="C3815" i="11"/>
  <c r="B3816" i="11"/>
  <c r="C3816" i="11"/>
  <c r="B3817" i="11"/>
  <c r="C3817" i="11"/>
  <c r="B3818" i="11"/>
  <c r="C3818" i="11"/>
  <c r="B3819" i="11"/>
  <c r="C3819" i="11"/>
  <c r="B3820" i="11"/>
  <c r="C3820" i="11"/>
  <c r="B3821" i="11"/>
  <c r="D3821" i="11" s="1"/>
  <c r="E3821" i="11" s="1"/>
  <c r="F3821" i="11" s="1"/>
  <c r="C3821" i="11"/>
  <c r="B3822" i="11"/>
  <c r="C3822" i="11"/>
  <c r="B3823" i="11"/>
  <c r="C3823" i="11"/>
  <c r="B3824" i="11"/>
  <c r="C3824" i="11"/>
  <c r="B3825" i="11"/>
  <c r="C3825" i="11"/>
  <c r="B3826" i="11"/>
  <c r="C3826" i="11"/>
  <c r="B3827" i="11"/>
  <c r="D3827" i="11" s="1"/>
  <c r="E3827" i="11" s="1"/>
  <c r="F3827" i="11" s="1"/>
  <c r="C3827" i="11"/>
  <c r="B3828" i="11"/>
  <c r="C3828" i="11"/>
  <c r="B3829" i="11"/>
  <c r="C3829" i="11"/>
  <c r="B3830" i="11"/>
  <c r="C3830" i="11"/>
  <c r="B3831" i="11"/>
  <c r="D3831" i="11" s="1"/>
  <c r="E3831" i="11" s="1"/>
  <c r="F3831" i="11" s="1"/>
  <c r="C3831" i="11"/>
  <c r="B3832" i="11"/>
  <c r="C3832" i="11"/>
  <c r="B3833" i="11"/>
  <c r="C3833" i="11"/>
  <c r="B3834" i="11"/>
  <c r="C3834" i="11"/>
  <c r="B3835" i="11"/>
  <c r="C3835" i="11"/>
  <c r="B3836" i="11"/>
  <c r="C3836" i="11"/>
  <c r="B3837" i="11"/>
  <c r="C3837" i="11"/>
  <c r="B3838" i="11"/>
  <c r="C3838" i="11"/>
  <c r="B3839" i="11"/>
  <c r="C3839" i="11"/>
  <c r="B3840" i="11"/>
  <c r="C3840" i="11"/>
  <c r="B3841" i="11"/>
  <c r="C3841" i="11"/>
  <c r="B3842" i="11"/>
  <c r="C3842" i="11"/>
  <c r="B3843" i="11"/>
  <c r="C3843" i="11"/>
  <c r="B3844" i="11"/>
  <c r="C3844" i="11"/>
  <c r="B3845" i="11"/>
  <c r="C3845" i="11"/>
  <c r="B3846" i="11"/>
  <c r="C3846" i="11"/>
  <c r="B3847" i="11"/>
  <c r="C3847" i="11"/>
  <c r="B3848" i="11"/>
  <c r="C3848" i="11"/>
  <c r="B3849" i="11"/>
  <c r="C3849" i="11"/>
  <c r="B3850" i="11"/>
  <c r="C3850" i="11"/>
  <c r="B3851" i="11"/>
  <c r="D3851" i="11" s="1"/>
  <c r="E3851" i="11" s="1"/>
  <c r="F3851" i="11" s="1"/>
  <c r="C3851" i="11"/>
  <c r="B3852" i="11"/>
  <c r="C3852" i="11"/>
  <c r="B3853" i="11"/>
  <c r="C3853" i="11"/>
  <c r="B3854" i="11"/>
  <c r="C3854" i="11"/>
  <c r="B3855" i="11"/>
  <c r="C3855" i="11"/>
  <c r="B3856" i="11"/>
  <c r="C3856" i="11"/>
  <c r="B3857" i="11"/>
  <c r="C3857" i="11"/>
  <c r="B3858" i="11"/>
  <c r="C3858" i="11"/>
  <c r="B3859" i="11"/>
  <c r="C3859" i="11"/>
  <c r="B3860" i="11"/>
  <c r="C3860" i="11"/>
  <c r="B3861" i="11"/>
  <c r="D3861" i="11" s="1"/>
  <c r="E3861" i="11" s="1"/>
  <c r="F3861" i="11" s="1"/>
  <c r="C3861" i="11"/>
  <c r="B3862" i="11"/>
  <c r="C3862" i="11"/>
  <c r="B3863" i="11"/>
  <c r="C3863" i="11"/>
  <c r="B3864" i="11"/>
  <c r="C3864" i="11"/>
  <c r="B3865" i="11"/>
  <c r="D3865" i="11" s="1"/>
  <c r="E3865" i="11" s="1"/>
  <c r="F3865" i="11" s="1"/>
  <c r="C3865" i="11"/>
  <c r="B3866" i="11"/>
  <c r="C3866" i="11"/>
  <c r="B3867" i="11"/>
  <c r="C3867" i="11"/>
  <c r="B3868" i="11"/>
  <c r="C3868" i="11"/>
  <c r="B3869" i="11"/>
  <c r="C3869" i="11"/>
  <c r="B3870" i="11"/>
  <c r="C3870" i="11"/>
  <c r="B3871" i="11"/>
  <c r="D3871" i="11" s="1"/>
  <c r="E3871" i="11" s="1"/>
  <c r="F3871" i="11" s="1"/>
  <c r="C3871" i="11"/>
  <c r="B3872" i="11"/>
  <c r="C3872" i="11"/>
  <c r="B3873" i="11"/>
  <c r="C3873" i="11"/>
  <c r="B3874" i="11"/>
  <c r="C3874" i="11"/>
  <c r="B3875" i="11"/>
  <c r="C3875" i="11"/>
  <c r="B3876" i="11"/>
  <c r="C3876" i="11"/>
  <c r="B3877" i="11"/>
  <c r="C3877" i="11"/>
  <c r="B3878" i="11"/>
  <c r="C3878" i="11"/>
  <c r="B3879" i="11"/>
  <c r="D3879" i="11" s="1"/>
  <c r="E3879" i="11" s="1"/>
  <c r="F3879" i="11" s="1"/>
  <c r="C3879" i="11"/>
  <c r="B3880" i="11"/>
  <c r="C3880" i="11"/>
  <c r="B3881" i="11"/>
  <c r="C3881" i="11"/>
  <c r="B3882" i="11"/>
  <c r="C3882" i="11"/>
  <c r="B3883" i="11"/>
  <c r="D3883" i="11" s="1"/>
  <c r="E3883" i="11" s="1"/>
  <c r="F3883" i="11" s="1"/>
  <c r="C3883" i="11"/>
  <c r="B3884" i="11"/>
  <c r="C3884" i="11"/>
  <c r="B3885" i="11"/>
  <c r="C3885" i="11"/>
  <c r="B3886" i="11"/>
  <c r="C3886" i="11"/>
  <c r="B3887" i="11"/>
  <c r="C3887" i="11"/>
  <c r="B3888" i="11"/>
  <c r="C3888" i="11"/>
  <c r="B3889" i="11"/>
  <c r="C3889" i="11"/>
  <c r="B3890" i="11"/>
  <c r="C3890" i="11"/>
  <c r="B3891" i="11"/>
  <c r="C3891" i="11"/>
  <c r="B3892" i="11"/>
  <c r="C3892" i="11"/>
  <c r="B3893" i="11"/>
  <c r="C3893" i="11"/>
  <c r="B3894" i="11"/>
  <c r="C3894" i="11"/>
  <c r="B3895" i="11"/>
  <c r="C3895" i="11"/>
  <c r="B3896" i="11"/>
  <c r="C3896" i="11"/>
  <c r="B3897" i="11"/>
  <c r="C3897" i="11"/>
  <c r="B3898" i="11"/>
  <c r="C3898" i="11"/>
  <c r="B3899" i="11"/>
  <c r="C3899" i="11"/>
  <c r="B3900" i="11"/>
  <c r="C3900" i="11"/>
  <c r="B3901" i="11"/>
  <c r="C3901" i="11"/>
  <c r="B3902" i="11"/>
  <c r="C3902" i="11"/>
  <c r="B3903" i="11"/>
  <c r="C3903" i="11"/>
  <c r="B3904" i="11"/>
  <c r="C3904" i="11"/>
  <c r="B3905" i="11"/>
  <c r="C3905" i="11"/>
  <c r="B3906" i="11"/>
  <c r="C3906" i="11"/>
  <c r="B3907" i="11"/>
  <c r="C3907" i="11"/>
  <c r="B3908" i="11"/>
  <c r="C3908" i="11"/>
  <c r="B3909" i="11"/>
  <c r="C3909" i="11"/>
  <c r="B3910" i="11"/>
  <c r="C3910" i="11"/>
  <c r="B3911" i="11"/>
  <c r="C3911" i="11"/>
  <c r="B3912" i="11"/>
  <c r="C3912" i="11"/>
  <c r="B3913" i="11"/>
  <c r="D3913" i="11" s="1"/>
  <c r="E3913" i="11" s="1"/>
  <c r="F3913" i="11" s="1"/>
  <c r="C3913" i="11"/>
  <c r="B3914" i="11"/>
  <c r="C3914" i="11"/>
  <c r="B3915" i="11"/>
  <c r="C3915" i="11"/>
  <c r="B3916" i="11"/>
  <c r="C3916" i="11"/>
  <c r="B3917" i="11"/>
  <c r="D3917" i="11" s="1"/>
  <c r="E3917" i="11" s="1"/>
  <c r="F3917" i="11" s="1"/>
  <c r="C3917" i="11"/>
  <c r="B3918" i="11"/>
  <c r="C3918" i="11"/>
  <c r="B3919" i="11"/>
  <c r="C3919" i="11"/>
  <c r="B3920" i="11"/>
  <c r="C3920" i="11"/>
  <c r="B3921" i="11"/>
  <c r="C3921" i="11"/>
  <c r="B3922" i="11"/>
  <c r="C3922" i="11"/>
  <c r="B3923" i="11"/>
  <c r="C3923" i="11"/>
  <c r="B3924" i="11"/>
  <c r="C3924" i="11"/>
  <c r="B3925" i="11"/>
  <c r="C3925" i="11"/>
  <c r="B3926" i="11"/>
  <c r="C3926" i="11"/>
  <c r="B3927" i="11"/>
  <c r="C3927" i="11"/>
  <c r="B3928" i="11"/>
  <c r="C3928" i="11"/>
  <c r="B3929" i="11"/>
  <c r="D3929" i="11" s="1"/>
  <c r="E3929" i="11" s="1"/>
  <c r="F3929" i="11" s="1"/>
  <c r="C3929" i="11"/>
  <c r="B3930" i="11"/>
  <c r="C3930" i="11"/>
  <c r="B3931" i="11"/>
  <c r="C3931" i="11"/>
  <c r="B3932" i="11"/>
  <c r="C3932" i="11"/>
  <c r="B3933" i="11"/>
  <c r="C3933" i="11"/>
  <c r="B3934" i="11"/>
  <c r="C3934" i="11"/>
  <c r="B3935" i="11"/>
  <c r="D3935" i="11" s="1"/>
  <c r="E3935" i="11" s="1"/>
  <c r="F3935" i="11" s="1"/>
  <c r="C3935" i="11"/>
  <c r="B3936" i="11"/>
  <c r="C3936" i="11"/>
  <c r="B3937" i="11"/>
  <c r="C3937" i="11"/>
  <c r="B3938" i="11"/>
  <c r="C3938" i="11"/>
  <c r="B3939" i="11"/>
  <c r="D3939" i="11" s="1"/>
  <c r="E3939" i="11" s="1"/>
  <c r="F3939" i="11" s="1"/>
  <c r="C3939" i="11"/>
  <c r="B3940" i="11"/>
  <c r="C3940" i="11"/>
  <c r="B3941" i="11"/>
  <c r="C3941" i="11"/>
  <c r="B3942" i="11"/>
  <c r="C3942" i="11"/>
  <c r="B3943" i="11"/>
  <c r="C3943" i="11"/>
  <c r="B3944" i="11"/>
  <c r="C3944" i="11"/>
  <c r="B3945" i="11"/>
  <c r="C3945" i="11"/>
  <c r="B3946" i="11"/>
  <c r="C3946" i="11"/>
  <c r="B3947" i="11"/>
  <c r="C3947" i="11"/>
  <c r="B3948" i="11"/>
  <c r="C3948" i="11"/>
  <c r="B3949" i="11"/>
  <c r="C3949" i="11"/>
  <c r="B3950" i="11"/>
  <c r="C3950" i="11"/>
  <c r="B3951" i="11"/>
  <c r="D3951" i="11" s="1"/>
  <c r="E3951" i="11" s="1"/>
  <c r="F3951" i="11" s="1"/>
  <c r="C3951" i="11"/>
  <c r="B3952" i="11"/>
  <c r="C3952" i="11"/>
  <c r="B3953" i="11"/>
  <c r="C3953" i="11"/>
  <c r="B3954" i="11"/>
  <c r="C3954" i="11"/>
  <c r="B3955" i="11"/>
  <c r="D3955" i="11" s="1"/>
  <c r="E3955" i="11" s="1"/>
  <c r="F3955" i="11" s="1"/>
  <c r="C3955" i="11"/>
  <c r="B3956" i="11"/>
  <c r="C3956" i="11"/>
  <c r="B3957" i="11"/>
  <c r="C3957" i="11"/>
  <c r="B3958" i="11"/>
  <c r="C3958" i="11"/>
  <c r="B3959" i="11"/>
  <c r="C3959" i="11"/>
  <c r="B3960" i="11"/>
  <c r="C3960" i="11"/>
  <c r="B3961" i="11"/>
  <c r="C3961" i="11"/>
  <c r="B3962" i="11"/>
  <c r="C3962" i="11"/>
  <c r="B3963" i="11"/>
  <c r="C3963" i="11"/>
  <c r="B3964" i="11"/>
  <c r="C3964" i="11"/>
  <c r="B3965" i="11"/>
  <c r="C3965" i="11"/>
  <c r="B3966" i="11"/>
  <c r="C3966" i="11"/>
  <c r="B3967" i="11"/>
  <c r="C3967" i="11"/>
  <c r="B3968" i="11"/>
  <c r="C3968" i="11"/>
  <c r="B3969" i="11"/>
  <c r="C3969" i="11"/>
  <c r="B3970" i="11"/>
  <c r="C3970" i="11"/>
  <c r="B3971" i="11"/>
  <c r="C3971" i="11"/>
  <c r="B3972" i="11"/>
  <c r="C3972" i="11"/>
  <c r="B3973" i="11"/>
  <c r="C3973" i="11"/>
  <c r="B3974" i="11"/>
  <c r="C3974" i="11"/>
  <c r="B3975" i="11"/>
  <c r="C3975" i="11"/>
  <c r="B3976" i="11"/>
  <c r="C3976" i="11"/>
  <c r="B3977" i="11"/>
  <c r="C3977" i="11"/>
  <c r="B3978" i="11"/>
  <c r="C3978" i="11"/>
  <c r="B3979" i="11"/>
  <c r="C3979" i="11"/>
  <c r="B3980" i="11"/>
  <c r="C3980" i="11"/>
  <c r="B3981" i="11"/>
  <c r="C3981" i="11"/>
  <c r="B3982" i="11"/>
  <c r="C3982" i="11"/>
  <c r="B3983" i="11"/>
  <c r="C3983" i="11"/>
  <c r="B3984" i="11"/>
  <c r="C3984" i="11"/>
  <c r="B3985" i="11"/>
  <c r="C3985" i="11"/>
  <c r="B3986" i="11"/>
  <c r="C3986" i="11"/>
  <c r="B3987" i="11"/>
  <c r="C3987" i="11"/>
  <c r="B3988" i="11"/>
  <c r="C3988" i="11"/>
  <c r="B3989" i="11"/>
  <c r="C3989" i="11"/>
  <c r="B3990" i="11"/>
  <c r="C3990" i="11"/>
  <c r="B3991" i="11"/>
  <c r="D3991" i="11" s="1"/>
  <c r="E3991" i="11" s="1"/>
  <c r="F3991" i="11" s="1"/>
  <c r="C3991" i="11"/>
  <c r="B3992" i="11"/>
  <c r="C3992" i="11"/>
  <c r="B3993" i="11"/>
  <c r="C3993" i="11"/>
  <c r="B3994" i="11"/>
  <c r="C3994" i="11"/>
  <c r="B3995" i="11"/>
  <c r="C3995" i="11"/>
  <c r="B3996" i="11"/>
  <c r="C3996" i="11"/>
  <c r="B3997" i="11"/>
  <c r="C3997" i="11"/>
  <c r="B3998" i="11"/>
  <c r="C3998" i="11"/>
  <c r="B3999" i="11"/>
  <c r="C3999" i="11"/>
  <c r="B4000" i="11"/>
  <c r="C4000" i="11"/>
  <c r="B4001" i="11"/>
  <c r="C4001" i="11"/>
  <c r="B4002" i="11"/>
  <c r="C4002" i="11"/>
  <c r="B4003" i="11"/>
  <c r="C4003" i="11"/>
  <c r="B4004" i="11"/>
  <c r="C4004" i="11"/>
  <c r="B4005" i="11"/>
  <c r="C4005" i="11"/>
  <c r="B4006" i="11"/>
  <c r="C4006" i="11"/>
  <c r="B4007" i="11"/>
  <c r="C4007" i="11"/>
  <c r="B4008" i="11"/>
  <c r="C4008" i="11"/>
  <c r="B4009" i="11"/>
  <c r="C4009" i="11"/>
  <c r="B4010" i="11"/>
  <c r="C4010" i="11"/>
  <c r="B4011" i="11"/>
  <c r="C4011" i="11"/>
  <c r="B4012" i="11"/>
  <c r="C4012" i="11"/>
  <c r="B4013" i="11"/>
  <c r="D4013" i="11" s="1"/>
  <c r="E4013" i="11" s="1"/>
  <c r="F4013" i="11" s="1"/>
  <c r="C4013" i="11"/>
  <c r="B4014" i="11"/>
  <c r="C4014" i="11"/>
  <c r="B4015" i="11"/>
  <c r="C4015" i="11"/>
  <c r="B4016" i="11"/>
  <c r="C4016" i="11"/>
  <c r="B4017" i="11"/>
  <c r="C4017" i="11"/>
  <c r="B4018" i="11"/>
  <c r="C4018" i="11"/>
  <c r="B4019" i="11"/>
  <c r="C4019" i="11"/>
  <c r="B4020" i="11"/>
  <c r="C4020" i="11"/>
  <c r="B4021" i="11"/>
  <c r="D4021" i="11" s="1"/>
  <c r="E4021" i="11" s="1"/>
  <c r="F4021" i="11" s="1"/>
  <c r="C4021" i="11"/>
  <c r="B4022" i="11"/>
  <c r="C4022" i="11"/>
  <c r="B4023" i="11"/>
  <c r="C4023" i="11"/>
  <c r="B4024" i="11"/>
  <c r="C4024" i="11"/>
  <c r="B4025" i="11"/>
  <c r="C4025" i="11"/>
  <c r="B4026" i="11"/>
  <c r="C4026" i="11"/>
  <c r="B4027" i="11"/>
  <c r="C4027" i="11"/>
  <c r="B4028" i="11"/>
  <c r="C4028" i="11"/>
  <c r="B4029" i="11"/>
  <c r="C4029" i="11"/>
  <c r="B4030" i="11"/>
  <c r="C4030" i="11"/>
  <c r="B4031" i="11"/>
  <c r="D4031" i="11" s="1"/>
  <c r="E4031" i="11" s="1"/>
  <c r="F4031" i="11" s="1"/>
  <c r="C4031" i="11"/>
  <c r="B4032" i="11"/>
  <c r="C4032" i="11"/>
  <c r="B4033" i="11"/>
  <c r="C4033" i="11"/>
  <c r="B4034" i="11"/>
  <c r="C4034" i="11"/>
  <c r="B4035" i="11"/>
  <c r="C4035" i="11"/>
  <c r="B4036" i="11"/>
  <c r="C4036" i="11"/>
  <c r="B4037" i="11"/>
  <c r="C4037" i="11"/>
  <c r="B4038" i="11"/>
  <c r="C4038" i="11"/>
  <c r="B4039" i="11"/>
  <c r="C4039" i="11"/>
  <c r="B4040" i="11"/>
  <c r="C4040" i="11"/>
  <c r="B4041" i="11"/>
  <c r="C4041" i="11"/>
  <c r="B4042" i="11"/>
  <c r="C4042" i="11"/>
  <c r="B4043" i="11"/>
  <c r="C4043" i="11"/>
  <c r="B4044" i="11"/>
  <c r="C4044" i="11"/>
  <c r="B4045" i="11"/>
  <c r="C4045" i="11"/>
  <c r="B4046" i="11"/>
  <c r="C4046" i="11"/>
  <c r="B4047" i="11"/>
  <c r="C4047" i="11"/>
  <c r="B4048" i="11"/>
  <c r="C4048" i="11"/>
  <c r="B4049" i="11"/>
  <c r="C4049" i="11"/>
  <c r="B4050" i="11"/>
  <c r="C4050" i="11"/>
  <c r="B4051" i="11"/>
  <c r="C4051" i="11"/>
  <c r="B4052" i="11"/>
  <c r="C4052" i="11"/>
  <c r="B4053" i="11"/>
  <c r="C4053" i="11"/>
  <c r="B4054" i="11"/>
  <c r="C4054" i="11"/>
  <c r="B4055" i="11"/>
  <c r="C4055" i="11"/>
  <c r="B4056" i="11"/>
  <c r="C4056" i="11"/>
  <c r="B4057" i="11"/>
  <c r="C4057" i="11"/>
  <c r="B4058" i="11"/>
  <c r="C4058" i="11"/>
  <c r="B4059" i="11"/>
  <c r="C4059" i="11"/>
  <c r="B4060" i="11"/>
  <c r="C4060" i="11"/>
  <c r="B4061" i="11"/>
  <c r="C4061" i="11"/>
  <c r="B4062" i="11"/>
  <c r="C4062" i="11"/>
  <c r="B4063" i="11"/>
  <c r="C4063" i="11"/>
  <c r="B4064" i="11"/>
  <c r="C4064" i="11"/>
  <c r="B4065" i="11"/>
  <c r="C4065" i="11"/>
  <c r="B4066" i="11"/>
  <c r="C4066" i="11"/>
  <c r="B4067" i="11"/>
  <c r="C4067" i="11"/>
  <c r="B4068" i="11"/>
  <c r="C4068" i="11"/>
  <c r="B4069" i="11"/>
  <c r="C4069" i="11"/>
  <c r="B4070" i="11"/>
  <c r="C4070" i="11"/>
  <c r="B4071" i="11"/>
  <c r="C4071" i="11"/>
  <c r="B4072" i="11"/>
  <c r="C4072" i="11"/>
  <c r="B4073" i="11"/>
  <c r="C4073" i="11"/>
  <c r="B4074" i="11"/>
  <c r="C4074" i="11"/>
  <c r="B4075" i="11"/>
  <c r="C4075" i="11"/>
  <c r="B4076" i="11"/>
  <c r="C4076" i="11"/>
  <c r="B4077" i="11"/>
  <c r="C4077" i="11"/>
  <c r="B4078" i="11"/>
  <c r="C4078" i="11"/>
  <c r="B4079" i="11"/>
  <c r="C4079" i="11"/>
  <c r="B4080" i="11"/>
  <c r="C4080" i="11"/>
  <c r="B4081" i="11"/>
  <c r="C4081" i="11"/>
  <c r="B4082" i="11"/>
  <c r="C4082" i="11"/>
  <c r="B4083" i="11"/>
  <c r="C4083" i="11"/>
  <c r="B4084" i="11"/>
  <c r="C4084" i="11"/>
  <c r="B4085" i="11"/>
  <c r="C4085" i="11"/>
  <c r="B4086" i="11"/>
  <c r="C4086" i="11"/>
  <c r="B4087" i="11"/>
  <c r="C4087" i="11"/>
  <c r="B4088" i="11"/>
  <c r="C4088" i="11"/>
  <c r="B4089" i="11"/>
  <c r="D4089" i="11" s="1"/>
  <c r="E4089" i="11" s="1"/>
  <c r="F4089" i="11" s="1"/>
  <c r="C4089" i="11"/>
  <c r="B4090" i="11"/>
  <c r="C4090" i="11"/>
  <c r="B4091" i="11"/>
  <c r="C4091" i="11"/>
  <c r="B4092" i="11"/>
  <c r="C4092" i="11"/>
  <c r="B4093" i="11"/>
  <c r="D4093" i="11" s="1"/>
  <c r="E4093" i="11" s="1"/>
  <c r="F4093" i="11" s="1"/>
  <c r="C4093" i="11"/>
  <c r="B4094" i="11"/>
  <c r="C4094" i="11"/>
  <c r="B4095" i="11"/>
  <c r="D4095" i="11" s="1"/>
  <c r="E4095" i="11" s="1"/>
  <c r="F4095" i="11" s="1"/>
  <c r="C4095" i="11"/>
  <c r="B4096" i="11"/>
  <c r="C4096" i="11"/>
  <c r="B4097" i="11"/>
  <c r="C4097" i="11"/>
  <c r="B4098" i="11"/>
  <c r="C4098" i="11"/>
  <c r="B4099" i="11"/>
  <c r="D4099" i="11" s="1"/>
  <c r="E4099" i="11" s="1"/>
  <c r="F4099" i="11" s="1"/>
  <c r="C4099" i="11"/>
  <c r="B4100" i="11"/>
  <c r="C4100" i="11"/>
  <c r="B4101" i="11"/>
  <c r="C4101" i="11"/>
  <c r="B4102" i="11"/>
  <c r="C4102" i="11"/>
  <c r="B4103" i="11"/>
  <c r="C4103" i="11"/>
  <c r="B4104" i="11"/>
  <c r="C4104" i="11"/>
  <c r="B4105" i="11"/>
  <c r="D4105" i="11" s="1"/>
  <c r="E4105" i="11" s="1"/>
  <c r="F4105" i="11" s="1"/>
  <c r="C4105" i="11"/>
  <c r="B4106" i="11"/>
  <c r="C4106" i="11"/>
  <c r="B4107" i="11"/>
  <c r="C4107" i="11"/>
  <c r="B4108" i="11"/>
  <c r="C4108" i="11"/>
  <c r="B4109" i="11"/>
  <c r="D4109" i="11" s="1"/>
  <c r="E4109" i="11" s="1"/>
  <c r="F4109" i="11" s="1"/>
  <c r="C4109" i="11"/>
  <c r="B4110" i="11"/>
  <c r="C4110" i="11"/>
  <c r="B4111" i="11"/>
  <c r="C4111" i="11"/>
  <c r="B4112" i="11"/>
  <c r="C4112" i="11"/>
  <c r="B4113" i="11"/>
  <c r="D4113" i="11" s="1"/>
  <c r="E4113" i="11" s="1"/>
  <c r="F4113" i="11" s="1"/>
  <c r="C4113" i="11"/>
  <c r="B4114" i="11"/>
  <c r="C4114" i="11"/>
  <c r="B4115" i="11"/>
  <c r="D4115" i="11" s="1"/>
  <c r="E4115" i="11" s="1"/>
  <c r="F4115" i="11" s="1"/>
  <c r="C4115" i="11"/>
  <c r="B4116" i="11"/>
  <c r="C4116" i="11"/>
  <c r="B4117" i="11"/>
  <c r="C4117" i="11"/>
  <c r="B4118" i="11"/>
  <c r="C4118" i="11"/>
  <c r="B4119" i="11"/>
  <c r="D4119" i="11" s="1"/>
  <c r="E4119" i="11" s="1"/>
  <c r="F4119" i="11" s="1"/>
  <c r="C4119" i="11"/>
  <c r="B4120" i="11"/>
  <c r="C4120" i="11"/>
  <c r="B4121" i="11"/>
  <c r="D4121" i="11" s="1"/>
  <c r="E4121" i="11" s="1"/>
  <c r="F4121" i="11" s="1"/>
  <c r="C4121" i="11"/>
  <c r="B4122" i="11"/>
  <c r="C4122" i="11"/>
  <c r="B4123" i="11"/>
  <c r="C4123" i="11"/>
  <c r="B4124" i="11"/>
  <c r="C4124" i="11"/>
  <c r="B4125" i="11"/>
  <c r="D4125" i="11" s="1"/>
  <c r="E4125" i="11" s="1"/>
  <c r="F4125" i="11" s="1"/>
  <c r="C4125" i="11"/>
  <c r="B4126" i="11"/>
  <c r="C4126" i="11"/>
  <c r="B4127" i="11"/>
  <c r="D4127" i="11" s="1"/>
  <c r="E4127" i="11" s="1"/>
  <c r="F4127" i="11" s="1"/>
  <c r="C4127" i="11"/>
  <c r="B4128" i="11"/>
  <c r="C4128" i="11"/>
  <c r="B4129" i="11"/>
  <c r="D4129" i="11" s="1"/>
  <c r="E4129" i="11" s="1"/>
  <c r="F4129" i="11" s="1"/>
  <c r="C4129" i="11"/>
  <c r="B4130" i="11"/>
  <c r="C4130" i="11"/>
  <c r="B4131" i="11"/>
  <c r="D4131" i="11" s="1"/>
  <c r="E4131" i="11" s="1"/>
  <c r="F4131" i="11" s="1"/>
  <c r="C4131" i="11"/>
  <c r="B4132" i="11"/>
  <c r="C4132" i="11"/>
  <c r="B4133" i="11"/>
  <c r="D4133" i="11" s="1"/>
  <c r="E4133" i="11" s="1"/>
  <c r="F4133" i="11" s="1"/>
  <c r="C4133" i="11"/>
  <c r="B4134" i="11"/>
  <c r="C4134" i="11"/>
  <c r="B4135" i="11"/>
  <c r="D4135" i="11" s="1"/>
  <c r="E4135" i="11" s="1"/>
  <c r="F4135" i="11" s="1"/>
  <c r="C4135" i="11"/>
  <c r="B4136" i="11"/>
  <c r="C4136" i="11"/>
  <c r="B4137" i="11"/>
  <c r="D4137" i="11" s="1"/>
  <c r="E4137" i="11" s="1"/>
  <c r="F4137" i="11" s="1"/>
  <c r="C4137" i="11"/>
  <c r="B4138" i="11"/>
  <c r="C4138" i="11"/>
  <c r="B4139" i="11"/>
  <c r="D4139" i="11" s="1"/>
  <c r="E4139" i="11" s="1"/>
  <c r="F4139" i="11" s="1"/>
  <c r="C4139" i="11"/>
  <c r="B4140" i="11"/>
  <c r="C4140" i="11"/>
  <c r="B4141" i="11"/>
  <c r="D4141" i="11" s="1"/>
  <c r="E4141" i="11" s="1"/>
  <c r="F4141" i="11" s="1"/>
  <c r="C4141" i="11"/>
  <c r="B4142" i="11"/>
  <c r="C4142" i="11"/>
  <c r="B4143" i="11"/>
  <c r="D4143" i="11" s="1"/>
  <c r="E4143" i="11" s="1"/>
  <c r="F4143" i="11" s="1"/>
  <c r="C4143" i="11"/>
  <c r="B4144" i="11"/>
  <c r="C4144" i="11"/>
  <c r="B4145" i="11"/>
  <c r="C4145" i="11"/>
  <c r="B4146" i="11"/>
  <c r="C4146" i="11"/>
  <c r="B4147" i="11"/>
  <c r="D4147" i="11" s="1"/>
  <c r="E4147" i="11" s="1"/>
  <c r="F4147" i="11" s="1"/>
  <c r="C4147" i="11"/>
  <c r="B4148" i="11"/>
  <c r="C4148" i="11"/>
  <c r="B4149" i="11"/>
  <c r="C4149" i="11"/>
  <c r="B4150" i="11"/>
  <c r="C4150" i="11"/>
  <c r="B4151" i="11"/>
  <c r="D4151" i="11" s="1"/>
  <c r="E4151" i="11" s="1"/>
  <c r="F4151" i="11" s="1"/>
  <c r="C4151" i="11"/>
  <c r="B4152" i="11"/>
  <c r="C4152" i="11"/>
  <c r="B4153" i="11"/>
  <c r="D4153" i="11" s="1"/>
  <c r="E4153" i="11" s="1"/>
  <c r="F4153" i="11" s="1"/>
  <c r="C4153" i="11"/>
  <c r="B4154" i="11"/>
  <c r="C4154" i="11"/>
  <c r="B4155" i="11"/>
  <c r="D4155" i="11" s="1"/>
  <c r="E4155" i="11" s="1"/>
  <c r="F4155" i="11" s="1"/>
  <c r="C4155" i="11"/>
  <c r="B4156" i="11"/>
  <c r="C4156" i="11"/>
  <c r="B4157" i="11"/>
  <c r="D4157" i="11" s="1"/>
  <c r="E4157" i="11" s="1"/>
  <c r="F4157" i="11" s="1"/>
  <c r="C4157" i="11"/>
  <c r="B4158" i="11"/>
  <c r="C4158" i="11"/>
  <c r="B4159" i="11"/>
  <c r="D4159" i="11" s="1"/>
  <c r="E4159" i="11" s="1"/>
  <c r="F4159" i="11" s="1"/>
  <c r="C4159" i="11"/>
  <c r="B4160" i="11"/>
  <c r="C4160" i="11"/>
  <c r="B4161" i="11"/>
  <c r="D4161" i="11" s="1"/>
  <c r="E4161" i="11" s="1"/>
  <c r="F4161" i="11" s="1"/>
  <c r="C4161" i="11"/>
  <c r="B4162" i="11"/>
  <c r="C4162" i="11"/>
  <c r="B4163" i="11"/>
  <c r="D4163" i="11" s="1"/>
  <c r="E4163" i="11" s="1"/>
  <c r="F4163" i="11" s="1"/>
  <c r="C4163" i="11"/>
  <c r="B4164" i="11"/>
  <c r="C4164" i="11"/>
  <c r="B4165" i="11"/>
  <c r="D4165" i="11" s="1"/>
  <c r="E4165" i="11" s="1"/>
  <c r="F4165" i="11" s="1"/>
  <c r="C4165" i="11"/>
  <c r="B4166" i="11"/>
  <c r="C4166" i="11"/>
  <c r="B4167" i="11"/>
  <c r="D4167" i="11" s="1"/>
  <c r="E4167" i="11" s="1"/>
  <c r="F4167" i="11" s="1"/>
  <c r="C4167" i="11"/>
  <c r="B4168" i="11"/>
  <c r="C4168" i="11"/>
  <c r="B4169" i="11"/>
  <c r="C4169" i="11"/>
  <c r="B4170" i="11"/>
  <c r="C4170" i="11"/>
  <c r="B4171" i="11"/>
  <c r="D4171" i="11" s="1"/>
  <c r="E4171" i="11" s="1"/>
  <c r="F4171" i="11" s="1"/>
  <c r="C4171" i="11"/>
  <c r="B4172" i="11"/>
  <c r="C4172" i="11"/>
  <c r="B4173" i="11"/>
  <c r="D4173" i="11" s="1"/>
  <c r="E4173" i="11" s="1"/>
  <c r="F4173" i="11" s="1"/>
  <c r="C4173" i="11"/>
  <c r="B4174" i="11"/>
  <c r="C4174" i="11"/>
  <c r="B4175" i="11"/>
  <c r="C4175" i="11"/>
  <c r="B4176" i="11"/>
  <c r="C4176" i="11"/>
  <c r="B4177" i="11"/>
  <c r="D4177" i="11" s="1"/>
  <c r="E4177" i="11" s="1"/>
  <c r="F4177" i="11" s="1"/>
  <c r="C4177" i="11"/>
  <c r="B4178" i="11"/>
  <c r="C4178" i="11"/>
  <c r="B4179" i="11"/>
  <c r="D4179" i="11" s="1"/>
  <c r="E4179" i="11" s="1"/>
  <c r="F4179" i="11" s="1"/>
  <c r="C4179" i="11"/>
  <c r="B4180" i="11"/>
  <c r="C4180" i="11"/>
  <c r="B4181" i="11"/>
  <c r="D4181" i="11" s="1"/>
  <c r="E4181" i="11" s="1"/>
  <c r="F4181" i="11" s="1"/>
  <c r="C4181" i="11"/>
  <c r="B4182" i="11"/>
  <c r="C4182" i="11"/>
  <c r="B4183" i="11"/>
  <c r="D4183" i="11" s="1"/>
  <c r="E4183" i="11" s="1"/>
  <c r="F4183" i="11" s="1"/>
  <c r="C4183" i="11"/>
  <c r="B4184" i="11"/>
  <c r="C4184" i="11"/>
  <c r="B4185" i="11"/>
  <c r="D4185" i="11" s="1"/>
  <c r="E4185" i="11" s="1"/>
  <c r="F4185" i="11" s="1"/>
  <c r="C4185" i="11"/>
  <c r="B4186" i="11"/>
  <c r="C4186" i="11"/>
  <c r="B4187" i="11"/>
  <c r="D4187" i="11" s="1"/>
  <c r="E4187" i="11" s="1"/>
  <c r="F4187" i="11" s="1"/>
  <c r="C4187" i="11"/>
  <c r="B4188" i="11"/>
  <c r="C4188" i="11"/>
  <c r="B4189" i="11"/>
  <c r="D4189" i="11" s="1"/>
  <c r="E4189" i="11" s="1"/>
  <c r="F4189" i="11" s="1"/>
  <c r="C4189" i="11"/>
  <c r="B4190" i="11"/>
  <c r="C4190" i="11"/>
  <c r="B4191" i="11"/>
  <c r="D4191" i="11" s="1"/>
  <c r="E4191" i="11" s="1"/>
  <c r="F4191" i="11" s="1"/>
  <c r="C4191" i="11"/>
  <c r="B4192" i="11"/>
  <c r="C4192" i="11"/>
  <c r="B4193" i="11"/>
  <c r="D4193" i="11" s="1"/>
  <c r="E4193" i="11" s="1"/>
  <c r="F4193" i="11" s="1"/>
  <c r="C4193" i="11"/>
  <c r="B4194" i="11"/>
  <c r="C4194" i="11"/>
  <c r="B4195" i="11"/>
  <c r="D4195" i="11" s="1"/>
  <c r="E4195" i="11" s="1"/>
  <c r="F4195" i="11" s="1"/>
  <c r="C4195" i="11"/>
  <c r="B4196" i="11"/>
  <c r="C4196" i="11"/>
  <c r="B4197" i="11"/>
  <c r="D4197" i="11" s="1"/>
  <c r="E4197" i="11" s="1"/>
  <c r="F4197" i="11" s="1"/>
  <c r="C4197" i="11"/>
  <c r="B4198" i="11"/>
  <c r="C4198" i="11"/>
  <c r="B4199" i="11"/>
  <c r="D4199" i="11" s="1"/>
  <c r="E4199" i="11" s="1"/>
  <c r="F4199" i="11" s="1"/>
  <c r="C4199" i="11"/>
  <c r="B4200" i="11"/>
  <c r="C4200" i="11"/>
  <c r="B4201" i="11"/>
  <c r="D4201" i="11" s="1"/>
  <c r="E4201" i="11" s="1"/>
  <c r="F4201" i="11" s="1"/>
  <c r="C4201" i="11"/>
  <c r="B4202" i="11"/>
  <c r="C4202" i="11"/>
  <c r="B4203" i="11"/>
  <c r="D4203" i="11" s="1"/>
  <c r="E4203" i="11" s="1"/>
  <c r="F4203" i="11" s="1"/>
  <c r="C4203" i="11"/>
  <c r="B4204" i="11"/>
  <c r="C4204" i="11"/>
  <c r="B4205" i="11"/>
  <c r="D4205" i="11" s="1"/>
  <c r="E4205" i="11" s="1"/>
  <c r="F4205" i="11" s="1"/>
  <c r="C4205" i="11"/>
  <c r="B4206" i="11"/>
  <c r="C4206" i="11"/>
  <c r="B4207" i="11"/>
  <c r="C4207" i="11"/>
  <c r="B4208" i="11"/>
  <c r="C4208" i="11"/>
  <c r="B4209" i="11"/>
  <c r="D4209" i="11" s="1"/>
  <c r="E4209" i="11" s="1"/>
  <c r="F4209" i="11" s="1"/>
  <c r="C4209" i="11"/>
  <c r="B4210" i="11"/>
  <c r="C4210" i="11"/>
  <c r="B4211" i="11"/>
  <c r="D4211" i="11" s="1"/>
  <c r="E4211" i="11" s="1"/>
  <c r="F4211" i="11" s="1"/>
  <c r="C4211" i="11"/>
  <c r="B4212" i="11"/>
  <c r="C4212" i="11"/>
  <c r="B4213" i="11"/>
  <c r="D4213" i="11" s="1"/>
  <c r="E4213" i="11" s="1"/>
  <c r="F4213" i="11" s="1"/>
  <c r="C4213" i="11"/>
  <c r="B4214" i="11"/>
  <c r="C4214" i="11"/>
  <c r="B4215" i="11"/>
  <c r="D4215" i="11" s="1"/>
  <c r="E4215" i="11" s="1"/>
  <c r="F4215" i="11" s="1"/>
  <c r="C4215" i="11"/>
  <c r="B4216" i="11"/>
  <c r="C4216" i="11"/>
  <c r="B4217" i="11"/>
  <c r="D4217" i="11" s="1"/>
  <c r="E4217" i="11" s="1"/>
  <c r="F4217" i="11" s="1"/>
  <c r="C4217" i="11"/>
  <c r="B4218" i="11"/>
  <c r="C4218" i="11"/>
  <c r="B4219" i="11"/>
  <c r="D4219" i="11" s="1"/>
  <c r="E4219" i="11" s="1"/>
  <c r="F4219" i="11" s="1"/>
  <c r="C4219" i="11"/>
  <c r="B4220" i="11"/>
  <c r="C4220" i="11"/>
  <c r="B4221" i="11"/>
  <c r="D4221" i="11" s="1"/>
  <c r="E4221" i="11" s="1"/>
  <c r="F4221" i="11" s="1"/>
  <c r="C4221" i="11"/>
  <c r="B4222" i="11"/>
  <c r="C4222" i="11"/>
  <c r="B4223" i="11"/>
  <c r="D4223" i="11" s="1"/>
  <c r="E4223" i="11" s="1"/>
  <c r="F4223" i="11" s="1"/>
  <c r="C4223" i="11"/>
  <c r="B4224" i="11"/>
  <c r="C4224" i="11"/>
  <c r="B4225" i="11"/>
  <c r="D4225" i="11" s="1"/>
  <c r="E4225" i="11" s="1"/>
  <c r="F4225" i="11" s="1"/>
  <c r="C4225" i="11"/>
  <c r="B4226" i="11"/>
  <c r="C4226" i="11"/>
  <c r="B4227" i="11"/>
  <c r="D4227" i="11" s="1"/>
  <c r="E4227" i="11" s="1"/>
  <c r="F4227" i="11" s="1"/>
  <c r="C4227" i="11"/>
  <c r="B4228" i="11"/>
  <c r="C4228" i="11"/>
  <c r="B4229" i="11"/>
  <c r="D4229" i="11" s="1"/>
  <c r="E4229" i="11" s="1"/>
  <c r="F4229" i="11" s="1"/>
  <c r="C4229" i="11"/>
  <c r="B4230" i="11"/>
  <c r="C4230" i="11"/>
  <c r="B4231" i="11"/>
  <c r="D4231" i="11" s="1"/>
  <c r="E4231" i="11" s="1"/>
  <c r="F4231" i="11" s="1"/>
  <c r="C4231" i="11"/>
  <c r="B4232" i="11"/>
  <c r="C4232" i="11"/>
  <c r="B4233" i="11"/>
  <c r="D4233" i="11" s="1"/>
  <c r="E4233" i="11" s="1"/>
  <c r="F4233" i="11" s="1"/>
  <c r="C4233" i="11"/>
  <c r="B4234" i="11"/>
  <c r="C4234" i="11"/>
  <c r="B4235" i="11"/>
  <c r="D4235" i="11" s="1"/>
  <c r="E4235" i="11" s="1"/>
  <c r="F4235" i="11" s="1"/>
  <c r="C4235" i="11"/>
  <c r="B4236" i="11"/>
  <c r="C4236" i="11"/>
  <c r="B4237" i="11"/>
  <c r="D4237" i="11" s="1"/>
  <c r="E4237" i="11" s="1"/>
  <c r="F4237" i="11" s="1"/>
  <c r="C4237" i="11"/>
  <c r="B4238" i="11"/>
  <c r="C4238" i="11"/>
  <c r="B4239" i="11"/>
  <c r="D4239" i="11" s="1"/>
  <c r="E4239" i="11" s="1"/>
  <c r="F4239" i="11" s="1"/>
  <c r="C4239" i="11"/>
  <c r="B4240" i="11"/>
  <c r="C4240" i="11"/>
  <c r="B4241" i="11"/>
  <c r="C4241" i="11"/>
  <c r="B4242" i="11"/>
  <c r="C4242" i="11"/>
  <c r="B4243" i="11"/>
  <c r="D4243" i="11" s="1"/>
  <c r="E4243" i="11" s="1"/>
  <c r="F4243" i="11" s="1"/>
  <c r="C4243" i="11"/>
  <c r="B4244" i="11"/>
  <c r="C4244" i="11"/>
  <c r="B4245" i="11"/>
  <c r="D4245" i="11" s="1"/>
  <c r="E4245" i="11" s="1"/>
  <c r="F4245" i="11" s="1"/>
  <c r="C4245" i="11"/>
  <c r="B4246" i="11"/>
  <c r="C4246" i="11"/>
  <c r="B4247" i="11"/>
  <c r="C4247" i="11"/>
  <c r="B4248" i="11"/>
  <c r="C4248" i="11"/>
  <c r="B4249" i="11"/>
  <c r="D4249" i="11" s="1"/>
  <c r="E4249" i="11" s="1"/>
  <c r="F4249" i="11" s="1"/>
  <c r="C4249" i="11"/>
  <c r="B4250" i="11"/>
  <c r="C4250" i="11"/>
  <c r="B4251" i="11"/>
  <c r="D4251" i="11" s="1"/>
  <c r="E4251" i="11" s="1"/>
  <c r="F4251" i="11" s="1"/>
  <c r="C4251" i="11"/>
  <c r="B4252" i="11"/>
  <c r="C4252" i="11"/>
  <c r="B4253" i="11"/>
  <c r="D4253" i="11" s="1"/>
  <c r="E4253" i="11" s="1"/>
  <c r="F4253" i="11" s="1"/>
  <c r="C4253" i="11"/>
  <c r="B4254" i="11"/>
  <c r="C4254" i="11"/>
  <c r="B4255" i="11"/>
  <c r="D4255" i="11" s="1"/>
  <c r="E4255" i="11" s="1"/>
  <c r="F4255" i="11" s="1"/>
  <c r="C4255" i="11"/>
  <c r="B4256" i="11"/>
  <c r="C4256" i="11"/>
  <c r="B4257" i="11"/>
  <c r="C4257" i="11"/>
  <c r="B4258" i="11"/>
  <c r="C4258" i="11"/>
  <c r="B4259" i="11"/>
  <c r="D4259" i="11" s="1"/>
  <c r="E4259" i="11" s="1"/>
  <c r="F4259" i="11" s="1"/>
  <c r="C4259" i="11"/>
  <c r="B4260" i="11"/>
  <c r="C4260" i="11"/>
  <c r="B4261" i="11"/>
  <c r="D4261" i="11" s="1"/>
  <c r="E4261" i="11" s="1"/>
  <c r="F4261" i="11" s="1"/>
  <c r="C4261" i="11"/>
  <c r="B4262" i="11"/>
  <c r="C4262" i="11"/>
  <c r="B4263" i="11"/>
  <c r="C4263" i="11"/>
  <c r="B4264" i="11"/>
  <c r="C4264" i="11"/>
  <c r="B4265" i="11"/>
  <c r="D4265" i="11" s="1"/>
  <c r="E4265" i="11" s="1"/>
  <c r="F4265" i="11" s="1"/>
  <c r="C4265" i="11"/>
  <c r="B4266" i="11"/>
  <c r="C4266" i="11"/>
  <c r="B4267" i="11"/>
  <c r="D4267" i="11" s="1"/>
  <c r="E4267" i="11" s="1"/>
  <c r="F4267" i="11" s="1"/>
  <c r="C4267" i="11"/>
  <c r="B4268" i="11"/>
  <c r="C4268" i="11"/>
  <c r="B4269" i="11"/>
  <c r="D4269" i="11" s="1"/>
  <c r="E4269" i="11" s="1"/>
  <c r="F4269" i="11" s="1"/>
  <c r="C4269" i="11"/>
  <c r="B4270" i="11"/>
  <c r="C4270" i="11"/>
  <c r="B4271" i="11"/>
  <c r="D4271" i="11" s="1"/>
  <c r="E4271" i="11" s="1"/>
  <c r="F4271" i="11" s="1"/>
  <c r="C4271" i="11"/>
  <c r="B4272" i="11"/>
  <c r="C4272" i="11"/>
  <c r="B4273" i="11"/>
  <c r="D4273" i="11" s="1"/>
  <c r="E4273" i="11" s="1"/>
  <c r="F4273" i="11" s="1"/>
  <c r="C4273" i="11"/>
  <c r="B4274" i="11"/>
  <c r="C4274" i="11"/>
  <c r="B4275" i="11"/>
  <c r="D4275" i="11" s="1"/>
  <c r="E4275" i="11" s="1"/>
  <c r="F4275" i="11" s="1"/>
  <c r="C4275" i="11"/>
  <c r="B4276" i="11"/>
  <c r="C4276" i="11"/>
  <c r="B4277" i="11"/>
  <c r="D4277" i="11" s="1"/>
  <c r="E4277" i="11" s="1"/>
  <c r="F4277" i="11" s="1"/>
  <c r="C4277" i="11"/>
  <c r="B4278" i="11"/>
  <c r="C4278" i="11"/>
  <c r="B4279" i="11"/>
  <c r="D4279" i="11" s="1"/>
  <c r="E4279" i="11" s="1"/>
  <c r="F4279" i="11" s="1"/>
  <c r="C4279" i="11"/>
  <c r="B4280" i="11"/>
  <c r="C4280" i="11"/>
  <c r="B4281" i="11"/>
  <c r="D4281" i="11" s="1"/>
  <c r="E4281" i="11" s="1"/>
  <c r="F4281" i="11" s="1"/>
  <c r="C4281" i="11"/>
  <c r="B4282" i="11"/>
  <c r="C4282" i="11"/>
  <c r="B4283" i="11"/>
  <c r="D4283" i="11" s="1"/>
  <c r="E4283" i="11" s="1"/>
  <c r="F4283" i="11" s="1"/>
  <c r="C4283" i="11"/>
  <c r="B4284" i="11"/>
  <c r="C4284" i="11"/>
  <c r="B4285" i="11"/>
  <c r="D4285" i="11" s="1"/>
  <c r="E4285" i="11" s="1"/>
  <c r="F4285" i="11" s="1"/>
  <c r="C4285" i="11"/>
  <c r="B4286" i="11"/>
  <c r="C4286" i="11"/>
  <c r="B4287" i="11"/>
  <c r="D4287" i="11" s="1"/>
  <c r="E4287" i="11" s="1"/>
  <c r="F4287" i="11" s="1"/>
  <c r="C4287" i="11"/>
  <c r="B4288" i="11"/>
  <c r="C4288" i="11"/>
  <c r="B4289" i="11"/>
  <c r="D4289" i="11" s="1"/>
  <c r="E4289" i="11" s="1"/>
  <c r="F4289" i="11" s="1"/>
  <c r="C4289" i="11"/>
  <c r="B4290" i="11"/>
  <c r="C4290" i="11"/>
  <c r="B4291" i="11"/>
  <c r="D4291" i="11" s="1"/>
  <c r="E4291" i="11" s="1"/>
  <c r="F4291" i="11" s="1"/>
  <c r="C4291" i="11"/>
  <c r="B4292" i="11"/>
  <c r="C4292" i="11"/>
  <c r="B4293" i="11"/>
  <c r="D4293" i="11" s="1"/>
  <c r="E4293" i="11" s="1"/>
  <c r="F4293" i="11" s="1"/>
  <c r="C4293" i="11"/>
  <c r="B4294" i="11"/>
  <c r="C4294" i="11"/>
  <c r="B4295" i="11"/>
  <c r="D4295" i="11" s="1"/>
  <c r="E4295" i="11" s="1"/>
  <c r="F4295" i="11" s="1"/>
  <c r="C4295" i="11"/>
  <c r="B4296" i="11"/>
  <c r="C4296" i="11"/>
  <c r="B4297" i="11"/>
  <c r="D4297" i="11" s="1"/>
  <c r="E4297" i="11" s="1"/>
  <c r="F4297" i="11" s="1"/>
  <c r="C4297" i="11"/>
  <c r="B4298" i="11"/>
  <c r="C4298" i="11"/>
  <c r="B4299" i="11"/>
  <c r="D4299" i="11" s="1"/>
  <c r="E4299" i="11" s="1"/>
  <c r="F4299" i="11" s="1"/>
  <c r="C4299" i="11"/>
  <c r="B4300" i="11"/>
  <c r="C4300" i="11"/>
  <c r="B4301" i="11"/>
  <c r="D4301" i="11" s="1"/>
  <c r="E4301" i="11" s="1"/>
  <c r="F4301" i="11" s="1"/>
  <c r="C4301" i="11"/>
  <c r="B4302" i="11"/>
  <c r="C4302" i="11"/>
  <c r="B4303" i="11"/>
  <c r="C4303" i="11"/>
  <c r="B4304" i="11"/>
  <c r="C4304" i="11"/>
  <c r="B4305" i="11"/>
  <c r="D4305" i="11" s="1"/>
  <c r="E4305" i="11" s="1"/>
  <c r="F4305" i="11" s="1"/>
  <c r="C4305" i="11"/>
  <c r="B4306" i="11"/>
  <c r="C4306" i="11"/>
  <c r="B4307" i="11"/>
  <c r="D4307" i="11" s="1"/>
  <c r="E4307" i="11" s="1"/>
  <c r="F4307" i="11" s="1"/>
  <c r="C4307" i="11"/>
  <c r="B4308" i="11"/>
  <c r="C4308" i="11"/>
  <c r="B4309" i="11"/>
  <c r="D4309" i="11" s="1"/>
  <c r="E4309" i="11" s="1"/>
  <c r="F4309" i="11" s="1"/>
  <c r="C4309" i="11"/>
  <c r="B4310" i="11"/>
  <c r="C4310" i="11"/>
  <c r="B4311" i="11"/>
  <c r="D4311" i="11" s="1"/>
  <c r="E4311" i="11" s="1"/>
  <c r="F4311" i="11" s="1"/>
  <c r="C4311" i="11"/>
  <c r="B4312" i="11"/>
  <c r="C4312" i="11"/>
  <c r="B4313" i="11"/>
  <c r="D4313" i="11" s="1"/>
  <c r="E4313" i="11" s="1"/>
  <c r="F4313" i="11" s="1"/>
  <c r="C4313" i="11"/>
  <c r="B4314" i="11"/>
  <c r="C4314" i="11"/>
  <c r="D4314" i="11" s="1"/>
  <c r="E4314" i="11" s="1"/>
  <c r="F4314" i="11" s="1"/>
  <c r="B4315" i="11"/>
  <c r="D4315" i="11" s="1"/>
  <c r="E4315" i="11" s="1"/>
  <c r="F4315" i="11" s="1"/>
  <c r="C4315" i="11"/>
  <c r="B4316" i="11"/>
  <c r="C4316" i="11"/>
  <c r="B4317" i="11"/>
  <c r="D4317" i="11" s="1"/>
  <c r="E4317" i="11" s="1"/>
  <c r="F4317" i="11" s="1"/>
  <c r="C4317" i="11"/>
  <c r="B4318" i="11"/>
  <c r="C4318" i="11"/>
  <c r="B4319" i="11"/>
  <c r="C4319" i="11"/>
  <c r="B4320" i="11"/>
  <c r="C4320" i="11"/>
  <c r="B4321" i="11"/>
  <c r="D4321" i="11" s="1"/>
  <c r="E4321" i="11" s="1"/>
  <c r="F4321" i="11" s="1"/>
  <c r="C4321" i="11"/>
  <c r="B4322" i="11"/>
  <c r="C4322" i="11"/>
  <c r="D4322" i="11" s="1"/>
  <c r="E4322" i="11" s="1"/>
  <c r="F4322" i="11" s="1"/>
  <c r="B4323" i="11"/>
  <c r="D4323" i="11" s="1"/>
  <c r="E4323" i="11" s="1"/>
  <c r="F4323" i="11" s="1"/>
  <c r="C4323" i="11"/>
  <c r="B4324" i="11"/>
  <c r="C4324" i="11"/>
  <c r="B4325" i="11"/>
  <c r="D4325" i="11" s="1"/>
  <c r="E4325" i="11" s="1"/>
  <c r="F4325" i="11" s="1"/>
  <c r="C4325" i="11"/>
  <c r="B4326" i="11"/>
  <c r="C4326" i="11"/>
  <c r="B4327" i="11"/>
  <c r="D4327" i="11" s="1"/>
  <c r="E4327" i="11" s="1"/>
  <c r="F4327" i="11" s="1"/>
  <c r="C4327" i="11"/>
  <c r="B4328" i="11"/>
  <c r="C4328" i="11"/>
  <c r="D4328" i="11" s="1"/>
  <c r="E4328" i="11" s="1"/>
  <c r="F4328" i="11" s="1"/>
  <c r="B4329" i="11"/>
  <c r="D4329" i="11" s="1"/>
  <c r="E4329" i="11" s="1"/>
  <c r="F4329" i="11" s="1"/>
  <c r="C4329" i="11"/>
  <c r="B4330" i="11"/>
  <c r="C4330" i="11"/>
  <c r="D4330" i="11" s="1"/>
  <c r="E4330" i="11" s="1"/>
  <c r="F4330" i="11" s="1"/>
  <c r="B4331" i="11"/>
  <c r="D4331" i="11" s="1"/>
  <c r="E4331" i="11" s="1"/>
  <c r="F4331" i="11" s="1"/>
  <c r="C4331" i="11"/>
  <c r="B4332" i="11"/>
  <c r="C4332" i="11"/>
  <c r="D4332" i="11" s="1"/>
  <c r="E4332" i="11" s="1"/>
  <c r="F4332" i="11" s="1"/>
  <c r="B4333" i="11"/>
  <c r="C4333" i="11"/>
  <c r="B4334" i="11"/>
  <c r="C4334" i="11"/>
  <c r="B4335" i="11"/>
  <c r="D4335" i="11" s="1"/>
  <c r="E4335" i="11" s="1"/>
  <c r="F4335" i="11" s="1"/>
  <c r="C4335" i="11"/>
  <c r="B4336" i="11"/>
  <c r="C4336" i="11"/>
  <c r="D4336" i="11" s="1"/>
  <c r="E4336" i="11" s="1"/>
  <c r="F4336" i="11" s="1"/>
  <c r="B4337" i="11"/>
  <c r="D4337" i="11" s="1"/>
  <c r="E4337" i="11" s="1"/>
  <c r="F4337" i="11" s="1"/>
  <c r="C4337" i="11"/>
  <c r="B4338" i="11"/>
  <c r="C4338" i="11"/>
  <c r="D4338" i="11" s="1"/>
  <c r="E4338" i="11" s="1"/>
  <c r="F4338" i="11" s="1"/>
  <c r="B4339" i="11"/>
  <c r="D4339" i="11" s="1"/>
  <c r="E4339" i="11" s="1"/>
  <c r="F4339" i="11" s="1"/>
  <c r="C4339" i="11"/>
  <c r="B4340" i="11"/>
  <c r="C4340" i="11"/>
  <c r="D4340" i="11" s="1"/>
  <c r="E4340" i="11" s="1"/>
  <c r="F4340" i="11" s="1"/>
  <c r="B4341" i="11"/>
  <c r="D4341" i="11" s="1"/>
  <c r="E4341" i="11" s="1"/>
  <c r="F4341" i="11" s="1"/>
  <c r="C4341" i="11"/>
  <c r="B4342" i="11"/>
  <c r="C4342" i="11"/>
  <c r="B4343" i="11"/>
  <c r="D4343" i="11" s="1"/>
  <c r="E4343" i="11" s="1"/>
  <c r="F4343" i="11" s="1"/>
  <c r="C4343" i="11"/>
  <c r="B4344" i="11"/>
  <c r="C4344" i="11"/>
  <c r="D4344" i="11" s="1"/>
  <c r="E4344" i="11" s="1"/>
  <c r="F4344" i="11" s="1"/>
  <c r="B4345" i="11"/>
  <c r="D4345" i="11" s="1"/>
  <c r="E4345" i="11" s="1"/>
  <c r="F4345" i="11" s="1"/>
  <c r="C4345" i="11"/>
  <c r="B4346" i="11"/>
  <c r="C4346" i="11"/>
  <c r="D4346" i="11" s="1"/>
  <c r="E4346" i="11" s="1"/>
  <c r="F4346" i="11" s="1"/>
  <c r="B4347" i="11"/>
  <c r="D4347" i="11" s="1"/>
  <c r="E4347" i="11" s="1"/>
  <c r="F4347" i="11" s="1"/>
  <c r="C4347" i="11"/>
  <c r="B4348" i="11"/>
  <c r="C4348" i="11"/>
  <c r="D4348" i="11" s="1"/>
  <c r="E4348" i="11" s="1"/>
  <c r="F4348" i="11" s="1"/>
  <c r="B4349" i="11"/>
  <c r="D4349" i="11" s="1"/>
  <c r="E4349" i="11" s="1"/>
  <c r="F4349" i="11" s="1"/>
  <c r="C4349" i="11"/>
  <c r="B4350" i="11"/>
  <c r="C4350" i="11"/>
  <c r="B4351" i="11"/>
  <c r="D4351" i="11" s="1"/>
  <c r="E4351" i="11" s="1"/>
  <c r="F4351" i="11" s="1"/>
  <c r="C4351" i="11"/>
  <c r="B4352" i="11"/>
  <c r="C4352" i="11"/>
  <c r="D4352" i="11" s="1"/>
  <c r="E4352" i="11" s="1"/>
  <c r="F4352" i="11" s="1"/>
  <c r="B4353" i="11"/>
  <c r="C4353" i="11"/>
  <c r="B4354" i="11"/>
  <c r="C4354" i="11"/>
  <c r="D4354" i="11" s="1"/>
  <c r="E4354" i="11" s="1"/>
  <c r="F4354" i="11" s="1"/>
  <c r="B4355" i="11"/>
  <c r="D4355" i="11" s="1"/>
  <c r="E4355" i="11" s="1"/>
  <c r="F4355" i="11" s="1"/>
  <c r="C4355" i="11"/>
  <c r="B4356" i="11"/>
  <c r="C4356" i="11"/>
  <c r="D4356" i="11" s="1"/>
  <c r="E4356" i="11" s="1"/>
  <c r="F4356" i="11" s="1"/>
  <c r="B4357" i="11"/>
  <c r="D4357" i="11" s="1"/>
  <c r="E4357" i="11" s="1"/>
  <c r="F4357" i="11" s="1"/>
  <c r="C4357" i="11"/>
  <c r="B4358" i="11"/>
  <c r="C4358" i="11"/>
  <c r="B4359" i="11"/>
  <c r="D4359" i="11" s="1"/>
  <c r="E4359" i="11" s="1"/>
  <c r="F4359" i="11" s="1"/>
  <c r="C4359" i="11"/>
  <c r="B4360" i="11"/>
  <c r="C4360" i="11"/>
  <c r="D4360" i="11" s="1"/>
  <c r="E4360" i="11" s="1"/>
  <c r="F4360" i="11" s="1"/>
  <c r="B4361" i="11"/>
  <c r="D4361" i="11" s="1"/>
  <c r="E4361" i="11" s="1"/>
  <c r="F4361" i="11" s="1"/>
  <c r="C4361" i="11"/>
  <c r="B4362" i="11"/>
  <c r="C4362" i="11"/>
  <c r="B4363" i="11"/>
  <c r="D4363" i="11" s="1"/>
  <c r="E4363" i="11" s="1"/>
  <c r="F4363" i="11" s="1"/>
  <c r="C4363" i="11"/>
  <c r="B4364" i="11"/>
  <c r="C4364" i="11"/>
  <c r="D4364" i="11" s="1"/>
  <c r="E4364" i="11" s="1"/>
  <c r="F4364" i="11" s="1"/>
  <c r="B4365" i="11"/>
  <c r="D4365" i="11" s="1"/>
  <c r="E4365" i="11" s="1"/>
  <c r="F4365" i="11" s="1"/>
  <c r="C4365" i="11"/>
  <c r="B4366" i="11"/>
  <c r="C4366" i="11"/>
  <c r="B4367" i="11"/>
  <c r="D4367" i="11" s="1"/>
  <c r="E4367" i="11" s="1"/>
  <c r="F4367" i="11" s="1"/>
  <c r="C4367" i="11"/>
  <c r="B4368" i="11"/>
  <c r="C4368" i="11"/>
  <c r="D4368" i="11" s="1"/>
  <c r="E4368" i="11" s="1"/>
  <c r="F4368" i="11" s="1"/>
  <c r="B4369" i="11"/>
  <c r="D4369" i="11" s="1"/>
  <c r="E4369" i="11" s="1"/>
  <c r="F4369" i="11" s="1"/>
  <c r="C4369" i="11"/>
  <c r="B4370" i="11"/>
  <c r="C4370" i="11"/>
  <c r="B4371" i="11"/>
  <c r="D4371" i="11" s="1"/>
  <c r="E4371" i="11" s="1"/>
  <c r="F4371" i="11" s="1"/>
  <c r="C4371" i="11"/>
  <c r="B4372" i="11"/>
  <c r="C4372" i="11"/>
  <c r="D4372" i="11" s="1"/>
  <c r="E4372" i="11" s="1"/>
  <c r="F4372" i="11" s="1"/>
  <c r="B4373" i="11"/>
  <c r="C4373" i="11"/>
  <c r="B4374" i="11"/>
  <c r="C4374" i="11"/>
  <c r="D4374" i="11" s="1"/>
  <c r="E4374" i="11" s="1"/>
  <c r="F4374" i="11" s="1"/>
  <c r="B4375" i="11"/>
  <c r="D4375" i="11" s="1"/>
  <c r="E4375" i="11" s="1"/>
  <c r="F4375" i="11" s="1"/>
  <c r="C4375" i="11"/>
  <c r="B4376" i="11"/>
  <c r="C4376" i="11"/>
  <c r="D4376" i="11" s="1"/>
  <c r="E4376" i="11" s="1"/>
  <c r="F4376" i="11" s="1"/>
  <c r="B4377" i="11"/>
  <c r="C4377" i="11"/>
  <c r="B4378" i="11"/>
  <c r="C4378" i="11"/>
  <c r="D4378" i="11" s="1"/>
  <c r="E4378" i="11" s="1"/>
  <c r="F4378" i="11" s="1"/>
  <c r="B4379" i="11"/>
  <c r="D4379" i="11" s="1"/>
  <c r="E4379" i="11" s="1"/>
  <c r="F4379" i="11" s="1"/>
  <c r="C4379" i="11"/>
  <c r="B4380" i="11"/>
  <c r="C4380" i="11"/>
  <c r="B4381" i="11"/>
  <c r="C4381" i="11"/>
  <c r="B4382" i="11"/>
  <c r="C4382" i="11"/>
  <c r="D4382" i="11" s="1"/>
  <c r="E4382" i="11" s="1"/>
  <c r="F4382" i="11" s="1"/>
  <c r="B4383" i="11"/>
  <c r="D4383" i="11" s="1"/>
  <c r="E4383" i="11" s="1"/>
  <c r="F4383" i="11" s="1"/>
  <c r="C4383" i="11"/>
  <c r="B4384" i="11"/>
  <c r="C4384" i="11"/>
  <c r="B4385" i="11"/>
  <c r="D4385" i="11" s="1"/>
  <c r="E4385" i="11" s="1"/>
  <c r="F4385" i="11" s="1"/>
  <c r="C4385" i="11"/>
  <c r="B4386" i="11"/>
  <c r="C4386" i="11"/>
  <c r="D4386" i="11" s="1"/>
  <c r="E4386" i="11" s="1"/>
  <c r="F4386" i="11" s="1"/>
  <c r="B4387" i="11"/>
  <c r="D4387" i="11" s="1"/>
  <c r="E4387" i="11" s="1"/>
  <c r="F4387" i="11" s="1"/>
  <c r="C4387" i="11"/>
  <c r="B4388" i="11"/>
  <c r="C4388" i="11"/>
  <c r="D4388" i="11" s="1"/>
  <c r="E4388" i="11" s="1"/>
  <c r="F4388" i="11" s="1"/>
  <c r="B4389" i="11"/>
  <c r="C4389" i="11"/>
  <c r="B4390" i="11"/>
  <c r="C4390" i="11"/>
  <c r="D4390" i="11" s="1"/>
  <c r="E4390" i="11" s="1"/>
  <c r="F4390" i="11" s="1"/>
  <c r="B4391" i="11"/>
  <c r="D4391" i="11" s="1"/>
  <c r="E4391" i="11" s="1"/>
  <c r="F4391" i="11" s="1"/>
  <c r="C4391" i="11"/>
  <c r="B4392" i="11"/>
  <c r="C4392" i="11"/>
  <c r="B4393" i="11"/>
  <c r="C4393" i="11"/>
  <c r="B4394" i="11"/>
  <c r="C4394" i="11"/>
  <c r="D4394" i="11" s="1"/>
  <c r="E4394" i="11" s="1"/>
  <c r="F4394" i="11" s="1"/>
  <c r="B4395" i="11"/>
  <c r="D4395" i="11" s="1"/>
  <c r="E4395" i="11" s="1"/>
  <c r="F4395" i="11" s="1"/>
  <c r="C4395" i="11"/>
  <c r="B4396" i="11"/>
  <c r="C4396" i="11"/>
  <c r="B4397" i="11"/>
  <c r="C4397" i="11"/>
  <c r="B4398" i="11"/>
  <c r="C4398" i="11"/>
  <c r="D4398" i="11" s="1"/>
  <c r="E4398" i="11" s="1"/>
  <c r="F4398" i="11" s="1"/>
  <c r="B4399" i="11"/>
  <c r="D4399" i="11" s="1"/>
  <c r="E4399" i="11" s="1"/>
  <c r="F4399" i="11" s="1"/>
  <c r="C4399" i="11"/>
  <c r="B4400" i="11"/>
  <c r="C4400" i="11"/>
  <c r="D4400" i="11" s="1"/>
  <c r="E4400" i="11" s="1"/>
  <c r="F4400" i="11" s="1"/>
  <c r="B4401" i="11"/>
  <c r="D4401" i="11" s="1"/>
  <c r="E4401" i="11" s="1"/>
  <c r="F4401" i="11" s="1"/>
  <c r="C4401" i="11"/>
  <c r="B4402" i="11"/>
  <c r="C4402" i="11"/>
  <c r="D4402" i="11" s="1"/>
  <c r="E4402" i="11" s="1"/>
  <c r="F4402" i="11" s="1"/>
  <c r="B4403" i="11"/>
  <c r="D4403" i="11" s="1"/>
  <c r="E4403" i="11" s="1"/>
  <c r="F4403" i="11" s="1"/>
  <c r="C4403" i="11"/>
  <c r="B4404" i="11"/>
  <c r="C4404" i="11"/>
  <c r="B4405" i="11"/>
  <c r="C4405" i="11"/>
  <c r="B4406" i="11"/>
  <c r="C4406" i="11"/>
  <c r="D4406" i="11" s="1"/>
  <c r="E4406" i="11" s="1"/>
  <c r="F4406" i="11" s="1"/>
  <c r="B4407" i="11"/>
  <c r="D4407" i="11" s="1"/>
  <c r="E4407" i="11" s="1"/>
  <c r="F4407" i="11" s="1"/>
  <c r="C4407" i="11"/>
  <c r="B4408" i="11"/>
  <c r="C4408" i="11"/>
  <c r="D4408" i="11" s="1"/>
  <c r="E4408" i="11" s="1"/>
  <c r="F4408" i="11" s="1"/>
  <c r="B4409" i="11"/>
  <c r="D4409" i="11" s="1"/>
  <c r="E4409" i="11" s="1"/>
  <c r="F4409" i="11" s="1"/>
  <c r="C4409" i="11"/>
  <c r="B4410" i="11"/>
  <c r="C4410" i="11"/>
  <c r="D4410" i="11" s="1"/>
  <c r="E4410" i="11" s="1"/>
  <c r="F4410" i="11" s="1"/>
  <c r="B4411" i="11"/>
  <c r="D4411" i="11" s="1"/>
  <c r="E4411" i="11" s="1"/>
  <c r="F4411" i="11" s="1"/>
  <c r="C4411" i="11"/>
  <c r="B4412" i="11"/>
  <c r="C4412" i="11"/>
  <c r="B4413" i="11"/>
  <c r="D4413" i="11" s="1"/>
  <c r="E4413" i="11" s="1"/>
  <c r="F4413" i="11" s="1"/>
  <c r="C4413" i="11"/>
  <c r="B4414" i="11"/>
  <c r="C4414" i="11"/>
  <c r="D4414" i="11" s="1"/>
  <c r="E4414" i="11" s="1"/>
  <c r="F4414" i="11" s="1"/>
  <c r="B4415" i="11"/>
  <c r="D4415" i="11" s="1"/>
  <c r="E4415" i="11" s="1"/>
  <c r="F4415" i="11" s="1"/>
  <c r="C4415" i="11"/>
  <c r="B4416" i="11"/>
  <c r="C4416" i="11"/>
  <c r="B4417" i="11"/>
  <c r="D4417" i="11" s="1"/>
  <c r="E4417" i="11" s="1"/>
  <c r="F4417" i="11" s="1"/>
  <c r="C4417" i="11"/>
  <c r="B4418" i="11"/>
  <c r="C4418" i="11"/>
  <c r="D4418" i="11" s="1"/>
  <c r="E4418" i="11" s="1"/>
  <c r="F4418" i="11" s="1"/>
  <c r="B4419" i="11"/>
  <c r="D4419" i="11" s="1"/>
  <c r="E4419" i="11" s="1"/>
  <c r="F4419" i="11" s="1"/>
  <c r="C4419" i="11"/>
  <c r="B4420" i="11"/>
  <c r="C4420" i="11"/>
  <c r="B4421" i="11"/>
  <c r="C4421" i="11"/>
  <c r="B4422" i="11"/>
  <c r="C4422" i="11"/>
  <c r="D4422" i="11" s="1"/>
  <c r="E4422" i="11" s="1"/>
  <c r="F4422" i="11" s="1"/>
  <c r="B4423" i="11"/>
  <c r="D4423" i="11" s="1"/>
  <c r="E4423" i="11" s="1"/>
  <c r="F4423" i="11" s="1"/>
  <c r="C4423" i="11"/>
  <c r="B4424" i="11"/>
  <c r="C4424" i="11"/>
  <c r="D4424" i="11" s="1"/>
  <c r="E4424" i="11" s="1"/>
  <c r="F4424" i="11" s="1"/>
  <c r="B4425" i="11"/>
  <c r="D4425" i="11" s="1"/>
  <c r="E4425" i="11" s="1"/>
  <c r="F4425" i="11" s="1"/>
  <c r="C4425" i="11"/>
  <c r="B4426" i="11"/>
  <c r="C4426" i="11"/>
  <c r="D4426" i="11" s="1"/>
  <c r="E4426" i="11" s="1"/>
  <c r="F4426" i="11" s="1"/>
  <c r="B4427" i="11"/>
  <c r="D4427" i="11" s="1"/>
  <c r="E4427" i="11" s="1"/>
  <c r="F4427" i="11" s="1"/>
  <c r="C4427" i="11"/>
  <c r="B4428" i="11"/>
  <c r="C4428" i="11"/>
  <c r="B4429" i="11"/>
  <c r="D4429" i="11" s="1"/>
  <c r="E4429" i="11" s="1"/>
  <c r="F4429" i="11" s="1"/>
  <c r="C4429" i="11"/>
  <c r="B4430" i="11"/>
  <c r="C4430" i="11"/>
  <c r="D4430" i="11" s="1"/>
  <c r="E4430" i="11" s="1"/>
  <c r="F4430" i="11" s="1"/>
  <c r="B4431" i="11"/>
  <c r="D4431" i="11" s="1"/>
  <c r="E4431" i="11" s="1"/>
  <c r="F4431" i="11" s="1"/>
  <c r="C4431" i="11"/>
  <c r="B4432" i="11"/>
  <c r="C4432" i="11"/>
  <c r="D4432" i="11" s="1"/>
  <c r="E4432" i="11" s="1"/>
  <c r="F4432" i="11" s="1"/>
  <c r="B4433" i="11"/>
  <c r="D4433" i="11" s="1"/>
  <c r="E4433" i="11" s="1"/>
  <c r="F4433" i="11" s="1"/>
  <c r="C4433" i="11"/>
  <c r="B4434" i="11"/>
  <c r="C4434" i="11"/>
  <c r="D4434" i="11" s="1"/>
  <c r="E4434" i="11" s="1"/>
  <c r="F4434" i="11" s="1"/>
  <c r="B4435" i="11"/>
  <c r="D4435" i="11" s="1"/>
  <c r="E4435" i="11" s="1"/>
  <c r="F4435" i="11" s="1"/>
  <c r="C4435" i="11"/>
  <c r="B4436" i="11"/>
  <c r="C4436" i="11"/>
  <c r="B4437" i="11"/>
  <c r="D4437" i="11" s="1"/>
  <c r="E4437" i="11" s="1"/>
  <c r="F4437" i="11" s="1"/>
  <c r="C4437" i="11"/>
  <c r="B4438" i="11"/>
  <c r="C4438" i="11"/>
  <c r="D4438" i="11" s="1"/>
  <c r="E4438" i="11" s="1"/>
  <c r="F4438" i="11" s="1"/>
  <c r="B4439" i="11"/>
  <c r="C4439" i="11"/>
  <c r="B4440" i="11"/>
  <c r="C4440" i="11"/>
  <c r="D4440" i="11" s="1"/>
  <c r="E4440" i="11" s="1"/>
  <c r="F4440" i="11" s="1"/>
  <c r="B4441" i="11"/>
  <c r="D4441" i="11" s="1"/>
  <c r="E4441" i="11" s="1"/>
  <c r="F4441" i="11" s="1"/>
  <c r="C4441" i="11"/>
  <c r="B4442" i="11"/>
  <c r="C4442" i="11"/>
  <c r="D4442" i="11" s="1"/>
  <c r="E4442" i="11" s="1"/>
  <c r="F4442" i="11" s="1"/>
  <c r="B4443" i="11"/>
  <c r="D4443" i="11" s="1"/>
  <c r="E4443" i="11" s="1"/>
  <c r="F4443" i="11" s="1"/>
  <c r="C4443" i="11"/>
  <c r="B4444" i="11"/>
  <c r="C4444" i="11"/>
  <c r="B4445" i="11"/>
  <c r="D4445" i="11" s="1"/>
  <c r="E4445" i="11" s="1"/>
  <c r="F4445" i="11" s="1"/>
  <c r="C4445" i="11"/>
  <c r="B4446" i="11"/>
  <c r="C4446" i="11"/>
  <c r="D4446" i="11" s="1"/>
  <c r="E4446" i="11" s="1"/>
  <c r="F4446" i="11" s="1"/>
  <c r="B4447" i="11"/>
  <c r="D4447" i="11" s="1"/>
  <c r="E4447" i="11" s="1"/>
  <c r="F4447" i="11" s="1"/>
  <c r="C4447" i="11"/>
  <c r="B4448" i="11"/>
  <c r="C4448" i="11"/>
  <c r="B4449" i="11"/>
  <c r="D4449" i="11" s="1"/>
  <c r="E4449" i="11" s="1"/>
  <c r="F4449" i="11" s="1"/>
  <c r="C4449" i="11"/>
  <c r="B4450" i="11"/>
  <c r="C4450" i="11"/>
  <c r="D4450" i="11" s="1"/>
  <c r="E4450" i="11" s="1"/>
  <c r="F4450" i="11" s="1"/>
  <c r="B4451" i="11"/>
  <c r="D4451" i="11" s="1"/>
  <c r="E4451" i="11" s="1"/>
  <c r="F4451" i="11" s="1"/>
  <c r="C4451" i="11"/>
  <c r="B4452" i="11"/>
  <c r="C4452" i="11"/>
  <c r="B4453" i="11"/>
  <c r="D4453" i="11" s="1"/>
  <c r="E4453" i="11" s="1"/>
  <c r="F4453" i="11" s="1"/>
  <c r="C4453" i="11"/>
  <c r="B4454" i="11"/>
  <c r="C4454" i="11"/>
  <c r="D4454" i="11" s="1"/>
  <c r="E4454" i="11" s="1"/>
  <c r="F4454" i="11" s="1"/>
  <c r="B4455" i="11"/>
  <c r="D4455" i="11" s="1"/>
  <c r="E4455" i="11" s="1"/>
  <c r="F4455" i="11" s="1"/>
  <c r="C4455" i="11"/>
  <c r="B4456" i="11"/>
  <c r="C4456" i="11"/>
  <c r="D4456" i="11" s="1"/>
  <c r="E4456" i="11" s="1"/>
  <c r="F4456" i="11" s="1"/>
  <c r="B4457" i="11"/>
  <c r="C4457" i="11"/>
  <c r="B4458" i="11"/>
  <c r="C4458" i="11"/>
  <c r="D4458" i="11" s="1"/>
  <c r="E4458" i="11" s="1"/>
  <c r="F4458" i="11" s="1"/>
  <c r="B4459" i="11"/>
  <c r="D4459" i="11" s="1"/>
  <c r="E4459" i="11" s="1"/>
  <c r="F4459" i="11" s="1"/>
  <c r="C4459" i="11"/>
  <c r="B4460" i="11"/>
  <c r="C4460" i="11"/>
  <c r="B4461" i="11"/>
  <c r="D4461" i="11" s="1"/>
  <c r="E4461" i="11" s="1"/>
  <c r="F4461" i="11" s="1"/>
  <c r="C4461" i="11"/>
  <c r="B4462" i="11"/>
  <c r="C4462" i="11"/>
  <c r="D4462" i="11" s="1"/>
  <c r="E4462" i="11" s="1"/>
  <c r="F4462" i="11" s="1"/>
  <c r="B4463" i="11"/>
  <c r="D4463" i="11" s="1"/>
  <c r="E4463" i="11" s="1"/>
  <c r="F4463" i="11" s="1"/>
  <c r="C4463" i="11"/>
  <c r="B4464" i="11"/>
  <c r="C4464" i="11"/>
  <c r="D4464" i="11" s="1"/>
  <c r="E4464" i="11" s="1"/>
  <c r="F4464" i="11" s="1"/>
  <c r="B4465" i="11"/>
  <c r="D4465" i="11" s="1"/>
  <c r="E4465" i="11" s="1"/>
  <c r="F4465" i="11" s="1"/>
  <c r="C4465" i="11"/>
  <c r="B4466" i="11"/>
  <c r="C4466" i="11"/>
  <c r="D4466" i="11" s="1"/>
  <c r="E4466" i="11" s="1"/>
  <c r="F4466" i="11" s="1"/>
  <c r="B4467" i="11"/>
  <c r="D4467" i="11" s="1"/>
  <c r="E4467" i="11" s="1"/>
  <c r="F4467" i="11" s="1"/>
  <c r="C4467" i="11"/>
  <c r="B4468" i="11"/>
  <c r="C4468" i="11"/>
  <c r="B4469" i="11"/>
  <c r="D4469" i="11" s="1"/>
  <c r="E4469" i="11" s="1"/>
  <c r="F4469" i="11" s="1"/>
  <c r="C4469" i="11"/>
  <c r="B4470" i="11"/>
  <c r="C4470" i="11"/>
  <c r="D4470" i="11" s="1"/>
  <c r="E4470" i="11" s="1"/>
  <c r="F4470" i="11" s="1"/>
  <c r="B4471" i="11"/>
  <c r="D4471" i="11" s="1"/>
  <c r="E4471" i="11" s="1"/>
  <c r="F4471" i="11" s="1"/>
  <c r="C4471" i="11"/>
  <c r="B4472" i="11"/>
  <c r="C4472" i="11"/>
  <c r="D4472" i="11" s="1"/>
  <c r="E4472" i="11" s="1"/>
  <c r="F4472" i="11" s="1"/>
  <c r="B4473" i="11"/>
  <c r="D4473" i="11" s="1"/>
  <c r="E4473" i="11" s="1"/>
  <c r="F4473" i="11" s="1"/>
  <c r="C4473" i="11"/>
  <c r="B4474" i="11"/>
  <c r="C4474" i="11"/>
  <c r="D4474" i="11" s="1"/>
  <c r="E4474" i="11" s="1"/>
  <c r="F4474" i="11" s="1"/>
  <c r="B4475" i="11"/>
  <c r="C4475" i="11"/>
  <c r="B4476" i="11"/>
  <c r="C4476" i="11"/>
  <c r="B4477" i="11"/>
  <c r="D4477" i="11" s="1"/>
  <c r="E4477" i="11" s="1"/>
  <c r="F4477" i="11" s="1"/>
  <c r="C4477" i="11"/>
  <c r="B4478" i="11"/>
  <c r="C4478" i="11"/>
  <c r="B4479" i="11"/>
  <c r="D4479" i="11" s="1"/>
  <c r="E4479" i="11" s="1"/>
  <c r="F4479" i="11" s="1"/>
  <c r="C4479" i="11"/>
  <c r="B4480" i="11"/>
  <c r="C4480" i="11"/>
  <c r="D4480" i="11" s="1"/>
  <c r="E4480" i="11" s="1"/>
  <c r="F4480" i="11" s="1"/>
  <c r="B4481" i="11"/>
  <c r="D4481" i="11" s="1"/>
  <c r="E4481" i="11" s="1"/>
  <c r="F4481" i="11" s="1"/>
  <c r="C4481" i="11"/>
  <c r="B4482" i="11"/>
  <c r="C4482" i="11"/>
  <c r="D4482" i="11" s="1"/>
  <c r="E4482" i="11" s="1"/>
  <c r="F4482" i="11" s="1"/>
  <c r="B4483" i="11"/>
  <c r="C4483" i="11"/>
  <c r="B4484" i="11"/>
  <c r="C4484" i="11"/>
  <c r="B4485" i="11"/>
  <c r="D4485" i="11" s="1"/>
  <c r="E4485" i="11" s="1"/>
  <c r="F4485" i="11" s="1"/>
  <c r="C4485" i="11"/>
  <c r="B4486" i="11"/>
  <c r="C4486" i="11"/>
  <c r="D4486" i="11" s="1"/>
  <c r="E4486" i="11" s="1"/>
  <c r="F4486" i="11" s="1"/>
  <c r="B4487" i="11"/>
  <c r="D4487" i="11" s="1"/>
  <c r="E4487" i="11" s="1"/>
  <c r="F4487" i="11" s="1"/>
  <c r="C4487" i="11"/>
  <c r="B4488" i="11"/>
  <c r="C4488" i="11"/>
  <c r="B4489" i="11"/>
  <c r="D4489" i="11" s="1"/>
  <c r="E4489" i="11" s="1"/>
  <c r="F4489" i="11" s="1"/>
  <c r="C4489" i="11"/>
  <c r="B4490" i="11"/>
  <c r="C4490" i="11"/>
  <c r="D4490" i="11" s="1"/>
  <c r="E4490" i="11" s="1"/>
  <c r="F4490" i="11" s="1"/>
  <c r="B4491" i="11"/>
  <c r="D4491" i="11" s="1"/>
  <c r="E4491" i="11" s="1"/>
  <c r="F4491" i="11" s="1"/>
  <c r="C4491" i="11"/>
  <c r="B4492" i="11"/>
  <c r="C4492" i="11"/>
  <c r="B4493" i="11"/>
  <c r="D4493" i="11" s="1"/>
  <c r="E4493" i="11" s="1"/>
  <c r="F4493" i="11" s="1"/>
  <c r="C4493" i="11"/>
  <c r="B4494" i="11"/>
  <c r="C4494" i="11"/>
  <c r="D4494" i="11" s="1"/>
  <c r="E4494" i="11" s="1"/>
  <c r="F4494" i="11" s="1"/>
  <c r="B4495" i="11"/>
  <c r="D4495" i="11" s="1"/>
  <c r="E4495" i="11" s="1"/>
  <c r="F4495" i="11" s="1"/>
  <c r="C4495" i="11"/>
  <c r="B4496" i="11"/>
  <c r="C4496" i="11"/>
  <c r="B4497" i="11"/>
  <c r="D4497" i="11" s="1"/>
  <c r="E4497" i="11" s="1"/>
  <c r="F4497" i="11" s="1"/>
  <c r="C4497" i="11"/>
  <c r="B4498" i="11"/>
  <c r="C4498" i="11"/>
  <c r="D4498" i="11" s="1"/>
  <c r="E4498" i="11" s="1"/>
  <c r="F4498" i="11" s="1"/>
  <c r="B4499" i="11"/>
  <c r="D4499" i="11" s="1"/>
  <c r="E4499" i="11" s="1"/>
  <c r="F4499" i="11" s="1"/>
  <c r="C4499" i="11"/>
  <c r="B4500" i="11"/>
  <c r="C4500" i="11"/>
  <c r="B4501" i="11"/>
  <c r="D4501" i="11" s="1"/>
  <c r="E4501" i="11" s="1"/>
  <c r="F4501" i="11" s="1"/>
  <c r="C4501" i="11"/>
  <c r="B4502" i="11"/>
  <c r="C4502" i="11"/>
  <c r="D4502" i="11" s="1"/>
  <c r="E4502" i="11" s="1"/>
  <c r="F4502" i="11" s="1"/>
  <c r="B4503" i="11"/>
  <c r="D4503" i="11" s="1"/>
  <c r="E4503" i="11" s="1"/>
  <c r="F4503" i="11" s="1"/>
  <c r="C4503" i="11"/>
  <c r="B4504" i="11"/>
  <c r="C4504" i="11"/>
  <c r="D4504" i="11" s="1"/>
  <c r="E4504" i="11" s="1"/>
  <c r="F4504" i="11" s="1"/>
  <c r="B4505" i="11"/>
  <c r="D4505" i="11" s="1"/>
  <c r="E4505" i="11" s="1"/>
  <c r="F4505" i="11" s="1"/>
  <c r="C4505" i="11"/>
  <c r="B4506" i="11"/>
  <c r="C4506" i="11"/>
  <c r="D4506" i="11" s="1"/>
  <c r="E4506" i="11" s="1"/>
  <c r="F4506" i="11" s="1"/>
  <c r="B4507" i="11"/>
  <c r="D4507" i="11" s="1"/>
  <c r="E4507" i="11" s="1"/>
  <c r="F4507" i="11" s="1"/>
  <c r="C4507" i="11"/>
  <c r="B4508" i="11"/>
  <c r="C4508" i="11"/>
  <c r="B4509" i="11"/>
  <c r="C4509" i="11"/>
  <c r="B4510" i="11"/>
  <c r="C4510" i="11"/>
  <c r="D4510" i="11" s="1"/>
  <c r="E4510" i="11" s="1"/>
  <c r="F4510" i="11" s="1"/>
  <c r="B4511" i="11"/>
  <c r="D4511" i="11" s="1"/>
  <c r="E4511" i="11" s="1"/>
  <c r="F4511" i="11" s="1"/>
  <c r="C4511" i="11"/>
  <c r="B4512" i="11"/>
  <c r="C4512" i="11"/>
  <c r="D4512" i="11" s="1"/>
  <c r="E4512" i="11" s="1"/>
  <c r="F4512" i="11" s="1"/>
  <c r="B4513" i="11"/>
  <c r="D4513" i="11" s="1"/>
  <c r="E4513" i="11" s="1"/>
  <c r="F4513" i="11" s="1"/>
  <c r="C4513" i="11"/>
  <c r="B4514" i="11"/>
  <c r="C4514" i="11"/>
  <c r="D4514" i="11" s="1"/>
  <c r="E4514" i="11" s="1"/>
  <c r="F4514" i="11" s="1"/>
  <c r="B4515" i="11"/>
  <c r="D4515" i="11" s="1"/>
  <c r="E4515" i="11" s="1"/>
  <c r="F4515" i="11" s="1"/>
  <c r="C4515" i="11"/>
  <c r="B4516" i="11"/>
  <c r="C4516" i="11"/>
  <c r="B4517" i="11"/>
  <c r="D4517" i="11" s="1"/>
  <c r="E4517" i="11" s="1"/>
  <c r="F4517" i="11" s="1"/>
  <c r="C4517" i="11"/>
  <c r="B4518" i="11"/>
  <c r="C4518" i="11"/>
  <c r="D4518" i="11" s="1"/>
  <c r="E4518" i="11" s="1"/>
  <c r="F4518" i="11" s="1"/>
  <c r="B4519" i="11"/>
  <c r="D4519" i="11" s="1"/>
  <c r="E4519" i="11" s="1"/>
  <c r="F4519" i="11" s="1"/>
  <c r="C4519" i="11"/>
  <c r="B4520" i="11"/>
  <c r="C4520" i="11"/>
  <c r="B4521" i="11"/>
  <c r="D4521" i="11" s="1"/>
  <c r="E4521" i="11" s="1"/>
  <c r="F4521" i="11" s="1"/>
  <c r="C4521" i="11"/>
  <c r="B4522" i="11"/>
  <c r="C4522" i="11"/>
  <c r="D4522" i="11" s="1"/>
  <c r="E4522" i="11" s="1"/>
  <c r="F4522" i="11" s="1"/>
  <c r="B4523" i="11"/>
  <c r="D4523" i="11" s="1"/>
  <c r="E4523" i="11" s="1"/>
  <c r="F4523" i="11" s="1"/>
  <c r="C4523" i="11"/>
  <c r="B4524" i="11"/>
  <c r="C4524" i="11"/>
  <c r="B4525" i="11"/>
  <c r="D4525" i="11" s="1"/>
  <c r="E4525" i="11" s="1"/>
  <c r="F4525" i="11" s="1"/>
  <c r="C4525" i="11"/>
  <c r="B4526" i="11"/>
  <c r="C4526" i="11"/>
  <c r="D4526" i="11" s="1"/>
  <c r="E4526" i="11" s="1"/>
  <c r="F4526" i="11" s="1"/>
  <c r="B4527" i="11"/>
  <c r="C4527" i="11"/>
  <c r="B4528" i="11"/>
  <c r="C4528" i="11"/>
  <c r="D4528" i="11" s="1"/>
  <c r="E4528" i="11" s="1"/>
  <c r="F4528" i="11" s="1"/>
  <c r="B4529" i="11"/>
  <c r="D4529" i="11" s="1"/>
  <c r="E4529" i="11" s="1"/>
  <c r="F4529" i="11" s="1"/>
  <c r="C4529" i="11"/>
  <c r="B4530" i="11"/>
  <c r="C4530" i="11"/>
  <c r="D4530" i="11" s="1"/>
  <c r="E4530" i="11" s="1"/>
  <c r="F4530" i="11" s="1"/>
  <c r="B4531" i="11"/>
  <c r="D4531" i="11" s="1"/>
  <c r="E4531" i="11" s="1"/>
  <c r="F4531" i="11" s="1"/>
  <c r="C4531" i="11"/>
  <c r="B4532" i="11"/>
  <c r="C4532" i="11"/>
  <c r="B4533" i="11"/>
  <c r="D4533" i="11" s="1"/>
  <c r="E4533" i="11" s="1"/>
  <c r="F4533" i="11" s="1"/>
  <c r="C4533" i="11"/>
  <c r="B4534" i="11"/>
  <c r="C4534" i="11"/>
  <c r="D4534" i="11" s="1"/>
  <c r="E4534" i="11" s="1"/>
  <c r="F4534" i="11" s="1"/>
  <c r="B4535" i="11"/>
  <c r="D4535" i="11" s="1"/>
  <c r="E4535" i="11" s="1"/>
  <c r="F4535" i="11" s="1"/>
  <c r="C4535" i="11"/>
  <c r="B4536" i="11"/>
  <c r="C4536" i="11"/>
  <c r="B4537" i="11"/>
  <c r="D4537" i="11" s="1"/>
  <c r="E4537" i="11" s="1"/>
  <c r="F4537" i="11" s="1"/>
  <c r="C4537" i="11"/>
  <c r="B4538" i="11"/>
  <c r="C4538" i="11"/>
  <c r="D4538" i="11" s="1"/>
  <c r="E4538" i="11" s="1"/>
  <c r="F4538" i="11" s="1"/>
  <c r="B4539" i="11"/>
  <c r="C4539" i="11"/>
  <c r="B4540" i="11"/>
  <c r="C4540" i="11"/>
  <c r="B4541" i="11"/>
  <c r="D4541" i="11" s="1"/>
  <c r="E4541" i="11" s="1"/>
  <c r="F4541" i="11" s="1"/>
  <c r="C4541" i="11"/>
  <c r="B4542" i="11"/>
  <c r="C4542" i="11"/>
  <c r="D4542" i="11" s="1"/>
  <c r="E4542" i="11" s="1"/>
  <c r="F4542" i="11" s="1"/>
  <c r="B4543" i="11"/>
  <c r="C4543" i="11"/>
  <c r="B4544" i="11"/>
  <c r="C4544" i="11"/>
  <c r="D4544" i="11" s="1"/>
  <c r="E4544" i="11" s="1"/>
  <c r="F4544" i="11" s="1"/>
  <c r="B4545" i="11"/>
  <c r="D4545" i="11" s="1"/>
  <c r="E4545" i="11" s="1"/>
  <c r="F4545" i="11" s="1"/>
  <c r="C4545" i="11"/>
  <c r="B4546" i="11"/>
  <c r="C4546" i="11"/>
  <c r="D4546" i="11" s="1"/>
  <c r="E4546" i="11" s="1"/>
  <c r="F4546" i="11" s="1"/>
  <c r="B4547" i="11"/>
  <c r="D4547" i="11" s="1"/>
  <c r="E4547" i="11" s="1"/>
  <c r="F4547" i="11" s="1"/>
  <c r="C4547" i="11"/>
  <c r="B4548" i="11"/>
  <c r="C4548" i="11"/>
  <c r="D4548" i="11" s="1"/>
  <c r="E4548" i="11" s="1"/>
  <c r="F4548" i="11" s="1"/>
  <c r="B4549" i="11"/>
  <c r="D4549" i="11" s="1"/>
  <c r="E4549" i="11" s="1"/>
  <c r="F4549" i="11" s="1"/>
  <c r="C4549" i="11"/>
  <c r="B4550" i="11"/>
  <c r="C4550" i="11"/>
  <c r="B4551" i="11"/>
  <c r="D4551" i="11" s="1"/>
  <c r="E4551" i="11" s="1"/>
  <c r="F4551" i="11" s="1"/>
  <c r="C4551" i="11"/>
  <c r="B4552" i="11"/>
  <c r="C4552" i="11"/>
  <c r="D4552" i="11" s="1"/>
  <c r="E4552" i="11" s="1"/>
  <c r="F4552" i="11" s="1"/>
  <c r="B4553" i="11"/>
  <c r="D4553" i="11" s="1"/>
  <c r="E4553" i="11" s="1"/>
  <c r="F4553" i="11" s="1"/>
  <c r="C4553" i="11"/>
  <c r="B4554" i="11"/>
  <c r="C4554" i="11"/>
  <c r="D4554" i="11" s="1"/>
  <c r="E4554" i="11" s="1"/>
  <c r="F4554" i="11" s="1"/>
  <c r="B4555" i="11"/>
  <c r="D4555" i="11" s="1"/>
  <c r="E4555" i="11" s="1"/>
  <c r="F4555" i="11" s="1"/>
  <c r="C4555" i="11"/>
  <c r="B4556" i="11"/>
  <c r="C4556" i="11"/>
  <c r="B4557" i="11"/>
  <c r="D4557" i="11" s="1"/>
  <c r="E4557" i="11" s="1"/>
  <c r="F4557" i="11" s="1"/>
  <c r="C4557" i="11"/>
  <c r="B4558" i="11"/>
  <c r="C4558" i="11"/>
  <c r="D4558" i="11" s="1"/>
  <c r="E4558" i="11" s="1"/>
  <c r="F4558" i="11" s="1"/>
  <c r="B4559" i="11"/>
  <c r="D4559" i="11" s="1"/>
  <c r="E4559" i="11" s="1"/>
  <c r="F4559" i="11" s="1"/>
  <c r="C4559" i="11"/>
  <c r="B4560" i="11"/>
  <c r="C4560" i="11"/>
  <c r="B4561" i="11"/>
  <c r="C4561" i="11"/>
  <c r="B4562" i="11"/>
  <c r="C4562" i="11"/>
  <c r="D4562" i="11" s="1"/>
  <c r="E4562" i="11" s="1"/>
  <c r="F4562" i="11" s="1"/>
  <c r="B4563" i="11"/>
  <c r="D4563" i="11" s="1"/>
  <c r="E4563" i="11" s="1"/>
  <c r="F4563" i="11" s="1"/>
  <c r="C4563" i="11"/>
  <c r="B4564" i="11"/>
  <c r="C4564" i="11"/>
  <c r="D4564" i="11" s="1"/>
  <c r="E4564" i="11" s="1"/>
  <c r="F4564" i="11" s="1"/>
  <c r="B4565" i="11"/>
  <c r="D4565" i="11" s="1"/>
  <c r="E4565" i="11" s="1"/>
  <c r="F4565" i="11" s="1"/>
  <c r="C4565" i="11"/>
  <c r="B4566" i="11"/>
  <c r="C4566" i="11"/>
  <c r="D4566" i="11" s="1"/>
  <c r="E4566" i="11" s="1"/>
  <c r="F4566" i="11" s="1"/>
  <c r="B4567" i="11"/>
  <c r="D4567" i="11" s="1"/>
  <c r="E4567" i="11" s="1"/>
  <c r="F4567" i="11" s="1"/>
  <c r="C4567" i="11"/>
  <c r="B4568" i="11"/>
  <c r="C4568" i="11"/>
  <c r="D4568" i="11" s="1"/>
  <c r="E4568" i="11" s="1"/>
  <c r="F4568" i="11" s="1"/>
  <c r="B4569" i="11"/>
  <c r="C4569" i="11"/>
  <c r="B4570" i="11"/>
  <c r="C4570" i="11"/>
  <c r="B4571" i="11"/>
  <c r="D4571" i="11" s="1"/>
  <c r="E4571" i="11" s="1"/>
  <c r="F4571" i="11" s="1"/>
  <c r="C4571" i="11"/>
  <c r="B4572" i="11"/>
  <c r="C4572" i="11"/>
  <c r="B4573" i="11"/>
  <c r="D4573" i="11" s="1"/>
  <c r="E4573" i="11" s="1"/>
  <c r="F4573" i="11" s="1"/>
  <c r="C4573" i="11"/>
  <c r="B4574" i="11"/>
  <c r="C4574" i="11"/>
  <c r="D4574" i="11" s="1"/>
  <c r="E4574" i="11" s="1"/>
  <c r="F4574" i="11" s="1"/>
  <c r="B4575" i="11"/>
  <c r="C4575" i="11"/>
  <c r="B4576" i="11"/>
  <c r="C4576" i="11"/>
  <c r="B4577" i="11"/>
  <c r="D4577" i="11" s="1"/>
  <c r="E4577" i="11" s="1"/>
  <c r="F4577" i="11" s="1"/>
  <c r="C4577" i="11"/>
  <c r="B4578" i="11"/>
  <c r="C4578" i="11"/>
  <c r="D4578" i="11" s="1"/>
  <c r="E4578" i="11" s="1"/>
  <c r="F4578" i="11" s="1"/>
  <c r="B4579" i="11"/>
  <c r="D4579" i="11" s="1"/>
  <c r="E4579" i="11" s="1"/>
  <c r="F4579" i="11" s="1"/>
  <c r="C4579" i="11"/>
  <c r="B4580" i="11"/>
  <c r="C4580" i="11"/>
  <c r="D4580" i="11" s="1"/>
  <c r="E4580" i="11" s="1"/>
  <c r="F4580" i="11" s="1"/>
  <c r="B4581" i="11"/>
  <c r="D4581" i="11" s="1"/>
  <c r="E4581" i="11" s="1"/>
  <c r="F4581" i="11" s="1"/>
  <c r="C4581" i="11"/>
  <c r="B4582" i="11"/>
  <c r="C4582" i="11"/>
  <c r="D4582" i="11" s="1"/>
  <c r="E4582" i="11" s="1"/>
  <c r="F4582" i="11" s="1"/>
  <c r="B4583" i="11"/>
  <c r="D4583" i="11" s="1"/>
  <c r="E4583" i="11" s="1"/>
  <c r="F4583" i="11" s="1"/>
  <c r="C4583" i="11"/>
  <c r="B4584" i="11"/>
  <c r="C4584" i="11"/>
  <c r="D4584" i="11" s="1"/>
  <c r="E4584" i="11" s="1"/>
  <c r="F4584" i="11" s="1"/>
  <c r="B4585" i="11"/>
  <c r="D4585" i="11" s="1"/>
  <c r="E4585" i="11" s="1"/>
  <c r="F4585" i="11" s="1"/>
  <c r="C4585" i="11"/>
  <c r="B4586" i="11"/>
  <c r="C4586" i="11"/>
  <c r="B4587" i="11"/>
  <c r="C4587" i="11"/>
  <c r="B4588" i="11"/>
  <c r="C4588" i="11"/>
  <c r="B4589" i="11"/>
  <c r="D4589" i="11" s="1"/>
  <c r="E4589" i="11" s="1"/>
  <c r="F4589" i="11" s="1"/>
  <c r="C4589" i="11"/>
  <c r="B4590" i="11"/>
  <c r="C4590" i="11"/>
  <c r="D4590" i="11" s="1"/>
  <c r="E4590" i="11" s="1"/>
  <c r="F4590" i="11" s="1"/>
  <c r="B4591" i="11"/>
  <c r="D4591" i="11" s="1"/>
  <c r="E4591" i="11" s="1"/>
  <c r="F4591" i="11" s="1"/>
  <c r="C4591" i="11"/>
  <c r="B4592" i="11"/>
  <c r="C4592" i="11"/>
  <c r="B4593" i="11"/>
  <c r="D4593" i="11" s="1"/>
  <c r="E4593" i="11" s="1"/>
  <c r="F4593" i="11" s="1"/>
  <c r="C4593" i="11"/>
  <c r="B4594" i="11"/>
  <c r="C4594" i="11"/>
  <c r="D4594" i="11" s="1"/>
  <c r="E4594" i="11" s="1"/>
  <c r="F4594" i="11" s="1"/>
  <c r="B4595" i="11"/>
  <c r="D4595" i="11" s="1"/>
  <c r="E4595" i="11" s="1"/>
  <c r="F4595" i="11" s="1"/>
  <c r="C4595" i="11"/>
  <c r="B4596" i="11"/>
  <c r="C4596" i="11"/>
  <c r="D4596" i="11" s="1"/>
  <c r="E4596" i="11" s="1"/>
  <c r="F4596" i="11" s="1"/>
  <c r="B4597" i="11"/>
  <c r="D4597" i="11" s="1"/>
  <c r="E4597" i="11" s="1"/>
  <c r="F4597" i="11" s="1"/>
  <c r="C4597" i="11"/>
  <c r="B4598" i="11"/>
  <c r="C4598" i="11"/>
  <c r="D4598" i="11" s="1"/>
  <c r="E4598" i="11" s="1"/>
  <c r="F4598" i="11" s="1"/>
  <c r="B4599" i="11"/>
  <c r="D4599" i="11" s="1"/>
  <c r="E4599" i="11" s="1"/>
  <c r="F4599" i="11" s="1"/>
  <c r="C4599" i="11"/>
  <c r="B4600" i="11"/>
  <c r="C4600" i="11"/>
  <c r="D4600" i="11" s="1"/>
  <c r="E4600" i="11" s="1"/>
  <c r="F4600" i="11" s="1"/>
  <c r="B4601" i="11"/>
  <c r="D4601" i="11" s="1"/>
  <c r="E4601" i="11" s="1"/>
  <c r="F4601" i="11" s="1"/>
  <c r="C4601" i="11"/>
  <c r="B4602" i="11"/>
  <c r="C4602" i="11"/>
  <c r="D4602" i="11" s="1"/>
  <c r="E4602" i="11" s="1"/>
  <c r="F4602" i="11" s="1"/>
  <c r="B4603" i="11"/>
  <c r="D4603" i="11" s="1"/>
  <c r="E4603" i="11" s="1"/>
  <c r="F4603" i="11" s="1"/>
  <c r="C4603" i="11"/>
  <c r="B4604" i="11"/>
  <c r="C4604" i="11"/>
  <c r="B4605" i="11"/>
  <c r="D4605" i="11" s="1"/>
  <c r="E4605" i="11" s="1"/>
  <c r="F4605" i="11" s="1"/>
  <c r="C4605" i="11"/>
  <c r="B4606" i="11"/>
  <c r="C4606" i="11"/>
  <c r="D4606" i="11" s="1"/>
  <c r="E4606" i="11" s="1"/>
  <c r="F4606" i="11" s="1"/>
  <c r="B4607" i="11"/>
  <c r="C4607" i="11"/>
  <c r="B4608" i="11"/>
  <c r="C4608" i="11"/>
  <c r="D4608" i="11" s="1"/>
  <c r="E4608" i="11" s="1"/>
  <c r="F4608" i="11" s="1"/>
  <c r="B4609" i="11"/>
  <c r="D4609" i="11" s="1"/>
  <c r="E4609" i="11" s="1"/>
  <c r="F4609" i="11" s="1"/>
  <c r="C4609" i="11"/>
  <c r="B4610" i="11"/>
  <c r="C4610" i="11"/>
  <c r="D4610" i="11" s="1"/>
  <c r="E4610" i="11" s="1"/>
  <c r="F4610" i="11" s="1"/>
  <c r="B4611" i="11"/>
  <c r="C4611" i="11"/>
  <c r="B4612" i="11"/>
  <c r="C4612" i="11"/>
  <c r="D4612" i="11" s="1"/>
  <c r="E4612" i="11" s="1"/>
  <c r="F4612" i="11" s="1"/>
  <c r="B4613" i="11"/>
  <c r="D4613" i="11" s="1"/>
  <c r="E4613" i="11" s="1"/>
  <c r="F4613" i="11" s="1"/>
  <c r="C4613" i="11"/>
  <c r="B4614" i="11"/>
  <c r="C4614" i="11"/>
  <c r="D4614" i="11" s="1"/>
  <c r="E4614" i="11" s="1"/>
  <c r="F4614" i="11" s="1"/>
  <c r="B4615" i="11"/>
  <c r="D4615" i="11" s="1"/>
  <c r="E4615" i="11" s="1"/>
  <c r="F4615" i="11" s="1"/>
  <c r="C4615" i="11"/>
  <c r="B4616" i="11"/>
  <c r="C4616" i="11"/>
  <c r="D4616" i="11" s="1"/>
  <c r="E4616" i="11" s="1"/>
  <c r="F4616" i="11" s="1"/>
  <c r="B4617" i="11"/>
  <c r="D4617" i="11" s="1"/>
  <c r="E4617" i="11" s="1"/>
  <c r="F4617" i="11" s="1"/>
  <c r="C4617" i="11"/>
  <c r="B4618" i="11"/>
  <c r="C4618" i="11"/>
  <c r="D4618" i="11" s="1"/>
  <c r="E4618" i="11" s="1"/>
  <c r="F4618" i="11" s="1"/>
  <c r="B4619" i="11"/>
  <c r="D4619" i="11" s="1"/>
  <c r="E4619" i="11" s="1"/>
  <c r="F4619" i="11" s="1"/>
  <c r="C4619" i="11"/>
  <c r="B4620" i="11"/>
  <c r="C4620" i="11"/>
  <c r="B4621" i="11"/>
  <c r="D4621" i="11" s="1"/>
  <c r="E4621" i="11" s="1"/>
  <c r="F4621" i="11" s="1"/>
  <c r="C4621" i="11"/>
  <c r="B4622" i="11"/>
  <c r="C4622" i="11"/>
  <c r="D4622" i="11" s="1"/>
  <c r="E4622" i="11" s="1"/>
  <c r="F4622" i="11" s="1"/>
  <c r="B4623" i="11"/>
  <c r="D4623" i="11" s="1"/>
  <c r="E4623" i="11" s="1"/>
  <c r="F4623" i="11" s="1"/>
  <c r="C4623" i="11"/>
  <c r="B4624" i="11"/>
  <c r="C4624" i="11"/>
  <c r="B4625" i="11"/>
  <c r="D4625" i="11" s="1"/>
  <c r="E4625" i="11" s="1"/>
  <c r="F4625" i="11" s="1"/>
  <c r="C4625" i="11"/>
  <c r="B4626" i="11"/>
  <c r="C4626" i="11"/>
  <c r="D4626" i="11" s="1"/>
  <c r="E4626" i="11" s="1"/>
  <c r="F4626" i="11" s="1"/>
  <c r="B4627" i="11"/>
  <c r="D4627" i="11" s="1"/>
  <c r="E4627" i="11" s="1"/>
  <c r="F4627" i="11" s="1"/>
  <c r="C4627" i="11"/>
  <c r="B4628" i="11"/>
  <c r="C4628" i="11"/>
  <c r="B4629" i="11"/>
  <c r="D4629" i="11" s="1"/>
  <c r="E4629" i="11" s="1"/>
  <c r="F4629" i="11" s="1"/>
  <c r="C4629" i="11"/>
  <c r="B4630" i="11"/>
  <c r="C4630" i="11"/>
  <c r="D4630" i="11" s="1"/>
  <c r="E4630" i="11" s="1"/>
  <c r="F4630" i="11" s="1"/>
  <c r="B4631" i="11"/>
  <c r="D4631" i="11" s="1"/>
  <c r="E4631" i="11" s="1"/>
  <c r="F4631" i="11" s="1"/>
  <c r="C4631" i="11"/>
  <c r="B4632" i="11"/>
  <c r="C4632" i="11"/>
  <c r="D4632" i="11" s="1"/>
  <c r="E4632" i="11" s="1"/>
  <c r="F4632" i="11" s="1"/>
  <c r="B4633" i="11"/>
  <c r="D4633" i="11" s="1"/>
  <c r="E4633" i="11" s="1"/>
  <c r="F4633" i="11" s="1"/>
  <c r="C4633" i="11"/>
  <c r="B4634" i="11"/>
  <c r="C4634" i="11"/>
  <c r="D4634" i="11" s="1"/>
  <c r="E4634" i="11" s="1"/>
  <c r="F4634" i="11" s="1"/>
  <c r="B4635" i="11"/>
  <c r="D4635" i="11" s="1"/>
  <c r="E4635" i="11" s="1"/>
  <c r="F4635" i="11" s="1"/>
  <c r="C4635" i="11"/>
  <c r="B4636" i="11"/>
  <c r="C4636" i="11"/>
  <c r="B4637" i="11"/>
  <c r="D4637" i="11" s="1"/>
  <c r="E4637" i="11" s="1"/>
  <c r="F4637" i="11" s="1"/>
  <c r="C4637" i="11"/>
  <c r="B4638" i="11"/>
  <c r="C4638" i="11"/>
  <c r="D4638" i="11" s="1"/>
  <c r="E4638" i="11" s="1"/>
  <c r="F4638" i="11" s="1"/>
  <c r="B4639" i="11"/>
  <c r="C4639" i="11"/>
  <c r="B4640" i="11"/>
  <c r="C4640" i="11"/>
  <c r="D4640" i="11" s="1"/>
  <c r="E4640" i="11" s="1"/>
  <c r="F4640" i="11" s="1"/>
  <c r="B4641" i="11"/>
  <c r="D4641" i="11" s="1"/>
  <c r="E4641" i="11" s="1"/>
  <c r="F4641" i="11" s="1"/>
  <c r="C4641" i="11"/>
  <c r="B4642" i="11"/>
  <c r="C4642" i="11"/>
  <c r="D4642" i="11" s="1"/>
  <c r="E4642" i="11" s="1"/>
  <c r="F4642" i="11" s="1"/>
  <c r="B4643" i="11"/>
  <c r="D4643" i="11" s="1"/>
  <c r="E4643" i="11" s="1"/>
  <c r="F4643" i="11" s="1"/>
  <c r="C4643" i="11"/>
  <c r="B4644" i="11"/>
  <c r="C4644" i="11"/>
  <c r="D4644" i="11" s="1"/>
  <c r="E4644" i="11" s="1"/>
  <c r="F4644" i="11" s="1"/>
  <c r="B4645" i="11"/>
  <c r="C4645" i="11"/>
  <c r="B4646" i="11"/>
  <c r="C4646" i="11"/>
  <c r="D4646" i="11" s="1"/>
  <c r="E4646" i="11" s="1"/>
  <c r="F4646" i="11" s="1"/>
  <c r="B4647" i="11"/>
  <c r="D4647" i="11" s="1"/>
  <c r="E4647" i="11" s="1"/>
  <c r="F4647" i="11" s="1"/>
  <c r="C4647" i="11"/>
  <c r="B4648" i="11"/>
  <c r="C4648" i="11"/>
  <c r="D4648" i="11" s="1"/>
  <c r="E4648" i="11" s="1"/>
  <c r="F4648" i="11" s="1"/>
  <c r="B4649" i="11"/>
  <c r="D4649" i="11" s="1"/>
  <c r="E4649" i="11" s="1"/>
  <c r="F4649" i="11" s="1"/>
  <c r="C4649" i="11"/>
  <c r="B4650" i="11"/>
  <c r="C4650" i="11"/>
  <c r="D4650" i="11" s="1"/>
  <c r="E4650" i="11" s="1"/>
  <c r="F4650" i="11" s="1"/>
  <c r="B4651" i="11"/>
  <c r="D4651" i="11" s="1"/>
  <c r="E4651" i="11" s="1"/>
  <c r="F4651" i="11" s="1"/>
  <c r="C4651" i="11"/>
  <c r="B4652" i="11"/>
  <c r="C4652" i="11"/>
  <c r="B4653" i="11"/>
  <c r="D4653" i="11" s="1"/>
  <c r="E4653" i="11" s="1"/>
  <c r="F4653" i="11" s="1"/>
  <c r="C4653" i="11"/>
  <c r="B4654" i="11"/>
  <c r="C4654" i="11"/>
  <c r="D4654" i="11" s="1"/>
  <c r="E4654" i="11" s="1"/>
  <c r="F4654" i="11" s="1"/>
  <c r="B4655" i="11"/>
  <c r="D4655" i="11" s="1"/>
  <c r="E4655" i="11" s="1"/>
  <c r="F4655" i="11" s="1"/>
  <c r="C4655" i="11"/>
  <c r="B4656" i="11"/>
  <c r="C4656" i="11"/>
  <c r="B4657" i="11"/>
  <c r="D4657" i="11" s="1"/>
  <c r="E4657" i="11" s="1"/>
  <c r="F4657" i="11" s="1"/>
  <c r="C4657" i="11"/>
  <c r="B4658" i="11"/>
  <c r="C4658" i="11"/>
  <c r="B4659" i="11"/>
  <c r="D4659" i="11" s="1"/>
  <c r="E4659" i="11" s="1"/>
  <c r="F4659" i="11" s="1"/>
  <c r="C4659" i="11"/>
  <c r="B4660" i="11"/>
  <c r="C4660" i="11"/>
  <c r="D4660" i="11" s="1"/>
  <c r="E4660" i="11" s="1"/>
  <c r="F4660" i="11" s="1"/>
  <c r="B4661" i="11"/>
  <c r="D4661" i="11" s="1"/>
  <c r="E4661" i="11" s="1"/>
  <c r="F4661" i="11" s="1"/>
  <c r="C4661" i="11"/>
  <c r="B4662" i="11"/>
  <c r="C4662" i="11"/>
  <c r="B4663" i="11"/>
  <c r="D4663" i="11" s="1"/>
  <c r="E4663" i="11" s="1"/>
  <c r="F4663" i="11" s="1"/>
  <c r="C4663" i="11"/>
  <c r="B4664" i="11"/>
  <c r="C4664" i="11"/>
  <c r="D4664" i="11" s="1"/>
  <c r="E4664" i="11" s="1"/>
  <c r="F4664" i="11" s="1"/>
  <c r="B4665" i="11"/>
  <c r="D4665" i="11" s="1"/>
  <c r="E4665" i="11" s="1"/>
  <c r="F4665" i="11" s="1"/>
  <c r="C4665" i="11"/>
  <c r="B4666" i="11"/>
  <c r="C4666" i="11"/>
  <c r="D4666" i="11" s="1"/>
  <c r="E4666" i="11" s="1"/>
  <c r="F4666" i="11" s="1"/>
  <c r="B4667" i="11"/>
  <c r="C4667" i="11"/>
  <c r="B4668" i="11"/>
  <c r="C4668" i="11"/>
  <c r="B4669" i="11"/>
  <c r="D4669" i="11" s="1"/>
  <c r="E4669" i="11" s="1"/>
  <c r="F4669" i="11" s="1"/>
  <c r="C4669" i="11"/>
  <c r="B4670" i="11"/>
  <c r="C4670" i="11"/>
  <c r="B4671" i="11"/>
  <c r="C4671" i="11"/>
  <c r="B4672" i="11"/>
  <c r="C4672" i="11"/>
  <c r="D4672" i="11" s="1"/>
  <c r="E4672" i="11" s="1"/>
  <c r="F4672" i="11" s="1"/>
  <c r="B4673" i="11"/>
  <c r="D4673" i="11" s="1"/>
  <c r="E4673" i="11" s="1"/>
  <c r="F4673" i="11" s="1"/>
  <c r="C4673" i="11"/>
  <c r="B4674" i="11"/>
  <c r="C4674" i="11"/>
  <c r="B4675" i="11"/>
  <c r="D4675" i="11" s="1"/>
  <c r="E4675" i="11" s="1"/>
  <c r="F4675" i="11" s="1"/>
  <c r="C4675" i="11"/>
  <c r="B4676" i="11"/>
  <c r="C4676" i="11"/>
  <c r="D4676" i="11" s="1"/>
  <c r="E4676" i="11" s="1"/>
  <c r="F4676" i="11" s="1"/>
  <c r="B4677" i="11"/>
  <c r="D4677" i="11" s="1"/>
  <c r="E4677" i="11" s="1"/>
  <c r="F4677" i="11" s="1"/>
  <c r="C4677" i="11"/>
  <c r="B4678" i="11"/>
  <c r="C4678" i="11"/>
  <c r="B4679" i="11"/>
  <c r="D4679" i="11" s="1"/>
  <c r="E4679" i="11" s="1"/>
  <c r="F4679" i="11" s="1"/>
  <c r="C4679" i="11"/>
  <c r="B4680" i="11"/>
  <c r="C4680" i="11"/>
  <c r="D4680" i="11" s="1"/>
  <c r="E4680" i="11" s="1"/>
  <c r="F4680" i="11" s="1"/>
  <c r="B4681" i="11"/>
  <c r="D4681" i="11" s="1"/>
  <c r="E4681" i="11" s="1"/>
  <c r="F4681" i="11" s="1"/>
  <c r="C4681" i="11"/>
  <c r="B4682" i="11"/>
  <c r="C4682" i="11"/>
  <c r="B4683" i="11"/>
  <c r="D4683" i="11" s="1"/>
  <c r="E4683" i="11" s="1"/>
  <c r="F4683" i="11" s="1"/>
  <c r="C4683" i="11"/>
  <c r="B4684" i="11"/>
  <c r="C4684" i="11"/>
  <c r="B4685" i="11"/>
  <c r="D4685" i="11" s="1"/>
  <c r="E4685" i="11" s="1"/>
  <c r="F4685" i="11" s="1"/>
  <c r="C4685" i="11"/>
  <c r="B4686" i="11"/>
  <c r="C4686" i="11"/>
  <c r="D4686" i="11" s="1"/>
  <c r="E4686" i="11" s="1"/>
  <c r="F4686" i="11" s="1"/>
  <c r="B4687" i="11"/>
  <c r="D4687" i="11" s="1"/>
  <c r="E4687" i="11" s="1"/>
  <c r="F4687" i="11" s="1"/>
  <c r="C4687" i="11"/>
  <c r="B4688" i="11"/>
  <c r="C4688" i="11"/>
  <c r="B4689" i="11"/>
  <c r="C4689" i="11"/>
  <c r="B4690" i="11"/>
  <c r="C4690" i="11"/>
  <c r="D4690" i="11" s="1"/>
  <c r="E4690" i="11" s="1"/>
  <c r="F4690" i="11" s="1"/>
  <c r="B4691" i="11"/>
  <c r="D4691" i="11" s="1"/>
  <c r="E4691" i="11" s="1"/>
  <c r="F4691" i="11" s="1"/>
  <c r="C4691" i="11"/>
  <c r="B4692" i="11"/>
  <c r="C4692" i="11"/>
  <c r="B4693" i="11"/>
  <c r="D4693" i="11" s="1"/>
  <c r="E4693" i="11" s="1"/>
  <c r="F4693" i="11" s="1"/>
  <c r="C4693" i="11"/>
  <c r="B4694" i="11"/>
  <c r="C4694" i="11"/>
  <c r="D4694" i="11" s="1"/>
  <c r="E4694" i="11" s="1"/>
  <c r="F4694" i="11" s="1"/>
  <c r="B4695" i="11"/>
  <c r="C4695" i="11"/>
  <c r="B4696" i="11"/>
  <c r="C4696" i="11"/>
  <c r="D4696" i="11" s="1"/>
  <c r="E4696" i="11" s="1"/>
  <c r="F4696" i="11" s="1"/>
  <c r="B4697" i="11"/>
  <c r="D4697" i="11" s="1"/>
  <c r="E4697" i="11" s="1"/>
  <c r="F4697" i="11" s="1"/>
  <c r="C4697" i="11"/>
  <c r="B4698" i="11"/>
  <c r="C4698" i="11"/>
  <c r="D4698" i="11" s="1"/>
  <c r="E4698" i="11" s="1"/>
  <c r="F4698" i="11" s="1"/>
  <c r="B4699" i="11"/>
  <c r="D4699" i="11" s="1"/>
  <c r="E4699" i="11" s="1"/>
  <c r="F4699" i="11" s="1"/>
  <c r="C4699" i="11"/>
  <c r="B4700" i="11"/>
  <c r="C4700" i="11"/>
  <c r="B4701" i="11"/>
  <c r="D4701" i="11" s="1"/>
  <c r="E4701" i="11" s="1"/>
  <c r="F4701" i="11" s="1"/>
  <c r="C4701" i="11"/>
  <c r="B4702" i="11"/>
  <c r="C4702" i="11"/>
  <c r="D4702" i="11" s="1"/>
  <c r="E4702" i="11" s="1"/>
  <c r="F4702" i="11" s="1"/>
  <c r="B4703" i="11"/>
  <c r="D4703" i="11" s="1"/>
  <c r="E4703" i="11" s="1"/>
  <c r="F4703" i="11" s="1"/>
  <c r="C4703" i="11"/>
  <c r="B4704" i="11"/>
  <c r="C4704" i="11"/>
  <c r="B4705" i="11"/>
  <c r="D4705" i="11" s="1"/>
  <c r="E4705" i="11" s="1"/>
  <c r="F4705" i="11" s="1"/>
  <c r="C4705" i="11"/>
  <c r="B4706" i="11"/>
  <c r="C4706" i="11"/>
  <c r="D4706" i="11" s="1"/>
  <c r="E4706" i="11" s="1"/>
  <c r="F4706" i="11" s="1"/>
  <c r="B4707" i="11"/>
  <c r="C4707" i="11"/>
  <c r="B4708" i="11"/>
  <c r="C4708" i="11"/>
  <c r="B4709" i="11"/>
  <c r="D4709" i="11" s="1"/>
  <c r="E4709" i="11" s="1"/>
  <c r="F4709" i="11" s="1"/>
  <c r="C4709" i="11"/>
  <c r="B4710" i="11"/>
  <c r="C4710" i="11"/>
  <c r="D4710" i="11" s="1"/>
  <c r="E4710" i="11" s="1"/>
  <c r="F4710" i="11" s="1"/>
  <c r="B4711" i="11"/>
  <c r="D4711" i="11" s="1"/>
  <c r="E4711" i="11" s="1"/>
  <c r="F4711" i="11" s="1"/>
  <c r="C4711" i="11"/>
  <c r="B4712" i="11"/>
  <c r="C4712" i="11"/>
  <c r="B4713" i="11"/>
  <c r="D4713" i="11" s="1"/>
  <c r="E4713" i="11" s="1"/>
  <c r="F4713" i="11" s="1"/>
  <c r="C4713" i="11"/>
  <c r="B4714" i="11"/>
  <c r="C4714" i="11"/>
  <c r="D4714" i="11" s="1"/>
  <c r="E4714" i="11" s="1"/>
  <c r="F4714" i="11" s="1"/>
  <c r="B4715" i="11"/>
  <c r="D4715" i="11" s="1"/>
  <c r="E4715" i="11" s="1"/>
  <c r="F4715" i="11" s="1"/>
  <c r="C4715" i="11"/>
  <c r="B4716" i="11"/>
  <c r="C4716" i="11"/>
  <c r="B4717" i="11"/>
  <c r="D4717" i="11" s="1"/>
  <c r="E4717" i="11" s="1"/>
  <c r="F4717" i="11" s="1"/>
  <c r="C4717" i="11"/>
  <c r="B4718" i="11"/>
  <c r="C4718" i="11"/>
  <c r="D4718" i="11" s="1"/>
  <c r="E4718" i="11" s="1"/>
  <c r="F4718" i="11" s="1"/>
  <c r="B4719" i="11"/>
  <c r="D4719" i="11" s="1"/>
  <c r="E4719" i="11" s="1"/>
  <c r="F4719" i="11" s="1"/>
  <c r="C4719" i="11"/>
  <c r="B4720" i="11"/>
  <c r="C4720" i="11"/>
  <c r="B4721" i="11"/>
  <c r="D4721" i="11" s="1"/>
  <c r="E4721" i="11" s="1"/>
  <c r="F4721" i="11" s="1"/>
  <c r="C4721" i="11"/>
  <c r="B4722" i="11"/>
  <c r="C4722" i="11"/>
  <c r="B4723" i="11"/>
  <c r="C4723" i="11"/>
  <c r="B4724" i="11"/>
  <c r="C4724" i="11"/>
  <c r="B4725" i="11"/>
  <c r="D4725" i="11" s="1"/>
  <c r="E4725" i="11" s="1"/>
  <c r="F4725" i="11" s="1"/>
  <c r="C4725" i="11"/>
  <c r="B4726" i="11"/>
  <c r="C4726" i="11"/>
  <c r="D4726" i="11" s="1"/>
  <c r="E4726" i="11" s="1"/>
  <c r="F4726" i="11" s="1"/>
  <c r="B4727" i="11"/>
  <c r="D4727" i="11" s="1"/>
  <c r="E4727" i="11" s="1"/>
  <c r="F4727" i="11" s="1"/>
  <c r="C4727" i="11"/>
  <c r="B4728" i="11"/>
  <c r="C4728" i="11"/>
  <c r="B4729" i="11"/>
  <c r="D4729" i="11" s="1"/>
  <c r="E4729" i="11" s="1"/>
  <c r="F4729" i="11" s="1"/>
  <c r="C4729" i="11"/>
  <c r="B4730" i="11"/>
  <c r="C4730" i="11"/>
  <c r="D4730" i="11" s="1"/>
  <c r="E4730" i="11" s="1"/>
  <c r="F4730" i="11" s="1"/>
  <c r="B4731" i="11"/>
  <c r="C4731" i="11"/>
  <c r="B4732" i="11"/>
  <c r="C4732" i="11"/>
  <c r="B4733" i="11"/>
  <c r="D4733" i="11" s="1"/>
  <c r="E4733" i="11" s="1"/>
  <c r="F4733" i="11" s="1"/>
  <c r="C4733" i="11"/>
  <c r="B4734" i="11"/>
  <c r="C4734" i="11"/>
  <c r="B4735" i="11"/>
  <c r="D4735" i="11" s="1"/>
  <c r="E4735" i="11" s="1"/>
  <c r="F4735" i="11" s="1"/>
  <c r="C4735" i="11"/>
  <c r="B4736" i="11"/>
  <c r="C4736" i="11"/>
  <c r="B4737" i="11"/>
  <c r="D4737" i="11" s="1"/>
  <c r="E4737" i="11" s="1"/>
  <c r="F4737" i="11" s="1"/>
  <c r="C4737" i="11"/>
  <c r="B4738" i="11"/>
  <c r="C4738" i="11"/>
  <c r="D4738" i="11" s="1"/>
  <c r="E4738" i="11" s="1"/>
  <c r="F4738" i="11" s="1"/>
  <c r="B4739" i="11"/>
  <c r="D4739" i="11" s="1"/>
  <c r="E4739" i="11" s="1"/>
  <c r="F4739" i="11" s="1"/>
  <c r="C4739" i="11"/>
  <c r="B4740" i="11"/>
  <c r="C4740" i="11"/>
  <c r="B4741" i="11"/>
  <c r="D4741" i="11" s="1"/>
  <c r="E4741" i="11" s="1"/>
  <c r="F4741" i="11" s="1"/>
  <c r="C4741" i="11"/>
  <c r="B4742" i="11"/>
  <c r="C4742" i="11"/>
  <c r="B4743" i="11"/>
  <c r="D4743" i="11" s="1"/>
  <c r="E4743" i="11" s="1"/>
  <c r="F4743" i="11" s="1"/>
  <c r="C4743" i="11"/>
  <c r="B4744" i="11"/>
  <c r="C4744" i="11"/>
  <c r="B4745" i="11"/>
  <c r="D4745" i="11" s="1"/>
  <c r="E4745" i="11" s="1"/>
  <c r="F4745" i="11" s="1"/>
  <c r="C4745" i="11"/>
  <c r="B4746" i="11"/>
  <c r="C4746" i="11"/>
  <c r="D4746" i="11" s="1"/>
  <c r="E4746" i="11" s="1"/>
  <c r="F4746" i="11" s="1"/>
  <c r="B4747" i="11"/>
  <c r="D4747" i="11" s="1"/>
  <c r="E4747" i="11" s="1"/>
  <c r="F4747" i="11" s="1"/>
  <c r="C4747" i="11"/>
  <c r="B4748" i="11"/>
  <c r="C4748" i="11"/>
  <c r="D4748" i="11" s="1"/>
  <c r="E4748" i="11" s="1"/>
  <c r="F4748" i="11" s="1"/>
  <c r="B4749" i="11"/>
  <c r="D4749" i="11" s="1"/>
  <c r="E4749" i="11" s="1"/>
  <c r="F4749" i="11" s="1"/>
  <c r="C4749" i="11"/>
  <c r="B4750" i="11"/>
  <c r="C4750" i="11"/>
  <c r="B4751" i="11"/>
  <c r="D4751" i="11" s="1"/>
  <c r="E4751" i="11" s="1"/>
  <c r="F4751" i="11" s="1"/>
  <c r="C4751" i="11"/>
  <c r="B4752" i="11"/>
  <c r="C4752" i="11"/>
  <c r="B4753" i="11"/>
  <c r="D4753" i="11" s="1"/>
  <c r="E4753" i="11" s="1"/>
  <c r="F4753" i="11" s="1"/>
  <c r="C4753" i="11"/>
  <c r="B4754" i="11"/>
  <c r="C4754" i="11"/>
  <c r="B4755" i="11"/>
  <c r="D4755" i="11" s="1"/>
  <c r="E4755" i="11" s="1"/>
  <c r="F4755" i="11" s="1"/>
  <c r="C4755" i="11"/>
  <c r="B4756" i="11"/>
  <c r="C4756" i="11"/>
  <c r="B4757" i="11"/>
  <c r="D4757" i="11" s="1"/>
  <c r="E4757" i="11" s="1"/>
  <c r="F4757" i="11" s="1"/>
  <c r="C4757" i="11"/>
  <c r="B4758" i="11"/>
  <c r="C4758" i="11"/>
  <c r="B4759" i="11"/>
  <c r="C4759" i="11"/>
  <c r="B4760" i="11"/>
  <c r="C4760" i="11"/>
  <c r="D4760" i="11" s="1"/>
  <c r="E4760" i="11" s="1"/>
  <c r="F4760" i="11" s="1"/>
  <c r="B4761" i="11"/>
  <c r="D4761" i="11" s="1"/>
  <c r="E4761" i="11" s="1"/>
  <c r="F4761" i="11" s="1"/>
  <c r="C4761" i="11"/>
  <c r="B4762" i="11"/>
  <c r="C4762" i="11"/>
  <c r="B4763" i="11"/>
  <c r="D4763" i="11" s="1"/>
  <c r="E4763" i="11" s="1"/>
  <c r="F4763" i="11" s="1"/>
  <c r="C4763" i="11"/>
  <c r="B4764" i="11"/>
  <c r="C4764" i="11"/>
  <c r="B4765" i="11"/>
  <c r="D4765" i="11" s="1"/>
  <c r="E4765" i="11" s="1"/>
  <c r="F4765" i="11" s="1"/>
  <c r="C4765" i="11"/>
  <c r="B4766" i="11"/>
  <c r="C4766" i="11"/>
  <c r="B4767" i="11"/>
  <c r="D4767" i="11" s="1"/>
  <c r="E4767" i="11" s="1"/>
  <c r="F4767" i="11" s="1"/>
  <c r="C4767" i="11"/>
  <c r="B4768" i="11"/>
  <c r="C4768" i="11"/>
  <c r="B4769" i="11"/>
  <c r="D4769" i="11" s="1"/>
  <c r="E4769" i="11" s="1"/>
  <c r="F4769" i="11" s="1"/>
  <c r="C4769" i="11"/>
  <c r="B4770" i="11"/>
  <c r="C4770" i="11"/>
  <c r="B4771" i="11"/>
  <c r="D4771" i="11" s="1"/>
  <c r="E4771" i="11" s="1"/>
  <c r="F4771" i="11" s="1"/>
  <c r="C4771" i="11"/>
  <c r="B4772" i="11"/>
  <c r="C4772" i="11"/>
  <c r="B4773" i="11"/>
  <c r="D4773" i="11" s="1"/>
  <c r="E4773" i="11" s="1"/>
  <c r="F4773" i="11" s="1"/>
  <c r="C4773" i="11"/>
  <c r="B4774" i="11"/>
  <c r="C4774" i="11"/>
  <c r="D4774" i="11" s="1"/>
  <c r="E4774" i="11" s="1"/>
  <c r="F4774" i="11" s="1"/>
  <c r="B4775" i="11"/>
  <c r="D4775" i="11" s="1"/>
  <c r="E4775" i="11" s="1"/>
  <c r="F4775" i="11" s="1"/>
  <c r="C4775" i="11"/>
  <c r="B4776" i="11"/>
  <c r="C4776" i="11"/>
  <c r="D4776" i="11" s="1"/>
  <c r="E4776" i="11" s="1"/>
  <c r="F4776" i="11" s="1"/>
  <c r="B4777" i="11"/>
  <c r="D4777" i="11" s="1"/>
  <c r="E4777" i="11" s="1"/>
  <c r="F4777" i="11" s="1"/>
  <c r="C4777" i="11"/>
  <c r="B4778" i="11"/>
  <c r="C4778" i="11"/>
  <c r="B4779" i="11"/>
  <c r="D4779" i="11" s="1"/>
  <c r="E4779" i="11" s="1"/>
  <c r="F4779" i="11" s="1"/>
  <c r="C4779" i="11"/>
  <c r="B4780" i="11"/>
  <c r="C4780" i="11"/>
  <c r="D4780" i="11" s="1"/>
  <c r="E4780" i="11" s="1"/>
  <c r="F4780" i="11" s="1"/>
  <c r="B4781" i="11"/>
  <c r="D4781" i="11" s="1"/>
  <c r="E4781" i="11" s="1"/>
  <c r="F4781" i="11" s="1"/>
  <c r="C4781" i="11"/>
  <c r="B4782" i="11"/>
  <c r="C4782" i="11"/>
  <c r="B4783" i="11"/>
  <c r="C4783" i="11"/>
  <c r="B4784" i="11"/>
  <c r="C4784" i="11"/>
  <c r="B4785" i="11"/>
  <c r="D4785" i="11" s="1"/>
  <c r="E4785" i="11" s="1"/>
  <c r="F4785" i="11" s="1"/>
  <c r="C4785" i="11"/>
  <c r="B4786" i="11"/>
  <c r="C4786" i="11"/>
  <c r="D4786" i="11" s="1"/>
  <c r="E4786" i="11" s="1"/>
  <c r="F4786" i="11" s="1"/>
  <c r="B4787" i="11"/>
  <c r="C4787" i="11"/>
  <c r="B4788" i="11"/>
  <c r="C4788" i="11"/>
  <c r="B4789" i="11"/>
  <c r="D4789" i="11" s="1"/>
  <c r="E4789" i="11" s="1"/>
  <c r="F4789" i="11" s="1"/>
  <c r="C4789" i="11"/>
  <c r="B4790" i="11"/>
  <c r="C4790" i="11"/>
  <c r="B4791" i="11"/>
  <c r="D4791" i="11" s="1"/>
  <c r="E4791" i="11" s="1"/>
  <c r="F4791" i="11" s="1"/>
  <c r="C4791" i="11"/>
  <c r="B4792" i="11"/>
  <c r="C4792" i="11"/>
  <c r="B4793" i="11"/>
  <c r="D4793" i="11" s="1"/>
  <c r="E4793" i="11" s="1"/>
  <c r="F4793" i="11" s="1"/>
  <c r="C4793" i="11"/>
  <c r="B4794" i="11"/>
  <c r="C4794" i="11"/>
  <c r="B4795" i="11"/>
  <c r="D4795" i="11" s="1"/>
  <c r="E4795" i="11" s="1"/>
  <c r="F4795" i="11" s="1"/>
  <c r="C4795" i="11"/>
  <c r="B4796" i="11"/>
  <c r="C4796" i="11"/>
  <c r="D4796" i="11" s="1"/>
  <c r="E4796" i="11" s="1"/>
  <c r="F4796" i="11" s="1"/>
  <c r="B4797" i="11"/>
  <c r="D4797" i="11" s="1"/>
  <c r="E4797" i="11" s="1"/>
  <c r="F4797" i="11" s="1"/>
  <c r="C4797" i="11"/>
  <c r="B4798" i="11"/>
  <c r="C4798" i="11"/>
  <c r="D4798" i="11" s="1"/>
  <c r="E4798" i="11" s="1"/>
  <c r="F4798" i="11" s="1"/>
  <c r="B4799" i="11"/>
  <c r="D4799" i="11" s="1"/>
  <c r="E4799" i="11" s="1"/>
  <c r="F4799" i="11" s="1"/>
  <c r="C4799" i="11"/>
  <c r="B4800" i="11"/>
  <c r="C4800" i="11"/>
  <c r="B4801" i="11"/>
  <c r="D4801" i="11" s="1"/>
  <c r="E4801" i="11" s="1"/>
  <c r="F4801" i="11" s="1"/>
  <c r="C4801" i="11"/>
  <c r="B4802" i="11"/>
  <c r="C4802" i="11"/>
  <c r="B4803" i="11"/>
  <c r="D4803" i="11" s="1"/>
  <c r="E4803" i="11" s="1"/>
  <c r="F4803" i="11" s="1"/>
  <c r="C4803" i="11"/>
  <c r="B4804" i="11"/>
  <c r="C4804" i="11"/>
  <c r="D4804" i="11" s="1"/>
  <c r="E4804" i="11" s="1"/>
  <c r="F4804" i="11" s="1"/>
  <c r="B4805" i="11"/>
  <c r="D4805" i="11" s="1"/>
  <c r="E4805" i="11" s="1"/>
  <c r="F4805" i="11" s="1"/>
  <c r="C4805" i="11"/>
  <c r="B4806" i="11"/>
  <c r="C4806" i="11"/>
  <c r="D4806" i="11" s="1"/>
  <c r="E4806" i="11" s="1"/>
  <c r="F4806" i="11" s="1"/>
  <c r="B4807" i="11"/>
  <c r="C4807" i="11"/>
  <c r="B4808" i="11"/>
  <c r="C4808" i="11"/>
  <c r="B4809" i="11"/>
  <c r="D4809" i="11" s="1"/>
  <c r="E4809" i="11" s="1"/>
  <c r="F4809" i="11" s="1"/>
  <c r="C4809" i="11"/>
  <c r="B4810" i="11"/>
  <c r="C4810" i="11"/>
  <c r="B4811" i="11"/>
  <c r="D4811" i="11" s="1"/>
  <c r="E4811" i="11" s="1"/>
  <c r="F4811" i="11" s="1"/>
  <c r="C4811" i="11"/>
  <c r="B4812" i="11"/>
  <c r="C4812" i="11"/>
  <c r="D4812" i="11" s="1"/>
  <c r="E4812" i="11" s="1"/>
  <c r="F4812" i="11" s="1"/>
  <c r="B4813" i="11"/>
  <c r="C4813" i="11"/>
  <c r="B4814" i="11"/>
  <c r="C4814" i="11"/>
  <c r="D4814" i="11" s="1"/>
  <c r="E4814" i="11" s="1"/>
  <c r="F4814" i="11" s="1"/>
  <c r="B4815" i="11"/>
  <c r="D4815" i="11" s="1"/>
  <c r="E4815" i="11" s="1"/>
  <c r="F4815" i="11" s="1"/>
  <c r="C4815" i="11"/>
  <c r="B4816" i="11"/>
  <c r="C4816" i="11"/>
  <c r="B4817" i="11"/>
  <c r="D4817" i="11" s="1"/>
  <c r="E4817" i="11" s="1"/>
  <c r="F4817" i="11" s="1"/>
  <c r="C4817" i="11"/>
  <c r="B4818" i="11"/>
  <c r="C4818" i="11"/>
  <c r="B4819" i="11"/>
  <c r="D4819" i="11" s="1"/>
  <c r="E4819" i="11" s="1"/>
  <c r="F4819" i="11" s="1"/>
  <c r="C4819" i="11"/>
  <c r="B4820" i="11"/>
  <c r="C4820" i="11"/>
  <c r="B4821" i="11"/>
  <c r="D4821" i="11" s="1"/>
  <c r="E4821" i="11" s="1"/>
  <c r="F4821" i="11" s="1"/>
  <c r="C4821" i="11"/>
  <c r="B4822" i="11"/>
  <c r="C4822" i="11"/>
  <c r="B4823" i="11"/>
  <c r="C4823" i="11"/>
  <c r="B4824" i="11"/>
  <c r="C4824" i="11"/>
  <c r="D4824" i="11" s="1"/>
  <c r="E4824" i="11" s="1"/>
  <c r="F4824" i="11" s="1"/>
  <c r="B4825" i="11"/>
  <c r="D4825" i="11" s="1"/>
  <c r="E4825" i="11" s="1"/>
  <c r="F4825" i="11" s="1"/>
  <c r="C4825" i="11"/>
  <c r="B4826" i="11"/>
  <c r="C4826" i="11"/>
  <c r="B4827" i="11"/>
  <c r="D4827" i="11" s="1"/>
  <c r="E4827" i="11" s="1"/>
  <c r="F4827" i="11" s="1"/>
  <c r="C4827" i="11"/>
  <c r="B4828" i="11"/>
  <c r="C4828" i="11"/>
  <c r="B4829" i="11"/>
  <c r="D4829" i="11" s="1"/>
  <c r="E4829" i="11" s="1"/>
  <c r="F4829" i="11" s="1"/>
  <c r="C4829" i="11"/>
  <c r="B4830" i="11"/>
  <c r="C4830" i="11"/>
  <c r="B4831" i="11"/>
  <c r="D4831" i="11" s="1"/>
  <c r="E4831" i="11" s="1"/>
  <c r="F4831" i="11" s="1"/>
  <c r="C4831" i="11"/>
  <c r="B4832" i="11"/>
  <c r="C4832" i="11"/>
  <c r="B4833" i="11"/>
  <c r="D4833" i="11" s="1"/>
  <c r="E4833" i="11" s="1"/>
  <c r="F4833" i="11" s="1"/>
  <c r="C4833" i="11"/>
  <c r="B4834" i="11"/>
  <c r="C4834" i="11"/>
  <c r="B4835" i="11"/>
  <c r="D4835" i="11" s="1"/>
  <c r="E4835" i="11" s="1"/>
  <c r="F4835" i="11" s="1"/>
  <c r="C4835" i="11"/>
  <c r="B4836" i="11"/>
  <c r="C4836" i="11"/>
  <c r="B4837" i="11"/>
  <c r="D4837" i="11" s="1"/>
  <c r="E4837" i="11" s="1"/>
  <c r="F4837" i="11" s="1"/>
  <c r="C4837" i="11"/>
  <c r="B4838" i="11"/>
  <c r="C4838" i="11"/>
  <c r="D4838" i="11" s="1"/>
  <c r="E4838" i="11" s="1"/>
  <c r="F4838" i="11" s="1"/>
  <c r="B4839" i="11"/>
  <c r="D4839" i="11" s="1"/>
  <c r="E4839" i="11" s="1"/>
  <c r="F4839" i="11" s="1"/>
  <c r="C4839" i="11"/>
  <c r="B4840" i="11"/>
  <c r="C4840" i="11"/>
  <c r="D4840" i="11" s="1"/>
  <c r="E4840" i="11" s="1"/>
  <c r="F4840" i="11" s="1"/>
  <c r="B4841" i="11"/>
  <c r="D4841" i="11" s="1"/>
  <c r="E4841" i="11" s="1"/>
  <c r="F4841" i="11" s="1"/>
  <c r="C4841" i="11"/>
  <c r="B4842" i="11"/>
  <c r="C4842" i="11"/>
  <c r="B4843" i="11"/>
  <c r="D4843" i="11" s="1"/>
  <c r="E4843" i="11" s="1"/>
  <c r="F4843" i="11" s="1"/>
  <c r="C4843" i="11"/>
  <c r="B4844" i="11"/>
  <c r="C4844" i="11"/>
  <c r="B4845" i="11"/>
  <c r="C4845" i="11"/>
  <c r="B4846" i="11"/>
  <c r="C4846" i="11"/>
  <c r="D4846" i="11" s="1"/>
  <c r="E4846" i="11" s="1"/>
  <c r="F4846" i="11" s="1"/>
  <c r="B4847" i="11"/>
  <c r="D4847" i="11" s="1"/>
  <c r="E4847" i="11" s="1"/>
  <c r="F4847" i="11" s="1"/>
  <c r="C4847" i="11"/>
  <c r="B4848" i="11"/>
  <c r="C4848" i="11"/>
  <c r="B4849" i="11"/>
  <c r="D4849" i="11" s="1"/>
  <c r="E4849" i="11" s="1"/>
  <c r="F4849" i="11" s="1"/>
  <c r="C4849" i="11"/>
  <c r="B4850" i="11"/>
  <c r="C4850" i="11"/>
  <c r="D4850" i="11" s="1"/>
  <c r="E4850" i="11" s="1"/>
  <c r="F4850" i="11" s="1"/>
  <c r="B4851" i="11"/>
  <c r="D4851" i="11" s="1"/>
  <c r="E4851" i="11" s="1"/>
  <c r="F4851" i="11" s="1"/>
  <c r="C4851" i="11"/>
  <c r="B4852" i="11"/>
  <c r="C4852" i="11"/>
  <c r="B4853" i="11"/>
  <c r="D4853" i="11" s="1"/>
  <c r="E4853" i="11" s="1"/>
  <c r="F4853" i="11" s="1"/>
  <c r="C4853" i="11"/>
  <c r="B4854" i="11"/>
  <c r="C4854" i="11"/>
  <c r="D4854" i="11" s="1"/>
  <c r="E4854" i="11" s="1"/>
  <c r="F4854" i="11" s="1"/>
  <c r="B4855" i="11"/>
  <c r="D4855" i="11" s="1"/>
  <c r="E4855" i="11" s="1"/>
  <c r="F4855" i="11" s="1"/>
  <c r="C4855" i="11"/>
  <c r="B4856" i="11"/>
  <c r="C4856" i="11"/>
  <c r="B4857" i="11"/>
  <c r="D4857" i="11" s="1"/>
  <c r="E4857" i="11" s="1"/>
  <c r="F4857" i="11" s="1"/>
  <c r="C4857" i="11"/>
  <c r="B4858" i="11"/>
  <c r="C4858" i="11"/>
  <c r="B4859" i="11"/>
  <c r="C4859" i="11"/>
  <c r="B4860" i="11"/>
  <c r="C4860" i="11"/>
  <c r="B4861" i="11"/>
  <c r="D4861" i="11" s="1"/>
  <c r="E4861" i="11" s="1"/>
  <c r="F4861" i="11" s="1"/>
  <c r="C4861" i="11"/>
  <c r="B4862" i="11"/>
  <c r="C4862" i="11"/>
  <c r="B4863" i="11"/>
  <c r="D4863" i="11" s="1"/>
  <c r="E4863" i="11" s="1"/>
  <c r="F4863" i="11" s="1"/>
  <c r="C4863" i="11"/>
  <c r="B4864" i="11"/>
  <c r="C4864" i="11"/>
  <c r="D4864" i="11" s="1"/>
  <c r="E4864" i="11" s="1"/>
  <c r="F4864" i="11" s="1"/>
  <c r="B4865" i="11"/>
  <c r="C4865" i="11"/>
  <c r="B4866" i="11"/>
  <c r="C4866" i="11"/>
  <c r="B4867" i="11"/>
  <c r="D4867" i="11" s="1"/>
  <c r="E4867" i="11" s="1"/>
  <c r="F4867" i="11" s="1"/>
  <c r="C4867" i="11"/>
  <c r="B4868" i="11"/>
  <c r="C4868" i="11"/>
  <c r="B4869" i="11"/>
  <c r="D4869" i="11" s="1"/>
  <c r="E4869" i="11" s="1"/>
  <c r="F4869" i="11" s="1"/>
  <c r="C4869" i="11"/>
  <c r="B4870" i="11"/>
  <c r="C4870" i="11"/>
  <c r="D4870" i="11" s="1"/>
  <c r="E4870" i="11" s="1"/>
  <c r="F4870" i="11" s="1"/>
  <c r="B4871" i="11"/>
  <c r="D4871" i="11" s="1"/>
  <c r="E4871" i="11" s="1"/>
  <c r="F4871" i="11" s="1"/>
  <c r="C4871" i="11"/>
  <c r="B4872" i="11"/>
  <c r="C4872" i="11"/>
  <c r="B4873" i="11"/>
  <c r="D4873" i="11" s="1"/>
  <c r="E4873" i="11" s="1"/>
  <c r="F4873" i="11" s="1"/>
  <c r="C4873" i="11"/>
  <c r="B4874" i="11"/>
  <c r="C4874" i="11"/>
  <c r="B4875" i="11"/>
  <c r="D4875" i="11" s="1"/>
  <c r="E4875" i="11" s="1"/>
  <c r="F4875" i="11" s="1"/>
  <c r="C4875" i="11"/>
  <c r="B4876" i="11"/>
  <c r="C4876" i="11"/>
  <c r="B4877" i="11"/>
  <c r="D4877" i="11" s="1"/>
  <c r="E4877" i="11" s="1"/>
  <c r="F4877" i="11" s="1"/>
  <c r="C4877" i="11"/>
  <c r="B4878" i="11"/>
  <c r="C4878" i="11"/>
  <c r="D4878" i="11" s="1"/>
  <c r="B4879" i="11"/>
  <c r="D4879" i="11" s="1"/>
  <c r="E4879" i="11" s="1"/>
  <c r="F4879" i="11" s="1"/>
  <c r="C4879" i="11"/>
  <c r="B4880" i="11"/>
  <c r="C4880" i="11"/>
  <c r="D4880" i="11" s="1"/>
  <c r="E4880" i="11" s="1"/>
  <c r="F4880" i="11" s="1"/>
  <c r="B4881" i="11"/>
  <c r="C4881" i="11"/>
  <c r="B4882" i="11"/>
  <c r="C4882" i="11"/>
  <c r="B4883" i="11"/>
  <c r="C4883" i="11"/>
  <c r="B4884" i="11"/>
  <c r="C4884" i="11"/>
  <c r="B4885" i="11"/>
  <c r="D4885" i="11" s="1"/>
  <c r="E4885" i="11" s="1"/>
  <c r="F4885" i="11" s="1"/>
  <c r="C4885" i="11"/>
  <c r="B4886" i="11"/>
  <c r="C4886" i="11"/>
  <c r="D4886" i="11" s="1"/>
  <c r="E4886" i="11" s="1"/>
  <c r="F4886" i="11" s="1"/>
  <c r="B4887" i="11"/>
  <c r="D4887" i="11" s="1"/>
  <c r="E4887" i="11" s="1"/>
  <c r="F4887" i="11" s="1"/>
  <c r="C4887" i="11"/>
  <c r="B4888" i="11"/>
  <c r="C4888" i="11"/>
  <c r="B4889" i="11"/>
  <c r="D4889" i="11" s="1"/>
  <c r="E4889" i="11" s="1"/>
  <c r="F4889" i="11" s="1"/>
  <c r="C4889" i="11"/>
  <c r="B4890" i="11"/>
  <c r="C4890" i="11"/>
  <c r="B4891" i="11"/>
  <c r="D4891" i="11" s="1"/>
  <c r="E4891" i="11" s="1"/>
  <c r="F4891" i="11" s="1"/>
  <c r="C4891" i="11"/>
  <c r="B4892" i="11"/>
  <c r="C4892" i="11"/>
  <c r="B4893" i="11"/>
  <c r="D4893" i="11" s="1"/>
  <c r="E4893" i="11" s="1"/>
  <c r="F4893" i="11" s="1"/>
  <c r="C4893" i="11"/>
  <c r="B4894" i="11"/>
  <c r="C4894" i="11"/>
  <c r="D4894" i="11" s="1"/>
  <c r="E4894" i="11" s="1"/>
  <c r="F4894" i="11" s="1"/>
  <c r="B4895" i="11"/>
  <c r="D4895" i="11" s="1"/>
  <c r="E4895" i="11" s="1"/>
  <c r="F4895" i="11" s="1"/>
  <c r="C4895" i="11"/>
  <c r="B4896" i="11"/>
  <c r="C4896" i="11"/>
  <c r="B4897" i="11"/>
  <c r="C4897" i="11"/>
  <c r="B4898" i="11"/>
  <c r="C4898" i="11"/>
  <c r="D4898" i="11" s="1"/>
  <c r="E4898" i="11" s="1"/>
  <c r="F4898" i="11" s="1"/>
  <c r="B4899" i="11"/>
  <c r="D4899" i="11" s="1"/>
  <c r="E4899" i="11" s="1"/>
  <c r="F4899" i="11" s="1"/>
  <c r="C4899" i="11"/>
  <c r="B4900" i="11"/>
  <c r="C4900" i="11"/>
  <c r="B4901" i="11"/>
  <c r="D4901" i="11" s="1"/>
  <c r="E4901" i="11" s="1"/>
  <c r="F4901" i="11" s="1"/>
  <c r="C4901" i="11"/>
  <c r="B4902" i="11"/>
  <c r="C4902" i="11"/>
  <c r="D4902" i="11" s="1"/>
  <c r="E4902" i="11" s="1"/>
  <c r="F4902" i="11" s="1"/>
  <c r="B4903" i="11"/>
  <c r="D4903" i="11" s="1"/>
  <c r="E4903" i="11" s="1"/>
  <c r="F4903" i="11" s="1"/>
  <c r="C4903" i="11"/>
  <c r="B4904" i="11"/>
  <c r="C4904" i="11"/>
  <c r="B4905" i="11"/>
  <c r="D4905" i="11" s="1"/>
  <c r="E4905" i="11" s="1"/>
  <c r="F4905" i="11" s="1"/>
  <c r="C4905" i="11"/>
  <c r="B4906" i="11"/>
  <c r="C4906" i="11"/>
  <c r="B4907" i="11"/>
  <c r="D4907" i="11" s="1"/>
  <c r="E4907" i="11" s="1"/>
  <c r="F4907" i="11" s="1"/>
  <c r="C4907" i="11"/>
  <c r="B4908" i="11"/>
  <c r="C4908" i="11"/>
  <c r="B4909" i="11"/>
  <c r="D4909" i="11" s="1"/>
  <c r="E4909" i="11" s="1"/>
  <c r="F4909" i="11" s="1"/>
  <c r="C4909" i="11"/>
  <c r="B4910" i="11"/>
  <c r="C4910" i="11"/>
  <c r="D4910" i="11" s="1"/>
  <c r="E4910" i="11" s="1"/>
  <c r="F4910" i="11" s="1"/>
  <c r="B4911" i="11"/>
  <c r="C4911" i="11"/>
  <c r="B4912" i="11"/>
  <c r="C4912" i="11"/>
  <c r="B4913" i="11"/>
  <c r="D4913" i="11" s="1"/>
  <c r="E4913" i="11" s="1"/>
  <c r="F4913" i="11" s="1"/>
  <c r="C4913" i="11"/>
  <c r="B4914" i="11"/>
  <c r="C4914" i="11"/>
  <c r="D4914" i="11" s="1"/>
  <c r="E4914" i="11" s="1"/>
  <c r="F4914" i="11" s="1"/>
  <c r="B4915" i="11"/>
  <c r="D4915" i="11" s="1"/>
  <c r="E4915" i="11" s="1"/>
  <c r="F4915" i="11" s="1"/>
  <c r="C4915" i="11"/>
  <c r="B4916" i="11"/>
  <c r="C4916" i="11"/>
  <c r="D4916" i="11" s="1"/>
  <c r="E4916" i="11" s="1"/>
  <c r="F4916" i="11" s="1"/>
  <c r="B4917" i="11"/>
  <c r="D4917" i="11" s="1"/>
  <c r="E4917" i="11" s="1"/>
  <c r="F4917" i="11" s="1"/>
  <c r="C4917" i="11"/>
  <c r="B4918" i="11"/>
  <c r="C4918" i="11"/>
  <c r="B4919" i="11"/>
  <c r="D4919" i="11" s="1"/>
  <c r="E4919" i="11" s="1"/>
  <c r="F4919" i="11" s="1"/>
  <c r="C4919" i="11"/>
  <c r="B4920" i="11"/>
  <c r="C4920" i="11"/>
  <c r="D4920" i="11" s="1"/>
  <c r="E4920" i="11" s="1"/>
  <c r="F4920" i="11" s="1"/>
  <c r="B4921" i="11"/>
  <c r="D4921" i="11" s="1"/>
  <c r="E4921" i="11" s="1"/>
  <c r="F4921" i="11" s="1"/>
  <c r="C4921" i="11"/>
  <c r="B4922" i="11"/>
  <c r="C4922" i="11"/>
  <c r="B4923" i="11"/>
  <c r="D4923" i="11" s="1"/>
  <c r="E4923" i="11" s="1"/>
  <c r="F4923" i="11" s="1"/>
  <c r="C4923" i="11"/>
  <c r="B4924" i="11"/>
  <c r="C4924" i="11"/>
  <c r="B4925" i="11"/>
  <c r="D4925" i="11" s="1"/>
  <c r="E4925" i="11" s="1"/>
  <c r="F4925" i="11" s="1"/>
  <c r="C4925" i="11"/>
  <c r="B4926" i="11"/>
  <c r="C4926" i="11"/>
  <c r="B4927" i="11"/>
  <c r="D4927" i="11" s="1"/>
  <c r="E4927" i="11" s="1"/>
  <c r="F4927" i="11" s="1"/>
  <c r="C4927" i="11"/>
  <c r="B4928" i="11"/>
  <c r="C4928" i="11"/>
  <c r="B4929" i="11"/>
  <c r="C4929" i="11"/>
  <c r="B4930" i="11"/>
  <c r="C4930" i="11"/>
  <c r="B4931" i="11"/>
  <c r="D4931" i="11" s="1"/>
  <c r="E4931" i="11" s="1"/>
  <c r="F4931" i="11" s="1"/>
  <c r="C4931" i="11"/>
  <c r="B4932" i="11"/>
  <c r="C4932" i="11"/>
  <c r="B4933" i="11"/>
  <c r="D4933" i="11" s="1"/>
  <c r="E4933" i="11" s="1"/>
  <c r="F4933" i="11" s="1"/>
  <c r="C4933" i="11"/>
  <c r="B4934" i="11"/>
  <c r="C4934" i="11"/>
  <c r="B4935" i="11"/>
  <c r="D4935" i="11" s="1"/>
  <c r="E4935" i="11" s="1"/>
  <c r="F4935" i="11" s="1"/>
  <c r="C4935" i="11"/>
  <c r="B4936" i="11"/>
  <c r="C4936" i="11"/>
  <c r="B4937" i="11"/>
  <c r="D4937" i="11" s="1"/>
  <c r="E4937" i="11" s="1"/>
  <c r="F4937" i="11" s="1"/>
  <c r="C4937" i="11"/>
  <c r="B4938" i="11"/>
  <c r="C4938" i="11"/>
  <c r="B4939" i="11"/>
  <c r="D4939" i="11" s="1"/>
  <c r="E4939" i="11" s="1"/>
  <c r="F4939" i="11" s="1"/>
  <c r="C4939" i="11"/>
  <c r="B4940" i="11"/>
  <c r="C4940" i="11"/>
  <c r="D4940" i="11" s="1"/>
  <c r="E4940" i="11" s="1"/>
  <c r="F4940" i="11" s="1"/>
  <c r="B4941" i="11"/>
  <c r="D4941" i="11" s="1"/>
  <c r="E4941" i="11" s="1"/>
  <c r="F4941" i="11" s="1"/>
  <c r="C4941" i="11"/>
  <c r="B4942" i="11"/>
  <c r="C4942" i="11"/>
  <c r="B4943" i="11"/>
  <c r="D4943" i="11" s="1"/>
  <c r="E4943" i="11" s="1"/>
  <c r="F4943" i="11" s="1"/>
  <c r="C4943" i="11"/>
  <c r="B4944" i="11"/>
  <c r="C4944" i="11"/>
  <c r="D4944" i="11" s="1"/>
  <c r="E4944" i="11" s="1"/>
  <c r="F4944" i="11" s="1"/>
  <c r="B4945" i="11"/>
  <c r="D4945" i="11" s="1"/>
  <c r="E4945" i="11" s="1"/>
  <c r="F4945" i="11" s="1"/>
  <c r="C4945" i="11"/>
  <c r="B4946" i="11"/>
  <c r="C4946" i="11"/>
  <c r="B4947" i="11"/>
  <c r="D4947" i="11" s="1"/>
  <c r="E4947" i="11" s="1"/>
  <c r="F4947" i="11" s="1"/>
  <c r="C4947" i="11"/>
  <c r="B4948" i="11"/>
  <c r="C4948" i="11"/>
  <c r="B4949" i="11"/>
  <c r="D4949" i="11" s="1"/>
  <c r="E4949" i="11" s="1"/>
  <c r="F4949" i="11" s="1"/>
  <c r="C4949" i="11"/>
  <c r="B4950" i="11"/>
  <c r="C4950" i="11"/>
  <c r="B4951" i="11"/>
  <c r="D4951" i="11" s="1"/>
  <c r="E4951" i="11" s="1"/>
  <c r="F4951" i="11" s="1"/>
  <c r="C4951" i="11"/>
  <c r="B4952" i="11"/>
  <c r="C4952" i="11"/>
  <c r="B4953" i="11"/>
  <c r="D4953" i="11" s="1"/>
  <c r="E4953" i="11" s="1"/>
  <c r="F4953" i="11" s="1"/>
  <c r="C4953" i="11"/>
  <c r="B4954" i="11"/>
  <c r="C4954" i="11"/>
  <c r="B4955" i="11"/>
  <c r="C4955" i="11"/>
  <c r="B4956" i="11"/>
  <c r="C4956" i="11"/>
  <c r="D4956" i="11" s="1"/>
  <c r="E4956" i="11" s="1"/>
  <c r="F4956" i="11" s="1"/>
  <c r="B4957" i="11"/>
  <c r="D4957" i="11" s="1"/>
  <c r="E4957" i="11" s="1"/>
  <c r="F4957" i="11" s="1"/>
  <c r="C4957" i="11"/>
  <c r="B4958" i="11"/>
  <c r="C4958" i="11"/>
  <c r="B4959" i="11"/>
  <c r="D4959" i="11" s="1"/>
  <c r="E4959" i="11" s="1"/>
  <c r="F4959" i="11" s="1"/>
  <c r="C4959" i="11"/>
  <c r="B4960" i="11"/>
  <c r="C4960" i="11"/>
  <c r="B4961" i="11"/>
  <c r="C4961" i="11"/>
  <c r="B4962" i="11"/>
  <c r="C4962" i="11"/>
  <c r="D4962" i="11" s="1"/>
  <c r="E4962" i="11" s="1"/>
  <c r="F4962" i="11" s="1"/>
  <c r="B4963" i="11"/>
  <c r="D4963" i="11" s="1"/>
  <c r="E4963" i="11" s="1"/>
  <c r="F4963" i="11" s="1"/>
  <c r="C4963" i="11"/>
  <c r="B4964" i="11"/>
  <c r="C4964" i="11"/>
  <c r="B4965" i="11"/>
  <c r="D4965" i="11" s="1"/>
  <c r="E4965" i="11" s="1"/>
  <c r="F4965" i="11" s="1"/>
  <c r="C4965" i="11"/>
  <c r="B4966" i="11"/>
  <c r="C4966" i="11"/>
  <c r="D4966" i="11" s="1"/>
  <c r="E4966" i="11" s="1"/>
  <c r="F4966" i="11" s="1"/>
  <c r="B4967" i="11"/>
  <c r="D4967" i="11" s="1"/>
  <c r="E4967" i="11" s="1"/>
  <c r="F4967" i="11" s="1"/>
  <c r="C4967" i="11"/>
  <c r="B4968" i="11"/>
  <c r="C4968" i="11"/>
  <c r="B4969" i="11"/>
  <c r="D4969" i="11" s="1"/>
  <c r="E4969" i="11" s="1"/>
  <c r="F4969" i="11" s="1"/>
  <c r="C4969" i="11"/>
  <c r="B4970" i="11"/>
  <c r="C4970" i="11"/>
  <c r="B4971" i="11"/>
  <c r="D4971" i="11" s="1"/>
  <c r="E4971" i="11" s="1"/>
  <c r="F4971" i="11" s="1"/>
  <c r="C4971" i="11"/>
  <c r="B4972" i="11"/>
  <c r="C4972" i="11"/>
  <c r="B4973" i="11"/>
  <c r="D4973" i="11" s="1"/>
  <c r="E4973" i="11" s="1"/>
  <c r="F4973" i="11" s="1"/>
  <c r="C4973" i="11"/>
  <c r="B4974" i="11"/>
  <c r="C4974" i="11"/>
  <c r="B4975" i="11"/>
  <c r="D4975" i="11" s="1"/>
  <c r="E4975" i="11" s="1"/>
  <c r="F4975" i="11" s="1"/>
  <c r="C4975" i="11"/>
  <c r="B4976" i="11"/>
  <c r="C4976" i="11"/>
  <c r="B4977" i="11"/>
  <c r="D4977" i="11" s="1"/>
  <c r="E4977" i="11" s="1"/>
  <c r="F4977" i="11" s="1"/>
  <c r="C4977" i="11"/>
  <c r="B4978" i="11"/>
  <c r="C4978" i="11"/>
  <c r="B4979" i="11"/>
  <c r="D4979" i="11" s="1"/>
  <c r="E4979" i="11" s="1"/>
  <c r="F4979" i="11" s="1"/>
  <c r="C4979" i="11"/>
  <c r="B4980" i="11"/>
  <c r="C4980" i="11"/>
  <c r="D4980" i="11" s="1"/>
  <c r="E4980" i="11" s="1"/>
  <c r="F4980" i="11" s="1"/>
  <c r="B4981" i="11"/>
  <c r="D4981" i="11" s="1"/>
  <c r="E4981" i="11" s="1"/>
  <c r="F4981" i="11" s="1"/>
  <c r="C4981" i="11"/>
  <c r="B4982" i="11"/>
  <c r="C4982" i="11"/>
  <c r="B4983" i="11"/>
  <c r="D4983" i="11" s="1"/>
  <c r="E4983" i="11" s="1"/>
  <c r="F4983" i="11" s="1"/>
  <c r="C4983" i="11"/>
  <c r="B4984" i="11"/>
  <c r="C4984" i="11"/>
  <c r="D4984" i="11" s="1"/>
  <c r="E4984" i="11" s="1"/>
  <c r="F4984" i="11" s="1"/>
  <c r="B4985" i="11"/>
  <c r="C4985" i="11"/>
  <c r="B4986" i="11"/>
  <c r="C4986" i="11"/>
  <c r="B4987" i="11"/>
  <c r="D4987" i="11" s="1"/>
  <c r="E4987" i="11" s="1"/>
  <c r="F4987" i="11" s="1"/>
  <c r="C4987" i="11"/>
  <c r="B4988" i="11"/>
  <c r="C4988" i="11"/>
  <c r="D4988" i="11" s="1"/>
  <c r="E4988" i="11" s="1"/>
  <c r="F4988" i="11" s="1"/>
  <c r="B4989" i="11"/>
  <c r="D4989" i="11" s="1"/>
  <c r="E4989" i="11" s="1"/>
  <c r="F4989" i="11" s="1"/>
  <c r="C4989" i="11"/>
  <c r="B4990" i="11"/>
  <c r="C4990" i="11"/>
  <c r="B4991" i="11"/>
  <c r="D4991" i="11" s="1"/>
  <c r="E4991" i="11" s="1"/>
  <c r="F4991" i="11" s="1"/>
  <c r="C4991" i="11"/>
  <c r="B4992" i="11"/>
  <c r="C4992" i="11"/>
  <c r="D4992" i="11" s="1"/>
  <c r="E4992" i="11" s="1"/>
  <c r="F4992" i="11" s="1"/>
  <c r="B4993" i="11"/>
  <c r="D4993" i="11" s="1"/>
  <c r="E4993" i="11" s="1"/>
  <c r="F4993" i="11" s="1"/>
  <c r="C4993" i="11"/>
  <c r="B4994" i="11"/>
  <c r="C4994" i="11"/>
  <c r="B4995" i="11"/>
  <c r="D4995" i="11" s="1"/>
  <c r="E4995" i="11" s="1"/>
  <c r="F4995" i="11" s="1"/>
  <c r="C4995" i="11"/>
  <c r="B4996" i="11"/>
  <c r="C4996" i="11"/>
  <c r="B4997" i="11"/>
  <c r="D4997" i="11" s="1"/>
  <c r="E4997" i="11" s="1"/>
  <c r="F4997" i="11" s="1"/>
  <c r="C4997" i="11"/>
  <c r="B4998" i="11"/>
  <c r="C4998" i="11"/>
  <c r="B4999" i="11"/>
  <c r="D4999" i="11" s="1"/>
  <c r="E4999" i="11" s="1"/>
  <c r="F4999" i="11" s="1"/>
  <c r="C4999" i="11"/>
  <c r="B5000" i="11"/>
  <c r="C5000" i="11"/>
  <c r="B5001" i="11"/>
  <c r="D5001" i="11" s="1"/>
  <c r="E5001" i="11" s="1"/>
  <c r="F5001" i="11" s="1"/>
  <c r="C5001" i="11"/>
  <c r="B5002" i="11"/>
  <c r="C5002" i="11"/>
  <c r="B5003" i="11"/>
  <c r="D5003" i="11" s="1"/>
  <c r="E5003" i="11" s="1"/>
  <c r="F5003" i="11" s="1"/>
  <c r="C5003" i="11"/>
  <c r="B5004" i="11"/>
  <c r="C5004" i="11"/>
  <c r="B5005" i="11"/>
  <c r="C5005" i="11"/>
  <c r="B5006" i="11"/>
  <c r="C5006" i="11"/>
  <c r="B5007" i="11"/>
  <c r="D5007" i="11" s="1"/>
  <c r="E5007" i="11" s="1"/>
  <c r="F5007" i="11" s="1"/>
  <c r="C5007" i="11"/>
  <c r="B5008" i="11"/>
  <c r="C5008" i="11"/>
  <c r="D5008" i="11" s="1"/>
  <c r="E5008" i="11" s="1"/>
  <c r="F5008" i="11" s="1"/>
  <c r="B5009" i="11"/>
  <c r="D5009" i="11" s="1"/>
  <c r="E5009" i="11" s="1"/>
  <c r="F5009" i="11" s="1"/>
  <c r="C5009" i="11"/>
  <c r="B5010" i="11"/>
  <c r="C5010" i="11"/>
  <c r="B5011" i="11"/>
  <c r="D5011" i="11" s="1"/>
  <c r="E5011" i="11" s="1"/>
  <c r="F5011" i="11" s="1"/>
  <c r="C5011" i="11"/>
  <c r="B5012" i="11"/>
  <c r="C5012" i="11"/>
  <c r="B5013" i="11"/>
  <c r="D5013" i="11" s="1"/>
  <c r="E5013" i="11" s="1"/>
  <c r="F5013" i="11" s="1"/>
  <c r="C5013" i="11"/>
  <c r="B5014" i="11"/>
  <c r="C5014" i="11"/>
  <c r="B5015" i="11"/>
  <c r="D5015" i="11" s="1"/>
  <c r="E5015" i="11" s="1"/>
  <c r="F5015" i="11" s="1"/>
  <c r="C5015" i="11"/>
  <c r="B5016" i="11"/>
  <c r="C5016" i="11"/>
  <c r="B5017" i="11"/>
  <c r="D5017" i="11" s="1"/>
  <c r="E5017" i="11" s="1"/>
  <c r="F5017" i="11" s="1"/>
  <c r="C5017" i="11"/>
  <c r="B5018" i="11"/>
  <c r="C5018" i="11"/>
  <c r="B5019" i="11"/>
  <c r="D5019" i="11" s="1"/>
  <c r="E5019" i="11" s="1"/>
  <c r="F5019" i="11" s="1"/>
  <c r="C5019" i="11"/>
  <c r="B5020" i="11"/>
  <c r="C5020" i="11"/>
  <c r="B5021" i="11"/>
  <c r="D5021" i="11" s="1"/>
  <c r="E5021" i="11" s="1"/>
  <c r="F5021" i="11" s="1"/>
  <c r="C5021" i="11"/>
  <c r="B5022" i="11"/>
  <c r="C5022" i="11"/>
  <c r="B5023" i="11"/>
  <c r="D5023" i="11" s="1"/>
  <c r="E5023" i="11" s="1"/>
  <c r="F5023" i="11" s="1"/>
  <c r="C5023" i="11"/>
  <c r="B5024" i="11"/>
  <c r="C5024" i="11"/>
  <c r="B5025" i="11"/>
  <c r="D5025" i="11" s="1"/>
  <c r="E5025" i="11" s="1"/>
  <c r="F5025" i="11" s="1"/>
  <c r="C5025" i="11"/>
  <c r="B5026" i="11"/>
  <c r="C5026" i="11"/>
  <c r="B5027" i="11"/>
  <c r="D5027" i="11" s="1"/>
  <c r="E5027" i="11" s="1"/>
  <c r="F5027" i="11" s="1"/>
  <c r="C5027" i="11"/>
  <c r="B5028" i="11"/>
  <c r="C5028" i="11"/>
  <c r="B5029" i="11"/>
  <c r="C5029" i="11"/>
  <c r="B5030" i="11"/>
  <c r="C5030" i="11"/>
  <c r="B5031" i="11"/>
  <c r="D5031" i="11" s="1"/>
  <c r="E5031" i="11" s="1"/>
  <c r="F5031" i="11" s="1"/>
  <c r="C5031" i="11"/>
  <c r="B5032" i="11"/>
  <c r="C5032" i="11"/>
  <c r="B5033" i="11"/>
  <c r="D5033" i="11" s="1"/>
  <c r="E5033" i="11" s="1"/>
  <c r="F5033" i="11" s="1"/>
  <c r="C5033" i="11"/>
  <c r="B5034" i="11"/>
  <c r="C5034" i="11"/>
  <c r="B5035" i="11"/>
  <c r="D5035" i="11" s="1"/>
  <c r="E5035" i="11" s="1"/>
  <c r="F5035" i="11" s="1"/>
  <c r="C5035" i="11"/>
  <c r="B5036" i="11"/>
  <c r="C5036" i="11"/>
  <c r="D5036" i="11" s="1"/>
  <c r="E5036" i="11" s="1"/>
  <c r="F5036" i="11" s="1"/>
  <c r="B5037" i="11"/>
  <c r="D5037" i="11" s="1"/>
  <c r="E5037" i="11" s="1"/>
  <c r="F5037" i="11" s="1"/>
  <c r="C5037" i="11"/>
  <c r="B5038" i="11"/>
  <c r="C5038" i="11"/>
  <c r="B5039" i="11"/>
  <c r="D5039" i="11" s="1"/>
  <c r="E5039" i="11" s="1"/>
  <c r="F5039" i="11" s="1"/>
  <c r="C5039" i="11"/>
  <c r="B5040" i="11"/>
  <c r="C5040" i="11"/>
  <c r="D5040" i="11" s="1"/>
  <c r="E5040" i="11" s="1"/>
  <c r="F5040" i="11" s="1"/>
  <c r="B5041" i="11"/>
  <c r="D5041" i="11" s="1"/>
  <c r="E5041" i="11" s="1"/>
  <c r="F5041" i="11" s="1"/>
  <c r="C5041" i="11"/>
  <c r="B5042" i="11"/>
  <c r="C5042" i="11"/>
  <c r="B5043" i="11"/>
  <c r="D5043" i="11" s="1"/>
  <c r="E5043" i="11" s="1"/>
  <c r="F5043" i="11" s="1"/>
  <c r="C5043" i="11"/>
  <c r="B5044" i="11"/>
  <c r="C5044" i="11"/>
  <c r="B5045" i="11"/>
  <c r="D5045" i="11" s="1"/>
  <c r="E5045" i="11" s="1"/>
  <c r="F5045" i="11" s="1"/>
  <c r="C5045" i="11"/>
  <c r="B5046" i="11"/>
  <c r="C5046" i="11"/>
  <c r="B5047" i="11"/>
  <c r="D5047" i="11" s="1"/>
  <c r="E5047" i="11" s="1"/>
  <c r="F5047" i="11" s="1"/>
  <c r="C5047" i="11"/>
  <c r="B5048" i="11"/>
  <c r="C5048" i="11"/>
  <c r="B5049" i="11"/>
  <c r="D5049" i="11" s="1"/>
  <c r="E5049" i="11" s="1"/>
  <c r="F5049" i="11" s="1"/>
  <c r="C5049" i="11"/>
  <c r="B5050" i="11"/>
  <c r="C5050" i="11"/>
  <c r="B5051" i="11"/>
  <c r="D5051" i="11" s="1"/>
  <c r="E5051" i="11" s="1"/>
  <c r="F5051" i="11" s="1"/>
  <c r="C5051" i="11"/>
  <c r="B5052" i="11"/>
  <c r="C5052" i="11"/>
  <c r="D5052" i="11" s="1"/>
  <c r="E5052" i="11" s="1"/>
  <c r="F5052" i="11" s="1"/>
  <c r="B5053" i="11"/>
  <c r="D5053" i="11" s="1"/>
  <c r="E5053" i="11" s="1"/>
  <c r="F5053" i="11" s="1"/>
  <c r="C5053" i="11"/>
  <c r="B5054" i="11"/>
  <c r="C5054" i="11"/>
  <c r="B5055" i="11"/>
  <c r="D5055" i="11" s="1"/>
  <c r="E5055" i="11" s="1"/>
  <c r="F5055" i="11" s="1"/>
  <c r="C5055" i="11"/>
  <c r="B5056" i="11"/>
  <c r="C5056" i="11"/>
  <c r="B5057" i="11"/>
  <c r="D5057" i="11" s="1"/>
  <c r="E5057" i="11" s="1"/>
  <c r="F5057" i="11" s="1"/>
  <c r="C5057" i="11"/>
  <c r="B5058" i="11"/>
  <c r="C5058" i="11"/>
  <c r="D5058" i="11" s="1"/>
  <c r="E5058" i="11" s="1"/>
  <c r="F5058" i="11" s="1"/>
  <c r="B5059" i="11"/>
  <c r="D5059" i="11" s="1"/>
  <c r="E5059" i="11" s="1"/>
  <c r="F5059" i="11" s="1"/>
  <c r="C5059" i="11"/>
  <c r="B5060" i="11"/>
  <c r="C5060" i="11"/>
  <c r="B5061" i="11"/>
  <c r="D5061" i="11" s="1"/>
  <c r="E5061" i="11" s="1"/>
  <c r="F5061" i="11" s="1"/>
  <c r="C5061" i="11"/>
  <c r="B5062" i="11"/>
  <c r="C5062" i="11"/>
  <c r="B5063" i="11"/>
  <c r="C5063" i="11"/>
  <c r="B5064" i="11"/>
  <c r="C5064" i="11"/>
  <c r="B5065" i="11"/>
  <c r="D5065" i="11" s="1"/>
  <c r="E5065" i="11" s="1"/>
  <c r="F5065" i="11" s="1"/>
  <c r="C5065" i="11"/>
  <c r="B5066" i="11"/>
  <c r="C5066" i="11"/>
  <c r="B5067" i="11"/>
  <c r="D5067" i="11" s="1"/>
  <c r="E5067" i="11" s="1"/>
  <c r="F5067" i="11" s="1"/>
  <c r="C5067" i="11"/>
  <c r="B5068" i="11"/>
  <c r="C5068" i="11"/>
  <c r="B5069" i="11"/>
  <c r="D5069" i="11" s="1"/>
  <c r="E5069" i="11" s="1"/>
  <c r="F5069" i="11" s="1"/>
  <c r="C5069" i="11"/>
  <c r="B5070" i="11"/>
  <c r="C5070" i="11"/>
  <c r="B5071" i="11"/>
  <c r="D5071" i="11" s="1"/>
  <c r="E5071" i="11" s="1"/>
  <c r="F5071" i="11" s="1"/>
  <c r="C5071" i="11"/>
  <c r="B5072" i="11"/>
  <c r="C5072" i="11"/>
  <c r="B5073" i="11"/>
  <c r="D5073" i="11" s="1"/>
  <c r="E5073" i="11" s="1"/>
  <c r="F5073" i="11" s="1"/>
  <c r="C5073" i="11"/>
  <c r="B5074" i="11"/>
  <c r="C5074" i="11"/>
  <c r="B5075" i="11"/>
  <c r="D5075" i="11" s="1"/>
  <c r="E5075" i="11" s="1"/>
  <c r="F5075" i="11" s="1"/>
  <c r="C5075" i="11"/>
  <c r="B5076" i="11"/>
  <c r="C5076" i="11"/>
  <c r="B5077" i="11"/>
  <c r="D5077" i="11" s="1"/>
  <c r="E5077" i="11" s="1"/>
  <c r="F5077" i="11" s="1"/>
  <c r="C5077" i="11"/>
  <c r="B5078" i="11"/>
  <c r="C5078" i="11"/>
  <c r="B5079" i="11"/>
  <c r="D5079" i="11" s="1"/>
  <c r="E5079" i="11" s="1"/>
  <c r="F5079" i="11" s="1"/>
  <c r="C5079" i="11"/>
  <c r="B5080" i="11"/>
  <c r="C5080" i="11"/>
  <c r="D5080" i="11" s="1"/>
  <c r="E5080" i="11" s="1"/>
  <c r="F5080" i="11" s="1"/>
  <c r="B5081" i="11"/>
  <c r="D5081" i="11" s="1"/>
  <c r="E5081" i="11" s="1"/>
  <c r="F5081" i="11" s="1"/>
  <c r="C5081" i="11"/>
  <c r="B5082" i="11"/>
  <c r="C5082" i="11"/>
  <c r="B5083" i="11"/>
  <c r="D5083" i="11" s="1"/>
  <c r="E5083" i="11" s="1"/>
  <c r="F5083" i="11" s="1"/>
  <c r="C5083" i="11"/>
  <c r="B5084" i="11"/>
  <c r="C5084" i="11"/>
  <c r="D5084" i="11" s="1"/>
  <c r="E5084" i="11" s="1"/>
  <c r="F5084" i="11" s="1"/>
  <c r="B5085" i="11"/>
  <c r="D5085" i="11" s="1"/>
  <c r="E5085" i="11" s="1"/>
  <c r="F5085" i="11" s="1"/>
  <c r="C5085" i="11"/>
  <c r="B5086" i="11"/>
  <c r="C5086" i="11"/>
  <c r="B5087" i="11"/>
  <c r="D5087" i="11" s="1"/>
  <c r="E5087" i="11" s="1"/>
  <c r="F5087" i="11" s="1"/>
  <c r="C5087" i="11"/>
  <c r="B5088" i="11"/>
  <c r="C5088" i="11"/>
  <c r="B5089" i="11"/>
  <c r="C5089" i="11"/>
  <c r="B5090" i="11"/>
  <c r="C5090" i="11"/>
  <c r="B5091" i="11"/>
  <c r="D5091" i="11" s="1"/>
  <c r="E5091" i="11" s="1"/>
  <c r="F5091" i="11" s="1"/>
  <c r="C5091" i="11"/>
  <c r="B5092" i="11"/>
  <c r="C5092" i="11"/>
  <c r="B5093" i="11"/>
  <c r="D5093" i="11" s="1"/>
  <c r="E5093" i="11" s="1"/>
  <c r="F5093" i="11" s="1"/>
  <c r="C5093" i="11"/>
  <c r="B5094" i="11"/>
  <c r="C5094" i="11"/>
  <c r="D5094" i="11" s="1"/>
  <c r="E5094" i="11" s="1"/>
  <c r="F5094" i="11" s="1"/>
  <c r="B5095" i="11"/>
  <c r="D5095" i="11" s="1"/>
  <c r="E5095" i="11" s="1"/>
  <c r="F5095" i="11" s="1"/>
  <c r="C5095" i="11"/>
  <c r="B5096" i="11"/>
  <c r="C5096" i="11"/>
  <c r="B5097" i="11"/>
  <c r="D5097" i="11" s="1"/>
  <c r="E5097" i="11" s="1"/>
  <c r="F5097" i="11" s="1"/>
  <c r="C5097" i="11"/>
  <c r="B5098" i="11"/>
  <c r="C5098" i="11"/>
  <c r="B5099" i="11"/>
  <c r="D5099" i="11" s="1"/>
  <c r="E5099" i="11" s="1"/>
  <c r="F5099" i="11" s="1"/>
  <c r="C5099" i="11"/>
  <c r="B5100" i="11"/>
  <c r="C5100" i="11"/>
  <c r="D5100" i="11" s="1"/>
  <c r="E5100" i="11" s="1"/>
  <c r="F5100" i="11" s="1"/>
  <c r="B5101" i="11"/>
  <c r="D5101" i="11" s="1"/>
  <c r="E5101" i="11" s="1"/>
  <c r="F5101" i="11" s="1"/>
  <c r="C5101" i="11"/>
  <c r="B5102" i="11"/>
  <c r="C5102" i="11"/>
  <c r="B5103" i="11"/>
  <c r="D5103" i="11" s="1"/>
  <c r="E5103" i="11" s="1"/>
  <c r="F5103" i="11" s="1"/>
  <c r="C5103" i="11"/>
  <c r="B5104" i="11"/>
  <c r="C5104" i="11"/>
  <c r="B5105" i="11"/>
  <c r="D5105" i="11" s="1"/>
  <c r="E5105" i="11" s="1"/>
  <c r="F5105" i="11" s="1"/>
  <c r="C5105" i="11"/>
  <c r="B5106" i="11"/>
  <c r="C5106" i="11"/>
  <c r="B5107" i="11"/>
  <c r="D5107" i="11" s="1"/>
  <c r="E5107" i="11" s="1"/>
  <c r="F5107" i="11" s="1"/>
  <c r="C5107" i="11"/>
  <c r="B5108" i="11"/>
  <c r="C5108" i="11"/>
  <c r="B5109" i="11"/>
  <c r="D5109" i="11" s="1"/>
  <c r="E5109" i="11" s="1"/>
  <c r="F5109" i="11" s="1"/>
  <c r="C5109" i="11"/>
  <c r="B5110" i="11"/>
  <c r="C5110" i="11"/>
  <c r="B5111" i="11"/>
  <c r="C5111" i="11"/>
  <c r="B5112" i="11"/>
  <c r="C5112" i="11"/>
  <c r="B5113" i="11"/>
  <c r="D5113" i="11" s="1"/>
  <c r="E5113" i="11" s="1"/>
  <c r="F5113" i="11" s="1"/>
  <c r="C5113" i="11"/>
  <c r="B5114" i="11"/>
  <c r="C5114" i="11"/>
  <c r="B5115" i="11"/>
  <c r="D5115" i="11" s="1"/>
  <c r="E5115" i="11" s="1"/>
  <c r="F5115" i="11" s="1"/>
  <c r="C5115" i="11"/>
  <c r="B5116" i="11"/>
  <c r="C5116" i="11"/>
  <c r="B5117" i="11"/>
  <c r="D5117" i="11" s="1"/>
  <c r="E5117" i="11" s="1"/>
  <c r="F5117" i="11" s="1"/>
  <c r="C5117" i="11"/>
  <c r="B5118" i="11"/>
  <c r="C5118" i="11"/>
  <c r="B5119" i="11"/>
  <c r="D5119" i="11" s="1"/>
  <c r="E5119" i="11" s="1"/>
  <c r="F5119" i="11" s="1"/>
  <c r="C5119" i="11"/>
  <c r="B5120" i="11"/>
  <c r="C5120" i="11"/>
  <c r="D5120" i="11" s="1"/>
  <c r="E5120" i="11" s="1"/>
  <c r="F5120" i="11" s="1"/>
  <c r="B5121" i="11"/>
  <c r="D5121" i="11" s="1"/>
  <c r="E5121" i="11" s="1"/>
  <c r="F5121" i="11" s="1"/>
  <c r="C5121" i="11"/>
  <c r="B5122" i="11"/>
  <c r="C5122" i="11"/>
  <c r="B5123" i="11"/>
  <c r="D5123" i="11" s="1"/>
  <c r="E5123" i="11" s="1"/>
  <c r="F5123" i="11" s="1"/>
  <c r="C5123" i="11"/>
  <c r="B5124" i="11"/>
  <c r="C5124" i="11"/>
  <c r="D5124" i="11" s="1"/>
  <c r="E5124" i="11" s="1"/>
  <c r="F5124" i="11" s="1"/>
  <c r="B5125" i="11"/>
  <c r="D5125" i="11" s="1"/>
  <c r="E5125" i="11" s="1"/>
  <c r="F5125" i="11" s="1"/>
  <c r="C5125" i="11"/>
  <c r="B5126" i="11"/>
  <c r="C5126" i="11"/>
  <c r="B5127" i="11"/>
  <c r="D5127" i="11" s="1"/>
  <c r="E5127" i="11" s="1"/>
  <c r="F5127" i="11" s="1"/>
  <c r="C5127" i="11"/>
  <c r="B5128" i="11"/>
  <c r="C5128" i="11"/>
  <c r="B5129" i="11"/>
  <c r="D5129" i="11" s="1"/>
  <c r="E5129" i="11" s="1"/>
  <c r="F5129" i="11" s="1"/>
  <c r="C5129" i="11"/>
  <c r="B5130" i="11"/>
  <c r="C5130" i="11"/>
  <c r="B5131" i="11"/>
  <c r="D5131" i="11" s="1"/>
  <c r="E5131" i="11" s="1"/>
  <c r="F5131" i="11" s="1"/>
  <c r="C5131" i="11"/>
  <c r="B5132" i="11"/>
  <c r="C5132" i="11"/>
  <c r="B5133" i="11"/>
  <c r="D5133" i="11" s="1"/>
  <c r="E5133" i="11" s="1"/>
  <c r="F5133" i="11" s="1"/>
  <c r="C5133" i="11"/>
  <c r="B5134" i="11"/>
  <c r="C5134" i="11"/>
  <c r="B5135" i="11"/>
  <c r="D5135" i="11" s="1"/>
  <c r="E5135" i="11" s="1"/>
  <c r="F5135" i="11" s="1"/>
  <c r="C5135" i="11"/>
  <c r="B5136" i="11"/>
  <c r="C5136" i="11"/>
  <c r="B5137" i="11"/>
  <c r="C5137" i="11"/>
  <c r="B5138" i="11"/>
  <c r="C5138" i="11"/>
  <c r="B5139" i="11"/>
  <c r="D5139" i="11" s="1"/>
  <c r="E5139" i="11" s="1"/>
  <c r="F5139" i="11" s="1"/>
  <c r="C5139" i="11"/>
  <c r="B5140" i="11"/>
  <c r="C5140" i="11"/>
  <c r="B5141" i="11"/>
  <c r="D5141" i="11" s="1"/>
  <c r="E5141" i="11" s="1"/>
  <c r="F5141" i="11" s="1"/>
  <c r="C5141" i="11"/>
  <c r="B5142" i="11"/>
  <c r="C5142" i="11"/>
  <c r="B5143" i="11"/>
  <c r="D5143" i="11" s="1"/>
  <c r="E5143" i="11" s="1"/>
  <c r="F5143" i="11" s="1"/>
  <c r="C5143" i="11"/>
  <c r="B5144" i="11"/>
  <c r="C5144" i="11"/>
  <c r="B5145" i="11"/>
  <c r="D5145" i="11" s="1"/>
  <c r="E5145" i="11" s="1"/>
  <c r="F5145" i="11" s="1"/>
  <c r="C5145" i="11"/>
  <c r="B5146" i="11"/>
  <c r="C5146" i="11"/>
  <c r="B5147" i="11"/>
  <c r="D5147" i="11" s="1"/>
  <c r="E5147" i="11" s="1"/>
  <c r="F5147" i="11" s="1"/>
  <c r="C5147" i="11"/>
  <c r="B5148" i="11"/>
  <c r="C5148" i="11"/>
  <c r="B5149" i="11"/>
  <c r="D5149" i="11" s="1"/>
  <c r="E5149" i="11" s="1"/>
  <c r="F5149" i="11" s="1"/>
  <c r="C5149" i="11"/>
  <c r="B5150" i="11"/>
  <c r="C5150" i="11"/>
  <c r="B5151" i="11"/>
  <c r="D5151" i="11" s="1"/>
  <c r="E5151" i="11" s="1"/>
  <c r="F5151" i="11" s="1"/>
  <c r="C5151" i="11"/>
  <c r="B5152" i="11"/>
  <c r="C5152" i="11"/>
  <c r="B5153" i="11"/>
  <c r="D5153" i="11" s="1"/>
  <c r="E5153" i="11" s="1"/>
  <c r="F5153" i="11" s="1"/>
  <c r="C5153" i="11"/>
  <c r="B5154" i="11"/>
  <c r="C5154" i="11"/>
  <c r="B5155" i="11"/>
  <c r="D5155" i="11" s="1"/>
  <c r="E5155" i="11" s="1"/>
  <c r="F5155" i="11" s="1"/>
  <c r="C5155" i="11"/>
  <c r="B5156" i="11"/>
  <c r="C5156" i="11"/>
  <c r="B5157" i="11"/>
  <c r="D5157" i="11" s="1"/>
  <c r="E5157" i="11" s="1"/>
  <c r="F5157" i="11" s="1"/>
  <c r="C5157" i="11"/>
  <c r="B5158" i="11"/>
  <c r="C5158" i="11"/>
  <c r="B5159" i="11"/>
  <c r="D5159" i="11" s="1"/>
  <c r="E5159" i="11" s="1"/>
  <c r="F5159" i="11" s="1"/>
  <c r="C5159" i="11"/>
  <c r="B5160" i="11"/>
  <c r="C5160" i="11"/>
  <c r="B5161" i="11"/>
  <c r="D5161" i="11" s="1"/>
  <c r="E5161" i="11" s="1"/>
  <c r="F5161" i="11" s="1"/>
  <c r="C5161" i="11"/>
  <c r="B5162" i="11"/>
  <c r="C5162" i="11"/>
  <c r="B5163" i="11"/>
  <c r="D5163" i="11" s="1"/>
  <c r="E5163" i="11" s="1"/>
  <c r="F5163" i="11" s="1"/>
  <c r="C5163" i="11"/>
  <c r="B5164" i="11"/>
  <c r="C5164" i="11"/>
  <c r="B5165" i="11"/>
  <c r="D5165" i="11" s="1"/>
  <c r="E5165" i="11" s="1"/>
  <c r="F5165" i="11" s="1"/>
  <c r="C5165" i="11"/>
  <c r="B5166" i="11"/>
  <c r="C5166" i="11"/>
  <c r="B5167" i="11"/>
  <c r="D5167" i="11" s="1"/>
  <c r="E5167" i="11" s="1"/>
  <c r="F5167" i="11" s="1"/>
  <c r="C5167" i="11"/>
  <c r="B5168" i="11"/>
  <c r="C5168" i="11"/>
  <c r="B5169" i="11"/>
  <c r="D5169" i="11" s="1"/>
  <c r="E5169" i="11" s="1"/>
  <c r="F5169" i="11" s="1"/>
  <c r="C5169" i="11"/>
  <c r="B5170" i="11"/>
  <c r="C5170" i="11"/>
  <c r="B5171" i="11"/>
  <c r="D5171" i="11" s="1"/>
  <c r="E5171" i="11" s="1"/>
  <c r="F5171" i="11" s="1"/>
  <c r="C5171" i="11"/>
  <c r="B5172" i="11"/>
  <c r="C5172" i="11"/>
  <c r="B5173" i="11"/>
  <c r="D5173" i="11" s="1"/>
  <c r="E5173" i="11" s="1"/>
  <c r="F5173" i="11" s="1"/>
  <c r="C5173" i="11"/>
  <c r="B5174" i="11"/>
  <c r="C5174" i="11"/>
  <c r="B5175" i="11"/>
  <c r="D5175" i="11" s="1"/>
  <c r="E5175" i="11" s="1"/>
  <c r="F5175" i="11" s="1"/>
  <c r="C5175" i="11"/>
  <c r="B5176" i="11"/>
  <c r="C5176" i="11"/>
  <c r="B5177" i="11"/>
  <c r="D5177" i="11" s="1"/>
  <c r="E5177" i="11" s="1"/>
  <c r="F5177" i="11" s="1"/>
  <c r="C5177" i="11"/>
  <c r="B5178" i="11"/>
  <c r="C5178" i="11"/>
  <c r="B5179" i="11"/>
  <c r="D5179" i="11" s="1"/>
  <c r="E5179" i="11" s="1"/>
  <c r="F5179" i="11" s="1"/>
  <c r="C5179" i="11"/>
  <c r="B5180" i="11"/>
  <c r="C5180" i="11"/>
  <c r="B5181" i="11"/>
  <c r="D5181" i="11" s="1"/>
  <c r="E5181" i="11" s="1"/>
  <c r="F5181" i="11" s="1"/>
  <c r="C5181" i="11"/>
  <c r="B5182" i="11"/>
  <c r="C5182" i="11"/>
  <c r="B5183" i="11"/>
  <c r="D5183" i="11" s="1"/>
  <c r="C5183" i="11"/>
  <c r="C10" i="11"/>
  <c r="B10" i="11"/>
  <c r="D5210" i="11"/>
  <c r="D5209" i="11"/>
  <c r="D5208" i="11"/>
  <c r="D5207" i="11"/>
  <c r="D5206" i="11"/>
  <c r="D5205" i="11"/>
  <c r="D5204" i="11"/>
  <c r="D5203" i="11"/>
  <c r="D5202" i="11"/>
  <c r="D5201" i="11"/>
  <c r="D5200" i="11"/>
  <c r="D5199" i="11"/>
  <c r="D5198" i="11"/>
  <c r="D5197" i="11"/>
  <c r="D5196" i="11"/>
  <c r="D5195" i="11"/>
  <c r="D5194" i="11"/>
  <c r="D5193" i="11"/>
  <c r="D5192" i="11"/>
  <c r="D5191" i="11"/>
  <c r="D5190" i="11"/>
  <c r="D5189" i="11"/>
  <c r="D5188" i="11"/>
  <c r="D5187" i="11"/>
  <c r="D5186" i="11"/>
  <c r="D5185" i="11"/>
  <c r="D5184" i="11"/>
  <c r="D5164" i="11"/>
  <c r="E5164" i="11" s="1"/>
  <c r="F5164" i="11" s="1"/>
  <c r="D5158" i="11"/>
  <c r="E5158" i="11" s="1"/>
  <c r="F5158" i="11" s="1"/>
  <c r="D5137" i="11"/>
  <c r="E5137" i="11" s="1"/>
  <c r="F5137" i="11" s="1"/>
  <c r="D5111" i="11"/>
  <c r="E5111" i="11" s="1"/>
  <c r="F5111" i="11" s="1"/>
  <c r="D5089" i="11"/>
  <c r="E5089" i="11" s="1"/>
  <c r="F5089" i="11" s="1"/>
  <c r="D5063" i="11"/>
  <c r="E5063" i="11" s="1"/>
  <c r="F5063" i="11" s="1"/>
  <c r="D5005" i="11"/>
  <c r="E5005" i="11" s="1"/>
  <c r="F5005" i="11" s="1"/>
  <c r="D4985" i="11"/>
  <c r="E4985" i="11" s="1"/>
  <c r="F4985" i="11" s="1"/>
  <c r="D4955" i="11"/>
  <c r="E4955" i="11" s="1"/>
  <c r="F4955" i="11" s="1"/>
  <c r="D4934" i="11"/>
  <c r="E4934" i="11" s="1"/>
  <c r="F4934" i="11" s="1"/>
  <c r="D4911" i="11"/>
  <c r="E4911" i="11" s="1"/>
  <c r="F4911" i="11" s="1"/>
  <c r="D4883" i="11"/>
  <c r="E4883" i="11" s="1"/>
  <c r="F4883" i="11" s="1"/>
  <c r="E4878" i="11"/>
  <c r="F4878" i="11" s="1"/>
  <c r="D4859" i="11"/>
  <c r="E4859" i="11" s="1"/>
  <c r="F4859" i="11" s="1"/>
  <c r="D4828" i="11"/>
  <c r="E4828" i="11" s="1"/>
  <c r="F4828" i="11" s="1"/>
  <c r="D4820" i="11"/>
  <c r="E4820" i="11" s="1"/>
  <c r="F4820" i="11" s="1"/>
  <c r="D4813" i="11"/>
  <c r="E4813" i="11" s="1"/>
  <c r="F4813" i="11" s="1"/>
  <c r="D4783" i="11"/>
  <c r="E4783" i="11" s="1"/>
  <c r="F4783" i="11" s="1"/>
  <c r="D4764" i="11"/>
  <c r="E4764" i="11" s="1"/>
  <c r="F4764" i="11" s="1"/>
  <c r="D4756" i="11"/>
  <c r="E4756" i="11" s="1"/>
  <c r="F4756" i="11" s="1"/>
  <c r="D4750" i="11"/>
  <c r="E4750" i="11" s="1"/>
  <c r="F4750" i="11" s="1"/>
  <c r="D4731" i="11"/>
  <c r="E4731" i="11" s="1"/>
  <c r="F4731" i="11" s="1"/>
  <c r="D4707" i="11"/>
  <c r="E4707" i="11" s="1"/>
  <c r="F4707" i="11" s="1"/>
  <c r="D4689" i="11"/>
  <c r="E4689" i="11" s="1"/>
  <c r="F4689" i="11" s="1"/>
  <c r="D4667" i="11"/>
  <c r="E4667" i="11" s="1"/>
  <c r="F4667" i="11" s="1"/>
  <c r="D4645" i="11"/>
  <c r="E4645" i="11" s="1"/>
  <c r="F4645" i="11" s="1"/>
  <c r="D4628" i="11"/>
  <c r="E4628" i="11" s="1"/>
  <c r="F4628" i="11" s="1"/>
  <c r="D4611" i="11"/>
  <c r="E4611" i="11" s="1"/>
  <c r="F4611" i="11" s="1"/>
  <c r="D4587" i="11"/>
  <c r="E4587" i="11" s="1"/>
  <c r="F4587" i="11" s="1"/>
  <c r="D4586" i="11"/>
  <c r="E4586" i="11" s="1"/>
  <c r="F4586" i="11" s="1"/>
  <c r="D4576" i="11"/>
  <c r="E4576" i="11" s="1"/>
  <c r="F4576" i="11" s="1"/>
  <c r="D4570" i="11"/>
  <c r="E4570" i="11" s="1"/>
  <c r="F4570" i="11" s="1"/>
  <c r="D4569" i="11"/>
  <c r="E4569" i="11" s="1"/>
  <c r="F4569" i="11" s="1"/>
  <c r="D4561" i="11"/>
  <c r="E4561" i="11" s="1"/>
  <c r="F4561" i="11" s="1"/>
  <c r="D4550" i="11"/>
  <c r="E4550" i="11" s="1"/>
  <c r="F4550" i="11" s="1"/>
  <c r="D4539" i="11"/>
  <c r="E4539" i="11" s="1"/>
  <c r="F4539" i="11" s="1"/>
  <c r="D4536" i="11"/>
  <c r="E4536" i="11" s="1"/>
  <c r="F4536" i="11" s="1"/>
  <c r="D4527" i="11"/>
  <c r="E4527" i="11" s="1"/>
  <c r="F4527" i="11" s="1"/>
  <c r="D4520" i="11"/>
  <c r="E4520" i="11" s="1"/>
  <c r="F4520" i="11" s="1"/>
  <c r="D4509" i="11"/>
  <c r="E4509" i="11" s="1"/>
  <c r="F4509" i="11" s="1"/>
  <c r="D4496" i="11"/>
  <c r="E4496" i="11" s="1"/>
  <c r="F4496" i="11" s="1"/>
  <c r="D4488" i="11"/>
  <c r="E4488" i="11" s="1"/>
  <c r="F4488" i="11" s="1"/>
  <c r="D4483" i="11"/>
  <c r="E4483" i="11" s="1"/>
  <c r="F4483" i="11" s="1"/>
  <c r="D4478" i="11"/>
  <c r="E4478" i="11" s="1"/>
  <c r="F4478" i="11" s="1"/>
  <c r="D4475" i="11"/>
  <c r="E4475" i="11" s="1"/>
  <c r="F4475" i="11" s="1"/>
  <c r="D4457" i="11"/>
  <c r="E4457" i="11" s="1"/>
  <c r="F4457" i="11" s="1"/>
  <c r="D4448" i="11"/>
  <c r="E4448" i="11" s="1"/>
  <c r="F4448" i="11" s="1"/>
  <c r="D4439" i="11"/>
  <c r="E4439" i="11" s="1"/>
  <c r="F4439" i="11" s="1"/>
  <c r="D4421" i="11"/>
  <c r="E4421" i="11" s="1"/>
  <c r="F4421" i="11" s="1"/>
  <c r="D4416" i="11"/>
  <c r="E4416" i="11" s="1"/>
  <c r="F4416" i="11" s="1"/>
  <c r="D4404" i="11"/>
  <c r="E4404" i="11" s="1"/>
  <c r="F4404" i="11" s="1"/>
  <c r="D4392" i="11"/>
  <c r="E4392" i="11" s="1"/>
  <c r="F4392" i="11" s="1"/>
  <c r="D4384" i="11"/>
  <c r="E4384" i="11" s="1"/>
  <c r="F4384" i="11" s="1"/>
  <c r="D4380" i="11"/>
  <c r="E4380" i="11" s="1"/>
  <c r="F4380" i="11" s="1"/>
  <c r="D4370" i="11"/>
  <c r="E4370" i="11" s="1"/>
  <c r="F4370" i="11" s="1"/>
  <c r="D4362" i="11"/>
  <c r="E4362" i="11" s="1"/>
  <c r="F4362" i="11" s="1"/>
  <c r="D4353" i="11"/>
  <c r="E4353" i="11" s="1"/>
  <c r="F4353" i="11" s="1"/>
  <c r="D4333" i="11"/>
  <c r="E4333" i="11" s="1"/>
  <c r="F4333" i="11" s="1"/>
  <c r="D4324" i="11"/>
  <c r="E4324" i="11" s="1"/>
  <c r="F4324" i="11" s="1"/>
  <c r="D4320" i="11"/>
  <c r="E4320" i="11" s="1"/>
  <c r="F4320" i="11" s="1"/>
  <c r="D4319" i="11"/>
  <c r="E4319" i="11" s="1"/>
  <c r="F4319" i="11" s="1"/>
  <c r="D4316" i="11"/>
  <c r="E4316" i="11" s="1"/>
  <c r="F4316" i="11" s="1"/>
  <c r="D4312" i="11"/>
  <c r="E4312" i="11" s="1"/>
  <c r="F4312" i="11" s="1"/>
  <c r="D4308" i="11"/>
  <c r="E4308" i="11" s="1"/>
  <c r="F4308" i="11" s="1"/>
  <c r="D4306" i="11"/>
  <c r="E4306" i="11" s="1"/>
  <c r="F4306" i="11" s="1"/>
  <c r="D4304" i="11"/>
  <c r="E4304" i="11" s="1"/>
  <c r="F4304" i="11" s="1"/>
  <c r="D4303" i="11"/>
  <c r="E4303" i="11" s="1"/>
  <c r="F4303" i="11" s="1"/>
  <c r="D4300" i="11"/>
  <c r="E4300" i="11" s="1"/>
  <c r="F4300" i="11" s="1"/>
  <c r="D4298" i="11"/>
  <c r="E4298" i="11" s="1"/>
  <c r="F4298" i="11" s="1"/>
  <c r="D4296" i="11"/>
  <c r="E4296" i="11" s="1"/>
  <c r="F4296" i="11" s="1"/>
  <c r="D4292" i="11"/>
  <c r="E4292" i="11" s="1"/>
  <c r="F4292" i="11" s="1"/>
  <c r="D4290" i="11"/>
  <c r="E4290" i="11" s="1"/>
  <c r="F4290" i="11" s="1"/>
  <c r="D4288" i="11"/>
  <c r="E4288" i="11" s="1"/>
  <c r="F4288" i="11" s="1"/>
  <c r="D4284" i="11"/>
  <c r="E4284" i="11" s="1"/>
  <c r="F4284" i="11" s="1"/>
  <c r="D4282" i="11"/>
  <c r="E4282" i="11" s="1"/>
  <c r="F4282" i="11" s="1"/>
  <c r="D4280" i="11"/>
  <c r="E4280" i="11" s="1"/>
  <c r="F4280" i="11" s="1"/>
  <c r="D4276" i="11"/>
  <c r="E4276" i="11" s="1"/>
  <c r="F4276" i="11" s="1"/>
  <c r="D4274" i="11"/>
  <c r="E4274" i="11" s="1"/>
  <c r="F4274" i="11" s="1"/>
  <c r="D4272" i="11"/>
  <c r="E4272" i="11" s="1"/>
  <c r="F4272" i="11" s="1"/>
  <c r="D4268" i="11"/>
  <c r="E4268" i="11" s="1"/>
  <c r="F4268" i="11" s="1"/>
  <c r="D4266" i="11"/>
  <c r="E4266" i="11" s="1"/>
  <c r="F4266" i="11" s="1"/>
  <c r="D4264" i="11"/>
  <c r="E4264" i="11" s="1"/>
  <c r="F4264" i="11" s="1"/>
  <c r="D4263" i="11"/>
  <c r="E4263" i="11" s="1"/>
  <c r="F4263" i="11" s="1"/>
  <c r="D4260" i="11"/>
  <c r="E4260" i="11" s="1"/>
  <c r="F4260" i="11" s="1"/>
  <c r="D4258" i="11"/>
  <c r="E4258" i="11" s="1"/>
  <c r="F4258" i="11" s="1"/>
  <c r="D4257" i="11"/>
  <c r="E4257" i="11" s="1"/>
  <c r="F4257" i="11" s="1"/>
  <c r="D4256" i="11"/>
  <c r="E4256" i="11" s="1"/>
  <c r="F4256" i="11" s="1"/>
  <c r="D4252" i="11"/>
  <c r="E4252" i="11" s="1"/>
  <c r="F4252" i="11" s="1"/>
  <c r="D4250" i="11"/>
  <c r="E4250" i="11" s="1"/>
  <c r="F4250" i="11" s="1"/>
  <c r="D4248" i="11"/>
  <c r="E4248" i="11" s="1"/>
  <c r="F4248" i="11" s="1"/>
  <c r="D4247" i="11"/>
  <c r="E4247" i="11" s="1"/>
  <c r="F4247" i="11" s="1"/>
  <c r="D4244" i="11"/>
  <c r="E4244" i="11" s="1"/>
  <c r="F4244" i="11" s="1"/>
  <c r="D4242" i="11"/>
  <c r="E4242" i="11" s="1"/>
  <c r="F4242" i="11" s="1"/>
  <c r="D4241" i="11"/>
  <c r="E4241" i="11" s="1"/>
  <c r="F4241" i="11" s="1"/>
  <c r="D4240" i="11"/>
  <c r="E4240" i="11" s="1"/>
  <c r="F4240" i="11" s="1"/>
  <c r="D4236" i="11"/>
  <c r="E4236" i="11" s="1"/>
  <c r="F4236" i="11" s="1"/>
  <c r="D4234" i="11"/>
  <c r="E4234" i="11" s="1"/>
  <c r="F4234" i="11" s="1"/>
  <c r="D4232" i="11"/>
  <c r="E4232" i="11" s="1"/>
  <c r="F4232" i="11" s="1"/>
  <c r="D4228" i="11"/>
  <c r="E4228" i="11" s="1"/>
  <c r="F4228" i="11" s="1"/>
  <c r="D4226" i="11"/>
  <c r="E4226" i="11" s="1"/>
  <c r="F4226" i="11" s="1"/>
  <c r="D4224" i="11"/>
  <c r="E4224" i="11" s="1"/>
  <c r="F4224" i="11" s="1"/>
  <c r="D4220" i="11"/>
  <c r="E4220" i="11" s="1"/>
  <c r="F4220" i="11" s="1"/>
  <c r="D4218" i="11"/>
  <c r="E4218" i="11" s="1"/>
  <c r="F4218" i="11" s="1"/>
  <c r="D4216" i="11"/>
  <c r="E4216" i="11" s="1"/>
  <c r="F4216" i="11" s="1"/>
  <c r="D4212" i="11"/>
  <c r="E4212" i="11" s="1"/>
  <c r="F4212" i="11" s="1"/>
  <c r="D4210" i="11"/>
  <c r="E4210" i="11" s="1"/>
  <c r="F4210" i="11" s="1"/>
  <c r="D4208" i="11"/>
  <c r="E4208" i="11" s="1"/>
  <c r="F4208" i="11" s="1"/>
  <c r="D4207" i="11"/>
  <c r="E4207" i="11" s="1"/>
  <c r="F4207" i="11" s="1"/>
  <c r="D4204" i="11"/>
  <c r="E4204" i="11" s="1"/>
  <c r="F4204" i="11" s="1"/>
  <c r="D4202" i="11"/>
  <c r="E4202" i="11" s="1"/>
  <c r="F4202" i="11" s="1"/>
  <c r="D4200" i="11"/>
  <c r="E4200" i="11" s="1"/>
  <c r="F4200" i="11" s="1"/>
  <c r="D4196" i="11"/>
  <c r="E4196" i="11" s="1"/>
  <c r="F4196" i="11" s="1"/>
  <c r="D4194" i="11"/>
  <c r="E4194" i="11" s="1"/>
  <c r="F4194" i="11" s="1"/>
  <c r="D4192" i="11"/>
  <c r="E4192" i="11" s="1"/>
  <c r="F4192" i="11" s="1"/>
  <c r="D4188" i="11"/>
  <c r="E4188" i="11" s="1"/>
  <c r="F4188" i="11" s="1"/>
  <c r="D4186" i="11"/>
  <c r="E4186" i="11" s="1"/>
  <c r="F4186" i="11" s="1"/>
  <c r="D4184" i="11"/>
  <c r="E4184" i="11" s="1"/>
  <c r="F4184" i="11" s="1"/>
  <c r="D4180" i="11"/>
  <c r="E4180" i="11" s="1"/>
  <c r="F4180" i="11" s="1"/>
  <c r="D4178" i="11"/>
  <c r="E4178" i="11" s="1"/>
  <c r="F4178" i="11" s="1"/>
  <c r="D4176" i="11"/>
  <c r="E4176" i="11" s="1"/>
  <c r="F4176" i="11" s="1"/>
  <c r="D4175" i="11"/>
  <c r="E4175" i="11" s="1"/>
  <c r="F4175" i="11" s="1"/>
  <c r="D4172" i="11"/>
  <c r="E4172" i="11" s="1"/>
  <c r="F4172" i="11" s="1"/>
  <c r="D4170" i="11"/>
  <c r="E4170" i="11" s="1"/>
  <c r="F4170" i="11" s="1"/>
  <c r="D4169" i="11"/>
  <c r="E4169" i="11" s="1"/>
  <c r="F4169" i="11" s="1"/>
  <c r="D4168" i="11"/>
  <c r="E4168" i="11" s="1"/>
  <c r="F4168" i="11" s="1"/>
  <c r="D4164" i="11"/>
  <c r="E4164" i="11" s="1"/>
  <c r="F4164" i="11" s="1"/>
  <c r="D4162" i="11"/>
  <c r="E4162" i="11" s="1"/>
  <c r="F4162" i="11" s="1"/>
  <c r="D4160" i="11"/>
  <c r="E4160" i="11" s="1"/>
  <c r="F4160" i="11" s="1"/>
  <c r="D4156" i="11"/>
  <c r="E4156" i="11" s="1"/>
  <c r="F4156" i="11" s="1"/>
  <c r="D4154" i="11"/>
  <c r="E4154" i="11" s="1"/>
  <c r="F4154" i="11" s="1"/>
  <c r="D4152" i="11"/>
  <c r="E4152" i="11" s="1"/>
  <c r="F4152" i="11" s="1"/>
  <c r="D4149" i="11"/>
  <c r="E4149" i="11" s="1"/>
  <c r="F4149" i="11" s="1"/>
  <c r="D4148" i="11"/>
  <c r="E4148" i="11" s="1"/>
  <c r="F4148" i="11" s="1"/>
  <c r="D4146" i="11"/>
  <c r="E4146" i="11" s="1"/>
  <c r="F4146" i="11" s="1"/>
  <c r="D4145" i="11"/>
  <c r="E4145" i="11" s="1"/>
  <c r="F4145" i="11" s="1"/>
  <c r="D4144" i="11"/>
  <c r="E4144" i="11" s="1"/>
  <c r="F4144" i="11" s="1"/>
  <c r="D4140" i="11"/>
  <c r="E4140" i="11" s="1"/>
  <c r="F4140" i="11" s="1"/>
  <c r="D4138" i="11"/>
  <c r="E4138" i="11" s="1"/>
  <c r="F4138" i="11" s="1"/>
  <c r="D4136" i="11"/>
  <c r="E4136" i="11" s="1"/>
  <c r="F4136" i="11" s="1"/>
  <c r="D4132" i="11"/>
  <c r="E4132" i="11" s="1"/>
  <c r="F4132" i="11" s="1"/>
  <c r="D4130" i="11"/>
  <c r="E4130" i="11" s="1"/>
  <c r="F4130" i="11" s="1"/>
  <c r="D4128" i="11"/>
  <c r="E4128" i="11" s="1"/>
  <c r="F4128" i="11" s="1"/>
  <c r="D4124" i="11"/>
  <c r="E4124" i="11" s="1"/>
  <c r="F4124" i="11" s="1"/>
  <c r="D4123" i="11"/>
  <c r="E4123" i="11" s="1"/>
  <c r="F4123" i="11" s="1"/>
  <c r="D4122" i="11"/>
  <c r="E4122" i="11" s="1"/>
  <c r="F4122" i="11" s="1"/>
  <c r="D4120" i="11"/>
  <c r="E4120" i="11" s="1"/>
  <c r="F4120" i="11" s="1"/>
  <c r="D4117" i="11"/>
  <c r="E4117" i="11" s="1"/>
  <c r="F4117" i="11" s="1"/>
  <c r="D4116" i="11"/>
  <c r="E4116" i="11" s="1"/>
  <c r="F4116" i="11" s="1"/>
  <c r="D4114" i="11"/>
  <c r="E4114" i="11" s="1"/>
  <c r="F4114" i="11" s="1"/>
  <c r="D4112" i="11"/>
  <c r="E4112" i="11" s="1"/>
  <c r="F4112" i="11" s="1"/>
  <c r="D4111" i="11"/>
  <c r="E4111" i="11" s="1"/>
  <c r="F4111" i="11" s="1"/>
  <c r="D4108" i="11"/>
  <c r="E4108" i="11" s="1"/>
  <c r="F4108" i="11" s="1"/>
  <c r="D4107" i="11"/>
  <c r="E4107" i="11" s="1"/>
  <c r="F4107" i="11" s="1"/>
  <c r="D4106" i="11"/>
  <c r="E4106" i="11" s="1"/>
  <c r="F4106" i="11" s="1"/>
  <c r="D4104" i="11"/>
  <c r="E4104" i="11" s="1"/>
  <c r="F4104" i="11" s="1"/>
  <c r="D4103" i="11"/>
  <c r="E4103" i="11" s="1"/>
  <c r="F4103" i="11" s="1"/>
  <c r="D4101" i="11"/>
  <c r="E4101" i="11" s="1"/>
  <c r="F4101" i="11" s="1"/>
  <c r="D4100" i="11"/>
  <c r="E4100" i="11" s="1"/>
  <c r="F4100" i="11" s="1"/>
  <c r="D4098" i="11"/>
  <c r="E4098" i="11" s="1"/>
  <c r="F4098" i="11" s="1"/>
  <c r="D4097" i="11"/>
  <c r="E4097" i="11" s="1"/>
  <c r="F4097" i="11" s="1"/>
  <c r="D4096" i="11"/>
  <c r="E4096" i="11" s="1"/>
  <c r="F4096" i="11" s="1"/>
  <c r="D4092" i="11"/>
  <c r="E4092" i="11" s="1"/>
  <c r="F4092" i="11" s="1"/>
  <c r="D4091" i="11"/>
  <c r="E4091" i="11" s="1"/>
  <c r="F4091" i="11" s="1"/>
  <c r="D4090" i="11"/>
  <c r="E4090" i="11" s="1"/>
  <c r="F4090" i="11" s="1"/>
  <c r="D4088" i="11"/>
  <c r="E4088" i="11" s="1"/>
  <c r="F4088" i="11" s="1"/>
  <c r="D4087" i="11"/>
  <c r="E4087" i="11" s="1"/>
  <c r="F4087" i="11" s="1"/>
  <c r="D4084" i="11"/>
  <c r="E4084" i="11" s="1"/>
  <c r="F4084" i="11" s="1"/>
  <c r="D4083" i="11"/>
  <c r="E4083" i="11" s="1"/>
  <c r="F4083" i="11" s="1"/>
  <c r="D4082" i="11"/>
  <c r="E4082" i="11" s="1"/>
  <c r="F4082" i="11" s="1"/>
  <c r="D4081" i="11"/>
  <c r="E4081" i="11" s="1"/>
  <c r="F4081" i="11" s="1"/>
  <c r="D4080" i="11"/>
  <c r="E4080" i="11" s="1"/>
  <c r="F4080" i="11" s="1"/>
  <c r="D4079" i="11"/>
  <c r="E4079" i="11" s="1"/>
  <c r="F4079" i="11" s="1"/>
  <c r="D4076" i="11"/>
  <c r="E4076" i="11" s="1"/>
  <c r="F4076" i="11" s="1"/>
  <c r="D4075" i="11"/>
  <c r="E4075" i="11" s="1"/>
  <c r="F4075" i="11" s="1"/>
  <c r="D4074" i="11"/>
  <c r="E4074" i="11" s="1"/>
  <c r="F4074" i="11" s="1"/>
  <c r="D4072" i="11"/>
  <c r="E4072" i="11" s="1"/>
  <c r="F4072" i="11" s="1"/>
  <c r="D4071" i="11"/>
  <c r="E4071" i="11" s="1"/>
  <c r="F4071" i="11" s="1"/>
  <c r="D4069" i="11"/>
  <c r="E4069" i="11" s="1"/>
  <c r="F4069" i="11" s="1"/>
  <c r="D4068" i="11"/>
  <c r="E4068" i="11" s="1"/>
  <c r="F4068" i="11" s="1"/>
  <c r="D4067" i="11"/>
  <c r="E4067" i="11" s="1"/>
  <c r="F4067" i="11" s="1"/>
  <c r="D4066" i="11"/>
  <c r="E4066" i="11" s="1"/>
  <c r="F4066" i="11" s="1"/>
  <c r="D4065" i="11"/>
  <c r="E4065" i="11" s="1"/>
  <c r="F4065" i="11" s="1"/>
  <c r="D4064" i="11"/>
  <c r="E4064" i="11" s="1"/>
  <c r="F4064" i="11" s="1"/>
  <c r="D4063" i="11"/>
  <c r="E4063" i="11" s="1"/>
  <c r="F4063" i="11" s="1"/>
  <c r="D4061" i="11"/>
  <c r="E4061" i="11" s="1"/>
  <c r="F4061" i="11" s="1"/>
  <c r="D4060" i="11"/>
  <c r="E4060" i="11" s="1"/>
  <c r="F4060" i="11" s="1"/>
  <c r="D4058" i="11"/>
  <c r="E4058" i="11" s="1"/>
  <c r="F4058" i="11" s="1"/>
  <c r="D4057" i="11"/>
  <c r="E4057" i="11" s="1"/>
  <c r="F4057" i="11" s="1"/>
  <c r="D4056" i="11"/>
  <c r="E4056" i="11" s="1"/>
  <c r="F4056" i="11" s="1"/>
  <c r="D4053" i="11"/>
  <c r="E4053" i="11" s="1"/>
  <c r="F4053" i="11" s="1"/>
  <c r="D4052" i="11"/>
  <c r="E4052" i="11" s="1"/>
  <c r="F4052" i="11" s="1"/>
  <c r="D4050" i="11"/>
  <c r="E4050" i="11" s="1"/>
  <c r="F4050" i="11" s="1"/>
  <c r="D4049" i="11"/>
  <c r="E4049" i="11" s="1"/>
  <c r="F4049" i="11" s="1"/>
  <c r="D4048" i="11"/>
  <c r="E4048" i="11" s="1"/>
  <c r="F4048" i="11" s="1"/>
  <c r="D4045" i="11"/>
  <c r="E4045" i="11" s="1"/>
  <c r="F4045" i="11" s="1"/>
  <c r="D4044" i="11"/>
  <c r="E4044" i="11" s="1"/>
  <c r="F4044" i="11" s="1"/>
  <c r="D4043" i="11"/>
  <c r="E4043" i="11" s="1"/>
  <c r="F4043" i="11" s="1"/>
  <c r="D4042" i="11"/>
  <c r="E4042" i="11" s="1"/>
  <c r="F4042" i="11" s="1"/>
  <c r="D4041" i="11"/>
  <c r="E4041" i="11" s="1"/>
  <c r="F4041" i="11" s="1"/>
  <c r="D4040" i="11"/>
  <c r="E4040" i="11" s="1"/>
  <c r="F4040" i="11" s="1"/>
  <c r="D4039" i="11"/>
  <c r="E4039" i="11" s="1"/>
  <c r="F4039" i="11" s="1"/>
  <c r="D4036" i="11"/>
  <c r="E4036" i="11" s="1"/>
  <c r="F4036" i="11" s="1"/>
  <c r="D4035" i="11"/>
  <c r="E4035" i="11" s="1"/>
  <c r="F4035" i="11" s="1"/>
  <c r="D4034" i="11"/>
  <c r="E4034" i="11" s="1"/>
  <c r="F4034" i="11" s="1"/>
  <c r="D4032" i="11"/>
  <c r="E4032" i="11" s="1"/>
  <c r="F4032" i="11" s="1"/>
  <c r="D4029" i="11"/>
  <c r="E4029" i="11" s="1"/>
  <c r="F4029" i="11" s="1"/>
  <c r="D4028" i="11"/>
  <c r="E4028" i="11" s="1"/>
  <c r="F4028" i="11" s="1"/>
  <c r="D4027" i="11"/>
  <c r="E4027" i="11" s="1"/>
  <c r="F4027" i="11" s="1"/>
  <c r="D4026" i="11"/>
  <c r="E4026" i="11" s="1"/>
  <c r="F4026" i="11" s="1"/>
  <c r="D4025" i="11"/>
  <c r="E4025" i="11" s="1"/>
  <c r="F4025" i="11" s="1"/>
  <c r="D4024" i="11"/>
  <c r="E4024" i="11" s="1"/>
  <c r="F4024" i="11" s="1"/>
  <c r="D4023" i="11"/>
  <c r="E4023" i="11" s="1"/>
  <c r="F4023" i="11" s="1"/>
  <c r="D4020" i="11"/>
  <c r="E4020" i="11" s="1"/>
  <c r="F4020" i="11" s="1"/>
  <c r="D4019" i="11"/>
  <c r="E4019" i="11" s="1"/>
  <c r="F4019" i="11" s="1"/>
  <c r="D4018" i="11"/>
  <c r="E4018" i="11" s="1"/>
  <c r="F4018" i="11" s="1"/>
  <c r="D4017" i="11"/>
  <c r="E4017" i="11" s="1"/>
  <c r="F4017" i="11" s="1"/>
  <c r="D4016" i="11"/>
  <c r="E4016" i="11" s="1"/>
  <c r="F4016" i="11" s="1"/>
  <c r="D4015" i="11"/>
  <c r="E4015" i="11" s="1"/>
  <c r="F4015" i="11" s="1"/>
  <c r="D4012" i="11"/>
  <c r="E4012" i="11" s="1"/>
  <c r="F4012" i="11" s="1"/>
  <c r="D4010" i="11"/>
  <c r="E4010" i="11" s="1"/>
  <c r="F4010" i="11" s="1"/>
  <c r="D4009" i="11"/>
  <c r="E4009" i="11" s="1"/>
  <c r="F4009" i="11" s="1"/>
  <c r="D4008" i="11"/>
  <c r="E4008" i="11" s="1"/>
  <c r="F4008" i="11" s="1"/>
  <c r="D4005" i="11"/>
  <c r="E4005" i="11" s="1"/>
  <c r="F4005" i="11" s="1"/>
  <c r="D4004" i="11"/>
  <c r="E4004" i="11" s="1"/>
  <c r="F4004" i="11" s="1"/>
  <c r="D4003" i="11"/>
  <c r="E4003" i="11" s="1"/>
  <c r="F4003" i="11" s="1"/>
  <c r="D4002" i="11"/>
  <c r="E4002" i="11" s="1"/>
  <c r="F4002" i="11" s="1"/>
  <c r="D4001" i="11"/>
  <c r="E4001" i="11" s="1"/>
  <c r="F4001" i="11" s="1"/>
  <c r="D4000" i="11"/>
  <c r="E4000" i="11" s="1"/>
  <c r="F4000" i="11" s="1"/>
  <c r="D3999" i="11"/>
  <c r="E3999" i="11" s="1"/>
  <c r="F3999" i="11" s="1"/>
  <c r="D3996" i="11"/>
  <c r="E3996" i="11" s="1"/>
  <c r="F3996" i="11" s="1"/>
  <c r="D3995" i="11"/>
  <c r="E3995" i="11" s="1"/>
  <c r="F3995" i="11" s="1"/>
  <c r="D3994" i="11"/>
  <c r="E3994" i="11" s="1"/>
  <c r="F3994" i="11" s="1"/>
  <c r="D3992" i="11"/>
  <c r="E3992" i="11" s="1"/>
  <c r="F3992" i="11" s="1"/>
  <c r="D3989" i="11"/>
  <c r="E3989" i="11" s="1"/>
  <c r="F3989" i="11" s="1"/>
  <c r="D3988" i="11"/>
  <c r="E3988" i="11" s="1"/>
  <c r="F3988" i="11" s="1"/>
  <c r="D3987" i="11"/>
  <c r="E3987" i="11" s="1"/>
  <c r="F3987" i="11" s="1"/>
  <c r="D3986" i="11"/>
  <c r="E3986" i="11" s="1"/>
  <c r="F3986" i="11" s="1"/>
  <c r="D3984" i="11"/>
  <c r="E3984" i="11" s="1"/>
  <c r="F3984" i="11" s="1"/>
  <c r="D3983" i="11"/>
  <c r="E3983" i="11" s="1"/>
  <c r="F3983" i="11" s="1"/>
  <c r="D3981" i="11"/>
  <c r="E3981" i="11" s="1"/>
  <c r="F3981" i="11" s="1"/>
  <c r="D3980" i="11"/>
  <c r="E3980" i="11" s="1"/>
  <c r="F3980" i="11" s="1"/>
  <c r="D3979" i="11"/>
  <c r="E3979" i="11" s="1"/>
  <c r="F3979" i="11" s="1"/>
  <c r="D3978" i="11"/>
  <c r="E3978" i="11" s="1"/>
  <c r="F3978" i="11" s="1"/>
  <c r="D3977" i="11"/>
  <c r="E3977" i="11" s="1"/>
  <c r="F3977" i="11" s="1"/>
  <c r="D3976" i="11"/>
  <c r="E3976" i="11" s="1"/>
  <c r="F3976" i="11" s="1"/>
  <c r="D3975" i="11"/>
  <c r="E3975" i="11" s="1"/>
  <c r="F3975" i="11" s="1"/>
  <c r="D3973" i="11"/>
  <c r="E3973" i="11" s="1"/>
  <c r="F3973" i="11" s="1"/>
  <c r="D3972" i="11"/>
  <c r="E3972" i="11" s="1"/>
  <c r="F3972" i="11" s="1"/>
  <c r="D3970" i="11"/>
  <c r="E3970" i="11" s="1"/>
  <c r="F3970" i="11" s="1"/>
  <c r="D3969" i="11"/>
  <c r="E3969" i="11" s="1"/>
  <c r="F3969" i="11" s="1"/>
  <c r="D3968" i="11"/>
  <c r="E3968" i="11" s="1"/>
  <c r="F3968" i="11" s="1"/>
  <c r="D3965" i="11"/>
  <c r="E3965" i="11" s="1"/>
  <c r="F3965" i="11" s="1"/>
  <c r="D3964" i="11"/>
  <c r="E3964" i="11" s="1"/>
  <c r="F3964" i="11" s="1"/>
  <c r="D3963" i="11"/>
  <c r="E3963" i="11" s="1"/>
  <c r="F3963" i="11" s="1"/>
  <c r="D3962" i="11"/>
  <c r="E3962" i="11" s="1"/>
  <c r="F3962" i="11" s="1"/>
  <c r="D3961" i="11"/>
  <c r="E3961" i="11" s="1"/>
  <c r="F3961" i="11" s="1"/>
  <c r="D3960" i="11"/>
  <c r="E3960" i="11" s="1"/>
  <c r="F3960" i="11" s="1"/>
  <c r="D3959" i="11"/>
  <c r="E3959" i="11" s="1"/>
  <c r="F3959" i="11" s="1"/>
  <c r="D3956" i="11"/>
  <c r="E3956" i="11" s="1"/>
  <c r="F3956" i="11" s="1"/>
  <c r="D3954" i="11"/>
  <c r="E3954" i="11" s="1"/>
  <c r="F3954" i="11" s="1"/>
  <c r="D3953" i="11"/>
  <c r="E3953" i="11" s="1"/>
  <c r="F3953" i="11" s="1"/>
  <c r="D3952" i="11"/>
  <c r="E3952" i="11" s="1"/>
  <c r="F3952" i="11" s="1"/>
  <c r="D3948" i="11"/>
  <c r="E3948" i="11" s="1"/>
  <c r="F3948" i="11" s="1"/>
  <c r="D3947" i="11"/>
  <c r="E3947" i="11" s="1"/>
  <c r="F3947" i="11" s="1"/>
  <c r="D3946" i="11"/>
  <c r="E3946" i="11" s="1"/>
  <c r="F3946" i="11" s="1"/>
  <c r="D3944" i="11"/>
  <c r="E3944" i="11" s="1"/>
  <c r="F3944" i="11" s="1"/>
  <c r="D3943" i="11"/>
  <c r="E3943" i="11" s="1"/>
  <c r="F3943" i="11" s="1"/>
  <c r="D3941" i="11"/>
  <c r="E3941" i="11" s="1"/>
  <c r="F3941" i="11" s="1"/>
  <c r="D3940" i="11"/>
  <c r="E3940" i="11" s="1"/>
  <c r="F3940" i="11" s="1"/>
  <c r="D3938" i="11"/>
  <c r="E3938" i="11" s="1"/>
  <c r="F3938" i="11" s="1"/>
  <c r="D3937" i="11"/>
  <c r="E3937" i="11" s="1"/>
  <c r="F3937" i="11" s="1"/>
  <c r="D3936" i="11"/>
  <c r="E3936" i="11" s="1"/>
  <c r="F3936" i="11" s="1"/>
  <c r="D3933" i="11"/>
  <c r="E3933" i="11" s="1"/>
  <c r="F3933" i="11" s="1"/>
  <c r="D3932" i="11"/>
  <c r="E3932" i="11" s="1"/>
  <c r="F3932" i="11" s="1"/>
  <c r="D3930" i="11"/>
  <c r="E3930" i="11" s="1"/>
  <c r="F3930" i="11" s="1"/>
  <c r="D3928" i="11"/>
  <c r="E3928" i="11" s="1"/>
  <c r="F3928" i="11" s="1"/>
  <c r="D3925" i="11"/>
  <c r="E3925" i="11" s="1"/>
  <c r="F3925" i="11" s="1"/>
  <c r="D3924" i="11"/>
  <c r="E3924" i="11" s="1"/>
  <c r="F3924" i="11" s="1"/>
  <c r="D3922" i="11"/>
  <c r="E3922" i="11" s="1"/>
  <c r="F3922" i="11" s="1"/>
  <c r="D3921" i="11"/>
  <c r="E3921" i="11" s="1"/>
  <c r="F3921" i="11" s="1"/>
  <c r="D3920" i="11"/>
  <c r="E3920" i="11" s="1"/>
  <c r="F3920" i="11" s="1"/>
  <c r="D3916" i="11"/>
  <c r="E3916" i="11" s="1"/>
  <c r="F3916" i="11" s="1"/>
  <c r="D3915" i="11"/>
  <c r="E3915" i="11" s="1"/>
  <c r="F3915" i="11" s="1"/>
  <c r="D3914" i="11"/>
  <c r="E3914" i="11" s="1"/>
  <c r="F3914" i="11" s="1"/>
  <c r="D3912" i="11"/>
  <c r="E3912" i="11" s="1"/>
  <c r="F3912" i="11" s="1"/>
  <c r="D3911" i="11"/>
  <c r="E3911" i="11" s="1"/>
  <c r="F3911" i="11" s="1"/>
  <c r="D3908" i="11"/>
  <c r="E3908" i="11" s="1"/>
  <c r="F3908" i="11" s="1"/>
  <c r="D3907" i="11"/>
  <c r="E3907" i="11" s="1"/>
  <c r="F3907" i="11" s="1"/>
  <c r="D3906" i="11"/>
  <c r="E3906" i="11" s="1"/>
  <c r="F3906" i="11" s="1"/>
  <c r="D3905" i="11"/>
  <c r="E3905" i="11" s="1"/>
  <c r="F3905" i="11" s="1"/>
  <c r="D3904" i="11"/>
  <c r="E3904" i="11" s="1"/>
  <c r="F3904" i="11" s="1"/>
  <c r="D3903" i="11"/>
  <c r="E3903" i="11" s="1"/>
  <c r="F3903" i="11" s="1"/>
  <c r="D3900" i="11"/>
  <c r="E3900" i="11" s="1"/>
  <c r="F3900" i="11" s="1"/>
  <c r="D3899" i="11"/>
  <c r="E3899" i="11" s="1"/>
  <c r="F3899" i="11" s="1"/>
  <c r="D3898" i="11"/>
  <c r="E3898" i="11" s="1"/>
  <c r="F3898" i="11" s="1"/>
  <c r="D3896" i="11"/>
  <c r="E3896" i="11" s="1"/>
  <c r="F3896" i="11" s="1"/>
  <c r="D3895" i="11"/>
  <c r="E3895" i="11" s="1"/>
  <c r="F3895" i="11" s="1"/>
  <c r="D3893" i="11"/>
  <c r="E3893" i="11" s="1"/>
  <c r="F3893" i="11" s="1"/>
  <c r="D3892" i="11"/>
  <c r="E3892" i="11" s="1"/>
  <c r="F3892" i="11" s="1"/>
  <c r="D3891" i="11"/>
  <c r="E3891" i="11" s="1"/>
  <c r="F3891" i="11" s="1"/>
  <c r="D3890" i="11"/>
  <c r="E3890" i="11" s="1"/>
  <c r="F3890" i="11" s="1"/>
  <c r="D3889" i="11"/>
  <c r="E3889" i="11" s="1"/>
  <c r="F3889" i="11" s="1"/>
  <c r="D3888" i="11"/>
  <c r="E3888" i="11" s="1"/>
  <c r="F3888" i="11" s="1"/>
  <c r="D3887" i="11"/>
  <c r="E3887" i="11" s="1"/>
  <c r="F3887" i="11" s="1"/>
  <c r="D3885" i="11"/>
  <c r="E3885" i="11" s="1"/>
  <c r="F3885" i="11" s="1"/>
  <c r="D3884" i="11"/>
  <c r="E3884" i="11" s="1"/>
  <c r="F3884" i="11" s="1"/>
  <c r="D3881" i="11"/>
  <c r="E3881" i="11" s="1"/>
  <c r="F3881" i="11" s="1"/>
  <c r="D3880" i="11"/>
  <c r="E3880" i="11" s="1"/>
  <c r="F3880" i="11" s="1"/>
  <c r="D3878" i="11"/>
  <c r="E3878" i="11" s="1"/>
  <c r="F3878" i="11" s="1"/>
  <c r="D3877" i="11"/>
  <c r="E3877" i="11" s="1"/>
  <c r="F3877" i="11" s="1"/>
  <c r="D3876" i="11"/>
  <c r="E3876" i="11" s="1"/>
  <c r="F3876" i="11" s="1"/>
  <c r="D3875" i="11"/>
  <c r="E3875" i="11" s="1"/>
  <c r="F3875" i="11" s="1"/>
  <c r="D3873" i="11"/>
  <c r="E3873" i="11" s="1"/>
  <c r="F3873" i="11" s="1"/>
  <c r="D3872" i="11"/>
  <c r="E3872" i="11" s="1"/>
  <c r="F3872" i="11" s="1"/>
  <c r="D3869" i="11"/>
  <c r="E3869" i="11" s="1"/>
  <c r="F3869" i="11" s="1"/>
  <c r="D3868" i="11"/>
  <c r="E3868" i="11" s="1"/>
  <c r="F3868" i="11" s="1"/>
  <c r="D3867" i="11"/>
  <c r="E3867" i="11" s="1"/>
  <c r="F3867" i="11" s="1"/>
  <c r="D3864" i="11"/>
  <c r="E3864" i="11" s="1"/>
  <c r="F3864" i="11" s="1"/>
  <c r="D3863" i="11"/>
  <c r="E3863" i="11" s="1"/>
  <c r="F3863" i="11" s="1"/>
  <c r="D3862" i="11"/>
  <c r="E3862" i="11" s="1"/>
  <c r="F3862" i="11" s="1"/>
  <c r="D3860" i="11"/>
  <c r="E3860" i="11" s="1"/>
  <c r="F3860" i="11" s="1"/>
  <c r="D3859" i="11"/>
  <c r="E3859" i="11" s="1"/>
  <c r="F3859" i="11" s="1"/>
  <c r="D3858" i="11"/>
  <c r="E3858" i="11" s="1"/>
  <c r="F3858" i="11" s="1"/>
  <c r="D3856" i="11"/>
  <c r="E3856" i="11" s="1"/>
  <c r="F3856" i="11" s="1"/>
  <c r="D3855" i="11"/>
  <c r="E3855" i="11" s="1"/>
  <c r="F3855" i="11" s="1"/>
  <c r="D3853" i="11"/>
  <c r="E3853" i="11" s="1"/>
  <c r="F3853" i="11" s="1"/>
  <c r="D3852" i="11"/>
  <c r="E3852" i="11" s="1"/>
  <c r="F3852" i="11" s="1"/>
  <c r="D3849" i="11"/>
  <c r="E3849" i="11" s="1"/>
  <c r="F3849" i="11" s="1"/>
  <c r="D3848" i="11"/>
  <c r="E3848" i="11" s="1"/>
  <c r="F3848" i="11" s="1"/>
  <c r="D3847" i="11"/>
  <c r="E3847" i="11" s="1"/>
  <c r="F3847" i="11" s="1"/>
  <c r="D3846" i="11"/>
  <c r="E3846" i="11" s="1"/>
  <c r="F3846" i="11" s="1"/>
  <c r="D3845" i="11"/>
  <c r="E3845" i="11" s="1"/>
  <c r="F3845" i="11" s="1"/>
  <c r="D3844" i="11"/>
  <c r="E3844" i="11" s="1"/>
  <c r="F3844" i="11" s="1"/>
  <c r="D3843" i="11"/>
  <c r="E3843" i="11" s="1"/>
  <c r="F3843" i="11" s="1"/>
  <c r="D3842" i="11"/>
  <c r="E3842" i="11" s="1"/>
  <c r="F3842" i="11" s="1"/>
  <c r="D3840" i="11"/>
  <c r="E3840" i="11" s="1"/>
  <c r="F3840" i="11" s="1"/>
  <c r="D3839" i="11"/>
  <c r="E3839" i="11" s="1"/>
  <c r="F3839" i="11" s="1"/>
  <c r="D3837" i="11"/>
  <c r="E3837" i="11" s="1"/>
  <c r="F3837" i="11" s="1"/>
  <c r="D3836" i="11"/>
  <c r="E3836" i="11" s="1"/>
  <c r="F3836" i="11" s="1"/>
  <c r="D3835" i="11"/>
  <c r="E3835" i="11" s="1"/>
  <c r="F3835" i="11" s="1"/>
  <c r="D3833" i="11"/>
  <c r="E3833" i="11" s="1"/>
  <c r="F3833" i="11" s="1"/>
  <c r="D3832" i="11"/>
  <c r="E3832" i="11" s="1"/>
  <c r="F3832" i="11" s="1"/>
  <c r="D3830" i="11"/>
  <c r="E3830" i="11" s="1"/>
  <c r="F3830" i="11" s="1"/>
  <c r="D3829" i="11"/>
  <c r="E3829" i="11" s="1"/>
  <c r="F3829" i="11" s="1"/>
  <c r="D3828" i="11"/>
  <c r="E3828" i="11" s="1"/>
  <c r="F3828" i="11" s="1"/>
  <c r="D3825" i="11"/>
  <c r="E3825" i="11" s="1"/>
  <c r="F3825" i="11" s="1"/>
  <c r="D3824" i="11"/>
  <c r="E3824" i="11" s="1"/>
  <c r="F3824" i="11" s="1"/>
  <c r="D3823" i="11"/>
  <c r="E3823" i="11" s="1"/>
  <c r="F3823" i="11" s="1"/>
  <c r="D3820" i="11"/>
  <c r="E3820" i="11" s="1"/>
  <c r="F3820" i="11" s="1"/>
  <c r="D3819" i="11"/>
  <c r="E3819" i="11" s="1"/>
  <c r="F3819" i="11" s="1"/>
  <c r="D3817" i="11"/>
  <c r="E3817" i="11" s="1"/>
  <c r="F3817" i="11" s="1"/>
  <c r="D3816" i="11"/>
  <c r="E3816" i="11" s="1"/>
  <c r="F3816" i="11" s="1"/>
  <c r="D3815" i="11"/>
  <c r="E3815" i="11" s="1"/>
  <c r="F3815" i="11" s="1"/>
  <c r="D3814" i="11"/>
  <c r="E3814" i="11" s="1"/>
  <c r="F3814" i="11" s="1"/>
  <c r="D3813" i="11"/>
  <c r="E3813" i="11" s="1"/>
  <c r="F3813" i="11" s="1"/>
  <c r="D3812" i="11"/>
  <c r="E3812" i="11" s="1"/>
  <c r="F3812" i="11" s="1"/>
  <c r="D3811" i="11"/>
  <c r="E3811" i="11" s="1"/>
  <c r="F3811" i="11" s="1"/>
  <c r="D3809" i="11"/>
  <c r="E3809" i="11" s="1"/>
  <c r="F3809" i="11" s="1"/>
  <c r="D3808" i="11"/>
  <c r="E3808" i="11" s="1"/>
  <c r="F3808" i="11" s="1"/>
  <c r="D3805" i="11"/>
  <c r="E3805" i="11" s="1"/>
  <c r="F3805" i="11" s="1"/>
  <c r="D3804" i="11"/>
  <c r="E3804" i="11" s="1"/>
  <c r="F3804" i="11" s="1"/>
  <c r="D3803" i="11"/>
  <c r="E3803" i="11" s="1"/>
  <c r="F3803" i="11" s="1"/>
  <c r="D3800" i="11"/>
  <c r="E3800" i="11" s="1"/>
  <c r="F3800" i="11" s="1"/>
  <c r="D3799" i="11"/>
  <c r="E3799" i="11" s="1"/>
  <c r="F3799" i="11" s="1"/>
  <c r="D3798" i="11"/>
  <c r="E3798" i="11" s="1"/>
  <c r="F3798" i="11" s="1"/>
  <c r="D3797" i="11"/>
  <c r="E3797" i="11" s="1"/>
  <c r="F3797" i="11" s="1"/>
  <c r="D3796" i="11"/>
  <c r="E3796" i="11" s="1"/>
  <c r="F3796" i="11" s="1"/>
  <c r="D3795" i="11"/>
  <c r="E3795" i="11" s="1"/>
  <c r="F3795" i="11" s="1"/>
  <c r="D3792" i="11"/>
  <c r="E3792" i="11" s="1"/>
  <c r="F3792" i="11" s="1"/>
  <c r="D3791" i="11"/>
  <c r="E3791" i="11" s="1"/>
  <c r="F3791" i="11" s="1"/>
  <c r="D3789" i="11"/>
  <c r="E3789" i="11" s="1"/>
  <c r="F3789" i="11" s="1"/>
  <c r="D3788" i="11"/>
  <c r="E3788" i="11" s="1"/>
  <c r="F3788" i="11" s="1"/>
  <c r="D3785" i="11"/>
  <c r="E3785" i="11" s="1"/>
  <c r="F3785" i="11" s="1"/>
  <c r="D3784" i="11"/>
  <c r="E3784" i="11" s="1"/>
  <c r="F3784" i="11" s="1"/>
  <c r="D3783" i="11"/>
  <c r="E3783" i="11" s="1"/>
  <c r="F3783" i="11" s="1"/>
  <c r="D3782" i="11"/>
  <c r="E3782" i="11" s="1"/>
  <c r="F3782" i="11" s="1"/>
  <c r="D3781" i="11"/>
  <c r="E3781" i="11" s="1"/>
  <c r="F3781" i="11" s="1"/>
  <c r="D3780" i="11"/>
  <c r="E3780" i="11" s="1"/>
  <c r="F3780" i="11" s="1"/>
  <c r="D3779" i="11"/>
  <c r="E3779" i="11" s="1"/>
  <c r="F3779" i="11" s="1"/>
  <c r="D3778" i="11"/>
  <c r="E3778" i="11" s="1"/>
  <c r="F3778" i="11" s="1"/>
  <c r="D3776" i="11"/>
  <c r="E3776" i="11" s="1"/>
  <c r="F3776" i="11" s="1"/>
  <c r="D3775" i="11"/>
  <c r="E3775" i="11" s="1"/>
  <c r="F3775" i="11" s="1"/>
  <c r="D3773" i="11"/>
  <c r="E3773" i="11" s="1"/>
  <c r="F3773" i="11" s="1"/>
  <c r="D3772" i="11"/>
  <c r="E3772" i="11" s="1"/>
  <c r="F3772" i="11" s="1"/>
  <c r="D3771" i="11"/>
  <c r="E3771" i="11" s="1"/>
  <c r="F3771" i="11" s="1"/>
  <c r="D3769" i="11"/>
  <c r="E3769" i="11" s="1"/>
  <c r="F3769" i="11" s="1"/>
  <c r="D3768" i="11"/>
  <c r="E3768" i="11" s="1"/>
  <c r="F3768" i="11" s="1"/>
  <c r="D3767" i="11"/>
  <c r="E3767" i="11" s="1"/>
  <c r="F3767" i="11" s="1"/>
  <c r="D3766" i="11"/>
  <c r="E3766" i="11" s="1"/>
  <c r="F3766" i="11" s="1"/>
  <c r="D3765" i="11"/>
  <c r="E3765" i="11" s="1"/>
  <c r="F3765" i="11" s="1"/>
  <c r="D3764" i="11"/>
  <c r="E3764" i="11" s="1"/>
  <c r="F3764" i="11" s="1"/>
  <c r="D3763" i="11"/>
  <c r="E3763" i="11" s="1"/>
  <c r="F3763" i="11" s="1"/>
  <c r="D3761" i="11"/>
  <c r="E3761" i="11" s="1"/>
  <c r="F3761" i="11" s="1"/>
  <c r="D3760" i="11"/>
  <c r="E3760" i="11" s="1"/>
  <c r="F3760" i="11" s="1"/>
  <c r="D3757" i="11"/>
  <c r="E3757" i="11" s="1"/>
  <c r="F3757" i="11" s="1"/>
  <c r="D3756" i="11"/>
  <c r="E3756" i="11" s="1"/>
  <c r="F3756" i="11" s="1"/>
  <c r="D3755" i="11"/>
  <c r="E3755" i="11" s="1"/>
  <c r="F3755" i="11" s="1"/>
  <c r="D3752" i="11"/>
  <c r="E3752" i="11" s="1"/>
  <c r="F3752" i="11" s="1"/>
  <c r="D3751" i="11"/>
  <c r="E3751" i="11" s="1"/>
  <c r="F3751" i="11" s="1"/>
  <c r="D3750" i="11"/>
  <c r="E3750" i="11" s="1"/>
  <c r="F3750" i="11" s="1"/>
  <c r="D3748" i="11"/>
  <c r="E3748" i="11" s="1"/>
  <c r="F3748" i="11" s="1"/>
  <c r="D3747" i="11"/>
  <c r="E3747" i="11" s="1"/>
  <c r="F3747" i="11" s="1"/>
  <c r="D3745" i="11"/>
  <c r="E3745" i="11" s="1"/>
  <c r="F3745" i="11" s="1"/>
  <c r="D3744" i="11"/>
  <c r="E3744" i="11" s="1"/>
  <c r="F3744" i="11" s="1"/>
  <c r="D3743" i="11"/>
  <c r="E3743" i="11" s="1"/>
  <c r="F3743" i="11" s="1"/>
  <c r="D3741" i="11"/>
  <c r="E3741" i="11" s="1"/>
  <c r="F3741" i="11" s="1"/>
  <c r="D3740" i="11"/>
  <c r="E3740" i="11" s="1"/>
  <c r="F3740" i="11" s="1"/>
  <c r="D3737" i="11"/>
  <c r="E3737" i="11" s="1"/>
  <c r="F3737" i="11" s="1"/>
  <c r="D3736" i="11"/>
  <c r="E3736" i="11" s="1"/>
  <c r="F3736" i="11" s="1"/>
  <c r="D3735" i="11"/>
  <c r="E3735" i="11" s="1"/>
  <c r="F3735" i="11" s="1"/>
  <c r="D3734" i="11"/>
  <c r="E3734" i="11" s="1"/>
  <c r="F3734" i="11" s="1"/>
  <c r="D3733" i="11"/>
  <c r="E3733" i="11" s="1"/>
  <c r="F3733" i="11" s="1"/>
  <c r="D3732" i="11"/>
  <c r="E3732" i="11" s="1"/>
  <c r="F3732" i="11" s="1"/>
  <c r="D3730" i="11"/>
  <c r="E3730" i="11" s="1"/>
  <c r="F3730" i="11" s="1"/>
  <c r="D3728" i="11"/>
  <c r="E3728" i="11" s="1"/>
  <c r="F3728" i="11" s="1"/>
  <c r="D3727" i="11"/>
  <c r="E3727" i="11" s="1"/>
  <c r="F3727" i="11" s="1"/>
  <c r="D3724" i="11"/>
  <c r="E3724" i="11" s="1"/>
  <c r="F3724" i="11" s="1"/>
  <c r="D3723" i="11"/>
  <c r="E3723" i="11" s="1"/>
  <c r="F3723" i="11" s="1"/>
  <c r="D3720" i="11"/>
  <c r="E3720" i="11" s="1"/>
  <c r="F3720" i="11" s="1"/>
  <c r="D3719" i="11"/>
  <c r="E3719" i="11" s="1"/>
  <c r="F3719" i="11" s="1"/>
  <c r="D3718" i="11"/>
  <c r="E3718" i="11" s="1"/>
  <c r="F3718" i="11" s="1"/>
  <c r="D3716" i="11"/>
  <c r="E3716" i="11" s="1"/>
  <c r="F3716" i="11" s="1"/>
  <c r="D3715" i="11"/>
  <c r="E3715" i="11" s="1"/>
  <c r="F3715" i="11" s="1"/>
  <c r="D3714" i="11"/>
  <c r="E3714" i="11" s="1"/>
  <c r="F3714" i="11" s="1"/>
  <c r="D3712" i="11"/>
  <c r="E3712" i="11" s="1"/>
  <c r="F3712" i="11" s="1"/>
  <c r="D3711" i="11"/>
  <c r="E3711" i="11" s="1"/>
  <c r="F3711" i="11" s="1"/>
  <c r="D3709" i="11"/>
  <c r="E3709" i="11" s="1"/>
  <c r="F3709" i="11" s="1"/>
  <c r="D3708" i="11"/>
  <c r="E3708" i="11" s="1"/>
  <c r="F3708" i="11" s="1"/>
  <c r="D3707" i="11"/>
  <c r="E3707" i="11" s="1"/>
  <c r="F3707" i="11" s="1"/>
  <c r="D3705" i="11"/>
  <c r="E3705" i="11" s="1"/>
  <c r="F3705" i="11" s="1"/>
  <c r="D3704" i="11"/>
  <c r="E3704" i="11" s="1"/>
  <c r="F3704" i="11" s="1"/>
  <c r="D3703" i="11"/>
  <c r="E3703" i="11" s="1"/>
  <c r="F3703" i="11" s="1"/>
  <c r="D3702" i="11"/>
  <c r="E3702" i="11" s="1"/>
  <c r="F3702" i="11" s="1"/>
  <c r="D3701" i="11"/>
  <c r="E3701" i="11" s="1"/>
  <c r="F3701" i="11" s="1"/>
  <c r="D3700" i="11"/>
  <c r="E3700" i="11" s="1"/>
  <c r="F3700" i="11" s="1"/>
  <c r="D3699" i="11"/>
  <c r="E3699" i="11" s="1"/>
  <c r="F3699" i="11" s="1"/>
  <c r="D3697" i="11"/>
  <c r="E3697" i="11" s="1"/>
  <c r="F3697" i="11" s="1"/>
  <c r="D3696" i="11"/>
  <c r="E3696" i="11" s="1"/>
  <c r="F3696" i="11" s="1"/>
  <c r="D3693" i="11"/>
  <c r="E3693" i="11" s="1"/>
  <c r="F3693" i="11" s="1"/>
  <c r="D3692" i="11"/>
  <c r="E3692" i="11" s="1"/>
  <c r="F3692" i="11" s="1"/>
  <c r="D3689" i="11"/>
  <c r="E3689" i="11" s="1"/>
  <c r="F3689" i="11" s="1"/>
  <c r="D3688" i="11"/>
  <c r="E3688" i="11" s="1"/>
  <c r="F3688" i="11" s="1"/>
  <c r="D3686" i="11"/>
  <c r="E3686" i="11" s="1"/>
  <c r="F3686" i="11" s="1"/>
  <c r="D3685" i="11"/>
  <c r="E3685" i="11" s="1"/>
  <c r="F3685" i="11" s="1"/>
  <c r="D3684" i="11"/>
  <c r="E3684" i="11" s="1"/>
  <c r="F3684" i="11" s="1"/>
  <c r="D3681" i="11"/>
  <c r="E3681" i="11" s="1"/>
  <c r="F3681" i="11" s="1"/>
  <c r="D3680" i="11"/>
  <c r="E3680" i="11" s="1"/>
  <c r="F3680" i="11" s="1"/>
  <c r="D3679" i="11"/>
  <c r="E3679" i="11" s="1"/>
  <c r="F3679" i="11" s="1"/>
  <c r="D3676" i="11"/>
  <c r="E3676" i="11" s="1"/>
  <c r="F3676" i="11" s="1"/>
  <c r="D3675" i="11"/>
  <c r="E3675" i="11" s="1"/>
  <c r="F3675" i="11" s="1"/>
  <c r="D3673" i="11"/>
  <c r="E3673" i="11" s="1"/>
  <c r="F3673" i="11" s="1"/>
  <c r="D3672" i="11"/>
  <c r="E3672" i="11" s="1"/>
  <c r="F3672" i="11" s="1"/>
  <c r="D3671" i="11"/>
  <c r="E3671" i="11" s="1"/>
  <c r="F3671" i="11" s="1"/>
  <c r="D3670" i="11"/>
  <c r="E3670" i="11" s="1"/>
  <c r="F3670" i="11" s="1"/>
  <c r="D3669" i="11"/>
  <c r="E3669" i="11" s="1"/>
  <c r="F3669" i="11" s="1"/>
  <c r="D3668" i="11"/>
  <c r="E3668" i="11" s="1"/>
  <c r="F3668" i="11" s="1"/>
  <c r="D3667" i="11"/>
  <c r="E3667" i="11" s="1"/>
  <c r="F3667" i="11" s="1"/>
  <c r="D3666" i="11"/>
  <c r="E3666" i="11" s="1"/>
  <c r="F3666" i="11" s="1"/>
  <c r="D3664" i="11"/>
  <c r="E3664" i="11" s="1"/>
  <c r="F3664" i="11" s="1"/>
  <c r="D3661" i="11"/>
  <c r="E3661" i="11" s="1"/>
  <c r="F3661" i="11" s="1"/>
  <c r="D3660" i="11"/>
  <c r="E3660" i="11" s="1"/>
  <c r="F3660" i="11" s="1"/>
  <c r="D3659" i="11"/>
  <c r="E3659" i="11" s="1"/>
  <c r="F3659" i="11" s="1"/>
  <c r="D3656" i="11"/>
  <c r="E3656" i="11" s="1"/>
  <c r="F3656" i="11" s="1"/>
  <c r="D3655" i="11"/>
  <c r="E3655" i="11" s="1"/>
  <c r="F3655" i="11" s="1"/>
  <c r="D3654" i="11"/>
  <c r="E3654" i="11" s="1"/>
  <c r="F3654" i="11" s="1"/>
  <c r="D3652" i="11"/>
  <c r="E3652" i="11" s="1"/>
  <c r="F3652" i="11" s="1"/>
  <c r="D3651" i="11"/>
  <c r="E3651" i="11" s="1"/>
  <c r="F3651" i="11" s="1"/>
  <c r="D3650" i="11"/>
  <c r="E3650" i="11" s="1"/>
  <c r="F3650" i="11" s="1"/>
  <c r="D3648" i="11"/>
  <c r="E3648" i="11" s="1"/>
  <c r="F3648" i="11" s="1"/>
  <c r="D3647" i="11"/>
  <c r="E3647" i="11" s="1"/>
  <c r="F3647" i="11" s="1"/>
  <c r="D3645" i="11"/>
  <c r="E3645" i="11" s="1"/>
  <c r="F3645" i="11" s="1"/>
  <c r="D3644" i="11"/>
  <c r="E3644" i="11" s="1"/>
  <c r="F3644" i="11" s="1"/>
  <c r="D3641" i="11"/>
  <c r="E3641" i="11" s="1"/>
  <c r="F3641" i="11" s="1"/>
  <c r="D3640" i="11"/>
  <c r="E3640" i="11" s="1"/>
  <c r="F3640" i="11" s="1"/>
  <c r="D3639" i="11"/>
  <c r="E3639" i="11" s="1"/>
  <c r="F3639" i="11" s="1"/>
  <c r="D3638" i="11"/>
  <c r="E3638" i="11" s="1"/>
  <c r="F3638" i="11" s="1"/>
  <c r="D3637" i="11"/>
  <c r="E3637" i="11" s="1"/>
  <c r="F3637" i="11" s="1"/>
  <c r="D3636" i="11"/>
  <c r="E3636" i="11" s="1"/>
  <c r="F3636" i="11" s="1"/>
  <c r="D3632" i="11"/>
  <c r="E3632" i="11" s="1"/>
  <c r="F3632" i="11" s="1"/>
  <c r="D3631" i="11"/>
  <c r="E3631" i="11" s="1"/>
  <c r="F3631" i="11" s="1"/>
  <c r="D3629" i="11"/>
  <c r="E3629" i="11" s="1"/>
  <c r="F3629" i="11" s="1"/>
  <c r="D3628" i="11"/>
  <c r="E3628" i="11" s="1"/>
  <c r="F3628" i="11" s="1"/>
  <c r="D3627" i="11"/>
  <c r="E3627" i="11" s="1"/>
  <c r="F3627" i="11" s="1"/>
  <c r="D3625" i="11"/>
  <c r="E3625" i="11" s="1"/>
  <c r="F3625" i="11" s="1"/>
  <c r="D3624" i="11"/>
  <c r="E3624" i="11" s="1"/>
  <c r="F3624" i="11" s="1"/>
  <c r="D3622" i="11"/>
  <c r="E3622" i="11" s="1"/>
  <c r="F3622" i="11" s="1"/>
  <c r="D3621" i="11"/>
  <c r="E3621" i="11" s="1"/>
  <c r="F3621" i="11" s="1"/>
  <c r="D3620" i="11"/>
  <c r="E3620" i="11" s="1"/>
  <c r="F3620" i="11" s="1"/>
  <c r="D3618" i="11"/>
  <c r="E3618" i="11" s="1"/>
  <c r="F3618" i="11" s="1"/>
  <c r="D3617" i="11"/>
  <c r="E3617" i="11" s="1"/>
  <c r="F3617" i="11" s="1"/>
  <c r="D3616" i="11"/>
  <c r="E3616" i="11" s="1"/>
  <c r="F3616" i="11" s="1"/>
  <c r="D3614" i="11"/>
  <c r="E3614" i="11" s="1"/>
  <c r="F3614" i="11" s="1"/>
  <c r="D3613" i="11"/>
  <c r="E3613" i="11" s="1"/>
  <c r="F3613" i="11" s="1"/>
  <c r="D3612" i="11"/>
  <c r="E3612" i="11" s="1"/>
  <c r="F3612" i="11" s="1"/>
  <c r="D3611" i="11"/>
  <c r="E3611" i="11" s="1"/>
  <c r="F3611" i="11" s="1"/>
  <c r="D3610" i="11"/>
  <c r="E3610" i="11" s="1"/>
  <c r="F3610" i="11" s="1"/>
  <c r="D3609" i="11"/>
  <c r="E3609" i="11" s="1"/>
  <c r="F3609" i="11" s="1"/>
  <c r="D3608" i="11"/>
  <c r="E3608" i="11" s="1"/>
  <c r="F3608" i="11" s="1"/>
  <c r="D3606" i="11"/>
  <c r="E3606" i="11" s="1"/>
  <c r="F3606" i="11" s="1"/>
  <c r="D3604" i="11"/>
  <c r="E3604" i="11" s="1"/>
  <c r="F3604" i="11" s="1"/>
  <c r="D3603" i="11"/>
  <c r="E3603" i="11" s="1"/>
  <c r="F3603" i="11" s="1"/>
  <c r="D3602" i="11"/>
  <c r="E3602" i="11" s="1"/>
  <c r="F3602" i="11" s="1"/>
  <c r="D3600" i="11"/>
  <c r="E3600" i="11" s="1"/>
  <c r="F3600" i="11" s="1"/>
  <c r="D3598" i="11"/>
  <c r="E3598" i="11" s="1"/>
  <c r="F3598" i="11" s="1"/>
  <c r="D3596" i="11"/>
  <c r="E3596" i="11" s="1"/>
  <c r="F3596" i="11" s="1"/>
  <c r="D3595" i="11"/>
  <c r="E3595" i="11" s="1"/>
  <c r="F3595" i="11" s="1"/>
  <c r="D3594" i="11"/>
  <c r="E3594" i="11" s="1"/>
  <c r="F3594" i="11" s="1"/>
  <c r="D3592" i="11"/>
  <c r="E3592" i="11" s="1"/>
  <c r="F3592" i="11" s="1"/>
  <c r="D3590" i="11"/>
  <c r="E3590" i="11" s="1"/>
  <c r="F3590" i="11" s="1"/>
  <c r="D3588" i="11"/>
  <c r="E3588" i="11" s="1"/>
  <c r="F3588" i="11" s="1"/>
  <c r="D3587" i="11"/>
  <c r="E3587" i="11" s="1"/>
  <c r="F3587" i="11" s="1"/>
  <c r="D3586" i="11"/>
  <c r="E3586" i="11" s="1"/>
  <c r="F3586" i="11" s="1"/>
  <c r="D3584" i="11"/>
  <c r="E3584" i="11" s="1"/>
  <c r="F3584" i="11" s="1"/>
  <c r="D3582" i="11"/>
  <c r="E3582" i="11" s="1"/>
  <c r="F3582" i="11" s="1"/>
  <c r="D3581" i="11"/>
  <c r="E3581" i="11" s="1"/>
  <c r="F3581" i="11" s="1"/>
  <c r="D3580" i="11"/>
  <c r="E3580" i="11" s="1"/>
  <c r="F3580" i="11" s="1"/>
  <c r="D3579" i="11"/>
  <c r="E3579" i="11" s="1"/>
  <c r="F3579" i="11" s="1"/>
  <c r="D3578" i="11"/>
  <c r="E3578" i="11" s="1"/>
  <c r="F3578" i="11" s="1"/>
  <c r="D3577" i="11"/>
  <c r="E3577" i="11" s="1"/>
  <c r="F3577" i="11" s="1"/>
  <c r="D3576" i="11"/>
  <c r="E3576" i="11" s="1"/>
  <c r="F3576" i="11" s="1"/>
  <c r="D3574" i="11"/>
  <c r="E3574" i="11" s="1"/>
  <c r="F3574" i="11" s="1"/>
  <c r="D3573" i="11"/>
  <c r="E3573" i="11" s="1"/>
  <c r="F3573" i="11" s="1"/>
  <c r="D3572" i="11"/>
  <c r="E3572" i="11" s="1"/>
  <c r="F3572" i="11" s="1"/>
  <c r="D3570" i="11"/>
  <c r="E3570" i="11" s="1"/>
  <c r="F3570" i="11" s="1"/>
  <c r="D3569" i="11"/>
  <c r="E3569" i="11" s="1"/>
  <c r="F3569" i="11" s="1"/>
  <c r="D3568" i="11"/>
  <c r="E3568" i="11" s="1"/>
  <c r="F3568" i="11" s="1"/>
  <c r="D3566" i="11"/>
  <c r="E3566" i="11" s="1"/>
  <c r="F3566" i="11" s="1"/>
  <c r="D3565" i="11"/>
  <c r="E3565" i="11" s="1"/>
  <c r="F3565" i="11" s="1"/>
  <c r="D3564" i="11"/>
  <c r="E3564" i="11" s="1"/>
  <c r="F3564" i="11" s="1"/>
  <c r="D3562" i="11"/>
  <c r="E3562" i="11" s="1"/>
  <c r="F3562" i="11" s="1"/>
  <c r="D3561" i="11"/>
  <c r="E3561" i="11" s="1"/>
  <c r="F3561" i="11" s="1"/>
  <c r="D3560" i="11"/>
  <c r="E3560" i="11" s="1"/>
  <c r="F3560" i="11" s="1"/>
  <c r="D3558" i="11"/>
  <c r="E3558" i="11" s="1"/>
  <c r="F3558" i="11" s="1"/>
  <c r="D3557" i="11"/>
  <c r="E3557" i="11" s="1"/>
  <c r="F3557" i="11" s="1"/>
  <c r="D3556" i="11"/>
  <c r="E3556" i="11" s="1"/>
  <c r="F3556" i="11" s="1"/>
  <c r="D3555" i="11"/>
  <c r="E3555" i="11" s="1"/>
  <c r="F3555" i="11" s="1"/>
  <c r="D3554" i="11"/>
  <c r="E3554" i="11" s="1"/>
  <c r="F3554" i="11" s="1"/>
  <c r="D3553" i="11"/>
  <c r="E3553" i="11" s="1"/>
  <c r="F3553" i="11" s="1"/>
  <c r="D3552" i="11"/>
  <c r="E3552" i="11" s="1"/>
  <c r="F3552" i="11" s="1"/>
  <c r="D3550" i="11"/>
  <c r="E3550" i="11" s="1"/>
  <c r="F3550" i="11" s="1"/>
  <c r="D3549" i="11"/>
  <c r="E3549" i="11" s="1"/>
  <c r="F3549" i="11" s="1"/>
  <c r="D3548" i="11"/>
  <c r="E3548" i="11" s="1"/>
  <c r="F3548" i="11" s="1"/>
  <c r="D3546" i="11"/>
  <c r="E3546" i="11" s="1"/>
  <c r="F3546" i="11" s="1"/>
  <c r="D3545" i="11"/>
  <c r="E3545" i="11" s="1"/>
  <c r="F3545" i="11" s="1"/>
  <c r="D3544" i="11"/>
  <c r="E3544" i="11" s="1"/>
  <c r="F3544" i="11" s="1"/>
  <c r="D3542" i="11"/>
  <c r="E3542" i="11" s="1"/>
  <c r="F3542" i="11" s="1"/>
  <c r="D3541" i="11"/>
  <c r="E3541" i="11" s="1"/>
  <c r="F3541" i="11" s="1"/>
  <c r="D3540" i="11"/>
  <c r="E3540" i="11" s="1"/>
  <c r="F3540" i="11" s="1"/>
  <c r="D3539" i="11"/>
  <c r="E3539" i="11" s="1"/>
  <c r="F3539" i="11" s="1"/>
  <c r="D3536" i="11"/>
  <c r="E3536" i="11" s="1"/>
  <c r="F3536" i="11" s="1"/>
  <c r="D3534" i="11"/>
  <c r="E3534" i="11" s="1"/>
  <c r="F3534" i="11" s="1"/>
  <c r="D3533" i="11"/>
  <c r="E3533" i="11" s="1"/>
  <c r="F3533" i="11" s="1"/>
  <c r="D3532" i="11"/>
  <c r="E3532" i="11" s="1"/>
  <c r="F3532" i="11" s="1"/>
  <c r="D3530" i="11"/>
  <c r="E3530" i="11" s="1"/>
  <c r="F3530" i="11" s="1"/>
  <c r="D3529" i="11"/>
  <c r="E3529" i="11" s="1"/>
  <c r="F3529" i="11" s="1"/>
  <c r="D3528" i="11"/>
  <c r="E3528" i="11" s="1"/>
  <c r="F3528" i="11" s="1"/>
  <c r="D3526" i="11"/>
  <c r="E3526" i="11" s="1"/>
  <c r="F3526" i="11" s="1"/>
  <c r="D3525" i="11"/>
  <c r="E3525" i="11" s="1"/>
  <c r="F3525" i="11" s="1"/>
  <c r="D3524" i="11"/>
  <c r="E3524" i="11" s="1"/>
  <c r="F3524" i="11" s="1"/>
  <c r="D3522" i="11"/>
  <c r="E3522" i="11" s="1"/>
  <c r="F3522" i="11" s="1"/>
  <c r="D3521" i="11"/>
  <c r="E3521" i="11" s="1"/>
  <c r="F3521" i="11" s="1"/>
  <c r="D3520" i="11"/>
  <c r="E3520" i="11" s="1"/>
  <c r="F3520" i="11" s="1"/>
  <c r="D3518" i="11"/>
  <c r="E3518" i="11" s="1"/>
  <c r="F3518" i="11" s="1"/>
  <c r="D3517" i="11"/>
  <c r="E3517" i="11" s="1"/>
  <c r="F3517" i="11" s="1"/>
  <c r="D3516" i="11"/>
  <c r="E3516" i="11" s="1"/>
  <c r="F3516" i="11" s="1"/>
  <c r="D3514" i="11"/>
  <c r="E3514" i="11" s="1"/>
  <c r="F3514" i="11" s="1"/>
  <c r="D3512" i="11"/>
  <c r="E3512" i="11" s="1"/>
  <c r="F3512" i="11" s="1"/>
  <c r="D3511" i="11"/>
  <c r="E3511" i="11" s="1"/>
  <c r="F3511" i="11" s="1"/>
  <c r="D3510" i="11"/>
  <c r="E3510" i="11" s="1"/>
  <c r="F3510" i="11" s="1"/>
  <c r="D3508" i="11"/>
  <c r="E3508" i="11" s="1"/>
  <c r="F3508" i="11" s="1"/>
  <c r="D3506" i="11"/>
  <c r="E3506" i="11" s="1"/>
  <c r="F3506" i="11" s="1"/>
  <c r="D3505" i="11"/>
  <c r="E3505" i="11" s="1"/>
  <c r="F3505" i="11" s="1"/>
  <c r="D3504" i="11"/>
  <c r="E3504" i="11" s="1"/>
  <c r="F3504" i="11" s="1"/>
  <c r="D3502" i="11"/>
  <c r="E3502" i="11" s="1"/>
  <c r="F3502" i="11" s="1"/>
  <c r="D3501" i="11"/>
  <c r="E3501" i="11" s="1"/>
  <c r="F3501" i="11" s="1"/>
  <c r="D3500" i="11"/>
  <c r="E3500" i="11" s="1"/>
  <c r="F3500" i="11" s="1"/>
  <c r="D3498" i="11"/>
  <c r="E3498" i="11" s="1"/>
  <c r="F3498" i="11" s="1"/>
  <c r="D3497" i="11"/>
  <c r="E3497" i="11" s="1"/>
  <c r="F3497" i="11" s="1"/>
  <c r="D3496" i="11"/>
  <c r="E3496" i="11" s="1"/>
  <c r="F3496" i="11" s="1"/>
  <c r="D3495" i="11"/>
  <c r="E3495" i="11" s="1"/>
  <c r="F3495" i="11" s="1"/>
  <c r="D3494" i="11"/>
  <c r="E3494" i="11" s="1"/>
  <c r="F3494" i="11" s="1"/>
  <c r="D3493" i="11"/>
  <c r="E3493" i="11" s="1"/>
  <c r="F3493" i="11" s="1"/>
  <c r="D3492" i="11"/>
  <c r="E3492" i="11" s="1"/>
  <c r="F3492" i="11" s="1"/>
  <c r="D3491" i="11"/>
  <c r="E3491" i="11" s="1"/>
  <c r="F3491" i="11" s="1"/>
  <c r="D3490" i="11"/>
  <c r="E3490" i="11" s="1"/>
  <c r="F3490" i="11" s="1"/>
  <c r="D3489" i="11"/>
  <c r="E3489" i="11" s="1"/>
  <c r="F3489" i="11" s="1"/>
  <c r="D3488" i="11"/>
  <c r="E3488" i="11" s="1"/>
  <c r="F3488" i="11" s="1"/>
  <c r="D3486" i="11"/>
  <c r="E3486" i="11" s="1"/>
  <c r="F3486" i="11" s="1"/>
  <c r="D3484" i="11"/>
  <c r="E3484" i="11" s="1"/>
  <c r="F3484" i="11" s="1"/>
  <c r="D3482" i="11"/>
  <c r="E3482" i="11" s="1"/>
  <c r="F3482" i="11" s="1"/>
  <c r="D3481" i="11"/>
  <c r="E3481" i="11" s="1"/>
  <c r="F3481" i="11" s="1"/>
  <c r="D3480" i="11"/>
  <c r="E3480" i="11" s="1"/>
  <c r="F3480" i="11" s="1"/>
  <c r="D3479" i="11"/>
  <c r="E3479" i="11" s="1"/>
  <c r="F3479" i="11" s="1"/>
  <c r="D3478" i="11"/>
  <c r="E3478" i="11" s="1"/>
  <c r="F3478" i="11" s="1"/>
  <c r="D3477" i="11"/>
  <c r="E3477" i="11" s="1"/>
  <c r="F3477" i="11" s="1"/>
  <c r="D3476" i="11"/>
  <c r="E3476" i="11" s="1"/>
  <c r="F3476" i="11" s="1"/>
  <c r="D3475" i="11"/>
  <c r="E3475" i="11" s="1"/>
  <c r="F3475" i="11" s="1"/>
  <c r="D3473" i="11"/>
  <c r="E3473" i="11" s="1"/>
  <c r="F3473" i="11" s="1"/>
  <c r="D3472" i="11"/>
  <c r="E3472" i="11" s="1"/>
  <c r="F3472" i="11" s="1"/>
  <c r="D3470" i="11"/>
  <c r="E3470" i="11" s="1"/>
  <c r="F3470" i="11" s="1"/>
  <c r="D3469" i="11"/>
  <c r="E3469" i="11" s="1"/>
  <c r="F3469" i="11" s="1"/>
  <c r="D3468" i="11"/>
  <c r="E3468" i="11" s="1"/>
  <c r="F3468" i="11" s="1"/>
  <c r="D3466" i="11"/>
  <c r="E3466" i="11" s="1"/>
  <c r="F3466" i="11" s="1"/>
  <c r="D3464" i="11"/>
  <c r="E3464" i="11" s="1"/>
  <c r="F3464" i="11" s="1"/>
  <c r="D3463" i="11"/>
  <c r="E3463" i="11" s="1"/>
  <c r="F3463" i="11" s="1"/>
  <c r="D3462" i="11"/>
  <c r="E3462" i="11" s="1"/>
  <c r="F3462" i="11" s="1"/>
  <c r="D3461" i="11"/>
  <c r="E3461" i="11" s="1"/>
  <c r="F3461" i="11" s="1"/>
  <c r="D3460" i="11"/>
  <c r="E3460" i="11" s="1"/>
  <c r="F3460" i="11" s="1"/>
  <c r="D3459" i="11"/>
  <c r="E3459" i="11" s="1"/>
  <c r="F3459" i="11" s="1"/>
  <c r="D3458" i="11"/>
  <c r="E3458" i="11" s="1"/>
  <c r="F3458" i="11" s="1"/>
  <c r="D3457" i="11"/>
  <c r="E3457" i="11" s="1"/>
  <c r="F3457" i="11" s="1"/>
  <c r="D3456" i="11"/>
  <c r="E3456" i="11" s="1"/>
  <c r="F3456" i="11" s="1"/>
  <c r="D3454" i="11"/>
  <c r="E3454" i="11" s="1"/>
  <c r="F3454" i="11" s="1"/>
  <c r="D3452" i="11"/>
  <c r="E3452" i="11" s="1"/>
  <c r="F3452" i="11" s="1"/>
  <c r="D3450" i="11"/>
  <c r="E3450" i="11" s="1"/>
  <c r="F3450" i="11" s="1"/>
  <c r="D3449" i="11"/>
  <c r="E3449" i="11" s="1"/>
  <c r="F3449" i="11" s="1"/>
  <c r="D3448" i="11"/>
  <c r="E3448" i="11" s="1"/>
  <c r="F3448" i="11" s="1"/>
  <c r="D3447" i="11"/>
  <c r="E3447" i="11" s="1"/>
  <c r="F3447" i="11" s="1"/>
  <c r="D3446" i="11"/>
  <c r="E3446" i="11" s="1"/>
  <c r="F3446" i="11" s="1"/>
  <c r="D3444" i="11"/>
  <c r="E3444" i="11" s="1"/>
  <c r="F3444" i="11" s="1"/>
  <c r="D3442" i="11"/>
  <c r="E3442" i="11" s="1"/>
  <c r="F3442" i="11" s="1"/>
  <c r="D3441" i="11"/>
  <c r="E3441" i="11" s="1"/>
  <c r="F3441" i="11" s="1"/>
  <c r="D3440" i="11"/>
  <c r="E3440" i="11" s="1"/>
  <c r="F3440" i="11" s="1"/>
  <c r="D3438" i="11"/>
  <c r="E3438" i="11" s="1"/>
  <c r="F3438" i="11" s="1"/>
  <c r="D3437" i="11"/>
  <c r="E3437" i="11" s="1"/>
  <c r="F3437" i="11" s="1"/>
  <c r="D3436" i="11"/>
  <c r="E3436" i="11" s="1"/>
  <c r="F3436" i="11" s="1"/>
  <c r="D3434" i="11"/>
  <c r="E3434" i="11" s="1"/>
  <c r="F3434" i="11" s="1"/>
  <c r="D3433" i="11"/>
  <c r="E3433" i="11" s="1"/>
  <c r="F3433" i="11" s="1"/>
  <c r="D3432" i="11"/>
  <c r="E3432" i="11" s="1"/>
  <c r="F3432" i="11" s="1"/>
  <c r="D3431" i="11"/>
  <c r="E3431" i="11" s="1"/>
  <c r="F3431" i="11" s="1"/>
  <c r="D3430" i="11"/>
  <c r="E3430" i="11" s="1"/>
  <c r="F3430" i="11" s="1"/>
  <c r="D3429" i="11"/>
  <c r="E3429" i="11" s="1"/>
  <c r="F3429" i="11" s="1"/>
  <c r="D3428" i="11"/>
  <c r="E3428" i="11" s="1"/>
  <c r="F3428" i="11" s="1"/>
  <c r="D3427" i="11"/>
  <c r="E3427" i="11" s="1"/>
  <c r="F3427" i="11" s="1"/>
  <c r="D3426" i="11"/>
  <c r="E3426" i="11" s="1"/>
  <c r="F3426" i="11" s="1"/>
  <c r="D3425" i="11"/>
  <c r="E3425" i="11" s="1"/>
  <c r="F3425" i="11" s="1"/>
  <c r="D3424" i="11"/>
  <c r="E3424" i="11" s="1"/>
  <c r="F3424" i="11" s="1"/>
  <c r="D3422" i="11"/>
  <c r="E3422" i="11" s="1"/>
  <c r="F3422" i="11" s="1"/>
  <c r="D3420" i="11"/>
  <c r="E3420" i="11" s="1"/>
  <c r="F3420" i="11" s="1"/>
  <c r="D3418" i="11"/>
  <c r="E3418" i="11" s="1"/>
  <c r="F3418" i="11" s="1"/>
  <c r="D3417" i="11"/>
  <c r="E3417" i="11" s="1"/>
  <c r="F3417" i="11" s="1"/>
  <c r="D3416" i="11"/>
  <c r="E3416" i="11" s="1"/>
  <c r="F3416" i="11" s="1"/>
  <c r="D3415" i="11"/>
  <c r="E3415" i="11" s="1"/>
  <c r="F3415" i="11" s="1"/>
  <c r="D3414" i="11"/>
  <c r="E3414" i="11" s="1"/>
  <c r="F3414" i="11" s="1"/>
  <c r="D3413" i="11"/>
  <c r="E3413" i="11" s="1"/>
  <c r="F3413" i="11" s="1"/>
  <c r="D3412" i="11"/>
  <c r="E3412" i="11" s="1"/>
  <c r="F3412" i="11" s="1"/>
  <c r="D3411" i="11"/>
  <c r="E3411" i="11" s="1"/>
  <c r="F3411" i="11" s="1"/>
  <c r="D3409" i="11"/>
  <c r="E3409" i="11" s="1"/>
  <c r="F3409" i="11" s="1"/>
  <c r="D3408" i="11"/>
  <c r="E3408" i="11" s="1"/>
  <c r="F3408" i="11" s="1"/>
  <c r="D3406" i="11"/>
  <c r="E3406" i="11" s="1"/>
  <c r="F3406" i="11" s="1"/>
  <c r="D3405" i="11"/>
  <c r="E3405" i="11" s="1"/>
  <c r="F3405" i="11" s="1"/>
  <c r="D3404" i="11"/>
  <c r="E3404" i="11" s="1"/>
  <c r="F3404" i="11" s="1"/>
  <c r="D3402" i="11"/>
  <c r="E3402" i="11" s="1"/>
  <c r="F3402" i="11" s="1"/>
  <c r="D3400" i="11"/>
  <c r="E3400" i="11" s="1"/>
  <c r="F3400" i="11" s="1"/>
  <c r="D3399" i="11"/>
  <c r="E3399" i="11" s="1"/>
  <c r="F3399" i="11" s="1"/>
  <c r="D3398" i="11"/>
  <c r="E3398" i="11" s="1"/>
  <c r="F3398" i="11" s="1"/>
  <c r="D3396" i="11"/>
  <c r="E3396" i="11" s="1"/>
  <c r="F3396" i="11" s="1"/>
  <c r="D3395" i="11"/>
  <c r="E3395" i="11" s="1"/>
  <c r="F3395" i="11" s="1"/>
  <c r="D3394" i="11"/>
  <c r="E3394" i="11" s="1"/>
  <c r="F3394" i="11" s="1"/>
  <c r="D3392" i="11"/>
  <c r="E3392" i="11" s="1"/>
  <c r="F3392" i="11" s="1"/>
  <c r="D3390" i="11"/>
  <c r="E3390" i="11" s="1"/>
  <c r="F3390" i="11" s="1"/>
  <c r="D3389" i="11"/>
  <c r="E3389" i="11" s="1"/>
  <c r="F3389" i="11" s="1"/>
  <c r="D3388" i="11"/>
  <c r="E3388" i="11" s="1"/>
  <c r="F3388" i="11" s="1"/>
  <c r="D3386" i="11"/>
  <c r="E3386" i="11" s="1"/>
  <c r="F3386" i="11" s="1"/>
  <c r="D3385" i="11"/>
  <c r="E3385" i="11" s="1"/>
  <c r="F3385" i="11" s="1"/>
  <c r="D3384" i="11"/>
  <c r="E3384" i="11" s="1"/>
  <c r="F3384" i="11" s="1"/>
  <c r="D3383" i="11"/>
  <c r="E3383" i="11" s="1"/>
  <c r="F3383" i="11" s="1"/>
  <c r="D3382" i="11"/>
  <c r="E3382" i="11" s="1"/>
  <c r="F3382" i="11" s="1"/>
  <c r="D3381" i="11"/>
  <c r="E3381" i="11" s="1"/>
  <c r="F3381" i="11" s="1"/>
  <c r="D3380" i="11"/>
  <c r="E3380" i="11" s="1"/>
  <c r="F3380" i="11" s="1"/>
  <c r="D3378" i="11"/>
  <c r="E3378" i="11" s="1"/>
  <c r="F3378" i="11" s="1"/>
  <c r="D3377" i="11"/>
  <c r="E3377" i="11" s="1"/>
  <c r="F3377" i="11" s="1"/>
  <c r="D3376" i="11"/>
  <c r="E3376" i="11" s="1"/>
  <c r="F3376" i="11" s="1"/>
  <c r="D3374" i="11"/>
  <c r="E3374" i="11" s="1"/>
  <c r="F3374" i="11" s="1"/>
  <c r="D3373" i="11"/>
  <c r="E3373" i="11" s="1"/>
  <c r="F3373" i="11" s="1"/>
  <c r="D3372" i="11"/>
  <c r="E3372" i="11" s="1"/>
  <c r="F3372" i="11" s="1"/>
  <c r="D3370" i="11"/>
  <c r="E3370" i="11" s="1"/>
  <c r="F3370" i="11" s="1"/>
  <c r="D3368" i="11"/>
  <c r="E3368" i="11" s="1"/>
  <c r="F3368" i="11" s="1"/>
  <c r="D3367" i="11"/>
  <c r="E3367" i="11" s="1"/>
  <c r="F3367" i="11" s="1"/>
  <c r="D3366" i="11"/>
  <c r="E3366" i="11" s="1"/>
  <c r="F3366" i="11" s="1"/>
  <c r="D3365" i="11"/>
  <c r="E3365" i="11" s="1"/>
  <c r="F3365" i="11" s="1"/>
  <c r="D3364" i="11"/>
  <c r="E3364" i="11" s="1"/>
  <c r="F3364" i="11" s="1"/>
  <c r="D3363" i="11"/>
  <c r="E3363" i="11" s="1"/>
  <c r="F3363" i="11" s="1"/>
  <c r="D3362" i="11"/>
  <c r="E3362" i="11" s="1"/>
  <c r="F3362" i="11" s="1"/>
  <c r="D3361" i="11"/>
  <c r="E3361" i="11" s="1"/>
  <c r="F3361" i="11" s="1"/>
  <c r="D3360" i="11"/>
  <c r="E3360" i="11" s="1"/>
  <c r="F3360" i="11" s="1"/>
  <c r="D3358" i="11"/>
  <c r="E3358" i="11" s="1"/>
  <c r="F3358" i="11" s="1"/>
  <c r="D3356" i="11"/>
  <c r="E3356" i="11" s="1"/>
  <c r="F3356" i="11" s="1"/>
  <c r="D3354" i="11"/>
  <c r="E3354" i="11" s="1"/>
  <c r="F3354" i="11" s="1"/>
  <c r="D3353" i="11"/>
  <c r="E3353" i="11" s="1"/>
  <c r="F3353" i="11" s="1"/>
  <c r="D3352" i="11"/>
  <c r="E3352" i="11" s="1"/>
  <c r="F3352" i="11" s="1"/>
  <c r="D3351" i="11"/>
  <c r="E3351" i="11" s="1"/>
  <c r="F3351" i="11" s="1"/>
  <c r="D3350" i="11"/>
  <c r="E3350" i="11" s="1"/>
  <c r="F3350" i="11" s="1"/>
  <c r="D3349" i="11"/>
  <c r="E3349" i="11" s="1"/>
  <c r="F3349" i="11" s="1"/>
  <c r="D3348" i="11"/>
  <c r="E3348" i="11" s="1"/>
  <c r="F3348" i="11" s="1"/>
  <c r="D3347" i="11"/>
  <c r="E3347" i="11" s="1"/>
  <c r="F3347" i="11" s="1"/>
  <c r="D3345" i="11"/>
  <c r="E3345" i="11" s="1"/>
  <c r="F3345" i="11" s="1"/>
  <c r="D3344" i="11"/>
  <c r="E3344" i="11" s="1"/>
  <c r="F3344" i="11" s="1"/>
  <c r="D3342" i="11"/>
  <c r="E3342" i="11" s="1"/>
  <c r="F3342" i="11" s="1"/>
  <c r="D3341" i="11"/>
  <c r="E3341" i="11" s="1"/>
  <c r="F3341" i="11" s="1"/>
  <c r="D3340" i="11"/>
  <c r="E3340" i="11" s="1"/>
  <c r="F3340" i="11" s="1"/>
  <c r="D3338" i="11"/>
  <c r="E3338" i="11" s="1"/>
  <c r="F3338" i="11" s="1"/>
  <c r="D3336" i="11"/>
  <c r="E3336" i="11" s="1"/>
  <c r="F3336" i="11" s="1"/>
  <c r="D3335" i="11"/>
  <c r="E3335" i="11" s="1"/>
  <c r="F3335" i="11" s="1"/>
  <c r="D3334" i="11"/>
  <c r="E3334" i="11" s="1"/>
  <c r="F3334" i="11" s="1"/>
  <c r="D3333" i="11"/>
  <c r="E3333" i="11" s="1"/>
  <c r="F3333" i="11" s="1"/>
  <c r="D3332" i="11"/>
  <c r="E3332" i="11" s="1"/>
  <c r="F3332" i="11" s="1"/>
  <c r="D3331" i="11"/>
  <c r="E3331" i="11" s="1"/>
  <c r="F3331" i="11" s="1"/>
  <c r="D3328" i="11"/>
  <c r="E3328" i="11" s="1"/>
  <c r="F3328" i="11" s="1"/>
  <c r="D3326" i="11"/>
  <c r="E3326" i="11" s="1"/>
  <c r="F3326" i="11" s="1"/>
  <c r="D3325" i="11"/>
  <c r="E3325" i="11" s="1"/>
  <c r="F3325" i="11" s="1"/>
  <c r="D3324" i="11"/>
  <c r="E3324" i="11" s="1"/>
  <c r="F3324" i="11" s="1"/>
  <c r="D3322" i="11"/>
  <c r="E3322" i="11" s="1"/>
  <c r="F3322" i="11" s="1"/>
  <c r="D3321" i="11"/>
  <c r="E3321" i="11" s="1"/>
  <c r="F3321" i="11" s="1"/>
  <c r="D3320" i="11"/>
  <c r="E3320" i="11" s="1"/>
  <c r="F3320" i="11" s="1"/>
  <c r="D3318" i="11"/>
  <c r="E3318" i="11" s="1"/>
  <c r="F3318" i="11" s="1"/>
  <c r="D3317" i="11"/>
  <c r="E3317" i="11" s="1"/>
  <c r="F3317" i="11" s="1"/>
  <c r="D3316" i="11"/>
  <c r="E3316" i="11" s="1"/>
  <c r="F3316" i="11" s="1"/>
  <c r="D3314" i="11"/>
  <c r="E3314" i="11" s="1"/>
  <c r="F3314" i="11" s="1"/>
  <c r="D3313" i="11"/>
  <c r="E3313" i="11" s="1"/>
  <c r="F3313" i="11" s="1"/>
  <c r="D3312" i="11"/>
  <c r="E3312" i="11" s="1"/>
  <c r="F3312" i="11" s="1"/>
  <c r="D3310" i="11"/>
  <c r="E3310" i="11" s="1"/>
  <c r="F3310" i="11" s="1"/>
  <c r="D3308" i="11"/>
  <c r="E3308" i="11" s="1"/>
  <c r="F3308" i="11" s="1"/>
  <c r="D3306" i="11"/>
  <c r="E3306" i="11" s="1"/>
  <c r="F3306" i="11" s="1"/>
  <c r="D3305" i="11"/>
  <c r="E3305" i="11" s="1"/>
  <c r="F3305" i="11" s="1"/>
  <c r="D3304" i="11"/>
  <c r="E3304" i="11" s="1"/>
  <c r="F3304" i="11" s="1"/>
  <c r="D3303" i="11"/>
  <c r="E3303" i="11" s="1"/>
  <c r="F3303" i="11" s="1"/>
  <c r="D3302" i="11"/>
  <c r="E3302" i="11" s="1"/>
  <c r="F3302" i="11" s="1"/>
  <c r="D3300" i="11"/>
  <c r="E3300" i="11" s="1"/>
  <c r="F3300" i="11" s="1"/>
  <c r="D3298" i="11"/>
  <c r="E3298" i="11" s="1"/>
  <c r="F3298" i="11" s="1"/>
  <c r="D3297" i="11"/>
  <c r="E3297" i="11" s="1"/>
  <c r="F3297" i="11" s="1"/>
  <c r="D3296" i="11"/>
  <c r="E3296" i="11" s="1"/>
  <c r="F3296" i="11" s="1"/>
  <c r="D3294" i="11"/>
  <c r="E3294" i="11" s="1"/>
  <c r="F3294" i="11" s="1"/>
  <c r="D3293" i="11"/>
  <c r="E3293" i="11" s="1"/>
  <c r="F3293" i="11" s="1"/>
  <c r="D3292" i="11"/>
  <c r="E3292" i="11" s="1"/>
  <c r="F3292" i="11" s="1"/>
  <c r="D3290" i="11"/>
  <c r="E3290" i="11" s="1"/>
  <c r="F3290" i="11" s="1"/>
  <c r="D3289" i="11"/>
  <c r="E3289" i="11" s="1"/>
  <c r="F3289" i="11" s="1"/>
  <c r="D3288" i="11"/>
  <c r="E3288" i="11" s="1"/>
  <c r="F3288" i="11" s="1"/>
  <c r="D3287" i="11"/>
  <c r="E3287" i="11" s="1"/>
  <c r="F3287" i="11" s="1"/>
  <c r="D3286" i="11"/>
  <c r="E3286" i="11" s="1"/>
  <c r="F3286" i="11" s="1"/>
  <c r="D3285" i="11"/>
  <c r="E3285" i="11" s="1"/>
  <c r="F3285" i="11" s="1"/>
  <c r="D3284" i="11"/>
  <c r="E3284" i="11" s="1"/>
  <c r="F3284" i="11" s="1"/>
  <c r="D3283" i="11"/>
  <c r="E3283" i="11" s="1"/>
  <c r="F3283" i="11" s="1"/>
  <c r="D3280" i="11"/>
  <c r="E3280" i="11" s="1"/>
  <c r="F3280" i="11" s="1"/>
  <c r="D3278" i="11"/>
  <c r="E3278" i="11" s="1"/>
  <c r="F3278" i="11" s="1"/>
  <c r="D3277" i="11"/>
  <c r="E3277" i="11" s="1"/>
  <c r="F3277" i="11" s="1"/>
  <c r="D3276" i="11"/>
  <c r="E3276" i="11" s="1"/>
  <c r="F3276" i="11" s="1"/>
  <c r="D3274" i="11"/>
  <c r="E3274" i="11" s="1"/>
  <c r="F3274" i="11" s="1"/>
  <c r="D3273" i="11"/>
  <c r="E3273" i="11" s="1"/>
  <c r="F3273" i="11" s="1"/>
  <c r="D3272" i="11"/>
  <c r="E3272" i="11" s="1"/>
  <c r="F3272" i="11" s="1"/>
  <c r="D3271" i="11"/>
  <c r="E3271" i="11" s="1"/>
  <c r="F3271" i="11" s="1"/>
  <c r="D3270" i="11"/>
  <c r="E3270" i="11" s="1"/>
  <c r="F3270" i="11" s="1"/>
  <c r="D3269" i="11"/>
  <c r="E3269" i="11" s="1"/>
  <c r="F3269" i="11" s="1"/>
  <c r="D3268" i="11"/>
  <c r="E3268" i="11" s="1"/>
  <c r="F3268" i="11" s="1"/>
  <c r="D3267" i="11"/>
  <c r="E3267" i="11" s="1"/>
  <c r="F3267" i="11" s="1"/>
  <c r="D3266" i="11"/>
  <c r="E3266" i="11" s="1"/>
  <c r="F3266" i="11" s="1"/>
  <c r="D3265" i="11"/>
  <c r="E3265" i="11" s="1"/>
  <c r="F3265" i="11" s="1"/>
  <c r="D3264" i="11"/>
  <c r="E3264" i="11" s="1"/>
  <c r="F3264" i="11" s="1"/>
  <c r="D3262" i="11"/>
  <c r="E3262" i="11" s="1"/>
  <c r="F3262" i="11" s="1"/>
  <c r="D3261" i="11"/>
  <c r="E3261" i="11" s="1"/>
  <c r="F3261" i="11" s="1"/>
  <c r="D3260" i="11"/>
  <c r="E3260" i="11" s="1"/>
  <c r="F3260" i="11" s="1"/>
  <c r="D3258" i="11"/>
  <c r="E3258" i="11" s="1"/>
  <c r="F3258" i="11" s="1"/>
  <c r="D3257" i="11"/>
  <c r="E3257" i="11" s="1"/>
  <c r="F3257" i="11" s="1"/>
  <c r="D3256" i="11"/>
  <c r="E3256" i="11" s="1"/>
  <c r="F3256" i="11" s="1"/>
  <c r="D3255" i="11"/>
  <c r="E3255" i="11" s="1"/>
  <c r="F3255" i="11" s="1"/>
  <c r="D3254" i="11"/>
  <c r="E3254" i="11" s="1"/>
  <c r="F3254" i="11" s="1"/>
  <c r="D3253" i="11"/>
  <c r="E3253" i="11" s="1"/>
  <c r="F3253" i="11" s="1"/>
  <c r="D3252" i="11"/>
  <c r="E3252" i="11" s="1"/>
  <c r="F3252" i="11" s="1"/>
  <c r="D3250" i="11"/>
  <c r="E3250" i="11" s="1"/>
  <c r="F3250" i="11" s="1"/>
  <c r="D3248" i="11"/>
  <c r="E3248" i="11" s="1"/>
  <c r="F3248" i="11" s="1"/>
  <c r="D3246" i="11"/>
  <c r="E3246" i="11" s="1"/>
  <c r="F3246" i="11" s="1"/>
  <c r="D3245" i="11"/>
  <c r="E3245" i="11" s="1"/>
  <c r="F3245" i="11" s="1"/>
  <c r="D3244" i="11"/>
  <c r="E3244" i="11" s="1"/>
  <c r="F3244" i="11" s="1"/>
  <c r="D3242" i="11"/>
  <c r="E3242" i="11" s="1"/>
  <c r="F3242" i="11" s="1"/>
  <c r="D3241" i="11"/>
  <c r="E3241" i="11" s="1"/>
  <c r="F3241" i="11" s="1"/>
  <c r="D3240" i="11"/>
  <c r="E3240" i="11" s="1"/>
  <c r="F3240" i="11" s="1"/>
  <c r="D3238" i="11"/>
  <c r="E3238" i="11" s="1"/>
  <c r="F3238" i="11" s="1"/>
  <c r="D3237" i="11"/>
  <c r="E3237" i="11" s="1"/>
  <c r="F3237" i="11" s="1"/>
  <c r="D3236" i="11"/>
  <c r="E3236" i="11" s="1"/>
  <c r="F3236" i="11" s="1"/>
  <c r="D3234" i="11"/>
  <c r="E3234" i="11" s="1"/>
  <c r="F3234" i="11" s="1"/>
  <c r="D3233" i="11"/>
  <c r="E3233" i="11" s="1"/>
  <c r="F3233" i="11" s="1"/>
  <c r="D3232" i="11"/>
  <c r="E3232" i="11" s="1"/>
  <c r="F3232" i="11" s="1"/>
  <c r="D3230" i="11"/>
  <c r="E3230" i="11" s="1"/>
  <c r="F3230" i="11" s="1"/>
  <c r="D3229" i="11"/>
  <c r="E3229" i="11" s="1"/>
  <c r="F3229" i="11" s="1"/>
  <c r="D3228" i="11"/>
  <c r="E3228" i="11" s="1"/>
  <c r="F3228" i="11" s="1"/>
  <c r="D3226" i="11"/>
  <c r="E3226" i="11" s="1"/>
  <c r="F3226" i="11" s="1"/>
  <c r="D3224" i="11"/>
  <c r="E3224" i="11" s="1"/>
  <c r="F3224" i="11" s="1"/>
  <c r="D3223" i="11"/>
  <c r="E3223" i="11" s="1"/>
  <c r="F3223" i="11" s="1"/>
  <c r="D3222" i="11"/>
  <c r="E3222" i="11" s="1"/>
  <c r="F3222" i="11" s="1"/>
  <c r="D3220" i="11"/>
  <c r="E3220" i="11" s="1"/>
  <c r="F3220" i="11" s="1"/>
  <c r="D3219" i="11"/>
  <c r="E3219" i="11" s="1"/>
  <c r="F3219" i="11" s="1"/>
  <c r="D3217" i="11"/>
  <c r="E3217" i="11" s="1"/>
  <c r="F3217" i="11" s="1"/>
  <c r="D3216" i="11"/>
  <c r="E3216" i="11" s="1"/>
  <c r="F3216" i="11" s="1"/>
  <c r="D3214" i="11"/>
  <c r="E3214" i="11" s="1"/>
  <c r="F3214" i="11" s="1"/>
  <c r="D3213" i="11"/>
  <c r="E3213" i="11" s="1"/>
  <c r="F3213" i="11" s="1"/>
  <c r="D3212" i="11"/>
  <c r="E3212" i="11" s="1"/>
  <c r="F3212" i="11" s="1"/>
  <c r="D3210" i="11"/>
  <c r="E3210" i="11" s="1"/>
  <c r="F3210" i="11" s="1"/>
  <c r="D3209" i="11"/>
  <c r="E3209" i="11" s="1"/>
  <c r="F3209" i="11" s="1"/>
  <c r="D3208" i="11"/>
  <c r="E3208" i="11" s="1"/>
  <c r="F3208" i="11" s="1"/>
  <c r="D3206" i="11"/>
  <c r="E3206" i="11" s="1"/>
  <c r="F3206" i="11" s="1"/>
  <c r="D3205" i="11"/>
  <c r="E3205" i="11" s="1"/>
  <c r="F3205" i="11" s="1"/>
  <c r="D3204" i="11"/>
  <c r="E3204" i="11" s="1"/>
  <c r="F3204" i="11" s="1"/>
  <c r="D3202" i="11"/>
  <c r="E3202" i="11" s="1"/>
  <c r="F3202" i="11" s="1"/>
  <c r="D3201" i="11"/>
  <c r="E3201" i="11" s="1"/>
  <c r="F3201" i="11" s="1"/>
  <c r="D3200" i="11"/>
  <c r="E3200" i="11" s="1"/>
  <c r="F3200" i="11" s="1"/>
  <c r="D3198" i="11"/>
  <c r="E3198" i="11" s="1"/>
  <c r="F3198" i="11" s="1"/>
  <c r="D3197" i="11"/>
  <c r="E3197" i="11" s="1"/>
  <c r="F3197" i="11" s="1"/>
  <c r="D3196" i="11"/>
  <c r="E3196" i="11" s="1"/>
  <c r="F3196" i="11" s="1"/>
  <c r="D3194" i="11"/>
  <c r="E3194" i="11" s="1"/>
  <c r="F3194" i="11" s="1"/>
  <c r="D3192" i="11"/>
  <c r="E3192" i="11" s="1"/>
  <c r="F3192" i="11" s="1"/>
  <c r="D3191" i="11"/>
  <c r="E3191" i="11" s="1"/>
  <c r="F3191" i="11" s="1"/>
  <c r="D3190" i="11"/>
  <c r="E3190" i="11" s="1"/>
  <c r="F3190" i="11" s="1"/>
  <c r="D3188" i="11"/>
  <c r="E3188" i="11" s="1"/>
  <c r="F3188" i="11" s="1"/>
  <c r="D3186" i="11"/>
  <c r="E3186" i="11" s="1"/>
  <c r="F3186" i="11" s="1"/>
  <c r="D3185" i="11"/>
  <c r="E3185" i="11" s="1"/>
  <c r="F3185" i="11" s="1"/>
  <c r="D3184" i="11"/>
  <c r="E3184" i="11" s="1"/>
  <c r="F3184" i="11" s="1"/>
  <c r="D3182" i="11"/>
  <c r="E3182" i="11" s="1"/>
  <c r="F3182" i="11" s="1"/>
  <c r="D3181" i="11"/>
  <c r="E3181" i="11" s="1"/>
  <c r="F3181" i="11" s="1"/>
  <c r="D3180" i="11"/>
  <c r="E3180" i="11" s="1"/>
  <c r="F3180" i="11" s="1"/>
  <c r="D3178" i="11"/>
  <c r="E3178" i="11" s="1"/>
  <c r="F3178" i="11" s="1"/>
  <c r="D3177" i="11"/>
  <c r="E3177" i="11" s="1"/>
  <c r="F3177" i="11" s="1"/>
  <c r="D3176" i="11"/>
  <c r="E3176" i="11" s="1"/>
  <c r="F3176" i="11" s="1"/>
  <c r="D3175" i="11"/>
  <c r="E3175" i="11" s="1"/>
  <c r="F3175" i="11" s="1"/>
  <c r="D3174" i="11"/>
  <c r="E3174" i="11" s="1"/>
  <c r="F3174" i="11" s="1"/>
  <c r="D3173" i="11"/>
  <c r="E3173" i="11" s="1"/>
  <c r="F3173" i="11" s="1"/>
  <c r="D3172" i="11"/>
  <c r="E3172" i="11" s="1"/>
  <c r="F3172" i="11" s="1"/>
  <c r="D3170" i="11"/>
  <c r="E3170" i="11" s="1"/>
  <c r="F3170" i="11" s="1"/>
  <c r="D3168" i="11"/>
  <c r="E3168" i="11" s="1"/>
  <c r="F3168" i="11" s="1"/>
  <c r="D3166" i="11"/>
  <c r="E3166" i="11" s="1"/>
  <c r="F3166" i="11" s="1"/>
  <c r="D3165" i="11"/>
  <c r="E3165" i="11" s="1"/>
  <c r="F3165" i="11" s="1"/>
  <c r="D3164" i="11"/>
  <c r="E3164" i="11" s="1"/>
  <c r="F3164" i="11" s="1"/>
  <c r="D3162" i="11"/>
  <c r="E3162" i="11" s="1"/>
  <c r="F3162" i="11" s="1"/>
  <c r="D3161" i="11"/>
  <c r="E3161" i="11" s="1"/>
  <c r="F3161" i="11" s="1"/>
  <c r="D3160" i="11"/>
  <c r="E3160" i="11" s="1"/>
  <c r="F3160" i="11" s="1"/>
  <c r="D3158" i="11"/>
  <c r="E3158" i="11" s="1"/>
  <c r="F3158" i="11" s="1"/>
  <c r="D3157" i="11"/>
  <c r="E3157" i="11" s="1"/>
  <c r="F3157" i="11" s="1"/>
  <c r="D3156" i="11"/>
  <c r="E3156" i="11" s="1"/>
  <c r="F3156" i="11" s="1"/>
  <c r="D3153" i="11"/>
  <c r="E3153" i="11" s="1"/>
  <c r="F3153" i="11" s="1"/>
  <c r="D3152" i="11"/>
  <c r="E3152" i="11" s="1"/>
  <c r="F3152" i="11" s="1"/>
  <c r="D3150" i="11"/>
  <c r="E3150" i="11" s="1"/>
  <c r="F3150" i="11" s="1"/>
  <c r="D3148" i="11"/>
  <c r="E3148" i="11" s="1"/>
  <c r="F3148" i="11" s="1"/>
  <c r="D3146" i="11"/>
  <c r="E3146" i="11" s="1"/>
  <c r="F3146" i="11" s="1"/>
  <c r="D3145" i="11"/>
  <c r="E3145" i="11" s="1"/>
  <c r="F3145" i="11" s="1"/>
  <c r="D3144" i="11"/>
  <c r="E3144" i="11" s="1"/>
  <c r="F3144" i="11" s="1"/>
  <c r="D3143" i="11"/>
  <c r="E3143" i="11" s="1"/>
  <c r="F3143" i="11" s="1"/>
  <c r="D3142" i="11"/>
  <c r="E3142" i="11" s="1"/>
  <c r="F3142" i="11" s="1"/>
  <c r="D3140" i="11"/>
  <c r="E3140" i="11" s="1"/>
  <c r="F3140" i="11" s="1"/>
  <c r="D3139" i="11"/>
  <c r="E3139" i="11" s="1"/>
  <c r="F3139" i="11" s="1"/>
  <c r="D3138" i="11"/>
  <c r="E3138" i="11" s="1"/>
  <c r="F3138" i="11" s="1"/>
  <c r="D3136" i="11"/>
  <c r="E3136" i="11" s="1"/>
  <c r="F3136" i="11" s="1"/>
  <c r="D3134" i="11"/>
  <c r="E3134" i="11" s="1"/>
  <c r="F3134" i="11" s="1"/>
  <c r="D3133" i="11"/>
  <c r="E3133" i="11" s="1"/>
  <c r="F3133" i="11" s="1"/>
  <c r="D3132" i="11"/>
  <c r="E3132" i="11" s="1"/>
  <c r="F3132" i="11" s="1"/>
  <c r="D3130" i="11"/>
  <c r="E3130" i="11" s="1"/>
  <c r="F3130" i="11" s="1"/>
  <c r="D3129" i="11"/>
  <c r="E3129" i="11" s="1"/>
  <c r="F3129" i="11" s="1"/>
  <c r="D3128" i="11"/>
  <c r="E3128" i="11" s="1"/>
  <c r="F3128" i="11" s="1"/>
  <c r="D3126" i="11"/>
  <c r="E3126" i="11" s="1"/>
  <c r="F3126" i="11" s="1"/>
  <c r="D3125" i="11"/>
  <c r="E3125" i="11" s="1"/>
  <c r="F3125" i="11" s="1"/>
  <c r="D3124" i="11"/>
  <c r="E3124" i="11" s="1"/>
  <c r="F3124" i="11" s="1"/>
  <c r="D3122" i="11"/>
  <c r="E3122" i="11" s="1"/>
  <c r="F3122" i="11" s="1"/>
  <c r="D3121" i="11"/>
  <c r="E3121" i="11" s="1"/>
  <c r="F3121" i="11" s="1"/>
  <c r="D3120" i="11"/>
  <c r="E3120" i="11" s="1"/>
  <c r="F3120" i="11" s="1"/>
  <c r="D3118" i="11"/>
  <c r="E3118" i="11" s="1"/>
  <c r="F3118" i="11" s="1"/>
  <c r="D3116" i="11"/>
  <c r="E3116" i="11" s="1"/>
  <c r="F3116" i="11" s="1"/>
  <c r="D3114" i="11"/>
  <c r="E3114" i="11" s="1"/>
  <c r="F3114" i="11" s="1"/>
  <c r="D3113" i="11"/>
  <c r="E3113" i="11" s="1"/>
  <c r="F3113" i="11" s="1"/>
  <c r="D3112" i="11"/>
  <c r="E3112" i="11" s="1"/>
  <c r="F3112" i="11" s="1"/>
  <c r="D3111" i="11"/>
  <c r="E3111" i="11" s="1"/>
  <c r="F3111" i="11" s="1"/>
  <c r="D3110" i="11"/>
  <c r="E3110" i="11" s="1"/>
  <c r="F3110" i="11" s="1"/>
  <c r="D3109" i="11"/>
  <c r="E3109" i="11" s="1"/>
  <c r="F3109" i="11" s="1"/>
  <c r="D3108" i="11"/>
  <c r="E3108" i="11" s="1"/>
  <c r="F3108" i="11" s="1"/>
  <c r="D3107" i="11"/>
  <c r="E3107" i="11" s="1"/>
  <c r="F3107" i="11" s="1"/>
  <c r="D3106" i="11"/>
  <c r="E3106" i="11" s="1"/>
  <c r="F3106" i="11" s="1"/>
  <c r="D3105" i="11"/>
  <c r="E3105" i="11" s="1"/>
  <c r="F3105" i="11" s="1"/>
  <c r="D3104" i="11"/>
  <c r="E3104" i="11" s="1"/>
  <c r="F3104" i="11" s="1"/>
  <c r="D3102" i="11"/>
  <c r="E3102" i="11" s="1"/>
  <c r="F3102" i="11" s="1"/>
  <c r="D3101" i="11"/>
  <c r="E3101" i="11" s="1"/>
  <c r="F3101" i="11" s="1"/>
  <c r="D3100" i="11"/>
  <c r="E3100" i="11" s="1"/>
  <c r="F3100" i="11" s="1"/>
  <c r="D3098" i="11"/>
  <c r="E3098" i="11" s="1"/>
  <c r="F3098" i="11" s="1"/>
  <c r="D3097" i="11"/>
  <c r="E3097" i="11" s="1"/>
  <c r="F3097" i="11" s="1"/>
  <c r="D3096" i="11"/>
  <c r="E3096" i="11" s="1"/>
  <c r="F3096" i="11" s="1"/>
  <c r="D3095" i="11"/>
  <c r="E3095" i="11" s="1"/>
  <c r="F3095" i="11" s="1"/>
  <c r="D3094" i="11"/>
  <c r="E3094" i="11" s="1"/>
  <c r="F3094" i="11" s="1"/>
  <c r="D3093" i="11"/>
  <c r="E3093" i="11" s="1"/>
  <c r="F3093" i="11" s="1"/>
  <c r="D3092" i="11"/>
  <c r="E3092" i="11" s="1"/>
  <c r="F3092" i="11" s="1"/>
  <c r="D3091" i="11"/>
  <c r="E3091" i="11" s="1"/>
  <c r="F3091" i="11" s="1"/>
  <c r="D3089" i="11"/>
  <c r="E3089" i="11" s="1"/>
  <c r="F3089" i="11" s="1"/>
  <c r="D3088" i="11"/>
  <c r="E3088" i="11" s="1"/>
  <c r="F3088" i="11" s="1"/>
  <c r="D3086" i="11"/>
  <c r="E3086" i="11" s="1"/>
  <c r="F3086" i="11" s="1"/>
  <c r="D3085" i="11"/>
  <c r="E3085" i="11" s="1"/>
  <c r="F3085" i="11" s="1"/>
  <c r="D3084" i="11"/>
  <c r="E3084" i="11" s="1"/>
  <c r="F3084" i="11" s="1"/>
  <c r="D3082" i="11"/>
  <c r="E3082" i="11" s="1"/>
  <c r="F3082" i="11" s="1"/>
  <c r="D3080" i="11"/>
  <c r="E3080" i="11" s="1"/>
  <c r="F3080" i="11" s="1"/>
  <c r="D3079" i="11"/>
  <c r="E3079" i="11" s="1"/>
  <c r="F3079" i="11" s="1"/>
  <c r="D3078" i="11"/>
  <c r="E3078" i="11" s="1"/>
  <c r="F3078" i="11" s="1"/>
  <c r="D3077" i="11"/>
  <c r="E3077" i="11" s="1"/>
  <c r="F3077" i="11" s="1"/>
  <c r="D3076" i="11"/>
  <c r="E3076" i="11" s="1"/>
  <c r="F3076" i="11" s="1"/>
  <c r="D3075" i="11"/>
  <c r="E3075" i="11" s="1"/>
  <c r="F3075" i="11" s="1"/>
  <c r="D3074" i="11"/>
  <c r="E3074" i="11" s="1"/>
  <c r="F3074" i="11" s="1"/>
  <c r="D3073" i="11"/>
  <c r="E3073" i="11" s="1"/>
  <c r="F3073" i="11" s="1"/>
  <c r="D3072" i="11"/>
  <c r="E3072" i="11" s="1"/>
  <c r="F3072" i="11" s="1"/>
  <c r="D3070" i="11"/>
  <c r="E3070" i="11" s="1"/>
  <c r="F3070" i="11" s="1"/>
  <c r="D3068" i="11"/>
  <c r="E3068" i="11" s="1"/>
  <c r="F3068" i="11" s="1"/>
  <c r="D3066" i="11"/>
  <c r="E3066" i="11" s="1"/>
  <c r="F3066" i="11" s="1"/>
  <c r="D3065" i="11"/>
  <c r="E3065" i="11" s="1"/>
  <c r="F3065" i="11" s="1"/>
  <c r="D3064" i="11"/>
  <c r="E3064" i="11" s="1"/>
  <c r="F3064" i="11" s="1"/>
  <c r="D3063" i="11"/>
  <c r="E3063" i="11" s="1"/>
  <c r="F3063" i="11" s="1"/>
  <c r="D3062" i="11"/>
  <c r="E3062" i="11" s="1"/>
  <c r="F3062" i="11" s="1"/>
  <c r="D3060" i="11"/>
  <c r="E3060" i="11" s="1"/>
  <c r="F3060" i="11" s="1"/>
  <c r="D3058" i="11"/>
  <c r="E3058" i="11" s="1"/>
  <c r="F3058" i="11" s="1"/>
  <c r="D3057" i="11"/>
  <c r="E3057" i="11" s="1"/>
  <c r="F3057" i="11" s="1"/>
  <c r="D3056" i="11"/>
  <c r="E3056" i="11" s="1"/>
  <c r="F3056" i="11" s="1"/>
  <c r="D3054" i="11"/>
  <c r="E3054" i="11" s="1"/>
  <c r="F3054" i="11" s="1"/>
  <c r="D3053" i="11"/>
  <c r="E3053" i="11" s="1"/>
  <c r="F3053" i="11" s="1"/>
  <c r="D3052" i="11"/>
  <c r="E3052" i="11" s="1"/>
  <c r="F3052" i="11" s="1"/>
  <c r="D3050" i="11"/>
  <c r="E3050" i="11" s="1"/>
  <c r="F3050" i="11" s="1"/>
  <c r="D3049" i="11"/>
  <c r="E3049" i="11" s="1"/>
  <c r="F3049" i="11" s="1"/>
  <c r="D3048" i="11"/>
  <c r="E3048" i="11" s="1"/>
  <c r="F3048" i="11" s="1"/>
  <c r="D3047" i="11"/>
  <c r="E3047" i="11" s="1"/>
  <c r="F3047" i="11" s="1"/>
  <c r="D3046" i="11"/>
  <c r="E3046" i="11" s="1"/>
  <c r="F3046" i="11" s="1"/>
  <c r="D3045" i="11"/>
  <c r="E3045" i="11" s="1"/>
  <c r="F3045" i="11" s="1"/>
  <c r="D3044" i="11"/>
  <c r="E3044" i="11" s="1"/>
  <c r="F3044" i="11" s="1"/>
  <c r="D3043" i="11"/>
  <c r="E3043" i="11" s="1"/>
  <c r="F3043" i="11" s="1"/>
  <c r="D3042" i="11"/>
  <c r="E3042" i="11" s="1"/>
  <c r="F3042" i="11" s="1"/>
  <c r="D3041" i="11"/>
  <c r="E3041" i="11" s="1"/>
  <c r="F3041" i="11" s="1"/>
  <c r="D3040" i="11"/>
  <c r="E3040" i="11" s="1"/>
  <c r="F3040" i="11" s="1"/>
  <c r="D3038" i="11"/>
  <c r="E3038" i="11" s="1"/>
  <c r="F3038" i="11" s="1"/>
  <c r="D3036" i="11"/>
  <c r="E3036" i="11" s="1"/>
  <c r="F3036" i="11" s="1"/>
  <c r="D3034" i="11"/>
  <c r="E3034" i="11" s="1"/>
  <c r="F3034" i="11" s="1"/>
  <c r="D3033" i="11"/>
  <c r="E3033" i="11" s="1"/>
  <c r="F3033" i="11" s="1"/>
  <c r="D3032" i="11"/>
  <c r="E3032" i="11" s="1"/>
  <c r="F3032" i="11" s="1"/>
  <c r="D3031" i="11"/>
  <c r="E3031" i="11" s="1"/>
  <c r="F3031" i="11" s="1"/>
  <c r="D3030" i="11"/>
  <c r="E3030" i="11" s="1"/>
  <c r="F3030" i="11" s="1"/>
  <c r="D3029" i="11"/>
  <c r="E3029" i="11" s="1"/>
  <c r="F3029" i="11" s="1"/>
  <c r="D3028" i="11"/>
  <c r="E3028" i="11" s="1"/>
  <c r="F3028" i="11" s="1"/>
  <c r="D3027" i="11"/>
  <c r="E3027" i="11" s="1"/>
  <c r="F3027" i="11" s="1"/>
  <c r="D3025" i="11"/>
  <c r="E3025" i="11" s="1"/>
  <c r="F3025" i="11" s="1"/>
  <c r="D3024" i="11"/>
  <c r="E3024" i="11" s="1"/>
  <c r="F3024" i="11" s="1"/>
  <c r="D3022" i="11"/>
  <c r="E3022" i="11" s="1"/>
  <c r="F3022" i="11" s="1"/>
  <c r="D3021" i="11"/>
  <c r="E3021" i="11" s="1"/>
  <c r="F3021" i="11" s="1"/>
  <c r="D3020" i="11"/>
  <c r="E3020" i="11" s="1"/>
  <c r="F3020" i="11" s="1"/>
  <c r="D3018" i="11"/>
  <c r="E3018" i="11" s="1"/>
  <c r="F3018" i="11" s="1"/>
  <c r="D3016" i="11"/>
  <c r="E3016" i="11" s="1"/>
  <c r="F3016" i="11" s="1"/>
  <c r="D3015" i="11"/>
  <c r="E3015" i="11" s="1"/>
  <c r="F3015" i="11" s="1"/>
  <c r="D3014" i="11"/>
  <c r="E3014" i="11" s="1"/>
  <c r="F3014" i="11" s="1"/>
  <c r="D3012" i="11"/>
  <c r="E3012" i="11" s="1"/>
  <c r="F3012" i="11" s="1"/>
  <c r="D3011" i="11"/>
  <c r="E3011" i="11" s="1"/>
  <c r="F3011" i="11" s="1"/>
  <c r="D3010" i="11"/>
  <c r="E3010" i="11" s="1"/>
  <c r="F3010" i="11" s="1"/>
  <c r="D3008" i="11"/>
  <c r="E3008" i="11" s="1"/>
  <c r="F3008" i="11" s="1"/>
  <c r="D3006" i="11"/>
  <c r="E3006" i="11" s="1"/>
  <c r="F3006" i="11" s="1"/>
  <c r="D3005" i="11"/>
  <c r="E3005" i="11" s="1"/>
  <c r="F3005" i="11" s="1"/>
  <c r="D3004" i="11"/>
  <c r="E3004" i="11" s="1"/>
  <c r="F3004" i="11" s="1"/>
  <c r="D3002" i="11"/>
  <c r="E3002" i="11" s="1"/>
  <c r="F3002" i="11" s="1"/>
  <c r="D3001" i="11"/>
  <c r="E3001" i="11" s="1"/>
  <c r="F3001" i="11" s="1"/>
  <c r="D3000" i="11"/>
  <c r="E3000" i="11" s="1"/>
  <c r="F3000" i="11" s="1"/>
  <c r="D2999" i="11"/>
  <c r="E2999" i="11" s="1"/>
  <c r="F2999" i="11" s="1"/>
  <c r="D2998" i="11"/>
  <c r="E2998" i="11" s="1"/>
  <c r="F2998" i="11" s="1"/>
  <c r="D2996" i="11"/>
  <c r="E2996" i="11" s="1"/>
  <c r="F2996" i="11" s="1"/>
  <c r="D2994" i="11"/>
  <c r="E2994" i="11" s="1"/>
  <c r="F2994" i="11" s="1"/>
  <c r="D2993" i="11"/>
  <c r="E2993" i="11" s="1"/>
  <c r="F2993" i="11" s="1"/>
  <c r="D2992" i="11"/>
  <c r="E2992" i="11" s="1"/>
  <c r="F2992" i="11" s="1"/>
  <c r="D2990" i="11"/>
  <c r="E2990" i="11" s="1"/>
  <c r="F2990" i="11" s="1"/>
  <c r="D2989" i="11"/>
  <c r="E2989" i="11" s="1"/>
  <c r="F2989" i="11" s="1"/>
  <c r="D2988" i="11"/>
  <c r="E2988" i="11" s="1"/>
  <c r="F2988" i="11" s="1"/>
  <c r="D2986" i="11"/>
  <c r="E2986" i="11" s="1"/>
  <c r="F2986" i="11" s="1"/>
  <c r="D2985" i="11"/>
  <c r="E2985" i="11" s="1"/>
  <c r="F2985" i="11" s="1"/>
  <c r="D2984" i="11"/>
  <c r="E2984" i="11" s="1"/>
  <c r="F2984" i="11" s="1"/>
  <c r="D2983" i="11"/>
  <c r="E2983" i="11" s="1"/>
  <c r="F2983" i="11" s="1"/>
  <c r="D2982" i="11"/>
  <c r="E2982" i="11" s="1"/>
  <c r="F2982" i="11" s="1"/>
  <c r="D2981" i="11"/>
  <c r="E2981" i="11" s="1"/>
  <c r="F2981" i="11" s="1"/>
  <c r="D2980" i="11"/>
  <c r="E2980" i="11" s="1"/>
  <c r="F2980" i="11" s="1"/>
  <c r="D2978" i="11"/>
  <c r="E2978" i="11" s="1"/>
  <c r="F2978" i="11" s="1"/>
  <c r="D2977" i="11"/>
  <c r="E2977" i="11" s="1"/>
  <c r="F2977" i="11" s="1"/>
  <c r="D2976" i="11"/>
  <c r="E2976" i="11" s="1"/>
  <c r="F2976" i="11" s="1"/>
  <c r="D2974" i="11"/>
  <c r="E2974" i="11" s="1"/>
  <c r="F2974" i="11" s="1"/>
  <c r="D2973" i="11"/>
  <c r="E2973" i="11" s="1"/>
  <c r="F2973" i="11" s="1"/>
  <c r="D2972" i="11"/>
  <c r="E2972" i="11" s="1"/>
  <c r="F2972" i="11" s="1"/>
  <c r="D2970" i="11"/>
  <c r="E2970" i="11" s="1"/>
  <c r="F2970" i="11" s="1"/>
  <c r="D2968" i="11"/>
  <c r="E2968" i="11" s="1"/>
  <c r="F2968" i="11" s="1"/>
  <c r="D2967" i="11"/>
  <c r="E2967" i="11" s="1"/>
  <c r="F2967" i="11" s="1"/>
  <c r="D2966" i="11"/>
  <c r="E2966" i="11" s="1"/>
  <c r="F2966" i="11" s="1"/>
  <c r="D2964" i="11"/>
  <c r="E2964" i="11" s="1"/>
  <c r="F2964" i="11" s="1"/>
  <c r="D2963" i="11"/>
  <c r="E2963" i="11" s="1"/>
  <c r="F2963" i="11" s="1"/>
  <c r="D2961" i="11"/>
  <c r="E2961" i="11" s="1"/>
  <c r="F2961" i="11" s="1"/>
  <c r="D2960" i="11"/>
  <c r="E2960" i="11" s="1"/>
  <c r="F2960" i="11" s="1"/>
  <c r="D2958" i="11"/>
  <c r="E2958" i="11" s="1"/>
  <c r="F2958" i="11" s="1"/>
  <c r="D2957" i="11"/>
  <c r="E2957" i="11" s="1"/>
  <c r="F2957" i="11" s="1"/>
  <c r="D2956" i="11"/>
  <c r="E2956" i="11" s="1"/>
  <c r="F2956" i="11" s="1"/>
  <c r="D2954" i="11"/>
  <c r="E2954" i="11" s="1"/>
  <c r="F2954" i="11" s="1"/>
  <c r="D2953" i="11"/>
  <c r="E2953" i="11" s="1"/>
  <c r="F2953" i="11" s="1"/>
  <c r="D2952" i="11"/>
  <c r="E2952" i="11" s="1"/>
  <c r="F2952" i="11" s="1"/>
  <c r="D2951" i="11"/>
  <c r="E2951" i="11" s="1"/>
  <c r="F2951" i="11" s="1"/>
  <c r="D2950" i="11"/>
  <c r="E2950" i="11" s="1"/>
  <c r="F2950" i="11" s="1"/>
  <c r="D2949" i="11"/>
  <c r="E2949" i="11" s="1"/>
  <c r="F2949" i="11" s="1"/>
  <c r="D2948" i="11"/>
  <c r="E2948" i="11" s="1"/>
  <c r="F2948" i="11" s="1"/>
  <c r="D2945" i="11"/>
  <c r="E2945" i="11" s="1"/>
  <c r="F2945" i="11" s="1"/>
  <c r="D2944" i="11"/>
  <c r="E2944" i="11" s="1"/>
  <c r="F2944" i="11" s="1"/>
  <c r="D2942" i="11"/>
  <c r="E2942" i="11" s="1"/>
  <c r="F2942" i="11" s="1"/>
  <c r="D2940" i="11"/>
  <c r="E2940" i="11" s="1"/>
  <c r="F2940" i="11" s="1"/>
  <c r="D2938" i="11"/>
  <c r="E2938" i="11" s="1"/>
  <c r="F2938" i="11" s="1"/>
  <c r="D2937" i="11"/>
  <c r="E2937" i="11" s="1"/>
  <c r="F2937" i="11" s="1"/>
  <c r="D2936" i="11"/>
  <c r="E2936" i="11" s="1"/>
  <c r="F2936" i="11" s="1"/>
  <c r="D2935" i="11"/>
  <c r="E2935" i="11" s="1"/>
  <c r="F2935" i="11" s="1"/>
  <c r="D2934" i="11"/>
  <c r="E2934" i="11" s="1"/>
  <c r="F2934" i="11" s="1"/>
  <c r="D2932" i="11"/>
  <c r="E2932" i="11" s="1"/>
  <c r="F2932" i="11" s="1"/>
  <c r="D2930" i="11"/>
  <c r="E2930" i="11" s="1"/>
  <c r="F2930" i="11" s="1"/>
  <c r="D2929" i="11"/>
  <c r="E2929" i="11" s="1"/>
  <c r="F2929" i="11" s="1"/>
  <c r="D2928" i="11"/>
  <c r="E2928" i="11" s="1"/>
  <c r="F2928" i="11" s="1"/>
  <c r="D2926" i="11"/>
  <c r="E2926" i="11" s="1"/>
  <c r="F2926" i="11" s="1"/>
  <c r="D2925" i="11"/>
  <c r="E2925" i="11" s="1"/>
  <c r="F2925" i="11" s="1"/>
  <c r="D2924" i="11"/>
  <c r="E2924" i="11" s="1"/>
  <c r="F2924" i="11" s="1"/>
  <c r="D2922" i="11"/>
  <c r="E2922" i="11" s="1"/>
  <c r="F2922" i="11" s="1"/>
  <c r="D2921" i="11"/>
  <c r="E2921" i="11" s="1"/>
  <c r="F2921" i="11" s="1"/>
  <c r="D2920" i="11"/>
  <c r="E2920" i="11" s="1"/>
  <c r="F2920" i="11" s="1"/>
  <c r="D2919" i="11"/>
  <c r="E2919" i="11" s="1"/>
  <c r="F2919" i="11" s="1"/>
  <c r="D2918" i="11"/>
  <c r="E2918" i="11" s="1"/>
  <c r="F2918" i="11" s="1"/>
  <c r="D2917" i="11"/>
  <c r="E2917" i="11" s="1"/>
  <c r="F2917" i="11" s="1"/>
  <c r="D2916" i="11"/>
  <c r="E2916" i="11" s="1"/>
  <c r="F2916" i="11" s="1"/>
  <c r="D2915" i="11"/>
  <c r="E2915" i="11" s="1"/>
  <c r="F2915" i="11" s="1"/>
  <c r="D2914" i="11"/>
  <c r="E2914" i="11" s="1"/>
  <c r="F2914" i="11" s="1"/>
  <c r="D2913" i="11"/>
  <c r="E2913" i="11" s="1"/>
  <c r="F2913" i="11" s="1"/>
  <c r="D2912" i="11"/>
  <c r="E2912" i="11" s="1"/>
  <c r="F2912" i="11" s="1"/>
  <c r="D2910" i="11"/>
  <c r="E2910" i="11" s="1"/>
  <c r="F2910" i="11" s="1"/>
  <c r="D2909" i="11"/>
  <c r="E2909" i="11" s="1"/>
  <c r="F2909" i="11" s="1"/>
  <c r="D2908" i="11"/>
  <c r="E2908" i="11" s="1"/>
  <c r="F2908" i="11" s="1"/>
  <c r="D2906" i="11"/>
  <c r="E2906" i="11" s="1"/>
  <c r="F2906" i="11" s="1"/>
  <c r="D2905" i="11"/>
  <c r="E2905" i="11" s="1"/>
  <c r="F2905" i="11" s="1"/>
  <c r="D2904" i="11"/>
  <c r="E2904" i="11" s="1"/>
  <c r="F2904" i="11" s="1"/>
  <c r="D2903" i="11"/>
  <c r="E2903" i="11" s="1"/>
  <c r="F2903" i="11" s="1"/>
  <c r="D2902" i="11"/>
  <c r="E2902" i="11" s="1"/>
  <c r="F2902" i="11" s="1"/>
  <c r="D2901" i="11"/>
  <c r="E2901" i="11" s="1"/>
  <c r="F2901" i="11" s="1"/>
  <c r="D2900" i="11"/>
  <c r="E2900" i="11" s="1"/>
  <c r="F2900" i="11" s="1"/>
  <c r="D2899" i="11"/>
  <c r="E2899" i="11" s="1"/>
  <c r="F2899" i="11" s="1"/>
  <c r="D2897" i="11"/>
  <c r="E2897" i="11" s="1"/>
  <c r="F2897" i="11" s="1"/>
  <c r="D2896" i="11"/>
  <c r="E2896" i="11" s="1"/>
  <c r="F2896" i="11" s="1"/>
  <c r="D2894" i="11"/>
  <c r="E2894" i="11" s="1"/>
  <c r="F2894" i="11" s="1"/>
  <c r="D2893" i="11"/>
  <c r="E2893" i="11" s="1"/>
  <c r="F2893" i="11" s="1"/>
  <c r="D2892" i="11"/>
  <c r="E2892" i="11" s="1"/>
  <c r="F2892" i="11" s="1"/>
  <c r="D2890" i="11"/>
  <c r="E2890" i="11" s="1"/>
  <c r="F2890" i="11" s="1"/>
  <c r="D2889" i="11"/>
  <c r="E2889" i="11" s="1"/>
  <c r="F2889" i="11" s="1"/>
  <c r="D2888" i="11"/>
  <c r="E2888" i="11" s="1"/>
  <c r="F2888" i="11" s="1"/>
  <c r="D2887" i="11"/>
  <c r="E2887" i="11" s="1"/>
  <c r="F2887" i="11" s="1"/>
  <c r="D2886" i="11"/>
  <c r="E2886" i="11" s="1"/>
  <c r="F2886" i="11" s="1"/>
  <c r="D2885" i="11"/>
  <c r="E2885" i="11" s="1"/>
  <c r="F2885" i="11" s="1"/>
  <c r="D2884" i="11"/>
  <c r="E2884" i="11" s="1"/>
  <c r="F2884" i="11" s="1"/>
  <c r="D2883" i="11"/>
  <c r="E2883" i="11" s="1"/>
  <c r="F2883" i="11" s="1"/>
  <c r="D2882" i="11"/>
  <c r="E2882" i="11" s="1"/>
  <c r="F2882" i="11" s="1"/>
  <c r="D2881" i="11"/>
  <c r="E2881" i="11" s="1"/>
  <c r="F2881" i="11" s="1"/>
  <c r="D2880" i="11"/>
  <c r="E2880" i="11" s="1"/>
  <c r="F2880" i="11" s="1"/>
  <c r="D2878" i="11"/>
  <c r="E2878" i="11" s="1"/>
  <c r="F2878" i="11" s="1"/>
  <c r="D2877" i="11"/>
  <c r="E2877" i="11" s="1"/>
  <c r="F2877" i="11" s="1"/>
  <c r="D2876" i="11"/>
  <c r="E2876" i="11" s="1"/>
  <c r="F2876" i="11" s="1"/>
  <c r="D2874" i="11"/>
  <c r="E2874" i="11" s="1"/>
  <c r="F2874" i="11" s="1"/>
  <c r="D2873" i="11"/>
  <c r="E2873" i="11" s="1"/>
  <c r="F2873" i="11" s="1"/>
  <c r="D2872" i="11"/>
  <c r="E2872" i="11" s="1"/>
  <c r="F2872" i="11" s="1"/>
  <c r="D2871" i="11"/>
  <c r="E2871" i="11" s="1"/>
  <c r="F2871" i="11" s="1"/>
  <c r="D2870" i="11"/>
  <c r="E2870" i="11" s="1"/>
  <c r="F2870" i="11" s="1"/>
  <c r="D2869" i="11"/>
  <c r="E2869" i="11" s="1"/>
  <c r="F2869" i="11" s="1"/>
  <c r="D2868" i="11"/>
  <c r="E2868" i="11" s="1"/>
  <c r="F2868" i="11" s="1"/>
  <c r="D2866" i="11"/>
  <c r="E2866" i="11" s="1"/>
  <c r="F2866" i="11" s="1"/>
  <c r="D2865" i="11"/>
  <c r="E2865" i="11" s="1"/>
  <c r="F2865" i="11" s="1"/>
  <c r="D2864" i="11"/>
  <c r="E2864" i="11" s="1"/>
  <c r="F2864" i="11" s="1"/>
  <c r="D2862" i="11"/>
  <c r="E2862" i="11" s="1"/>
  <c r="F2862" i="11" s="1"/>
  <c r="D2861" i="11"/>
  <c r="E2861" i="11" s="1"/>
  <c r="F2861" i="11" s="1"/>
  <c r="D2860" i="11"/>
  <c r="E2860" i="11" s="1"/>
  <c r="F2860" i="11" s="1"/>
  <c r="D2858" i="11"/>
  <c r="E2858" i="11" s="1"/>
  <c r="F2858" i="11" s="1"/>
  <c r="D2857" i="11"/>
  <c r="E2857" i="11" s="1"/>
  <c r="F2857" i="11" s="1"/>
  <c r="D2856" i="11"/>
  <c r="E2856" i="11" s="1"/>
  <c r="F2856" i="11" s="1"/>
  <c r="D2855" i="11"/>
  <c r="E2855" i="11" s="1"/>
  <c r="F2855" i="11" s="1"/>
  <c r="D2854" i="11"/>
  <c r="E2854" i="11" s="1"/>
  <c r="F2854" i="11" s="1"/>
  <c r="D2853" i="11"/>
  <c r="E2853" i="11" s="1"/>
  <c r="F2853" i="11" s="1"/>
  <c r="D2852" i="11"/>
  <c r="E2852" i="11" s="1"/>
  <c r="F2852" i="11" s="1"/>
  <c r="D2850" i="11"/>
  <c r="E2850" i="11" s="1"/>
  <c r="F2850" i="11" s="1"/>
  <c r="D2849" i="11"/>
  <c r="E2849" i="11" s="1"/>
  <c r="F2849" i="11" s="1"/>
  <c r="D2848" i="11"/>
  <c r="E2848" i="11" s="1"/>
  <c r="F2848" i="11" s="1"/>
  <c r="D2846" i="11"/>
  <c r="E2846" i="11" s="1"/>
  <c r="F2846" i="11" s="1"/>
  <c r="D2845" i="11"/>
  <c r="E2845" i="11" s="1"/>
  <c r="F2845" i="11" s="1"/>
  <c r="D2844" i="11"/>
  <c r="E2844" i="11" s="1"/>
  <c r="F2844" i="11" s="1"/>
  <c r="D2842" i="11"/>
  <c r="E2842" i="11" s="1"/>
  <c r="F2842" i="11" s="1"/>
  <c r="D2841" i="11"/>
  <c r="E2841" i="11" s="1"/>
  <c r="F2841" i="11" s="1"/>
  <c r="D2840" i="11"/>
  <c r="E2840" i="11" s="1"/>
  <c r="F2840" i="11" s="1"/>
  <c r="D2839" i="11"/>
  <c r="E2839" i="11" s="1"/>
  <c r="F2839" i="11" s="1"/>
  <c r="D2838" i="11"/>
  <c r="E2838" i="11" s="1"/>
  <c r="F2838" i="11" s="1"/>
  <c r="D2837" i="11"/>
  <c r="E2837" i="11" s="1"/>
  <c r="F2837" i="11" s="1"/>
  <c r="D2836" i="11"/>
  <c r="E2836" i="11" s="1"/>
  <c r="F2836" i="11" s="1"/>
  <c r="D2835" i="11"/>
  <c r="E2835" i="11" s="1"/>
  <c r="F2835" i="11" s="1"/>
  <c r="D2833" i="11"/>
  <c r="E2833" i="11" s="1"/>
  <c r="F2833" i="11" s="1"/>
  <c r="D2832" i="11"/>
  <c r="E2832" i="11" s="1"/>
  <c r="F2832" i="11" s="1"/>
  <c r="D2830" i="11"/>
  <c r="E2830" i="11" s="1"/>
  <c r="F2830" i="11" s="1"/>
  <c r="D2829" i="11"/>
  <c r="E2829" i="11" s="1"/>
  <c r="F2829" i="11" s="1"/>
  <c r="D2828" i="11"/>
  <c r="E2828" i="11" s="1"/>
  <c r="F2828" i="11" s="1"/>
  <c r="D2826" i="11"/>
  <c r="E2826" i="11" s="1"/>
  <c r="F2826" i="11" s="1"/>
  <c r="D2825" i="11"/>
  <c r="E2825" i="11" s="1"/>
  <c r="F2825" i="11" s="1"/>
  <c r="D2824" i="11"/>
  <c r="E2824" i="11" s="1"/>
  <c r="F2824" i="11" s="1"/>
  <c r="D2823" i="11"/>
  <c r="E2823" i="11" s="1"/>
  <c r="F2823" i="11" s="1"/>
  <c r="D2822" i="11"/>
  <c r="E2822" i="11" s="1"/>
  <c r="F2822" i="11" s="1"/>
  <c r="D2821" i="11"/>
  <c r="E2821" i="11" s="1"/>
  <c r="F2821" i="11" s="1"/>
  <c r="D2820" i="11"/>
  <c r="E2820" i="11" s="1"/>
  <c r="F2820" i="11" s="1"/>
  <c r="D2819" i="11"/>
  <c r="E2819" i="11" s="1"/>
  <c r="F2819" i="11" s="1"/>
  <c r="D2817" i="11"/>
  <c r="E2817" i="11" s="1"/>
  <c r="F2817" i="11" s="1"/>
  <c r="D2816" i="11"/>
  <c r="E2816" i="11" s="1"/>
  <c r="F2816" i="11" s="1"/>
  <c r="D2814" i="11"/>
  <c r="E2814" i="11" s="1"/>
  <c r="F2814" i="11" s="1"/>
  <c r="D2813" i="11"/>
  <c r="E2813" i="11" s="1"/>
  <c r="F2813" i="11" s="1"/>
  <c r="D2812" i="11"/>
  <c r="E2812" i="11" s="1"/>
  <c r="F2812" i="11" s="1"/>
  <c r="D2810" i="11"/>
  <c r="E2810" i="11" s="1"/>
  <c r="F2810" i="11" s="1"/>
  <c r="D2809" i="11"/>
  <c r="E2809" i="11" s="1"/>
  <c r="F2809" i="11" s="1"/>
  <c r="D2808" i="11"/>
  <c r="E2808" i="11" s="1"/>
  <c r="F2808" i="11" s="1"/>
  <c r="D2807" i="11"/>
  <c r="E2807" i="11" s="1"/>
  <c r="F2807" i="11" s="1"/>
  <c r="D2806" i="11"/>
  <c r="E2806" i="11" s="1"/>
  <c r="F2806" i="11" s="1"/>
  <c r="D2805" i="11"/>
  <c r="E2805" i="11" s="1"/>
  <c r="F2805" i="11" s="1"/>
  <c r="D2804" i="11"/>
  <c r="E2804" i="11" s="1"/>
  <c r="F2804" i="11" s="1"/>
  <c r="D2802" i="11"/>
  <c r="E2802" i="11" s="1"/>
  <c r="F2802" i="11" s="1"/>
  <c r="D2801" i="11"/>
  <c r="E2801" i="11" s="1"/>
  <c r="F2801" i="11" s="1"/>
  <c r="D2800" i="11"/>
  <c r="E2800" i="11" s="1"/>
  <c r="F2800" i="11" s="1"/>
  <c r="D2798" i="11"/>
  <c r="E2798" i="11" s="1"/>
  <c r="F2798" i="11" s="1"/>
  <c r="D2797" i="11"/>
  <c r="E2797" i="11" s="1"/>
  <c r="F2797" i="11" s="1"/>
  <c r="D2796" i="11"/>
  <c r="E2796" i="11" s="1"/>
  <c r="F2796" i="11" s="1"/>
  <c r="D2794" i="11"/>
  <c r="E2794" i="11" s="1"/>
  <c r="F2794" i="11" s="1"/>
  <c r="D2793" i="11"/>
  <c r="E2793" i="11" s="1"/>
  <c r="F2793" i="11" s="1"/>
  <c r="D2792" i="11"/>
  <c r="E2792" i="11" s="1"/>
  <c r="F2792" i="11" s="1"/>
  <c r="D2791" i="11"/>
  <c r="E2791" i="11" s="1"/>
  <c r="F2791" i="11" s="1"/>
  <c r="D2790" i="11"/>
  <c r="E2790" i="11" s="1"/>
  <c r="F2790" i="11" s="1"/>
  <c r="D2789" i="11"/>
  <c r="E2789" i="11" s="1"/>
  <c r="F2789" i="11" s="1"/>
  <c r="D2788" i="11"/>
  <c r="E2788" i="11" s="1"/>
  <c r="F2788" i="11" s="1"/>
  <c r="D2786" i="11"/>
  <c r="E2786" i="11" s="1"/>
  <c r="F2786" i="11" s="1"/>
  <c r="D2785" i="11"/>
  <c r="E2785" i="11" s="1"/>
  <c r="F2785" i="11" s="1"/>
  <c r="D2784" i="11"/>
  <c r="E2784" i="11" s="1"/>
  <c r="F2784" i="11" s="1"/>
  <c r="D2782" i="11"/>
  <c r="E2782" i="11" s="1"/>
  <c r="F2782" i="11" s="1"/>
  <c r="D2781" i="11"/>
  <c r="E2781" i="11" s="1"/>
  <c r="F2781" i="11" s="1"/>
  <c r="D2780" i="11"/>
  <c r="E2780" i="11" s="1"/>
  <c r="F2780" i="11" s="1"/>
  <c r="D2778" i="11"/>
  <c r="E2778" i="11" s="1"/>
  <c r="F2778" i="11" s="1"/>
  <c r="D2777" i="11"/>
  <c r="E2777" i="11" s="1"/>
  <c r="F2777" i="11" s="1"/>
  <c r="D2776" i="11"/>
  <c r="E2776" i="11" s="1"/>
  <c r="F2776" i="11" s="1"/>
  <c r="D2775" i="11"/>
  <c r="E2775" i="11" s="1"/>
  <c r="F2775" i="11" s="1"/>
  <c r="D2774" i="11"/>
  <c r="E2774" i="11" s="1"/>
  <c r="F2774" i="11" s="1"/>
  <c r="D2773" i="11"/>
  <c r="E2773" i="11" s="1"/>
  <c r="F2773" i="11" s="1"/>
  <c r="D2772" i="11"/>
  <c r="E2772" i="11" s="1"/>
  <c r="F2772" i="11" s="1"/>
  <c r="D2771" i="11"/>
  <c r="E2771" i="11" s="1"/>
  <c r="F2771" i="11" s="1"/>
  <c r="D2769" i="11"/>
  <c r="E2769" i="11" s="1"/>
  <c r="F2769" i="11" s="1"/>
  <c r="D2768" i="11"/>
  <c r="E2768" i="11" s="1"/>
  <c r="F2768" i="11" s="1"/>
  <c r="D2766" i="11"/>
  <c r="E2766" i="11" s="1"/>
  <c r="F2766" i="11" s="1"/>
  <c r="D2765" i="11"/>
  <c r="E2765" i="11" s="1"/>
  <c r="F2765" i="11" s="1"/>
  <c r="D2764" i="11"/>
  <c r="E2764" i="11" s="1"/>
  <c r="F2764" i="11" s="1"/>
  <c r="D2762" i="11"/>
  <c r="E2762" i="11" s="1"/>
  <c r="F2762" i="11" s="1"/>
  <c r="D2761" i="11"/>
  <c r="E2761" i="11" s="1"/>
  <c r="F2761" i="11" s="1"/>
  <c r="D2760" i="11"/>
  <c r="E2760" i="11" s="1"/>
  <c r="F2760" i="11" s="1"/>
  <c r="D2759" i="11"/>
  <c r="E2759" i="11" s="1"/>
  <c r="F2759" i="11" s="1"/>
  <c r="D2758" i="11"/>
  <c r="E2758" i="11" s="1"/>
  <c r="F2758" i="11" s="1"/>
  <c r="D2757" i="11"/>
  <c r="E2757" i="11" s="1"/>
  <c r="F2757" i="11" s="1"/>
  <c r="D2756" i="11"/>
  <c r="E2756" i="11" s="1"/>
  <c r="F2756" i="11" s="1"/>
  <c r="D2755" i="11"/>
  <c r="E2755" i="11" s="1"/>
  <c r="F2755" i="11" s="1"/>
  <c r="D2753" i="11"/>
  <c r="E2753" i="11" s="1"/>
  <c r="F2753" i="11" s="1"/>
  <c r="D2752" i="11"/>
  <c r="E2752" i="11" s="1"/>
  <c r="F2752" i="11" s="1"/>
  <c r="D2750" i="11"/>
  <c r="E2750" i="11" s="1"/>
  <c r="F2750" i="11" s="1"/>
  <c r="D2749" i="11"/>
  <c r="E2749" i="11" s="1"/>
  <c r="F2749" i="11" s="1"/>
  <c r="D2748" i="11"/>
  <c r="E2748" i="11" s="1"/>
  <c r="F2748" i="11" s="1"/>
  <c r="D2746" i="11"/>
  <c r="E2746" i="11" s="1"/>
  <c r="F2746" i="11" s="1"/>
  <c r="D2745" i="11"/>
  <c r="E2745" i="11" s="1"/>
  <c r="F2745" i="11" s="1"/>
  <c r="D2744" i="11"/>
  <c r="E2744" i="11" s="1"/>
  <c r="F2744" i="11" s="1"/>
  <c r="D2743" i="11"/>
  <c r="E2743" i="11" s="1"/>
  <c r="F2743" i="11" s="1"/>
  <c r="D2742" i="11"/>
  <c r="E2742" i="11" s="1"/>
  <c r="F2742" i="11" s="1"/>
  <c r="D2741" i="11"/>
  <c r="E2741" i="11" s="1"/>
  <c r="F2741" i="11" s="1"/>
  <c r="D2740" i="11"/>
  <c r="E2740" i="11" s="1"/>
  <c r="F2740" i="11" s="1"/>
  <c r="D2737" i="11"/>
  <c r="E2737" i="11" s="1"/>
  <c r="F2737" i="11" s="1"/>
  <c r="D2736" i="11"/>
  <c r="E2736" i="11" s="1"/>
  <c r="F2736" i="11" s="1"/>
  <c r="D2734" i="11"/>
  <c r="E2734" i="11" s="1"/>
  <c r="F2734" i="11" s="1"/>
  <c r="D2733" i="11"/>
  <c r="E2733" i="11" s="1"/>
  <c r="F2733" i="11" s="1"/>
  <c r="D2732" i="11"/>
  <c r="E2732" i="11" s="1"/>
  <c r="F2732" i="11" s="1"/>
  <c r="D2730" i="11"/>
  <c r="E2730" i="11" s="1"/>
  <c r="F2730" i="11" s="1"/>
  <c r="D2729" i="11"/>
  <c r="E2729" i="11" s="1"/>
  <c r="F2729" i="11" s="1"/>
  <c r="D2728" i="11"/>
  <c r="E2728" i="11" s="1"/>
  <c r="F2728" i="11" s="1"/>
  <c r="D2727" i="11"/>
  <c r="E2727" i="11" s="1"/>
  <c r="F2727" i="11" s="1"/>
  <c r="D2726" i="11"/>
  <c r="E2726" i="11" s="1"/>
  <c r="F2726" i="11" s="1"/>
  <c r="D2725" i="11"/>
  <c r="E2725" i="11" s="1"/>
  <c r="F2725" i="11" s="1"/>
  <c r="D2724" i="11"/>
  <c r="E2724" i="11" s="1"/>
  <c r="F2724" i="11" s="1"/>
  <c r="D2722" i="11"/>
  <c r="E2722" i="11" s="1"/>
  <c r="F2722" i="11" s="1"/>
  <c r="D2721" i="11"/>
  <c r="E2721" i="11" s="1"/>
  <c r="F2721" i="11" s="1"/>
  <c r="D2720" i="11"/>
  <c r="E2720" i="11" s="1"/>
  <c r="F2720" i="11" s="1"/>
  <c r="D2718" i="11"/>
  <c r="E2718" i="11" s="1"/>
  <c r="F2718" i="11" s="1"/>
  <c r="D2717" i="11"/>
  <c r="E2717" i="11" s="1"/>
  <c r="F2717" i="11" s="1"/>
  <c r="D2716" i="11"/>
  <c r="E2716" i="11" s="1"/>
  <c r="F2716" i="11" s="1"/>
  <c r="D2714" i="11"/>
  <c r="E2714" i="11" s="1"/>
  <c r="F2714" i="11" s="1"/>
  <c r="D2713" i="11"/>
  <c r="E2713" i="11" s="1"/>
  <c r="F2713" i="11" s="1"/>
  <c r="D2712" i="11"/>
  <c r="E2712" i="11" s="1"/>
  <c r="F2712" i="11" s="1"/>
  <c r="D2711" i="11"/>
  <c r="E2711" i="11" s="1"/>
  <c r="F2711" i="11" s="1"/>
  <c r="D2710" i="11"/>
  <c r="E2710" i="11" s="1"/>
  <c r="F2710" i="11" s="1"/>
  <c r="D2709" i="11"/>
  <c r="E2709" i="11" s="1"/>
  <c r="F2709" i="11" s="1"/>
  <c r="D2708" i="11"/>
  <c r="E2708" i="11" s="1"/>
  <c r="F2708" i="11" s="1"/>
  <c r="D2705" i="11"/>
  <c r="E2705" i="11" s="1"/>
  <c r="F2705" i="11" s="1"/>
  <c r="D2704" i="11"/>
  <c r="E2704" i="11" s="1"/>
  <c r="F2704" i="11" s="1"/>
  <c r="D2702" i="11"/>
  <c r="E2702" i="11" s="1"/>
  <c r="F2702" i="11" s="1"/>
  <c r="D2701" i="11"/>
  <c r="E2701" i="11" s="1"/>
  <c r="F2701" i="11" s="1"/>
  <c r="D2700" i="11"/>
  <c r="E2700" i="11" s="1"/>
  <c r="F2700" i="11" s="1"/>
  <c r="D2698" i="11"/>
  <c r="E2698" i="11" s="1"/>
  <c r="F2698" i="11" s="1"/>
  <c r="D2697" i="11"/>
  <c r="E2697" i="11" s="1"/>
  <c r="F2697" i="11" s="1"/>
  <c r="D2696" i="11"/>
  <c r="E2696" i="11" s="1"/>
  <c r="F2696" i="11" s="1"/>
  <c r="D2695" i="11"/>
  <c r="E2695" i="11" s="1"/>
  <c r="F2695" i="11" s="1"/>
  <c r="D2694" i="11"/>
  <c r="E2694" i="11" s="1"/>
  <c r="F2694" i="11" s="1"/>
  <c r="D2693" i="11"/>
  <c r="E2693" i="11" s="1"/>
  <c r="F2693" i="11" s="1"/>
  <c r="D2692" i="11"/>
  <c r="E2692" i="11" s="1"/>
  <c r="F2692" i="11" s="1"/>
  <c r="D2691" i="11"/>
  <c r="E2691" i="11" s="1"/>
  <c r="F2691" i="11" s="1"/>
  <c r="D2689" i="11"/>
  <c r="E2689" i="11" s="1"/>
  <c r="F2689" i="11" s="1"/>
  <c r="D2688" i="11"/>
  <c r="E2688" i="11" s="1"/>
  <c r="F2688" i="11" s="1"/>
  <c r="D2686" i="11"/>
  <c r="E2686" i="11" s="1"/>
  <c r="F2686" i="11" s="1"/>
  <c r="D2685" i="11"/>
  <c r="E2685" i="11" s="1"/>
  <c r="F2685" i="11" s="1"/>
  <c r="D2684" i="11"/>
  <c r="E2684" i="11" s="1"/>
  <c r="F2684" i="11" s="1"/>
  <c r="D2682" i="11"/>
  <c r="E2682" i="11" s="1"/>
  <c r="F2682" i="11" s="1"/>
  <c r="D2681" i="11"/>
  <c r="E2681" i="11" s="1"/>
  <c r="F2681" i="11" s="1"/>
  <c r="D2680" i="11"/>
  <c r="E2680" i="11" s="1"/>
  <c r="F2680" i="11" s="1"/>
  <c r="D2679" i="11"/>
  <c r="E2679" i="11" s="1"/>
  <c r="F2679" i="11" s="1"/>
  <c r="D2678" i="11"/>
  <c r="E2678" i="11" s="1"/>
  <c r="F2678" i="11" s="1"/>
  <c r="D2677" i="11"/>
  <c r="E2677" i="11" s="1"/>
  <c r="F2677" i="11" s="1"/>
  <c r="D2676" i="11"/>
  <c r="E2676" i="11" s="1"/>
  <c r="F2676" i="11" s="1"/>
  <c r="D2673" i="11"/>
  <c r="E2673" i="11" s="1"/>
  <c r="F2673" i="11" s="1"/>
  <c r="D2672" i="11"/>
  <c r="E2672" i="11" s="1"/>
  <c r="F2672" i="11" s="1"/>
  <c r="D2670" i="11"/>
  <c r="E2670" i="11" s="1"/>
  <c r="F2670" i="11" s="1"/>
  <c r="D2669" i="11"/>
  <c r="E2669" i="11" s="1"/>
  <c r="F2669" i="11" s="1"/>
  <c r="D2668" i="11"/>
  <c r="E2668" i="11" s="1"/>
  <c r="F2668" i="11" s="1"/>
  <c r="D2666" i="11"/>
  <c r="E2666" i="11" s="1"/>
  <c r="F2666" i="11" s="1"/>
  <c r="D2665" i="11"/>
  <c r="E2665" i="11" s="1"/>
  <c r="F2665" i="11" s="1"/>
  <c r="D2664" i="11"/>
  <c r="E2664" i="11" s="1"/>
  <c r="F2664" i="11" s="1"/>
  <c r="D2663" i="11"/>
  <c r="E2663" i="11" s="1"/>
  <c r="F2663" i="11" s="1"/>
  <c r="D2662" i="11"/>
  <c r="E2662" i="11" s="1"/>
  <c r="F2662" i="11" s="1"/>
  <c r="D2661" i="11"/>
  <c r="E2661" i="11" s="1"/>
  <c r="F2661" i="11" s="1"/>
  <c r="D2660" i="11"/>
  <c r="E2660" i="11" s="1"/>
  <c r="F2660" i="11" s="1"/>
  <c r="D2658" i="11"/>
  <c r="E2658" i="11" s="1"/>
  <c r="F2658" i="11" s="1"/>
  <c r="D2657" i="11"/>
  <c r="E2657" i="11" s="1"/>
  <c r="F2657" i="11" s="1"/>
  <c r="D2656" i="11"/>
  <c r="E2656" i="11" s="1"/>
  <c r="F2656" i="11" s="1"/>
  <c r="D2654" i="11"/>
  <c r="E2654" i="11" s="1"/>
  <c r="F2654" i="11" s="1"/>
  <c r="D2653" i="11"/>
  <c r="E2653" i="11" s="1"/>
  <c r="F2653" i="11" s="1"/>
  <c r="D2652" i="11"/>
  <c r="E2652" i="11" s="1"/>
  <c r="F2652" i="11" s="1"/>
  <c r="D2650" i="11"/>
  <c r="E2650" i="11" s="1"/>
  <c r="F2650" i="11" s="1"/>
  <c r="D2649" i="11"/>
  <c r="E2649" i="11" s="1"/>
  <c r="F2649" i="11" s="1"/>
  <c r="D2648" i="11"/>
  <c r="E2648" i="11" s="1"/>
  <c r="F2648" i="11" s="1"/>
  <c r="D2647" i="11"/>
  <c r="E2647" i="11" s="1"/>
  <c r="F2647" i="11" s="1"/>
  <c r="D2646" i="11"/>
  <c r="E2646" i="11" s="1"/>
  <c r="F2646" i="11" s="1"/>
  <c r="D2645" i="11"/>
  <c r="E2645" i="11" s="1"/>
  <c r="F2645" i="11" s="1"/>
  <c r="D2644" i="11"/>
  <c r="E2644" i="11" s="1"/>
  <c r="F2644" i="11" s="1"/>
  <c r="D2641" i="11"/>
  <c r="E2641" i="11" s="1"/>
  <c r="F2641" i="11" s="1"/>
  <c r="D2640" i="11"/>
  <c r="E2640" i="11" s="1"/>
  <c r="F2640" i="11" s="1"/>
  <c r="D2638" i="11"/>
  <c r="E2638" i="11" s="1"/>
  <c r="F2638" i="11" s="1"/>
  <c r="D2637" i="11"/>
  <c r="E2637" i="11" s="1"/>
  <c r="F2637" i="11" s="1"/>
  <c r="D2636" i="11"/>
  <c r="E2636" i="11" s="1"/>
  <c r="F2636" i="11" s="1"/>
  <c r="D2634" i="11"/>
  <c r="E2634" i="11" s="1"/>
  <c r="F2634" i="11" s="1"/>
  <c r="D2633" i="11"/>
  <c r="E2633" i="11" s="1"/>
  <c r="F2633" i="11" s="1"/>
  <c r="D2632" i="11"/>
  <c r="E2632" i="11" s="1"/>
  <c r="F2632" i="11" s="1"/>
  <c r="D2631" i="11"/>
  <c r="E2631" i="11" s="1"/>
  <c r="F2631" i="11" s="1"/>
  <c r="D2630" i="11"/>
  <c r="E2630" i="11" s="1"/>
  <c r="F2630" i="11" s="1"/>
  <c r="D2629" i="11"/>
  <c r="E2629" i="11" s="1"/>
  <c r="F2629" i="11" s="1"/>
  <c r="D2628" i="11"/>
  <c r="E2628" i="11" s="1"/>
  <c r="F2628" i="11" s="1"/>
  <c r="D2627" i="11"/>
  <c r="E2627" i="11" s="1"/>
  <c r="F2627" i="11" s="1"/>
  <c r="D2626" i="11"/>
  <c r="E2626" i="11" s="1"/>
  <c r="F2626" i="11" s="1"/>
  <c r="D2625" i="11"/>
  <c r="E2625" i="11" s="1"/>
  <c r="F2625" i="11" s="1"/>
  <c r="D2624" i="11"/>
  <c r="E2624" i="11" s="1"/>
  <c r="F2624" i="11" s="1"/>
  <c r="D2622" i="11"/>
  <c r="E2622" i="11" s="1"/>
  <c r="F2622" i="11" s="1"/>
  <c r="D2621" i="11"/>
  <c r="E2621" i="11" s="1"/>
  <c r="F2621" i="11" s="1"/>
  <c r="D2620" i="11"/>
  <c r="E2620" i="11" s="1"/>
  <c r="F2620" i="11" s="1"/>
  <c r="D2618" i="11"/>
  <c r="E2618" i="11" s="1"/>
  <c r="F2618" i="11" s="1"/>
  <c r="D2617" i="11"/>
  <c r="E2617" i="11" s="1"/>
  <c r="F2617" i="11" s="1"/>
  <c r="D2616" i="11"/>
  <c r="E2616" i="11" s="1"/>
  <c r="F2616" i="11" s="1"/>
  <c r="D2615" i="11"/>
  <c r="E2615" i="11" s="1"/>
  <c r="F2615" i="11" s="1"/>
  <c r="D2614" i="11"/>
  <c r="E2614" i="11" s="1"/>
  <c r="F2614" i="11" s="1"/>
  <c r="D2613" i="11"/>
  <c r="E2613" i="11" s="1"/>
  <c r="F2613" i="11" s="1"/>
  <c r="D2612" i="11"/>
  <c r="E2612" i="11" s="1"/>
  <c r="F2612" i="11" s="1"/>
  <c r="D2609" i="11"/>
  <c r="E2609" i="11" s="1"/>
  <c r="F2609" i="11" s="1"/>
  <c r="D2608" i="11"/>
  <c r="E2608" i="11" s="1"/>
  <c r="F2608" i="11" s="1"/>
  <c r="D2606" i="11"/>
  <c r="E2606" i="11" s="1"/>
  <c r="F2606" i="11" s="1"/>
  <c r="D2605" i="11"/>
  <c r="E2605" i="11" s="1"/>
  <c r="F2605" i="11" s="1"/>
  <c r="D2604" i="11"/>
  <c r="E2604" i="11" s="1"/>
  <c r="F2604" i="11" s="1"/>
  <c r="D2602" i="11"/>
  <c r="E2602" i="11" s="1"/>
  <c r="F2602" i="11" s="1"/>
  <c r="D2601" i="11"/>
  <c r="E2601" i="11" s="1"/>
  <c r="F2601" i="11" s="1"/>
  <c r="D2600" i="11"/>
  <c r="E2600" i="11" s="1"/>
  <c r="F2600" i="11" s="1"/>
  <c r="D2599" i="11"/>
  <c r="E2599" i="11" s="1"/>
  <c r="F2599" i="11" s="1"/>
  <c r="D2598" i="11"/>
  <c r="E2598" i="11" s="1"/>
  <c r="F2598" i="11" s="1"/>
  <c r="D2597" i="11"/>
  <c r="E2597" i="11" s="1"/>
  <c r="F2597" i="11" s="1"/>
  <c r="D2596" i="11"/>
  <c r="E2596" i="11" s="1"/>
  <c r="F2596" i="11" s="1"/>
  <c r="D2595" i="11"/>
  <c r="E2595" i="11" s="1"/>
  <c r="F2595" i="11" s="1"/>
  <c r="D2594" i="11"/>
  <c r="E2594" i="11" s="1"/>
  <c r="F2594" i="11" s="1"/>
  <c r="D2593" i="11"/>
  <c r="E2593" i="11" s="1"/>
  <c r="F2593" i="11" s="1"/>
  <c r="D2592" i="11"/>
  <c r="E2592" i="11" s="1"/>
  <c r="F2592" i="11" s="1"/>
  <c r="D2590" i="11"/>
  <c r="E2590" i="11" s="1"/>
  <c r="F2590" i="11" s="1"/>
  <c r="D2589" i="11"/>
  <c r="E2589" i="11" s="1"/>
  <c r="F2589" i="11" s="1"/>
  <c r="D2588" i="11"/>
  <c r="E2588" i="11" s="1"/>
  <c r="F2588" i="11" s="1"/>
  <c r="D2586" i="11"/>
  <c r="E2586" i="11" s="1"/>
  <c r="F2586" i="11" s="1"/>
  <c r="D2585" i="11"/>
  <c r="E2585" i="11" s="1"/>
  <c r="F2585" i="11" s="1"/>
  <c r="D2584" i="11"/>
  <c r="E2584" i="11" s="1"/>
  <c r="F2584" i="11" s="1"/>
  <c r="D2583" i="11"/>
  <c r="E2583" i="11" s="1"/>
  <c r="F2583" i="11" s="1"/>
  <c r="D2582" i="11"/>
  <c r="E2582" i="11" s="1"/>
  <c r="F2582" i="11" s="1"/>
  <c r="D2581" i="11"/>
  <c r="E2581" i="11" s="1"/>
  <c r="F2581" i="11" s="1"/>
  <c r="D2580" i="11"/>
  <c r="E2580" i="11" s="1"/>
  <c r="F2580" i="11" s="1"/>
  <c r="D2579" i="11"/>
  <c r="E2579" i="11" s="1"/>
  <c r="F2579" i="11" s="1"/>
  <c r="D2577" i="11"/>
  <c r="E2577" i="11" s="1"/>
  <c r="F2577" i="11" s="1"/>
  <c r="D2576" i="11"/>
  <c r="E2576" i="11" s="1"/>
  <c r="F2576" i="11" s="1"/>
  <c r="D2574" i="11"/>
  <c r="E2574" i="11" s="1"/>
  <c r="F2574" i="11" s="1"/>
  <c r="D2573" i="11"/>
  <c r="E2573" i="11" s="1"/>
  <c r="F2573" i="11" s="1"/>
  <c r="D2572" i="11"/>
  <c r="E2572" i="11" s="1"/>
  <c r="F2572" i="11" s="1"/>
  <c r="D2570" i="11"/>
  <c r="E2570" i="11" s="1"/>
  <c r="F2570" i="11" s="1"/>
  <c r="D2569" i="11"/>
  <c r="E2569" i="11" s="1"/>
  <c r="F2569" i="11" s="1"/>
  <c r="D2568" i="11"/>
  <c r="E2568" i="11" s="1"/>
  <c r="F2568" i="11" s="1"/>
  <c r="D2567" i="11"/>
  <c r="E2567" i="11" s="1"/>
  <c r="F2567" i="11" s="1"/>
  <c r="D2566" i="11"/>
  <c r="E2566" i="11" s="1"/>
  <c r="F2566" i="11" s="1"/>
  <c r="D2565" i="11"/>
  <c r="E2565" i="11" s="1"/>
  <c r="F2565" i="11" s="1"/>
  <c r="D2564" i="11"/>
  <c r="E2564" i="11" s="1"/>
  <c r="F2564" i="11" s="1"/>
  <c r="D2563" i="11"/>
  <c r="E2563" i="11" s="1"/>
  <c r="F2563" i="11" s="1"/>
  <c r="D2561" i="11"/>
  <c r="E2561" i="11" s="1"/>
  <c r="F2561" i="11" s="1"/>
  <c r="D2560" i="11"/>
  <c r="E2560" i="11" s="1"/>
  <c r="F2560" i="11" s="1"/>
  <c r="D2558" i="11"/>
  <c r="E2558" i="11" s="1"/>
  <c r="F2558" i="11" s="1"/>
  <c r="D2557" i="11"/>
  <c r="E2557" i="11" s="1"/>
  <c r="F2557" i="11" s="1"/>
  <c r="D2556" i="11"/>
  <c r="E2556" i="11" s="1"/>
  <c r="F2556" i="11" s="1"/>
  <c r="D2554" i="11"/>
  <c r="E2554" i="11" s="1"/>
  <c r="F2554" i="11" s="1"/>
  <c r="D2553" i="11"/>
  <c r="E2553" i="11" s="1"/>
  <c r="F2553" i="11" s="1"/>
  <c r="D2552" i="11"/>
  <c r="E2552" i="11" s="1"/>
  <c r="F2552" i="11" s="1"/>
  <c r="D2551" i="11"/>
  <c r="E2551" i="11" s="1"/>
  <c r="F2551" i="11" s="1"/>
  <c r="D2550" i="11"/>
  <c r="E2550" i="11" s="1"/>
  <c r="F2550" i="11" s="1"/>
  <c r="D2549" i="11"/>
  <c r="E2549" i="11" s="1"/>
  <c r="F2549" i="11" s="1"/>
  <c r="D2548" i="11"/>
  <c r="E2548" i="11" s="1"/>
  <c r="F2548" i="11" s="1"/>
  <c r="D2545" i="11"/>
  <c r="E2545" i="11" s="1"/>
  <c r="F2545" i="11" s="1"/>
  <c r="D2544" i="11"/>
  <c r="E2544" i="11" s="1"/>
  <c r="F2544" i="11" s="1"/>
  <c r="D2542" i="11"/>
  <c r="E2542" i="11" s="1"/>
  <c r="F2542" i="11" s="1"/>
  <c r="D2541" i="11"/>
  <c r="E2541" i="11" s="1"/>
  <c r="F2541" i="11" s="1"/>
  <c r="D2540" i="11"/>
  <c r="E2540" i="11" s="1"/>
  <c r="F2540" i="11" s="1"/>
  <c r="D2538" i="11"/>
  <c r="E2538" i="11" s="1"/>
  <c r="F2538" i="11" s="1"/>
  <c r="D2537" i="11"/>
  <c r="E2537" i="11" s="1"/>
  <c r="F2537" i="11" s="1"/>
  <c r="D2536" i="11"/>
  <c r="E2536" i="11" s="1"/>
  <c r="F2536" i="11" s="1"/>
  <c r="D2535" i="11"/>
  <c r="E2535" i="11" s="1"/>
  <c r="F2535" i="11" s="1"/>
  <c r="D2534" i="11"/>
  <c r="E2534" i="11" s="1"/>
  <c r="F2534" i="11" s="1"/>
  <c r="D2533" i="11"/>
  <c r="E2533" i="11" s="1"/>
  <c r="F2533" i="11" s="1"/>
  <c r="D2532" i="11"/>
  <c r="E2532" i="11" s="1"/>
  <c r="F2532" i="11" s="1"/>
  <c r="D2530" i="11"/>
  <c r="E2530" i="11" s="1"/>
  <c r="F2530" i="11" s="1"/>
  <c r="D2529" i="11"/>
  <c r="E2529" i="11" s="1"/>
  <c r="F2529" i="11" s="1"/>
  <c r="D2528" i="11"/>
  <c r="E2528" i="11" s="1"/>
  <c r="F2528" i="11" s="1"/>
  <c r="D2526" i="11"/>
  <c r="E2526" i="11" s="1"/>
  <c r="F2526" i="11" s="1"/>
  <c r="D2525" i="11"/>
  <c r="E2525" i="11" s="1"/>
  <c r="F2525" i="11" s="1"/>
  <c r="D2524" i="11"/>
  <c r="E2524" i="11" s="1"/>
  <c r="F2524" i="11" s="1"/>
  <c r="D2522" i="11"/>
  <c r="E2522" i="11" s="1"/>
  <c r="F2522" i="11" s="1"/>
  <c r="D2521" i="11"/>
  <c r="E2521" i="11" s="1"/>
  <c r="F2521" i="11" s="1"/>
  <c r="D2520" i="11"/>
  <c r="E2520" i="11" s="1"/>
  <c r="F2520" i="11" s="1"/>
  <c r="D2519" i="11"/>
  <c r="E2519" i="11" s="1"/>
  <c r="F2519" i="11" s="1"/>
  <c r="D2518" i="11"/>
  <c r="E2518" i="11" s="1"/>
  <c r="F2518" i="11" s="1"/>
  <c r="D2517" i="11"/>
  <c r="E2517" i="11" s="1"/>
  <c r="F2517" i="11" s="1"/>
  <c r="D2516" i="11"/>
  <c r="E2516" i="11" s="1"/>
  <c r="F2516" i="11" s="1"/>
  <c r="D2513" i="11"/>
  <c r="E2513" i="11" s="1"/>
  <c r="F2513" i="11" s="1"/>
  <c r="D2512" i="11"/>
  <c r="E2512" i="11" s="1"/>
  <c r="F2512" i="11" s="1"/>
  <c r="D2510" i="11"/>
  <c r="E2510" i="11" s="1"/>
  <c r="F2510" i="11" s="1"/>
  <c r="D2509" i="11"/>
  <c r="E2509" i="11" s="1"/>
  <c r="F2509" i="11" s="1"/>
  <c r="D2508" i="11"/>
  <c r="E2508" i="11" s="1"/>
  <c r="F2508" i="11" s="1"/>
  <c r="D2506" i="11"/>
  <c r="E2506" i="11" s="1"/>
  <c r="F2506" i="11" s="1"/>
  <c r="D2505" i="11"/>
  <c r="E2505" i="11" s="1"/>
  <c r="F2505" i="11" s="1"/>
  <c r="D2504" i="11"/>
  <c r="E2504" i="11" s="1"/>
  <c r="F2504" i="11" s="1"/>
  <c r="D2503" i="11"/>
  <c r="E2503" i="11" s="1"/>
  <c r="F2503" i="11" s="1"/>
  <c r="D2502" i="11"/>
  <c r="E2502" i="11" s="1"/>
  <c r="F2502" i="11" s="1"/>
  <c r="D2501" i="11"/>
  <c r="E2501" i="11" s="1"/>
  <c r="F2501" i="11" s="1"/>
  <c r="D2500" i="11"/>
  <c r="E2500" i="11" s="1"/>
  <c r="F2500" i="11" s="1"/>
  <c r="D2498" i="11"/>
  <c r="E2498" i="11" s="1"/>
  <c r="F2498" i="11" s="1"/>
  <c r="D2497" i="11"/>
  <c r="E2497" i="11" s="1"/>
  <c r="F2497" i="11" s="1"/>
  <c r="D2496" i="11"/>
  <c r="E2496" i="11" s="1"/>
  <c r="F2496" i="11" s="1"/>
  <c r="D2495" i="11"/>
  <c r="E2495" i="11" s="1"/>
  <c r="F2495" i="11" s="1"/>
  <c r="D2494" i="11"/>
  <c r="E2494" i="11" s="1"/>
  <c r="F2494" i="11" s="1"/>
  <c r="D2493" i="11"/>
  <c r="E2493" i="11" s="1"/>
  <c r="F2493" i="11" s="1"/>
  <c r="D2492" i="11"/>
  <c r="E2492" i="11" s="1"/>
  <c r="F2492" i="11" s="1"/>
  <c r="D2490" i="11"/>
  <c r="E2490" i="11" s="1"/>
  <c r="F2490" i="11" s="1"/>
  <c r="D2489" i="11"/>
  <c r="E2489" i="11" s="1"/>
  <c r="F2489" i="11" s="1"/>
  <c r="D2488" i="11"/>
  <c r="E2488" i="11" s="1"/>
  <c r="F2488" i="11" s="1"/>
  <c r="D2487" i="11"/>
  <c r="E2487" i="11" s="1"/>
  <c r="F2487" i="11" s="1"/>
  <c r="D2486" i="11"/>
  <c r="E2486" i="11" s="1"/>
  <c r="F2486" i="11" s="1"/>
  <c r="D2485" i="11"/>
  <c r="E2485" i="11" s="1"/>
  <c r="F2485" i="11" s="1"/>
  <c r="D2484" i="11"/>
  <c r="E2484" i="11" s="1"/>
  <c r="F2484" i="11" s="1"/>
  <c r="D2482" i="11"/>
  <c r="E2482" i="11" s="1"/>
  <c r="F2482" i="11" s="1"/>
  <c r="D2481" i="11"/>
  <c r="E2481" i="11" s="1"/>
  <c r="F2481" i="11" s="1"/>
  <c r="D2480" i="11"/>
  <c r="E2480" i="11" s="1"/>
  <c r="F2480" i="11" s="1"/>
  <c r="D2478" i="11"/>
  <c r="E2478" i="11" s="1"/>
  <c r="F2478" i="11" s="1"/>
  <c r="D2477" i="11"/>
  <c r="E2477" i="11" s="1"/>
  <c r="F2477" i="11" s="1"/>
  <c r="D2476" i="11"/>
  <c r="E2476" i="11" s="1"/>
  <c r="F2476" i="11" s="1"/>
  <c r="D2474" i="11"/>
  <c r="E2474" i="11" s="1"/>
  <c r="F2474" i="11" s="1"/>
  <c r="D2473" i="11"/>
  <c r="E2473" i="11" s="1"/>
  <c r="F2473" i="11" s="1"/>
  <c r="D2472" i="11"/>
  <c r="E2472" i="11" s="1"/>
  <c r="F2472" i="11" s="1"/>
  <c r="D2471" i="11"/>
  <c r="E2471" i="11" s="1"/>
  <c r="F2471" i="11" s="1"/>
  <c r="D2470" i="11"/>
  <c r="E2470" i="11" s="1"/>
  <c r="F2470" i="11" s="1"/>
  <c r="D2469" i="11"/>
  <c r="E2469" i="11" s="1"/>
  <c r="F2469" i="11" s="1"/>
  <c r="D2468" i="11"/>
  <c r="E2468" i="11" s="1"/>
  <c r="F2468" i="11" s="1"/>
  <c r="D2466" i="11"/>
  <c r="E2466" i="11" s="1"/>
  <c r="F2466" i="11" s="1"/>
  <c r="D2465" i="11"/>
  <c r="E2465" i="11" s="1"/>
  <c r="F2465" i="11" s="1"/>
  <c r="D2464" i="11"/>
  <c r="E2464" i="11" s="1"/>
  <c r="F2464" i="11" s="1"/>
  <c r="D2462" i="11"/>
  <c r="E2462" i="11" s="1"/>
  <c r="F2462" i="11" s="1"/>
  <c r="D2461" i="11"/>
  <c r="E2461" i="11" s="1"/>
  <c r="F2461" i="11" s="1"/>
  <c r="D2460" i="11"/>
  <c r="E2460" i="11" s="1"/>
  <c r="F2460" i="11" s="1"/>
  <c r="D2458" i="11"/>
  <c r="E2458" i="11" s="1"/>
  <c r="F2458" i="11" s="1"/>
  <c r="D2457" i="11"/>
  <c r="E2457" i="11" s="1"/>
  <c r="F2457" i="11" s="1"/>
  <c r="D2456" i="11"/>
  <c r="E2456" i="11" s="1"/>
  <c r="F2456" i="11" s="1"/>
  <c r="D2455" i="11"/>
  <c r="E2455" i="11" s="1"/>
  <c r="F2455" i="11" s="1"/>
  <c r="D2454" i="11"/>
  <c r="E2454" i="11" s="1"/>
  <c r="F2454" i="11" s="1"/>
  <c r="D2453" i="11"/>
  <c r="E2453" i="11" s="1"/>
  <c r="F2453" i="11" s="1"/>
  <c r="D2452" i="11"/>
  <c r="E2452" i="11" s="1"/>
  <c r="F2452" i="11" s="1"/>
  <c r="D2451" i="11"/>
  <c r="E2451" i="11" s="1"/>
  <c r="F2451" i="11" s="1"/>
  <c r="D2449" i="11"/>
  <c r="E2449" i="11" s="1"/>
  <c r="F2449" i="11" s="1"/>
  <c r="D2448" i="11"/>
  <c r="E2448" i="11" s="1"/>
  <c r="F2448" i="11" s="1"/>
  <c r="D2446" i="11"/>
  <c r="E2446" i="11" s="1"/>
  <c r="F2446" i="11" s="1"/>
  <c r="D2445" i="11"/>
  <c r="E2445" i="11" s="1"/>
  <c r="F2445" i="11" s="1"/>
  <c r="D2444" i="11"/>
  <c r="E2444" i="11" s="1"/>
  <c r="F2444" i="11" s="1"/>
  <c r="D2442" i="11"/>
  <c r="E2442" i="11" s="1"/>
  <c r="F2442" i="11" s="1"/>
  <c r="D2441" i="11"/>
  <c r="E2441" i="11" s="1"/>
  <c r="F2441" i="11" s="1"/>
  <c r="D2440" i="11"/>
  <c r="E2440" i="11" s="1"/>
  <c r="F2440" i="11" s="1"/>
  <c r="D2439" i="11"/>
  <c r="E2439" i="11" s="1"/>
  <c r="F2439" i="11" s="1"/>
  <c r="D2438" i="11"/>
  <c r="E2438" i="11" s="1"/>
  <c r="F2438" i="11" s="1"/>
  <c r="D2437" i="11"/>
  <c r="E2437" i="11" s="1"/>
  <c r="F2437" i="11" s="1"/>
  <c r="D2436" i="11"/>
  <c r="E2436" i="11" s="1"/>
  <c r="F2436" i="11" s="1"/>
  <c r="D2434" i="11"/>
  <c r="E2434" i="11" s="1"/>
  <c r="F2434" i="11" s="1"/>
  <c r="D2433" i="11"/>
  <c r="E2433" i="11" s="1"/>
  <c r="F2433" i="11" s="1"/>
  <c r="D2432" i="11"/>
  <c r="E2432" i="11" s="1"/>
  <c r="F2432" i="11" s="1"/>
  <c r="D2431" i="11"/>
  <c r="E2431" i="11" s="1"/>
  <c r="F2431" i="11" s="1"/>
  <c r="D2430" i="11"/>
  <c r="E2430" i="11" s="1"/>
  <c r="F2430" i="11" s="1"/>
  <c r="D2429" i="11"/>
  <c r="E2429" i="11" s="1"/>
  <c r="F2429" i="11" s="1"/>
  <c r="D2428" i="11"/>
  <c r="E2428" i="11" s="1"/>
  <c r="F2428" i="11" s="1"/>
  <c r="D2426" i="11"/>
  <c r="E2426" i="11" s="1"/>
  <c r="F2426" i="11" s="1"/>
  <c r="D2425" i="11"/>
  <c r="E2425" i="11" s="1"/>
  <c r="F2425" i="11" s="1"/>
  <c r="D2424" i="11"/>
  <c r="E2424" i="11" s="1"/>
  <c r="F2424" i="11" s="1"/>
  <c r="D2423" i="11"/>
  <c r="E2423" i="11" s="1"/>
  <c r="F2423" i="11" s="1"/>
  <c r="D2422" i="11"/>
  <c r="E2422" i="11" s="1"/>
  <c r="F2422" i="11" s="1"/>
  <c r="D2421" i="11"/>
  <c r="E2421" i="11" s="1"/>
  <c r="F2421" i="11" s="1"/>
  <c r="D2420" i="11"/>
  <c r="E2420" i="11" s="1"/>
  <c r="F2420" i="11" s="1"/>
  <c r="D2419" i="11"/>
  <c r="E2419" i="11" s="1"/>
  <c r="F2419" i="11" s="1"/>
  <c r="D2417" i="11"/>
  <c r="E2417" i="11" s="1"/>
  <c r="F2417" i="11" s="1"/>
  <c r="D2416" i="11"/>
  <c r="E2416" i="11" s="1"/>
  <c r="F2416" i="11" s="1"/>
  <c r="D2414" i="11"/>
  <c r="E2414" i="11" s="1"/>
  <c r="F2414" i="11" s="1"/>
  <c r="D2413" i="11"/>
  <c r="E2413" i="11" s="1"/>
  <c r="F2413" i="11" s="1"/>
  <c r="D2412" i="11"/>
  <c r="E2412" i="11" s="1"/>
  <c r="F2412" i="11" s="1"/>
  <c r="D2410" i="11"/>
  <c r="E2410" i="11" s="1"/>
  <c r="F2410" i="11" s="1"/>
  <c r="D2409" i="11"/>
  <c r="E2409" i="11" s="1"/>
  <c r="F2409" i="11" s="1"/>
  <c r="D2408" i="11"/>
  <c r="E2408" i="11" s="1"/>
  <c r="F2408" i="11" s="1"/>
  <c r="D2407" i="11"/>
  <c r="E2407" i="11" s="1"/>
  <c r="F2407" i="11" s="1"/>
  <c r="D2406" i="11"/>
  <c r="E2406" i="11" s="1"/>
  <c r="F2406" i="11" s="1"/>
  <c r="D2405" i="11"/>
  <c r="E2405" i="11" s="1"/>
  <c r="F2405" i="11" s="1"/>
  <c r="D2404" i="11"/>
  <c r="E2404" i="11" s="1"/>
  <c r="F2404" i="11" s="1"/>
  <c r="D2403" i="11"/>
  <c r="E2403" i="11" s="1"/>
  <c r="F2403" i="11" s="1"/>
  <c r="D2402" i="11"/>
  <c r="E2402" i="11" s="1"/>
  <c r="F2402" i="11" s="1"/>
  <c r="D2401" i="11"/>
  <c r="E2401" i="11" s="1"/>
  <c r="F2401" i="11" s="1"/>
  <c r="D2400" i="11"/>
  <c r="E2400" i="11" s="1"/>
  <c r="F2400" i="11" s="1"/>
  <c r="D2398" i="11"/>
  <c r="E2398" i="11" s="1"/>
  <c r="F2398" i="11" s="1"/>
  <c r="D2397" i="11"/>
  <c r="E2397" i="11" s="1"/>
  <c r="F2397" i="11" s="1"/>
  <c r="D2396" i="11"/>
  <c r="E2396" i="11" s="1"/>
  <c r="F2396" i="11" s="1"/>
  <c r="D2394" i="11"/>
  <c r="E2394" i="11" s="1"/>
  <c r="F2394" i="11" s="1"/>
  <c r="D2393" i="11"/>
  <c r="E2393" i="11" s="1"/>
  <c r="F2393" i="11" s="1"/>
  <c r="D2392" i="11"/>
  <c r="E2392" i="11" s="1"/>
  <c r="F2392" i="11" s="1"/>
  <c r="D2391" i="11"/>
  <c r="E2391" i="11" s="1"/>
  <c r="F2391" i="11" s="1"/>
  <c r="D2390" i="11"/>
  <c r="E2390" i="11" s="1"/>
  <c r="F2390" i="11" s="1"/>
  <c r="D2389" i="11"/>
  <c r="E2389" i="11" s="1"/>
  <c r="F2389" i="11" s="1"/>
  <c r="D2388" i="11"/>
  <c r="E2388" i="11" s="1"/>
  <c r="F2388" i="11" s="1"/>
  <c r="D2387" i="11"/>
  <c r="E2387" i="11" s="1"/>
  <c r="F2387" i="11" s="1"/>
  <c r="D2385" i="11"/>
  <c r="E2385" i="11" s="1"/>
  <c r="F2385" i="11" s="1"/>
  <c r="D2384" i="11"/>
  <c r="E2384" i="11" s="1"/>
  <c r="F2384" i="11" s="1"/>
  <c r="D2382" i="11"/>
  <c r="E2382" i="11" s="1"/>
  <c r="F2382" i="11" s="1"/>
  <c r="D2381" i="11"/>
  <c r="E2381" i="11" s="1"/>
  <c r="F2381" i="11" s="1"/>
  <c r="D2380" i="11"/>
  <c r="E2380" i="11" s="1"/>
  <c r="F2380" i="11" s="1"/>
  <c r="D2378" i="11"/>
  <c r="E2378" i="11" s="1"/>
  <c r="F2378" i="11" s="1"/>
  <c r="D2377" i="11"/>
  <c r="E2377" i="11" s="1"/>
  <c r="F2377" i="11" s="1"/>
  <c r="D2376" i="11"/>
  <c r="E2376" i="11" s="1"/>
  <c r="F2376" i="11" s="1"/>
  <c r="D2375" i="11"/>
  <c r="E2375" i="11" s="1"/>
  <c r="F2375" i="11" s="1"/>
  <c r="D2374" i="11"/>
  <c r="E2374" i="11" s="1"/>
  <c r="F2374" i="11" s="1"/>
  <c r="D2373" i="11"/>
  <c r="E2373" i="11" s="1"/>
  <c r="F2373" i="11" s="1"/>
  <c r="D2372" i="11"/>
  <c r="E2372" i="11" s="1"/>
  <c r="F2372" i="11" s="1"/>
  <c r="D2369" i="11"/>
  <c r="E2369" i="11" s="1"/>
  <c r="F2369" i="11" s="1"/>
  <c r="D2368" i="11"/>
  <c r="E2368" i="11" s="1"/>
  <c r="F2368" i="11" s="1"/>
  <c r="D2367" i="11"/>
  <c r="E2367" i="11" s="1"/>
  <c r="F2367" i="11" s="1"/>
  <c r="D2366" i="11"/>
  <c r="E2366" i="11" s="1"/>
  <c r="F2366" i="11" s="1"/>
  <c r="D2365" i="11"/>
  <c r="E2365" i="11" s="1"/>
  <c r="F2365" i="11" s="1"/>
  <c r="D2364" i="11"/>
  <c r="E2364" i="11" s="1"/>
  <c r="F2364" i="11" s="1"/>
  <c r="D2362" i="11"/>
  <c r="E2362" i="11" s="1"/>
  <c r="F2362" i="11" s="1"/>
  <c r="D2361" i="11"/>
  <c r="E2361" i="11" s="1"/>
  <c r="F2361" i="11" s="1"/>
  <c r="D2360" i="11"/>
  <c r="E2360" i="11" s="1"/>
  <c r="F2360" i="11" s="1"/>
  <c r="D2359" i="11"/>
  <c r="E2359" i="11" s="1"/>
  <c r="F2359" i="11" s="1"/>
  <c r="D2358" i="11"/>
  <c r="E2358" i="11" s="1"/>
  <c r="F2358" i="11" s="1"/>
  <c r="D2357" i="11"/>
  <c r="E2357" i="11" s="1"/>
  <c r="F2357" i="11" s="1"/>
  <c r="D2356" i="11"/>
  <c r="E2356" i="11" s="1"/>
  <c r="F2356" i="11" s="1"/>
  <c r="D2355" i="11"/>
  <c r="E2355" i="11" s="1"/>
  <c r="F2355" i="11" s="1"/>
  <c r="D2353" i="11"/>
  <c r="E2353" i="11" s="1"/>
  <c r="F2353" i="11" s="1"/>
  <c r="D2352" i="11"/>
  <c r="E2352" i="11" s="1"/>
  <c r="F2352" i="11" s="1"/>
  <c r="D2350" i="11"/>
  <c r="E2350" i="11" s="1"/>
  <c r="F2350" i="11" s="1"/>
  <c r="D2349" i="11"/>
  <c r="E2349" i="11" s="1"/>
  <c r="F2349" i="11" s="1"/>
  <c r="D2348" i="11"/>
  <c r="E2348" i="11" s="1"/>
  <c r="F2348" i="11" s="1"/>
  <c r="D2346" i="11"/>
  <c r="E2346" i="11" s="1"/>
  <c r="F2346" i="11" s="1"/>
  <c r="D2345" i="11"/>
  <c r="E2345" i="11" s="1"/>
  <c r="F2345" i="11" s="1"/>
  <c r="D2344" i="11"/>
  <c r="E2344" i="11" s="1"/>
  <c r="F2344" i="11" s="1"/>
  <c r="D2343" i="11"/>
  <c r="E2343" i="11" s="1"/>
  <c r="F2343" i="11" s="1"/>
  <c r="D2342" i="11"/>
  <c r="E2342" i="11" s="1"/>
  <c r="F2342" i="11" s="1"/>
  <c r="D2341" i="11"/>
  <c r="E2341" i="11" s="1"/>
  <c r="F2341" i="11" s="1"/>
  <c r="D2340" i="11"/>
  <c r="E2340" i="11" s="1"/>
  <c r="F2340" i="11" s="1"/>
  <c r="D2339" i="11"/>
  <c r="E2339" i="11" s="1"/>
  <c r="F2339" i="11" s="1"/>
  <c r="D2338" i="11"/>
  <c r="E2338" i="11" s="1"/>
  <c r="F2338" i="11" s="1"/>
  <c r="D2337" i="11"/>
  <c r="E2337" i="11" s="1"/>
  <c r="F2337" i="11" s="1"/>
  <c r="D2336" i="11"/>
  <c r="E2336" i="11" s="1"/>
  <c r="F2336" i="11" s="1"/>
  <c r="D2335" i="11"/>
  <c r="E2335" i="11" s="1"/>
  <c r="F2335" i="11" s="1"/>
  <c r="D2333" i="11"/>
  <c r="E2333" i="11" s="1"/>
  <c r="F2333" i="11" s="1"/>
  <c r="D2332" i="11"/>
  <c r="E2332" i="11" s="1"/>
  <c r="F2332" i="11" s="1"/>
  <c r="D2330" i="11"/>
  <c r="E2330" i="11" s="1"/>
  <c r="F2330" i="11" s="1"/>
  <c r="D2329" i="11"/>
  <c r="E2329" i="11" s="1"/>
  <c r="F2329" i="11" s="1"/>
  <c r="D2328" i="11"/>
  <c r="E2328" i="11" s="1"/>
  <c r="F2328" i="11" s="1"/>
  <c r="D2327" i="11"/>
  <c r="E2327" i="11" s="1"/>
  <c r="F2327" i="11" s="1"/>
  <c r="D2326" i="11"/>
  <c r="E2326" i="11" s="1"/>
  <c r="F2326" i="11" s="1"/>
  <c r="D2325" i="11"/>
  <c r="E2325" i="11" s="1"/>
  <c r="F2325" i="11" s="1"/>
  <c r="D2324" i="11"/>
  <c r="E2324" i="11" s="1"/>
  <c r="F2324" i="11" s="1"/>
  <c r="D2322" i="11"/>
  <c r="E2322" i="11" s="1"/>
  <c r="F2322" i="11" s="1"/>
  <c r="D2321" i="11"/>
  <c r="E2321" i="11" s="1"/>
  <c r="F2321" i="11" s="1"/>
  <c r="D2320" i="11"/>
  <c r="E2320" i="11" s="1"/>
  <c r="F2320" i="11" s="1"/>
  <c r="D2318" i="11"/>
  <c r="E2318" i="11" s="1"/>
  <c r="F2318" i="11" s="1"/>
  <c r="D2317" i="11"/>
  <c r="E2317" i="11" s="1"/>
  <c r="F2317" i="11" s="1"/>
  <c r="D2316" i="11"/>
  <c r="E2316" i="11" s="1"/>
  <c r="F2316" i="11" s="1"/>
  <c r="D2314" i="11"/>
  <c r="E2314" i="11" s="1"/>
  <c r="F2314" i="11" s="1"/>
  <c r="D2313" i="11"/>
  <c r="E2313" i="11" s="1"/>
  <c r="F2313" i="11" s="1"/>
  <c r="D2312" i="11"/>
  <c r="E2312" i="11" s="1"/>
  <c r="F2312" i="11" s="1"/>
  <c r="D2311" i="11"/>
  <c r="E2311" i="11" s="1"/>
  <c r="F2311" i="11" s="1"/>
  <c r="D2310" i="11"/>
  <c r="E2310" i="11" s="1"/>
  <c r="F2310" i="11" s="1"/>
  <c r="D2309" i="11"/>
  <c r="E2309" i="11" s="1"/>
  <c r="F2309" i="11" s="1"/>
  <c r="D2308" i="11"/>
  <c r="E2308" i="11" s="1"/>
  <c r="F2308" i="11" s="1"/>
  <c r="D2307" i="11"/>
  <c r="E2307" i="11" s="1"/>
  <c r="F2307" i="11" s="1"/>
  <c r="D2306" i="11"/>
  <c r="E2306" i="11" s="1"/>
  <c r="F2306" i="11" s="1"/>
  <c r="D2305" i="11"/>
  <c r="E2305" i="11" s="1"/>
  <c r="F2305" i="11" s="1"/>
  <c r="D2304" i="11"/>
  <c r="E2304" i="11" s="1"/>
  <c r="F2304" i="11" s="1"/>
  <c r="D2302" i="11"/>
  <c r="E2302" i="11" s="1"/>
  <c r="F2302" i="11" s="1"/>
  <c r="D2301" i="11"/>
  <c r="E2301" i="11" s="1"/>
  <c r="F2301" i="11" s="1"/>
  <c r="D2300" i="11"/>
  <c r="E2300" i="11" s="1"/>
  <c r="F2300" i="11" s="1"/>
  <c r="D2298" i="11"/>
  <c r="E2298" i="11" s="1"/>
  <c r="F2298" i="11" s="1"/>
  <c r="D2297" i="11"/>
  <c r="E2297" i="11" s="1"/>
  <c r="F2297" i="11" s="1"/>
  <c r="D2296" i="11"/>
  <c r="E2296" i="11" s="1"/>
  <c r="F2296" i="11" s="1"/>
  <c r="D2295" i="11"/>
  <c r="E2295" i="11" s="1"/>
  <c r="F2295" i="11" s="1"/>
  <c r="D2294" i="11"/>
  <c r="E2294" i="11" s="1"/>
  <c r="F2294" i="11" s="1"/>
  <c r="D2293" i="11"/>
  <c r="E2293" i="11" s="1"/>
  <c r="F2293" i="11" s="1"/>
  <c r="D2292" i="11"/>
  <c r="E2292" i="11" s="1"/>
  <c r="F2292" i="11" s="1"/>
  <c r="D2291" i="11"/>
  <c r="E2291" i="11" s="1"/>
  <c r="F2291" i="11" s="1"/>
  <c r="D2289" i="11"/>
  <c r="E2289" i="11" s="1"/>
  <c r="F2289" i="11" s="1"/>
  <c r="D2288" i="11"/>
  <c r="E2288" i="11" s="1"/>
  <c r="F2288" i="11" s="1"/>
  <c r="D2287" i="11"/>
  <c r="E2287" i="11" s="1"/>
  <c r="F2287" i="11" s="1"/>
  <c r="D2286" i="11"/>
  <c r="E2286" i="11" s="1"/>
  <c r="F2286" i="11" s="1"/>
  <c r="D2285" i="11"/>
  <c r="E2285" i="11" s="1"/>
  <c r="F2285" i="11" s="1"/>
  <c r="D2284" i="11"/>
  <c r="E2284" i="11" s="1"/>
  <c r="F2284" i="11" s="1"/>
  <c r="D2282" i="11"/>
  <c r="E2282" i="11" s="1"/>
  <c r="F2282" i="11" s="1"/>
  <c r="D2281" i="11"/>
  <c r="E2281" i="11" s="1"/>
  <c r="F2281" i="11" s="1"/>
  <c r="D2280" i="11"/>
  <c r="E2280" i="11" s="1"/>
  <c r="F2280" i="11" s="1"/>
  <c r="D2279" i="11"/>
  <c r="E2279" i="11" s="1"/>
  <c r="F2279" i="11" s="1"/>
  <c r="D2278" i="11"/>
  <c r="E2278" i="11" s="1"/>
  <c r="F2278" i="11" s="1"/>
  <c r="D2277" i="11"/>
  <c r="E2277" i="11" s="1"/>
  <c r="F2277" i="11" s="1"/>
  <c r="D2276" i="11"/>
  <c r="E2276" i="11" s="1"/>
  <c r="F2276" i="11" s="1"/>
  <c r="D2274" i="11"/>
  <c r="E2274" i="11" s="1"/>
  <c r="F2274" i="11" s="1"/>
  <c r="D2273" i="11"/>
  <c r="E2273" i="11" s="1"/>
  <c r="F2273" i="11" s="1"/>
  <c r="D2272" i="11"/>
  <c r="E2272" i="11" s="1"/>
  <c r="F2272" i="11" s="1"/>
  <c r="D2271" i="11"/>
  <c r="E2271" i="11" s="1"/>
  <c r="F2271" i="11" s="1"/>
  <c r="D2270" i="11"/>
  <c r="E2270" i="11" s="1"/>
  <c r="F2270" i="11" s="1"/>
  <c r="D2269" i="11"/>
  <c r="E2269" i="11" s="1"/>
  <c r="F2269" i="11" s="1"/>
  <c r="D2268" i="11"/>
  <c r="E2268" i="11" s="1"/>
  <c r="F2268" i="11" s="1"/>
  <c r="D2266" i="11"/>
  <c r="E2266" i="11" s="1"/>
  <c r="F2266" i="11" s="1"/>
  <c r="D2265" i="11"/>
  <c r="E2265" i="11" s="1"/>
  <c r="F2265" i="11" s="1"/>
  <c r="D2264" i="11"/>
  <c r="E2264" i="11" s="1"/>
  <c r="F2264" i="11" s="1"/>
  <c r="D2263" i="11"/>
  <c r="E2263" i="11" s="1"/>
  <c r="F2263" i="11" s="1"/>
  <c r="D2262" i="11"/>
  <c r="E2262" i="11" s="1"/>
  <c r="F2262" i="11" s="1"/>
  <c r="D2261" i="11"/>
  <c r="E2261" i="11" s="1"/>
  <c r="F2261" i="11" s="1"/>
  <c r="D2260" i="11"/>
  <c r="E2260" i="11" s="1"/>
  <c r="F2260" i="11" s="1"/>
  <c r="D2259" i="11"/>
  <c r="E2259" i="11" s="1"/>
  <c r="F2259" i="11" s="1"/>
  <c r="D2258" i="11"/>
  <c r="E2258" i="11" s="1"/>
  <c r="F2258" i="11" s="1"/>
  <c r="D2257" i="11"/>
  <c r="E2257" i="11" s="1"/>
  <c r="F2257" i="11" s="1"/>
  <c r="D2256" i="11"/>
  <c r="E2256" i="11" s="1"/>
  <c r="F2256" i="11" s="1"/>
  <c r="D2254" i="11"/>
  <c r="E2254" i="11" s="1"/>
  <c r="F2254" i="11" s="1"/>
  <c r="D2253" i="11"/>
  <c r="E2253" i="11" s="1"/>
  <c r="F2253" i="11" s="1"/>
  <c r="D2252" i="11"/>
  <c r="E2252" i="11" s="1"/>
  <c r="F2252" i="11" s="1"/>
  <c r="D2250" i="11"/>
  <c r="E2250" i="11" s="1"/>
  <c r="F2250" i="11" s="1"/>
  <c r="D2249" i="11"/>
  <c r="E2249" i="11" s="1"/>
  <c r="F2249" i="11" s="1"/>
  <c r="D2248" i="11"/>
  <c r="E2248" i="11" s="1"/>
  <c r="F2248" i="11" s="1"/>
  <c r="D2247" i="11"/>
  <c r="E2247" i="11" s="1"/>
  <c r="F2247" i="11" s="1"/>
  <c r="D2246" i="11"/>
  <c r="E2246" i="11" s="1"/>
  <c r="F2246" i="11" s="1"/>
  <c r="D2245" i="11"/>
  <c r="E2245" i="11" s="1"/>
  <c r="F2245" i="11" s="1"/>
  <c r="D2244" i="11"/>
  <c r="E2244" i="11" s="1"/>
  <c r="F2244" i="11" s="1"/>
  <c r="D2243" i="11"/>
  <c r="E2243" i="11" s="1"/>
  <c r="F2243" i="11" s="1"/>
  <c r="D2242" i="11"/>
  <c r="E2242" i="11" s="1"/>
  <c r="F2242" i="11" s="1"/>
  <c r="D2241" i="11"/>
  <c r="E2241" i="11" s="1"/>
  <c r="F2241" i="11" s="1"/>
  <c r="D2240" i="11"/>
  <c r="E2240" i="11" s="1"/>
  <c r="F2240" i="11" s="1"/>
  <c r="D2239" i="11"/>
  <c r="E2239" i="11" s="1"/>
  <c r="F2239" i="11" s="1"/>
  <c r="D2238" i="11"/>
  <c r="E2238" i="11" s="1"/>
  <c r="F2238" i="11" s="1"/>
  <c r="D2237" i="11"/>
  <c r="E2237" i="11" s="1"/>
  <c r="F2237" i="11" s="1"/>
  <c r="D2236" i="11"/>
  <c r="E2236" i="11" s="1"/>
  <c r="F2236" i="11" s="1"/>
  <c r="D2234" i="11"/>
  <c r="E2234" i="11" s="1"/>
  <c r="F2234" i="11" s="1"/>
  <c r="D2233" i="11"/>
  <c r="E2233" i="11" s="1"/>
  <c r="F2233" i="11" s="1"/>
  <c r="D2232" i="11"/>
  <c r="E2232" i="11" s="1"/>
  <c r="F2232" i="11" s="1"/>
  <c r="D2231" i="11"/>
  <c r="E2231" i="11" s="1"/>
  <c r="F2231" i="11" s="1"/>
  <c r="D2230" i="11"/>
  <c r="E2230" i="11" s="1"/>
  <c r="F2230" i="11" s="1"/>
  <c r="D2229" i="11"/>
  <c r="E2229" i="11" s="1"/>
  <c r="F2229" i="11" s="1"/>
  <c r="D2228" i="11"/>
  <c r="E2228" i="11" s="1"/>
  <c r="F2228" i="11" s="1"/>
  <c r="D2227" i="11"/>
  <c r="E2227" i="11" s="1"/>
  <c r="F2227" i="11" s="1"/>
  <c r="D2225" i="11"/>
  <c r="E2225" i="11" s="1"/>
  <c r="F2225" i="11" s="1"/>
  <c r="D2224" i="11"/>
  <c r="E2224" i="11" s="1"/>
  <c r="F2224" i="11" s="1"/>
  <c r="D2223" i="11"/>
  <c r="E2223" i="11" s="1"/>
  <c r="F2223" i="11" s="1"/>
  <c r="D2222" i="11"/>
  <c r="E2222" i="11" s="1"/>
  <c r="F2222" i="11" s="1"/>
  <c r="D2221" i="11"/>
  <c r="E2221" i="11" s="1"/>
  <c r="F2221" i="11" s="1"/>
  <c r="D2220" i="11"/>
  <c r="E2220" i="11" s="1"/>
  <c r="F2220" i="11" s="1"/>
  <c r="D2218" i="11"/>
  <c r="E2218" i="11" s="1"/>
  <c r="F2218" i="11" s="1"/>
  <c r="D2217" i="11"/>
  <c r="E2217" i="11" s="1"/>
  <c r="F2217" i="11" s="1"/>
  <c r="D2216" i="11"/>
  <c r="E2216" i="11" s="1"/>
  <c r="F2216" i="11" s="1"/>
  <c r="D2215" i="11"/>
  <c r="E2215" i="11" s="1"/>
  <c r="F2215" i="11" s="1"/>
  <c r="D2214" i="11"/>
  <c r="E2214" i="11" s="1"/>
  <c r="F2214" i="11" s="1"/>
  <c r="D2213" i="11"/>
  <c r="E2213" i="11" s="1"/>
  <c r="F2213" i="11" s="1"/>
  <c r="D2212" i="11"/>
  <c r="E2212" i="11" s="1"/>
  <c r="F2212" i="11" s="1"/>
  <c r="D2210" i="11"/>
  <c r="E2210" i="11" s="1"/>
  <c r="F2210" i="11" s="1"/>
  <c r="D2209" i="11"/>
  <c r="E2209" i="11" s="1"/>
  <c r="F2209" i="11" s="1"/>
  <c r="D2208" i="11"/>
  <c r="E2208" i="11" s="1"/>
  <c r="F2208" i="11" s="1"/>
  <c r="D2207" i="11"/>
  <c r="E2207" i="11" s="1"/>
  <c r="F2207" i="11" s="1"/>
  <c r="D2206" i="11"/>
  <c r="E2206" i="11" s="1"/>
  <c r="F2206" i="11" s="1"/>
  <c r="D2205" i="11"/>
  <c r="E2205" i="11" s="1"/>
  <c r="F2205" i="11" s="1"/>
  <c r="D2204" i="11"/>
  <c r="E2204" i="11" s="1"/>
  <c r="F2204" i="11" s="1"/>
  <c r="D2203" i="11"/>
  <c r="E2203" i="11" s="1"/>
  <c r="F2203" i="11" s="1"/>
  <c r="D2202" i="11"/>
  <c r="E2202" i="11" s="1"/>
  <c r="F2202" i="11" s="1"/>
  <c r="D2201" i="11"/>
  <c r="E2201" i="11" s="1"/>
  <c r="F2201" i="11" s="1"/>
  <c r="D2200" i="11"/>
  <c r="E2200" i="11" s="1"/>
  <c r="F2200" i="11" s="1"/>
  <c r="D2199" i="11"/>
  <c r="E2199" i="11" s="1"/>
  <c r="F2199" i="11" s="1"/>
  <c r="D2198" i="11"/>
  <c r="E2198" i="11" s="1"/>
  <c r="F2198" i="11" s="1"/>
  <c r="D2197" i="11"/>
  <c r="E2197" i="11" s="1"/>
  <c r="F2197" i="11" s="1"/>
  <c r="D2196" i="11"/>
  <c r="E2196" i="11" s="1"/>
  <c r="F2196" i="11" s="1"/>
  <c r="D2195" i="11"/>
  <c r="E2195" i="11" s="1"/>
  <c r="F2195" i="11" s="1"/>
  <c r="D2194" i="11"/>
  <c r="E2194" i="11" s="1"/>
  <c r="F2194" i="11" s="1"/>
  <c r="D2193" i="11"/>
  <c r="E2193" i="11" s="1"/>
  <c r="F2193" i="11" s="1"/>
  <c r="D2192" i="11"/>
  <c r="E2192" i="11" s="1"/>
  <c r="F2192" i="11" s="1"/>
  <c r="D2191" i="11"/>
  <c r="E2191" i="11" s="1"/>
  <c r="F2191" i="11" s="1"/>
  <c r="D2190" i="11"/>
  <c r="E2190" i="11" s="1"/>
  <c r="F2190" i="11" s="1"/>
  <c r="D2189" i="11"/>
  <c r="E2189" i="11" s="1"/>
  <c r="F2189" i="11" s="1"/>
  <c r="D2188" i="11"/>
  <c r="E2188" i="11" s="1"/>
  <c r="F2188" i="11" s="1"/>
  <c r="D2187" i="11"/>
  <c r="E2187" i="11" s="1"/>
  <c r="F2187" i="11" s="1"/>
  <c r="D2186" i="11"/>
  <c r="E2186" i="11" s="1"/>
  <c r="F2186" i="11" s="1"/>
  <c r="D2185" i="11"/>
  <c r="E2185" i="11" s="1"/>
  <c r="F2185" i="11" s="1"/>
  <c r="D2184" i="11"/>
  <c r="E2184" i="11" s="1"/>
  <c r="F2184" i="11" s="1"/>
  <c r="D2183" i="11"/>
  <c r="E2183" i="11" s="1"/>
  <c r="F2183" i="11" s="1"/>
  <c r="D2182" i="11"/>
  <c r="E2182" i="11" s="1"/>
  <c r="F2182" i="11" s="1"/>
  <c r="D2181" i="11"/>
  <c r="E2181" i="11" s="1"/>
  <c r="F2181" i="11" s="1"/>
  <c r="D2180" i="11"/>
  <c r="E2180" i="11" s="1"/>
  <c r="F2180" i="11" s="1"/>
  <c r="D2179" i="11"/>
  <c r="E2179" i="11" s="1"/>
  <c r="F2179" i="11" s="1"/>
  <c r="D2178" i="11"/>
  <c r="E2178" i="11" s="1"/>
  <c r="F2178" i="11" s="1"/>
  <c r="D2177" i="11"/>
  <c r="E2177" i="11" s="1"/>
  <c r="F2177" i="11" s="1"/>
  <c r="D2176" i="11"/>
  <c r="E2176" i="11" s="1"/>
  <c r="F2176" i="11" s="1"/>
  <c r="D2175" i="11"/>
  <c r="E2175" i="11" s="1"/>
  <c r="F2175" i="11" s="1"/>
  <c r="D2174" i="11"/>
  <c r="E2174" i="11" s="1"/>
  <c r="F2174" i="11" s="1"/>
  <c r="D2173" i="11"/>
  <c r="E2173" i="11" s="1"/>
  <c r="F2173" i="11" s="1"/>
  <c r="D2172" i="11"/>
  <c r="E2172" i="11" s="1"/>
  <c r="F2172" i="11" s="1"/>
  <c r="D2171" i="11"/>
  <c r="E2171" i="11" s="1"/>
  <c r="F2171" i="11" s="1"/>
  <c r="D2170" i="11"/>
  <c r="E2170" i="11" s="1"/>
  <c r="F2170" i="11" s="1"/>
  <c r="D2169" i="11"/>
  <c r="E2169" i="11" s="1"/>
  <c r="F2169" i="11" s="1"/>
  <c r="D2168" i="11"/>
  <c r="E2168" i="11" s="1"/>
  <c r="F2168" i="11" s="1"/>
  <c r="D2167" i="11"/>
  <c r="E2167" i="11" s="1"/>
  <c r="F2167" i="11" s="1"/>
  <c r="D2166" i="11"/>
  <c r="E2166" i="11" s="1"/>
  <c r="F2166" i="11" s="1"/>
  <c r="D2165" i="11"/>
  <c r="E2165" i="11" s="1"/>
  <c r="F2165" i="11" s="1"/>
  <c r="D2164" i="11"/>
  <c r="E2164" i="11" s="1"/>
  <c r="F2164" i="11" s="1"/>
  <c r="D2163" i="11"/>
  <c r="E2163" i="11" s="1"/>
  <c r="F2163" i="11" s="1"/>
  <c r="D2162" i="11"/>
  <c r="E2162" i="11" s="1"/>
  <c r="F2162" i="11" s="1"/>
  <c r="D2161" i="11"/>
  <c r="E2161" i="11" s="1"/>
  <c r="F2161" i="11" s="1"/>
  <c r="D2160" i="11"/>
  <c r="E2160" i="11" s="1"/>
  <c r="F2160" i="11" s="1"/>
  <c r="D2159" i="11"/>
  <c r="E2159" i="11" s="1"/>
  <c r="F2159" i="11" s="1"/>
  <c r="D2158" i="11"/>
  <c r="E2158" i="11" s="1"/>
  <c r="F2158" i="11" s="1"/>
  <c r="D2157" i="11"/>
  <c r="E2157" i="11" s="1"/>
  <c r="F2157" i="11" s="1"/>
  <c r="D2156" i="11"/>
  <c r="E2156" i="11" s="1"/>
  <c r="F2156" i="11" s="1"/>
  <c r="D2155" i="11"/>
  <c r="E2155" i="11" s="1"/>
  <c r="F2155" i="11" s="1"/>
  <c r="D2154" i="11"/>
  <c r="E2154" i="11" s="1"/>
  <c r="F2154" i="11" s="1"/>
  <c r="D2153" i="11"/>
  <c r="E2153" i="11" s="1"/>
  <c r="F2153" i="11" s="1"/>
  <c r="D2152" i="11"/>
  <c r="E2152" i="11" s="1"/>
  <c r="F2152" i="11" s="1"/>
  <c r="D2151" i="11"/>
  <c r="E2151" i="11" s="1"/>
  <c r="F2151" i="11" s="1"/>
  <c r="D2150" i="11"/>
  <c r="E2150" i="11" s="1"/>
  <c r="F2150" i="11" s="1"/>
  <c r="D2149" i="11"/>
  <c r="E2149" i="11" s="1"/>
  <c r="F2149" i="11" s="1"/>
  <c r="D2148" i="11"/>
  <c r="E2148" i="11" s="1"/>
  <c r="F2148" i="11" s="1"/>
  <c r="D2147" i="11"/>
  <c r="E2147" i="11" s="1"/>
  <c r="F2147" i="11" s="1"/>
  <c r="D2146" i="11"/>
  <c r="E2146" i="11" s="1"/>
  <c r="F2146" i="11" s="1"/>
  <c r="D2145" i="11"/>
  <c r="E2145" i="11" s="1"/>
  <c r="F2145" i="11" s="1"/>
  <c r="D2144" i="11"/>
  <c r="E2144" i="11" s="1"/>
  <c r="F2144" i="11" s="1"/>
  <c r="D2143" i="11"/>
  <c r="E2143" i="11" s="1"/>
  <c r="F2143" i="11" s="1"/>
  <c r="D2142" i="11"/>
  <c r="E2142" i="11" s="1"/>
  <c r="F2142" i="11" s="1"/>
  <c r="D2141" i="11"/>
  <c r="E2141" i="11" s="1"/>
  <c r="F2141" i="11" s="1"/>
  <c r="D2140" i="11"/>
  <c r="E2140" i="11" s="1"/>
  <c r="F2140" i="11" s="1"/>
  <c r="D2139" i="11"/>
  <c r="E2139" i="11" s="1"/>
  <c r="F2139" i="11" s="1"/>
  <c r="D2138" i="11"/>
  <c r="E2138" i="11" s="1"/>
  <c r="F2138" i="11" s="1"/>
  <c r="D2137" i="11"/>
  <c r="E2137" i="11" s="1"/>
  <c r="F2137" i="11" s="1"/>
  <c r="D2136" i="11"/>
  <c r="E2136" i="11" s="1"/>
  <c r="F2136" i="11" s="1"/>
  <c r="D2135" i="11"/>
  <c r="E2135" i="11" s="1"/>
  <c r="F2135" i="11" s="1"/>
  <c r="D2134" i="11"/>
  <c r="E2134" i="11" s="1"/>
  <c r="F2134" i="11" s="1"/>
  <c r="D2133" i="11"/>
  <c r="E2133" i="11" s="1"/>
  <c r="F2133" i="11" s="1"/>
  <c r="D2132" i="11"/>
  <c r="E2132" i="11" s="1"/>
  <c r="F2132" i="11" s="1"/>
  <c r="D2131" i="11"/>
  <c r="E2131" i="11" s="1"/>
  <c r="F2131" i="11" s="1"/>
  <c r="D2130" i="11"/>
  <c r="E2130" i="11" s="1"/>
  <c r="F2130" i="11" s="1"/>
  <c r="D2129" i="11"/>
  <c r="E2129" i="11" s="1"/>
  <c r="F2129" i="11" s="1"/>
  <c r="D2128" i="11"/>
  <c r="E2128" i="11" s="1"/>
  <c r="F2128" i="11" s="1"/>
  <c r="D2127" i="11"/>
  <c r="E2127" i="11" s="1"/>
  <c r="F2127" i="11" s="1"/>
  <c r="D2126" i="11"/>
  <c r="E2126" i="11" s="1"/>
  <c r="F2126" i="11" s="1"/>
  <c r="D2125" i="11"/>
  <c r="E2125" i="11" s="1"/>
  <c r="F2125" i="11" s="1"/>
  <c r="D2124" i="11"/>
  <c r="E2124" i="11" s="1"/>
  <c r="F2124" i="11" s="1"/>
  <c r="D2123" i="11"/>
  <c r="E2123" i="11" s="1"/>
  <c r="F2123" i="11" s="1"/>
  <c r="D2122" i="11"/>
  <c r="E2122" i="11" s="1"/>
  <c r="F2122" i="11" s="1"/>
  <c r="D2121" i="11"/>
  <c r="E2121" i="11" s="1"/>
  <c r="F2121" i="11" s="1"/>
  <c r="D2120" i="11"/>
  <c r="E2120" i="11" s="1"/>
  <c r="F2120" i="11" s="1"/>
  <c r="D2119" i="11"/>
  <c r="E2119" i="11" s="1"/>
  <c r="F2119" i="11" s="1"/>
  <c r="D2118" i="11"/>
  <c r="E2118" i="11" s="1"/>
  <c r="F2118" i="11" s="1"/>
  <c r="D2117" i="11"/>
  <c r="E2117" i="11" s="1"/>
  <c r="F2117" i="11" s="1"/>
  <c r="D2116" i="11"/>
  <c r="E2116" i="11" s="1"/>
  <c r="F2116" i="11" s="1"/>
  <c r="D2115" i="11"/>
  <c r="E2115" i="11" s="1"/>
  <c r="F2115" i="11" s="1"/>
  <c r="D2114" i="11"/>
  <c r="E2114" i="11" s="1"/>
  <c r="F2114" i="11" s="1"/>
  <c r="D2113" i="11"/>
  <c r="E2113" i="11" s="1"/>
  <c r="F2113" i="11" s="1"/>
  <c r="D2112" i="11"/>
  <c r="E2112" i="11" s="1"/>
  <c r="F2112" i="11" s="1"/>
  <c r="D2111" i="11"/>
  <c r="E2111" i="11" s="1"/>
  <c r="F2111" i="11" s="1"/>
  <c r="D2110" i="11"/>
  <c r="E2110" i="11" s="1"/>
  <c r="F2110" i="11" s="1"/>
  <c r="D2109" i="11"/>
  <c r="E2109" i="11" s="1"/>
  <c r="F2109" i="11" s="1"/>
  <c r="D2108" i="11"/>
  <c r="E2108" i="11" s="1"/>
  <c r="F2108" i="11" s="1"/>
  <c r="D2107" i="11"/>
  <c r="E2107" i="11" s="1"/>
  <c r="F2107" i="11" s="1"/>
  <c r="D2106" i="11"/>
  <c r="E2106" i="11" s="1"/>
  <c r="F2106" i="11" s="1"/>
  <c r="D2105" i="11"/>
  <c r="E2105" i="11" s="1"/>
  <c r="F2105" i="11" s="1"/>
  <c r="D2104" i="11"/>
  <c r="E2104" i="11" s="1"/>
  <c r="F2104" i="11" s="1"/>
  <c r="D2103" i="11"/>
  <c r="E2103" i="11" s="1"/>
  <c r="F2103" i="11" s="1"/>
  <c r="D2102" i="11"/>
  <c r="E2102" i="11" s="1"/>
  <c r="F2102" i="11" s="1"/>
  <c r="D2101" i="11"/>
  <c r="E2101" i="11" s="1"/>
  <c r="F2101" i="11" s="1"/>
  <c r="D2100" i="11"/>
  <c r="E2100" i="11" s="1"/>
  <c r="F2100" i="11" s="1"/>
  <c r="D2099" i="11"/>
  <c r="E2099" i="11" s="1"/>
  <c r="F2099" i="11" s="1"/>
  <c r="D2098" i="11"/>
  <c r="E2098" i="11" s="1"/>
  <c r="F2098" i="11" s="1"/>
  <c r="D2097" i="11"/>
  <c r="E2097" i="11" s="1"/>
  <c r="F2097" i="11" s="1"/>
  <c r="D2096" i="11"/>
  <c r="E2096" i="11" s="1"/>
  <c r="F2096" i="11" s="1"/>
  <c r="D2095" i="11"/>
  <c r="E2095" i="11" s="1"/>
  <c r="F2095" i="11" s="1"/>
  <c r="D2094" i="11"/>
  <c r="E2094" i="11" s="1"/>
  <c r="F2094" i="11" s="1"/>
  <c r="D2093" i="11"/>
  <c r="E2093" i="11" s="1"/>
  <c r="F2093" i="11" s="1"/>
  <c r="D2092" i="11"/>
  <c r="E2092" i="11" s="1"/>
  <c r="F2092" i="11" s="1"/>
  <c r="D2091" i="11"/>
  <c r="E2091" i="11" s="1"/>
  <c r="F2091" i="11" s="1"/>
  <c r="D2089" i="11"/>
  <c r="E2089" i="11" s="1"/>
  <c r="F2089" i="11" s="1"/>
  <c r="D2088" i="11"/>
  <c r="E2088" i="11" s="1"/>
  <c r="F2088" i="11" s="1"/>
  <c r="D2087" i="11"/>
  <c r="E2087" i="11" s="1"/>
  <c r="F2087" i="11" s="1"/>
  <c r="D2086" i="11"/>
  <c r="E2086" i="11" s="1"/>
  <c r="F2086" i="11" s="1"/>
  <c r="D2085" i="11"/>
  <c r="E2085" i="11" s="1"/>
  <c r="F2085" i="11" s="1"/>
  <c r="D2084" i="11"/>
  <c r="E2084" i="11" s="1"/>
  <c r="F2084" i="11" s="1"/>
  <c r="D2083" i="11"/>
  <c r="E2083" i="11" s="1"/>
  <c r="F2083" i="11" s="1"/>
  <c r="D2081" i="11"/>
  <c r="E2081" i="11" s="1"/>
  <c r="F2081" i="11" s="1"/>
  <c r="D2080" i="11"/>
  <c r="E2080" i="11" s="1"/>
  <c r="F2080" i="11" s="1"/>
  <c r="D2079" i="11"/>
  <c r="E2079" i="11" s="1"/>
  <c r="F2079" i="11" s="1"/>
  <c r="D2078" i="11"/>
  <c r="E2078" i="11" s="1"/>
  <c r="F2078" i="11" s="1"/>
  <c r="D2077" i="11"/>
  <c r="E2077" i="11" s="1"/>
  <c r="F2077" i="11" s="1"/>
  <c r="D2076" i="11"/>
  <c r="E2076" i="11" s="1"/>
  <c r="F2076" i="11" s="1"/>
  <c r="D2075" i="11"/>
  <c r="E2075" i="11" s="1"/>
  <c r="F2075" i="11" s="1"/>
  <c r="D2073" i="11"/>
  <c r="E2073" i="11" s="1"/>
  <c r="F2073" i="11" s="1"/>
  <c r="D2072" i="11"/>
  <c r="E2072" i="11" s="1"/>
  <c r="F2072" i="11" s="1"/>
  <c r="D2071" i="11"/>
  <c r="E2071" i="11" s="1"/>
  <c r="F2071" i="11" s="1"/>
  <c r="D2070" i="11"/>
  <c r="E2070" i="11" s="1"/>
  <c r="F2070" i="11" s="1"/>
  <c r="D2069" i="11"/>
  <c r="E2069" i="11" s="1"/>
  <c r="F2069" i="11" s="1"/>
  <c r="D2068" i="11"/>
  <c r="E2068" i="11" s="1"/>
  <c r="F2068" i="11" s="1"/>
  <c r="D2067" i="11"/>
  <c r="E2067" i="11" s="1"/>
  <c r="F2067" i="11" s="1"/>
  <c r="D2065" i="11"/>
  <c r="E2065" i="11" s="1"/>
  <c r="F2065" i="11" s="1"/>
  <c r="D2064" i="11"/>
  <c r="E2064" i="11" s="1"/>
  <c r="F2064" i="11" s="1"/>
  <c r="D2063" i="11"/>
  <c r="E2063" i="11" s="1"/>
  <c r="F2063" i="11" s="1"/>
  <c r="D2062" i="11"/>
  <c r="E2062" i="11" s="1"/>
  <c r="F2062" i="11" s="1"/>
  <c r="D2061" i="11"/>
  <c r="E2061" i="11" s="1"/>
  <c r="F2061" i="11" s="1"/>
  <c r="D2060" i="11"/>
  <c r="E2060" i="11" s="1"/>
  <c r="F2060" i="11" s="1"/>
  <c r="D2059" i="11"/>
  <c r="E2059" i="11" s="1"/>
  <c r="F2059" i="11" s="1"/>
  <c r="D2057" i="11"/>
  <c r="E2057" i="11" s="1"/>
  <c r="F2057" i="11" s="1"/>
  <c r="D2056" i="11"/>
  <c r="E2056" i="11" s="1"/>
  <c r="F2056" i="11" s="1"/>
  <c r="D2055" i="11"/>
  <c r="E2055" i="11" s="1"/>
  <c r="F2055" i="11" s="1"/>
  <c r="D2054" i="11"/>
  <c r="E2054" i="11" s="1"/>
  <c r="F2054" i="11" s="1"/>
  <c r="D2053" i="11"/>
  <c r="E2053" i="11" s="1"/>
  <c r="F2053" i="11" s="1"/>
  <c r="D2052" i="11"/>
  <c r="E2052" i="11" s="1"/>
  <c r="F2052" i="11" s="1"/>
  <c r="D2051" i="11"/>
  <c r="E2051" i="11" s="1"/>
  <c r="F2051" i="11" s="1"/>
  <c r="D2049" i="11"/>
  <c r="E2049" i="11" s="1"/>
  <c r="F2049" i="11" s="1"/>
  <c r="D2048" i="11"/>
  <c r="E2048" i="11" s="1"/>
  <c r="F2048" i="11" s="1"/>
  <c r="D2047" i="11"/>
  <c r="E2047" i="11" s="1"/>
  <c r="F2047" i="11" s="1"/>
  <c r="D2046" i="11"/>
  <c r="E2046" i="11" s="1"/>
  <c r="F2046" i="11" s="1"/>
  <c r="D2045" i="11"/>
  <c r="E2045" i="11" s="1"/>
  <c r="F2045" i="11" s="1"/>
  <c r="D2044" i="11"/>
  <c r="E2044" i="11" s="1"/>
  <c r="F2044" i="11" s="1"/>
  <c r="D2043" i="11"/>
  <c r="E2043" i="11" s="1"/>
  <c r="F2043" i="11" s="1"/>
  <c r="D2041" i="11"/>
  <c r="E2041" i="11" s="1"/>
  <c r="F2041" i="11" s="1"/>
  <c r="D2040" i="11"/>
  <c r="E2040" i="11" s="1"/>
  <c r="F2040" i="11" s="1"/>
  <c r="D2039" i="11"/>
  <c r="E2039" i="11" s="1"/>
  <c r="F2039" i="11" s="1"/>
  <c r="D2038" i="11"/>
  <c r="E2038" i="11" s="1"/>
  <c r="F2038" i="11" s="1"/>
  <c r="D2037" i="11"/>
  <c r="E2037" i="11" s="1"/>
  <c r="F2037" i="11" s="1"/>
  <c r="D2036" i="11"/>
  <c r="E2036" i="11" s="1"/>
  <c r="F2036" i="11" s="1"/>
  <c r="D2035" i="11"/>
  <c r="E2035" i="11" s="1"/>
  <c r="F2035" i="11" s="1"/>
  <c r="D2033" i="11"/>
  <c r="E2033" i="11" s="1"/>
  <c r="F2033" i="11" s="1"/>
  <c r="D2032" i="11"/>
  <c r="E2032" i="11" s="1"/>
  <c r="F2032" i="11" s="1"/>
  <c r="D2031" i="11"/>
  <c r="E2031" i="11" s="1"/>
  <c r="F2031" i="11" s="1"/>
  <c r="D2030" i="11"/>
  <c r="E2030" i="11" s="1"/>
  <c r="F2030" i="11" s="1"/>
  <c r="D2029" i="11"/>
  <c r="E2029" i="11" s="1"/>
  <c r="F2029" i="11" s="1"/>
  <c r="D2028" i="11"/>
  <c r="E2028" i="11" s="1"/>
  <c r="F2028" i="11" s="1"/>
  <c r="D2027" i="11"/>
  <c r="E2027" i="11" s="1"/>
  <c r="F2027" i="11" s="1"/>
  <c r="D2025" i="11"/>
  <c r="E2025" i="11" s="1"/>
  <c r="F2025" i="11" s="1"/>
  <c r="D2024" i="11"/>
  <c r="E2024" i="11" s="1"/>
  <c r="F2024" i="11" s="1"/>
  <c r="D2023" i="11"/>
  <c r="E2023" i="11" s="1"/>
  <c r="F2023" i="11" s="1"/>
  <c r="D2022" i="11"/>
  <c r="E2022" i="11" s="1"/>
  <c r="F2022" i="11" s="1"/>
  <c r="D2021" i="11"/>
  <c r="E2021" i="11" s="1"/>
  <c r="F2021" i="11" s="1"/>
  <c r="D2020" i="11"/>
  <c r="E2020" i="11" s="1"/>
  <c r="F2020" i="11" s="1"/>
  <c r="D2019" i="11"/>
  <c r="E2019" i="11" s="1"/>
  <c r="F2019" i="11" s="1"/>
  <c r="D2017" i="11"/>
  <c r="E2017" i="11" s="1"/>
  <c r="F2017" i="11" s="1"/>
  <c r="D2016" i="11"/>
  <c r="E2016" i="11" s="1"/>
  <c r="F2016" i="11" s="1"/>
  <c r="D2015" i="11"/>
  <c r="E2015" i="11" s="1"/>
  <c r="F2015" i="11" s="1"/>
  <c r="D2014" i="11"/>
  <c r="E2014" i="11" s="1"/>
  <c r="F2014" i="11" s="1"/>
  <c r="D2013" i="11"/>
  <c r="E2013" i="11" s="1"/>
  <c r="F2013" i="11" s="1"/>
  <c r="D2012" i="11"/>
  <c r="E2012" i="11" s="1"/>
  <c r="F2012" i="11" s="1"/>
  <c r="D2011" i="11"/>
  <c r="E2011" i="11" s="1"/>
  <c r="F2011" i="11" s="1"/>
  <c r="D2009" i="11"/>
  <c r="E2009" i="11" s="1"/>
  <c r="F2009" i="11" s="1"/>
  <c r="D2008" i="11"/>
  <c r="E2008" i="11" s="1"/>
  <c r="F2008" i="11" s="1"/>
  <c r="D2007" i="11"/>
  <c r="E2007" i="11" s="1"/>
  <c r="F2007" i="11" s="1"/>
  <c r="D2006" i="11"/>
  <c r="E2006" i="11" s="1"/>
  <c r="F2006" i="11" s="1"/>
  <c r="D2005" i="11"/>
  <c r="E2005" i="11" s="1"/>
  <c r="F2005" i="11" s="1"/>
  <c r="D2004" i="11"/>
  <c r="E2004" i="11" s="1"/>
  <c r="F2004" i="11" s="1"/>
  <c r="D2003" i="11"/>
  <c r="E2003" i="11" s="1"/>
  <c r="F2003" i="11" s="1"/>
  <c r="D2001" i="11"/>
  <c r="E2001" i="11" s="1"/>
  <c r="F2001" i="11" s="1"/>
  <c r="D2000" i="11"/>
  <c r="E2000" i="11" s="1"/>
  <c r="F2000" i="11" s="1"/>
  <c r="D1999" i="11"/>
  <c r="E1999" i="11" s="1"/>
  <c r="F1999" i="11" s="1"/>
  <c r="D1998" i="11"/>
  <c r="E1998" i="11" s="1"/>
  <c r="F1998" i="11" s="1"/>
  <c r="D1997" i="11"/>
  <c r="E1997" i="11" s="1"/>
  <c r="F1997" i="11" s="1"/>
  <c r="D1996" i="11"/>
  <c r="E1996" i="11" s="1"/>
  <c r="F1996" i="11" s="1"/>
  <c r="D1995" i="11"/>
  <c r="E1995" i="11" s="1"/>
  <c r="F1995" i="11" s="1"/>
  <c r="D1993" i="11"/>
  <c r="E1993" i="11" s="1"/>
  <c r="F1993" i="11" s="1"/>
  <c r="D1992" i="11"/>
  <c r="E1992" i="11" s="1"/>
  <c r="F1992" i="11" s="1"/>
  <c r="D1991" i="11"/>
  <c r="E1991" i="11" s="1"/>
  <c r="F1991" i="11" s="1"/>
  <c r="D1990" i="11"/>
  <c r="E1990" i="11" s="1"/>
  <c r="F1990" i="11" s="1"/>
  <c r="D1989" i="11"/>
  <c r="E1989" i="11" s="1"/>
  <c r="F1989" i="11" s="1"/>
  <c r="D1988" i="11"/>
  <c r="E1988" i="11" s="1"/>
  <c r="F1988" i="11" s="1"/>
  <c r="D1987" i="11"/>
  <c r="E1987" i="11" s="1"/>
  <c r="F1987" i="11" s="1"/>
  <c r="D1985" i="11"/>
  <c r="E1985" i="11" s="1"/>
  <c r="F1985" i="11" s="1"/>
  <c r="D1984" i="11"/>
  <c r="E1984" i="11" s="1"/>
  <c r="F1984" i="11" s="1"/>
  <c r="D1983" i="11"/>
  <c r="E1983" i="11" s="1"/>
  <c r="F1983" i="11" s="1"/>
  <c r="D1982" i="11"/>
  <c r="E1982" i="11" s="1"/>
  <c r="F1982" i="11" s="1"/>
  <c r="D1981" i="11"/>
  <c r="E1981" i="11" s="1"/>
  <c r="F1981" i="11" s="1"/>
  <c r="D1980" i="11"/>
  <c r="E1980" i="11" s="1"/>
  <c r="F1980" i="11" s="1"/>
  <c r="D1979" i="11"/>
  <c r="E1979" i="11" s="1"/>
  <c r="F1979" i="11" s="1"/>
  <c r="D1977" i="11"/>
  <c r="E1977" i="11" s="1"/>
  <c r="F1977" i="11" s="1"/>
  <c r="D1976" i="11"/>
  <c r="E1976" i="11" s="1"/>
  <c r="F1976" i="11" s="1"/>
  <c r="D1975" i="11"/>
  <c r="E1975" i="11" s="1"/>
  <c r="F1975" i="11" s="1"/>
  <c r="D1974" i="11"/>
  <c r="E1974" i="11" s="1"/>
  <c r="F1974" i="11" s="1"/>
  <c r="D1973" i="11"/>
  <c r="E1973" i="11" s="1"/>
  <c r="F1973" i="11" s="1"/>
  <c r="D1972" i="11"/>
  <c r="E1972" i="11" s="1"/>
  <c r="F1972" i="11" s="1"/>
  <c r="D1971" i="11"/>
  <c r="E1971" i="11" s="1"/>
  <c r="F1971" i="11" s="1"/>
  <c r="D1969" i="11"/>
  <c r="E1969" i="11" s="1"/>
  <c r="F1969" i="11" s="1"/>
  <c r="D1968" i="11"/>
  <c r="E1968" i="11" s="1"/>
  <c r="F1968" i="11" s="1"/>
  <c r="D1967" i="11"/>
  <c r="E1967" i="11" s="1"/>
  <c r="F1967" i="11" s="1"/>
  <c r="D1966" i="11"/>
  <c r="E1966" i="11" s="1"/>
  <c r="F1966" i="11" s="1"/>
  <c r="D1965" i="11"/>
  <c r="E1965" i="11" s="1"/>
  <c r="F1965" i="11" s="1"/>
  <c r="D1964" i="11"/>
  <c r="E1964" i="11" s="1"/>
  <c r="F1964" i="11" s="1"/>
  <c r="D1963" i="11"/>
  <c r="E1963" i="11" s="1"/>
  <c r="F1963" i="11" s="1"/>
  <c r="D1961" i="11"/>
  <c r="E1961" i="11" s="1"/>
  <c r="F1961" i="11" s="1"/>
  <c r="D1960" i="11"/>
  <c r="E1960" i="11" s="1"/>
  <c r="F1960" i="11" s="1"/>
  <c r="D1959" i="11"/>
  <c r="E1959" i="11" s="1"/>
  <c r="F1959" i="11" s="1"/>
  <c r="D1958" i="11"/>
  <c r="E1958" i="11" s="1"/>
  <c r="F1958" i="11" s="1"/>
  <c r="D1957" i="11"/>
  <c r="E1957" i="11" s="1"/>
  <c r="F1957" i="11" s="1"/>
  <c r="D1956" i="11"/>
  <c r="E1956" i="11" s="1"/>
  <c r="F1956" i="11" s="1"/>
  <c r="D1955" i="11"/>
  <c r="E1955" i="11" s="1"/>
  <c r="F1955" i="11" s="1"/>
  <c r="D1953" i="11"/>
  <c r="E1953" i="11" s="1"/>
  <c r="F1953" i="11" s="1"/>
  <c r="D1952" i="11"/>
  <c r="E1952" i="11" s="1"/>
  <c r="F1952" i="11" s="1"/>
  <c r="D1951" i="11"/>
  <c r="E1951" i="11" s="1"/>
  <c r="F1951" i="11" s="1"/>
  <c r="D1950" i="11"/>
  <c r="E1950" i="11" s="1"/>
  <c r="F1950" i="11" s="1"/>
  <c r="D1949" i="11"/>
  <c r="E1949" i="11" s="1"/>
  <c r="F1949" i="11" s="1"/>
  <c r="D1948" i="11"/>
  <c r="E1948" i="11" s="1"/>
  <c r="F1948" i="11" s="1"/>
  <c r="D1947" i="11"/>
  <c r="E1947" i="11" s="1"/>
  <c r="F1947" i="11" s="1"/>
  <c r="D1945" i="11"/>
  <c r="E1945" i="11" s="1"/>
  <c r="F1945" i="11" s="1"/>
  <c r="D1944" i="11"/>
  <c r="E1944" i="11" s="1"/>
  <c r="F1944" i="11" s="1"/>
  <c r="D1943" i="11"/>
  <c r="E1943" i="11" s="1"/>
  <c r="F1943" i="11" s="1"/>
  <c r="D1942" i="11"/>
  <c r="E1942" i="11" s="1"/>
  <c r="F1942" i="11" s="1"/>
  <c r="D1941" i="11"/>
  <c r="E1941" i="11" s="1"/>
  <c r="F1941" i="11" s="1"/>
  <c r="D1940" i="11"/>
  <c r="E1940" i="11" s="1"/>
  <c r="F1940" i="11" s="1"/>
  <c r="D1939" i="11"/>
  <c r="E1939" i="11" s="1"/>
  <c r="F1939" i="11" s="1"/>
  <c r="D1937" i="11"/>
  <c r="E1937" i="11" s="1"/>
  <c r="F1937" i="11" s="1"/>
  <c r="D1936" i="11"/>
  <c r="E1936" i="11" s="1"/>
  <c r="F1936" i="11" s="1"/>
  <c r="D1935" i="11"/>
  <c r="E1935" i="11" s="1"/>
  <c r="F1935" i="11" s="1"/>
  <c r="D1934" i="11"/>
  <c r="E1934" i="11" s="1"/>
  <c r="F1934" i="11" s="1"/>
  <c r="D1933" i="11"/>
  <c r="E1933" i="11" s="1"/>
  <c r="F1933" i="11" s="1"/>
  <c r="D1932" i="11"/>
  <c r="E1932" i="11" s="1"/>
  <c r="F1932" i="11" s="1"/>
  <c r="D1931" i="11"/>
  <c r="E1931" i="11" s="1"/>
  <c r="F1931" i="11" s="1"/>
  <c r="D1929" i="11"/>
  <c r="E1929" i="11" s="1"/>
  <c r="F1929" i="11" s="1"/>
  <c r="D1928" i="11"/>
  <c r="E1928" i="11" s="1"/>
  <c r="F1928" i="11" s="1"/>
  <c r="D1927" i="11"/>
  <c r="E1927" i="11" s="1"/>
  <c r="F1927" i="11" s="1"/>
  <c r="D1926" i="11"/>
  <c r="E1926" i="11" s="1"/>
  <c r="F1926" i="11" s="1"/>
  <c r="D1925" i="11"/>
  <c r="E1925" i="11" s="1"/>
  <c r="F1925" i="11" s="1"/>
  <c r="D1924" i="11"/>
  <c r="E1924" i="11" s="1"/>
  <c r="F1924" i="11" s="1"/>
  <c r="D1923" i="11"/>
  <c r="E1923" i="11" s="1"/>
  <c r="F1923" i="11" s="1"/>
  <c r="D1921" i="11"/>
  <c r="E1921" i="11" s="1"/>
  <c r="F1921" i="11" s="1"/>
  <c r="D1920" i="11"/>
  <c r="E1920" i="11" s="1"/>
  <c r="F1920" i="11" s="1"/>
  <c r="D1919" i="11"/>
  <c r="E1919" i="11" s="1"/>
  <c r="F1919" i="11" s="1"/>
  <c r="D1918" i="11"/>
  <c r="E1918" i="11" s="1"/>
  <c r="F1918" i="11" s="1"/>
  <c r="D1917" i="11"/>
  <c r="E1917" i="11" s="1"/>
  <c r="F1917" i="11" s="1"/>
  <c r="D1916" i="11"/>
  <c r="E1916" i="11" s="1"/>
  <c r="F1916" i="11" s="1"/>
  <c r="D1915" i="11"/>
  <c r="E1915" i="11" s="1"/>
  <c r="F1915" i="11" s="1"/>
  <c r="D1913" i="11"/>
  <c r="E1913" i="11" s="1"/>
  <c r="F1913" i="11" s="1"/>
  <c r="D1912" i="11"/>
  <c r="E1912" i="11" s="1"/>
  <c r="F1912" i="11" s="1"/>
  <c r="D1911" i="11"/>
  <c r="E1911" i="11" s="1"/>
  <c r="F1911" i="11" s="1"/>
  <c r="D1910" i="11"/>
  <c r="E1910" i="11" s="1"/>
  <c r="F1910" i="11" s="1"/>
  <c r="D1909" i="11"/>
  <c r="E1909" i="11" s="1"/>
  <c r="F1909" i="11" s="1"/>
  <c r="D1908" i="11"/>
  <c r="E1908" i="11" s="1"/>
  <c r="F1908" i="11" s="1"/>
  <c r="D1907" i="11"/>
  <c r="E1907" i="11" s="1"/>
  <c r="F1907" i="11" s="1"/>
  <c r="D1906" i="11"/>
  <c r="E1906" i="11" s="1"/>
  <c r="F1906" i="11" s="1"/>
  <c r="D1905" i="11"/>
  <c r="E1905" i="11" s="1"/>
  <c r="F1905" i="11" s="1"/>
  <c r="D1903" i="11"/>
  <c r="E1903" i="11" s="1"/>
  <c r="F1903" i="11" s="1"/>
  <c r="D1902" i="11"/>
  <c r="E1902" i="11" s="1"/>
  <c r="F1902" i="11" s="1"/>
  <c r="D1901" i="11"/>
  <c r="E1901" i="11" s="1"/>
  <c r="F1901" i="11" s="1"/>
  <c r="D1900" i="11"/>
  <c r="E1900" i="11" s="1"/>
  <c r="F1900" i="11" s="1"/>
  <c r="D1899" i="11"/>
  <c r="E1899" i="11" s="1"/>
  <c r="F1899" i="11" s="1"/>
  <c r="D1898" i="11"/>
  <c r="E1898" i="11" s="1"/>
  <c r="F1898" i="11" s="1"/>
  <c r="D1897" i="11"/>
  <c r="E1897" i="11" s="1"/>
  <c r="F1897" i="11" s="1"/>
  <c r="D1895" i="11"/>
  <c r="E1895" i="11" s="1"/>
  <c r="F1895" i="11" s="1"/>
  <c r="D1894" i="11"/>
  <c r="E1894" i="11" s="1"/>
  <c r="F1894" i="11" s="1"/>
  <c r="D1893" i="11"/>
  <c r="E1893" i="11" s="1"/>
  <c r="F1893" i="11" s="1"/>
  <c r="D1892" i="11"/>
  <c r="E1892" i="11" s="1"/>
  <c r="F1892" i="11" s="1"/>
  <c r="D1891" i="11"/>
  <c r="E1891" i="11" s="1"/>
  <c r="F1891" i="11" s="1"/>
  <c r="D1890" i="11"/>
  <c r="E1890" i="11" s="1"/>
  <c r="F1890" i="11" s="1"/>
  <c r="D1889" i="11"/>
  <c r="E1889" i="11" s="1"/>
  <c r="F1889" i="11" s="1"/>
  <c r="D1887" i="11"/>
  <c r="E1887" i="11" s="1"/>
  <c r="F1887" i="11" s="1"/>
  <c r="D1886" i="11"/>
  <c r="E1886" i="11" s="1"/>
  <c r="F1886" i="11" s="1"/>
  <c r="D1885" i="11"/>
  <c r="E1885" i="11" s="1"/>
  <c r="F1885" i="11" s="1"/>
  <c r="D1884" i="11"/>
  <c r="E1884" i="11" s="1"/>
  <c r="F1884" i="11" s="1"/>
  <c r="D1883" i="11"/>
  <c r="E1883" i="11" s="1"/>
  <c r="F1883" i="11" s="1"/>
  <c r="D1882" i="11"/>
  <c r="E1882" i="11" s="1"/>
  <c r="F1882" i="11" s="1"/>
  <c r="D1881" i="11"/>
  <c r="E1881" i="11" s="1"/>
  <c r="F1881" i="11" s="1"/>
  <c r="D1879" i="11"/>
  <c r="E1879" i="11" s="1"/>
  <c r="F1879" i="11" s="1"/>
  <c r="D1878" i="11"/>
  <c r="E1878" i="11" s="1"/>
  <c r="F1878" i="11" s="1"/>
  <c r="D1877" i="11"/>
  <c r="E1877" i="11" s="1"/>
  <c r="F1877" i="11" s="1"/>
  <c r="D1876" i="11"/>
  <c r="E1876" i="11" s="1"/>
  <c r="F1876" i="11" s="1"/>
  <c r="D1875" i="11"/>
  <c r="E1875" i="11" s="1"/>
  <c r="F1875" i="11" s="1"/>
  <c r="D1874" i="11"/>
  <c r="E1874" i="11" s="1"/>
  <c r="F1874" i="11" s="1"/>
  <c r="D1873" i="11"/>
  <c r="E1873" i="11" s="1"/>
  <c r="F1873" i="11" s="1"/>
  <c r="D1871" i="11"/>
  <c r="E1871" i="11" s="1"/>
  <c r="F1871" i="11" s="1"/>
  <c r="D1870" i="11"/>
  <c r="E1870" i="11" s="1"/>
  <c r="F1870" i="11" s="1"/>
  <c r="D1869" i="11"/>
  <c r="E1869" i="11" s="1"/>
  <c r="F1869" i="11" s="1"/>
  <c r="D1868" i="11"/>
  <c r="E1868" i="11" s="1"/>
  <c r="F1868" i="11" s="1"/>
  <c r="D1867" i="11"/>
  <c r="E1867" i="11" s="1"/>
  <c r="F1867" i="11" s="1"/>
  <c r="D1866" i="11"/>
  <c r="E1866" i="11" s="1"/>
  <c r="F1866" i="11" s="1"/>
  <c r="D1865" i="11"/>
  <c r="E1865" i="11" s="1"/>
  <c r="F1865" i="11" s="1"/>
  <c r="D1863" i="11"/>
  <c r="E1863" i="11" s="1"/>
  <c r="F1863" i="11" s="1"/>
  <c r="D1862" i="11"/>
  <c r="E1862" i="11" s="1"/>
  <c r="F1862" i="11" s="1"/>
  <c r="D1861" i="11"/>
  <c r="E1861" i="11" s="1"/>
  <c r="F1861" i="11" s="1"/>
  <c r="D1860" i="11"/>
  <c r="E1860" i="11" s="1"/>
  <c r="F1860" i="11" s="1"/>
  <c r="D1859" i="11"/>
  <c r="E1859" i="11" s="1"/>
  <c r="F1859" i="11" s="1"/>
  <c r="D1858" i="11"/>
  <c r="E1858" i="11" s="1"/>
  <c r="F1858" i="11" s="1"/>
  <c r="D1857" i="11"/>
  <c r="E1857" i="11" s="1"/>
  <c r="F1857" i="11" s="1"/>
  <c r="D1855" i="11"/>
  <c r="E1855" i="11" s="1"/>
  <c r="F1855" i="11" s="1"/>
  <c r="D1854" i="11"/>
  <c r="E1854" i="11" s="1"/>
  <c r="F1854" i="11" s="1"/>
  <c r="D1853" i="11"/>
  <c r="E1853" i="11" s="1"/>
  <c r="F1853" i="11" s="1"/>
  <c r="D1852" i="11"/>
  <c r="E1852" i="11" s="1"/>
  <c r="F1852" i="11" s="1"/>
  <c r="D1851" i="11"/>
  <c r="E1851" i="11" s="1"/>
  <c r="F1851" i="11" s="1"/>
  <c r="D1850" i="11"/>
  <c r="E1850" i="11" s="1"/>
  <c r="F1850" i="11" s="1"/>
  <c r="D1849" i="11"/>
  <c r="E1849" i="11" s="1"/>
  <c r="F1849" i="11" s="1"/>
  <c r="D1847" i="11"/>
  <c r="E1847" i="11" s="1"/>
  <c r="F1847" i="11" s="1"/>
  <c r="D1846" i="11"/>
  <c r="E1846" i="11" s="1"/>
  <c r="F1846" i="11" s="1"/>
  <c r="D1845" i="11"/>
  <c r="E1845" i="11" s="1"/>
  <c r="F1845" i="11" s="1"/>
  <c r="D1844" i="11"/>
  <c r="E1844" i="11" s="1"/>
  <c r="F1844" i="11" s="1"/>
  <c r="D1843" i="11"/>
  <c r="E1843" i="11" s="1"/>
  <c r="F1843" i="11" s="1"/>
  <c r="D1842" i="11"/>
  <c r="E1842" i="11" s="1"/>
  <c r="F1842" i="11" s="1"/>
  <c r="D1841" i="11"/>
  <c r="E1841" i="11" s="1"/>
  <c r="F1841" i="11" s="1"/>
  <c r="D1839" i="11"/>
  <c r="E1839" i="11" s="1"/>
  <c r="F1839" i="11" s="1"/>
  <c r="D1838" i="11"/>
  <c r="E1838" i="11" s="1"/>
  <c r="F1838" i="11" s="1"/>
  <c r="D1837" i="11"/>
  <c r="E1837" i="11" s="1"/>
  <c r="F1837" i="11" s="1"/>
  <c r="D1836" i="11"/>
  <c r="E1836" i="11" s="1"/>
  <c r="F1836" i="11" s="1"/>
  <c r="D1835" i="11"/>
  <c r="E1835" i="11" s="1"/>
  <c r="F1835" i="11" s="1"/>
  <c r="D1834" i="11"/>
  <c r="E1834" i="11" s="1"/>
  <c r="F1834" i="11" s="1"/>
  <c r="D1833" i="11"/>
  <c r="E1833" i="11" s="1"/>
  <c r="F1833" i="11" s="1"/>
  <c r="D1831" i="11"/>
  <c r="E1831" i="11" s="1"/>
  <c r="F1831" i="11" s="1"/>
  <c r="D1830" i="11"/>
  <c r="E1830" i="11" s="1"/>
  <c r="F1830" i="11" s="1"/>
  <c r="D1829" i="11"/>
  <c r="E1829" i="11" s="1"/>
  <c r="F1829" i="11" s="1"/>
  <c r="D1828" i="11"/>
  <c r="E1828" i="11" s="1"/>
  <c r="F1828" i="11" s="1"/>
  <c r="D1827" i="11"/>
  <c r="E1827" i="11" s="1"/>
  <c r="F1827" i="11" s="1"/>
  <c r="D1826" i="11"/>
  <c r="E1826" i="11" s="1"/>
  <c r="F1826" i="11" s="1"/>
  <c r="D1825" i="11"/>
  <c r="E1825" i="11" s="1"/>
  <c r="F1825" i="11" s="1"/>
  <c r="D1823" i="11"/>
  <c r="E1823" i="11" s="1"/>
  <c r="F1823" i="11" s="1"/>
  <c r="D1822" i="11"/>
  <c r="E1822" i="11" s="1"/>
  <c r="F1822" i="11" s="1"/>
  <c r="D1821" i="11"/>
  <c r="E1821" i="11" s="1"/>
  <c r="F1821" i="11" s="1"/>
  <c r="D1820" i="11"/>
  <c r="E1820" i="11" s="1"/>
  <c r="F1820" i="11" s="1"/>
  <c r="D1819" i="11"/>
  <c r="E1819" i="11" s="1"/>
  <c r="F1819" i="11" s="1"/>
  <c r="D1818" i="11"/>
  <c r="E1818" i="11" s="1"/>
  <c r="F1818" i="11" s="1"/>
  <c r="D1817" i="11"/>
  <c r="E1817" i="11" s="1"/>
  <c r="F1817" i="11" s="1"/>
  <c r="D1815" i="11"/>
  <c r="E1815" i="11" s="1"/>
  <c r="F1815" i="11" s="1"/>
  <c r="D1814" i="11"/>
  <c r="E1814" i="11" s="1"/>
  <c r="F1814" i="11" s="1"/>
  <c r="D1813" i="11"/>
  <c r="E1813" i="11" s="1"/>
  <c r="F1813" i="11" s="1"/>
  <c r="D1812" i="11"/>
  <c r="E1812" i="11" s="1"/>
  <c r="F1812" i="11" s="1"/>
  <c r="D1811" i="11"/>
  <c r="E1811" i="11" s="1"/>
  <c r="F1811" i="11" s="1"/>
  <c r="D1810" i="11"/>
  <c r="E1810" i="11" s="1"/>
  <c r="F1810" i="11" s="1"/>
  <c r="D1809" i="11"/>
  <c r="E1809" i="11" s="1"/>
  <c r="F1809" i="11" s="1"/>
  <c r="D1807" i="11"/>
  <c r="E1807" i="11" s="1"/>
  <c r="F1807" i="11" s="1"/>
  <c r="D1806" i="11"/>
  <c r="E1806" i="11" s="1"/>
  <c r="F1806" i="11" s="1"/>
  <c r="D1805" i="11"/>
  <c r="E1805" i="11" s="1"/>
  <c r="F1805" i="11" s="1"/>
  <c r="D1804" i="11"/>
  <c r="E1804" i="11" s="1"/>
  <c r="F1804" i="11" s="1"/>
  <c r="D1803" i="11"/>
  <c r="E1803" i="11" s="1"/>
  <c r="F1803" i="11" s="1"/>
  <c r="D1802" i="11"/>
  <c r="E1802" i="11" s="1"/>
  <c r="F1802" i="11" s="1"/>
  <c r="D1801" i="11"/>
  <c r="E1801" i="11" s="1"/>
  <c r="F1801" i="11" s="1"/>
  <c r="D1799" i="11"/>
  <c r="E1799" i="11" s="1"/>
  <c r="F1799" i="11" s="1"/>
  <c r="D1798" i="11"/>
  <c r="E1798" i="11" s="1"/>
  <c r="F1798" i="11" s="1"/>
  <c r="D1797" i="11"/>
  <c r="E1797" i="11" s="1"/>
  <c r="F1797" i="11" s="1"/>
  <c r="D1796" i="11"/>
  <c r="E1796" i="11" s="1"/>
  <c r="F1796" i="11" s="1"/>
  <c r="D1795" i="11"/>
  <c r="E1795" i="11" s="1"/>
  <c r="F1795" i="11" s="1"/>
  <c r="D1794" i="11"/>
  <c r="E1794" i="11" s="1"/>
  <c r="F1794" i="11" s="1"/>
  <c r="D1793" i="11"/>
  <c r="E1793" i="11" s="1"/>
  <c r="F1793" i="11" s="1"/>
  <c r="D1791" i="11"/>
  <c r="E1791" i="11" s="1"/>
  <c r="F1791" i="11" s="1"/>
  <c r="D1790" i="11"/>
  <c r="E1790" i="11" s="1"/>
  <c r="F1790" i="11" s="1"/>
  <c r="D1789" i="11"/>
  <c r="E1789" i="11" s="1"/>
  <c r="F1789" i="11" s="1"/>
  <c r="D1788" i="11"/>
  <c r="E1788" i="11" s="1"/>
  <c r="F1788" i="11" s="1"/>
  <c r="D1787" i="11"/>
  <c r="E1787" i="11" s="1"/>
  <c r="F1787" i="11" s="1"/>
  <c r="D1786" i="11"/>
  <c r="E1786" i="11" s="1"/>
  <c r="F1786" i="11" s="1"/>
  <c r="D1785" i="11"/>
  <c r="E1785" i="11" s="1"/>
  <c r="F1785" i="11" s="1"/>
  <c r="D1783" i="11"/>
  <c r="E1783" i="11" s="1"/>
  <c r="F1783" i="11" s="1"/>
  <c r="D1782" i="11"/>
  <c r="E1782" i="11" s="1"/>
  <c r="F1782" i="11" s="1"/>
  <c r="D1781" i="11"/>
  <c r="E1781" i="11" s="1"/>
  <c r="F1781" i="11" s="1"/>
  <c r="D1780" i="11"/>
  <c r="E1780" i="11" s="1"/>
  <c r="F1780" i="11" s="1"/>
  <c r="D1779" i="11"/>
  <c r="E1779" i="11" s="1"/>
  <c r="F1779" i="11" s="1"/>
  <c r="D1778" i="11"/>
  <c r="E1778" i="11" s="1"/>
  <c r="F1778" i="11" s="1"/>
  <c r="D1777" i="11"/>
  <c r="E1777" i="11" s="1"/>
  <c r="F1777" i="11" s="1"/>
  <c r="D1775" i="11"/>
  <c r="E1775" i="11" s="1"/>
  <c r="F1775" i="11" s="1"/>
  <c r="D1774" i="11"/>
  <c r="E1774" i="11" s="1"/>
  <c r="F1774" i="11" s="1"/>
  <c r="D1773" i="11"/>
  <c r="E1773" i="11" s="1"/>
  <c r="F1773" i="11" s="1"/>
  <c r="D1772" i="11"/>
  <c r="E1772" i="11" s="1"/>
  <c r="F1772" i="11" s="1"/>
  <c r="D1771" i="11"/>
  <c r="E1771" i="11" s="1"/>
  <c r="F1771" i="11" s="1"/>
  <c r="D1770" i="11"/>
  <c r="E1770" i="11" s="1"/>
  <c r="F1770" i="11" s="1"/>
  <c r="D1769" i="11"/>
  <c r="E1769" i="11" s="1"/>
  <c r="F1769" i="11" s="1"/>
  <c r="D1767" i="11"/>
  <c r="E1767" i="11" s="1"/>
  <c r="F1767" i="11" s="1"/>
  <c r="D1766" i="11"/>
  <c r="E1766" i="11" s="1"/>
  <c r="F1766" i="11" s="1"/>
  <c r="D1765" i="11"/>
  <c r="E1765" i="11" s="1"/>
  <c r="F1765" i="11" s="1"/>
  <c r="D1764" i="11"/>
  <c r="E1764" i="11" s="1"/>
  <c r="F1764" i="11" s="1"/>
  <c r="D1763" i="11"/>
  <c r="E1763" i="11" s="1"/>
  <c r="F1763" i="11" s="1"/>
  <c r="D1762" i="11"/>
  <c r="E1762" i="11" s="1"/>
  <c r="F1762" i="11" s="1"/>
  <c r="D1761" i="11"/>
  <c r="E1761" i="11" s="1"/>
  <c r="F1761" i="11" s="1"/>
  <c r="D1759" i="11"/>
  <c r="E1759" i="11" s="1"/>
  <c r="F1759" i="11" s="1"/>
  <c r="D1758" i="11"/>
  <c r="E1758" i="11" s="1"/>
  <c r="F1758" i="11" s="1"/>
  <c r="D1757" i="11"/>
  <c r="E1757" i="11" s="1"/>
  <c r="F1757" i="11" s="1"/>
  <c r="D1756" i="11"/>
  <c r="E1756" i="11" s="1"/>
  <c r="F1756" i="11" s="1"/>
  <c r="D1755" i="11"/>
  <c r="E1755" i="11" s="1"/>
  <c r="F1755" i="11" s="1"/>
  <c r="D1754" i="11"/>
  <c r="E1754" i="11" s="1"/>
  <c r="F1754" i="11" s="1"/>
  <c r="D1753" i="11"/>
  <c r="E1753" i="11" s="1"/>
  <c r="F1753" i="11" s="1"/>
  <c r="D1751" i="11"/>
  <c r="E1751" i="11" s="1"/>
  <c r="F1751" i="11" s="1"/>
  <c r="D1750" i="11"/>
  <c r="E1750" i="11" s="1"/>
  <c r="F1750" i="11" s="1"/>
  <c r="D1749" i="11"/>
  <c r="E1749" i="11" s="1"/>
  <c r="F1749" i="11" s="1"/>
  <c r="D1748" i="11"/>
  <c r="E1748" i="11" s="1"/>
  <c r="F1748" i="11" s="1"/>
  <c r="D1747" i="11"/>
  <c r="E1747" i="11" s="1"/>
  <c r="F1747" i="11" s="1"/>
  <c r="D1746" i="11"/>
  <c r="E1746" i="11" s="1"/>
  <c r="F1746" i="11" s="1"/>
  <c r="D1745" i="11"/>
  <c r="E1745" i="11" s="1"/>
  <c r="F1745" i="11" s="1"/>
  <c r="D1743" i="11"/>
  <c r="E1743" i="11" s="1"/>
  <c r="F1743" i="11" s="1"/>
  <c r="D1742" i="11"/>
  <c r="E1742" i="11" s="1"/>
  <c r="F1742" i="11" s="1"/>
  <c r="D1741" i="11"/>
  <c r="E1741" i="11" s="1"/>
  <c r="F1741" i="11" s="1"/>
  <c r="D1740" i="11"/>
  <c r="E1740" i="11" s="1"/>
  <c r="F1740" i="11" s="1"/>
  <c r="D1739" i="11"/>
  <c r="E1739" i="11" s="1"/>
  <c r="F1739" i="11" s="1"/>
  <c r="D1738" i="11"/>
  <c r="E1738" i="11" s="1"/>
  <c r="F1738" i="11" s="1"/>
  <c r="D1737" i="11"/>
  <c r="E1737" i="11" s="1"/>
  <c r="F1737" i="11" s="1"/>
  <c r="D1735" i="11"/>
  <c r="E1735" i="11" s="1"/>
  <c r="F1735" i="11" s="1"/>
  <c r="D1734" i="11"/>
  <c r="E1734" i="11" s="1"/>
  <c r="F1734" i="11" s="1"/>
  <c r="D1733" i="11"/>
  <c r="E1733" i="11" s="1"/>
  <c r="F1733" i="11" s="1"/>
  <c r="D1732" i="11"/>
  <c r="E1732" i="11" s="1"/>
  <c r="F1732" i="11" s="1"/>
  <c r="D1731" i="11"/>
  <c r="E1731" i="11" s="1"/>
  <c r="F1731" i="11" s="1"/>
  <c r="D1730" i="11"/>
  <c r="E1730" i="11" s="1"/>
  <c r="F1730" i="11" s="1"/>
  <c r="D1729" i="11"/>
  <c r="E1729" i="11" s="1"/>
  <c r="F1729" i="11" s="1"/>
  <c r="D1727" i="11"/>
  <c r="E1727" i="11" s="1"/>
  <c r="F1727" i="11" s="1"/>
  <c r="D1726" i="11"/>
  <c r="E1726" i="11" s="1"/>
  <c r="F1726" i="11" s="1"/>
  <c r="D1725" i="11"/>
  <c r="E1725" i="11" s="1"/>
  <c r="F1725" i="11" s="1"/>
  <c r="D1724" i="11"/>
  <c r="E1724" i="11" s="1"/>
  <c r="F1724" i="11" s="1"/>
  <c r="D1723" i="11"/>
  <c r="E1723" i="11" s="1"/>
  <c r="F1723" i="11" s="1"/>
  <c r="D1722" i="11"/>
  <c r="E1722" i="11" s="1"/>
  <c r="F1722" i="11" s="1"/>
  <c r="D1721" i="11"/>
  <c r="E1721" i="11" s="1"/>
  <c r="F1721" i="11" s="1"/>
  <c r="D1719" i="11"/>
  <c r="E1719" i="11" s="1"/>
  <c r="F1719" i="11" s="1"/>
  <c r="D1718" i="11"/>
  <c r="E1718" i="11" s="1"/>
  <c r="F1718" i="11" s="1"/>
  <c r="D1717" i="11"/>
  <c r="E1717" i="11" s="1"/>
  <c r="F1717" i="11" s="1"/>
  <c r="D1716" i="11"/>
  <c r="E1716" i="11" s="1"/>
  <c r="F1716" i="11" s="1"/>
  <c r="D1715" i="11"/>
  <c r="E1715" i="11" s="1"/>
  <c r="F1715" i="11" s="1"/>
  <c r="D1714" i="11"/>
  <c r="E1714" i="11" s="1"/>
  <c r="F1714" i="11" s="1"/>
  <c r="D1713" i="11"/>
  <c r="E1713" i="11" s="1"/>
  <c r="F1713" i="11" s="1"/>
  <c r="D1711" i="11"/>
  <c r="E1711" i="11" s="1"/>
  <c r="F1711" i="11" s="1"/>
  <c r="D1710" i="11"/>
  <c r="E1710" i="11" s="1"/>
  <c r="F1710" i="11" s="1"/>
  <c r="D1709" i="11"/>
  <c r="E1709" i="11" s="1"/>
  <c r="F1709" i="11" s="1"/>
  <c r="D1708" i="11"/>
  <c r="E1708" i="11" s="1"/>
  <c r="F1708" i="11" s="1"/>
  <c r="D1707" i="11"/>
  <c r="E1707" i="11" s="1"/>
  <c r="F1707" i="11" s="1"/>
  <c r="D1706" i="11"/>
  <c r="E1706" i="11" s="1"/>
  <c r="F1706" i="11" s="1"/>
  <c r="D1705" i="11"/>
  <c r="E1705" i="11" s="1"/>
  <c r="F1705" i="11" s="1"/>
  <c r="D1703" i="11"/>
  <c r="E1703" i="11" s="1"/>
  <c r="F1703" i="11" s="1"/>
  <c r="D1702" i="11"/>
  <c r="E1702" i="11" s="1"/>
  <c r="F1702" i="11" s="1"/>
  <c r="D1701" i="11"/>
  <c r="E1701" i="11" s="1"/>
  <c r="F1701" i="11" s="1"/>
  <c r="D1700" i="11"/>
  <c r="E1700" i="11" s="1"/>
  <c r="F1700" i="11" s="1"/>
  <c r="D1699" i="11"/>
  <c r="E1699" i="11" s="1"/>
  <c r="F1699" i="11" s="1"/>
  <c r="D1698" i="11"/>
  <c r="E1698" i="11" s="1"/>
  <c r="F1698" i="11" s="1"/>
  <c r="D1697" i="11"/>
  <c r="E1697" i="11" s="1"/>
  <c r="F1697" i="11" s="1"/>
  <c r="D1695" i="11"/>
  <c r="E1695" i="11" s="1"/>
  <c r="F1695" i="11" s="1"/>
  <c r="D1694" i="11"/>
  <c r="E1694" i="11" s="1"/>
  <c r="F1694" i="11" s="1"/>
  <c r="D1693" i="11"/>
  <c r="E1693" i="11" s="1"/>
  <c r="F1693" i="11" s="1"/>
  <c r="D1692" i="11"/>
  <c r="E1692" i="11" s="1"/>
  <c r="F1692" i="11" s="1"/>
  <c r="D1691" i="11"/>
  <c r="E1691" i="11" s="1"/>
  <c r="F1691" i="11" s="1"/>
  <c r="D1690" i="11"/>
  <c r="E1690" i="11" s="1"/>
  <c r="F1690" i="11" s="1"/>
  <c r="D1689" i="11"/>
  <c r="E1689" i="11" s="1"/>
  <c r="F1689" i="11" s="1"/>
  <c r="D1687" i="11"/>
  <c r="E1687" i="11" s="1"/>
  <c r="F1687" i="11" s="1"/>
  <c r="D1686" i="11"/>
  <c r="E1686" i="11" s="1"/>
  <c r="F1686" i="11" s="1"/>
  <c r="D1685" i="11"/>
  <c r="E1685" i="11" s="1"/>
  <c r="F1685" i="11" s="1"/>
  <c r="D1684" i="11"/>
  <c r="E1684" i="11" s="1"/>
  <c r="F1684" i="11" s="1"/>
  <c r="D1683" i="11"/>
  <c r="E1683" i="11" s="1"/>
  <c r="F1683" i="11" s="1"/>
  <c r="D1682" i="11"/>
  <c r="E1682" i="11" s="1"/>
  <c r="F1682" i="11" s="1"/>
  <c r="D1681" i="11"/>
  <c r="E1681" i="11" s="1"/>
  <c r="F1681" i="11" s="1"/>
  <c r="D1679" i="11"/>
  <c r="E1679" i="11" s="1"/>
  <c r="F1679" i="11" s="1"/>
  <c r="D1678" i="11"/>
  <c r="E1678" i="11" s="1"/>
  <c r="F1678" i="11" s="1"/>
  <c r="D1677" i="11"/>
  <c r="E1677" i="11" s="1"/>
  <c r="F1677" i="11" s="1"/>
  <c r="D1676" i="11"/>
  <c r="E1676" i="11" s="1"/>
  <c r="F1676" i="11" s="1"/>
  <c r="D1675" i="11"/>
  <c r="E1675" i="11" s="1"/>
  <c r="F1675" i="11" s="1"/>
  <c r="D1674" i="11"/>
  <c r="E1674" i="11" s="1"/>
  <c r="F1674" i="11" s="1"/>
  <c r="D1673" i="11"/>
  <c r="E1673" i="11" s="1"/>
  <c r="F1673" i="11" s="1"/>
  <c r="D1671" i="11"/>
  <c r="E1671" i="11" s="1"/>
  <c r="F1671" i="11" s="1"/>
  <c r="D1670" i="11"/>
  <c r="E1670" i="11" s="1"/>
  <c r="F1670" i="11" s="1"/>
  <c r="D1669" i="11"/>
  <c r="E1669" i="11" s="1"/>
  <c r="F1669" i="11" s="1"/>
  <c r="D1668" i="11"/>
  <c r="E1668" i="11" s="1"/>
  <c r="F1668" i="11" s="1"/>
  <c r="D1667" i="11"/>
  <c r="E1667" i="11" s="1"/>
  <c r="F1667" i="11" s="1"/>
  <c r="D1666" i="11"/>
  <c r="E1666" i="11" s="1"/>
  <c r="F1666" i="11" s="1"/>
  <c r="D1665" i="11"/>
  <c r="E1665" i="11" s="1"/>
  <c r="F1665" i="11" s="1"/>
  <c r="D1663" i="11"/>
  <c r="E1663" i="11" s="1"/>
  <c r="F1663" i="11" s="1"/>
  <c r="D1662" i="11"/>
  <c r="E1662" i="11" s="1"/>
  <c r="F1662" i="11" s="1"/>
  <c r="D1661" i="11"/>
  <c r="E1661" i="11" s="1"/>
  <c r="F1661" i="11" s="1"/>
  <c r="D1660" i="11"/>
  <c r="E1660" i="11" s="1"/>
  <c r="F1660" i="11" s="1"/>
  <c r="D1659" i="11"/>
  <c r="E1659" i="11" s="1"/>
  <c r="F1659" i="11" s="1"/>
  <c r="D1658" i="11"/>
  <c r="E1658" i="11" s="1"/>
  <c r="F1658" i="11" s="1"/>
  <c r="D1657" i="11"/>
  <c r="E1657" i="11" s="1"/>
  <c r="F1657" i="11" s="1"/>
  <c r="D1655" i="11"/>
  <c r="E1655" i="11" s="1"/>
  <c r="F1655" i="11" s="1"/>
  <c r="D1654" i="11"/>
  <c r="E1654" i="11" s="1"/>
  <c r="F1654" i="11" s="1"/>
  <c r="D1653" i="11"/>
  <c r="E1653" i="11" s="1"/>
  <c r="F1653" i="11" s="1"/>
  <c r="D1652" i="11"/>
  <c r="E1652" i="11" s="1"/>
  <c r="F1652" i="11" s="1"/>
  <c r="D1651" i="11"/>
  <c r="E1651" i="11" s="1"/>
  <c r="F1651" i="11" s="1"/>
  <c r="D1650" i="11"/>
  <c r="E1650" i="11" s="1"/>
  <c r="F1650" i="11" s="1"/>
  <c r="D1649" i="11"/>
  <c r="E1649" i="11" s="1"/>
  <c r="F1649" i="11" s="1"/>
  <c r="D1647" i="11"/>
  <c r="E1647" i="11" s="1"/>
  <c r="F1647" i="11" s="1"/>
  <c r="D1646" i="11"/>
  <c r="E1646" i="11" s="1"/>
  <c r="F1646" i="11" s="1"/>
  <c r="D1645" i="11"/>
  <c r="E1645" i="11" s="1"/>
  <c r="F1645" i="11" s="1"/>
  <c r="D1644" i="11"/>
  <c r="E1644" i="11" s="1"/>
  <c r="F1644" i="11" s="1"/>
  <c r="D1643" i="11"/>
  <c r="E1643" i="11" s="1"/>
  <c r="F1643" i="11" s="1"/>
  <c r="D1642" i="11"/>
  <c r="E1642" i="11" s="1"/>
  <c r="F1642" i="11" s="1"/>
  <c r="D1641" i="11"/>
  <c r="E1641" i="11" s="1"/>
  <c r="F1641" i="11" s="1"/>
  <c r="D1639" i="11"/>
  <c r="E1639" i="11" s="1"/>
  <c r="F1639" i="11" s="1"/>
  <c r="D1638" i="11"/>
  <c r="E1638" i="11" s="1"/>
  <c r="F1638" i="11" s="1"/>
  <c r="D1637" i="11"/>
  <c r="E1637" i="11" s="1"/>
  <c r="F1637" i="11" s="1"/>
  <c r="D1636" i="11"/>
  <c r="E1636" i="11" s="1"/>
  <c r="F1636" i="11" s="1"/>
  <c r="D1635" i="11"/>
  <c r="E1635" i="11" s="1"/>
  <c r="F1635" i="11" s="1"/>
  <c r="D1634" i="11"/>
  <c r="E1634" i="11" s="1"/>
  <c r="F1634" i="11" s="1"/>
  <c r="D1633" i="11"/>
  <c r="E1633" i="11" s="1"/>
  <c r="F1633" i="11" s="1"/>
  <c r="D1631" i="11"/>
  <c r="E1631" i="11" s="1"/>
  <c r="F1631" i="11" s="1"/>
  <c r="D1630" i="11"/>
  <c r="E1630" i="11" s="1"/>
  <c r="F1630" i="11" s="1"/>
  <c r="D1629" i="11"/>
  <c r="E1629" i="11" s="1"/>
  <c r="F1629" i="11" s="1"/>
  <c r="D1628" i="11"/>
  <c r="E1628" i="11" s="1"/>
  <c r="F1628" i="11" s="1"/>
  <c r="D1627" i="11"/>
  <c r="E1627" i="11" s="1"/>
  <c r="F1627" i="11" s="1"/>
  <c r="D1626" i="11"/>
  <c r="E1626" i="11" s="1"/>
  <c r="F1626" i="11" s="1"/>
  <c r="D1625" i="11"/>
  <c r="E1625" i="11" s="1"/>
  <c r="F1625" i="11" s="1"/>
  <c r="D1623" i="11"/>
  <c r="E1623" i="11" s="1"/>
  <c r="F1623" i="11" s="1"/>
  <c r="D1622" i="11"/>
  <c r="E1622" i="11" s="1"/>
  <c r="F1622" i="11" s="1"/>
  <c r="D1621" i="11"/>
  <c r="E1621" i="11" s="1"/>
  <c r="F1621" i="11" s="1"/>
  <c r="D1620" i="11"/>
  <c r="E1620" i="11" s="1"/>
  <c r="F1620" i="11" s="1"/>
  <c r="D1619" i="11"/>
  <c r="E1619" i="11" s="1"/>
  <c r="F1619" i="11" s="1"/>
  <c r="D1618" i="11"/>
  <c r="E1618" i="11" s="1"/>
  <c r="F1618" i="11" s="1"/>
  <c r="D1617" i="11"/>
  <c r="E1617" i="11" s="1"/>
  <c r="F1617" i="11" s="1"/>
  <c r="D1615" i="11"/>
  <c r="E1615" i="11" s="1"/>
  <c r="F1615" i="11" s="1"/>
  <c r="D1614" i="11"/>
  <c r="E1614" i="11" s="1"/>
  <c r="F1614" i="11" s="1"/>
  <c r="D1613" i="11"/>
  <c r="E1613" i="11" s="1"/>
  <c r="F1613" i="11" s="1"/>
  <c r="D1612" i="11"/>
  <c r="E1612" i="11" s="1"/>
  <c r="F1612" i="11" s="1"/>
  <c r="D1611" i="11"/>
  <c r="E1611" i="11" s="1"/>
  <c r="F1611" i="11" s="1"/>
  <c r="D1610" i="11"/>
  <c r="E1610" i="11" s="1"/>
  <c r="F1610" i="11" s="1"/>
  <c r="D1609" i="11"/>
  <c r="E1609" i="11" s="1"/>
  <c r="F1609" i="11" s="1"/>
  <c r="D1607" i="11"/>
  <c r="E1607" i="11" s="1"/>
  <c r="F1607" i="11" s="1"/>
  <c r="D1606" i="11"/>
  <c r="E1606" i="11" s="1"/>
  <c r="F1606" i="11" s="1"/>
  <c r="D1605" i="11"/>
  <c r="E1605" i="11" s="1"/>
  <c r="F1605" i="11" s="1"/>
  <c r="D1604" i="11"/>
  <c r="E1604" i="11" s="1"/>
  <c r="F1604" i="11" s="1"/>
  <c r="D1603" i="11"/>
  <c r="E1603" i="11" s="1"/>
  <c r="F1603" i="11" s="1"/>
  <c r="D1602" i="11"/>
  <c r="E1602" i="11" s="1"/>
  <c r="F1602" i="11" s="1"/>
  <c r="D1601" i="11"/>
  <c r="E1601" i="11" s="1"/>
  <c r="F1601" i="11" s="1"/>
  <c r="D1599" i="11"/>
  <c r="E1599" i="11" s="1"/>
  <c r="F1599" i="11" s="1"/>
  <c r="D1598" i="11"/>
  <c r="E1598" i="11" s="1"/>
  <c r="F1598" i="11" s="1"/>
  <c r="D1597" i="11"/>
  <c r="E1597" i="11" s="1"/>
  <c r="F1597" i="11" s="1"/>
  <c r="D1596" i="11"/>
  <c r="E1596" i="11" s="1"/>
  <c r="F1596" i="11" s="1"/>
  <c r="D1595" i="11"/>
  <c r="E1595" i="11" s="1"/>
  <c r="F1595" i="11" s="1"/>
  <c r="D1594" i="11"/>
  <c r="E1594" i="11" s="1"/>
  <c r="F1594" i="11" s="1"/>
  <c r="D1593" i="11"/>
  <c r="E1593" i="11" s="1"/>
  <c r="F1593" i="11" s="1"/>
  <c r="D1591" i="11"/>
  <c r="E1591" i="11" s="1"/>
  <c r="F1591" i="11" s="1"/>
  <c r="D1590" i="11"/>
  <c r="E1590" i="11" s="1"/>
  <c r="F1590" i="11" s="1"/>
  <c r="D1589" i="11"/>
  <c r="E1589" i="11" s="1"/>
  <c r="F1589" i="11" s="1"/>
  <c r="D1588" i="11"/>
  <c r="E1588" i="11" s="1"/>
  <c r="F1588" i="11" s="1"/>
  <c r="D1587" i="11"/>
  <c r="E1587" i="11" s="1"/>
  <c r="F1587" i="11" s="1"/>
  <c r="D1586" i="11"/>
  <c r="E1586" i="11" s="1"/>
  <c r="F1586" i="11" s="1"/>
  <c r="D1585" i="11"/>
  <c r="E1585" i="11" s="1"/>
  <c r="F1585" i="11" s="1"/>
  <c r="D1583" i="11"/>
  <c r="E1583" i="11" s="1"/>
  <c r="F1583" i="11" s="1"/>
  <c r="D1582" i="11"/>
  <c r="E1582" i="11" s="1"/>
  <c r="F1582" i="11" s="1"/>
  <c r="D1581" i="11"/>
  <c r="E1581" i="11" s="1"/>
  <c r="F1581" i="11" s="1"/>
  <c r="D1580" i="11"/>
  <c r="E1580" i="11" s="1"/>
  <c r="F1580" i="11" s="1"/>
  <c r="D1579" i="11"/>
  <c r="E1579" i="11" s="1"/>
  <c r="F1579" i="11" s="1"/>
  <c r="D1578" i="11"/>
  <c r="E1578" i="11" s="1"/>
  <c r="F1578" i="11" s="1"/>
  <c r="D1577" i="11"/>
  <c r="E1577" i="11" s="1"/>
  <c r="F1577" i="11" s="1"/>
  <c r="D1575" i="11"/>
  <c r="E1575" i="11" s="1"/>
  <c r="F1575" i="11" s="1"/>
  <c r="D1574" i="11"/>
  <c r="E1574" i="11" s="1"/>
  <c r="F1574" i="11" s="1"/>
  <c r="D1573" i="11"/>
  <c r="E1573" i="11" s="1"/>
  <c r="F1573" i="11" s="1"/>
  <c r="D1572" i="11"/>
  <c r="E1572" i="11" s="1"/>
  <c r="F1572" i="11" s="1"/>
  <c r="D1571" i="11"/>
  <c r="E1571" i="11" s="1"/>
  <c r="F1571" i="11" s="1"/>
  <c r="D1570" i="11"/>
  <c r="E1570" i="11" s="1"/>
  <c r="F1570" i="11" s="1"/>
  <c r="D1569" i="11"/>
  <c r="E1569" i="11" s="1"/>
  <c r="F1569" i="11" s="1"/>
  <c r="D1567" i="11"/>
  <c r="E1567" i="11" s="1"/>
  <c r="F1567" i="11" s="1"/>
  <c r="D1566" i="11"/>
  <c r="E1566" i="11" s="1"/>
  <c r="F1566" i="11" s="1"/>
  <c r="D1565" i="11"/>
  <c r="E1565" i="11" s="1"/>
  <c r="F1565" i="11" s="1"/>
  <c r="D1564" i="11"/>
  <c r="E1564" i="11" s="1"/>
  <c r="F1564" i="11" s="1"/>
  <c r="D1563" i="11"/>
  <c r="E1563" i="11" s="1"/>
  <c r="F1563" i="11" s="1"/>
  <c r="D1562" i="11"/>
  <c r="E1562" i="11" s="1"/>
  <c r="F1562" i="11" s="1"/>
  <c r="D1561" i="11"/>
  <c r="E1561" i="11" s="1"/>
  <c r="F1561" i="11" s="1"/>
  <c r="D1559" i="11"/>
  <c r="E1559" i="11" s="1"/>
  <c r="F1559" i="11" s="1"/>
  <c r="D1558" i="11"/>
  <c r="E1558" i="11" s="1"/>
  <c r="F1558" i="11" s="1"/>
  <c r="D1557" i="11"/>
  <c r="E1557" i="11" s="1"/>
  <c r="F1557" i="11" s="1"/>
  <c r="D1556" i="11"/>
  <c r="E1556" i="11" s="1"/>
  <c r="F1556" i="11" s="1"/>
  <c r="D1555" i="11"/>
  <c r="E1555" i="11" s="1"/>
  <c r="F1555" i="11" s="1"/>
  <c r="D1554" i="11"/>
  <c r="E1554" i="11" s="1"/>
  <c r="F1554" i="11" s="1"/>
  <c r="D1553" i="11"/>
  <c r="E1553" i="11" s="1"/>
  <c r="F1553" i="11" s="1"/>
  <c r="D1551" i="11"/>
  <c r="E1551" i="11" s="1"/>
  <c r="F1551" i="11" s="1"/>
  <c r="D1550" i="11"/>
  <c r="E1550" i="11" s="1"/>
  <c r="F1550" i="11" s="1"/>
  <c r="D1549" i="11"/>
  <c r="E1549" i="11" s="1"/>
  <c r="F1549" i="11" s="1"/>
  <c r="D1548" i="11"/>
  <c r="E1548" i="11" s="1"/>
  <c r="F1548" i="11" s="1"/>
  <c r="D1547" i="11"/>
  <c r="E1547" i="11" s="1"/>
  <c r="F1547" i="11" s="1"/>
  <c r="D1546" i="11"/>
  <c r="E1546" i="11" s="1"/>
  <c r="F1546" i="11" s="1"/>
  <c r="D1545" i="11"/>
  <c r="E1545" i="11" s="1"/>
  <c r="F1545" i="11" s="1"/>
  <c r="D1543" i="11"/>
  <c r="E1543" i="11" s="1"/>
  <c r="F1543" i="11" s="1"/>
  <c r="D1542" i="11"/>
  <c r="E1542" i="11" s="1"/>
  <c r="F1542" i="11" s="1"/>
  <c r="D1541" i="11"/>
  <c r="E1541" i="11" s="1"/>
  <c r="F1541" i="11" s="1"/>
  <c r="D1540" i="11"/>
  <c r="E1540" i="11" s="1"/>
  <c r="F1540" i="11" s="1"/>
  <c r="D1539" i="11"/>
  <c r="E1539" i="11" s="1"/>
  <c r="F1539" i="11" s="1"/>
  <c r="D1538" i="11"/>
  <c r="E1538" i="11" s="1"/>
  <c r="F1538" i="11" s="1"/>
  <c r="D1537" i="11"/>
  <c r="E1537" i="11" s="1"/>
  <c r="F1537" i="11" s="1"/>
  <c r="D1535" i="11"/>
  <c r="E1535" i="11" s="1"/>
  <c r="F1535" i="11" s="1"/>
  <c r="D1534" i="11"/>
  <c r="E1534" i="11" s="1"/>
  <c r="F1534" i="11" s="1"/>
  <c r="D1533" i="11"/>
  <c r="E1533" i="11" s="1"/>
  <c r="F1533" i="11" s="1"/>
  <c r="D1532" i="11"/>
  <c r="E1532" i="11" s="1"/>
  <c r="F1532" i="11" s="1"/>
  <c r="D1531" i="11"/>
  <c r="E1531" i="11" s="1"/>
  <c r="F1531" i="11" s="1"/>
  <c r="D1530" i="11"/>
  <c r="E1530" i="11" s="1"/>
  <c r="F1530" i="11" s="1"/>
  <c r="D1529" i="11"/>
  <c r="E1529" i="11" s="1"/>
  <c r="F1529" i="11" s="1"/>
  <c r="D1527" i="11"/>
  <c r="E1527" i="11" s="1"/>
  <c r="F1527" i="11" s="1"/>
  <c r="D1526" i="11"/>
  <c r="E1526" i="11" s="1"/>
  <c r="F1526" i="11" s="1"/>
  <c r="D1525" i="11"/>
  <c r="E1525" i="11" s="1"/>
  <c r="F1525" i="11" s="1"/>
  <c r="D1524" i="11"/>
  <c r="E1524" i="11" s="1"/>
  <c r="F1524" i="11" s="1"/>
  <c r="D1523" i="11"/>
  <c r="E1523" i="11" s="1"/>
  <c r="F1523" i="11" s="1"/>
  <c r="D1522" i="11"/>
  <c r="E1522" i="11" s="1"/>
  <c r="F1522" i="11" s="1"/>
  <c r="D1521" i="11"/>
  <c r="E1521" i="11" s="1"/>
  <c r="F1521" i="11" s="1"/>
  <c r="D1520" i="11"/>
  <c r="E1520" i="11" s="1"/>
  <c r="F1520" i="11" s="1"/>
  <c r="D1519" i="11"/>
  <c r="E1519" i="11" s="1"/>
  <c r="F1519" i="11" s="1"/>
  <c r="D1518" i="11"/>
  <c r="E1518" i="11" s="1"/>
  <c r="F1518" i="11" s="1"/>
  <c r="D1517" i="11"/>
  <c r="E1517" i="11" s="1"/>
  <c r="F1517" i="11" s="1"/>
  <c r="D1516" i="11"/>
  <c r="E1516" i="11" s="1"/>
  <c r="F1516" i="11" s="1"/>
  <c r="D1515" i="11"/>
  <c r="E1515" i="11" s="1"/>
  <c r="F1515" i="11" s="1"/>
  <c r="D1514" i="11"/>
  <c r="E1514" i="11" s="1"/>
  <c r="F1514" i="11" s="1"/>
  <c r="D1513" i="11"/>
  <c r="E1513" i="11" s="1"/>
  <c r="F1513" i="11" s="1"/>
  <c r="D1512" i="11"/>
  <c r="E1512" i="11" s="1"/>
  <c r="F1512" i="11" s="1"/>
  <c r="D1511" i="11"/>
  <c r="E1511" i="11" s="1"/>
  <c r="F1511" i="11" s="1"/>
  <c r="D1510" i="11"/>
  <c r="E1510" i="11" s="1"/>
  <c r="F1510" i="11" s="1"/>
  <c r="D1509" i="11"/>
  <c r="E1509" i="11" s="1"/>
  <c r="F1509" i="11" s="1"/>
  <c r="D1508" i="11"/>
  <c r="E1508" i="11" s="1"/>
  <c r="F1508" i="11" s="1"/>
  <c r="D1507" i="11"/>
  <c r="E1507" i="11" s="1"/>
  <c r="F1507" i="11" s="1"/>
  <c r="D1506" i="11"/>
  <c r="E1506" i="11" s="1"/>
  <c r="F1506" i="11" s="1"/>
  <c r="D1505" i="11"/>
  <c r="E1505" i="11" s="1"/>
  <c r="F1505" i="11" s="1"/>
  <c r="D1504" i="11"/>
  <c r="E1504" i="11" s="1"/>
  <c r="F1504" i="11" s="1"/>
  <c r="D1503" i="11"/>
  <c r="E1503" i="11" s="1"/>
  <c r="F1503" i="11" s="1"/>
  <c r="D1502" i="11"/>
  <c r="E1502" i="11" s="1"/>
  <c r="F1502" i="11" s="1"/>
  <c r="D1501" i="11"/>
  <c r="E1501" i="11" s="1"/>
  <c r="F1501" i="11" s="1"/>
  <c r="D1500" i="11"/>
  <c r="E1500" i="11" s="1"/>
  <c r="F1500" i="11" s="1"/>
  <c r="D1499" i="11"/>
  <c r="E1499" i="11" s="1"/>
  <c r="F1499" i="11" s="1"/>
  <c r="D1498" i="11"/>
  <c r="E1498" i="11" s="1"/>
  <c r="F1498" i="11" s="1"/>
  <c r="D1497" i="11"/>
  <c r="E1497" i="11" s="1"/>
  <c r="F1497" i="11" s="1"/>
  <c r="D1496" i="11"/>
  <c r="E1496" i="11" s="1"/>
  <c r="F1496" i="11" s="1"/>
  <c r="D1495" i="11"/>
  <c r="E1495" i="11" s="1"/>
  <c r="F1495" i="11" s="1"/>
  <c r="D1494" i="11"/>
  <c r="E1494" i="11" s="1"/>
  <c r="F1494" i="11" s="1"/>
  <c r="D1493" i="11"/>
  <c r="E1493" i="11" s="1"/>
  <c r="F1493" i="11" s="1"/>
  <c r="D1492" i="11"/>
  <c r="E1492" i="11" s="1"/>
  <c r="F1492" i="11" s="1"/>
  <c r="D1491" i="11"/>
  <c r="E1491" i="11" s="1"/>
  <c r="F1491" i="11" s="1"/>
  <c r="D1490" i="11"/>
  <c r="E1490" i="11" s="1"/>
  <c r="F1490" i="11" s="1"/>
  <c r="D1489" i="11"/>
  <c r="E1489" i="11" s="1"/>
  <c r="F1489" i="11" s="1"/>
  <c r="D1488" i="11"/>
  <c r="E1488" i="11" s="1"/>
  <c r="F1488" i="11" s="1"/>
  <c r="D1487" i="11"/>
  <c r="E1487" i="11" s="1"/>
  <c r="F1487" i="11" s="1"/>
  <c r="D1486" i="11"/>
  <c r="E1486" i="11" s="1"/>
  <c r="F1486" i="11" s="1"/>
  <c r="D1485" i="11"/>
  <c r="E1485" i="11" s="1"/>
  <c r="F1485" i="11" s="1"/>
  <c r="D1484" i="11"/>
  <c r="E1484" i="11" s="1"/>
  <c r="F1484" i="11" s="1"/>
  <c r="D1483" i="11"/>
  <c r="E1483" i="11" s="1"/>
  <c r="F1483" i="11" s="1"/>
  <c r="D1482" i="11"/>
  <c r="E1482" i="11" s="1"/>
  <c r="F1482" i="11" s="1"/>
  <c r="D1481" i="11"/>
  <c r="E1481" i="11" s="1"/>
  <c r="F1481" i="11" s="1"/>
  <c r="D1480" i="11"/>
  <c r="E1480" i="11" s="1"/>
  <c r="F1480" i="11" s="1"/>
  <c r="D1479" i="11"/>
  <c r="E1479" i="11" s="1"/>
  <c r="F1479" i="11" s="1"/>
  <c r="D1478" i="11"/>
  <c r="E1478" i="11" s="1"/>
  <c r="F1478" i="11" s="1"/>
  <c r="D1477" i="11"/>
  <c r="E1477" i="11" s="1"/>
  <c r="F1477" i="11" s="1"/>
  <c r="D1476" i="11"/>
  <c r="E1476" i="11" s="1"/>
  <c r="F1476" i="11" s="1"/>
  <c r="D1475" i="11"/>
  <c r="E1475" i="11" s="1"/>
  <c r="F1475" i="11" s="1"/>
  <c r="D1474" i="11"/>
  <c r="E1474" i="11" s="1"/>
  <c r="F1474" i="11" s="1"/>
  <c r="D1473" i="11"/>
  <c r="E1473" i="11" s="1"/>
  <c r="F1473" i="11" s="1"/>
  <c r="D1472" i="11"/>
  <c r="E1472" i="11" s="1"/>
  <c r="F1472" i="11" s="1"/>
  <c r="D1471" i="11"/>
  <c r="E1471" i="11" s="1"/>
  <c r="F1471" i="11" s="1"/>
  <c r="D1470" i="11"/>
  <c r="E1470" i="11" s="1"/>
  <c r="F1470" i="11" s="1"/>
  <c r="D1469" i="11"/>
  <c r="E1469" i="11" s="1"/>
  <c r="F1469" i="11" s="1"/>
  <c r="D1468" i="11"/>
  <c r="E1468" i="11" s="1"/>
  <c r="F1468" i="11" s="1"/>
  <c r="D1467" i="11"/>
  <c r="E1467" i="11" s="1"/>
  <c r="F1467" i="11" s="1"/>
  <c r="D1466" i="11"/>
  <c r="E1466" i="11" s="1"/>
  <c r="F1466" i="11" s="1"/>
  <c r="D1465" i="11"/>
  <c r="E1465" i="11" s="1"/>
  <c r="F1465" i="11" s="1"/>
  <c r="D1464" i="11"/>
  <c r="E1464" i="11" s="1"/>
  <c r="F1464" i="11" s="1"/>
  <c r="D1463" i="11"/>
  <c r="E1463" i="11" s="1"/>
  <c r="F1463" i="11" s="1"/>
  <c r="D1462" i="11"/>
  <c r="E1462" i="11" s="1"/>
  <c r="F1462" i="11" s="1"/>
  <c r="D1461" i="11"/>
  <c r="E1461" i="11" s="1"/>
  <c r="F1461" i="11" s="1"/>
  <c r="D1460" i="11"/>
  <c r="E1460" i="11" s="1"/>
  <c r="F1460" i="11" s="1"/>
  <c r="D1459" i="11"/>
  <c r="E1459" i="11" s="1"/>
  <c r="F1459" i="11" s="1"/>
  <c r="D1458" i="11"/>
  <c r="E1458" i="11" s="1"/>
  <c r="F1458" i="11" s="1"/>
  <c r="D1457" i="11"/>
  <c r="E1457" i="11" s="1"/>
  <c r="F1457" i="11" s="1"/>
  <c r="D1456" i="11"/>
  <c r="E1456" i="11" s="1"/>
  <c r="F1456" i="11" s="1"/>
  <c r="D1455" i="11"/>
  <c r="E1455" i="11" s="1"/>
  <c r="F1455" i="11" s="1"/>
  <c r="D1454" i="11"/>
  <c r="E1454" i="11" s="1"/>
  <c r="F1454" i="11" s="1"/>
  <c r="D1453" i="11"/>
  <c r="E1453" i="11" s="1"/>
  <c r="F1453" i="11" s="1"/>
  <c r="D1452" i="11"/>
  <c r="E1452" i="11" s="1"/>
  <c r="F1452" i="11" s="1"/>
  <c r="D1451" i="11"/>
  <c r="E1451" i="11" s="1"/>
  <c r="F1451" i="11" s="1"/>
  <c r="D1450" i="11"/>
  <c r="E1450" i="11" s="1"/>
  <c r="F1450" i="11" s="1"/>
  <c r="D1449" i="11"/>
  <c r="E1449" i="11" s="1"/>
  <c r="F1449" i="11" s="1"/>
  <c r="D1448" i="11"/>
  <c r="E1448" i="11" s="1"/>
  <c r="F1448" i="11" s="1"/>
  <c r="D1447" i="11"/>
  <c r="E1447" i="11" s="1"/>
  <c r="F1447" i="11" s="1"/>
  <c r="D1446" i="11"/>
  <c r="E1446" i="11" s="1"/>
  <c r="F1446" i="11" s="1"/>
  <c r="D1445" i="11"/>
  <c r="E1445" i="11" s="1"/>
  <c r="F1445" i="11" s="1"/>
  <c r="D1444" i="11"/>
  <c r="E1444" i="11" s="1"/>
  <c r="F1444" i="11" s="1"/>
  <c r="D1443" i="11"/>
  <c r="E1443" i="11" s="1"/>
  <c r="F1443" i="11" s="1"/>
  <c r="D1442" i="11"/>
  <c r="E1442" i="11" s="1"/>
  <c r="F1442" i="11" s="1"/>
  <c r="D1441" i="11"/>
  <c r="E1441" i="11" s="1"/>
  <c r="F1441" i="11" s="1"/>
  <c r="D1440" i="11"/>
  <c r="E1440" i="11" s="1"/>
  <c r="F1440" i="11" s="1"/>
  <c r="D1439" i="11"/>
  <c r="E1439" i="11" s="1"/>
  <c r="F1439" i="11" s="1"/>
  <c r="D1438" i="11"/>
  <c r="E1438" i="11" s="1"/>
  <c r="F1438" i="11" s="1"/>
  <c r="D1437" i="11"/>
  <c r="E1437" i="11" s="1"/>
  <c r="F1437" i="11" s="1"/>
  <c r="D1436" i="11"/>
  <c r="E1436" i="11" s="1"/>
  <c r="F1436" i="11" s="1"/>
  <c r="D1435" i="11"/>
  <c r="E1435" i="11" s="1"/>
  <c r="F1435" i="11" s="1"/>
  <c r="D1434" i="11"/>
  <c r="E1434" i="11" s="1"/>
  <c r="F1434" i="11" s="1"/>
  <c r="D1433" i="11"/>
  <c r="E1433" i="11" s="1"/>
  <c r="F1433" i="11" s="1"/>
  <c r="D1432" i="11"/>
  <c r="E1432" i="11" s="1"/>
  <c r="F1432" i="11" s="1"/>
  <c r="D1431" i="11"/>
  <c r="E1431" i="11" s="1"/>
  <c r="F1431" i="11" s="1"/>
  <c r="D1430" i="11"/>
  <c r="E1430" i="11" s="1"/>
  <c r="F1430" i="11" s="1"/>
  <c r="D1429" i="11"/>
  <c r="E1429" i="11" s="1"/>
  <c r="F1429" i="11" s="1"/>
  <c r="D1428" i="11"/>
  <c r="E1428" i="11" s="1"/>
  <c r="F1428" i="11" s="1"/>
  <c r="D1427" i="11"/>
  <c r="E1427" i="11" s="1"/>
  <c r="F1427" i="11" s="1"/>
  <c r="D1426" i="11"/>
  <c r="E1426" i="11" s="1"/>
  <c r="F1426" i="11" s="1"/>
  <c r="D1425" i="11"/>
  <c r="E1425" i="11" s="1"/>
  <c r="F1425" i="11" s="1"/>
  <c r="D1424" i="11"/>
  <c r="E1424" i="11" s="1"/>
  <c r="F1424" i="11" s="1"/>
  <c r="D1423" i="11"/>
  <c r="E1423" i="11" s="1"/>
  <c r="F1423" i="11" s="1"/>
  <c r="D1422" i="11"/>
  <c r="E1422" i="11" s="1"/>
  <c r="F1422" i="11" s="1"/>
  <c r="D1421" i="11"/>
  <c r="E1421" i="11" s="1"/>
  <c r="F1421" i="11" s="1"/>
  <c r="D1420" i="11"/>
  <c r="E1420" i="11" s="1"/>
  <c r="F1420" i="11" s="1"/>
  <c r="D1419" i="11"/>
  <c r="E1419" i="11" s="1"/>
  <c r="F1419" i="11" s="1"/>
  <c r="D1418" i="11"/>
  <c r="E1418" i="11" s="1"/>
  <c r="F1418" i="11" s="1"/>
  <c r="D1417" i="11"/>
  <c r="E1417" i="11" s="1"/>
  <c r="F1417" i="11" s="1"/>
  <c r="D1416" i="11"/>
  <c r="E1416" i="11" s="1"/>
  <c r="F1416" i="11" s="1"/>
  <c r="D1415" i="11"/>
  <c r="E1415" i="11" s="1"/>
  <c r="F1415" i="11" s="1"/>
  <c r="D1414" i="11"/>
  <c r="E1414" i="11" s="1"/>
  <c r="F1414" i="11" s="1"/>
  <c r="D1413" i="11"/>
  <c r="E1413" i="11" s="1"/>
  <c r="F1413" i="11" s="1"/>
  <c r="D1412" i="11"/>
  <c r="E1412" i="11" s="1"/>
  <c r="F1412" i="11" s="1"/>
  <c r="D1411" i="11"/>
  <c r="E1411" i="11" s="1"/>
  <c r="F1411" i="11" s="1"/>
  <c r="D1410" i="11"/>
  <c r="E1410" i="11" s="1"/>
  <c r="F1410" i="11" s="1"/>
  <c r="D1409" i="11"/>
  <c r="E1409" i="11" s="1"/>
  <c r="F1409" i="11" s="1"/>
  <c r="D1408" i="11"/>
  <c r="E1408" i="11" s="1"/>
  <c r="F1408" i="11" s="1"/>
  <c r="D1407" i="11"/>
  <c r="E1407" i="11" s="1"/>
  <c r="F1407" i="11" s="1"/>
  <c r="D1406" i="11"/>
  <c r="E1406" i="11" s="1"/>
  <c r="F1406" i="11" s="1"/>
  <c r="D1405" i="11"/>
  <c r="E1405" i="11" s="1"/>
  <c r="F1405" i="11" s="1"/>
  <c r="D1404" i="11"/>
  <c r="E1404" i="11" s="1"/>
  <c r="F1404" i="11" s="1"/>
  <c r="D1403" i="11"/>
  <c r="E1403" i="11" s="1"/>
  <c r="F1403" i="11" s="1"/>
  <c r="D1402" i="11"/>
  <c r="E1402" i="11" s="1"/>
  <c r="F1402" i="11" s="1"/>
  <c r="D1401" i="11"/>
  <c r="E1401" i="11" s="1"/>
  <c r="F1401" i="11" s="1"/>
  <c r="D1400" i="11"/>
  <c r="E1400" i="11" s="1"/>
  <c r="F1400" i="11" s="1"/>
  <c r="D1399" i="11"/>
  <c r="E1399" i="11" s="1"/>
  <c r="F1399" i="11" s="1"/>
  <c r="D1398" i="11"/>
  <c r="E1398" i="11" s="1"/>
  <c r="F1398" i="11" s="1"/>
  <c r="D1397" i="11"/>
  <c r="E1397" i="11" s="1"/>
  <c r="F1397" i="11" s="1"/>
  <c r="D1396" i="11"/>
  <c r="E1396" i="11" s="1"/>
  <c r="F1396" i="11" s="1"/>
  <c r="D1395" i="11"/>
  <c r="E1395" i="11" s="1"/>
  <c r="F1395" i="11" s="1"/>
  <c r="D1394" i="11"/>
  <c r="E1394" i="11" s="1"/>
  <c r="F1394" i="11" s="1"/>
  <c r="D1393" i="11"/>
  <c r="E1393" i="11" s="1"/>
  <c r="F1393" i="11" s="1"/>
  <c r="D1392" i="11"/>
  <c r="E1392" i="11" s="1"/>
  <c r="F1392" i="11" s="1"/>
  <c r="D1391" i="11"/>
  <c r="E1391" i="11" s="1"/>
  <c r="F1391" i="11" s="1"/>
  <c r="D1390" i="11"/>
  <c r="E1390" i="11" s="1"/>
  <c r="F1390" i="11" s="1"/>
  <c r="D1389" i="11"/>
  <c r="E1389" i="11" s="1"/>
  <c r="F1389" i="11" s="1"/>
  <c r="D1388" i="11"/>
  <c r="E1388" i="11" s="1"/>
  <c r="F1388" i="11" s="1"/>
  <c r="D1387" i="11"/>
  <c r="E1387" i="11" s="1"/>
  <c r="F1387" i="11" s="1"/>
  <c r="D1386" i="11"/>
  <c r="E1386" i="11" s="1"/>
  <c r="F1386" i="11" s="1"/>
  <c r="D1385" i="11"/>
  <c r="E1385" i="11" s="1"/>
  <c r="F1385" i="11" s="1"/>
  <c r="D1384" i="11"/>
  <c r="E1384" i="11" s="1"/>
  <c r="F1384" i="11" s="1"/>
  <c r="D1383" i="11"/>
  <c r="E1383" i="11" s="1"/>
  <c r="F1383" i="11" s="1"/>
  <c r="D1382" i="11"/>
  <c r="E1382" i="11" s="1"/>
  <c r="F1382" i="11" s="1"/>
  <c r="D1381" i="11"/>
  <c r="E1381" i="11" s="1"/>
  <c r="F1381" i="11" s="1"/>
  <c r="D1380" i="11"/>
  <c r="E1380" i="11" s="1"/>
  <c r="F1380" i="11" s="1"/>
  <c r="D1379" i="11"/>
  <c r="E1379" i="11" s="1"/>
  <c r="F1379" i="11" s="1"/>
  <c r="D1378" i="11"/>
  <c r="E1378" i="11" s="1"/>
  <c r="F1378" i="11" s="1"/>
  <c r="D1377" i="11"/>
  <c r="E1377" i="11" s="1"/>
  <c r="F1377" i="11" s="1"/>
  <c r="D1376" i="11"/>
  <c r="E1376" i="11" s="1"/>
  <c r="F1376" i="11" s="1"/>
  <c r="D1375" i="11"/>
  <c r="E1375" i="11" s="1"/>
  <c r="F1375" i="11" s="1"/>
  <c r="D1374" i="11"/>
  <c r="E1374" i="11" s="1"/>
  <c r="F1374" i="11" s="1"/>
  <c r="D1373" i="11"/>
  <c r="E1373" i="11" s="1"/>
  <c r="F1373" i="11" s="1"/>
  <c r="D1372" i="11"/>
  <c r="E1372" i="11" s="1"/>
  <c r="F1372" i="11" s="1"/>
  <c r="D1371" i="11"/>
  <c r="E1371" i="11" s="1"/>
  <c r="F1371" i="11" s="1"/>
  <c r="D1370" i="11"/>
  <c r="E1370" i="11" s="1"/>
  <c r="F1370" i="11" s="1"/>
  <c r="D1369" i="11"/>
  <c r="E1369" i="11" s="1"/>
  <c r="F1369" i="11" s="1"/>
  <c r="D1368" i="11"/>
  <c r="E1368" i="11" s="1"/>
  <c r="F1368" i="11" s="1"/>
  <c r="D1367" i="11"/>
  <c r="E1367" i="11" s="1"/>
  <c r="F1367" i="11" s="1"/>
  <c r="D1366" i="11"/>
  <c r="E1366" i="11" s="1"/>
  <c r="F1366" i="11" s="1"/>
  <c r="D1365" i="11"/>
  <c r="E1365" i="11" s="1"/>
  <c r="F1365" i="11" s="1"/>
  <c r="D1364" i="11"/>
  <c r="E1364" i="11" s="1"/>
  <c r="F1364" i="11" s="1"/>
  <c r="D1363" i="11"/>
  <c r="E1363" i="11" s="1"/>
  <c r="F1363" i="11" s="1"/>
  <c r="D1362" i="11"/>
  <c r="E1362" i="11" s="1"/>
  <c r="F1362" i="11" s="1"/>
  <c r="D1361" i="11"/>
  <c r="E1361" i="11" s="1"/>
  <c r="F1361" i="11" s="1"/>
  <c r="D1360" i="11"/>
  <c r="E1360" i="11" s="1"/>
  <c r="F1360" i="11" s="1"/>
  <c r="D1359" i="11"/>
  <c r="E1359" i="11" s="1"/>
  <c r="F1359" i="11" s="1"/>
  <c r="D1358" i="11"/>
  <c r="E1358" i="11" s="1"/>
  <c r="F1358" i="11" s="1"/>
  <c r="D1357" i="11"/>
  <c r="E1357" i="11" s="1"/>
  <c r="F1357" i="11" s="1"/>
  <c r="D1356" i="11"/>
  <c r="E1356" i="11" s="1"/>
  <c r="F1356" i="11" s="1"/>
  <c r="D1355" i="11"/>
  <c r="E1355" i="11" s="1"/>
  <c r="F1355" i="11" s="1"/>
  <c r="D1354" i="11"/>
  <c r="E1354" i="11" s="1"/>
  <c r="F1354" i="11" s="1"/>
  <c r="D1353" i="11"/>
  <c r="E1353" i="11" s="1"/>
  <c r="F1353" i="11" s="1"/>
  <c r="D1352" i="11"/>
  <c r="E1352" i="11" s="1"/>
  <c r="F1352" i="11" s="1"/>
  <c r="D1351" i="11"/>
  <c r="E1351" i="11" s="1"/>
  <c r="F1351" i="11" s="1"/>
  <c r="D1350" i="11"/>
  <c r="E1350" i="11" s="1"/>
  <c r="F1350" i="11" s="1"/>
  <c r="D1349" i="11"/>
  <c r="E1349" i="11" s="1"/>
  <c r="F1349" i="11" s="1"/>
  <c r="D1348" i="11"/>
  <c r="E1348" i="11" s="1"/>
  <c r="F1348" i="11" s="1"/>
  <c r="D1347" i="11"/>
  <c r="E1347" i="11" s="1"/>
  <c r="F1347" i="11" s="1"/>
  <c r="D1346" i="11"/>
  <c r="E1346" i="11" s="1"/>
  <c r="F1346" i="11" s="1"/>
  <c r="D1345" i="11"/>
  <c r="E1345" i="11" s="1"/>
  <c r="F1345" i="11" s="1"/>
  <c r="D1344" i="11"/>
  <c r="E1344" i="11" s="1"/>
  <c r="F1344" i="11" s="1"/>
  <c r="D1343" i="11"/>
  <c r="E1343" i="11" s="1"/>
  <c r="F1343" i="11" s="1"/>
  <c r="D1342" i="11"/>
  <c r="E1342" i="11" s="1"/>
  <c r="F1342" i="11" s="1"/>
  <c r="D1341" i="11"/>
  <c r="E1341" i="11" s="1"/>
  <c r="F1341" i="11" s="1"/>
  <c r="D1340" i="11"/>
  <c r="E1340" i="11" s="1"/>
  <c r="F1340" i="11" s="1"/>
  <c r="D1339" i="11"/>
  <c r="E1339" i="11" s="1"/>
  <c r="F1339" i="11" s="1"/>
  <c r="D1338" i="11"/>
  <c r="E1338" i="11" s="1"/>
  <c r="F1338" i="11" s="1"/>
  <c r="D1337" i="11"/>
  <c r="E1337" i="11" s="1"/>
  <c r="F1337" i="11" s="1"/>
  <c r="D1336" i="11"/>
  <c r="E1336" i="11" s="1"/>
  <c r="F1336" i="11" s="1"/>
  <c r="D1335" i="11"/>
  <c r="E1335" i="11" s="1"/>
  <c r="F1335" i="11" s="1"/>
  <c r="D1334" i="11"/>
  <c r="E1334" i="11" s="1"/>
  <c r="F1334" i="11" s="1"/>
  <c r="D1333" i="11"/>
  <c r="E1333" i="11" s="1"/>
  <c r="F1333" i="11" s="1"/>
  <c r="D1332" i="11"/>
  <c r="E1332" i="11" s="1"/>
  <c r="F1332" i="11" s="1"/>
  <c r="D1331" i="11"/>
  <c r="E1331" i="11" s="1"/>
  <c r="F1331" i="11" s="1"/>
  <c r="D1330" i="11"/>
  <c r="E1330" i="11" s="1"/>
  <c r="F1330" i="11" s="1"/>
  <c r="D1329" i="11"/>
  <c r="E1329" i="11" s="1"/>
  <c r="F1329" i="11" s="1"/>
  <c r="D1328" i="11"/>
  <c r="E1328" i="11" s="1"/>
  <c r="F1328" i="11" s="1"/>
  <c r="D1327" i="11"/>
  <c r="E1327" i="11" s="1"/>
  <c r="F1327" i="11" s="1"/>
  <c r="D1326" i="11"/>
  <c r="E1326" i="11" s="1"/>
  <c r="F1326" i="11" s="1"/>
  <c r="D1325" i="11"/>
  <c r="E1325" i="11" s="1"/>
  <c r="F1325" i="11" s="1"/>
  <c r="D1324" i="11"/>
  <c r="E1324" i="11" s="1"/>
  <c r="F1324" i="11" s="1"/>
  <c r="D1323" i="11"/>
  <c r="E1323" i="11" s="1"/>
  <c r="F1323" i="11" s="1"/>
  <c r="D1322" i="11"/>
  <c r="E1322" i="11" s="1"/>
  <c r="F1322" i="11" s="1"/>
  <c r="D1321" i="11"/>
  <c r="E1321" i="11" s="1"/>
  <c r="F1321" i="11" s="1"/>
  <c r="D1320" i="11"/>
  <c r="E1320" i="11" s="1"/>
  <c r="F1320" i="11" s="1"/>
  <c r="D1319" i="11"/>
  <c r="E1319" i="11" s="1"/>
  <c r="F1319" i="11" s="1"/>
  <c r="D1318" i="11"/>
  <c r="E1318" i="11" s="1"/>
  <c r="F1318" i="11" s="1"/>
  <c r="D1317" i="11"/>
  <c r="E1317" i="11" s="1"/>
  <c r="F1317" i="11" s="1"/>
  <c r="D1316" i="11"/>
  <c r="E1316" i="11" s="1"/>
  <c r="F1316" i="11" s="1"/>
  <c r="D1315" i="11"/>
  <c r="E1315" i="11" s="1"/>
  <c r="F1315" i="11" s="1"/>
  <c r="D1314" i="11"/>
  <c r="E1314" i="11" s="1"/>
  <c r="F1314" i="11" s="1"/>
  <c r="D1313" i="11"/>
  <c r="E1313" i="11" s="1"/>
  <c r="F1313" i="11" s="1"/>
  <c r="D1312" i="11"/>
  <c r="E1312" i="11" s="1"/>
  <c r="F1312" i="11" s="1"/>
  <c r="D1311" i="11"/>
  <c r="E1311" i="11" s="1"/>
  <c r="F1311" i="11" s="1"/>
  <c r="D1310" i="11"/>
  <c r="E1310" i="11" s="1"/>
  <c r="F1310" i="11" s="1"/>
  <c r="D1309" i="11"/>
  <c r="E1309" i="11" s="1"/>
  <c r="F1309" i="11" s="1"/>
  <c r="D1308" i="11"/>
  <c r="E1308" i="11" s="1"/>
  <c r="F1308" i="11" s="1"/>
  <c r="D1307" i="11"/>
  <c r="E1307" i="11" s="1"/>
  <c r="F1307" i="11" s="1"/>
  <c r="D1306" i="11"/>
  <c r="E1306" i="11" s="1"/>
  <c r="F1306" i="11" s="1"/>
  <c r="D1305" i="11"/>
  <c r="E1305" i="11" s="1"/>
  <c r="F1305" i="11" s="1"/>
  <c r="D1304" i="11"/>
  <c r="E1304" i="11" s="1"/>
  <c r="F1304" i="11" s="1"/>
  <c r="D1303" i="11"/>
  <c r="E1303" i="11" s="1"/>
  <c r="F1303" i="11" s="1"/>
  <c r="D1302" i="11"/>
  <c r="E1302" i="11" s="1"/>
  <c r="F1302" i="11" s="1"/>
  <c r="D1301" i="11"/>
  <c r="E1301" i="11" s="1"/>
  <c r="F1301" i="11" s="1"/>
  <c r="D1300" i="11"/>
  <c r="E1300" i="11" s="1"/>
  <c r="F1300" i="11" s="1"/>
  <c r="D1299" i="11"/>
  <c r="E1299" i="11" s="1"/>
  <c r="F1299" i="11" s="1"/>
  <c r="D1298" i="11"/>
  <c r="E1298" i="11" s="1"/>
  <c r="F1298" i="11" s="1"/>
  <c r="D1297" i="11"/>
  <c r="E1297" i="11" s="1"/>
  <c r="F1297" i="11" s="1"/>
  <c r="D1296" i="11"/>
  <c r="E1296" i="11" s="1"/>
  <c r="F1296" i="11" s="1"/>
  <c r="D1295" i="11"/>
  <c r="E1295" i="11" s="1"/>
  <c r="F1295" i="11" s="1"/>
  <c r="D1294" i="11"/>
  <c r="E1294" i="11" s="1"/>
  <c r="F1294" i="11" s="1"/>
  <c r="D1293" i="11"/>
  <c r="E1293" i="11" s="1"/>
  <c r="F1293" i="11" s="1"/>
  <c r="D1292" i="11"/>
  <c r="E1292" i="11" s="1"/>
  <c r="F1292" i="11" s="1"/>
  <c r="D1291" i="11"/>
  <c r="E1291" i="11" s="1"/>
  <c r="F1291" i="11" s="1"/>
  <c r="D1290" i="11"/>
  <c r="E1290" i="11" s="1"/>
  <c r="F1290" i="11" s="1"/>
  <c r="D1289" i="11"/>
  <c r="E1289" i="11" s="1"/>
  <c r="F1289" i="11" s="1"/>
  <c r="D1288" i="11"/>
  <c r="E1288" i="11" s="1"/>
  <c r="F1288" i="11" s="1"/>
  <c r="D1287" i="11"/>
  <c r="E1287" i="11" s="1"/>
  <c r="F1287" i="11" s="1"/>
  <c r="D1286" i="11"/>
  <c r="E1286" i="11" s="1"/>
  <c r="F1286" i="11" s="1"/>
  <c r="D1285" i="11"/>
  <c r="E1285" i="11" s="1"/>
  <c r="F1285" i="11" s="1"/>
  <c r="D1284" i="11"/>
  <c r="E1284" i="11" s="1"/>
  <c r="F1284" i="11" s="1"/>
  <c r="D1283" i="11"/>
  <c r="E1283" i="11" s="1"/>
  <c r="F1283" i="11" s="1"/>
  <c r="D1282" i="11"/>
  <c r="E1282" i="11" s="1"/>
  <c r="F1282" i="11" s="1"/>
  <c r="D1281" i="11"/>
  <c r="E1281" i="11" s="1"/>
  <c r="F1281" i="11" s="1"/>
  <c r="D1280" i="11"/>
  <c r="E1280" i="11" s="1"/>
  <c r="F1280" i="11" s="1"/>
  <c r="D1279" i="11"/>
  <c r="E1279" i="11" s="1"/>
  <c r="F1279" i="11" s="1"/>
  <c r="D1278" i="11"/>
  <c r="E1278" i="11" s="1"/>
  <c r="F1278" i="11" s="1"/>
  <c r="D1277" i="11"/>
  <c r="E1277" i="11" s="1"/>
  <c r="F1277" i="11" s="1"/>
  <c r="D1276" i="11"/>
  <c r="E1276" i="11" s="1"/>
  <c r="F1276" i="11" s="1"/>
  <c r="D1275" i="11"/>
  <c r="E1275" i="11" s="1"/>
  <c r="F1275" i="11" s="1"/>
  <c r="D1274" i="11"/>
  <c r="E1274" i="11" s="1"/>
  <c r="F1274" i="11" s="1"/>
  <c r="D1273" i="11"/>
  <c r="E1273" i="11" s="1"/>
  <c r="F1273" i="11" s="1"/>
  <c r="D1272" i="11"/>
  <c r="E1272" i="11" s="1"/>
  <c r="F1272" i="11" s="1"/>
  <c r="D1271" i="11"/>
  <c r="E1271" i="11" s="1"/>
  <c r="F1271" i="11" s="1"/>
  <c r="D1270" i="11"/>
  <c r="E1270" i="11" s="1"/>
  <c r="F1270" i="11" s="1"/>
  <c r="D1269" i="11"/>
  <c r="E1269" i="11" s="1"/>
  <c r="F1269" i="11" s="1"/>
  <c r="D1268" i="11"/>
  <c r="E1268" i="11" s="1"/>
  <c r="F1268" i="11" s="1"/>
  <c r="D1267" i="11"/>
  <c r="E1267" i="11" s="1"/>
  <c r="F1267" i="11" s="1"/>
  <c r="D1266" i="11"/>
  <c r="E1266" i="11" s="1"/>
  <c r="F1266" i="11" s="1"/>
  <c r="D1265" i="11"/>
  <c r="E1265" i="11" s="1"/>
  <c r="F1265" i="11" s="1"/>
  <c r="D1264" i="11"/>
  <c r="E1264" i="11" s="1"/>
  <c r="F1264" i="11" s="1"/>
  <c r="D1263" i="11"/>
  <c r="E1263" i="11" s="1"/>
  <c r="F1263" i="11" s="1"/>
  <c r="D1262" i="11"/>
  <c r="E1262" i="11" s="1"/>
  <c r="F1262" i="11" s="1"/>
  <c r="D1261" i="11"/>
  <c r="E1261" i="11" s="1"/>
  <c r="F1261" i="11" s="1"/>
  <c r="D1260" i="11"/>
  <c r="E1260" i="11" s="1"/>
  <c r="F1260" i="11" s="1"/>
  <c r="D1259" i="11"/>
  <c r="E1259" i="11" s="1"/>
  <c r="F1259" i="11" s="1"/>
  <c r="D1258" i="11"/>
  <c r="E1258" i="11" s="1"/>
  <c r="F1258" i="11" s="1"/>
  <c r="D1257" i="11"/>
  <c r="E1257" i="11" s="1"/>
  <c r="F1257" i="11" s="1"/>
  <c r="D1256" i="11"/>
  <c r="E1256" i="11" s="1"/>
  <c r="F1256" i="11" s="1"/>
  <c r="D1255" i="11"/>
  <c r="E1255" i="11" s="1"/>
  <c r="F1255" i="11" s="1"/>
  <c r="D1254" i="11"/>
  <c r="E1254" i="11" s="1"/>
  <c r="F1254" i="11" s="1"/>
  <c r="D1253" i="11"/>
  <c r="E1253" i="11" s="1"/>
  <c r="F1253" i="11" s="1"/>
  <c r="D1252" i="11"/>
  <c r="E1252" i="11" s="1"/>
  <c r="F1252" i="11" s="1"/>
  <c r="D1251" i="11"/>
  <c r="E1251" i="11" s="1"/>
  <c r="F1251" i="11" s="1"/>
  <c r="D1250" i="11"/>
  <c r="E1250" i="11" s="1"/>
  <c r="F1250" i="11" s="1"/>
  <c r="D1249" i="11"/>
  <c r="E1249" i="11" s="1"/>
  <c r="F1249" i="11" s="1"/>
  <c r="D1248" i="11"/>
  <c r="E1248" i="11" s="1"/>
  <c r="F1248" i="11" s="1"/>
  <c r="D1247" i="11"/>
  <c r="E1247" i="11" s="1"/>
  <c r="F1247" i="11" s="1"/>
  <c r="D1246" i="11"/>
  <c r="E1246" i="11" s="1"/>
  <c r="F1246" i="11" s="1"/>
  <c r="D1245" i="11"/>
  <c r="E1245" i="11" s="1"/>
  <c r="F1245" i="11" s="1"/>
  <c r="D1244" i="11"/>
  <c r="E1244" i="11" s="1"/>
  <c r="F1244" i="11" s="1"/>
  <c r="D1243" i="11"/>
  <c r="E1243" i="11" s="1"/>
  <c r="F1243" i="11" s="1"/>
  <c r="D1242" i="11"/>
  <c r="E1242" i="11" s="1"/>
  <c r="F1242" i="11" s="1"/>
  <c r="D1241" i="11"/>
  <c r="E1241" i="11" s="1"/>
  <c r="F1241" i="11" s="1"/>
  <c r="D1240" i="11"/>
  <c r="E1240" i="11" s="1"/>
  <c r="F1240" i="11" s="1"/>
  <c r="D1239" i="11"/>
  <c r="E1239" i="11" s="1"/>
  <c r="F1239" i="11" s="1"/>
  <c r="D1238" i="11"/>
  <c r="E1238" i="11" s="1"/>
  <c r="F1238" i="11" s="1"/>
  <c r="D1237" i="11"/>
  <c r="E1237" i="11" s="1"/>
  <c r="F1237" i="11" s="1"/>
  <c r="D1236" i="11"/>
  <c r="E1236" i="11" s="1"/>
  <c r="F1236" i="11" s="1"/>
  <c r="D1235" i="11"/>
  <c r="E1235" i="11" s="1"/>
  <c r="F1235" i="11" s="1"/>
  <c r="D1234" i="11"/>
  <c r="E1234" i="11" s="1"/>
  <c r="F1234" i="11" s="1"/>
  <c r="D1233" i="11"/>
  <c r="E1233" i="11" s="1"/>
  <c r="F1233" i="11" s="1"/>
  <c r="D1232" i="11"/>
  <c r="E1232" i="11" s="1"/>
  <c r="F1232" i="11" s="1"/>
  <c r="D1231" i="11"/>
  <c r="E1231" i="11" s="1"/>
  <c r="F1231" i="11" s="1"/>
  <c r="D1230" i="11"/>
  <c r="E1230" i="11" s="1"/>
  <c r="F1230" i="11" s="1"/>
  <c r="D1229" i="11"/>
  <c r="E1229" i="11" s="1"/>
  <c r="F1229" i="11" s="1"/>
  <c r="D1228" i="11"/>
  <c r="E1228" i="11" s="1"/>
  <c r="F1228" i="11" s="1"/>
  <c r="D1227" i="11"/>
  <c r="E1227" i="11" s="1"/>
  <c r="F1227" i="11" s="1"/>
  <c r="D1226" i="11"/>
  <c r="E1226" i="11" s="1"/>
  <c r="F1226" i="11" s="1"/>
  <c r="D1225" i="11"/>
  <c r="E1225" i="11" s="1"/>
  <c r="F1225" i="11" s="1"/>
  <c r="D1224" i="11"/>
  <c r="E1224" i="11" s="1"/>
  <c r="F1224" i="11" s="1"/>
  <c r="D1223" i="11"/>
  <c r="E1223" i="11" s="1"/>
  <c r="F1223" i="11" s="1"/>
  <c r="D1222" i="11"/>
  <c r="E1222" i="11" s="1"/>
  <c r="F1222" i="11" s="1"/>
  <c r="D1221" i="11"/>
  <c r="E1221" i="11" s="1"/>
  <c r="F1221" i="11" s="1"/>
  <c r="D1220" i="11"/>
  <c r="E1220" i="11" s="1"/>
  <c r="F1220" i="11" s="1"/>
  <c r="D1219" i="11"/>
  <c r="E1219" i="11" s="1"/>
  <c r="F1219" i="11" s="1"/>
  <c r="D1218" i="11"/>
  <c r="E1218" i="11" s="1"/>
  <c r="F1218" i="11" s="1"/>
  <c r="D1217" i="11"/>
  <c r="E1217" i="11" s="1"/>
  <c r="F1217" i="11" s="1"/>
  <c r="D1216" i="11"/>
  <c r="E1216" i="11" s="1"/>
  <c r="F1216" i="11" s="1"/>
  <c r="D1215" i="11"/>
  <c r="E1215" i="11" s="1"/>
  <c r="F1215" i="11" s="1"/>
  <c r="D1214" i="11"/>
  <c r="E1214" i="11" s="1"/>
  <c r="F1214" i="11" s="1"/>
  <c r="D1213" i="11"/>
  <c r="E1213" i="11" s="1"/>
  <c r="F1213" i="11" s="1"/>
  <c r="D1212" i="11"/>
  <c r="E1212" i="11" s="1"/>
  <c r="F1212" i="11" s="1"/>
  <c r="D1211" i="11"/>
  <c r="E1211" i="11" s="1"/>
  <c r="F1211" i="11" s="1"/>
  <c r="D1210" i="11"/>
  <c r="E1210" i="11" s="1"/>
  <c r="F1210" i="11" s="1"/>
  <c r="D1209" i="11"/>
  <c r="E1209" i="11" s="1"/>
  <c r="F1209" i="11" s="1"/>
  <c r="D1208" i="11"/>
  <c r="E1208" i="11" s="1"/>
  <c r="F1208" i="11" s="1"/>
  <c r="D1207" i="11"/>
  <c r="E1207" i="11" s="1"/>
  <c r="F1207" i="11" s="1"/>
  <c r="D1206" i="11"/>
  <c r="E1206" i="11" s="1"/>
  <c r="F1206" i="11" s="1"/>
  <c r="D1205" i="11"/>
  <c r="E1205" i="11" s="1"/>
  <c r="F1205" i="11" s="1"/>
  <c r="D1204" i="11"/>
  <c r="E1204" i="11" s="1"/>
  <c r="F1204" i="11" s="1"/>
  <c r="D1203" i="11"/>
  <c r="E1203" i="11" s="1"/>
  <c r="F1203" i="11" s="1"/>
  <c r="D1202" i="11"/>
  <c r="E1202" i="11" s="1"/>
  <c r="F1202" i="11" s="1"/>
  <c r="D1201" i="11"/>
  <c r="E1201" i="11" s="1"/>
  <c r="F1201" i="11" s="1"/>
  <c r="D1200" i="11"/>
  <c r="E1200" i="11" s="1"/>
  <c r="F1200" i="11" s="1"/>
  <c r="D1199" i="11"/>
  <c r="E1199" i="11" s="1"/>
  <c r="F1199" i="11" s="1"/>
  <c r="D1198" i="11"/>
  <c r="E1198" i="11" s="1"/>
  <c r="F1198" i="11" s="1"/>
  <c r="D1197" i="11"/>
  <c r="E1197" i="11" s="1"/>
  <c r="F1197" i="11" s="1"/>
  <c r="D1196" i="11"/>
  <c r="E1196" i="11" s="1"/>
  <c r="F1196" i="11" s="1"/>
  <c r="D1195" i="11"/>
  <c r="E1195" i="11" s="1"/>
  <c r="F1195" i="11" s="1"/>
  <c r="D1194" i="11"/>
  <c r="E1194" i="11" s="1"/>
  <c r="F1194" i="11" s="1"/>
  <c r="D1193" i="11"/>
  <c r="E1193" i="11" s="1"/>
  <c r="F1193" i="11" s="1"/>
  <c r="D1192" i="11"/>
  <c r="E1192" i="11" s="1"/>
  <c r="F1192" i="11" s="1"/>
  <c r="D1191" i="11"/>
  <c r="E1191" i="11" s="1"/>
  <c r="F1191" i="11" s="1"/>
  <c r="D1190" i="11"/>
  <c r="E1190" i="11" s="1"/>
  <c r="F1190" i="11" s="1"/>
  <c r="D1189" i="11"/>
  <c r="E1189" i="11" s="1"/>
  <c r="F1189" i="11" s="1"/>
  <c r="D1188" i="11"/>
  <c r="E1188" i="11" s="1"/>
  <c r="F1188" i="11" s="1"/>
  <c r="D1187" i="11"/>
  <c r="E1187" i="11" s="1"/>
  <c r="F1187" i="11" s="1"/>
  <c r="D1186" i="11"/>
  <c r="E1186" i="11" s="1"/>
  <c r="F1186" i="11" s="1"/>
  <c r="D1185" i="11"/>
  <c r="E1185" i="11" s="1"/>
  <c r="F1185" i="11" s="1"/>
  <c r="D1184" i="11"/>
  <c r="E1184" i="11" s="1"/>
  <c r="F1184" i="11" s="1"/>
  <c r="D1183" i="11"/>
  <c r="E1183" i="11" s="1"/>
  <c r="F1183" i="11" s="1"/>
  <c r="D1182" i="11"/>
  <c r="E1182" i="11" s="1"/>
  <c r="F1182" i="11" s="1"/>
  <c r="D1181" i="11"/>
  <c r="E1181" i="11" s="1"/>
  <c r="F1181" i="11" s="1"/>
  <c r="D1180" i="11"/>
  <c r="E1180" i="11" s="1"/>
  <c r="F1180" i="11" s="1"/>
  <c r="D1179" i="11"/>
  <c r="E1179" i="11" s="1"/>
  <c r="F1179" i="11" s="1"/>
  <c r="D1178" i="11"/>
  <c r="E1178" i="11" s="1"/>
  <c r="F1178" i="11" s="1"/>
  <c r="D1177" i="11"/>
  <c r="E1177" i="11" s="1"/>
  <c r="F1177" i="11" s="1"/>
  <c r="D1176" i="11"/>
  <c r="E1176" i="11" s="1"/>
  <c r="F1176" i="11" s="1"/>
  <c r="D1175" i="11"/>
  <c r="E1175" i="11" s="1"/>
  <c r="F1175" i="11" s="1"/>
  <c r="D1174" i="11"/>
  <c r="E1174" i="11" s="1"/>
  <c r="F1174" i="11" s="1"/>
  <c r="D1173" i="11"/>
  <c r="E1173" i="11" s="1"/>
  <c r="F1173" i="11" s="1"/>
  <c r="D1172" i="11"/>
  <c r="E1172" i="11" s="1"/>
  <c r="F1172" i="11" s="1"/>
  <c r="D1171" i="11"/>
  <c r="E1171" i="11" s="1"/>
  <c r="F1171" i="11" s="1"/>
  <c r="D1170" i="11"/>
  <c r="E1170" i="11" s="1"/>
  <c r="F1170" i="11" s="1"/>
  <c r="D1169" i="11"/>
  <c r="E1169" i="11" s="1"/>
  <c r="F1169" i="11" s="1"/>
  <c r="D1168" i="11"/>
  <c r="E1168" i="11" s="1"/>
  <c r="F1168" i="11" s="1"/>
  <c r="D1167" i="11"/>
  <c r="E1167" i="11" s="1"/>
  <c r="F1167" i="11" s="1"/>
  <c r="D1166" i="11"/>
  <c r="E1166" i="11" s="1"/>
  <c r="F1166" i="11" s="1"/>
  <c r="D1165" i="11"/>
  <c r="E1165" i="11" s="1"/>
  <c r="F1165" i="11" s="1"/>
  <c r="D1164" i="11"/>
  <c r="E1164" i="11" s="1"/>
  <c r="F1164" i="11" s="1"/>
  <c r="D1163" i="11"/>
  <c r="E1163" i="11" s="1"/>
  <c r="F1163" i="11" s="1"/>
  <c r="D1162" i="11"/>
  <c r="E1162" i="11" s="1"/>
  <c r="F1162" i="11" s="1"/>
  <c r="D1161" i="11"/>
  <c r="E1161" i="11" s="1"/>
  <c r="F1161" i="11" s="1"/>
  <c r="D1160" i="11"/>
  <c r="E1160" i="11" s="1"/>
  <c r="F1160" i="11" s="1"/>
  <c r="D1159" i="11"/>
  <c r="E1159" i="11" s="1"/>
  <c r="F1159" i="11" s="1"/>
  <c r="D1158" i="11"/>
  <c r="E1158" i="11" s="1"/>
  <c r="F1158" i="11" s="1"/>
  <c r="D1157" i="11"/>
  <c r="E1157" i="11" s="1"/>
  <c r="F1157" i="11" s="1"/>
  <c r="D1156" i="11"/>
  <c r="E1156" i="11" s="1"/>
  <c r="F1156" i="11" s="1"/>
  <c r="D1155" i="11"/>
  <c r="E1155" i="11" s="1"/>
  <c r="F1155" i="11" s="1"/>
  <c r="D1154" i="11"/>
  <c r="E1154" i="11" s="1"/>
  <c r="F1154" i="11" s="1"/>
  <c r="D1153" i="11"/>
  <c r="E1153" i="11" s="1"/>
  <c r="F1153" i="11" s="1"/>
  <c r="D1152" i="11"/>
  <c r="E1152" i="11" s="1"/>
  <c r="F1152" i="11" s="1"/>
  <c r="D1151" i="11"/>
  <c r="E1151" i="11" s="1"/>
  <c r="F1151" i="11" s="1"/>
  <c r="D1150" i="11"/>
  <c r="E1150" i="11" s="1"/>
  <c r="F1150" i="11" s="1"/>
  <c r="D1149" i="11"/>
  <c r="E1149" i="11" s="1"/>
  <c r="F1149" i="11" s="1"/>
  <c r="D1148" i="11"/>
  <c r="E1148" i="11" s="1"/>
  <c r="F1148" i="11" s="1"/>
  <c r="D1147" i="11"/>
  <c r="E1147" i="11" s="1"/>
  <c r="F1147" i="11" s="1"/>
  <c r="D1146" i="11"/>
  <c r="E1146" i="11" s="1"/>
  <c r="F1146" i="11" s="1"/>
  <c r="D1145" i="11"/>
  <c r="E1145" i="11" s="1"/>
  <c r="F1145" i="11" s="1"/>
  <c r="D1144" i="11"/>
  <c r="E1144" i="11" s="1"/>
  <c r="F1144" i="11" s="1"/>
  <c r="D1143" i="11"/>
  <c r="E1143" i="11" s="1"/>
  <c r="F1143" i="11" s="1"/>
  <c r="D1142" i="11"/>
  <c r="E1142" i="11" s="1"/>
  <c r="F1142" i="11" s="1"/>
  <c r="D1141" i="11"/>
  <c r="E1141" i="11" s="1"/>
  <c r="F1141" i="11" s="1"/>
  <c r="D1140" i="11"/>
  <c r="E1140" i="11" s="1"/>
  <c r="F1140" i="11" s="1"/>
  <c r="D1139" i="11"/>
  <c r="E1139" i="11" s="1"/>
  <c r="F1139" i="11" s="1"/>
  <c r="D1138" i="11"/>
  <c r="E1138" i="11" s="1"/>
  <c r="F1138" i="11" s="1"/>
  <c r="D1137" i="11"/>
  <c r="E1137" i="11" s="1"/>
  <c r="F1137" i="11" s="1"/>
  <c r="D1136" i="11"/>
  <c r="E1136" i="11" s="1"/>
  <c r="F1136" i="11" s="1"/>
  <c r="D1135" i="11"/>
  <c r="E1135" i="11" s="1"/>
  <c r="F1135" i="11" s="1"/>
  <c r="D1134" i="11"/>
  <c r="E1134" i="11" s="1"/>
  <c r="F1134" i="11" s="1"/>
  <c r="D1133" i="11"/>
  <c r="E1133" i="11" s="1"/>
  <c r="F1133" i="11" s="1"/>
  <c r="D1132" i="11"/>
  <c r="E1132" i="11" s="1"/>
  <c r="F1132" i="11" s="1"/>
  <c r="D1131" i="11"/>
  <c r="E1131" i="11" s="1"/>
  <c r="F1131" i="11" s="1"/>
  <c r="D1130" i="11"/>
  <c r="E1130" i="11" s="1"/>
  <c r="F1130" i="11" s="1"/>
  <c r="D1129" i="11"/>
  <c r="E1129" i="11" s="1"/>
  <c r="F1129" i="11" s="1"/>
  <c r="D1128" i="11"/>
  <c r="E1128" i="11" s="1"/>
  <c r="F1128" i="11" s="1"/>
  <c r="D1127" i="11"/>
  <c r="E1127" i="11" s="1"/>
  <c r="F1127" i="11" s="1"/>
  <c r="D1126" i="11"/>
  <c r="E1126" i="11" s="1"/>
  <c r="F1126" i="11" s="1"/>
  <c r="D1125" i="11"/>
  <c r="E1125" i="11" s="1"/>
  <c r="F1125" i="11" s="1"/>
  <c r="D1124" i="11"/>
  <c r="E1124" i="11" s="1"/>
  <c r="F1124" i="11" s="1"/>
  <c r="D1123" i="11"/>
  <c r="E1123" i="11" s="1"/>
  <c r="F1123" i="11" s="1"/>
  <c r="D1122" i="11"/>
  <c r="E1122" i="11" s="1"/>
  <c r="F1122" i="11" s="1"/>
  <c r="D1121" i="11"/>
  <c r="E1121" i="11" s="1"/>
  <c r="F1121" i="11" s="1"/>
  <c r="D1120" i="11"/>
  <c r="E1120" i="11" s="1"/>
  <c r="F1120" i="11" s="1"/>
  <c r="D1119" i="11"/>
  <c r="E1119" i="11" s="1"/>
  <c r="F1119" i="11" s="1"/>
  <c r="D1118" i="11"/>
  <c r="E1118" i="11" s="1"/>
  <c r="F1118" i="11" s="1"/>
  <c r="D1117" i="11"/>
  <c r="E1117" i="11" s="1"/>
  <c r="F1117" i="11" s="1"/>
  <c r="D1116" i="11"/>
  <c r="E1116" i="11" s="1"/>
  <c r="F1116" i="11" s="1"/>
  <c r="D1115" i="11"/>
  <c r="E1115" i="11" s="1"/>
  <c r="F1115" i="11" s="1"/>
  <c r="D1114" i="11"/>
  <c r="E1114" i="11" s="1"/>
  <c r="F1114" i="11" s="1"/>
  <c r="D1113" i="11"/>
  <c r="E1113" i="11" s="1"/>
  <c r="F1113" i="11" s="1"/>
  <c r="D1112" i="11"/>
  <c r="E1112" i="11" s="1"/>
  <c r="F1112" i="11" s="1"/>
  <c r="D1111" i="11"/>
  <c r="E1111" i="11" s="1"/>
  <c r="F1111" i="11" s="1"/>
  <c r="D1110" i="11"/>
  <c r="E1110" i="11" s="1"/>
  <c r="F1110" i="11" s="1"/>
  <c r="D1109" i="11"/>
  <c r="E1109" i="11" s="1"/>
  <c r="F1109" i="11" s="1"/>
  <c r="D1108" i="11"/>
  <c r="E1108" i="11" s="1"/>
  <c r="F1108" i="11" s="1"/>
  <c r="D1107" i="11"/>
  <c r="E1107" i="11" s="1"/>
  <c r="F1107" i="11" s="1"/>
  <c r="D1106" i="11"/>
  <c r="E1106" i="11" s="1"/>
  <c r="F1106" i="11" s="1"/>
  <c r="D1105" i="11"/>
  <c r="E1105" i="11" s="1"/>
  <c r="F1105" i="11" s="1"/>
  <c r="D1104" i="11"/>
  <c r="E1104" i="11" s="1"/>
  <c r="F1104" i="11" s="1"/>
  <c r="D1103" i="11"/>
  <c r="E1103" i="11" s="1"/>
  <c r="F1103" i="11" s="1"/>
  <c r="D1102" i="11"/>
  <c r="E1102" i="11" s="1"/>
  <c r="F1102" i="11" s="1"/>
  <c r="D1101" i="11"/>
  <c r="E1101" i="11" s="1"/>
  <c r="F1101" i="11" s="1"/>
  <c r="D1100" i="11"/>
  <c r="E1100" i="11" s="1"/>
  <c r="F1100" i="11" s="1"/>
  <c r="D1099" i="11"/>
  <c r="E1099" i="11" s="1"/>
  <c r="F1099" i="11" s="1"/>
  <c r="D1098" i="11"/>
  <c r="E1098" i="11" s="1"/>
  <c r="F1098" i="11" s="1"/>
  <c r="D1097" i="11"/>
  <c r="E1097" i="11" s="1"/>
  <c r="F1097" i="11" s="1"/>
  <c r="D1096" i="11"/>
  <c r="E1096" i="11" s="1"/>
  <c r="F1096" i="11" s="1"/>
  <c r="D1095" i="11"/>
  <c r="E1095" i="11" s="1"/>
  <c r="F1095" i="11" s="1"/>
  <c r="D1094" i="11"/>
  <c r="E1094" i="11" s="1"/>
  <c r="F1094" i="11" s="1"/>
  <c r="D1093" i="11"/>
  <c r="E1093" i="11" s="1"/>
  <c r="F1093" i="11" s="1"/>
  <c r="D1092" i="11"/>
  <c r="E1092" i="11" s="1"/>
  <c r="F1092" i="11" s="1"/>
  <c r="D1091" i="11"/>
  <c r="E1091" i="11" s="1"/>
  <c r="F1091" i="11" s="1"/>
  <c r="D1090" i="11"/>
  <c r="E1090" i="11" s="1"/>
  <c r="F1090" i="11" s="1"/>
  <c r="D1089" i="11"/>
  <c r="E1089" i="11" s="1"/>
  <c r="F1089" i="11" s="1"/>
  <c r="D1088" i="11"/>
  <c r="E1088" i="11" s="1"/>
  <c r="F1088" i="11" s="1"/>
  <c r="D1087" i="11"/>
  <c r="E1087" i="11" s="1"/>
  <c r="F1087" i="11" s="1"/>
  <c r="D1086" i="11"/>
  <c r="E1086" i="11" s="1"/>
  <c r="F1086" i="11" s="1"/>
  <c r="D1085" i="11"/>
  <c r="E1085" i="11" s="1"/>
  <c r="F1085" i="11" s="1"/>
  <c r="D1084" i="11"/>
  <c r="E1084" i="11" s="1"/>
  <c r="F1084" i="11" s="1"/>
  <c r="D1083" i="11"/>
  <c r="E1083" i="11" s="1"/>
  <c r="F1083" i="11" s="1"/>
  <c r="D1082" i="11"/>
  <c r="E1082" i="11" s="1"/>
  <c r="F1082" i="11" s="1"/>
  <c r="D1081" i="11"/>
  <c r="E1081" i="11" s="1"/>
  <c r="F1081" i="11" s="1"/>
  <c r="D1080" i="11"/>
  <c r="E1080" i="11" s="1"/>
  <c r="F1080" i="11" s="1"/>
  <c r="D1079" i="11"/>
  <c r="E1079" i="11" s="1"/>
  <c r="F1079" i="11" s="1"/>
  <c r="D1078" i="11"/>
  <c r="E1078" i="11" s="1"/>
  <c r="F1078" i="11" s="1"/>
  <c r="D1077" i="11"/>
  <c r="E1077" i="11" s="1"/>
  <c r="F1077" i="11" s="1"/>
  <c r="D1076" i="11"/>
  <c r="E1076" i="11" s="1"/>
  <c r="F1076" i="11" s="1"/>
  <c r="D1075" i="11"/>
  <c r="E1075" i="11" s="1"/>
  <c r="F1075" i="11" s="1"/>
  <c r="D1074" i="11"/>
  <c r="E1074" i="11" s="1"/>
  <c r="F1074" i="11" s="1"/>
  <c r="D1073" i="11"/>
  <c r="E1073" i="11" s="1"/>
  <c r="F1073" i="11" s="1"/>
  <c r="D1072" i="11"/>
  <c r="E1072" i="11" s="1"/>
  <c r="F1072" i="11" s="1"/>
  <c r="D1071" i="11"/>
  <c r="E1071" i="11" s="1"/>
  <c r="F1071" i="11" s="1"/>
  <c r="D1070" i="11"/>
  <c r="E1070" i="11" s="1"/>
  <c r="F1070" i="11" s="1"/>
  <c r="D1069" i="11"/>
  <c r="E1069" i="11" s="1"/>
  <c r="F1069" i="11" s="1"/>
  <c r="D1068" i="11"/>
  <c r="E1068" i="11" s="1"/>
  <c r="F1068" i="11" s="1"/>
  <c r="D1067" i="11"/>
  <c r="E1067" i="11" s="1"/>
  <c r="F1067" i="11" s="1"/>
  <c r="D1066" i="11"/>
  <c r="E1066" i="11" s="1"/>
  <c r="F1066" i="11" s="1"/>
  <c r="D1065" i="11"/>
  <c r="E1065" i="11" s="1"/>
  <c r="F1065" i="11" s="1"/>
  <c r="D1064" i="11"/>
  <c r="E1064" i="11" s="1"/>
  <c r="F1064" i="11" s="1"/>
  <c r="D1063" i="11"/>
  <c r="E1063" i="11" s="1"/>
  <c r="F1063" i="11" s="1"/>
  <c r="D1062" i="11"/>
  <c r="E1062" i="11" s="1"/>
  <c r="F1062" i="11" s="1"/>
  <c r="D1061" i="11"/>
  <c r="E1061" i="11" s="1"/>
  <c r="F1061" i="11" s="1"/>
  <c r="D1060" i="11"/>
  <c r="E1060" i="11" s="1"/>
  <c r="F1060" i="11" s="1"/>
  <c r="D1059" i="11"/>
  <c r="E1059" i="11" s="1"/>
  <c r="F1059" i="11" s="1"/>
  <c r="D1058" i="11"/>
  <c r="E1058" i="11" s="1"/>
  <c r="F1058" i="11" s="1"/>
  <c r="D1057" i="11"/>
  <c r="E1057" i="11" s="1"/>
  <c r="F1057" i="11" s="1"/>
  <c r="D1056" i="11"/>
  <c r="E1056" i="11" s="1"/>
  <c r="F1056" i="11" s="1"/>
  <c r="D1055" i="11"/>
  <c r="E1055" i="11" s="1"/>
  <c r="F1055" i="11" s="1"/>
  <c r="D1054" i="11"/>
  <c r="E1054" i="11" s="1"/>
  <c r="F1054" i="11" s="1"/>
  <c r="D1053" i="11"/>
  <c r="E1053" i="11" s="1"/>
  <c r="F1053" i="11" s="1"/>
  <c r="D1052" i="11"/>
  <c r="E1052" i="11" s="1"/>
  <c r="F1052" i="11" s="1"/>
  <c r="D1051" i="11"/>
  <c r="E1051" i="11" s="1"/>
  <c r="F1051" i="11" s="1"/>
  <c r="D1050" i="11"/>
  <c r="E1050" i="11" s="1"/>
  <c r="F1050" i="11" s="1"/>
  <c r="D1049" i="11"/>
  <c r="E1049" i="11" s="1"/>
  <c r="F1049" i="11" s="1"/>
  <c r="D1048" i="11"/>
  <c r="E1048" i="11" s="1"/>
  <c r="F1048" i="11" s="1"/>
  <c r="D1047" i="11"/>
  <c r="E1047" i="11" s="1"/>
  <c r="F1047" i="11" s="1"/>
  <c r="D1046" i="11"/>
  <c r="E1046" i="11" s="1"/>
  <c r="F1046" i="11" s="1"/>
  <c r="D1045" i="11"/>
  <c r="E1045" i="11" s="1"/>
  <c r="F1045" i="11" s="1"/>
  <c r="D1044" i="11"/>
  <c r="E1044" i="11" s="1"/>
  <c r="F1044" i="11" s="1"/>
  <c r="D1043" i="11"/>
  <c r="E1043" i="11" s="1"/>
  <c r="F1043" i="11" s="1"/>
  <c r="D1042" i="11"/>
  <c r="E1042" i="11" s="1"/>
  <c r="F1042" i="11" s="1"/>
  <c r="D1041" i="11"/>
  <c r="E1041" i="11" s="1"/>
  <c r="F1041" i="11" s="1"/>
  <c r="D1040" i="11"/>
  <c r="E1040" i="11" s="1"/>
  <c r="F1040" i="11" s="1"/>
  <c r="D1039" i="11"/>
  <c r="E1039" i="11" s="1"/>
  <c r="F1039" i="11" s="1"/>
  <c r="D1038" i="11"/>
  <c r="E1038" i="11" s="1"/>
  <c r="F1038" i="11" s="1"/>
  <c r="D1037" i="11"/>
  <c r="E1037" i="11" s="1"/>
  <c r="F1037" i="11" s="1"/>
  <c r="D1036" i="11"/>
  <c r="E1036" i="11" s="1"/>
  <c r="F1036" i="11" s="1"/>
  <c r="D1035" i="11"/>
  <c r="E1035" i="11" s="1"/>
  <c r="F1035" i="11" s="1"/>
  <c r="D1034" i="11"/>
  <c r="E1034" i="11" s="1"/>
  <c r="F1034" i="11" s="1"/>
  <c r="D1033" i="11"/>
  <c r="E1033" i="11" s="1"/>
  <c r="F1033" i="11" s="1"/>
  <c r="D1032" i="11"/>
  <c r="E1032" i="11" s="1"/>
  <c r="F1032" i="11" s="1"/>
  <c r="D1031" i="11"/>
  <c r="E1031" i="11" s="1"/>
  <c r="F1031" i="11" s="1"/>
  <c r="D1030" i="11"/>
  <c r="E1030" i="11" s="1"/>
  <c r="F1030" i="11" s="1"/>
  <c r="D1029" i="11"/>
  <c r="E1029" i="11" s="1"/>
  <c r="F1029" i="11" s="1"/>
  <c r="D1028" i="11"/>
  <c r="E1028" i="11" s="1"/>
  <c r="F1028" i="11" s="1"/>
  <c r="D1027" i="11"/>
  <c r="E1027" i="11" s="1"/>
  <c r="F1027" i="11" s="1"/>
  <c r="D1026" i="11"/>
  <c r="E1026" i="11" s="1"/>
  <c r="F1026" i="11" s="1"/>
  <c r="D1025" i="11"/>
  <c r="E1025" i="11" s="1"/>
  <c r="F1025" i="11" s="1"/>
  <c r="D1024" i="11"/>
  <c r="E1024" i="11" s="1"/>
  <c r="F1024" i="11" s="1"/>
  <c r="D1023" i="11"/>
  <c r="E1023" i="11" s="1"/>
  <c r="F1023" i="11" s="1"/>
  <c r="D1022" i="11"/>
  <c r="E1022" i="11" s="1"/>
  <c r="F1022" i="11" s="1"/>
  <c r="D1021" i="11"/>
  <c r="E1021" i="11" s="1"/>
  <c r="F1021" i="11" s="1"/>
  <c r="D1020" i="11"/>
  <c r="E1020" i="11" s="1"/>
  <c r="F1020" i="11" s="1"/>
  <c r="D1019" i="11"/>
  <c r="E1019" i="11" s="1"/>
  <c r="F1019" i="11" s="1"/>
  <c r="D1018" i="11"/>
  <c r="E1018" i="11" s="1"/>
  <c r="F1018" i="11" s="1"/>
  <c r="D1017" i="11"/>
  <c r="E1017" i="11" s="1"/>
  <c r="F1017" i="11" s="1"/>
  <c r="D1016" i="11"/>
  <c r="E1016" i="11" s="1"/>
  <c r="F1016" i="11" s="1"/>
  <c r="D1015" i="11"/>
  <c r="E1015" i="11" s="1"/>
  <c r="F1015" i="11" s="1"/>
  <c r="D1014" i="11"/>
  <c r="E1014" i="11" s="1"/>
  <c r="F1014" i="11" s="1"/>
  <c r="D1013" i="11"/>
  <c r="E1013" i="11" s="1"/>
  <c r="F1013" i="11" s="1"/>
  <c r="D1012" i="11"/>
  <c r="E1012" i="11" s="1"/>
  <c r="F1012" i="11" s="1"/>
  <c r="D1011" i="11"/>
  <c r="E1011" i="11" s="1"/>
  <c r="F1011" i="11" s="1"/>
  <c r="D1010" i="11"/>
  <c r="E1010" i="11" s="1"/>
  <c r="F1010" i="11" s="1"/>
  <c r="D1009" i="11"/>
  <c r="E1009" i="11" s="1"/>
  <c r="F1009" i="11" s="1"/>
  <c r="D1008" i="11"/>
  <c r="E1008" i="11" s="1"/>
  <c r="F1008" i="11" s="1"/>
  <c r="D1007" i="11"/>
  <c r="E1007" i="11" s="1"/>
  <c r="F1007" i="11" s="1"/>
  <c r="D1006" i="11"/>
  <c r="E1006" i="11" s="1"/>
  <c r="F1006" i="11" s="1"/>
  <c r="D1005" i="11"/>
  <c r="E1005" i="11" s="1"/>
  <c r="F1005" i="11" s="1"/>
  <c r="D1004" i="11"/>
  <c r="E1004" i="11" s="1"/>
  <c r="F1004" i="11" s="1"/>
  <c r="D1003" i="11"/>
  <c r="E1003" i="11" s="1"/>
  <c r="F1003" i="11" s="1"/>
  <c r="D1002" i="11"/>
  <c r="E1002" i="11" s="1"/>
  <c r="F1002" i="11" s="1"/>
  <c r="D1001" i="11"/>
  <c r="E1001" i="11" s="1"/>
  <c r="F1001" i="11" s="1"/>
  <c r="D1000" i="11"/>
  <c r="E1000" i="11" s="1"/>
  <c r="F1000" i="11" s="1"/>
  <c r="D999" i="11"/>
  <c r="E999" i="11" s="1"/>
  <c r="F999" i="11" s="1"/>
  <c r="D998" i="11"/>
  <c r="E998" i="11" s="1"/>
  <c r="F998" i="11" s="1"/>
  <c r="D997" i="11"/>
  <c r="E997" i="11" s="1"/>
  <c r="F997" i="11" s="1"/>
  <c r="D996" i="11"/>
  <c r="E996" i="11" s="1"/>
  <c r="F996" i="11" s="1"/>
  <c r="D995" i="11"/>
  <c r="E995" i="11" s="1"/>
  <c r="F995" i="11" s="1"/>
  <c r="D994" i="11"/>
  <c r="E994" i="11" s="1"/>
  <c r="F994" i="11" s="1"/>
  <c r="D993" i="11"/>
  <c r="E993" i="11" s="1"/>
  <c r="F993" i="11" s="1"/>
  <c r="D992" i="11"/>
  <c r="E992" i="11" s="1"/>
  <c r="F992" i="11" s="1"/>
  <c r="D991" i="11"/>
  <c r="E991" i="11" s="1"/>
  <c r="F991" i="11" s="1"/>
  <c r="D990" i="11"/>
  <c r="E990" i="11" s="1"/>
  <c r="F990" i="11" s="1"/>
  <c r="D989" i="11"/>
  <c r="E989" i="11" s="1"/>
  <c r="F989" i="11" s="1"/>
  <c r="D988" i="11"/>
  <c r="E988" i="11" s="1"/>
  <c r="F988" i="11" s="1"/>
  <c r="D987" i="11"/>
  <c r="E987" i="11" s="1"/>
  <c r="F987" i="11" s="1"/>
  <c r="D986" i="11"/>
  <c r="E986" i="11" s="1"/>
  <c r="F986" i="11" s="1"/>
  <c r="D985" i="11"/>
  <c r="E985" i="11" s="1"/>
  <c r="F985" i="11" s="1"/>
  <c r="D984" i="11"/>
  <c r="E984" i="11" s="1"/>
  <c r="F984" i="11" s="1"/>
  <c r="D983" i="11"/>
  <c r="E983" i="11" s="1"/>
  <c r="F983" i="11" s="1"/>
  <c r="D982" i="11"/>
  <c r="E982" i="11" s="1"/>
  <c r="F982" i="11" s="1"/>
  <c r="D981" i="11"/>
  <c r="E981" i="11" s="1"/>
  <c r="F981" i="11" s="1"/>
  <c r="D980" i="11"/>
  <c r="E980" i="11" s="1"/>
  <c r="F980" i="11" s="1"/>
  <c r="D979" i="11"/>
  <c r="E979" i="11" s="1"/>
  <c r="F979" i="11" s="1"/>
  <c r="D978" i="11"/>
  <c r="E978" i="11" s="1"/>
  <c r="F978" i="11" s="1"/>
  <c r="D977" i="11"/>
  <c r="E977" i="11" s="1"/>
  <c r="F977" i="11" s="1"/>
  <c r="D976" i="11"/>
  <c r="E976" i="11" s="1"/>
  <c r="F976" i="11" s="1"/>
  <c r="D975" i="11"/>
  <c r="E975" i="11" s="1"/>
  <c r="F975" i="11" s="1"/>
  <c r="D974" i="11"/>
  <c r="E974" i="11" s="1"/>
  <c r="F974" i="11" s="1"/>
  <c r="D973" i="11"/>
  <c r="E973" i="11" s="1"/>
  <c r="F973" i="11" s="1"/>
  <c r="D972" i="11"/>
  <c r="E972" i="11" s="1"/>
  <c r="F972" i="11" s="1"/>
  <c r="D971" i="11"/>
  <c r="E971" i="11" s="1"/>
  <c r="F971" i="11" s="1"/>
  <c r="D970" i="11"/>
  <c r="E970" i="11" s="1"/>
  <c r="F970" i="11" s="1"/>
  <c r="D969" i="11"/>
  <c r="E969" i="11" s="1"/>
  <c r="F969" i="11" s="1"/>
  <c r="D968" i="11"/>
  <c r="E968" i="11" s="1"/>
  <c r="F968" i="11" s="1"/>
  <c r="D967" i="11"/>
  <c r="E967" i="11" s="1"/>
  <c r="F967" i="11" s="1"/>
  <c r="D966" i="11"/>
  <c r="E966" i="11" s="1"/>
  <c r="F966" i="11" s="1"/>
  <c r="D965" i="11"/>
  <c r="E965" i="11" s="1"/>
  <c r="F965" i="11" s="1"/>
  <c r="D964" i="11"/>
  <c r="E964" i="11" s="1"/>
  <c r="F964" i="11" s="1"/>
  <c r="D963" i="11"/>
  <c r="E963" i="11" s="1"/>
  <c r="F963" i="11" s="1"/>
  <c r="D962" i="11"/>
  <c r="E962" i="11" s="1"/>
  <c r="F962" i="11" s="1"/>
  <c r="D961" i="11"/>
  <c r="E961" i="11" s="1"/>
  <c r="F961" i="11" s="1"/>
  <c r="D960" i="11"/>
  <c r="E960" i="11" s="1"/>
  <c r="F960" i="11" s="1"/>
  <c r="D959" i="11"/>
  <c r="E959" i="11" s="1"/>
  <c r="F959" i="11" s="1"/>
  <c r="D958" i="11"/>
  <c r="E958" i="11" s="1"/>
  <c r="F958" i="11" s="1"/>
  <c r="D957" i="11"/>
  <c r="E957" i="11" s="1"/>
  <c r="F957" i="11" s="1"/>
  <c r="D956" i="11"/>
  <c r="E956" i="11" s="1"/>
  <c r="F956" i="11" s="1"/>
  <c r="D955" i="11"/>
  <c r="E955" i="11" s="1"/>
  <c r="F955" i="11" s="1"/>
  <c r="D954" i="11"/>
  <c r="E954" i="11" s="1"/>
  <c r="F954" i="11" s="1"/>
  <c r="D953" i="11"/>
  <c r="E953" i="11" s="1"/>
  <c r="F953" i="11" s="1"/>
  <c r="D952" i="11"/>
  <c r="E952" i="11" s="1"/>
  <c r="F952" i="11" s="1"/>
  <c r="D951" i="11"/>
  <c r="E951" i="11" s="1"/>
  <c r="F951" i="11" s="1"/>
  <c r="D950" i="11"/>
  <c r="E950" i="11" s="1"/>
  <c r="F950" i="11" s="1"/>
  <c r="D949" i="11"/>
  <c r="E949" i="11" s="1"/>
  <c r="F949" i="11" s="1"/>
  <c r="D948" i="11"/>
  <c r="E948" i="11" s="1"/>
  <c r="F948" i="11" s="1"/>
  <c r="D947" i="11"/>
  <c r="E947" i="11" s="1"/>
  <c r="F947" i="11" s="1"/>
  <c r="D946" i="11"/>
  <c r="E946" i="11" s="1"/>
  <c r="F946" i="11" s="1"/>
  <c r="D945" i="11"/>
  <c r="E945" i="11" s="1"/>
  <c r="F945" i="11" s="1"/>
  <c r="D944" i="11"/>
  <c r="E944" i="11" s="1"/>
  <c r="F944" i="11" s="1"/>
  <c r="D943" i="11"/>
  <c r="E943" i="11" s="1"/>
  <c r="F943" i="11" s="1"/>
  <c r="D942" i="11"/>
  <c r="E942" i="11" s="1"/>
  <c r="F942" i="11" s="1"/>
  <c r="D941" i="11"/>
  <c r="E941" i="11" s="1"/>
  <c r="F941" i="11" s="1"/>
  <c r="D940" i="11"/>
  <c r="E940" i="11" s="1"/>
  <c r="F940" i="11" s="1"/>
  <c r="D939" i="11"/>
  <c r="E939" i="11" s="1"/>
  <c r="F939" i="11" s="1"/>
  <c r="D938" i="11"/>
  <c r="E938" i="11" s="1"/>
  <c r="F938" i="11" s="1"/>
  <c r="D937" i="11"/>
  <c r="E937" i="11" s="1"/>
  <c r="F937" i="11" s="1"/>
  <c r="D936" i="11"/>
  <c r="E936" i="11" s="1"/>
  <c r="F936" i="11" s="1"/>
  <c r="D935" i="11"/>
  <c r="E935" i="11" s="1"/>
  <c r="F935" i="11" s="1"/>
  <c r="D934" i="11"/>
  <c r="E934" i="11" s="1"/>
  <c r="F934" i="11" s="1"/>
  <c r="D933" i="11"/>
  <c r="E933" i="11" s="1"/>
  <c r="F933" i="11" s="1"/>
  <c r="D932" i="11"/>
  <c r="E932" i="11" s="1"/>
  <c r="F932" i="11" s="1"/>
  <c r="D931" i="11"/>
  <c r="E931" i="11" s="1"/>
  <c r="F931" i="11" s="1"/>
  <c r="D930" i="11"/>
  <c r="E930" i="11" s="1"/>
  <c r="F930" i="11" s="1"/>
  <c r="D929" i="11"/>
  <c r="E929" i="11" s="1"/>
  <c r="F929" i="11" s="1"/>
  <c r="D928" i="11"/>
  <c r="E928" i="11" s="1"/>
  <c r="F928" i="11" s="1"/>
  <c r="D927" i="11"/>
  <c r="E927" i="11" s="1"/>
  <c r="F927" i="11" s="1"/>
  <c r="D926" i="11"/>
  <c r="E926" i="11" s="1"/>
  <c r="F926" i="11" s="1"/>
  <c r="D925" i="11"/>
  <c r="E925" i="11" s="1"/>
  <c r="F925" i="11" s="1"/>
  <c r="D924" i="11"/>
  <c r="E924" i="11" s="1"/>
  <c r="F924" i="11" s="1"/>
  <c r="D923" i="11"/>
  <c r="E923" i="11" s="1"/>
  <c r="F923" i="11" s="1"/>
  <c r="D922" i="11"/>
  <c r="E922" i="11" s="1"/>
  <c r="F922" i="11" s="1"/>
  <c r="D921" i="11"/>
  <c r="E921" i="11" s="1"/>
  <c r="F921" i="11" s="1"/>
  <c r="D920" i="11"/>
  <c r="E920" i="11" s="1"/>
  <c r="F920" i="11" s="1"/>
  <c r="D919" i="11"/>
  <c r="E919" i="11" s="1"/>
  <c r="F919" i="11" s="1"/>
  <c r="D918" i="11"/>
  <c r="E918" i="11" s="1"/>
  <c r="F918" i="11" s="1"/>
  <c r="D917" i="11"/>
  <c r="E917" i="11" s="1"/>
  <c r="F917" i="11" s="1"/>
  <c r="D916" i="11"/>
  <c r="E916" i="11" s="1"/>
  <c r="F916" i="11" s="1"/>
  <c r="D915" i="11"/>
  <c r="E915" i="11" s="1"/>
  <c r="F915" i="11" s="1"/>
  <c r="D914" i="11"/>
  <c r="E914" i="11" s="1"/>
  <c r="F914" i="11" s="1"/>
  <c r="D913" i="11"/>
  <c r="E913" i="11" s="1"/>
  <c r="F913" i="11" s="1"/>
  <c r="D912" i="11"/>
  <c r="E912" i="11" s="1"/>
  <c r="F912" i="11" s="1"/>
  <c r="D911" i="11"/>
  <c r="E911" i="11" s="1"/>
  <c r="F911" i="11" s="1"/>
  <c r="D910" i="11"/>
  <c r="E910" i="11" s="1"/>
  <c r="F910" i="11" s="1"/>
  <c r="D909" i="11"/>
  <c r="E909" i="11" s="1"/>
  <c r="F909" i="11" s="1"/>
  <c r="D908" i="11"/>
  <c r="E908" i="11" s="1"/>
  <c r="F908" i="11" s="1"/>
  <c r="D907" i="11"/>
  <c r="E907" i="11" s="1"/>
  <c r="F907" i="11" s="1"/>
  <c r="D906" i="11"/>
  <c r="E906" i="11" s="1"/>
  <c r="F906" i="11" s="1"/>
  <c r="D905" i="11"/>
  <c r="E905" i="11" s="1"/>
  <c r="F905" i="11" s="1"/>
  <c r="D904" i="11"/>
  <c r="E904" i="11" s="1"/>
  <c r="F904" i="11" s="1"/>
  <c r="D903" i="11"/>
  <c r="E903" i="11" s="1"/>
  <c r="F903" i="11" s="1"/>
  <c r="D902" i="11"/>
  <c r="E902" i="11" s="1"/>
  <c r="F902" i="11" s="1"/>
  <c r="D901" i="11"/>
  <c r="E901" i="11" s="1"/>
  <c r="F901" i="11" s="1"/>
  <c r="D900" i="11"/>
  <c r="E900" i="11" s="1"/>
  <c r="F900" i="11" s="1"/>
  <c r="D899" i="11"/>
  <c r="E899" i="11" s="1"/>
  <c r="F899" i="11" s="1"/>
  <c r="D898" i="11"/>
  <c r="E898" i="11" s="1"/>
  <c r="F898" i="11" s="1"/>
  <c r="D897" i="11"/>
  <c r="E897" i="11" s="1"/>
  <c r="F897" i="11" s="1"/>
  <c r="D896" i="11"/>
  <c r="E896" i="11" s="1"/>
  <c r="F896" i="11" s="1"/>
  <c r="D895" i="11"/>
  <c r="E895" i="11" s="1"/>
  <c r="F895" i="11" s="1"/>
  <c r="D894" i="11"/>
  <c r="E894" i="11" s="1"/>
  <c r="F894" i="11" s="1"/>
  <c r="D893" i="11"/>
  <c r="E893" i="11" s="1"/>
  <c r="F893" i="11" s="1"/>
  <c r="D892" i="11"/>
  <c r="E892" i="11" s="1"/>
  <c r="F892" i="11" s="1"/>
  <c r="D891" i="11"/>
  <c r="E891" i="11" s="1"/>
  <c r="F891" i="11" s="1"/>
  <c r="D890" i="11"/>
  <c r="E890" i="11" s="1"/>
  <c r="F890" i="11" s="1"/>
  <c r="D889" i="11"/>
  <c r="E889" i="11" s="1"/>
  <c r="F889" i="11" s="1"/>
  <c r="D888" i="11"/>
  <c r="E888" i="11" s="1"/>
  <c r="F888" i="11" s="1"/>
  <c r="D887" i="11"/>
  <c r="E887" i="11" s="1"/>
  <c r="F887" i="11" s="1"/>
  <c r="D886" i="11"/>
  <c r="E886" i="11" s="1"/>
  <c r="F886" i="11" s="1"/>
  <c r="D885" i="11"/>
  <c r="E885" i="11" s="1"/>
  <c r="F885" i="11" s="1"/>
  <c r="D884" i="11"/>
  <c r="E884" i="11" s="1"/>
  <c r="F884" i="11" s="1"/>
  <c r="D883" i="11"/>
  <c r="E883" i="11" s="1"/>
  <c r="F883" i="11" s="1"/>
  <c r="D882" i="11"/>
  <c r="E882" i="11" s="1"/>
  <c r="F882" i="11" s="1"/>
  <c r="D881" i="11"/>
  <c r="E881" i="11" s="1"/>
  <c r="F881" i="11" s="1"/>
  <c r="D880" i="11"/>
  <c r="E880" i="11" s="1"/>
  <c r="F880" i="11" s="1"/>
  <c r="D879" i="11"/>
  <c r="E879" i="11" s="1"/>
  <c r="F879" i="11" s="1"/>
  <c r="D878" i="11"/>
  <c r="E878" i="11" s="1"/>
  <c r="F878" i="11" s="1"/>
  <c r="D877" i="11"/>
  <c r="E877" i="11" s="1"/>
  <c r="F877" i="11" s="1"/>
  <c r="D876" i="11"/>
  <c r="E876" i="11" s="1"/>
  <c r="F876" i="11" s="1"/>
  <c r="D875" i="11"/>
  <c r="E875" i="11" s="1"/>
  <c r="F875" i="11" s="1"/>
  <c r="D874" i="11"/>
  <c r="E874" i="11" s="1"/>
  <c r="F874" i="11" s="1"/>
  <c r="D873" i="11"/>
  <c r="E873" i="11" s="1"/>
  <c r="F873" i="11" s="1"/>
  <c r="D872" i="11"/>
  <c r="E872" i="11" s="1"/>
  <c r="F872" i="11" s="1"/>
  <c r="D871" i="11"/>
  <c r="E871" i="11" s="1"/>
  <c r="F871" i="11" s="1"/>
  <c r="D870" i="11"/>
  <c r="E870" i="11" s="1"/>
  <c r="F870" i="11" s="1"/>
  <c r="D869" i="11"/>
  <c r="E869" i="11" s="1"/>
  <c r="F869" i="11" s="1"/>
  <c r="D868" i="11"/>
  <c r="E868" i="11" s="1"/>
  <c r="F868" i="11" s="1"/>
  <c r="D867" i="11"/>
  <c r="E867" i="11" s="1"/>
  <c r="F867" i="11" s="1"/>
  <c r="D866" i="11"/>
  <c r="E866" i="11" s="1"/>
  <c r="F866" i="11" s="1"/>
  <c r="D865" i="11"/>
  <c r="E865" i="11" s="1"/>
  <c r="F865" i="11" s="1"/>
  <c r="D864" i="11"/>
  <c r="E864" i="11" s="1"/>
  <c r="F864" i="11" s="1"/>
  <c r="D863" i="11"/>
  <c r="E863" i="11" s="1"/>
  <c r="F863" i="11" s="1"/>
  <c r="D862" i="11"/>
  <c r="E862" i="11" s="1"/>
  <c r="F862" i="11" s="1"/>
  <c r="D861" i="11"/>
  <c r="E861" i="11" s="1"/>
  <c r="F861" i="11" s="1"/>
  <c r="D860" i="11"/>
  <c r="E860" i="11" s="1"/>
  <c r="F860" i="11" s="1"/>
  <c r="D859" i="11"/>
  <c r="E859" i="11" s="1"/>
  <c r="F859" i="11" s="1"/>
  <c r="D858" i="11"/>
  <c r="E858" i="11" s="1"/>
  <c r="F858" i="11" s="1"/>
  <c r="D857" i="11"/>
  <c r="E857" i="11" s="1"/>
  <c r="F857" i="11" s="1"/>
  <c r="D856" i="11"/>
  <c r="E856" i="11" s="1"/>
  <c r="F856" i="11" s="1"/>
  <c r="D855" i="11"/>
  <c r="E855" i="11" s="1"/>
  <c r="F855" i="11" s="1"/>
  <c r="D854" i="11"/>
  <c r="E854" i="11" s="1"/>
  <c r="F854" i="11" s="1"/>
  <c r="D853" i="11"/>
  <c r="E853" i="11" s="1"/>
  <c r="F853" i="11" s="1"/>
  <c r="D852" i="11"/>
  <c r="E852" i="11" s="1"/>
  <c r="F852" i="11" s="1"/>
  <c r="D851" i="11"/>
  <c r="E851" i="11" s="1"/>
  <c r="F851" i="11" s="1"/>
  <c r="D850" i="11"/>
  <c r="E850" i="11" s="1"/>
  <c r="F850" i="11" s="1"/>
  <c r="D849" i="11"/>
  <c r="E849" i="11" s="1"/>
  <c r="F849" i="11" s="1"/>
  <c r="D848" i="11"/>
  <c r="E848" i="11" s="1"/>
  <c r="F848" i="11" s="1"/>
  <c r="D847" i="11"/>
  <c r="E847" i="11" s="1"/>
  <c r="F847" i="11" s="1"/>
  <c r="D846" i="11"/>
  <c r="E846" i="11" s="1"/>
  <c r="F846" i="11" s="1"/>
  <c r="D845" i="11"/>
  <c r="E845" i="11" s="1"/>
  <c r="F845" i="11" s="1"/>
  <c r="D844" i="11"/>
  <c r="E844" i="11" s="1"/>
  <c r="F844" i="11" s="1"/>
  <c r="D843" i="11"/>
  <c r="E843" i="11" s="1"/>
  <c r="F843" i="11" s="1"/>
  <c r="D842" i="11"/>
  <c r="E842" i="11" s="1"/>
  <c r="F842" i="11" s="1"/>
  <c r="D841" i="11"/>
  <c r="E841" i="11" s="1"/>
  <c r="F841" i="11" s="1"/>
  <c r="D840" i="11"/>
  <c r="E840" i="11" s="1"/>
  <c r="F840" i="11" s="1"/>
  <c r="D839" i="11"/>
  <c r="E839" i="11" s="1"/>
  <c r="F839" i="11" s="1"/>
  <c r="D838" i="11"/>
  <c r="E838" i="11" s="1"/>
  <c r="F838" i="11" s="1"/>
  <c r="D837" i="11"/>
  <c r="E837" i="11" s="1"/>
  <c r="F837" i="11" s="1"/>
  <c r="D836" i="11"/>
  <c r="E836" i="11" s="1"/>
  <c r="F836" i="11" s="1"/>
  <c r="D835" i="11"/>
  <c r="E835" i="11" s="1"/>
  <c r="F835" i="11" s="1"/>
  <c r="D834" i="11"/>
  <c r="E834" i="11" s="1"/>
  <c r="F834" i="11" s="1"/>
  <c r="D833" i="11"/>
  <c r="E833" i="11" s="1"/>
  <c r="F833" i="11" s="1"/>
  <c r="D832" i="11"/>
  <c r="E832" i="11" s="1"/>
  <c r="F832" i="11" s="1"/>
  <c r="D831" i="11"/>
  <c r="E831" i="11" s="1"/>
  <c r="F831" i="11" s="1"/>
  <c r="D830" i="11"/>
  <c r="E830" i="11" s="1"/>
  <c r="F830" i="11" s="1"/>
  <c r="D829" i="11"/>
  <c r="E829" i="11" s="1"/>
  <c r="F829" i="11" s="1"/>
  <c r="D828" i="11"/>
  <c r="E828" i="11" s="1"/>
  <c r="F828" i="11" s="1"/>
  <c r="D827" i="11"/>
  <c r="E827" i="11" s="1"/>
  <c r="F827" i="11" s="1"/>
  <c r="D826" i="11"/>
  <c r="E826" i="11" s="1"/>
  <c r="F826" i="11" s="1"/>
  <c r="D825" i="11"/>
  <c r="E825" i="11" s="1"/>
  <c r="F825" i="11" s="1"/>
  <c r="D824" i="11"/>
  <c r="E824" i="11" s="1"/>
  <c r="F824" i="11" s="1"/>
  <c r="D823" i="11"/>
  <c r="E823" i="11" s="1"/>
  <c r="F823" i="11" s="1"/>
  <c r="D822" i="11"/>
  <c r="E822" i="11" s="1"/>
  <c r="F822" i="11" s="1"/>
  <c r="D821" i="11"/>
  <c r="E821" i="11" s="1"/>
  <c r="F821" i="11" s="1"/>
  <c r="D820" i="11"/>
  <c r="E820" i="11" s="1"/>
  <c r="F820" i="11" s="1"/>
  <c r="D819" i="11"/>
  <c r="E819" i="11" s="1"/>
  <c r="F819" i="11" s="1"/>
  <c r="D818" i="11"/>
  <c r="E818" i="11" s="1"/>
  <c r="F818" i="11" s="1"/>
  <c r="D817" i="11"/>
  <c r="E817" i="11" s="1"/>
  <c r="F817" i="11" s="1"/>
  <c r="D816" i="11"/>
  <c r="E816" i="11" s="1"/>
  <c r="F816" i="11" s="1"/>
  <c r="D815" i="11"/>
  <c r="E815" i="11" s="1"/>
  <c r="F815" i="11" s="1"/>
  <c r="D814" i="11"/>
  <c r="E814" i="11" s="1"/>
  <c r="F814" i="11" s="1"/>
  <c r="D813" i="11"/>
  <c r="E813" i="11" s="1"/>
  <c r="F813" i="11" s="1"/>
  <c r="D812" i="11"/>
  <c r="E812" i="11" s="1"/>
  <c r="F812" i="11" s="1"/>
  <c r="D811" i="11"/>
  <c r="E811" i="11" s="1"/>
  <c r="F811" i="11" s="1"/>
  <c r="D810" i="11"/>
  <c r="E810" i="11" s="1"/>
  <c r="F810" i="11" s="1"/>
  <c r="D809" i="11"/>
  <c r="E809" i="11" s="1"/>
  <c r="F809" i="11" s="1"/>
  <c r="D808" i="11"/>
  <c r="E808" i="11" s="1"/>
  <c r="F808" i="11" s="1"/>
  <c r="D807" i="11"/>
  <c r="E807" i="11" s="1"/>
  <c r="F807" i="11" s="1"/>
  <c r="D806" i="11"/>
  <c r="E806" i="11" s="1"/>
  <c r="F806" i="11" s="1"/>
  <c r="D805" i="11"/>
  <c r="E805" i="11" s="1"/>
  <c r="F805" i="11" s="1"/>
  <c r="D804" i="11"/>
  <c r="E804" i="11" s="1"/>
  <c r="F804" i="11" s="1"/>
  <c r="D803" i="11"/>
  <c r="E803" i="11" s="1"/>
  <c r="F803" i="11" s="1"/>
  <c r="D802" i="11"/>
  <c r="E802" i="11" s="1"/>
  <c r="F802" i="11" s="1"/>
  <c r="D801" i="11"/>
  <c r="E801" i="11" s="1"/>
  <c r="F801" i="11" s="1"/>
  <c r="D800" i="11"/>
  <c r="E800" i="11" s="1"/>
  <c r="F800" i="11" s="1"/>
  <c r="D799" i="11"/>
  <c r="E799" i="11" s="1"/>
  <c r="F799" i="11" s="1"/>
  <c r="D798" i="11"/>
  <c r="E798" i="11" s="1"/>
  <c r="F798" i="11" s="1"/>
  <c r="D797" i="11"/>
  <c r="E797" i="11" s="1"/>
  <c r="F797" i="11" s="1"/>
  <c r="D796" i="11"/>
  <c r="E796" i="11" s="1"/>
  <c r="F796" i="11" s="1"/>
  <c r="D795" i="11"/>
  <c r="E795" i="11" s="1"/>
  <c r="F795" i="11" s="1"/>
  <c r="D794" i="11"/>
  <c r="E794" i="11" s="1"/>
  <c r="F794" i="11" s="1"/>
  <c r="D793" i="11"/>
  <c r="E793" i="11" s="1"/>
  <c r="F793" i="11" s="1"/>
  <c r="D792" i="11"/>
  <c r="E792" i="11" s="1"/>
  <c r="F792" i="11" s="1"/>
  <c r="D791" i="11"/>
  <c r="E791" i="11" s="1"/>
  <c r="F791" i="11" s="1"/>
  <c r="D790" i="11"/>
  <c r="E790" i="11" s="1"/>
  <c r="F790" i="11" s="1"/>
  <c r="D789" i="11"/>
  <c r="E789" i="11" s="1"/>
  <c r="F789" i="11" s="1"/>
  <c r="D788" i="11"/>
  <c r="E788" i="11" s="1"/>
  <c r="F788" i="11" s="1"/>
  <c r="D787" i="11"/>
  <c r="E787" i="11" s="1"/>
  <c r="F787" i="11" s="1"/>
  <c r="D786" i="11"/>
  <c r="E786" i="11" s="1"/>
  <c r="F786" i="11" s="1"/>
  <c r="D785" i="11"/>
  <c r="E785" i="11" s="1"/>
  <c r="F785" i="11" s="1"/>
  <c r="D784" i="11"/>
  <c r="E784" i="11" s="1"/>
  <c r="F784" i="11" s="1"/>
  <c r="D783" i="11"/>
  <c r="E783" i="11" s="1"/>
  <c r="F783" i="11" s="1"/>
  <c r="D782" i="11"/>
  <c r="E782" i="11" s="1"/>
  <c r="F782" i="11" s="1"/>
  <c r="D781" i="11"/>
  <c r="E781" i="11" s="1"/>
  <c r="F781" i="11" s="1"/>
  <c r="D780" i="11"/>
  <c r="E780" i="11" s="1"/>
  <c r="F780" i="11" s="1"/>
  <c r="D779" i="11"/>
  <c r="E779" i="11" s="1"/>
  <c r="F779" i="11" s="1"/>
  <c r="D778" i="11"/>
  <c r="E778" i="11" s="1"/>
  <c r="F778" i="11" s="1"/>
  <c r="D777" i="11"/>
  <c r="E777" i="11" s="1"/>
  <c r="F777" i="11" s="1"/>
  <c r="D776" i="11"/>
  <c r="E776" i="11" s="1"/>
  <c r="F776" i="11" s="1"/>
  <c r="D775" i="11"/>
  <c r="E775" i="11" s="1"/>
  <c r="F775" i="11" s="1"/>
  <c r="D774" i="11"/>
  <c r="E774" i="11" s="1"/>
  <c r="F774" i="11" s="1"/>
  <c r="D773" i="11"/>
  <c r="E773" i="11" s="1"/>
  <c r="F773" i="11" s="1"/>
  <c r="D772" i="11"/>
  <c r="E772" i="11" s="1"/>
  <c r="F772" i="11" s="1"/>
  <c r="D771" i="11"/>
  <c r="E771" i="11" s="1"/>
  <c r="F771" i="11" s="1"/>
  <c r="D770" i="11"/>
  <c r="E770" i="11" s="1"/>
  <c r="F770" i="11" s="1"/>
  <c r="D769" i="11"/>
  <c r="E769" i="11" s="1"/>
  <c r="F769" i="11" s="1"/>
  <c r="D768" i="11"/>
  <c r="E768" i="11" s="1"/>
  <c r="F768" i="11" s="1"/>
  <c r="D767" i="11"/>
  <c r="E767" i="11" s="1"/>
  <c r="F767" i="11" s="1"/>
  <c r="D766" i="11"/>
  <c r="E766" i="11" s="1"/>
  <c r="F766" i="11" s="1"/>
  <c r="D765" i="11"/>
  <c r="E765" i="11" s="1"/>
  <c r="F765" i="11" s="1"/>
  <c r="D764" i="11"/>
  <c r="E764" i="11" s="1"/>
  <c r="F764" i="11" s="1"/>
  <c r="D763" i="11"/>
  <c r="E763" i="11" s="1"/>
  <c r="F763" i="11" s="1"/>
  <c r="D762" i="11"/>
  <c r="E762" i="11" s="1"/>
  <c r="F762" i="11" s="1"/>
  <c r="D761" i="11"/>
  <c r="E761" i="11" s="1"/>
  <c r="F761" i="11" s="1"/>
  <c r="D760" i="11"/>
  <c r="E760" i="11" s="1"/>
  <c r="F760" i="11" s="1"/>
  <c r="D759" i="11"/>
  <c r="E759" i="11" s="1"/>
  <c r="F759" i="11" s="1"/>
  <c r="D758" i="11"/>
  <c r="E758" i="11" s="1"/>
  <c r="F758" i="11" s="1"/>
  <c r="D757" i="11"/>
  <c r="E757" i="11" s="1"/>
  <c r="F757" i="11" s="1"/>
  <c r="D756" i="11"/>
  <c r="E756" i="11" s="1"/>
  <c r="F756" i="11" s="1"/>
  <c r="D755" i="11"/>
  <c r="E755" i="11" s="1"/>
  <c r="F755" i="11" s="1"/>
  <c r="D754" i="11"/>
  <c r="E754" i="11" s="1"/>
  <c r="F754" i="11" s="1"/>
  <c r="D753" i="11"/>
  <c r="E753" i="11" s="1"/>
  <c r="F753" i="11" s="1"/>
  <c r="D752" i="11"/>
  <c r="E752" i="11" s="1"/>
  <c r="F752" i="11" s="1"/>
  <c r="D751" i="11"/>
  <c r="E751" i="11" s="1"/>
  <c r="F751" i="11" s="1"/>
  <c r="D750" i="11"/>
  <c r="E750" i="11" s="1"/>
  <c r="F750" i="11" s="1"/>
  <c r="D749" i="11"/>
  <c r="E749" i="11" s="1"/>
  <c r="F749" i="11" s="1"/>
  <c r="D748" i="11"/>
  <c r="E748" i="11" s="1"/>
  <c r="F748" i="11" s="1"/>
  <c r="D747" i="11"/>
  <c r="E747" i="11" s="1"/>
  <c r="F747" i="11" s="1"/>
  <c r="D746" i="11"/>
  <c r="E746" i="11" s="1"/>
  <c r="F746" i="11" s="1"/>
  <c r="D745" i="11"/>
  <c r="E745" i="11" s="1"/>
  <c r="F745" i="11" s="1"/>
  <c r="D744" i="11"/>
  <c r="E744" i="11" s="1"/>
  <c r="F744" i="11" s="1"/>
  <c r="D743" i="11"/>
  <c r="E743" i="11" s="1"/>
  <c r="F743" i="11" s="1"/>
  <c r="D742" i="11"/>
  <c r="E742" i="11" s="1"/>
  <c r="F742" i="11" s="1"/>
  <c r="D741" i="11"/>
  <c r="E741" i="11" s="1"/>
  <c r="F741" i="11" s="1"/>
  <c r="D740" i="11"/>
  <c r="E740" i="11" s="1"/>
  <c r="F740" i="11" s="1"/>
  <c r="D739" i="11"/>
  <c r="E739" i="11" s="1"/>
  <c r="F739" i="11" s="1"/>
  <c r="D738" i="11"/>
  <c r="E738" i="11" s="1"/>
  <c r="F738" i="11" s="1"/>
  <c r="D737" i="11"/>
  <c r="E737" i="11" s="1"/>
  <c r="F737" i="11" s="1"/>
  <c r="D736" i="11"/>
  <c r="E736" i="11" s="1"/>
  <c r="F736" i="11" s="1"/>
  <c r="D735" i="11"/>
  <c r="E735" i="11" s="1"/>
  <c r="F735" i="11" s="1"/>
  <c r="D734" i="11"/>
  <c r="E734" i="11" s="1"/>
  <c r="F734" i="11" s="1"/>
  <c r="D733" i="11"/>
  <c r="E733" i="11" s="1"/>
  <c r="F733" i="11" s="1"/>
  <c r="D732" i="11"/>
  <c r="E732" i="11" s="1"/>
  <c r="F732" i="11" s="1"/>
  <c r="D731" i="11"/>
  <c r="E731" i="11" s="1"/>
  <c r="F731" i="11" s="1"/>
  <c r="D730" i="11"/>
  <c r="E730" i="11" s="1"/>
  <c r="F730" i="11" s="1"/>
  <c r="D729" i="11"/>
  <c r="E729" i="11" s="1"/>
  <c r="F729" i="11" s="1"/>
  <c r="D728" i="11"/>
  <c r="E728" i="11" s="1"/>
  <c r="F728" i="11" s="1"/>
  <c r="D727" i="11"/>
  <c r="E727" i="11" s="1"/>
  <c r="F727" i="11" s="1"/>
  <c r="D726" i="11"/>
  <c r="E726" i="11" s="1"/>
  <c r="F726" i="11" s="1"/>
  <c r="D725" i="11"/>
  <c r="E725" i="11" s="1"/>
  <c r="F725" i="11" s="1"/>
  <c r="D724" i="11"/>
  <c r="E724" i="11" s="1"/>
  <c r="F724" i="11" s="1"/>
  <c r="D723" i="11"/>
  <c r="E723" i="11" s="1"/>
  <c r="F723" i="11" s="1"/>
  <c r="D722" i="11"/>
  <c r="E722" i="11" s="1"/>
  <c r="F722" i="11" s="1"/>
  <c r="D721" i="11"/>
  <c r="E721" i="11" s="1"/>
  <c r="F721" i="11" s="1"/>
  <c r="D720" i="11"/>
  <c r="E720" i="11" s="1"/>
  <c r="F720" i="11" s="1"/>
  <c r="D719" i="11"/>
  <c r="E719" i="11" s="1"/>
  <c r="F719" i="11" s="1"/>
  <c r="D718" i="11"/>
  <c r="E718" i="11" s="1"/>
  <c r="F718" i="11" s="1"/>
  <c r="D717" i="11"/>
  <c r="E717" i="11" s="1"/>
  <c r="F717" i="11" s="1"/>
  <c r="D716" i="11"/>
  <c r="E716" i="11" s="1"/>
  <c r="F716" i="11" s="1"/>
  <c r="D715" i="11"/>
  <c r="E715" i="11" s="1"/>
  <c r="F715" i="11" s="1"/>
  <c r="D714" i="11"/>
  <c r="E714" i="11" s="1"/>
  <c r="F714" i="11" s="1"/>
  <c r="D713" i="11"/>
  <c r="E713" i="11" s="1"/>
  <c r="F713" i="11" s="1"/>
  <c r="D712" i="11"/>
  <c r="E712" i="11" s="1"/>
  <c r="F712" i="11" s="1"/>
  <c r="D711" i="11"/>
  <c r="E711" i="11" s="1"/>
  <c r="F711" i="11" s="1"/>
  <c r="D710" i="11"/>
  <c r="E710" i="11" s="1"/>
  <c r="F710" i="11" s="1"/>
  <c r="D709" i="11"/>
  <c r="E709" i="11" s="1"/>
  <c r="F709" i="11" s="1"/>
  <c r="D708" i="11"/>
  <c r="E708" i="11" s="1"/>
  <c r="F708" i="11" s="1"/>
  <c r="D707" i="11"/>
  <c r="E707" i="11" s="1"/>
  <c r="F707" i="11" s="1"/>
  <c r="D706" i="11"/>
  <c r="E706" i="11" s="1"/>
  <c r="F706" i="11" s="1"/>
  <c r="D705" i="11"/>
  <c r="E705" i="11" s="1"/>
  <c r="F705" i="11" s="1"/>
  <c r="D704" i="11"/>
  <c r="E704" i="11" s="1"/>
  <c r="F704" i="11" s="1"/>
  <c r="D703" i="11"/>
  <c r="E703" i="11" s="1"/>
  <c r="F703" i="11" s="1"/>
  <c r="D702" i="11"/>
  <c r="E702" i="11" s="1"/>
  <c r="F702" i="11" s="1"/>
  <c r="D701" i="11"/>
  <c r="E701" i="11" s="1"/>
  <c r="F701" i="11" s="1"/>
  <c r="D700" i="11"/>
  <c r="E700" i="11" s="1"/>
  <c r="F700" i="11" s="1"/>
  <c r="D699" i="11"/>
  <c r="E699" i="11" s="1"/>
  <c r="F699" i="11" s="1"/>
  <c r="D698" i="11"/>
  <c r="E698" i="11" s="1"/>
  <c r="F698" i="11" s="1"/>
  <c r="D697" i="11"/>
  <c r="E697" i="11" s="1"/>
  <c r="F697" i="11" s="1"/>
  <c r="D696" i="11"/>
  <c r="E696" i="11" s="1"/>
  <c r="F696" i="11" s="1"/>
  <c r="D695" i="11"/>
  <c r="E695" i="11" s="1"/>
  <c r="F695" i="11" s="1"/>
  <c r="D694" i="11"/>
  <c r="E694" i="11" s="1"/>
  <c r="F694" i="11" s="1"/>
  <c r="D693" i="11"/>
  <c r="E693" i="11" s="1"/>
  <c r="F693" i="11" s="1"/>
  <c r="D692" i="11"/>
  <c r="E692" i="11" s="1"/>
  <c r="F692" i="11" s="1"/>
  <c r="D691" i="11"/>
  <c r="E691" i="11" s="1"/>
  <c r="F691" i="11" s="1"/>
  <c r="D690" i="11"/>
  <c r="E690" i="11" s="1"/>
  <c r="F690" i="11" s="1"/>
  <c r="D689" i="11"/>
  <c r="E689" i="11" s="1"/>
  <c r="F689" i="11" s="1"/>
  <c r="D688" i="11"/>
  <c r="E688" i="11" s="1"/>
  <c r="F688" i="11" s="1"/>
  <c r="D687" i="11"/>
  <c r="E687" i="11" s="1"/>
  <c r="F687" i="11" s="1"/>
  <c r="D686" i="11"/>
  <c r="E686" i="11" s="1"/>
  <c r="F686" i="11" s="1"/>
  <c r="D685" i="11"/>
  <c r="E685" i="11" s="1"/>
  <c r="F685" i="11" s="1"/>
  <c r="D684" i="11"/>
  <c r="E684" i="11" s="1"/>
  <c r="F684" i="11" s="1"/>
  <c r="D683" i="11"/>
  <c r="E683" i="11" s="1"/>
  <c r="F683" i="11" s="1"/>
  <c r="D682" i="11"/>
  <c r="E682" i="11" s="1"/>
  <c r="F682" i="11" s="1"/>
  <c r="D681" i="11"/>
  <c r="E681" i="11" s="1"/>
  <c r="F681" i="11" s="1"/>
  <c r="D680" i="11"/>
  <c r="E680" i="11" s="1"/>
  <c r="F680" i="11" s="1"/>
  <c r="D679" i="11"/>
  <c r="E679" i="11" s="1"/>
  <c r="F679" i="11" s="1"/>
  <c r="D678" i="11"/>
  <c r="E678" i="11" s="1"/>
  <c r="F678" i="11" s="1"/>
  <c r="D677" i="11"/>
  <c r="E677" i="11" s="1"/>
  <c r="F677" i="11" s="1"/>
  <c r="D676" i="11"/>
  <c r="E676" i="11" s="1"/>
  <c r="F676" i="11" s="1"/>
  <c r="D675" i="11"/>
  <c r="E675" i="11" s="1"/>
  <c r="F675" i="11" s="1"/>
  <c r="D674" i="11"/>
  <c r="E674" i="11" s="1"/>
  <c r="F674" i="11" s="1"/>
  <c r="D673" i="11"/>
  <c r="E673" i="11" s="1"/>
  <c r="F673" i="11" s="1"/>
  <c r="D672" i="11"/>
  <c r="E672" i="11" s="1"/>
  <c r="F672" i="11" s="1"/>
  <c r="D671" i="11"/>
  <c r="E671" i="11" s="1"/>
  <c r="F671" i="11" s="1"/>
  <c r="D670" i="11"/>
  <c r="E670" i="11" s="1"/>
  <c r="F670" i="11" s="1"/>
  <c r="D669" i="11"/>
  <c r="E669" i="11" s="1"/>
  <c r="F669" i="11" s="1"/>
  <c r="D668" i="11"/>
  <c r="E668" i="11" s="1"/>
  <c r="F668" i="11" s="1"/>
  <c r="D667" i="11"/>
  <c r="E667" i="11" s="1"/>
  <c r="F667" i="11" s="1"/>
  <c r="D666" i="11"/>
  <c r="E666" i="11" s="1"/>
  <c r="F666" i="11" s="1"/>
  <c r="D665" i="11"/>
  <c r="E665" i="11" s="1"/>
  <c r="F665" i="11" s="1"/>
  <c r="D664" i="11"/>
  <c r="E664" i="11" s="1"/>
  <c r="F664" i="11" s="1"/>
  <c r="D663" i="11"/>
  <c r="E663" i="11" s="1"/>
  <c r="F663" i="11" s="1"/>
  <c r="D662" i="11"/>
  <c r="E662" i="11" s="1"/>
  <c r="F662" i="11" s="1"/>
  <c r="D661" i="11"/>
  <c r="E661" i="11" s="1"/>
  <c r="F661" i="11" s="1"/>
  <c r="D660" i="11"/>
  <c r="E660" i="11" s="1"/>
  <c r="F660" i="11" s="1"/>
  <c r="D659" i="11"/>
  <c r="E659" i="11" s="1"/>
  <c r="F659" i="11" s="1"/>
  <c r="D658" i="11"/>
  <c r="E658" i="11" s="1"/>
  <c r="F658" i="11" s="1"/>
  <c r="D657" i="11"/>
  <c r="E657" i="11" s="1"/>
  <c r="F657" i="11" s="1"/>
  <c r="D656" i="11"/>
  <c r="E656" i="11" s="1"/>
  <c r="F656" i="11" s="1"/>
  <c r="D655" i="11"/>
  <c r="E655" i="11" s="1"/>
  <c r="F655" i="11" s="1"/>
  <c r="D654" i="11"/>
  <c r="E654" i="11" s="1"/>
  <c r="F654" i="11" s="1"/>
  <c r="D653" i="11"/>
  <c r="E653" i="11" s="1"/>
  <c r="F653" i="11" s="1"/>
  <c r="D652" i="11"/>
  <c r="E652" i="11" s="1"/>
  <c r="F652" i="11" s="1"/>
  <c r="D651" i="11"/>
  <c r="E651" i="11" s="1"/>
  <c r="F651" i="11" s="1"/>
  <c r="D650" i="11"/>
  <c r="E650" i="11" s="1"/>
  <c r="F650" i="11" s="1"/>
  <c r="D649" i="11"/>
  <c r="E649" i="11" s="1"/>
  <c r="F649" i="11" s="1"/>
  <c r="D648" i="11"/>
  <c r="E648" i="11" s="1"/>
  <c r="F648" i="11" s="1"/>
  <c r="D647" i="11"/>
  <c r="E647" i="11" s="1"/>
  <c r="F647" i="11" s="1"/>
  <c r="D646" i="11"/>
  <c r="E646" i="11" s="1"/>
  <c r="F646" i="11" s="1"/>
  <c r="D645" i="11"/>
  <c r="E645" i="11" s="1"/>
  <c r="F645" i="11" s="1"/>
  <c r="D644" i="11"/>
  <c r="E644" i="11" s="1"/>
  <c r="F644" i="11" s="1"/>
  <c r="D643" i="11"/>
  <c r="E643" i="11" s="1"/>
  <c r="F643" i="11" s="1"/>
  <c r="D642" i="11"/>
  <c r="E642" i="11" s="1"/>
  <c r="F642" i="11" s="1"/>
  <c r="D641" i="11"/>
  <c r="E641" i="11" s="1"/>
  <c r="F641" i="11" s="1"/>
  <c r="D640" i="11"/>
  <c r="E640" i="11" s="1"/>
  <c r="F640" i="11" s="1"/>
  <c r="D639" i="11"/>
  <c r="E639" i="11" s="1"/>
  <c r="F639" i="11" s="1"/>
  <c r="D638" i="11"/>
  <c r="E638" i="11" s="1"/>
  <c r="F638" i="11" s="1"/>
  <c r="D637" i="11"/>
  <c r="E637" i="11" s="1"/>
  <c r="F637" i="11" s="1"/>
  <c r="D636" i="11"/>
  <c r="E636" i="11" s="1"/>
  <c r="F636" i="11" s="1"/>
  <c r="D635" i="11"/>
  <c r="E635" i="11" s="1"/>
  <c r="F635" i="11" s="1"/>
  <c r="D634" i="11"/>
  <c r="E634" i="11" s="1"/>
  <c r="F634" i="11" s="1"/>
  <c r="D633" i="11"/>
  <c r="E633" i="11" s="1"/>
  <c r="F633" i="11" s="1"/>
  <c r="D632" i="11"/>
  <c r="E632" i="11" s="1"/>
  <c r="F632" i="11" s="1"/>
  <c r="D631" i="11"/>
  <c r="E631" i="11" s="1"/>
  <c r="F631" i="11" s="1"/>
  <c r="D630" i="11"/>
  <c r="E630" i="11" s="1"/>
  <c r="F630" i="11" s="1"/>
  <c r="D629" i="11"/>
  <c r="E629" i="11" s="1"/>
  <c r="F629" i="11" s="1"/>
  <c r="D628" i="11"/>
  <c r="E628" i="11" s="1"/>
  <c r="F628" i="11" s="1"/>
  <c r="D627" i="11"/>
  <c r="E627" i="11" s="1"/>
  <c r="F627" i="11" s="1"/>
  <c r="D626" i="11"/>
  <c r="E626" i="11" s="1"/>
  <c r="F626" i="11" s="1"/>
  <c r="D625" i="11"/>
  <c r="E625" i="11" s="1"/>
  <c r="F625" i="11" s="1"/>
  <c r="D624" i="11"/>
  <c r="E624" i="11" s="1"/>
  <c r="F624" i="11" s="1"/>
  <c r="D623" i="11"/>
  <c r="E623" i="11" s="1"/>
  <c r="F623" i="11" s="1"/>
  <c r="D622" i="11"/>
  <c r="E622" i="11" s="1"/>
  <c r="F622" i="11" s="1"/>
  <c r="D621" i="11"/>
  <c r="E621" i="11" s="1"/>
  <c r="F621" i="11" s="1"/>
  <c r="D620" i="11"/>
  <c r="E620" i="11" s="1"/>
  <c r="F620" i="11" s="1"/>
  <c r="D619" i="11"/>
  <c r="E619" i="11" s="1"/>
  <c r="F619" i="11" s="1"/>
  <c r="D618" i="11"/>
  <c r="E618" i="11" s="1"/>
  <c r="F618" i="11" s="1"/>
  <c r="D617" i="11"/>
  <c r="E617" i="11" s="1"/>
  <c r="F617" i="11" s="1"/>
  <c r="D616" i="11"/>
  <c r="E616" i="11" s="1"/>
  <c r="F616" i="11" s="1"/>
  <c r="D615" i="11"/>
  <c r="E615" i="11" s="1"/>
  <c r="F615" i="11" s="1"/>
  <c r="D614" i="11"/>
  <c r="E614" i="11" s="1"/>
  <c r="F614" i="11" s="1"/>
  <c r="D613" i="11"/>
  <c r="E613" i="11" s="1"/>
  <c r="F613" i="11" s="1"/>
  <c r="D612" i="11"/>
  <c r="E612" i="11" s="1"/>
  <c r="F612" i="11" s="1"/>
  <c r="D611" i="11"/>
  <c r="E611" i="11" s="1"/>
  <c r="F611" i="11" s="1"/>
  <c r="D610" i="11"/>
  <c r="E610" i="11" s="1"/>
  <c r="F610" i="11" s="1"/>
  <c r="D609" i="11"/>
  <c r="E609" i="11" s="1"/>
  <c r="F609" i="11" s="1"/>
  <c r="D608" i="11"/>
  <c r="E608" i="11" s="1"/>
  <c r="F608" i="11" s="1"/>
  <c r="D607" i="11"/>
  <c r="E607" i="11" s="1"/>
  <c r="F607" i="11" s="1"/>
  <c r="D606" i="11"/>
  <c r="E606" i="11" s="1"/>
  <c r="F606" i="11" s="1"/>
  <c r="D605" i="11"/>
  <c r="E605" i="11" s="1"/>
  <c r="F605" i="11" s="1"/>
  <c r="D604" i="11"/>
  <c r="E604" i="11" s="1"/>
  <c r="F604" i="11" s="1"/>
  <c r="D603" i="11"/>
  <c r="E603" i="11" s="1"/>
  <c r="F603" i="11" s="1"/>
  <c r="D602" i="11"/>
  <c r="E602" i="11" s="1"/>
  <c r="F602" i="11" s="1"/>
  <c r="D601" i="11"/>
  <c r="E601" i="11" s="1"/>
  <c r="F601" i="11" s="1"/>
  <c r="D600" i="11"/>
  <c r="E600" i="11" s="1"/>
  <c r="F600" i="11" s="1"/>
  <c r="D599" i="11"/>
  <c r="E599" i="11" s="1"/>
  <c r="F599" i="11" s="1"/>
  <c r="D598" i="11"/>
  <c r="E598" i="11" s="1"/>
  <c r="F598" i="11" s="1"/>
  <c r="D597" i="11"/>
  <c r="E597" i="11" s="1"/>
  <c r="F597" i="11" s="1"/>
  <c r="D596" i="11"/>
  <c r="E596" i="11" s="1"/>
  <c r="F596" i="11" s="1"/>
  <c r="D595" i="11"/>
  <c r="E595" i="11" s="1"/>
  <c r="F595" i="11" s="1"/>
  <c r="D594" i="11"/>
  <c r="E594" i="11" s="1"/>
  <c r="F594" i="11" s="1"/>
  <c r="D593" i="11"/>
  <c r="E593" i="11" s="1"/>
  <c r="F593" i="11" s="1"/>
  <c r="D592" i="11"/>
  <c r="E592" i="11" s="1"/>
  <c r="F592" i="11" s="1"/>
  <c r="D591" i="11"/>
  <c r="E591" i="11" s="1"/>
  <c r="F591" i="11" s="1"/>
  <c r="D590" i="11"/>
  <c r="E590" i="11" s="1"/>
  <c r="F590" i="11" s="1"/>
  <c r="D589" i="11"/>
  <c r="E589" i="11" s="1"/>
  <c r="F589" i="11" s="1"/>
  <c r="D588" i="11"/>
  <c r="E588" i="11" s="1"/>
  <c r="F588" i="11" s="1"/>
  <c r="D587" i="11"/>
  <c r="E587" i="11" s="1"/>
  <c r="F587" i="11" s="1"/>
  <c r="D586" i="11"/>
  <c r="E586" i="11" s="1"/>
  <c r="F586" i="11" s="1"/>
  <c r="D585" i="11"/>
  <c r="E585" i="11" s="1"/>
  <c r="F585" i="11" s="1"/>
  <c r="D584" i="11"/>
  <c r="E584" i="11" s="1"/>
  <c r="F584" i="11" s="1"/>
  <c r="D583" i="11"/>
  <c r="E583" i="11" s="1"/>
  <c r="F583" i="11" s="1"/>
  <c r="D582" i="11"/>
  <c r="E582" i="11" s="1"/>
  <c r="F582" i="11" s="1"/>
  <c r="D581" i="11"/>
  <c r="E581" i="11" s="1"/>
  <c r="F581" i="11" s="1"/>
  <c r="D580" i="11"/>
  <c r="E580" i="11" s="1"/>
  <c r="F580" i="11" s="1"/>
  <c r="D579" i="11"/>
  <c r="E579" i="11" s="1"/>
  <c r="F579" i="11" s="1"/>
  <c r="D578" i="11"/>
  <c r="E578" i="11" s="1"/>
  <c r="F578" i="11" s="1"/>
  <c r="D577" i="11"/>
  <c r="E577" i="11" s="1"/>
  <c r="F577" i="11" s="1"/>
  <c r="D576" i="11"/>
  <c r="E576" i="11" s="1"/>
  <c r="F576" i="11" s="1"/>
  <c r="D575" i="11"/>
  <c r="E575" i="11" s="1"/>
  <c r="F575" i="11" s="1"/>
  <c r="D574" i="11"/>
  <c r="E574" i="11" s="1"/>
  <c r="F574" i="11" s="1"/>
  <c r="D573" i="11"/>
  <c r="E573" i="11" s="1"/>
  <c r="F573" i="11" s="1"/>
  <c r="D572" i="11"/>
  <c r="E572" i="11" s="1"/>
  <c r="F572" i="11" s="1"/>
  <c r="D571" i="11"/>
  <c r="E571" i="11" s="1"/>
  <c r="F571" i="11" s="1"/>
  <c r="D570" i="11"/>
  <c r="E570" i="11" s="1"/>
  <c r="F570" i="11" s="1"/>
  <c r="D569" i="11"/>
  <c r="E569" i="11" s="1"/>
  <c r="F569" i="11" s="1"/>
  <c r="D568" i="11"/>
  <c r="E568" i="11" s="1"/>
  <c r="F568" i="11" s="1"/>
  <c r="D567" i="11"/>
  <c r="E567" i="11" s="1"/>
  <c r="F567" i="11" s="1"/>
  <c r="D566" i="11"/>
  <c r="E566" i="11" s="1"/>
  <c r="F566" i="11" s="1"/>
  <c r="D565" i="11"/>
  <c r="E565" i="11" s="1"/>
  <c r="F565" i="11" s="1"/>
  <c r="D564" i="11"/>
  <c r="E564" i="11" s="1"/>
  <c r="F564" i="11" s="1"/>
  <c r="D563" i="11"/>
  <c r="E563" i="11" s="1"/>
  <c r="F563" i="11" s="1"/>
  <c r="D562" i="11"/>
  <c r="E562" i="11" s="1"/>
  <c r="F562" i="11" s="1"/>
  <c r="D561" i="11"/>
  <c r="E561" i="11" s="1"/>
  <c r="F561" i="11" s="1"/>
  <c r="D560" i="11"/>
  <c r="E560" i="11" s="1"/>
  <c r="F560" i="11" s="1"/>
  <c r="D559" i="11"/>
  <c r="E559" i="11" s="1"/>
  <c r="F559" i="11" s="1"/>
  <c r="D558" i="11"/>
  <c r="E558" i="11" s="1"/>
  <c r="F558" i="11" s="1"/>
  <c r="D557" i="11"/>
  <c r="E557" i="11" s="1"/>
  <c r="F557" i="11" s="1"/>
  <c r="D556" i="11"/>
  <c r="E556" i="11" s="1"/>
  <c r="F556" i="11" s="1"/>
  <c r="D555" i="11"/>
  <c r="E555" i="11" s="1"/>
  <c r="F555" i="11" s="1"/>
  <c r="D554" i="11"/>
  <c r="E554" i="11" s="1"/>
  <c r="F554" i="11" s="1"/>
  <c r="D553" i="11"/>
  <c r="E553" i="11" s="1"/>
  <c r="F553" i="11" s="1"/>
  <c r="D552" i="11"/>
  <c r="E552" i="11" s="1"/>
  <c r="F552" i="11" s="1"/>
  <c r="D551" i="11"/>
  <c r="E551" i="11" s="1"/>
  <c r="F551" i="11" s="1"/>
  <c r="D550" i="11"/>
  <c r="E550" i="11" s="1"/>
  <c r="F550" i="11" s="1"/>
  <c r="D549" i="11"/>
  <c r="E549" i="11" s="1"/>
  <c r="F549" i="11" s="1"/>
  <c r="D548" i="11"/>
  <c r="E548" i="11" s="1"/>
  <c r="F548" i="11" s="1"/>
  <c r="D547" i="11"/>
  <c r="E547" i="11" s="1"/>
  <c r="F547" i="11" s="1"/>
  <c r="D546" i="11"/>
  <c r="E546" i="11" s="1"/>
  <c r="F546" i="11" s="1"/>
  <c r="D545" i="11"/>
  <c r="E545" i="11" s="1"/>
  <c r="F545" i="11" s="1"/>
  <c r="D544" i="11"/>
  <c r="E544" i="11" s="1"/>
  <c r="F544" i="11" s="1"/>
  <c r="D543" i="11"/>
  <c r="E543" i="11" s="1"/>
  <c r="F543" i="11" s="1"/>
  <c r="D542" i="11"/>
  <c r="E542" i="11" s="1"/>
  <c r="F542" i="11" s="1"/>
  <c r="D541" i="11"/>
  <c r="E541" i="11" s="1"/>
  <c r="F541" i="11" s="1"/>
  <c r="D540" i="11"/>
  <c r="E540" i="11" s="1"/>
  <c r="F540" i="11" s="1"/>
  <c r="D539" i="11"/>
  <c r="E539" i="11" s="1"/>
  <c r="F539" i="11" s="1"/>
  <c r="D538" i="11"/>
  <c r="E538" i="11" s="1"/>
  <c r="F538" i="11" s="1"/>
  <c r="D537" i="11"/>
  <c r="E537" i="11" s="1"/>
  <c r="F537" i="11" s="1"/>
  <c r="D536" i="11"/>
  <c r="E536" i="11" s="1"/>
  <c r="F536" i="11" s="1"/>
  <c r="D535" i="11"/>
  <c r="E535" i="11" s="1"/>
  <c r="F535" i="11" s="1"/>
  <c r="D534" i="11"/>
  <c r="E534" i="11" s="1"/>
  <c r="F534" i="11" s="1"/>
  <c r="D533" i="11"/>
  <c r="E533" i="11" s="1"/>
  <c r="F533" i="11" s="1"/>
  <c r="D532" i="11"/>
  <c r="E532" i="11" s="1"/>
  <c r="F532" i="11" s="1"/>
  <c r="D531" i="11"/>
  <c r="E531" i="11" s="1"/>
  <c r="F531" i="11" s="1"/>
  <c r="D530" i="11"/>
  <c r="E530" i="11" s="1"/>
  <c r="F530" i="11" s="1"/>
  <c r="D529" i="11"/>
  <c r="E529" i="11" s="1"/>
  <c r="F529" i="11" s="1"/>
  <c r="D528" i="11"/>
  <c r="E528" i="11" s="1"/>
  <c r="F528" i="11" s="1"/>
  <c r="D527" i="11"/>
  <c r="E527" i="11" s="1"/>
  <c r="F527" i="11" s="1"/>
  <c r="D526" i="11"/>
  <c r="E526" i="11" s="1"/>
  <c r="F526" i="11" s="1"/>
  <c r="D525" i="11"/>
  <c r="E525" i="11" s="1"/>
  <c r="F525" i="11" s="1"/>
  <c r="D524" i="11"/>
  <c r="E524" i="11" s="1"/>
  <c r="F524" i="11" s="1"/>
  <c r="D523" i="11"/>
  <c r="E523" i="11" s="1"/>
  <c r="F523" i="11" s="1"/>
  <c r="D522" i="11"/>
  <c r="E522" i="11" s="1"/>
  <c r="F522" i="11" s="1"/>
  <c r="D521" i="11"/>
  <c r="E521" i="11" s="1"/>
  <c r="F521" i="11" s="1"/>
  <c r="D520" i="11"/>
  <c r="E520" i="11" s="1"/>
  <c r="F520" i="11" s="1"/>
  <c r="D519" i="11"/>
  <c r="E519" i="11" s="1"/>
  <c r="F519" i="11" s="1"/>
  <c r="D518" i="11"/>
  <c r="E518" i="11" s="1"/>
  <c r="F518" i="11" s="1"/>
  <c r="D517" i="11"/>
  <c r="E517" i="11" s="1"/>
  <c r="F517" i="11" s="1"/>
  <c r="D516" i="11"/>
  <c r="E516" i="11" s="1"/>
  <c r="F516" i="11" s="1"/>
  <c r="D515" i="11"/>
  <c r="E515" i="11" s="1"/>
  <c r="F515" i="11" s="1"/>
  <c r="D514" i="11"/>
  <c r="E514" i="11" s="1"/>
  <c r="F514" i="11" s="1"/>
  <c r="D513" i="11"/>
  <c r="E513" i="11" s="1"/>
  <c r="F513" i="11" s="1"/>
  <c r="D512" i="11"/>
  <c r="E512" i="11" s="1"/>
  <c r="F512" i="11" s="1"/>
  <c r="D511" i="11"/>
  <c r="E511" i="11" s="1"/>
  <c r="F511" i="11" s="1"/>
  <c r="D510" i="11"/>
  <c r="E510" i="11" s="1"/>
  <c r="F510" i="11" s="1"/>
  <c r="D509" i="11"/>
  <c r="E509" i="11" s="1"/>
  <c r="F509" i="11" s="1"/>
  <c r="D508" i="11"/>
  <c r="E508" i="11" s="1"/>
  <c r="F508" i="11" s="1"/>
  <c r="D507" i="11"/>
  <c r="E507" i="11" s="1"/>
  <c r="F507" i="11" s="1"/>
  <c r="D506" i="11"/>
  <c r="E506" i="11" s="1"/>
  <c r="F506" i="11" s="1"/>
  <c r="D505" i="11"/>
  <c r="E505" i="11" s="1"/>
  <c r="F505" i="11" s="1"/>
  <c r="D504" i="11"/>
  <c r="E504" i="11" s="1"/>
  <c r="F504" i="11" s="1"/>
  <c r="D503" i="11"/>
  <c r="E503" i="11" s="1"/>
  <c r="F503" i="11" s="1"/>
  <c r="D502" i="11"/>
  <c r="E502" i="11" s="1"/>
  <c r="F502" i="11" s="1"/>
  <c r="D501" i="11"/>
  <c r="E501" i="11" s="1"/>
  <c r="F501" i="11" s="1"/>
  <c r="D500" i="11"/>
  <c r="E500" i="11" s="1"/>
  <c r="F500" i="11" s="1"/>
  <c r="D499" i="11"/>
  <c r="E499" i="11" s="1"/>
  <c r="F499" i="11" s="1"/>
  <c r="D498" i="11"/>
  <c r="E498" i="11" s="1"/>
  <c r="F498" i="11" s="1"/>
  <c r="D497" i="11"/>
  <c r="E497" i="11" s="1"/>
  <c r="F497" i="11" s="1"/>
  <c r="D496" i="11"/>
  <c r="E496" i="11" s="1"/>
  <c r="F496" i="11" s="1"/>
  <c r="D495" i="11"/>
  <c r="E495" i="11" s="1"/>
  <c r="F495" i="11" s="1"/>
  <c r="D494" i="11"/>
  <c r="E494" i="11" s="1"/>
  <c r="F494" i="11" s="1"/>
  <c r="D493" i="11"/>
  <c r="E493" i="11" s="1"/>
  <c r="F493" i="11" s="1"/>
  <c r="D492" i="11"/>
  <c r="E492" i="11" s="1"/>
  <c r="F492" i="11" s="1"/>
  <c r="D491" i="11"/>
  <c r="E491" i="11" s="1"/>
  <c r="F491" i="11" s="1"/>
  <c r="D490" i="11"/>
  <c r="E490" i="11" s="1"/>
  <c r="F490" i="11" s="1"/>
  <c r="D489" i="11"/>
  <c r="E489" i="11" s="1"/>
  <c r="F489" i="11" s="1"/>
  <c r="D488" i="11"/>
  <c r="E488" i="11" s="1"/>
  <c r="F488" i="11" s="1"/>
  <c r="D487" i="11"/>
  <c r="E487" i="11" s="1"/>
  <c r="F487" i="11" s="1"/>
  <c r="D486" i="11"/>
  <c r="E486" i="11" s="1"/>
  <c r="F486" i="11" s="1"/>
  <c r="D485" i="11"/>
  <c r="E485" i="11" s="1"/>
  <c r="F485" i="11" s="1"/>
  <c r="D484" i="11"/>
  <c r="E484" i="11" s="1"/>
  <c r="F484" i="11" s="1"/>
  <c r="D483" i="11"/>
  <c r="E483" i="11" s="1"/>
  <c r="F483" i="11" s="1"/>
  <c r="D482" i="11"/>
  <c r="E482" i="11" s="1"/>
  <c r="F482" i="11" s="1"/>
  <c r="D481" i="11"/>
  <c r="E481" i="11" s="1"/>
  <c r="F481" i="11" s="1"/>
  <c r="D480" i="11"/>
  <c r="E480" i="11" s="1"/>
  <c r="F480" i="11" s="1"/>
  <c r="D479" i="11"/>
  <c r="E479" i="11" s="1"/>
  <c r="F479" i="11" s="1"/>
  <c r="D478" i="11"/>
  <c r="E478" i="11" s="1"/>
  <c r="F478" i="11" s="1"/>
  <c r="D477" i="11"/>
  <c r="E477" i="11" s="1"/>
  <c r="F477" i="11" s="1"/>
  <c r="D476" i="11"/>
  <c r="E476" i="11" s="1"/>
  <c r="F476" i="11" s="1"/>
  <c r="D475" i="11"/>
  <c r="E475" i="11" s="1"/>
  <c r="F475" i="11" s="1"/>
  <c r="D474" i="11"/>
  <c r="E474" i="11" s="1"/>
  <c r="F474" i="11" s="1"/>
  <c r="D473" i="11"/>
  <c r="E473" i="11" s="1"/>
  <c r="F473" i="11" s="1"/>
  <c r="D472" i="11"/>
  <c r="E472" i="11" s="1"/>
  <c r="F472" i="11" s="1"/>
  <c r="D471" i="11"/>
  <c r="E471" i="11" s="1"/>
  <c r="F471" i="11" s="1"/>
  <c r="D470" i="11"/>
  <c r="E470" i="11" s="1"/>
  <c r="F470" i="11" s="1"/>
  <c r="D469" i="11"/>
  <c r="E469" i="11" s="1"/>
  <c r="F469" i="11" s="1"/>
  <c r="D468" i="11"/>
  <c r="E468" i="11" s="1"/>
  <c r="F468" i="11" s="1"/>
  <c r="D467" i="11"/>
  <c r="E467" i="11" s="1"/>
  <c r="F467" i="11" s="1"/>
  <c r="D466" i="11"/>
  <c r="E466" i="11" s="1"/>
  <c r="F466" i="11" s="1"/>
  <c r="D465" i="11"/>
  <c r="E465" i="11" s="1"/>
  <c r="F465" i="11" s="1"/>
  <c r="D464" i="11"/>
  <c r="E464" i="11" s="1"/>
  <c r="F464" i="11" s="1"/>
  <c r="D463" i="11"/>
  <c r="E463" i="11" s="1"/>
  <c r="F463" i="11" s="1"/>
  <c r="D462" i="11"/>
  <c r="E462" i="11" s="1"/>
  <c r="F462" i="11" s="1"/>
  <c r="D461" i="11"/>
  <c r="E461" i="11" s="1"/>
  <c r="F461" i="11" s="1"/>
  <c r="D460" i="11"/>
  <c r="E460" i="11" s="1"/>
  <c r="F460" i="11" s="1"/>
  <c r="D459" i="11"/>
  <c r="E459" i="11" s="1"/>
  <c r="F459" i="11" s="1"/>
  <c r="D458" i="11"/>
  <c r="E458" i="11" s="1"/>
  <c r="F458" i="11" s="1"/>
  <c r="D457" i="11"/>
  <c r="E457" i="11" s="1"/>
  <c r="F457" i="11" s="1"/>
  <c r="D456" i="11"/>
  <c r="E456" i="11" s="1"/>
  <c r="F456" i="11" s="1"/>
  <c r="D455" i="11"/>
  <c r="E455" i="11" s="1"/>
  <c r="F455" i="11" s="1"/>
  <c r="D454" i="11"/>
  <c r="E454" i="11" s="1"/>
  <c r="F454" i="11" s="1"/>
  <c r="D453" i="11"/>
  <c r="E453" i="11" s="1"/>
  <c r="F453" i="11" s="1"/>
  <c r="D452" i="11"/>
  <c r="E452" i="11" s="1"/>
  <c r="F452" i="11" s="1"/>
  <c r="D451" i="11"/>
  <c r="E451" i="11" s="1"/>
  <c r="F451" i="11" s="1"/>
  <c r="D450" i="11"/>
  <c r="E450" i="11" s="1"/>
  <c r="F450" i="11" s="1"/>
  <c r="D449" i="11"/>
  <c r="E449" i="11" s="1"/>
  <c r="F449" i="11" s="1"/>
  <c r="D448" i="11"/>
  <c r="E448" i="11" s="1"/>
  <c r="F448" i="11" s="1"/>
  <c r="D447" i="11"/>
  <c r="E447" i="11" s="1"/>
  <c r="F447" i="11" s="1"/>
  <c r="D446" i="11"/>
  <c r="E446" i="11" s="1"/>
  <c r="F446" i="11" s="1"/>
  <c r="D445" i="11"/>
  <c r="E445" i="11" s="1"/>
  <c r="F445" i="11" s="1"/>
  <c r="D444" i="11"/>
  <c r="E444" i="11" s="1"/>
  <c r="F444" i="11" s="1"/>
  <c r="D443" i="11"/>
  <c r="E443" i="11" s="1"/>
  <c r="F443" i="11" s="1"/>
  <c r="D442" i="11"/>
  <c r="E442" i="11" s="1"/>
  <c r="F442" i="11" s="1"/>
  <c r="D441" i="11"/>
  <c r="E441" i="11" s="1"/>
  <c r="F441" i="11" s="1"/>
  <c r="D440" i="11"/>
  <c r="E440" i="11" s="1"/>
  <c r="F440" i="11" s="1"/>
  <c r="D439" i="11"/>
  <c r="E439" i="11" s="1"/>
  <c r="F439" i="11" s="1"/>
  <c r="D438" i="11"/>
  <c r="E438" i="11" s="1"/>
  <c r="F438" i="11" s="1"/>
  <c r="D437" i="11"/>
  <c r="E437" i="11" s="1"/>
  <c r="F437" i="11" s="1"/>
  <c r="D436" i="11"/>
  <c r="E436" i="11" s="1"/>
  <c r="F436" i="11" s="1"/>
  <c r="D435" i="11"/>
  <c r="E435" i="11" s="1"/>
  <c r="F435" i="11" s="1"/>
  <c r="D434" i="11"/>
  <c r="E434" i="11" s="1"/>
  <c r="F434" i="11" s="1"/>
  <c r="D433" i="11"/>
  <c r="E433" i="11" s="1"/>
  <c r="F433" i="11" s="1"/>
  <c r="D432" i="11"/>
  <c r="E432" i="11" s="1"/>
  <c r="F432" i="11" s="1"/>
  <c r="D431" i="11"/>
  <c r="E431" i="11" s="1"/>
  <c r="F431" i="11" s="1"/>
  <c r="D430" i="11"/>
  <c r="E430" i="11" s="1"/>
  <c r="F430" i="11" s="1"/>
  <c r="D429" i="11"/>
  <c r="E429" i="11" s="1"/>
  <c r="F429" i="11" s="1"/>
  <c r="D428" i="11"/>
  <c r="E428" i="11" s="1"/>
  <c r="F428" i="11" s="1"/>
  <c r="D427" i="11"/>
  <c r="E427" i="11" s="1"/>
  <c r="F427" i="11" s="1"/>
  <c r="D426" i="11"/>
  <c r="E426" i="11" s="1"/>
  <c r="F426" i="11" s="1"/>
  <c r="D425" i="11"/>
  <c r="E425" i="11" s="1"/>
  <c r="F425" i="11" s="1"/>
  <c r="D424" i="11"/>
  <c r="E424" i="11" s="1"/>
  <c r="F424" i="11" s="1"/>
  <c r="D423" i="11"/>
  <c r="E423" i="11" s="1"/>
  <c r="F423" i="11" s="1"/>
  <c r="D422" i="11"/>
  <c r="E422" i="11" s="1"/>
  <c r="F422" i="11" s="1"/>
  <c r="D421" i="11"/>
  <c r="E421" i="11" s="1"/>
  <c r="F421" i="11" s="1"/>
  <c r="D420" i="11"/>
  <c r="E420" i="11" s="1"/>
  <c r="F420" i="11" s="1"/>
  <c r="D419" i="11"/>
  <c r="E419" i="11" s="1"/>
  <c r="F419" i="11" s="1"/>
  <c r="D418" i="11"/>
  <c r="E418" i="11" s="1"/>
  <c r="F418" i="11" s="1"/>
  <c r="D417" i="11"/>
  <c r="E417" i="11" s="1"/>
  <c r="F417" i="11" s="1"/>
  <c r="D416" i="11"/>
  <c r="E416" i="11" s="1"/>
  <c r="F416" i="11" s="1"/>
  <c r="D415" i="11"/>
  <c r="E415" i="11" s="1"/>
  <c r="F415" i="11" s="1"/>
  <c r="D414" i="11"/>
  <c r="E414" i="11" s="1"/>
  <c r="F414" i="11" s="1"/>
  <c r="D413" i="11"/>
  <c r="E413" i="11" s="1"/>
  <c r="F413" i="11" s="1"/>
  <c r="D412" i="11"/>
  <c r="E412" i="11" s="1"/>
  <c r="F412" i="11" s="1"/>
  <c r="D411" i="11"/>
  <c r="E411" i="11" s="1"/>
  <c r="F411" i="11" s="1"/>
  <c r="D410" i="11"/>
  <c r="E410" i="11" s="1"/>
  <c r="F410" i="11" s="1"/>
  <c r="D409" i="11"/>
  <c r="E409" i="11" s="1"/>
  <c r="F409" i="11" s="1"/>
  <c r="D408" i="11"/>
  <c r="E408" i="11" s="1"/>
  <c r="F408" i="11" s="1"/>
  <c r="D407" i="11"/>
  <c r="E407" i="11" s="1"/>
  <c r="F407" i="11" s="1"/>
  <c r="D406" i="11"/>
  <c r="E406" i="11" s="1"/>
  <c r="F406" i="11" s="1"/>
  <c r="D405" i="11"/>
  <c r="E405" i="11" s="1"/>
  <c r="F405" i="11" s="1"/>
  <c r="D404" i="11"/>
  <c r="E404" i="11" s="1"/>
  <c r="F404" i="11" s="1"/>
  <c r="D403" i="11"/>
  <c r="E403" i="11" s="1"/>
  <c r="F403" i="11" s="1"/>
  <c r="D402" i="11"/>
  <c r="E402" i="11" s="1"/>
  <c r="F402" i="11" s="1"/>
  <c r="D401" i="11"/>
  <c r="E401" i="11" s="1"/>
  <c r="F401" i="11" s="1"/>
  <c r="D400" i="11"/>
  <c r="E400" i="11" s="1"/>
  <c r="F400" i="11" s="1"/>
  <c r="D399" i="11"/>
  <c r="E399" i="11" s="1"/>
  <c r="F399" i="11" s="1"/>
  <c r="D398" i="11"/>
  <c r="E398" i="11" s="1"/>
  <c r="F398" i="11" s="1"/>
  <c r="D397" i="11"/>
  <c r="E397" i="11" s="1"/>
  <c r="F397" i="11" s="1"/>
  <c r="D396" i="11"/>
  <c r="E396" i="11" s="1"/>
  <c r="F396" i="11" s="1"/>
  <c r="D395" i="11"/>
  <c r="E395" i="11" s="1"/>
  <c r="F395" i="11" s="1"/>
  <c r="D394" i="11"/>
  <c r="E394" i="11" s="1"/>
  <c r="F394" i="11" s="1"/>
  <c r="D393" i="11"/>
  <c r="E393" i="11" s="1"/>
  <c r="F393" i="11" s="1"/>
  <c r="D392" i="11"/>
  <c r="E392" i="11" s="1"/>
  <c r="F392" i="11" s="1"/>
  <c r="D391" i="11"/>
  <c r="E391" i="11" s="1"/>
  <c r="F391" i="11" s="1"/>
  <c r="D390" i="11"/>
  <c r="E390" i="11" s="1"/>
  <c r="F390" i="11" s="1"/>
  <c r="D389" i="11"/>
  <c r="E389" i="11" s="1"/>
  <c r="F389" i="11" s="1"/>
  <c r="D388" i="11"/>
  <c r="E388" i="11" s="1"/>
  <c r="F388" i="11" s="1"/>
  <c r="D387" i="11"/>
  <c r="E387" i="11" s="1"/>
  <c r="F387" i="11" s="1"/>
  <c r="D386" i="11"/>
  <c r="E386" i="11" s="1"/>
  <c r="F386" i="11" s="1"/>
  <c r="D385" i="11"/>
  <c r="E385" i="11" s="1"/>
  <c r="F385" i="11" s="1"/>
  <c r="D384" i="11"/>
  <c r="E384" i="11" s="1"/>
  <c r="F384" i="11" s="1"/>
  <c r="D383" i="11"/>
  <c r="E383" i="11" s="1"/>
  <c r="F383" i="11" s="1"/>
  <c r="D382" i="11"/>
  <c r="E382" i="11" s="1"/>
  <c r="F382" i="11" s="1"/>
  <c r="D381" i="11"/>
  <c r="E381" i="11" s="1"/>
  <c r="F381" i="11" s="1"/>
  <c r="D380" i="11"/>
  <c r="E380" i="11" s="1"/>
  <c r="F380" i="11" s="1"/>
  <c r="D379" i="11"/>
  <c r="E379" i="11" s="1"/>
  <c r="F379" i="11" s="1"/>
  <c r="D378" i="11"/>
  <c r="E378" i="11" s="1"/>
  <c r="F378" i="11" s="1"/>
  <c r="D377" i="11"/>
  <c r="E377" i="11" s="1"/>
  <c r="F377" i="11" s="1"/>
  <c r="D376" i="11"/>
  <c r="E376" i="11" s="1"/>
  <c r="F376" i="11" s="1"/>
  <c r="D375" i="11"/>
  <c r="E375" i="11" s="1"/>
  <c r="F375" i="11" s="1"/>
  <c r="D374" i="11"/>
  <c r="E374" i="11" s="1"/>
  <c r="F374" i="11" s="1"/>
  <c r="D373" i="11"/>
  <c r="E373" i="11" s="1"/>
  <c r="F373" i="11" s="1"/>
  <c r="D372" i="11"/>
  <c r="E372" i="11" s="1"/>
  <c r="F372" i="11" s="1"/>
  <c r="D371" i="11"/>
  <c r="E371" i="11" s="1"/>
  <c r="F371" i="11" s="1"/>
  <c r="D370" i="11"/>
  <c r="E370" i="11" s="1"/>
  <c r="F370" i="11" s="1"/>
  <c r="D369" i="11"/>
  <c r="E369" i="11" s="1"/>
  <c r="F369" i="11" s="1"/>
  <c r="D368" i="11"/>
  <c r="E368" i="11" s="1"/>
  <c r="F368" i="11" s="1"/>
  <c r="D367" i="11"/>
  <c r="E367" i="11" s="1"/>
  <c r="F367" i="11" s="1"/>
  <c r="D366" i="11"/>
  <c r="E366" i="11" s="1"/>
  <c r="F366" i="11" s="1"/>
  <c r="D365" i="11"/>
  <c r="E365" i="11" s="1"/>
  <c r="F365" i="11" s="1"/>
  <c r="D364" i="11"/>
  <c r="E364" i="11" s="1"/>
  <c r="F364" i="11" s="1"/>
  <c r="D363" i="11"/>
  <c r="E363" i="11" s="1"/>
  <c r="F363" i="11" s="1"/>
  <c r="D362" i="11"/>
  <c r="E362" i="11" s="1"/>
  <c r="F362" i="11" s="1"/>
  <c r="D361" i="11"/>
  <c r="E361" i="11" s="1"/>
  <c r="F361" i="11" s="1"/>
  <c r="D360" i="11"/>
  <c r="E360" i="11" s="1"/>
  <c r="F360" i="11" s="1"/>
  <c r="D359" i="11"/>
  <c r="E359" i="11" s="1"/>
  <c r="F359" i="11" s="1"/>
  <c r="D358" i="11"/>
  <c r="E358" i="11" s="1"/>
  <c r="F358" i="11" s="1"/>
  <c r="D357" i="11"/>
  <c r="E357" i="11" s="1"/>
  <c r="F357" i="11" s="1"/>
  <c r="D356" i="11"/>
  <c r="E356" i="11" s="1"/>
  <c r="F356" i="11" s="1"/>
  <c r="D355" i="11"/>
  <c r="E355" i="11" s="1"/>
  <c r="F355" i="11" s="1"/>
  <c r="D354" i="11"/>
  <c r="E354" i="11" s="1"/>
  <c r="F354" i="11" s="1"/>
  <c r="D353" i="11"/>
  <c r="E353" i="11" s="1"/>
  <c r="F353" i="11" s="1"/>
  <c r="D352" i="11"/>
  <c r="E352" i="11" s="1"/>
  <c r="F352" i="11" s="1"/>
  <c r="D351" i="11"/>
  <c r="E351" i="11" s="1"/>
  <c r="F351" i="11" s="1"/>
  <c r="D350" i="11"/>
  <c r="E350" i="11" s="1"/>
  <c r="F350" i="11" s="1"/>
  <c r="D349" i="11"/>
  <c r="E349" i="11" s="1"/>
  <c r="F349" i="11" s="1"/>
  <c r="D348" i="11"/>
  <c r="E348" i="11" s="1"/>
  <c r="F348" i="11" s="1"/>
  <c r="D347" i="11"/>
  <c r="E347" i="11" s="1"/>
  <c r="F347" i="11" s="1"/>
  <c r="D346" i="11"/>
  <c r="E346" i="11" s="1"/>
  <c r="F346" i="11" s="1"/>
  <c r="D345" i="11"/>
  <c r="E345" i="11" s="1"/>
  <c r="F345" i="11" s="1"/>
  <c r="D344" i="11"/>
  <c r="E344" i="11" s="1"/>
  <c r="F344" i="11" s="1"/>
  <c r="D343" i="11"/>
  <c r="E343" i="11" s="1"/>
  <c r="F343" i="11" s="1"/>
  <c r="D342" i="11"/>
  <c r="E342" i="11" s="1"/>
  <c r="F342" i="11" s="1"/>
  <c r="D341" i="11"/>
  <c r="E341" i="11" s="1"/>
  <c r="F341" i="11" s="1"/>
  <c r="D340" i="11"/>
  <c r="E340" i="11" s="1"/>
  <c r="F340" i="11" s="1"/>
  <c r="D339" i="11"/>
  <c r="E339" i="11" s="1"/>
  <c r="F339" i="11" s="1"/>
  <c r="D338" i="11"/>
  <c r="E338" i="11" s="1"/>
  <c r="F338" i="11" s="1"/>
  <c r="D337" i="11"/>
  <c r="E337" i="11" s="1"/>
  <c r="F337" i="11" s="1"/>
  <c r="D336" i="11"/>
  <c r="E336" i="11" s="1"/>
  <c r="F336" i="11" s="1"/>
  <c r="D335" i="11"/>
  <c r="E335" i="11" s="1"/>
  <c r="F335" i="11" s="1"/>
  <c r="D334" i="11"/>
  <c r="E334" i="11" s="1"/>
  <c r="F334" i="11" s="1"/>
  <c r="D333" i="11"/>
  <c r="E333" i="11" s="1"/>
  <c r="F333" i="11" s="1"/>
  <c r="D332" i="11"/>
  <c r="E332" i="11" s="1"/>
  <c r="F332" i="11" s="1"/>
  <c r="D331" i="11"/>
  <c r="E331" i="11" s="1"/>
  <c r="F331" i="11" s="1"/>
  <c r="D330" i="11"/>
  <c r="E330" i="11" s="1"/>
  <c r="F330" i="11" s="1"/>
  <c r="D329" i="11"/>
  <c r="E329" i="11" s="1"/>
  <c r="F329" i="11" s="1"/>
  <c r="D328" i="11"/>
  <c r="E328" i="11" s="1"/>
  <c r="F328" i="11" s="1"/>
  <c r="D327" i="11"/>
  <c r="E327" i="11" s="1"/>
  <c r="F327" i="11" s="1"/>
  <c r="D326" i="11"/>
  <c r="E326" i="11" s="1"/>
  <c r="F326" i="11" s="1"/>
  <c r="D325" i="11"/>
  <c r="E325" i="11" s="1"/>
  <c r="F325" i="11" s="1"/>
  <c r="D324" i="11"/>
  <c r="E324" i="11" s="1"/>
  <c r="F324" i="11" s="1"/>
  <c r="D323" i="11"/>
  <c r="E323" i="11" s="1"/>
  <c r="F323" i="11" s="1"/>
  <c r="D322" i="11"/>
  <c r="E322" i="11" s="1"/>
  <c r="F322" i="11" s="1"/>
  <c r="D321" i="11"/>
  <c r="E321" i="11" s="1"/>
  <c r="F321" i="11" s="1"/>
  <c r="D320" i="11"/>
  <c r="E320" i="11" s="1"/>
  <c r="F320" i="11" s="1"/>
  <c r="D319" i="11"/>
  <c r="E319" i="11" s="1"/>
  <c r="F319" i="11" s="1"/>
  <c r="D318" i="11"/>
  <c r="E318" i="11" s="1"/>
  <c r="F318" i="11" s="1"/>
  <c r="D317" i="11"/>
  <c r="E317" i="11" s="1"/>
  <c r="F317" i="11" s="1"/>
  <c r="D316" i="11"/>
  <c r="E316" i="11" s="1"/>
  <c r="F316" i="11" s="1"/>
  <c r="D315" i="11"/>
  <c r="E315" i="11" s="1"/>
  <c r="F315" i="11" s="1"/>
  <c r="D314" i="11"/>
  <c r="E314" i="11" s="1"/>
  <c r="F314" i="11" s="1"/>
  <c r="D313" i="11"/>
  <c r="E313" i="11" s="1"/>
  <c r="F313" i="11" s="1"/>
  <c r="D312" i="11"/>
  <c r="E312" i="11" s="1"/>
  <c r="F312" i="11" s="1"/>
  <c r="D311" i="11"/>
  <c r="E311" i="11" s="1"/>
  <c r="F311" i="11" s="1"/>
  <c r="D310" i="11"/>
  <c r="E310" i="11" s="1"/>
  <c r="F310" i="11" s="1"/>
  <c r="D309" i="11"/>
  <c r="E309" i="11" s="1"/>
  <c r="F309" i="11" s="1"/>
  <c r="D308" i="11"/>
  <c r="E308" i="11" s="1"/>
  <c r="F308" i="11" s="1"/>
  <c r="D307" i="11"/>
  <c r="E307" i="11" s="1"/>
  <c r="F307" i="11" s="1"/>
  <c r="D306" i="11"/>
  <c r="E306" i="11" s="1"/>
  <c r="F306" i="11" s="1"/>
  <c r="D305" i="11"/>
  <c r="E305" i="11" s="1"/>
  <c r="F305" i="11" s="1"/>
  <c r="D304" i="11"/>
  <c r="E304" i="11" s="1"/>
  <c r="F304" i="11" s="1"/>
  <c r="D303" i="11"/>
  <c r="E303" i="11" s="1"/>
  <c r="F303" i="11" s="1"/>
  <c r="D302" i="11"/>
  <c r="E302" i="11" s="1"/>
  <c r="F302" i="11" s="1"/>
  <c r="D301" i="11"/>
  <c r="E301" i="11" s="1"/>
  <c r="F301" i="11" s="1"/>
  <c r="D300" i="11"/>
  <c r="E300" i="11" s="1"/>
  <c r="F300" i="11" s="1"/>
  <c r="D299" i="11"/>
  <c r="E299" i="11" s="1"/>
  <c r="F299" i="11" s="1"/>
  <c r="D298" i="11"/>
  <c r="E298" i="11" s="1"/>
  <c r="F298" i="11" s="1"/>
  <c r="D297" i="11"/>
  <c r="E297" i="11" s="1"/>
  <c r="F297" i="11" s="1"/>
  <c r="D296" i="11"/>
  <c r="E296" i="11" s="1"/>
  <c r="F296" i="11" s="1"/>
  <c r="D295" i="11"/>
  <c r="E295" i="11" s="1"/>
  <c r="F295" i="11" s="1"/>
  <c r="D294" i="11"/>
  <c r="E294" i="11" s="1"/>
  <c r="F294" i="11" s="1"/>
  <c r="D293" i="11"/>
  <c r="E293" i="11" s="1"/>
  <c r="F293" i="11" s="1"/>
  <c r="D292" i="11"/>
  <c r="E292" i="11" s="1"/>
  <c r="F292" i="11" s="1"/>
  <c r="D291" i="11"/>
  <c r="E291" i="11" s="1"/>
  <c r="F291" i="11" s="1"/>
  <c r="D290" i="11"/>
  <c r="E290" i="11" s="1"/>
  <c r="F290" i="11" s="1"/>
  <c r="D289" i="11"/>
  <c r="E289" i="11" s="1"/>
  <c r="F289" i="11" s="1"/>
  <c r="D288" i="11"/>
  <c r="E288" i="11" s="1"/>
  <c r="F288" i="11" s="1"/>
  <c r="D287" i="11"/>
  <c r="E287" i="11" s="1"/>
  <c r="F287" i="11" s="1"/>
  <c r="D286" i="11"/>
  <c r="E286" i="11" s="1"/>
  <c r="F286" i="11" s="1"/>
  <c r="D285" i="11"/>
  <c r="E285" i="11" s="1"/>
  <c r="F285" i="11" s="1"/>
  <c r="D284" i="11"/>
  <c r="E284" i="11" s="1"/>
  <c r="F284" i="11" s="1"/>
  <c r="D283" i="11"/>
  <c r="E283" i="11" s="1"/>
  <c r="F283" i="11" s="1"/>
  <c r="D282" i="11"/>
  <c r="E282" i="11" s="1"/>
  <c r="F282" i="11" s="1"/>
  <c r="D281" i="11"/>
  <c r="E281" i="11" s="1"/>
  <c r="F281" i="11" s="1"/>
  <c r="D280" i="11"/>
  <c r="E280" i="11" s="1"/>
  <c r="F280" i="11" s="1"/>
  <c r="D279" i="11"/>
  <c r="E279" i="11" s="1"/>
  <c r="F279" i="11" s="1"/>
  <c r="D278" i="11"/>
  <c r="E278" i="11" s="1"/>
  <c r="F278" i="11" s="1"/>
  <c r="D277" i="11"/>
  <c r="E277" i="11" s="1"/>
  <c r="F277" i="11" s="1"/>
  <c r="D276" i="11"/>
  <c r="E276" i="11" s="1"/>
  <c r="F276" i="11" s="1"/>
  <c r="D275" i="11"/>
  <c r="E275" i="11" s="1"/>
  <c r="F275" i="11" s="1"/>
  <c r="D274" i="11"/>
  <c r="E274" i="11" s="1"/>
  <c r="F274" i="11" s="1"/>
  <c r="D273" i="11"/>
  <c r="E273" i="11" s="1"/>
  <c r="F273" i="11" s="1"/>
  <c r="D272" i="11"/>
  <c r="E272" i="11" s="1"/>
  <c r="F272" i="11" s="1"/>
  <c r="D271" i="11"/>
  <c r="E271" i="11" s="1"/>
  <c r="F271" i="11" s="1"/>
  <c r="D269" i="11"/>
  <c r="E269" i="11" s="1"/>
  <c r="F269" i="11" s="1"/>
  <c r="D268" i="11"/>
  <c r="E268" i="11" s="1"/>
  <c r="F268" i="11" s="1"/>
  <c r="D267" i="11"/>
  <c r="E267" i="11" s="1"/>
  <c r="F267" i="11" s="1"/>
  <c r="D266" i="11"/>
  <c r="E266" i="11" s="1"/>
  <c r="F266" i="11" s="1"/>
  <c r="D265" i="11"/>
  <c r="E265" i="11" s="1"/>
  <c r="F265" i="11" s="1"/>
  <c r="D264" i="11"/>
  <c r="E264" i="11" s="1"/>
  <c r="F264" i="11" s="1"/>
  <c r="D263" i="11"/>
  <c r="E263" i="11" s="1"/>
  <c r="F263" i="11" s="1"/>
  <c r="D262" i="11"/>
  <c r="E262" i="11" s="1"/>
  <c r="F262" i="11" s="1"/>
  <c r="D261" i="11"/>
  <c r="E261" i="11" s="1"/>
  <c r="F261" i="11" s="1"/>
  <c r="D260" i="11"/>
  <c r="E260" i="11" s="1"/>
  <c r="F260" i="11" s="1"/>
  <c r="D259" i="11"/>
  <c r="E259" i="11" s="1"/>
  <c r="F259" i="11" s="1"/>
  <c r="D258" i="11"/>
  <c r="E258" i="11" s="1"/>
  <c r="F258" i="11" s="1"/>
  <c r="D257" i="11"/>
  <c r="E257" i="11" s="1"/>
  <c r="F257" i="11" s="1"/>
  <c r="D256" i="11"/>
  <c r="E256" i="11" s="1"/>
  <c r="F256" i="11" s="1"/>
  <c r="D255" i="11"/>
  <c r="E255" i="11" s="1"/>
  <c r="F255" i="11" s="1"/>
  <c r="D254" i="11"/>
  <c r="E254" i="11" s="1"/>
  <c r="F254" i="11" s="1"/>
  <c r="D253" i="11"/>
  <c r="E253" i="11" s="1"/>
  <c r="F253" i="11" s="1"/>
  <c r="D252" i="11"/>
  <c r="E252" i="11" s="1"/>
  <c r="F252" i="11" s="1"/>
  <c r="D251" i="11"/>
  <c r="E251" i="11" s="1"/>
  <c r="F251" i="11" s="1"/>
  <c r="D248" i="11"/>
  <c r="E248" i="11" s="1"/>
  <c r="F248" i="11" s="1"/>
  <c r="D247" i="11"/>
  <c r="E247" i="11" s="1"/>
  <c r="F247" i="11" s="1"/>
  <c r="D246" i="11"/>
  <c r="E246" i="11" s="1"/>
  <c r="F246" i="11" s="1"/>
  <c r="D245" i="11"/>
  <c r="E245" i="11" s="1"/>
  <c r="F245" i="11" s="1"/>
  <c r="D244" i="11"/>
  <c r="E244" i="11" s="1"/>
  <c r="F244" i="11" s="1"/>
  <c r="D243" i="11"/>
  <c r="E243" i="11" s="1"/>
  <c r="F243" i="11" s="1"/>
  <c r="D241" i="11"/>
  <c r="E241" i="11" s="1"/>
  <c r="F241" i="11" s="1"/>
  <c r="D240" i="11"/>
  <c r="E240" i="11" s="1"/>
  <c r="F240" i="11" s="1"/>
  <c r="D239" i="11"/>
  <c r="E239" i="11" s="1"/>
  <c r="F239" i="11" s="1"/>
  <c r="D238" i="11"/>
  <c r="E238" i="11" s="1"/>
  <c r="F238" i="11" s="1"/>
  <c r="D237" i="11"/>
  <c r="E237" i="11" s="1"/>
  <c r="F237" i="11" s="1"/>
  <c r="D236" i="11"/>
  <c r="E236" i="11" s="1"/>
  <c r="F236" i="11" s="1"/>
  <c r="D235" i="11"/>
  <c r="E235" i="11" s="1"/>
  <c r="F235" i="11" s="1"/>
  <c r="D233" i="11"/>
  <c r="E233" i="11" s="1"/>
  <c r="F233" i="11" s="1"/>
  <c r="D232" i="11"/>
  <c r="E232" i="11" s="1"/>
  <c r="F232" i="11" s="1"/>
  <c r="D231" i="11"/>
  <c r="E231" i="11" s="1"/>
  <c r="F231" i="11" s="1"/>
  <c r="D229" i="11"/>
  <c r="E229" i="11" s="1"/>
  <c r="F229" i="11" s="1"/>
  <c r="D228" i="11"/>
  <c r="E228" i="11" s="1"/>
  <c r="F228" i="11" s="1"/>
  <c r="D227" i="11"/>
  <c r="E227" i="11" s="1"/>
  <c r="F227" i="11" s="1"/>
  <c r="D225" i="11"/>
  <c r="E225" i="11" s="1"/>
  <c r="F225" i="11" s="1"/>
  <c r="D224" i="11"/>
  <c r="E224" i="11" s="1"/>
  <c r="F224" i="11" s="1"/>
  <c r="D223" i="11"/>
  <c r="E223" i="11" s="1"/>
  <c r="F223" i="11" s="1"/>
  <c r="D222" i="11"/>
  <c r="E222" i="11" s="1"/>
  <c r="F222" i="11" s="1"/>
  <c r="D221" i="11"/>
  <c r="E221" i="11" s="1"/>
  <c r="F221" i="11" s="1"/>
  <c r="D220" i="11"/>
  <c r="E220" i="11" s="1"/>
  <c r="F220" i="11" s="1"/>
  <c r="D219" i="11"/>
  <c r="E219" i="11" s="1"/>
  <c r="F219" i="11" s="1"/>
  <c r="D218" i="11"/>
  <c r="E218" i="11" s="1"/>
  <c r="F218" i="11" s="1"/>
  <c r="D217" i="11"/>
  <c r="E217" i="11" s="1"/>
  <c r="F217" i="11" s="1"/>
  <c r="D216" i="11"/>
  <c r="E216" i="11" s="1"/>
  <c r="F216" i="11" s="1"/>
  <c r="D215" i="11"/>
  <c r="E215" i="11" s="1"/>
  <c r="F215" i="11" s="1"/>
  <c r="D213" i="11"/>
  <c r="E213" i="11" s="1"/>
  <c r="F213" i="11" s="1"/>
  <c r="D212" i="11"/>
  <c r="E212" i="11" s="1"/>
  <c r="F212" i="11" s="1"/>
  <c r="D211" i="11"/>
  <c r="E211" i="11" s="1"/>
  <c r="F211" i="11" s="1"/>
  <c r="D209" i="11"/>
  <c r="E209" i="11" s="1"/>
  <c r="F209" i="11" s="1"/>
  <c r="D208" i="11"/>
  <c r="E208" i="11" s="1"/>
  <c r="F208" i="11" s="1"/>
  <c r="D207" i="11"/>
  <c r="E207" i="11" s="1"/>
  <c r="F207" i="11" s="1"/>
  <c r="D206" i="11"/>
  <c r="E206" i="11" s="1"/>
  <c r="F206" i="11" s="1"/>
  <c r="D205" i="11"/>
  <c r="E205" i="11" s="1"/>
  <c r="F205" i="11" s="1"/>
  <c r="D204" i="11"/>
  <c r="E204" i="11" s="1"/>
  <c r="F204" i="11" s="1"/>
  <c r="D203" i="11"/>
  <c r="E203" i="11" s="1"/>
  <c r="F203" i="11" s="1"/>
  <c r="D202" i="11"/>
  <c r="E202" i="11" s="1"/>
  <c r="F202" i="11" s="1"/>
  <c r="D201" i="11"/>
  <c r="E201" i="11" s="1"/>
  <c r="F201" i="11" s="1"/>
  <c r="D200" i="11"/>
  <c r="E200" i="11" s="1"/>
  <c r="F200" i="11" s="1"/>
  <c r="D199" i="11"/>
  <c r="E199" i="11" s="1"/>
  <c r="F199" i="11" s="1"/>
  <c r="D198" i="11"/>
  <c r="E198" i="11" s="1"/>
  <c r="F198" i="11" s="1"/>
  <c r="D197" i="11"/>
  <c r="E197" i="11" s="1"/>
  <c r="F197" i="11" s="1"/>
  <c r="D196" i="11"/>
  <c r="E196" i="11" s="1"/>
  <c r="F196" i="11" s="1"/>
  <c r="D195" i="11"/>
  <c r="E195" i="11" s="1"/>
  <c r="F195" i="11" s="1"/>
  <c r="D194" i="11"/>
  <c r="E194" i="11" s="1"/>
  <c r="F194" i="11" s="1"/>
  <c r="D193" i="11"/>
  <c r="E193" i="11" s="1"/>
  <c r="F193" i="11" s="1"/>
  <c r="D192" i="11"/>
  <c r="E192" i="11" s="1"/>
  <c r="F192" i="11" s="1"/>
  <c r="D191" i="11"/>
  <c r="E191" i="11" s="1"/>
  <c r="F191" i="11" s="1"/>
  <c r="D190" i="11"/>
  <c r="E190" i="11" s="1"/>
  <c r="F190" i="11" s="1"/>
  <c r="D189" i="11"/>
  <c r="E189" i="11" s="1"/>
  <c r="F189" i="11" s="1"/>
  <c r="D188" i="11"/>
  <c r="E188" i="11" s="1"/>
  <c r="F188" i="11" s="1"/>
  <c r="D187" i="11"/>
  <c r="E187" i="11" s="1"/>
  <c r="F187" i="11" s="1"/>
  <c r="D186" i="11"/>
  <c r="E186" i="11" s="1"/>
  <c r="F186" i="11" s="1"/>
  <c r="D185" i="11"/>
  <c r="E185" i="11" s="1"/>
  <c r="F185" i="11" s="1"/>
  <c r="D184" i="11"/>
  <c r="E184" i="11" s="1"/>
  <c r="F184" i="11" s="1"/>
  <c r="D183" i="11"/>
  <c r="E183" i="11" s="1"/>
  <c r="F183" i="11" s="1"/>
  <c r="D182" i="11"/>
  <c r="E182" i="11" s="1"/>
  <c r="F182" i="11" s="1"/>
  <c r="D181" i="11"/>
  <c r="E181" i="11" s="1"/>
  <c r="F181" i="11" s="1"/>
  <c r="D180" i="11"/>
  <c r="E180" i="11" s="1"/>
  <c r="F180" i="11" s="1"/>
  <c r="D179" i="11"/>
  <c r="E179" i="11" s="1"/>
  <c r="F179" i="11" s="1"/>
  <c r="D178" i="11"/>
  <c r="E178" i="11" s="1"/>
  <c r="F178" i="11" s="1"/>
  <c r="D177" i="11"/>
  <c r="E177" i="11" s="1"/>
  <c r="F177" i="11" s="1"/>
  <c r="D176" i="11"/>
  <c r="E176" i="11" s="1"/>
  <c r="F176" i="11" s="1"/>
  <c r="D175" i="11"/>
  <c r="E175" i="11" s="1"/>
  <c r="F175" i="11" s="1"/>
  <c r="D174" i="11"/>
  <c r="E174" i="11" s="1"/>
  <c r="F174" i="11" s="1"/>
  <c r="D173" i="11"/>
  <c r="E173" i="11" s="1"/>
  <c r="F173" i="11" s="1"/>
  <c r="D172" i="11"/>
  <c r="E172" i="11" s="1"/>
  <c r="F172" i="11" s="1"/>
  <c r="D171" i="11"/>
  <c r="E171" i="11" s="1"/>
  <c r="F171" i="11" s="1"/>
  <c r="D170" i="11"/>
  <c r="E170" i="11" s="1"/>
  <c r="F170" i="11" s="1"/>
  <c r="D169" i="11"/>
  <c r="E169" i="11" s="1"/>
  <c r="F169" i="11" s="1"/>
  <c r="D168" i="11"/>
  <c r="E168" i="11" s="1"/>
  <c r="F168" i="11" s="1"/>
  <c r="D167" i="11"/>
  <c r="E167" i="11" s="1"/>
  <c r="F167" i="11" s="1"/>
  <c r="D166" i="11"/>
  <c r="E166" i="11" s="1"/>
  <c r="F166" i="11" s="1"/>
  <c r="D165" i="11"/>
  <c r="E165" i="11" s="1"/>
  <c r="F165" i="11" s="1"/>
  <c r="D164" i="11"/>
  <c r="E164" i="11" s="1"/>
  <c r="F164" i="11" s="1"/>
  <c r="D163" i="11"/>
  <c r="E163" i="11" s="1"/>
  <c r="F163" i="11" s="1"/>
  <c r="D162" i="11"/>
  <c r="E162" i="11" s="1"/>
  <c r="F162" i="11" s="1"/>
  <c r="D161" i="11"/>
  <c r="E161" i="11" s="1"/>
  <c r="F161" i="11" s="1"/>
  <c r="D160" i="11"/>
  <c r="E160" i="11" s="1"/>
  <c r="F160" i="11" s="1"/>
  <c r="D159" i="11"/>
  <c r="E159" i="11" s="1"/>
  <c r="F159" i="11" s="1"/>
  <c r="D158" i="11"/>
  <c r="E158" i="11" s="1"/>
  <c r="F158" i="11" s="1"/>
  <c r="D157" i="11"/>
  <c r="E157" i="11" s="1"/>
  <c r="F157" i="11" s="1"/>
  <c r="D156" i="11"/>
  <c r="E156" i="11" s="1"/>
  <c r="F156" i="11" s="1"/>
  <c r="D155" i="11"/>
  <c r="E155" i="11" s="1"/>
  <c r="F155" i="11" s="1"/>
  <c r="D154" i="11"/>
  <c r="E154" i="11" s="1"/>
  <c r="F154" i="11" s="1"/>
  <c r="D153" i="11"/>
  <c r="E153" i="11" s="1"/>
  <c r="F153" i="11" s="1"/>
  <c r="D152" i="11"/>
  <c r="E152" i="11" s="1"/>
  <c r="F152" i="11" s="1"/>
  <c r="D151" i="11"/>
  <c r="E151" i="11" s="1"/>
  <c r="F151" i="11" s="1"/>
  <c r="D150" i="11"/>
  <c r="E150" i="11" s="1"/>
  <c r="F150" i="11" s="1"/>
  <c r="D149" i="11"/>
  <c r="E149" i="11" s="1"/>
  <c r="F149" i="11" s="1"/>
  <c r="D148" i="11"/>
  <c r="E148" i="11" s="1"/>
  <c r="F148" i="11" s="1"/>
  <c r="D147" i="11"/>
  <c r="E147" i="11" s="1"/>
  <c r="F147" i="11" s="1"/>
  <c r="D145" i="11"/>
  <c r="E145" i="11" s="1"/>
  <c r="F145" i="11" s="1"/>
  <c r="D144" i="11"/>
  <c r="E144" i="11" s="1"/>
  <c r="F144" i="11" s="1"/>
  <c r="D143" i="11"/>
  <c r="E143" i="11" s="1"/>
  <c r="F143" i="11" s="1"/>
  <c r="D142" i="11"/>
  <c r="E142" i="11" s="1"/>
  <c r="F142" i="11" s="1"/>
  <c r="D140" i="11"/>
  <c r="E140" i="11" s="1"/>
  <c r="F140" i="11" s="1"/>
  <c r="D139" i="11"/>
  <c r="E139" i="11" s="1"/>
  <c r="F139" i="11" s="1"/>
  <c r="D138" i="11"/>
  <c r="E138" i="11" s="1"/>
  <c r="F138" i="11" s="1"/>
  <c r="D136" i="11"/>
  <c r="E136" i="11" s="1"/>
  <c r="F136" i="11" s="1"/>
  <c r="D135" i="11"/>
  <c r="E135" i="11" s="1"/>
  <c r="F135" i="11" s="1"/>
  <c r="D134" i="11"/>
  <c r="E134" i="11" s="1"/>
  <c r="F134" i="11" s="1"/>
  <c r="D133" i="11"/>
  <c r="E133" i="11" s="1"/>
  <c r="F133" i="11" s="1"/>
  <c r="D132" i="11"/>
  <c r="E132" i="11" s="1"/>
  <c r="F132" i="11" s="1"/>
  <c r="D131" i="11"/>
  <c r="E131" i="11" s="1"/>
  <c r="F131" i="11" s="1"/>
  <c r="D130" i="11"/>
  <c r="E130" i="11" s="1"/>
  <c r="F130" i="11" s="1"/>
  <c r="D129" i="11"/>
  <c r="E129" i="11" s="1"/>
  <c r="F129" i="11" s="1"/>
  <c r="D128" i="11"/>
  <c r="E128" i="11" s="1"/>
  <c r="F128" i="11" s="1"/>
  <c r="D127" i="11"/>
  <c r="E127" i="11" s="1"/>
  <c r="F127" i="11" s="1"/>
  <c r="D126" i="11"/>
  <c r="E126" i="11" s="1"/>
  <c r="F126" i="11" s="1"/>
  <c r="D124" i="11"/>
  <c r="E124" i="11" s="1"/>
  <c r="F124" i="11" s="1"/>
  <c r="D123" i="11"/>
  <c r="E123" i="11" s="1"/>
  <c r="F123" i="11" s="1"/>
  <c r="D122" i="11"/>
  <c r="E122" i="11" s="1"/>
  <c r="F122" i="11" s="1"/>
  <c r="D120" i="11"/>
  <c r="E120" i="11" s="1"/>
  <c r="F120" i="11" s="1"/>
  <c r="D119" i="11"/>
  <c r="E119" i="11" s="1"/>
  <c r="F119" i="11" s="1"/>
  <c r="D118" i="11"/>
  <c r="E118" i="11" s="1"/>
  <c r="F118" i="11" s="1"/>
  <c r="D117" i="11"/>
  <c r="E117" i="11" s="1"/>
  <c r="F117" i="11" s="1"/>
  <c r="D116" i="11"/>
  <c r="E116" i="11" s="1"/>
  <c r="F116" i="11" s="1"/>
  <c r="D115" i="11"/>
  <c r="E115" i="11" s="1"/>
  <c r="F115" i="11" s="1"/>
  <c r="D114" i="11"/>
  <c r="E114" i="11" s="1"/>
  <c r="F114" i="11" s="1"/>
  <c r="D113" i="11"/>
  <c r="E113" i="11" s="1"/>
  <c r="F113" i="11" s="1"/>
  <c r="D112" i="11"/>
  <c r="E112" i="11" s="1"/>
  <c r="F112" i="11" s="1"/>
  <c r="D111" i="11"/>
  <c r="E111" i="11" s="1"/>
  <c r="F111" i="11" s="1"/>
  <c r="D110" i="11"/>
  <c r="E110" i="11" s="1"/>
  <c r="F110" i="11" s="1"/>
  <c r="D109" i="11"/>
  <c r="E109" i="11" s="1"/>
  <c r="F109" i="11" s="1"/>
  <c r="D108" i="11"/>
  <c r="E108" i="11" s="1"/>
  <c r="F108" i="11" s="1"/>
  <c r="D107" i="11"/>
  <c r="E107" i="11" s="1"/>
  <c r="F107" i="11" s="1"/>
  <c r="D106" i="11"/>
  <c r="E106" i="11" s="1"/>
  <c r="F106" i="11" s="1"/>
  <c r="D105" i="11"/>
  <c r="E105" i="11" s="1"/>
  <c r="F105" i="11" s="1"/>
  <c r="D104" i="11"/>
  <c r="E104" i="11" s="1"/>
  <c r="F104" i="11" s="1"/>
  <c r="D103" i="11"/>
  <c r="E103" i="11" s="1"/>
  <c r="F103" i="11" s="1"/>
  <c r="D102" i="11"/>
  <c r="E102" i="11" s="1"/>
  <c r="F102" i="11" s="1"/>
  <c r="D101" i="11"/>
  <c r="E101" i="11" s="1"/>
  <c r="F101" i="11" s="1"/>
  <c r="D100" i="11"/>
  <c r="E100" i="11" s="1"/>
  <c r="F100" i="11" s="1"/>
  <c r="D99" i="11"/>
  <c r="E99" i="11" s="1"/>
  <c r="F99" i="11" s="1"/>
  <c r="D98" i="11"/>
  <c r="E98" i="11" s="1"/>
  <c r="F98" i="11" s="1"/>
  <c r="D97" i="11"/>
  <c r="E97" i="11" s="1"/>
  <c r="F97" i="11" s="1"/>
  <c r="D96" i="11"/>
  <c r="E96" i="11" s="1"/>
  <c r="F96" i="11" s="1"/>
  <c r="D95" i="11"/>
  <c r="E95" i="11" s="1"/>
  <c r="F95" i="11" s="1"/>
  <c r="D94" i="11"/>
  <c r="E94" i="11" s="1"/>
  <c r="F94" i="11" s="1"/>
  <c r="D93" i="11"/>
  <c r="E93" i="11" s="1"/>
  <c r="F93" i="11" s="1"/>
  <c r="D92" i="11"/>
  <c r="E92" i="11" s="1"/>
  <c r="F92" i="11" s="1"/>
  <c r="D91" i="11"/>
  <c r="E91" i="11" s="1"/>
  <c r="F91" i="11" s="1"/>
  <c r="D90" i="11"/>
  <c r="E90" i="11" s="1"/>
  <c r="F90" i="11" s="1"/>
  <c r="D89" i="11"/>
  <c r="E89" i="11" s="1"/>
  <c r="F89" i="11" s="1"/>
  <c r="D88" i="11"/>
  <c r="E88" i="11" s="1"/>
  <c r="F88" i="11" s="1"/>
  <c r="D87" i="11"/>
  <c r="E87" i="11" s="1"/>
  <c r="F87" i="11" s="1"/>
  <c r="D85" i="11"/>
  <c r="E85" i="11" s="1"/>
  <c r="F85" i="11" s="1"/>
  <c r="D84" i="11"/>
  <c r="E84" i="11" s="1"/>
  <c r="F84" i="11" s="1"/>
  <c r="D83" i="11"/>
  <c r="E83" i="11" s="1"/>
  <c r="F83" i="11" s="1"/>
  <c r="D82" i="11"/>
  <c r="E82" i="11" s="1"/>
  <c r="F82" i="11" s="1"/>
  <c r="D81" i="11"/>
  <c r="E81" i="11" s="1"/>
  <c r="F81" i="11" s="1"/>
  <c r="D80" i="11"/>
  <c r="E80" i="11" s="1"/>
  <c r="F80" i="11" s="1"/>
  <c r="D79" i="11"/>
  <c r="E79" i="11" s="1"/>
  <c r="F79" i="11" s="1"/>
  <c r="D78" i="11"/>
  <c r="E78" i="11" s="1"/>
  <c r="F78" i="11" s="1"/>
  <c r="D77" i="11"/>
  <c r="E77" i="11" s="1"/>
  <c r="F77" i="11" s="1"/>
  <c r="D76" i="11"/>
  <c r="E76" i="11" s="1"/>
  <c r="F76" i="11" s="1"/>
  <c r="D75" i="11"/>
  <c r="E75" i="11" s="1"/>
  <c r="F75" i="11" s="1"/>
  <c r="D74" i="11"/>
  <c r="E74" i="11" s="1"/>
  <c r="F74" i="11" s="1"/>
  <c r="D73" i="11"/>
  <c r="E73" i="11" s="1"/>
  <c r="F73" i="11" s="1"/>
  <c r="D72" i="11"/>
  <c r="E72" i="11" s="1"/>
  <c r="F72" i="11" s="1"/>
  <c r="D71" i="11"/>
  <c r="E71" i="11" s="1"/>
  <c r="F71" i="11" s="1"/>
  <c r="D70" i="11"/>
  <c r="E70" i="11" s="1"/>
  <c r="F70" i="11" s="1"/>
  <c r="D65" i="11"/>
  <c r="D57" i="11"/>
  <c r="D20" i="11" l="1"/>
  <c r="D10" i="11"/>
  <c r="D24" i="11"/>
  <c r="D44" i="11"/>
  <c r="D28" i="11"/>
  <c r="D12" i="11"/>
  <c r="D49" i="11"/>
  <c r="D16" i="11"/>
  <c r="D33" i="11"/>
  <c r="D15" i="11"/>
  <c r="D19" i="11"/>
  <c r="D23" i="11"/>
  <c r="D62" i="11"/>
  <c r="D32" i="11"/>
  <c r="D37" i="11"/>
  <c r="D42" i="11"/>
  <c r="D48" i="11"/>
  <c r="D52" i="11"/>
  <c r="D56" i="11"/>
  <c r="D63" i="11"/>
  <c r="D13" i="11"/>
  <c r="D17" i="11"/>
  <c r="D21" i="11"/>
  <c r="D25" i="11"/>
  <c r="D29" i="11"/>
  <c r="D34" i="11"/>
  <c r="D40" i="11"/>
  <c r="D45" i="11"/>
  <c r="D50" i="11"/>
  <c r="D54" i="11"/>
  <c r="D59" i="11"/>
  <c r="D67" i="11"/>
  <c r="D14" i="11"/>
  <c r="D18" i="11"/>
  <c r="D22" i="11"/>
  <c r="D26" i="11"/>
  <c r="D30" i="11"/>
  <c r="D36" i="11"/>
  <c r="D41" i="11"/>
  <c r="D46" i="11"/>
  <c r="D51" i="11"/>
  <c r="D55" i="11"/>
  <c r="D61" i="11"/>
  <c r="D69" i="11"/>
  <c r="D4085" i="11"/>
  <c r="E4085" i="11" s="1"/>
  <c r="F4085" i="11" s="1"/>
  <c r="D4077" i="11"/>
  <c r="E4077" i="11" s="1"/>
  <c r="F4077" i="11" s="1"/>
  <c r="D4073" i="11"/>
  <c r="E4073" i="11" s="1"/>
  <c r="F4073" i="11" s="1"/>
  <c r="D4059" i="11"/>
  <c r="E4059" i="11" s="1"/>
  <c r="F4059" i="11" s="1"/>
  <c r="D4055" i="11"/>
  <c r="E4055" i="11" s="1"/>
  <c r="F4055" i="11" s="1"/>
  <c r="D4051" i="11"/>
  <c r="E4051" i="11" s="1"/>
  <c r="F4051" i="11" s="1"/>
  <c r="D4047" i="11"/>
  <c r="E4047" i="11" s="1"/>
  <c r="F4047" i="11" s="1"/>
  <c r="D4037" i="11"/>
  <c r="E4037" i="11" s="1"/>
  <c r="F4037" i="11" s="1"/>
  <c r="D4033" i="11"/>
  <c r="E4033" i="11" s="1"/>
  <c r="F4033" i="11" s="1"/>
  <c r="D4011" i="11"/>
  <c r="E4011" i="11" s="1"/>
  <c r="F4011" i="11" s="1"/>
  <c r="D4007" i="11"/>
  <c r="E4007" i="11" s="1"/>
  <c r="F4007" i="11" s="1"/>
  <c r="D3997" i="11"/>
  <c r="E3997" i="11" s="1"/>
  <c r="F3997" i="11" s="1"/>
  <c r="D3993" i="11"/>
  <c r="E3993" i="11" s="1"/>
  <c r="F3993" i="11" s="1"/>
  <c r="D3985" i="11"/>
  <c r="E3985" i="11" s="1"/>
  <c r="F3985" i="11" s="1"/>
  <c r="D3971" i="11"/>
  <c r="E3971" i="11" s="1"/>
  <c r="F3971" i="11" s="1"/>
  <c r="D3967" i="11"/>
  <c r="E3967" i="11" s="1"/>
  <c r="F3967" i="11" s="1"/>
  <c r="D3957" i="11"/>
  <c r="E3957" i="11" s="1"/>
  <c r="F3957" i="11" s="1"/>
  <c r="D3949" i="11"/>
  <c r="E3949" i="11" s="1"/>
  <c r="F3949" i="11" s="1"/>
  <c r="D3945" i="11"/>
  <c r="E3945" i="11" s="1"/>
  <c r="F3945" i="11" s="1"/>
  <c r="D3931" i="11"/>
  <c r="E3931" i="11" s="1"/>
  <c r="F3931" i="11" s="1"/>
  <c r="D3927" i="11"/>
  <c r="E3927" i="11" s="1"/>
  <c r="F3927" i="11" s="1"/>
  <c r="D3923" i="11"/>
  <c r="E3923" i="11" s="1"/>
  <c r="F3923" i="11" s="1"/>
  <c r="D3919" i="11"/>
  <c r="E3919" i="11" s="1"/>
  <c r="F3919" i="11" s="1"/>
  <c r="D3909" i="11"/>
  <c r="E3909" i="11" s="1"/>
  <c r="F3909" i="11" s="1"/>
  <c r="D3901" i="11"/>
  <c r="E3901" i="11" s="1"/>
  <c r="F3901" i="11" s="1"/>
  <c r="D3897" i="11"/>
  <c r="E3897" i="11" s="1"/>
  <c r="F3897" i="11" s="1"/>
  <c r="D5148" i="11"/>
  <c r="E5148" i="11" s="1"/>
  <c r="F5148" i="11" s="1"/>
  <c r="D5144" i="11"/>
  <c r="E5144" i="11" s="1"/>
  <c r="F5144" i="11" s="1"/>
  <c r="D5140" i="11"/>
  <c r="E5140" i="11" s="1"/>
  <c r="F5140" i="11" s="1"/>
  <c r="D5136" i="11"/>
  <c r="E5136" i="11" s="1"/>
  <c r="F5136" i="11" s="1"/>
  <c r="D5182" i="11"/>
  <c r="D5180" i="11"/>
  <c r="E5180" i="11" s="1"/>
  <c r="F5180" i="11" s="1"/>
  <c r="D5176" i="11"/>
  <c r="E5176" i="11" s="1"/>
  <c r="F5176" i="11" s="1"/>
  <c r="D5174" i="11"/>
  <c r="E5174" i="11" s="1"/>
  <c r="F5174" i="11" s="1"/>
  <c r="D5172" i="11"/>
  <c r="E5172" i="11" s="1"/>
  <c r="F5172" i="11" s="1"/>
  <c r="D5168" i="11"/>
  <c r="E5168" i="11" s="1"/>
  <c r="F5168" i="11" s="1"/>
  <c r="D5166" i="11"/>
  <c r="E5166" i="11" s="1"/>
  <c r="F5166" i="11" s="1"/>
  <c r="D5160" i="11"/>
  <c r="E5160" i="11" s="1"/>
  <c r="F5160" i="11" s="1"/>
  <c r="D5156" i="11"/>
  <c r="E5156" i="11" s="1"/>
  <c r="F5156" i="11" s="1"/>
  <c r="D5152" i="11"/>
  <c r="E5152" i="11" s="1"/>
  <c r="F5152" i="11" s="1"/>
  <c r="D5150" i="11"/>
  <c r="E5150" i="11" s="1"/>
  <c r="F5150" i="11" s="1"/>
  <c r="D5142" i="11"/>
  <c r="E5142" i="11" s="1"/>
  <c r="F5142" i="11" s="1"/>
  <c r="D5132" i="11"/>
  <c r="E5132" i="11" s="1"/>
  <c r="F5132" i="11" s="1"/>
  <c r="D5126" i="11"/>
  <c r="E5126" i="11" s="1"/>
  <c r="F5126" i="11" s="1"/>
  <c r="D5116" i="11"/>
  <c r="E5116" i="11" s="1"/>
  <c r="F5116" i="11" s="1"/>
  <c r="D5112" i="11"/>
  <c r="E5112" i="11" s="1"/>
  <c r="F5112" i="11" s="1"/>
  <c r="D5108" i="11"/>
  <c r="E5108" i="11" s="1"/>
  <c r="F5108" i="11" s="1"/>
  <c r="D5104" i="11"/>
  <c r="E5104" i="11" s="1"/>
  <c r="F5104" i="11" s="1"/>
  <c r="D5092" i="11"/>
  <c r="E5092" i="11" s="1"/>
  <c r="F5092" i="11" s="1"/>
  <c r="D5088" i="11"/>
  <c r="E5088" i="11" s="1"/>
  <c r="F5088" i="11" s="1"/>
  <c r="D5072" i="11"/>
  <c r="E5072" i="11" s="1"/>
  <c r="F5072" i="11" s="1"/>
  <c r="D5066" i="11"/>
  <c r="E5066" i="11" s="1"/>
  <c r="F5066" i="11" s="1"/>
  <c r="D5050" i="11"/>
  <c r="E5050" i="11" s="1"/>
  <c r="F5050" i="11" s="1"/>
  <c r="D5044" i="11"/>
  <c r="E5044" i="11" s="1"/>
  <c r="F5044" i="11" s="1"/>
  <c r="D5030" i="11"/>
  <c r="E5030" i="11" s="1"/>
  <c r="F5030" i="11" s="1"/>
  <c r="D5028" i="11"/>
  <c r="E5028" i="11" s="1"/>
  <c r="F5028" i="11" s="1"/>
  <c r="D5024" i="11"/>
  <c r="E5024" i="11" s="1"/>
  <c r="F5024" i="11" s="1"/>
  <c r="D5018" i="11"/>
  <c r="E5018" i="11" s="1"/>
  <c r="F5018" i="11" s="1"/>
  <c r="D5004" i="11"/>
  <c r="E5004" i="11" s="1"/>
  <c r="F5004" i="11" s="1"/>
  <c r="D5000" i="11"/>
  <c r="E5000" i="11" s="1"/>
  <c r="F5000" i="11" s="1"/>
  <c r="D4976" i="11"/>
  <c r="E4976" i="11" s="1"/>
  <c r="F4976" i="11" s="1"/>
  <c r="D4952" i="11"/>
  <c r="E4952" i="11" s="1"/>
  <c r="F4952" i="11" s="1"/>
  <c r="D4948" i="11"/>
  <c r="E4948" i="11" s="1"/>
  <c r="F4948" i="11" s="1"/>
  <c r="D5134" i="11"/>
  <c r="E5134" i="11" s="1"/>
  <c r="F5134" i="11" s="1"/>
  <c r="D5128" i="11"/>
  <c r="E5128" i="11" s="1"/>
  <c r="F5128" i="11" s="1"/>
  <c r="D5118" i="11"/>
  <c r="E5118" i="11" s="1"/>
  <c r="F5118" i="11" s="1"/>
  <c r="D5110" i="11"/>
  <c r="E5110" i="11" s="1"/>
  <c r="F5110" i="11" s="1"/>
  <c r="D5102" i="11"/>
  <c r="E5102" i="11" s="1"/>
  <c r="F5102" i="11" s="1"/>
  <c r="D5096" i="11"/>
  <c r="E5096" i="11" s="1"/>
  <c r="F5096" i="11" s="1"/>
  <c r="D5086" i="11"/>
  <c r="E5086" i="11" s="1"/>
  <c r="F5086" i="11" s="1"/>
  <c r="D5076" i="11"/>
  <c r="E5076" i="11" s="1"/>
  <c r="F5076" i="11" s="1"/>
  <c r="D5074" i="11"/>
  <c r="E5074" i="11" s="1"/>
  <c r="F5074" i="11" s="1"/>
  <c r="D5068" i="11"/>
  <c r="E5068" i="11" s="1"/>
  <c r="F5068" i="11" s="1"/>
  <c r="D5064" i="11"/>
  <c r="E5064" i="11" s="1"/>
  <c r="F5064" i="11" s="1"/>
  <c r="D5060" i="11"/>
  <c r="E5060" i="11" s="1"/>
  <c r="F5060" i="11" s="1"/>
  <c r="D5056" i="11"/>
  <c r="E5056" i="11" s="1"/>
  <c r="F5056" i="11" s="1"/>
  <c r="D5048" i="11"/>
  <c r="E5048" i="11" s="1"/>
  <c r="F5048" i="11" s="1"/>
  <c r="D5042" i="11"/>
  <c r="E5042" i="11" s="1"/>
  <c r="F5042" i="11" s="1"/>
  <c r="D5034" i="11"/>
  <c r="E5034" i="11" s="1"/>
  <c r="F5034" i="11" s="1"/>
  <c r="D5032" i="11"/>
  <c r="E5032" i="11" s="1"/>
  <c r="F5032" i="11" s="1"/>
  <c r="D5020" i="11"/>
  <c r="E5020" i="11" s="1"/>
  <c r="F5020" i="11" s="1"/>
  <c r="D5016" i="11"/>
  <c r="E5016" i="11" s="1"/>
  <c r="F5016" i="11" s="1"/>
  <c r="D5012" i="11"/>
  <c r="E5012" i="11" s="1"/>
  <c r="F5012" i="11" s="1"/>
  <c r="D5002" i="11"/>
  <c r="E5002" i="11" s="1"/>
  <c r="F5002" i="11" s="1"/>
  <c r="D4996" i="11"/>
  <c r="E4996" i="11" s="1"/>
  <c r="F4996" i="11" s="1"/>
  <c r="D4994" i="11"/>
  <c r="E4994" i="11" s="1"/>
  <c r="F4994" i="11" s="1"/>
  <c r="D4982" i="11"/>
  <c r="E4982" i="11" s="1"/>
  <c r="F4982" i="11" s="1"/>
  <c r="D4972" i="11"/>
  <c r="E4972" i="11" s="1"/>
  <c r="F4972" i="11" s="1"/>
  <c r="D4968" i="11"/>
  <c r="E4968" i="11" s="1"/>
  <c r="F4968" i="11" s="1"/>
  <c r="D4964" i="11"/>
  <c r="E4964" i="11" s="1"/>
  <c r="F4964" i="11" s="1"/>
  <c r="D4960" i="11"/>
  <c r="E4960" i="11" s="1"/>
  <c r="F4960" i="11" s="1"/>
  <c r="D4950" i="11"/>
  <c r="E4950" i="11" s="1"/>
  <c r="F4950" i="11" s="1"/>
  <c r="D4942" i="11"/>
  <c r="E4942" i="11" s="1"/>
  <c r="F4942" i="11" s="1"/>
  <c r="D4936" i="11"/>
  <c r="E4936" i="11" s="1"/>
  <c r="F4936" i="11" s="1"/>
  <c r="D4932" i="11"/>
  <c r="E4932" i="11" s="1"/>
  <c r="F4932" i="11" s="1"/>
  <c r="D4930" i="11"/>
  <c r="E4930" i="11" s="1"/>
  <c r="F4930" i="11" s="1"/>
  <c r="D4928" i="11"/>
  <c r="E4928" i="11" s="1"/>
  <c r="F4928" i="11" s="1"/>
  <c r="D4924" i="11"/>
  <c r="E4924" i="11" s="1"/>
  <c r="F4924" i="11" s="1"/>
  <c r="D4918" i="11"/>
  <c r="E4918" i="11" s="1"/>
  <c r="F4918" i="11" s="1"/>
  <c r="D4912" i="11"/>
  <c r="E4912" i="11" s="1"/>
  <c r="F4912" i="11" s="1"/>
  <c r="D4908" i="11"/>
  <c r="E4908" i="11" s="1"/>
  <c r="F4908" i="11" s="1"/>
  <c r="D4904" i="11"/>
  <c r="E4904" i="11" s="1"/>
  <c r="F4904" i="11" s="1"/>
  <c r="D4900" i="11"/>
  <c r="E4900" i="11" s="1"/>
  <c r="F4900" i="11" s="1"/>
  <c r="D4896" i="11"/>
  <c r="E4896" i="11" s="1"/>
  <c r="F4896" i="11" s="1"/>
  <c r="D4892" i="11"/>
  <c r="E4892" i="11" s="1"/>
  <c r="F4892" i="11" s="1"/>
  <c r="D4888" i="11"/>
  <c r="E4888" i="11" s="1"/>
  <c r="F4888" i="11" s="1"/>
  <c r="D4884" i="11"/>
  <c r="E4884" i="11" s="1"/>
  <c r="F4884" i="11" s="1"/>
  <c r="D4876" i="11"/>
  <c r="E4876" i="11" s="1"/>
  <c r="F4876" i="11" s="1"/>
  <c r="D4872" i="11"/>
  <c r="E4872" i="11" s="1"/>
  <c r="F4872" i="11" s="1"/>
  <c r="D4868" i="11"/>
  <c r="E4868" i="11" s="1"/>
  <c r="F4868" i="11" s="1"/>
  <c r="D4866" i="11"/>
  <c r="E4866" i="11" s="1"/>
  <c r="F4866" i="11" s="1"/>
  <c r="D4860" i="11"/>
  <c r="E4860" i="11" s="1"/>
  <c r="F4860" i="11" s="1"/>
  <c r="D4856" i="11"/>
  <c r="E4856" i="11" s="1"/>
  <c r="F4856" i="11" s="1"/>
  <c r="D4852" i="11"/>
  <c r="E4852" i="11" s="1"/>
  <c r="F4852" i="11" s="1"/>
  <c r="D4848" i="11"/>
  <c r="E4848" i="11" s="1"/>
  <c r="F4848" i="11" s="1"/>
  <c r="D4844" i="11"/>
  <c r="E4844" i="11" s="1"/>
  <c r="F4844" i="11" s="1"/>
  <c r="D4834" i="11"/>
  <c r="E4834" i="11" s="1"/>
  <c r="F4834" i="11" s="1"/>
  <c r="D4830" i="11"/>
  <c r="E4830" i="11" s="1"/>
  <c r="F4830" i="11" s="1"/>
  <c r="D4826" i="11"/>
  <c r="E4826" i="11" s="1"/>
  <c r="F4826" i="11" s="1"/>
  <c r="D4822" i="11"/>
  <c r="E4822" i="11" s="1"/>
  <c r="F4822" i="11" s="1"/>
  <c r="D4818" i="11"/>
  <c r="E4818" i="11" s="1"/>
  <c r="F4818" i="11" s="1"/>
  <c r="D4810" i="11"/>
  <c r="E4810" i="11" s="1"/>
  <c r="F4810" i="11" s="1"/>
  <c r="D4802" i="11"/>
  <c r="E4802" i="11" s="1"/>
  <c r="F4802" i="11" s="1"/>
  <c r="D4794" i="11"/>
  <c r="E4794" i="11" s="1"/>
  <c r="F4794" i="11" s="1"/>
  <c r="D4790" i="11"/>
  <c r="E4790" i="11" s="1"/>
  <c r="F4790" i="11" s="1"/>
  <c r="D4782" i="11"/>
  <c r="E4782" i="11" s="1"/>
  <c r="F4782" i="11" s="1"/>
  <c r="D4778" i="11"/>
  <c r="E4778" i="11" s="1"/>
  <c r="F4778" i="11" s="1"/>
  <c r="D4770" i="11"/>
  <c r="E4770" i="11" s="1"/>
  <c r="F4770" i="11" s="1"/>
  <c r="D4766" i="11"/>
  <c r="E4766" i="11" s="1"/>
  <c r="F4766" i="11" s="1"/>
  <c r="D4762" i="11"/>
  <c r="E4762" i="11" s="1"/>
  <c r="F4762" i="11" s="1"/>
  <c r="D4758" i="11"/>
  <c r="E4758" i="11" s="1"/>
  <c r="F4758" i="11" s="1"/>
  <c r="D4754" i="11"/>
  <c r="E4754" i="11" s="1"/>
  <c r="F4754" i="11" s="1"/>
  <c r="D4742" i="11"/>
  <c r="E4742" i="11" s="1"/>
  <c r="F4742" i="11" s="1"/>
  <c r="D4740" i="11"/>
  <c r="E4740" i="11" s="1"/>
  <c r="F4740" i="11" s="1"/>
  <c r="D4734" i="11"/>
  <c r="E4734" i="11" s="1"/>
  <c r="F4734" i="11" s="1"/>
  <c r="D4732" i="11"/>
  <c r="E4732" i="11" s="1"/>
  <c r="F4732" i="11" s="1"/>
  <c r="D4722" i="11"/>
  <c r="E4722" i="11" s="1"/>
  <c r="F4722" i="11" s="1"/>
  <c r="D4716" i="11"/>
  <c r="E4716" i="11" s="1"/>
  <c r="F4716" i="11" s="1"/>
  <c r="D4712" i="11"/>
  <c r="E4712" i="11" s="1"/>
  <c r="F4712" i="11" s="1"/>
  <c r="D4708" i="11"/>
  <c r="E4708" i="11" s="1"/>
  <c r="F4708" i="11" s="1"/>
  <c r="D4700" i="11"/>
  <c r="E4700" i="11" s="1"/>
  <c r="F4700" i="11" s="1"/>
  <c r="D4692" i="11"/>
  <c r="E4692" i="11" s="1"/>
  <c r="F4692" i="11" s="1"/>
  <c r="D4682" i="11"/>
  <c r="E4682" i="11" s="1"/>
  <c r="F4682" i="11" s="1"/>
  <c r="D4678" i="11"/>
  <c r="E4678" i="11" s="1"/>
  <c r="F4678" i="11" s="1"/>
  <c r="D4674" i="11"/>
  <c r="E4674" i="11" s="1"/>
  <c r="F4674" i="11" s="1"/>
  <c r="D4670" i="11"/>
  <c r="E4670" i="11" s="1"/>
  <c r="F4670" i="11" s="1"/>
  <c r="D4662" i="11"/>
  <c r="E4662" i="11" s="1"/>
  <c r="F4662" i="11" s="1"/>
  <c r="D4658" i="11"/>
  <c r="E4658" i="11" s="1"/>
  <c r="F4658" i="11" s="1"/>
  <c r="D35" i="11"/>
  <c r="D43" i="11"/>
  <c r="D60" i="11"/>
  <c r="D64" i="11"/>
  <c r="D11" i="11"/>
  <c r="L48" i="11"/>
  <c r="L52" i="11"/>
  <c r="L55" i="11"/>
  <c r="D31" i="11"/>
  <c r="D39" i="11"/>
  <c r="D47" i="11"/>
  <c r="D68" i="11"/>
  <c r="L50" i="11"/>
  <c r="L53" i="11"/>
  <c r="D27" i="11"/>
  <c r="D121" i="11"/>
  <c r="E121" i="11" s="1"/>
  <c r="F121" i="11" s="1"/>
  <c r="D137" i="11"/>
  <c r="E137" i="11" s="1"/>
  <c r="F137" i="11" s="1"/>
  <c r="D230" i="11"/>
  <c r="E230" i="11" s="1"/>
  <c r="F230" i="11" s="1"/>
  <c r="D250" i="11"/>
  <c r="E250" i="11" s="1"/>
  <c r="F250" i="11" s="1"/>
  <c r="D58" i="11"/>
  <c r="D66" i="11"/>
  <c r="L49" i="11"/>
  <c r="L51" i="11"/>
  <c r="L54" i="11"/>
  <c r="D86" i="11"/>
  <c r="E86" i="11" s="1"/>
  <c r="F86" i="11" s="1"/>
  <c r="D125" i="11"/>
  <c r="E125" i="11" s="1"/>
  <c r="F125" i="11" s="1"/>
  <c r="D141" i="11"/>
  <c r="E141" i="11" s="1"/>
  <c r="F141" i="11" s="1"/>
  <c r="D146" i="11"/>
  <c r="E146" i="11" s="1"/>
  <c r="F146" i="11" s="1"/>
  <c r="D214" i="11"/>
  <c r="E214" i="11" s="1"/>
  <c r="F214" i="11" s="1"/>
  <c r="D234" i="11"/>
  <c r="E234" i="11" s="1"/>
  <c r="F234" i="11" s="1"/>
  <c r="D249" i="11"/>
  <c r="E249" i="11" s="1"/>
  <c r="F249" i="11" s="1"/>
  <c r="D270" i="11"/>
  <c r="E270" i="11" s="1"/>
  <c r="F270" i="11" s="1"/>
  <c r="D210" i="11"/>
  <c r="E210" i="11" s="1"/>
  <c r="F210" i="11" s="1"/>
  <c r="D226" i="11"/>
  <c r="E226" i="11" s="1"/>
  <c r="F226" i="11" s="1"/>
  <c r="D242" i="11"/>
  <c r="E242" i="11" s="1"/>
  <c r="F242" i="11" s="1"/>
  <c r="D1528" i="11"/>
  <c r="E1528" i="11" s="1"/>
  <c r="F1528" i="11" s="1"/>
  <c r="D1536" i="11"/>
  <c r="E1536" i="11" s="1"/>
  <c r="F1536" i="11" s="1"/>
  <c r="D1544" i="11"/>
  <c r="E1544" i="11" s="1"/>
  <c r="F1544" i="11" s="1"/>
  <c r="D1552" i="11"/>
  <c r="E1552" i="11" s="1"/>
  <c r="F1552" i="11" s="1"/>
  <c r="D1560" i="11"/>
  <c r="E1560" i="11" s="1"/>
  <c r="F1560" i="11" s="1"/>
  <c r="D1568" i="11"/>
  <c r="E1568" i="11" s="1"/>
  <c r="F1568" i="11" s="1"/>
  <c r="D1576" i="11"/>
  <c r="E1576" i="11" s="1"/>
  <c r="F1576" i="11" s="1"/>
  <c r="D1584" i="11"/>
  <c r="E1584" i="11" s="1"/>
  <c r="F1584" i="11" s="1"/>
  <c r="D1592" i="11"/>
  <c r="E1592" i="11" s="1"/>
  <c r="F1592" i="11" s="1"/>
  <c r="D1600" i="11"/>
  <c r="E1600" i="11" s="1"/>
  <c r="F1600" i="11" s="1"/>
  <c r="D1608" i="11"/>
  <c r="E1608" i="11" s="1"/>
  <c r="F1608" i="11" s="1"/>
  <c r="D1616" i="11"/>
  <c r="E1616" i="11" s="1"/>
  <c r="F1616" i="11" s="1"/>
  <c r="D1624" i="11"/>
  <c r="E1624" i="11" s="1"/>
  <c r="F1624" i="11" s="1"/>
  <c r="D1632" i="11"/>
  <c r="E1632" i="11" s="1"/>
  <c r="F1632" i="11" s="1"/>
  <c r="D1640" i="11"/>
  <c r="E1640" i="11" s="1"/>
  <c r="F1640" i="11" s="1"/>
  <c r="D1648" i="11"/>
  <c r="E1648" i="11" s="1"/>
  <c r="F1648" i="11" s="1"/>
  <c r="D1656" i="11"/>
  <c r="E1656" i="11" s="1"/>
  <c r="F1656" i="11" s="1"/>
  <c r="D1664" i="11"/>
  <c r="E1664" i="11" s="1"/>
  <c r="F1664" i="11" s="1"/>
  <c r="D1672" i="11"/>
  <c r="E1672" i="11" s="1"/>
  <c r="F1672" i="11" s="1"/>
  <c r="D1680" i="11"/>
  <c r="E1680" i="11" s="1"/>
  <c r="F1680" i="11" s="1"/>
  <c r="D1688" i="11"/>
  <c r="E1688" i="11" s="1"/>
  <c r="F1688" i="11" s="1"/>
  <c r="D1696" i="11"/>
  <c r="E1696" i="11" s="1"/>
  <c r="F1696" i="11" s="1"/>
  <c r="D1704" i="11"/>
  <c r="E1704" i="11" s="1"/>
  <c r="F1704" i="11" s="1"/>
  <c r="D1712" i="11"/>
  <c r="E1712" i="11" s="1"/>
  <c r="F1712" i="11" s="1"/>
  <c r="D1720" i="11"/>
  <c r="E1720" i="11" s="1"/>
  <c r="F1720" i="11" s="1"/>
  <c r="D1728" i="11"/>
  <c r="E1728" i="11" s="1"/>
  <c r="F1728" i="11" s="1"/>
  <c r="D1736" i="11"/>
  <c r="E1736" i="11" s="1"/>
  <c r="F1736" i="11" s="1"/>
  <c r="D1744" i="11"/>
  <c r="E1744" i="11" s="1"/>
  <c r="F1744" i="11" s="1"/>
  <c r="D1752" i="11"/>
  <c r="E1752" i="11" s="1"/>
  <c r="F1752" i="11" s="1"/>
  <c r="D1760" i="11"/>
  <c r="E1760" i="11" s="1"/>
  <c r="F1760" i="11" s="1"/>
  <c r="D1768" i="11"/>
  <c r="E1768" i="11" s="1"/>
  <c r="F1768" i="11" s="1"/>
  <c r="D1776" i="11"/>
  <c r="E1776" i="11" s="1"/>
  <c r="F1776" i="11" s="1"/>
  <c r="D1784" i="11"/>
  <c r="E1784" i="11" s="1"/>
  <c r="F1784" i="11" s="1"/>
  <c r="D1792" i="11"/>
  <c r="E1792" i="11" s="1"/>
  <c r="F1792" i="11" s="1"/>
  <c r="D1800" i="11"/>
  <c r="E1800" i="11" s="1"/>
  <c r="F1800" i="11" s="1"/>
  <c r="D1808" i="11"/>
  <c r="E1808" i="11" s="1"/>
  <c r="F1808" i="11" s="1"/>
  <c r="D1816" i="11"/>
  <c r="E1816" i="11" s="1"/>
  <c r="F1816" i="11" s="1"/>
  <c r="D1824" i="11"/>
  <c r="E1824" i="11" s="1"/>
  <c r="F1824" i="11" s="1"/>
  <c r="D1832" i="11"/>
  <c r="E1832" i="11" s="1"/>
  <c r="F1832" i="11" s="1"/>
  <c r="D1840" i="11"/>
  <c r="E1840" i="11" s="1"/>
  <c r="F1840" i="11" s="1"/>
  <c r="D1848" i="11"/>
  <c r="E1848" i="11" s="1"/>
  <c r="F1848" i="11" s="1"/>
  <c r="D1856" i="11"/>
  <c r="E1856" i="11" s="1"/>
  <c r="F1856" i="11" s="1"/>
  <c r="D1864" i="11"/>
  <c r="E1864" i="11" s="1"/>
  <c r="F1864" i="11" s="1"/>
  <c r="D1872" i="11"/>
  <c r="E1872" i="11" s="1"/>
  <c r="F1872" i="11" s="1"/>
  <c r="D1880" i="11"/>
  <c r="E1880" i="11" s="1"/>
  <c r="F1880" i="11" s="1"/>
  <c r="D1888" i="11"/>
  <c r="E1888" i="11" s="1"/>
  <c r="F1888" i="11" s="1"/>
  <c r="D1896" i="11"/>
  <c r="E1896" i="11" s="1"/>
  <c r="F1896" i="11" s="1"/>
  <c r="D1904" i="11"/>
  <c r="E1904" i="11" s="1"/>
  <c r="F1904" i="11" s="1"/>
  <c r="D1914" i="11"/>
  <c r="E1914" i="11" s="1"/>
  <c r="F1914" i="11" s="1"/>
  <c r="D1922" i="11"/>
  <c r="E1922" i="11" s="1"/>
  <c r="F1922" i="11" s="1"/>
  <c r="D1930" i="11"/>
  <c r="E1930" i="11" s="1"/>
  <c r="F1930" i="11" s="1"/>
  <c r="D1938" i="11"/>
  <c r="E1938" i="11" s="1"/>
  <c r="F1938" i="11" s="1"/>
  <c r="D1946" i="11"/>
  <c r="E1946" i="11" s="1"/>
  <c r="F1946" i="11" s="1"/>
  <c r="D1954" i="11"/>
  <c r="E1954" i="11" s="1"/>
  <c r="F1954" i="11" s="1"/>
  <c r="D1962" i="11"/>
  <c r="E1962" i="11" s="1"/>
  <c r="F1962" i="11" s="1"/>
  <c r="D1970" i="11"/>
  <c r="E1970" i="11" s="1"/>
  <c r="F1970" i="11" s="1"/>
  <c r="D1978" i="11"/>
  <c r="E1978" i="11" s="1"/>
  <c r="F1978" i="11" s="1"/>
  <c r="D1986" i="11"/>
  <c r="E1986" i="11" s="1"/>
  <c r="F1986" i="11" s="1"/>
  <c r="D1994" i="11"/>
  <c r="E1994" i="11" s="1"/>
  <c r="F1994" i="11" s="1"/>
  <c r="D2002" i="11"/>
  <c r="E2002" i="11" s="1"/>
  <c r="F2002" i="11" s="1"/>
  <c r="D2010" i="11"/>
  <c r="E2010" i="11" s="1"/>
  <c r="F2010" i="11" s="1"/>
  <c r="D2018" i="11"/>
  <c r="E2018" i="11" s="1"/>
  <c r="F2018" i="11" s="1"/>
  <c r="D2026" i="11"/>
  <c r="E2026" i="11" s="1"/>
  <c r="F2026" i="11" s="1"/>
  <c r="D2034" i="11"/>
  <c r="E2034" i="11" s="1"/>
  <c r="F2034" i="11" s="1"/>
  <c r="D2042" i="11"/>
  <c r="E2042" i="11" s="1"/>
  <c r="F2042" i="11" s="1"/>
  <c r="D2050" i="11"/>
  <c r="E2050" i="11" s="1"/>
  <c r="F2050" i="11" s="1"/>
  <c r="D2058" i="11"/>
  <c r="E2058" i="11" s="1"/>
  <c r="F2058" i="11" s="1"/>
  <c r="D2066" i="11"/>
  <c r="E2066" i="11" s="1"/>
  <c r="F2066" i="11" s="1"/>
  <c r="D2074" i="11"/>
  <c r="E2074" i="11" s="1"/>
  <c r="F2074" i="11" s="1"/>
  <c r="D2082" i="11"/>
  <c r="E2082" i="11" s="1"/>
  <c r="F2082" i="11" s="1"/>
  <c r="D2090" i="11"/>
  <c r="E2090" i="11" s="1"/>
  <c r="F2090" i="11" s="1"/>
  <c r="D2303" i="11"/>
  <c r="E2303" i="11" s="1"/>
  <c r="F2303" i="11" s="1"/>
  <c r="D2323" i="11"/>
  <c r="E2323" i="11" s="1"/>
  <c r="F2323" i="11" s="1"/>
  <c r="D2354" i="11"/>
  <c r="E2354" i="11" s="1"/>
  <c r="F2354" i="11" s="1"/>
  <c r="D2383" i="11"/>
  <c r="E2383" i="11" s="1"/>
  <c r="F2383" i="11" s="1"/>
  <c r="D2399" i="11"/>
  <c r="E2399" i="11" s="1"/>
  <c r="F2399" i="11" s="1"/>
  <c r="D2467" i="11"/>
  <c r="E2467" i="11" s="1"/>
  <c r="F2467" i="11" s="1"/>
  <c r="D2483" i="11"/>
  <c r="E2483" i="11" s="1"/>
  <c r="F2483" i="11" s="1"/>
  <c r="D2531" i="11"/>
  <c r="E2531" i="11" s="1"/>
  <c r="F2531" i="11" s="1"/>
  <c r="D2690" i="11"/>
  <c r="E2690" i="11" s="1"/>
  <c r="F2690" i="11" s="1"/>
  <c r="D2610" i="11"/>
  <c r="E2610" i="11" s="1"/>
  <c r="F2610" i="11" s="1"/>
  <c r="D2946" i="11"/>
  <c r="E2946" i="11" s="1"/>
  <c r="F2946" i="11" s="1"/>
  <c r="D2211" i="11"/>
  <c r="E2211" i="11" s="1"/>
  <c r="F2211" i="11" s="1"/>
  <c r="D2226" i="11"/>
  <c r="E2226" i="11" s="1"/>
  <c r="F2226" i="11" s="1"/>
  <c r="D2255" i="11"/>
  <c r="E2255" i="11" s="1"/>
  <c r="F2255" i="11" s="1"/>
  <c r="D2275" i="11"/>
  <c r="E2275" i="11" s="1"/>
  <c r="F2275" i="11" s="1"/>
  <c r="D2290" i="11"/>
  <c r="E2290" i="11" s="1"/>
  <c r="F2290" i="11" s="1"/>
  <c r="D2319" i="11"/>
  <c r="E2319" i="11" s="1"/>
  <c r="F2319" i="11" s="1"/>
  <c r="D2334" i="11"/>
  <c r="E2334" i="11" s="1"/>
  <c r="F2334" i="11" s="1"/>
  <c r="D2370" i="11"/>
  <c r="E2370" i="11" s="1"/>
  <c r="F2370" i="11" s="1"/>
  <c r="D2418" i="11"/>
  <c r="E2418" i="11" s="1"/>
  <c r="F2418" i="11" s="1"/>
  <c r="D2447" i="11"/>
  <c r="E2447" i="11" s="1"/>
  <c r="F2447" i="11" s="1"/>
  <c r="D2463" i="11"/>
  <c r="E2463" i="11" s="1"/>
  <c r="F2463" i="11" s="1"/>
  <c r="D2515" i="11"/>
  <c r="E2515" i="11" s="1"/>
  <c r="F2515" i="11" s="1"/>
  <c r="D2546" i="11"/>
  <c r="E2546" i="11" s="1"/>
  <c r="F2546" i="11" s="1"/>
  <c r="D2659" i="11"/>
  <c r="E2659" i="11" s="1"/>
  <c r="F2659" i="11" s="1"/>
  <c r="D3171" i="11"/>
  <c r="E3171" i="11" s="1"/>
  <c r="F3171" i="11" s="1"/>
  <c r="D2351" i="11"/>
  <c r="E2351" i="11" s="1"/>
  <c r="F2351" i="11" s="1"/>
  <c r="D2371" i="11"/>
  <c r="E2371" i="11" s="1"/>
  <c r="F2371" i="11" s="1"/>
  <c r="D2386" i="11"/>
  <c r="E2386" i="11" s="1"/>
  <c r="F2386" i="11" s="1"/>
  <c r="D2415" i="11"/>
  <c r="E2415" i="11" s="1"/>
  <c r="F2415" i="11" s="1"/>
  <c r="D2435" i="11"/>
  <c r="E2435" i="11" s="1"/>
  <c r="F2435" i="11" s="1"/>
  <c r="D2450" i="11"/>
  <c r="E2450" i="11" s="1"/>
  <c r="F2450" i="11" s="1"/>
  <c r="D2479" i="11"/>
  <c r="E2479" i="11" s="1"/>
  <c r="F2479" i="11" s="1"/>
  <c r="D2499" i="11"/>
  <c r="E2499" i="11" s="1"/>
  <c r="F2499" i="11" s="1"/>
  <c r="D2514" i="11"/>
  <c r="E2514" i="11" s="1"/>
  <c r="F2514" i="11" s="1"/>
  <c r="D2547" i="11"/>
  <c r="E2547" i="11" s="1"/>
  <c r="F2547" i="11" s="1"/>
  <c r="D2562" i="11"/>
  <c r="E2562" i="11" s="1"/>
  <c r="F2562" i="11" s="1"/>
  <c r="D2707" i="11"/>
  <c r="E2707" i="11" s="1"/>
  <c r="F2707" i="11" s="1"/>
  <c r="D2738" i="11"/>
  <c r="E2738" i="11" s="1"/>
  <c r="F2738" i="11" s="1"/>
  <c r="D2787" i="11"/>
  <c r="E2787" i="11" s="1"/>
  <c r="F2787" i="11" s="1"/>
  <c r="D2818" i="11"/>
  <c r="E2818" i="11" s="1"/>
  <c r="F2818" i="11" s="1"/>
  <c r="D2851" i="11"/>
  <c r="E2851" i="11" s="1"/>
  <c r="F2851" i="11" s="1"/>
  <c r="D2643" i="11"/>
  <c r="E2643" i="11" s="1"/>
  <c r="F2643" i="11" s="1"/>
  <c r="D2674" i="11"/>
  <c r="E2674" i="11" s="1"/>
  <c r="F2674" i="11" s="1"/>
  <c r="D2723" i="11"/>
  <c r="E2723" i="11" s="1"/>
  <c r="F2723" i="11" s="1"/>
  <c r="D2754" i="11"/>
  <c r="E2754" i="11" s="1"/>
  <c r="F2754" i="11" s="1"/>
  <c r="D3299" i="11"/>
  <c r="E3299" i="11" s="1"/>
  <c r="F3299" i="11" s="1"/>
  <c r="D3330" i="11"/>
  <c r="E3330" i="11" s="1"/>
  <c r="F3330" i="11" s="1"/>
  <c r="D2578" i="11"/>
  <c r="E2578" i="11" s="1"/>
  <c r="F2578" i="11" s="1"/>
  <c r="D2611" i="11"/>
  <c r="E2611" i="11" s="1"/>
  <c r="F2611" i="11" s="1"/>
  <c r="D2642" i="11"/>
  <c r="E2642" i="11" s="1"/>
  <c r="F2642" i="11" s="1"/>
  <c r="D2675" i="11"/>
  <c r="E2675" i="11" s="1"/>
  <c r="F2675" i="11" s="1"/>
  <c r="D2706" i="11"/>
  <c r="E2706" i="11" s="1"/>
  <c r="F2706" i="11" s="1"/>
  <c r="D2739" i="11"/>
  <c r="E2739" i="11" s="1"/>
  <c r="F2739" i="11" s="1"/>
  <c r="D2770" i="11"/>
  <c r="E2770" i="11" s="1"/>
  <c r="F2770" i="11" s="1"/>
  <c r="D2803" i="11"/>
  <c r="E2803" i="11" s="1"/>
  <c r="F2803" i="11" s="1"/>
  <c r="D2834" i="11"/>
  <c r="E2834" i="11" s="1"/>
  <c r="F2834" i="11" s="1"/>
  <c r="D2867" i="11"/>
  <c r="E2867" i="11" s="1"/>
  <c r="F2867" i="11" s="1"/>
  <c r="D2898" i="11"/>
  <c r="E2898" i="11" s="1"/>
  <c r="F2898" i="11" s="1"/>
  <c r="D2931" i="11"/>
  <c r="E2931" i="11" s="1"/>
  <c r="F2931" i="11" s="1"/>
  <c r="D2962" i="11"/>
  <c r="E2962" i="11" s="1"/>
  <c r="F2962" i="11" s="1"/>
  <c r="D2995" i="11"/>
  <c r="E2995" i="11" s="1"/>
  <c r="F2995" i="11" s="1"/>
  <c r="D3026" i="11"/>
  <c r="E3026" i="11" s="1"/>
  <c r="F3026" i="11" s="1"/>
  <c r="D3059" i="11"/>
  <c r="E3059" i="11" s="1"/>
  <c r="F3059" i="11" s="1"/>
  <c r="D3090" i="11"/>
  <c r="E3090" i="11" s="1"/>
  <c r="F3090" i="11" s="1"/>
  <c r="D3123" i="11"/>
  <c r="E3123" i="11" s="1"/>
  <c r="F3123" i="11" s="1"/>
  <c r="D3154" i="11"/>
  <c r="E3154" i="11" s="1"/>
  <c r="F3154" i="11" s="1"/>
  <c r="D3187" i="11"/>
  <c r="E3187" i="11" s="1"/>
  <c r="F3187" i="11" s="1"/>
  <c r="D3218" i="11"/>
  <c r="E3218" i="11" s="1"/>
  <c r="F3218" i="11" s="1"/>
  <c r="D3251" i="11"/>
  <c r="E3251" i="11" s="1"/>
  <c r="F3251" i="11" s="1"/>
  <c r="D3282" i="11"/>
  <c r="E3282" i="11" s="1"/>
  <c r="F3282" i="11" s="1"/>
  <c r="D3315" i="11"/>
  <c r="E3315" i="11" s="1"/>
  <c r="F3315" i="11" s="1"/>
  <c r="D3346" i="11"/>
  <c r="E3346" i="11" s="1"/>
  <c r="F3346" i="11" s="1"/>
  <c r="D3379" i="11"/>
  <c r="E3379" i="11" s="1"/>
  <c r="F3379" i="11" s="1"/>
  <c r="D3410" i="11"/>
  <c r="E3410" i="11" s="1"/>
  <c r="F3410" i="11" s="1"/>
  <c r="D3443" i="11"/>
  <c r="E3443" i="11" s="1"/>
  <c r="F3443" i="11" s="1"/>
  <c r="D3474" i="11"/>
  <c r="E3474" i="11" s="1"/>
  <c r="F3474" i="11" s="1"/>
  <c r="D3507" i="11"/>
  <c r="E3507" i="11" s="1"/>
  <c r="F3507" i="11" s="1"/>
  <c r="D3538" i="11"/>
  <c r="E3538" i="11" s="1"/>
  <c r="F3538" i="11" s="1"/>
  <c r="D3633" i="11"/>
  <c r="E3633" i="11" s="1"/>
  <c r="F3633" i="11" s="1"/>
  <c r="D3794" i="11"/>
  <c r="E3794" i="11" s="1"/>
  <c r="F3794" i="11" s="1"/>
  <c r="D2219" i="11"/>
  <c r="E2219" i="11" s="1"/>
  <c r="F2219" i="11" s="1"/>
  <c r="D2235" i="11"/>
  <c r="E2235" i="11" s="1"/>
  <c r="F2235" i="11" s="1"/>
  <c r="D2251" i="11"/>
  <c r="E2251" i="11" s="1"/>
  <c r="F2251" i="11" s="1"/>
  <c r="D2267" i="11"/>
  <c r="E2267" i="11" s="1"/>
  <c r="F2267" i="11" s="1"/>
  <c r="D2283" i="11"/>
  <c r="E2283" i="11" s="1"/>
  <c r="F2283" i="11" s="1"/>
  <c r="D2299" i="11"/>
  <c r="E2299" i="11" s="1"/>
  <c r="F2299" i="11" s="1"/>
  <c r="D2315" i="11"/>
  <c r="E2315" i="11" s="1"/>
  <c r="F2315" i="11" s="1"/>
  <c r="D2331" i="11"/>
  <c r="E2331" i="11" s="1"/>
  <c r="F2331" i="11" s="1"/>
  <c r="D2347" i="11"/>
  <c r="E2347" i="11" s="1"/>
  <c r="F2347" i="11" s="1"/>
  <c r="D2363" i="11"/>
  <c r="E2363" i="11" s="1"/>
  <c r="F2363" i="11" s="1"/>
  <c r="D2379" i="11"/>
  <c r="E2379" i="11" s="1"/>
  <c r="F2379" i="11" s="1"/>
  <c r="D2395" i="11"/>
  <c r="E2395" i="11" s="1"/>
  <c r="F2395" i="11" s="1"/>
  <c r="D2411" i="11"/>
  <c r="E2411" i="11" s="1"/>
  <c r="F2411" i="11" s="1"/>
  <c r="D2427" i="11"/>
  <c r="E2427" i="11" s="1"/>
  <c r="F2427" i="11" s="1"/>
  <c r="D2443" i="11"/>
  <c r="E2443" i="11" s="1"/>
  <c r="F2443" i="11" s="1"/>
  <c r="D2459" i="11"/>
  <c r="E2459" i="11" s="1"/>
  <c r="F2459" i="11" s="1"/>
  <c r="D2475" i="11"/>
  <c r="E2475" i="11" s="1"/>
  <c r="F2475" i="11" s="1"/>
  <c r="D2491" i="11"/>
  <c r="E2491" i="11" s="1"/>
  <c r="F2491" i="11" s="1"/>
  <c r="D2507" i="11"/>
  <c r="E2507" i="11" s="1"/>
  <c r="F2507" i="11" s="1"/>
  <c r="D2523" i="11"/>
  <c r="E2523" i="11" s="1"/>
  <c r="F2523" i="11" s="1"/>
  <c r="D2539" i="11"/>
  <c r="E2539" i="11" s="1"/>
  <c r="F2539" i="11" s="1"/>
  <c r="D2555" i="11"/>
  <c r="E2555" i="11" s="1"/>
  <c r="F2555" i="11" s="1"/>
  <c r="D2571" i="11"/>
  <c r="E2571" i="11" s="1"/>
  <c r="F2571" i="11" s="1"/>
  <c r="D2587" i="11"/>
  <c r="E2587" i="11" s="1"/>
  <c r="F2587" i="11" s="1"/>
  <c r="D2603" i="11"/>
  <c r="E2603" i="11" s="1"/>
  <c r="F2603" i="11" s="1"/>
  <c r="D2619" i="11"/>
  <c r="E2619" i="11" s="1"/>
  <c r="F2619" i="11" s="1"/>
  <c r="D2635" i="11"/>
  <c r="E2635" i="11" s="1"/>
  <c r="F2635" i="11" s="1"/>
  <c r="D2651" i="11"/>
  <c r="E2651" i="11" s="1"/>
  <c r="F2651" i="11" s="1"/>
  <c r="D2667" i="11"/>
  <c r="E2667" i="11" s="1"/>
  <c r="F2667" i="11" s="1"/>
  <c r="D2683" i="11"/>
  <c r="E2683" i="11" s="1"/>
  <c r="F2683" i="11" s="1"/>
  <c r="D2699" i="11"/>
  <c r="E2699" i="11" s="1"/>
  <c r="F2699" i="11" s="1"/>
  <c r="D2715" i="11"/>
  <c r="E2715" i="11" s="1"/>
  <c r="F2715" i="11" s="1"/>
  <c r="D2731" i="11"/>
  <c r="E2731" i="11" s="1"/>
  <c r="F2731" i="11" s="1"/>
  <c r="D2747" i="11"/>
  <c r="E2747" i="11" s="1"/>
  <c r="F2747" i="11" s="1"/>
  <c r="D2763" i="11"/>
  <c r="E2763" i="11" s="1"/>
  <c r="F2763" i="11" s="1"/>
  <c r="D2779" i="11"/>
  <c r="E2779" i="11" s="1"/>
  <c r="F2779" i="11" s="1"/>
  <c r="D2795" i="11"/>
  <c r="E2795" i="11" s="1"/>
  <c r="F2795" i="11" s="1"/>
  <c r="D2811" i="11"/>
  <c r="E2811" i="11" s="1"/>
  <c r="F2811" i="11" s="1"/>
  <c r="D2827" i="11"/>
  <c r="E2827" i="11" s="1"/>
  <c r="F2827" i="11" s="1"/>
  <c r="D2843" i="11"/>
  <c r="E2843" i="11" s="1"/>
  <c r="F2843" i="11" s="1"/>
  <c r="D2859" i="11"/>
  <c r="E2859" i="11" s="1"/>
  <c r="F2859" i="11" s="1"/>
  <c r="D2875" i="11"/>
  <c r="E2875" i="11" s="1"/>
  <c r="F2875" i="11" s="1"/>
  <c r="D2891" i="11"/>
  <c r="E2891" i="11" s="1"/>
  <c r="F2891" i="11" s="1"/>
  <c r="D2907" i="11"/>
  <c r="E2907" i="11" s="1"/>
  <c r="F2907" i="11" s="1"/>
  <c r="D2923" i="11"/>
  <c r="E2923" i="11" s="1"/>
  <c r="F2923" i="11" s="1"/>
  <c r="D2939" i="11"/>
  <c r="E2939" i="11" s="1"/>
  <c r="F2939" i="11" s="1"/>
  <c r="D2955" i="11"/>
  <c r="E2955" i="11" s="1"/>
  <c r="F2955" i="11" s="1"/>
  <c r="D2971" i="11"/>
  <c r="E2971" i="11" s="1"/>
  <c r="F2971" i="11" s="1"/>
  <c r="D2987" i="11"/>
  <c r="E2987" i="11" s="1"/>
  <c r="F2987" i="11" s="1"/>
  <c r="D3003" i="11"/>
  <c r="E3003" i="11" s="1"/>
  <c r="F3003" i="11" s="1"/>
  <c r="D3019" i="11"/>
  <c r="E3019" i="11" s="1"/>
  <c r="F3019" i="11" s="1"/>
  <c r="D3035" i="11"/>
  <c r="E3035" i="11" s="1"/>
  <c r="F3035" i="11" s="1"/>
  <c r="D3051" i="11"/>
  <c r="E3051" i="11" s="1"/>
  <c r="F3051" i="11" s="1"/>
  <c r="D3067" i="11"/>
  <c r="E3067" i="11" s="1"/>
  <c r="F3067" i="11" s="1"/>
  <c r="D3083" i="11"/>
  <c r="E3083" i="11" s="1"/>
  <c r="F3083" i="11" s="1"/>
  <c r="D3099" i="11"/>
  <c r="E3099" i="11" s="1"/>
  <c r="F3099" i="11" s="1"/>
  <c r="D3115" i="11"/>
  <c r="E3115" i="11" s="1"/>
  <c r="F3115" i="11" s="1"/>
  <c r="D3131" i="11"/>
  <c r="E3131" i="11" s="1"/>
  <c r="F3131" i="11" s="1"/>
  <c r="D3147" i="11"/>
  <c r="E3147" i="11" s="1"/>
  <c r="F3147" i="11" s="1"/>
  <c r="D3163" i="11"/>
  <c r="E3163" i="11" s="1"/>
  <c r="F3163" i="11" s="1"/>
  <c r="D3179" i="11"/>
  <c r="E3179" i="11" s="1"/>
  <c r="F3179" i="11" s="1"/>
  <c r="D3195" i="11"/>
  <c r="E3195" i="11" s="1"/>
  <c r="F3195" i="11" s="1"/>
  <c r="D3211" i="11"/>
  <c r="E3211" i="11" s="1"/>
  <c r="F3211" i="11" s="1"/>
  <c r="D3227" i="11"/>
  <c r="E3227" i="11" s="1"/>
  <c r="F3227" i="11" s="1"/>
  <c r="D3243" i="11"/>
  <c r="E3243" i="11" s="1"/>
  <c r="F3243" i="11" s="1"/>
  <c r="D3259" i="11"/>
  <c r="E3259" i="11" s="1"/>
  <c r="F3259" i="11" s="1"/>
  <c r="D3275" i="11"/>
  <c r="E3275" i="11" s="1"/>
  <c r="F3275" i="11" s="1"/>
  <c r="D3291" i="11"/>
  <c r="E3291" i="11" s="1"/>
  <c r="F3291" i="11" s="1"/>
  <c r="D3307" i="11"/>
  <c r="E3307" i="11" s="1"/>
  <c r="F3307" i="11" s="1"/>
  <c r="D3323" i="11"/>
  <c r="E3323" i="11" s="1"/>
  <c r="F3323" i="11" s="1"/>
  <c r="D3339" i="11"/>
  <c r="E3339" i="11" s="1"/>
  <c r="F3339" i="11" s="1"/>
  <c r="D3355" i="11"/>
  <c r="E3355" i="11" s="1"/>
  <c r="F3355" i="11" s="1"/>
  <c r="D3371" i="11"/>
  <c r="E3371" i="11" s="1"/>
  <c r="F3371" i="11" s="1"/>
  <c r="D3387" i="11"/>
  <c r="E3387" i="11" s="1"/>
  <c r="F3387" i="11" s="1"/>
  <c r="D3403" i="11"/>
  <c r="E3403" i="11" s="1"/>
  <c r="F3403" i="11" s="1"/>
  <c r="D3419" i="11"/>
  <c r="E3419" i="11" s="1"/>
  <c r="F3419" i="11" s="1"/>
  <c r="D3435" i="11"/>
  <c r="E3435" i="11" s="1"/>
  <c r="F3435" i="11" s="1"/>
  <c r="D3451" i="11"/>
  <c r="E3451" i="11" s="1"/>
  <c r="F3451" i="11" s="1"/>
  <c r="D3467" i="11"/>
  <c r="E3467" i="11" s="1"/>
  <c r="F3467" i="11" s="1"/>
  <c r="D3483" i="11"/>
  <c r="E3483" i="11" s="1"/>
  <c r="F3483" i="11" s="1"/>
  <c r="D3499" i="11"/>
  <c r="E3499" i="11" s="1"/>
  <c r="F3499" i="11" s="1"/>
  <c r="D3515" i="11"/>
  <c r="E3515" i="11" s="1"/>
  <c r="F3515" i="11" s="1"/>
  <c r="D3531" i="11"/>
  <c r="E3531" i="11" s="1"/>
  <c r="F3531" i="11" s="1"/>
  <c r="D3634" i="11"/>
  <c r="E3634" i="11" s="1"/>
  <c r="F3634" i="11" s="1"/>
  <c r="D3665" i="11"/>
  <c r="E3665" i="11" s="1"/>
  <c r="F3665" i="11" s="1"/>
  <c r="D3698" i="11"/>
  <c r="E3698" i="11" s="1"/>
  <c r="F3698" i="11" s="1"/>
  <c r="D3729" i="11"/>
  <c r="E3729" i="11" s="1"/>
  <c r="F3729" i="11" s="1"/>
  <c r="D3762" i="11"/>
  <c r="E3762" i="11" s="1"/>
  <c r="F3762" i="11" s="1"/>
  <c r="D3793" i="11"/>
  <c r="E3793" i="11" s="1"/>
  <c r="F3793" i="11" s="1"/>
  <c r="D3826" i="11"/>
  <c r="E3826" i="11" s="1"/>
  <c r="F3826" i="11" s="1"/>
  <c r="D3857" i="11"/>
  <c r="E3857" i="11" s="1"/>
  <c r="F3857" i="11" s="1"/>
  <c r="D4396" i="11"/>
  <c r="E4396" i="11" s="1"/>
  <c r="F4396" i="11" s="1"/>
  <c r="D2511" i="11"/>
  <c r="E2511" i="11" s="1"/>
  <c r="F2511" i="11" s="1"/>
  <c r="D2527" i="11"/>
  <c r="E2527" i="11" s="1"/>
  <c r="F2527" i="11" s="1"/>
  <c r="D2543" i="11"/>
  <c r="E2543" i="11" s="1"/>
  <c r="F2543" i="11" s="1"/>
  <c r="D2559" i="11"/>
  <c r="E2559" i="11" s="1"/>
  <c r="F2559" i="11" s="1"/>
  <c r="D2575" i="11"/>
  <c r="E2575" i="11" s="1"/>
  <c r="F2575" i="11" s="1"/>
  <c r="D2591" i="11"/>
  <c r="E2591" i="11" s="1"/>
  <c r="F2591" i="11" s="1"/>
  <c r="D2607" i="11"/>
  <c r="E2607" i="11" s="1"/>
  <c r="F2607" i="11" s="1"/>
  <c r="D2623" i="11"/>
  <c r="E2623" i="11" s="1"/>
  <c r="F2623" i="11" s="1"/>
  <c r="D2639" i="11"/>
  <c r="E2639" i="11" s="1"/>
  <c r="F2639" i="11" s="1"/>
  <c r="D2655" i="11"/>
  <c r="E2655" i="11" s="1"/>
  <c r="F2655" i="11" s="1"/>
  <c r="D2671" i="11"/>
  <c r="E2671" i="11" s="1"/>
  <c r="F2671" i="11" s="1"/>
  <c r="D2687" i="11"/>
  <c r="E2687" i="11" s="1"/>
  <c r="F2687" i="11" s="1"/>
  <c r="D2703" i="11"/>
  <c r="E2703" i="11" s="1"/>
  <c r="F2703" i="11" s="1"/>
  <c r="D2719" i="11"/>
  <c r="E2719" i="11" s="1"/>
  <c r="F2719" i="11" s="1"/>
  <c r="D2735" i="11"/>
  <c r="E2735" i="11" s="1"/>
  <c r="F2735" i="11" s="1"/>
  <c r="D2751" i="11"/>
  <c r="E2751" i="11" s="1"/>
  <c r="F2751" i="11" s="1"/>
  <c r="D2767" i="11"/>
  <c r="E2767" i="11" s="1"/>
  <c r="F2767" i="11" s="1"/>
  <c r="D2783" i="11"/>
  <c r="E2783" i="11" s="1"/>
  <c r="F2783" i="11" s="1"/>
  <c r="D2799" i="11"/>
  <c r="E2799" i="11" s="1"/>
  <c r="F2799" i="11" s="1"/>
  <c r="D2815" i="11"/>
  <c r="E2815" i="11" s="1"/>
  <c r="F2815" i="11" s="1"/>
  <c r="D2831" i="11"/>
  <c r="E2831" i="11" s="1"/>
  <c r="F2831" i="11" s="1"/>
  <c r="D2847" i="11"/>
  <c r="E2847" i="11" s="1"/>
  <c r="F2847" i="11" s="1"/>
  <c r="D2863" i="11"/>
  <c r="E2863" i="11" s="1"/>
  <c r="F2863" i="11" s="1"/>
  <c r="D2879" i="11"/>
  <c r="E2879" i="11" s="1"/>
  <c r="F2879" i="11" s="1"/>
  <c r="D2895" i="11"/>
  <c r="E2895" i="11" s="1"/>
  <c r="F2895" i="11" s="1"/>
  <c r="D2911" i="11"/>
  <c r="E2911" i="11" s="1"/>
  <c r="F2911" i="11" s="1"/>
  <c r="D2927" i="11"/>
  <c r="E2927" i="11" s="1"/>
  <c r="F2927" i="11" s="1"/>
  <c r="D2943" i="11"/>
  <c r="E2943" i="11" s="1"/>
  <c r="F2943" i="11" s="1"/>
  <c r="D2959" i="11"/>
  <c r="E2959" i="11" s="1"/>
  <c r="F2959" i="11" s="1"/>
  <c r="D2975" i="11"/>
  <c r="E2975" i="11" s="1"/>
  <c r="F2975" i="11" s="1"/>
  <c r="D2991" i="11"/>
  <c r="E2991" i="11" s="1"/>
  <c r="F2991" i="11" s="1"/>
  <c r="D3007" i="11"/>
  <c r="E3007" i="11" s="1"/>
  <c r="F3007" i="11" s="1"/>
  <c r="D3023" i="11"/>
  <c r="E3023" i="11" s="1"/>
  <c r="F3023" i="11" s="1"/>
  <c r="D3039" i="11"/>
  <c r="E3039" i="11" s="1"/>
  <c r="F3039" i="11" s="1"/>
  <c r="D3055" i="11"/>
  <c r="E3055" i="11" s="1"/>
  <c r="F3055" i="11" s="1"/>
  <c r="D3071" i="11"/>
  <c r="E3071" i="11" s="1"/>
  <c r="F3071" i="11" s="1"/>
  <c r="D3087" i="11"/>
  <c r="E3087" i="11" s="1"/>
  <c r="F3087" i="11" s="1"/>
  <c r="D3103" i="11"/>
  <c r="E3103" i="11" s="1"/>
  <c r="F3103" i="11" s="1"/>
  <c r="D3119" i="11"/>
  <c r="E3119" i="11" s="1"/>
  <c r="F3119" i="11" s="1"/>
  <c r="D3135" i="11"/>
  <c r="E3135" i="11" s="1"/>
  <c r="F3135" i="11" s="1"/>
  <c r="D3151" i="11"/>
  <c r="E3151" i="11" s="1"/>
  <c r="F3151" i="11" s="1"/>
  <c r="D3167" i="11"/>
  <c r="E3167" i="11" s="1"/>
  <c r="F3167" i="11" s="1"/>
  <c r="D3183" i="11"/>
  <c r="E3183" i="11" s="1"/>
  <c r="F3183" i="11" s="1"/>
  <c r="D3199" i="11"/>
  <c r="E3199" i="11" s="1"/>
  <c r="F3199" i="11" s="1"/>
  <c r="D3215" i="11"/>
  <c r="E3215" i="11" s="1"/>
  <c r="F3215" i="11" s="1"/>
  <c r="D3231" i="11"/>
  <c r="E3231" i="11" s="1"/>
  <c r="F3231" i="11" s="1"/>
  <c r="D3247" i="11"/>
  <c r="E3247" i="11" s="1"/>
  <c r="F3247" i="11" s="1"/>
  <c r="D3263" i="11"/>
  <c r="E3263" i="11" s="1"/>
  <c r="F3263" i="11" s="1"/>
  <c r="D3279" i="11"/>
  <c r="E3279" i="11" s="1"/>
  <c r="F3279" i="11" s="1"/>
  <c r="D3295" i="11"/>
  <c r="E3295" i="11" s="1"/>
  <c r="F3295" i="11" s="1"/>
  <c r="D3311" i="11"/>
  <c r="E3311" i="11" s="1"/>
  <c r="F3311" i="11" s="1"/>
  <c r="D3327" i="11"/>
  <c r="E3327" i="11" s="1"/>
  <c r="F3327" i="11" s="1"/>
  <c r="D3343" i="11"/>
  <c r="E3343" i="11" s="1"/>
  <c r="F3343" i="11" s="1"/>
  <c r="D3359" i="11"/>
  <c r="E3359" i="11" s="1"/>
  <c r="F3359" i="11" s="1"/>
  <c r="D3375" i="11"/>
  <c r="E3375" i="11" s="1"/>
  <c r="F3375" i="11" s="1"/>
  <c r="D3391" i="11"/>
  <c r="E3391" i="11" s="1"/>
  <c r="F3391" i="11" s="1"/>
  <c r="D3407" i="11"/>
  <c r="E3407" i="11" s="1"/>
  <c r="F3407" i="11" s="1"/>
  <c r="D3423" i="11"/>
  <c r="E3423" i="11" s="1"/>
  <c r="F3423" i="11" s="1"/>
  <c r="D3439" i="11"/>
  <c r="E3439" i="11" s="1"/>
  <c r="F3439" i="11" s="1"/>
  <c r="D3455" i="11"/>
  <c r="E3455" i="11" s="1"/>
  <c r="F3455" i="11" s="1"/>
  <c r="D3471" i="11"/>
  <c r="E3471" i="11" s="1"/>
  <c r="F3471" i="11" s="1"/>
  <c r="D3487" i="11"/>
  <c r="E3487" i="11" s="1"/>
  <c r="F3487" i="11" s="1"/>
  <c r="D3503" i="11"/>
  <c r="E3503" i="11" s="1"/>
  <c r="F3503" i="11" s="1"/>
  <c r="D3519" i="11"/>
  <c r="E3519" i="11" s="1"/>
  <c r="F3519" i="11" s="1"/>
  <c r="D3535" i="11"/>
  <c r="E3535" i="11" s="1"/>
  <c r="F3535" i="11" s="1"/>
  <c r="D3543" i="11"/>
  <c r="E3543" i="11" s="1"/>
  <c r="F3543" i="11" s="1"/>
  <c r="D3551" i="11"/>
  <c r="E3551" i="11" s="1"/>
  <c r="F3551" i="11" s="1"/>
  <c r="D3559" i="11"/>
  <c r="E3559" i="11" s="1"/>
  <c r="F3559" i="11" s="1"/>
  <c r="D3567" i="11"/>
  <c r="E3567" i="11" s="1"/>
  <c r="F3567" i="11" s="1"/>
  <c r="D3575" i="11"/>
  <c r="E3575" i="11" s="1"/>
  <c r="F3575" i="11" s="1"/>
  <c r="D3583" i="11"/>
  <c r="E3583" i="11" s="1"/>
  <c r="F3583" i="11" s="1"/>
  <c r="D3591" i="11"/>
  <c r="E3591" i="11" s="1"/>
  <c r="F3591" i="11" s="1"/>
  <c r="D3599" i="11"/>
  <c r="E3599" i="11" s="1"/>
  <c r="F3599" i="11" s="1"/>
  <c r="D3607" i="11"/>
  <c r="E3607" i="11" s="1"/>
  <c r="F3607" i="11" s="1"/>
  <c r="D3615" i="11"/>
  <c r="E3615" i="11" s="1"/>
  <c r="F3615" i="11" s="1"/>
  <c r="D3623" i="11"/>
  <c r="E3623" i="11" s="1"/>
  <c r="F3623" i="11" s="1"/>
  <c r="D3649" i="11"/>
  <c r="E3649" i="11" s="1"/>
  <c r="F3649" i="11" s="1"/>
  <c r="D3682" i="11"/>
  <c r="E3682" i="11" s="1"/>
  <c r="F3682" i="11" s="1"/>
  <c r="D3713" i="11"/>
  <c r="E3713" i="11" s="1"/>
  <c r="F3713" i="11" s="1"/>
  <c r="D3746" i="11"/>
  <c r="E3746" i="11" s="1"/>
  <c r="F3746" i="11" s="1"/>
  <c r="D3777" i="11"/>
  <c r="E3777" i="11" s="1"/>
  <c r="F3777" i="11" s="1"/>
  <c r="D3810" i="11"/>
  <c r="E3810" i="11" s="1"/>
  <c r="F3810" i="11" s="1"/>
  <c r="D3841" i="11"/>
  <c r="E3841" i="11" s="1"/>
  <c r="F3841" i="11" s="1"/>
  <c r="D3874" i="11"/>
  <c r="E3874" i="11" s="1"/>
  <c r="F3874" i="11" s="1"/>
  <c r="D4723" i="11"/>
  <c r="E4723" i="11" s="1"/>
  <c r="F4723" i="11" s="1"/>
  <c r="D3626" i="11"/>
  <c r="E3626" i="11" s="1"/>
  <c r="F3626" i="11" s="1"/>
  <c r="D3642" i="11"/>
  <c r="E3642" i="11" s="1"/>
  <c r="F3642" i="11" s="1"/>
  <c r="D3658" i="11"/>
  <c r="E3658" i="11" s="1"/>
  <c r="F3658" i="11" s="1"/>
  <c r="D3674" i="11"/>
  <c r="E3674" i="11" s="1"/>
  <c r="F3674" i="11" s="1"/>
  <c r="D3690" i="11"/>
  <c r="E3690" i="11" s="1"/>
  <c r="F3690" i="11" s="1"/>
  <c r="D3706" i="11"/>
  <c r="E3706" i="11" s="1"/>
  <c r="F3706" i="11" s="1"/>
  <c r="D3722" i="11"/>
  <c r="E3722" i="11" s="1"/>
  <c r="F3722" i="11" s="1"/>
  <c r="D3738" i="11"/>
  <c r="E3738" i="11" s="1"/>
  <c r="F3738" i="11" s="1"/>
  <c r="D3754" i="11"/>
  <c r="E3754" i="11" s="1"/>
  <c r="F3754" i="11" s="1"/>
  <c r="D3770" i="11"/>
  <c r="E3770" i="11" s="1"/>
  <c r="F3770" i="11" s="1"/>
  <c r="D3786" i="11"/>
  <c r="E3786" i="11" s="1"/>
  <c r="F3786" i="11" s="1"/>
  <c r="D3802" i="11"/>
  <c r="E3802" i="11" s="1"/>
  <c r="F3802" i="11" s="1"/>
  <c r="D3818" i="11"/>
  <c r="E3818" i="11" s="1"/>
  <c r="F3818" i="11" s="1"/>
  <c r="D3834" i="11"/>
  <c r="E3834" i="11" s="1"/>
  <c r="F3834" i="11" s="1"/>
  <c r="D3850" i="11"/>
  <c r="E3850" i="11" s="1"/>
  <c r="F3850" i="11" s="1"/>
  <c r="D3866" i="11"/>
  <c r="E3866" i="11" s="1"/>
  <c r="F3866" i="11" s="1"/>
  <c r="D3882" i="11"/>
  <c r="E3882" i="11" s="1"/>
  <c r="F3882" i="11" s="1"/>
  <c r="D4397" i="11"/>
  <c r="E4397" i="11" s="1"/>
  <c r="F4397" i="11" s="1"/>
  <c r="D3630" i="11"/>
  <c r="E3630" i="11" s="1"/>
  <c r="F3630" i="11" s="1"/>
  <c r="D3646" i="11"/>
  <c r="E3646" i="11" s="1"/>
  <c r="F3646" i="11" s="1"/>
  <c r="D3662" i="11"/>
  <c r="E3662" i="11" s="1"/>
  <c r="F3662" i="11" s="1"/>
  <c r="D3678" i="11"/>
  <c r="E3678" i="11" s="1"/>
  <c r="F3678" i="11" s="1"/>
  <c r="D3694" i="11"/>
  <c r="E3694" i="11" s="1"/>
  <c r="F3694" i="11" s="1"/>
  <c r="D3710" i="11"/>
  <c r="E3710" i="11" s="1"/>
  <c r="F3710" i="11" s="1"/>
  <c r="D3726" i="11"/>
  <c r="E3726" i="11" s="1"/>
  <c r="F3726" i="11" s="1"/>
  <c r="D3742" i="11"/>
  <c r="E3742" i="11" s="1"/>
  <c r="F3742" i="11" s="1"/>
  <c r="D3758" i="11"/>
  <c r="E3758" i="11" s="1"/>
  <c r="F3758" i="11" s="1"/>
  <c r="D3774" i="11"/>
  <c r="E3774" i="11" s="1"/>
  <c r="F3774" i="11" s="1"/>
  <c r="D3790" i="11"/>
  <c r="E3790" i="11" s="1"/>
  <c r="F3790" i="11" s="1"/>
  <c r="D3806" i="11"/>
  <c r="E3806" i="11" s="1"/>
  <c r="F3806" i="11" s="1"/>
  <c r="D3822" i="11"/>
  <c r="E3822" i="11" s="1"/>
  <c r="F3822" i="11" s="1"/>
  <c r="D3838" i="11"/>
  <c r="E3838" i="11" s="1"/>
  <c r="F3838" i="11" s="1"/>
  <c r="D3854" i="11"/>
  <c r="E3854" i="11" s="1"/>
  <c r="F3854" i="11" s="1"/>
  <c r="D3870" i="11"/>
  <c r="E3870" i="11" s="1"/>
  <c r="F3870" i="11" s="1"/>
  <c r="D3886" i="11"/>
  <c r="E3886" i="11" s="1"/>
  <c r="F3886" i="11" s="1"/>
  <c r="D3894" i="11"/>
  <c r="E3894" i="11" s="1"/>
  <c r="F3894" i="11" s="1"/>
  <c r="D3902" i="11"/>
  <c r="E3902" i="11" s="1"/>
  <c r="F3902" i="11" s="1"/>
  <c r="D3910" i="11"/>
  <c r="E3910" i="11" s="1"/>
  <c r="F3910" i="11" s="1"/>
  <c r="D3918" i="11"/>
  <c r="E3918" i="11" s="1"/>
  <c r="F3918" i="11" s="1"/>
  <c r="D3926" i="11"/>
  <c r="E3926" i="11" s="1"/>
  <c r="F3926" i="11" s="1"/>
  <c r="D3934" i="11"/>
  <c r="E3934" i="11" s="1"/>
  <c r="F3934" i="11" s="1"/>
  <c r="D3942" i="11"/>
  <c r="E3942" i="11" s="1"/>
  <c r="F3942" i="11" s="1"/>
  <c r="D3950" i="11"/>
  <c r="E3950" i="11" s="1"/>
  <c r="F3950" i="11" s="1"/>
  <c r="D3958" i="11"/>
  <c r="E3958" i="11" s="1"/>
  <c r="F3958" i="11" s="1"/>
  <c r="D3966" i="11"/>
  <c r="E3966" i="11" s="1"/>
  <c r="F3966" i="11" s="1"/>
  <c r="D3974" i="11"/>
  <c r="E3974" i="11" s="1"/>
  <c r="F3974" i="11" s="1"/>
  <c r="D3982" i="11"/>
  <c r="E3982" i="11" s="1"/>
  <c r="F3982" i="11" s="1"/>
  <c r="D3990" i="11"/>
  <c r="E3990" i="11" s="1"/>
  <c r="F3990" i="11" s="1"/>
  <c r="D3998" i="11"/>
  <c r="E3998" i="11" s="1"/>
  <c r="F3998" i="11" s="1"/>
  <c r="D4006" i="11"/>
  <c r="E4006" i="11" s="1"/>
  <c r="F4006" i="11" s="1"/>
  <c r="D4014" i="11"/>
  <c r="E4014" i="11" s="1"/>
  <c r="F4014" i="11" s="1"/>
  <c r="D4022" i="11"/>
  <c r="E4022" i="11" s="1"/>
  <c r="F4022" i="11" s="1"/>
  <c r="D4030" i="11"/>
  <c r="E4030" i="11" s="1"/>
  <c r="F4030" i="11" s="1"/>
  <c r="D4038" i="11"/>
  <c r="E4038" i="11" s="1"/>
  <c r="F4038" i="11" s="1"/>
  <c r="D4046" i="11"/>
  <c r="E4046" i="11" s="1"/>
  <c r="F4046" i="11" s="1"/>
  <c r="D4054" i="11"/>
  <c r="E4054" i="11" s="1"/>
  <c r="F4054" i="11" s="1"/>
  <c r="D4062" i="11"/>
  <c r="E4062" i="11" s="1"/>
  <c r="F4062" i="11" s="1"/>
  <c r="D4070" i="11"/>
  <c r="E4070" i="11" s="1"/>
  <c r="F4070" i="11" s="1"/>
  <c r="D4078" i="11"/>
  <c r="E4078" i="11" s="1"/>
  <c r="F4078" i="11" s="1"/>
  <c r="D4086" i="11"/>
  <c r="E4086" i="11" s="1"/>
  <c r="F4086" i="11" s="1"/>
  <c r="D4094" i="11"/>
  <c r="E4094" i="11" s="1"/>
  <c r="F4094" i="11" s="1"/>
  <c r="D4102" i="11"/>
  <c r="E4102" i="11" s="1"/>
  <c r="F4102" i="11" s="1"/>
  <c r="D4110" i="11"/>
  <c r="E4110" i="11" s="1"/>
  <c r="F4110" i="11" s="1"/>
  <c r="D4118" i="11"/>
  <c r="E4118" i="11" s="1"/>
  <c r="F4118" i="11" s="1"/>
  <c r="D4126" i="11"/>
  <c r="E4126" i="11" s="1"/>
  <c r="F4126" i="11" s="1"/>
  <c r="D4134" i="11"/>
  <c r="E4134" i="11" s="1"/>
  <c r="F4134" i="11" s="1"/>
  <c r="D4142" i="11"/>
  <c r="E4142" i="11" s="1"/>
  <c r="F4142" i="11" s="1"/>
  <c r="D4150" i="11"/>
  <c r="E4150" i="11" s="1"/>
  <c r="F4150" i="11" s="1"/>
  <c r="D4158" i="11"/>
  <c r="E4158" i="11" s="1"/>
  <c r="F4158" i="11" s="1"/>
  <c r="D4166" i="11"/>
  <c r="E4166" i="11" s="1"/>
  <c r="F4166" i="11" s="1"/>
  <c r="D4174" i="11"/>
  <c r="E4174" i="11" s="1"/>
  <c r="F4174" i="11" s="1"/>
  <c r="D4182" i="11"/>
  <c r="E4182" i="11" s="1"/>
  <c r="F4182" i="11" s="1"/>
  <c r="D4190" i="11"/>
  <c r="E4190" i="11" s="1"/>
  <c r="F4190" i="11" s="1"/>
  <c r="D4198" i="11"/>
  <c r="E4198" i="11" s="1"/>
  <c r="F4198" i="11" s="1"/>
  <c r="D4206" i="11"/>
  <c r="E4206" i="11" s="1"/>
  <c r="F4206" i="11" s="1"/>
  <c r="D4214" i="11"/>
  <c r="E4214" i="11" s="1"/>
  <c r="F4214" i="11" s="1"/>
  <c r="D4222" i="11"/>
  <c r="E4222" i="11" s="1"/>
  <c r="F4222" i="11" s="1"/>
  <c r="D4230" i="11"/>
  <c r="E4230" i="11" s="1"/>
  <c r="F4230" i="11" s="1"/>
  <c r="D4238" i="11"/>
  <c r="E4238" i="11" s="1"/>
  <c r="F4238" i="11" s="1"/>
  <c r="D4246" i="11"/>
  <c r="E4246" i="11" s="1"/>
  <c r="F4246" i="11" s="1"/>
  <c r="D4254" i="11"/>
  <c r="E4254" i="11" s="1"/>
  <c r="F4254" i="11" s="1"/>
  <c r="D4262" i="11"/>
  <c r="E4262" i="11" s="1"/>
  <c r="F4262" i="11" s="1"/>
  <c r="D4270" i="11"/>
  <c r="E4270" i="11" s="1"/>
  <c r="F4270" i="11" s="1"/>
  <c r="D4278" i="11"/>
  <c r="E4278" i="11" s="1"/>
  <c r="F4278" i="11" s="1"/>
  <c r="D4286" i="11"/>
  <c r="E4286" i="11" s="1"/>
  <c r="F4286" i="11" s="1"/>
  <c r="D4294" i="11"/>
  <c r="E4294" i="11" s="1"/>
  <c r="F4294" i="11" s="1"/>
  <c r="D4302" i="11"/>
  <c r="E4302" i="11" s="1"/>
  <c r="F4302" i="11" s="1"/>
  <c r="D4310" i="11"/>
  <c r="E4310" i="11" s="1"/>
  <c r="F4310" i="11" s="1"/>
  <c r="D4318" i="11"/>
  <c r="E4318" i="11" s="1"/>
  <c r="F4318" i="11" s="1"/>
  <c r="D4326" i="11"/>
  <c r="E4326" i="11" s="1"/>
  <c r="F4326" i="11" s="1"/>
  <c r="D4334" i="11"/>
  <c r="E4334" i="11" s="1"/>
  <c r="F4334" i="11" s="1"/>
  <c r="D4342" i="11"/>
  <c r="E4342" i="11" s="1"/>
  <c r="F4342" i="11" s="1"/>
  <c r="D4350" i="11"/>
  <c r="E4350" i="11" s="1"/>
  <c r="F4350" i="11" s="1"/>
  <c r="D4358" i="11"/>
  <c r="E4358" i="11" s="1"/>
  <c r="F4358" i="11" s="1"/>
  <c r="D4366" i="11"/>
  <c r="E4366" i="11" s="1"/>
  <c r="F4366" i="11" s="1"/>
  <c r="D4381" i="11"/>
  <c r="E4381" i="11" s="1"/>
  <c r="F4381" i="11" s="1"/>
  <c r="D4792" i="11"/>
  <c r="E4792" i="11" s="1"/>
  <c r="F4792" i="11" s="1"/>
  <c r="D4836" i="11"/>
  <c r="E4836" i="11" s="1"/>
  <c r="F4836" i="11" s="1"/>
  <c r="D4373" i="11"/>
  <c r="E4373" i="11" s="1"/>
  <c r="F4373" i="11" s="1"/>
  <c r="D4389" i="11"/>
  <c r="E4389" i="11" s="1"/>
  <c r="F4389" i="11" s="1"/>
  <c r="D4405" i="11"/>
  <c r="E4405" i="11" s="1"/>
  <c r="F4405" i="11" s="1"/>
  <c r="D4728" i="11"/>
  <c r="E4728" i="11" s="1"/>
  <c r="F4728" i="11" s="1"/>
  <c r="D4772" i="11"/>
  <c r="E4772" i="11" s="1"/>
  <c r="F4772" i="11" s="1"/>
  <c r="D4787" i="11"/>
  <c r="E4787" i="11" s="1"/>
  <c r="F4787" i="11" s="1"/>
  <c r="D4377" i="11"/>
  <c r="E4377" i="11" s="1"/>
  <c r="F4377" i="11" s="1"/>
  <c r="D4393" i="11"/>
  <c r="E4393" i="11" s="1"/>
  <c r="F4393" i="11" s="1"/>
  <c r="D4412" i="11"/>
  <c r="E4412" i="11" s="1"/>
  <c r="F4412" i="11" s="1"/>
  <c r="D4420" i="11"/>
  <c r="E4420" i="11" s="1"/>
  <c r="F4420" i="11" s="1"/>
  <c r="D4428" i="11"/>
  <c r="E4428" i="11" s="1"/>
  <c r="F4428" i="11" s="1"/>
  <c r="D4436" i="11"/>
  <c r="E4436" i="11" s="1"/>
  <c r="F4436" i="11" s="1"/>
  <c r="D4444" i="11"/>
  <c r="E4444" i="11" s="1"/>
  <c r="F4444" i="11" s="1"/>
  <c r="D4452" i="11"/>
  <c r="E4452" i="11" s="1"/>
  <c r="F4452" i="11" s="1"/>
  <c r="D4460" i="11"/>
  <c r="E4460" i="11" s="1"/>
  <c r="F4460" i="11" s="1"/>
  <c r="D4468" i="11"/>
  <c r="E4468" i="11" s="1"/>
  <c r="F4468" i="11" s="1"/>
  <c r="D4476" i="11"/>
  <c r="E4476" i="11" s="1"/>
  <c r="F4476" i="11" s="1"/>
  <c r="D4484" i="11"/>
  <c r="E4484" i="11" s="1"/>
  <c r="F4484" i="11" s="1"/>
  <c r="D4492" i="11"/>
  <c r="E4492" i="11" s="1"/>
  <c r="F4492" i="11" s="1"/>
  <c r="D4500" i="11"/>
  <c r="E4500" i="11" s="1"/>
  <c r="F4500" i="11" s="1"/>
  <c r="D4508" i="11"/>
  <c r="E4508" i="11" s="1"/>
  <c r="F4508" i="11" s="1"/>
  <c r="D4516" i="11"/>
  <c r="E4516" i="11" s="1"/>
  <c r="F4516" i="11" s="1"/>
  <c r="D4524" i="11"/>
  <c r="E4524" i="11" s="1"/>
  <c r="F4524" i="11" s="1"/>
  <c r="D4532" i="11"/>
  <c r="E4532" i="11" s="1"/>
  <c r="F4532" i="11" s="1"/>
  <c r="D4543" i="11"/>
  <c r="E4543" i="11" s="1"/>
  <c r="F4543" i="11" s="1"/>
  <c r="D4560" i="11"/>
  <c r="E4560" i="11" s="1"/>
  <c r="F4560" i="11" s="1"/>
  <c r="D4575" i="11"/>
  <c r="E4575" i="11" s="1"/>
  <c r="F4575" i="11" s="1"/>
  <c r="D4592" i="11"/>
  <c r="E4592" i="11" s="1"/>
  <c r="F4592" i="11" s="1"/>
  <c r="D4607" i="11"/>
  <c r="E4607" i="11" s="1"/>
  <c r="F4607" i="11" s="1"/>
  <c r="D4624" i="11"/>
  <c r="E4624" i="11" s="1"/>
  <c r="F4624" i="11" s="1"/>
  <c r="D4639" i="11"/>
  <c r="E4639" i="11" s="1"/>
  <c r="F4639" i="11" s="1"/>
  <c r="D4656" i="11"/>
  <c r="E4656" i="11" s="1"/>
  <c r="F4656" i="11" s="1"/>
  <c r="D4671" i="11"/>
  <c r="E4671" i="11" s="1"/>
  <c r="F4671" i="11" s="1"/>
  <c r="D4688" i="11"/>
  <c r="E4688" i="11" s="1"/>
  <c r="F4688" i="11" s="1"/>
  <c r="D4807" i="11"/>
  <c r="E4807" i="11" s="1"/>
  <c r="F4807" i="11" s="1"/>
  <c r="D4865" i="11"/>
  <c r="E4865" i="11" s="1"/>
  <c r="F4865" i="11" s="1"/>
  <c r="D4978" i="11"/>
  <c r="E4978" i="11" s="1"/>
  <c r="F4978" i="11" s="1"/>
  <c r="D4540" i="11"/>
  <c r="E4540" i="11" s="1"/>
  <c r="F4540" i="11" s="1"/>
  <c r="D4556" i="11"/>
  <c r="E4556" i="11" s="1"/>
  <c r="F4556" i="11" s="1"/>
  <c r="D4572" i="11"/>
  <c r="E4572" i="11" s="1"/>
  <c r="F4572" i="11" s="1"/>
  <c r="D4588" i="11"/>
  <c r="E4588" i="11" s="1"/>
  <c r="F4588" i="11" s="1"/>
  <c r="D4604" i="11"/>
  <c r="E4604" i="11" s="1"/>
  <c r="F4604" i="11" s="1"/>
  <c r="D4620" i="11"/>
  <c r="E4620" i="11" s="1"/>
  <c r="F4620" i="11" s="1"/>
  <c r="D4636" i="11"/>
  <c r="E4636" i="11" s="1"/>
  <c r="F4636" i="11" s="1"/>
  <c r="D4652" i="11"/>
  <c r="E4652" i="11" s="1"/>
  <c r="F4652" i="11" s="1"/>
  <c r="D4668" i="11"/>
  <c r="E4668" i="11" s="1"/>
  <c r="F4668" i="11" s="1"/>
  <c r="D4684" i="11"/>
  <c r="E4684" i="11" s="1"/>
  <c r="F4684" i="11" s="1"/>
  <c r="D4695" i="11"/>
  <c r="E4695" i="11" s="1"/>
  <c r="F4695" i="11" s="1"/>
  <c r="D4724" i="11"/>
  <c r="E4724" i="11" s="1"/>
  <c r="F4724" i="11" s="1"/>
  <c r="D4744" i="11"/>
  <c r="E4744" i="11" s="1"/>
  <c r="F4744" i="11" s="1"/>
  <c r="D4759" i="11"/>
  <c r="E4759" i="11" s="1"/>
  <c r="F4759" i="11" s="1"/>
  <c r="D4788" i="11"/>
  <c r="E4788" i="11" s="1"/>
  <c r="F4788" i="11" s="1"/>
  <c r="D4808" i="11"/>
  <c r="E4808" i="11" s="1"/>
  <c r="F4808" i="11" s="1"/>
  <c r="D4823" i="11"/>
  <c r="E4823" i="11" s="1"/>
  <c r="F4823" i="11" s="1"/>
  <c r="D4845" i="11"/>
  <c r="E4845" i="11" s="1"/>
  <c r="F4845" i="11" s="1"/>
  <c r="D4881" i="11"/>
  <c r="E4881" i="11" s="1"/>
  <c r="F4881" i="11" s="1"/>
  <c r="D4929" i="11"/>
  <c r="E4929" i="11" s="1"/>
  <c r="F4929" i="11" s="1"/>
  <c r="D4958" i="11"/>
  <c r="E4958" i="11" s="1"/>
  <c r="F4958" i="11" s="1"/>
  <c r="D4974" i="11"/>
  <c r="E4974" i="11" s="1"/>
  <c r="F4974" i="11" s="1"/>
  <c r="D4704" i="11"/>
  <c r="E4704" i="11" s="1"/>
  <c r="F4704" i="11" s="1"/>
  <c r="D4720" i="11"/>
  <c r="E4720" i="11" s="1"/>
  <c r="F4720" i="11" s="1"/>
  <c r="D4736" i="11"/>
  <c r="E4736" i="11" s="1"/>
  <c r="F4736" i="11" s="1"/>
  <c r="D4752" i="11"/>
  <c r="E4752" i="11" s="1"/>
  <c r="F4752" i="11" s="1"/>
  <c r="D4768" i="11"/>
  <c r="E4768" i="11" s="1"/>
  <c r="F4768" i="11" s="1"/>
  <c r="D4784" i="11"/>
  <c r="E4784" i="11" s="1"/>
  <c r="F4784" i="11" s="1"/>
  <c r="D4800" i="11"/>
  <c r="E4800" i="11" s="1"/>
  <c r="F4800" i="11" s="1"/>
  <c r="D4816" i="11"/>
  <c r="E4816" i="11" s="1"/>
  <c r="F4816" i="11" s="1"/>
  <c r="D4832" i="11"/>
  <c r="E4832" i="11" s="1"/>
  <c r="F4832" i="11" s="1"/>
  <c r="D4862" i="11"/>
  <c r="E4862" i="11" s="1"/>
  <c r="F4862" i="11" s="1"/>
  <c r="D4882" i="11"/>
  <c r="E4882" i="11" s="1"/>
  <c r="F4882" i="11" s="1"/>
  <c r="D4897" i="11"/>
  <c r="E4897" i="11" s="1"/>
  <c r="F4897" i="11" s="1"/>
  <c r="D4926" i="11"/>
  <c r="E4926" i="11" s="1"/>
  <c r="F4926" i="11" s="1"/>
  <c r="D4946" i="11"/>
  <c r="E4946" i="11" s="1"/>
  <c r="F4946" i="11" s="1"/>
  <c r="D4961" i="11"/>
  <c r="E4961" i="11" s="1"/>
  <c r="F4961" i="11" s="1"/>
  <c r="D5029" i="11"/>
  <c r="E5029" i="11" s="1"/>
  <c r="F5029" i="11" s="1"/>
  <c r="D4842" i="11"/>
  <c r="E4842" i="11" s="1"/>
  <c r="F4842" i="11" s="1"/>
  <c r="D4858" i="11"/>
  <c r="E4858" i="11" s="1"/>
  <c r="F4858" i="11" s="1"/>
  <c r="D4874" i="11"/>
  <c r="E4874" i="11" s="1"/>
  <c r="F4874" i="11" s="1"/>
  <c r="D4890" i="11"/>
  <c r="E4890" i="11" s="1"/>
  <c r="F4890" i="11" s="1"/>
  <c r="D4906" i="11"/>
  <c r="E4906" i="11" s="1"/>
  <c r="F4906" i="11" s="1"/>
  <c r="D4922" i="11"/>
  <c r="E4922" i="11" s="1"/>
  <c r="F4922" i="11" s="1"/>
  <c r="D4938" i="11"/>
  <c r="E4938" i="11" s="1"/>
  <c r="F4938" i="11" s="1"/>
  <c r="D4954" i="11"/>
  <c r="E4954" i="11" s="1"/>
  <c r="F4954" i="11" s="1"/>
  <c r="D4970" i="11"/>
  <c r="E4970" i="11" s="1"/>
  <c r="F4970" i="11" s="1"/>
  <c r="D4986" i="11"/>
  <c r="E4986" i="11" s="1"/>
  <c r="F4986" i="11" s="1"/>
  <c r="D4990" i="11"/>
  <c r="E4990" i="11" s="1"/>
  <c r="F4990" i="11" s="1"/>
  <c r="D4998" i="11"/>
  <c r="E4998" i="11" s="1"/>
  <c r="F4998" i="11" s="1"/>
  <c r="D5006" i="11"/>
  <c r="E5006" i="11" s="1"/>
  <c r="F5006" i="11" s="1"/>
  <c r="D5014" i="11"/>
  <c r="E5014" i="11" s="1"/>
  <c r="F5014" i="11" s="1"/>
  <c r="D5022" i="11"/>
  <c r="E5022" i="11" s="1"/>
  <c r="F5022" i="11" s="1"/>
  <c r="D5038" i="11"/>
  <c r="E5038" i="11" s="1"/>
  <c r="F5038" i="11" s="1"/>
  <c r="D5046" i="11"/>
  <c r="E5046" i="11" s="1"/>
  <c r="F5046" i="11" s="1"/>
  <c r="D5054" i="11"/>
  <c r="E5054" i="11" s="1"/>
  <c r="F5054" i="11" s="1"/>
  <c r="D5062" i="11"/>
  <c r="E5062" i="11" s="1"/>
  <c r="F5062" i="11" s="1"/>
  <c r="D5070" i="11"/>
  <c r="E5070" i="11" s="1"/>
  <c r="F5070" i="11" s="1"/>
  <c r="D5078" i="11"/>
  <c r="E5078" i="11" s="1"/>
  <c r="F5078" i="11" s="1"/>
  <c r="D5010" i="11"/>
  <c r="E5010" i="11" s="1"/>
  <c r="F5010" i="11" s="1"/>
  <c r="D5026" i="11"/>
  <c r="E5026" i="11" s="1"/>
  <c r="F5026" i="11" s="1"/>
  <c r="D5082" i="11"/>
  <c r="E5082" i="11" s="1"/>
  <c r="F5082" i="11" s="1"/>
  <c r="D5090" i="11"/>
  <c r="E5090" i="11" s="1"/>
  <c r="F5090" i="11" s="1"/>
  <c r="D5098" i="11"/>
  <c r="E5098" i="11" s="1"/>
  <c r="F5098" i="11" s="1"/>
  <c r="D5106" i="11"/>
  <c r="E5106" i="11" s="1"/>
  <c r="F5106" i="11" s="1"/>
  <c r="D5114" i="11"/>
  <c r="E5114" i="11" s="1"/>
  <c r="F5114" i="11" s="1"/>
  <c r="D5122" i="11"/>
  <c r="E5122" i="11" s="1"/>
  <c r="F5122" i="11" s="1"/>
  <c r="D5130" i="11"/>
  <c r="E5130" i="11" s="1"/>
  <c r="F5130" i="11" s="1"/>
  <c r="D5138" i="11"/>
  <c r="E5138" i="11" s="1"/>
  <c r="F5138" i="11" s="1"/>
  <c r="D5146" i="11"/>
  <c r="E5146" i="11" s="1"/>
  <c r="F5146" i="11" s="1"/>
  <c r="D5154" i="11"/>
  <c r="E5154" i="11" s="1"/>
  <c r="F5154" i="11" s="1"/>
  <c r="D5162" i="11"/>
  <c r="E5162" i="11" s="1"/>
  <c r="F5162" i="11" s="1"/>
  <c r="D5170" i="11"/>
  <c r="E5170" i="11" s="1"/>
  <c r="F5170" i="11" s="1"/>
  <c r="D5178" i="11"/>
  <c r="E5178" i="11" s="1"/>
  <c r="F5178" i="11" s="1"/>
  <c r="K52" i="11" l="1"/>
  <c r="M52" i="11" s="1"/>
  <c r="R12" i="11"/>
  <c r="Q23" i="11"/>
  <c r="E12" i="11"/>
  <c r="F12" i="11" s="1"/>
  <c r="K50" i="11"/>
  <c r="M50" i="11" s="1"/>
  <c r="E5203" i="11"/>
  <c r="E66" i="11"/>
  <c r="F66" i="11" s="1"/>
  <c r="K53" i="11"/>
  <c r="M53" i="11" s="1"/>
  <c r="E16" i="11"/>
  <c r="F16" i="11" s="1"/>
  <c r="Q12" i="11"/>
  <c r="K51" i="11"/>
  <c r="M51" i="11" s="1"/>
  <c r="E5186" i="11"/>
  <c r="E5189" i="11"/>
  <c r="E25" i="11"/>
  <c r="R25" i="11" s="1"/>
  <c r="E5191" i="11"/>
  <c r="E5204" i="11"/>
  <c r="E5197" i="11"/>
  <c r="E5199" i="11"/>
  <c r="E5202" i="11"/>
  <c r="K49" i="11"/>
  <c r="M49" i="11" s="1"/>
  <c r="E68" i="11"/>
  <c r="F68" i="11" s="1"/>
  <c r="E31" i="11"/>
  <c r="F31" i="11" s="1"/>
  <c r="E5192" i="11"/>
  <c r="G11" i="11"/>
  <c r="E11" i="11"/>
  <c r="E65" i="11"/>
  <c r="F65" i="11" s="1"/>
  <c r="G29" i="11"/>
  <c r="E23" i="11"/>
  <c r="E54" i="11"/>
  <c r="F54" i="11" s="1"/>
  <c r="E44" i="11"/>
  <c r="F44" i="11" s="1"/>
  <c r="G15" i="11"/>
  <c r="E38" i="11"/>
  <c r="F38" i="11" s="1"/>
  <c r="E26" i="11"/>
  <c r="Q22" i="11"/>
  <c r="E20" i="11"/>
  <c r="F20" i="11" s="1"/>
  <c r="G13" i="11"/>
  <c r="G21" i="11"/>
  <c r="E53" i="11"/>
  <c r="F53" i="11" s="1"/>
  <c r="K55" i="11"/>
  <c r="M55" i="11" s="1"/>
  <c r="E37" i="11"/>
  <c r="F37" i="11" s="1"/>
  <c r="E28" i="11"/>
  <c r="F28" i="11" s="1"/>
  <c r="E5190" i="11"/>
  <c r="E5200" i="11"/>
  <c r="E64" i="11"/>
  <c r="F64" i="11" s="1"/>
  <c r="E43" i="11"/>
  <c r="F43" i="11" s="1"/>
  <c r="E63" i="11"/>
  <c r="F63" i="11" s="1"/>
  <c r="E29" i="11"/>
  <c r="G17" i="11"/>
  <c r="E52" i="11"/>
  <c r="F52" i="11" s="1"/>
  <c r="E40" i="11"/>
  <c r="F40" i="11" s="1"/>
  <c r="K48" i="11"/>
  <c r="M48" i="11" s="1"/>
  <c r="E34" i="11"/>
  <c r="F34" i="11" s="1"/>
  <c r="E24" i="11"/>
  <c r="E22" i="11"/>
  <c r="F22" i="11" s="1"/>
  <c r="G18" i="11"/>
  <c r="E13" i="11"/>
  <c r="E21" i="11"/>
  <c r="F21" i="11" s="1"/>
  <c r="E51" i="11"/>
  <c r="F51" i="11" s="1"/>
  <c r="E61" i="11"/>
  <c r="F61" i="11" s="1"/>
  <c r="E33" i="11"/>
  <c r="F33" i="11" s="1"/>
  <c r="G28" i="11"/>
  <c r="E5193" i="11"/>
  <c r="E5182" i="11"/>
  <c r="F5182" i="11" s="1"/>
  <c r="E27" i="11"/>
  <c r="G27" i="11"/>
  <c r="E5195" i="11"/>
  <c r="E5184" i="11"/>
  <c r="F5184" i="11" s="1"/>
  <c r="E5194" i="11"/>
  <c r="E5185" i="11"/>
  <c r="F5185" i="11" s="1"/>
  <c r="E5196" i="11"/>
  <c r="E58" i="11"/>
  <c r="F58" i="11" s="1"/>
  <c r="K13" i="11"/>
  <c r="E47" i="11"/>
  <c r="F47" i="11" s="1"/>
  <c r="E5183" i="11"/>
  <c r="F5183" i="11" s="1"/>
  <c r="E15" i="11"/>
  <c r="E60" i="11"/>
  <c r="F60" i="11" s="1"/>
  <c r="E35" i="11"/>
  <c r="F35" i="11" s="1"/>
  <c r="E59" i="11"/>
  <c r="F59" i="11" s="1"/>
  <c r="G23" i="11"/>
  <c r="E17" i="11"/>
  <c r="F17" i="11" s="1"/>
  <c r="E50" i="11"/>
  <c r="F50" i="11" s="1"/>
  <c r="E36" i="11"/>
  <c r="F36" i="11" s="1"/>
  <c r="E46" i="11"/>
  <c r="F46" i="11" s="1"/>
  <c r="E30" i="11"/>
  <c r="G24" i="11"/>
  <c r="R22" i="11"/>
  <c r="E18" i="11"/>
  <c r="F18" i="11" s="1"/>
  <c r="G14" i="11"/>
  <c r="E69" i="11"/>
  <c r="F69" i="11" s="1"/>
  <c r="E49" i="11"/>
  <c r="F49" i="11" s="1"/>
  <c r="E57" i="11"/>
  <c r="F57" i="11" s="1"/>
  <c r="E62" i="11"/>
  <c r="F62" i="11" s="1"/>
  <c r="E19" i="11"/>
  <c r="F19" i="11" s="1"/>
  <c r="E5201" i="11"/>
  <c r="E5187" i="11"/>
  <c r="E5188" i="11"/>
  <c r="E10" i="11"/>
  <c r="F10" i="11" s="1"/>
  <c r="E39" i="11"/>
  <c r="F39" i="11" s="1"/>
  <c r="E5198" i="11"/>
  <c r="K54" i="11"/>
  <c r="M54" i="11" s="1"/>
  <c r="E67" i="11"/>
  <c r="F67" i="11" s="1"/>
  <c r="E45" i="11"/>
  <c r="F45" i="11" s="1"/>
  <c r="E56" i="11"/>
  <c r="F56" i="11" s="1"/>
  <c r="E48" i="11"/>
  <c r="F48" i="11" s="1"/>
  <c r="E32" i="11"/>
  <c r="F32" i="11" s="1"/>
  <c r="E42" i="11"/>
  <c r="F42" i="11" s="1"/>
  <c r="G26" i="11"/>
  <c r="G22" i="11"/>
  <c r="G20" i="11"/>
  <c r="G16" i="11"/>
  <c r="E14" i="11"/>
  <c r="E55" i="11"/>
  <c r="F55" i="11" s="1"/>
  <c r="G25" i="11"/>
  <c r="E41" i="11"/>
  <c r="F41" i="11" s="1"/>
  <c r="G12" i="11"/>
  <c r="G19" i="11"/>
  <c r="C24" i="6"/>
  <c r="D5022" i="6"/>
  <c r="E5022" i="6"/>
  <c r="D5023" i="6"/>
  <c r="E5023" i="6"/>
  <c r="D5024" i="6"/>
  <c r="E5024" i="6"/>
  <c r="D5025" i="6"/>
  <c r="E5025" i="6"/>
  <c r="D5026" i="6"/>
  <c r="E5026" i="6"/>
  <c r="D5027" i="6"/>
  <c r="E5027" i="6"/>
  <c r="D5028" i="6"/>
  <c r="E5028" i="6"/>
  <c r="D5029" i="6"/>
  <c r="E5029" i="6"/>
  <c r="D5030" i="6"/>
  <c r="E5030" i="6"/>
  <c r="D5031" i="6"/>
  <c r="E5031" i="6"/>
  <c r="D5032" i="6"/>
  <c r="E5032" i="6"/>
  <c r="D5033" i="6"/>
  <c r="E5033" i="6"/>
  <c r="D5034" i="6"/>
  <c r="E5034" i="6"/>
  <c r="D5035" i="6"/>
  <c r="E5035" i="6"/>
  <c r="D5036" i="6"/>
  <c r="E5036" i="6"/>
  <c r="D5037" i="6"/>
  <c r="E5037" i="6"/>
  <c r="D5038" i="6"/>
  <c r="E5038" i="6"/>
  <c r="D5039" i="6"/>
  <c r="E5039" i="6"/>
  <c r="D5040" i="6"/>
  <c r="E5040" i="6"/>
  <c r="D5041" i="6"/>
  <c r="E5041" i="6"/>
  <c r="D5042" i="6"/>
  <c r="E5042" i="6"/>
  <c r="D5043" i="6"/>
  <c r="E5043" i="6"/>
  <c r="D5044" i="6"/>
  <c r="E5044" i="6"/>
  <c r="D5045" i="6"/>
  <c r="E5045" i="6"/>
  <c r="D5046" i="6"/>
  <c r="E5046" i="6"/>
  <c r="D5047" i="6"/>
  <c r="E5047" i="6"/>
  <c r="D5048" i="6"/>
  <c r="E5048" i="6"/>
  <c r="D5049" i="6"/>
  <c r="E5049" i="6"/>
  <c r="D5050" i="6"/>
  <c r="E5050" i="6"/>
  <c r="D5051" i="6"/>
  <c r="E5051" i="6"/>
  <c r="D5052" i="6"/>
  <c r="E5052" i="6"/>
  <c r="D5053" i="6"/>
  <c r="E5053" i="6"/>
  <c r="D5054" i="6"/>
  <c r="E5054" i="6"/>
  <c r="D5055" i="6"/>
  <c r="E5055" i="6"/>
  <c r="D5056" i="6"/>
  <c r="E5056" i="6"/>
  <c r="D5057" i="6"/>
  <c r="E5057" i="6"/>
  <c r="D5058" i="6"/>
  <c r="E5058" i="6"/>
  <c r="D5059" i="6"/>
  <c r="E5059" i="6"/>
  <c r="D5060" i="6"/>
  <c r="E5060" i="6"/>
  <c r="D5061" i="6"/>
  <c r="E5061" i="6"/>
  <c r="D5062" i="6"/>
  <c r="E5062" i="6"/>
  <c r="D5063" i="6"/>
  <c r="E5063" i="6"/>
  <c r="D5064" i="6"/>
  <c r="E5064" i="6"/>
  <c r="D5065" i="6"/>
  <c r="E5065" i="6"/>
  <c r="D5066" i="6"/>
  <c r="E5066" i="6"/>
  <c r="D5067" i="6"/>
  <c r="E5067" i="6"/>
  <c r="D5068" i="6"/>
  <c r="E5068" i="6"/>
  <c r="D5069" i="6"/>
  <c r="E5069" i="6"/>
  <c r="D5070" i="6"/>
  <c r="E5070" i="6"/>
  <c r="D5071" i="6"/>
  <c r="E5071" i="6"/>
  <c r="D5072" i="6"/>
  <c r="E5072" i="6"/>
  <c r="D5073" i="6"/>
  <c r="E5073" i="6"/>
  <c r="D5074" i="6"/>
  <c r="E5074" i="6"/>
  <c r="D5075" i="6"/>
  <c r="E5075" i="6"/>
  <c r="D5076" i="6"/>
  <c r="E5076" i="6"/>
  <c r="D5077" i="6"/>
  <c r="E5077" i="6"/>
  <c r="D5078" i="6"/>
  <c r="E5078" i="6"/>
  <c r="D5079" i="6"/>
  <c r="E5079" i="6"/>
  <c r="D5080" i="6"/>
  <c r="E5080" i="6"/>
  <c r="D5081" i="6"/>
  <c r="E5081" i="6"/>
  <c r="D5082" i="6"/>
  <c r="E5082" i="6"/>
  <c r="D5083" i="6"/>
  <c r="E5083" i="6"/>
  <c r="D5084" i="6"/>
  <c r="E5084" i="6"/>
  <c r="D5085" i="6"/>
  <c r="E5085" i="6"/>
  <c r="D5086" i="6"/>
  <c r="E5086" i="6"/>
  <c r="D5087" i="6"/>
  <c r="E5087" i="6"/>
  <c r="D5088" i="6"/>
  <c r="E5088" i="6"/>
  <c r="D5089" i="6"/>
  <c r="E5089" i="6"/>
  <c r="D5090" i="6"/>
  <c r="E5090" i="6"/>
  <c r="D5091" i="6"/>
  <c r="E5091" i="6"/>
  <c r="D5092" i="6"/>
  <c r="E5092" i="6"/>
  <c r="D5093" i="6"/>
  <c r="E5093" i="6"/>
  <c r="D5094" i="6"/>
  <c r="E5094" i="6"/>
  <c r="D5095" i="6"/>
  <c r="E5095" i="6"/>
  <c r="D5096" i="6"/>
  <c r="E5096" i="6"/>
  <c r="D5097" i="6"/>
  <c r="E5097" i="6"/>
  <c r="D5098" i="6"/>
  <c r="E5098" i="6"/>
  <c r="D5099" i="6"/>
  <c r="E5099" i="6"/>
  <c r="D5100" i="6"/>
  <c r="E5100" i="6"/>
  <c r="D5101" i="6"/>
  <c r="E5101" i="6"/>
  <c r="D5102" i="6"/>
  <c r="E5102" i="6"/>
  <c r="D5103" i="6"/>
  <c r="E5103" i="6"/>
  <c r="D5104" i="6"/>
  <c r="E5104" i="6"/>
  <c r="D5105" i="6"/>
  <c r="E5105" i="6"/>
  <c r="D5106" i="6"/>
  <c r="E5106" i="6"/>
  <c r="D5107" i="6"/>
  <c r="E5107" i="6"/>
  <c r="D5108" i="6"/>
  <c r="E5108" i="6"/>
  <c r="D5109" i="6"/>
  <c r="E5109" i="6"/>
  <c r="D5110" i="6"/>
  <c r="E5110" i="6"/>
  <c r="D5111" i="6"/>
  <c r="E5111" i="6"/>
  <c r="D5112" i="6"/>
  <c r="E5112" i="6"/>
  <c r="D5113" i="6"/>
  <c r="E5113" i="6"/>
  <c r="D5114" i="6"/>
  <c r="E5114" i="6"/>
  <c r="D5115" i="6"/>
  <c r="E5115" i="6"/>
  <c r="D5116" i="6"/>
  <c r="E5116" i="6"/>
  <c r="D5117" i="6"/>
  <c r="E5117" i="6"/>
  <c r="D5118" i="6"/>
  <c r="E5118" i="6"/>
  <c r="D5119" i="6"/>
  <c r="E5119" i="6"/>
  <c r="D5120" i="6"/>
  <c r="E5120" i="6"/>
  <c r="D5121" i="6"/>
  <c r="E5121" i="6"/>
  <c r="D5122" i="6"/>
  <c r="E5122" i="6"/>
  <c r="D5123" i="6"/>
  <c r="E5123" i="6"/>
  <c r="D5124" i="6"/>
  <c r="E5124" i="6"/>
  <c r="D5125" i="6"/>
  <c r="E5125" i="6"/>
  <c r="D5126" i="6"/>
  <c r="E5126" i="6"/>
  <c r="D5127" i="6"/>
  <c r="E5127" i="6"/>
  <c r="D5128" i="6"/>
  <c r="E5128" i="6"/>
  <c r="D5129" i="6"/>
  <c r="E5129" i="6"/>
  <c r="D5130" i="6"/>
  <c r="E5130" i="6"/>
  <c r="D5131" i="6"/>
  <c r="E5131" i="6"/>
  <c r="D5132" i="6"/>
  <c r="E5132" i="6"/>
  <c r="D5133" i="6"/>
  <c r="E5133" i="6"/>
  <c r="D5134" i="6"/>
  <c r="E5134" i="6"/>
  <c r="D5135" i="6"/>
  <c r="E5135" i="6"/>
  <c r="D5136" i="6"/>
  <c r="E5136" i="6"/>
  <c r="D5137" i="6"/>
  <c r="E5137" i="6"/>
  <c r="D5138" i="6"/>
  <c r="E5138" i="6"/>
  <c r="D5139" i="6"/>
  <c r="E5139" i="6"/>
  <c r="D5140" i="6"/>
  <c r="E5140" i="6"/>
  <c r="D5141" i="6"/>
  <c r="E5141" i="6"/>
  <c r="D5142" i="6"/>
  <c r="E5142" i="6"/>
  <c r="D5143" i="6"/>
  <c r="E5143" i="6"/>
  <c r="D5144" i="6"/>
  <c r="E5144" i="6"/>
  <c r="D5145" i="6"/>
  <c r="E5145" i="6"/>
  <c r="D5146" i="6"/>
  <c r="E5146" i="6"/>
  <c r="D5147" i="6"/>
  <c r="E5147" i="6"/>
  <c r="D5148" i="6"/>
  <c r="E5148" i="6"/>
  <c r="D5149" i="6"/>
  <c r="E5149" i="6"/>
  <c r="D5150" i="6"/>
  <c r="E5150" i="6"/>
  <c r="D5151" i="6"/>
  <c r="E5151" i="6"/>
  <c r="D5152" i="6"/>
  <c r="E5152" i="6"/>
  <c r="D5153" i="6"/>
  <c r="E5153" i="6"/>
  <c r="D5154" i="6"/>
  <c r="E5154" i="6"/>
  <c r="D5155" i="6"/>
  <c r="E5155" i="6"/>
  <c r="D5156" i="6"/>
  <c r="E5156" i="6"/>
  <c r="D5157" i="6"/>
  <c r="E5157" i="6"/>
  <c r="D5158" i="6"/>
  <c r="E5158" i="6"/>
  <c r="D5159" i="6"/>
  <c r="E5159" i="6"/>
  <c r="D5160" i="6"/>
  <c r="E5160" i="6"/>
  <c r="D5161" i="6"/>
  <c r="E5161" i="6"/>
  <c r="D5162" i="6"/>
  <c r="E5162" i="6"/>
  <c r="D5163" i="6"/>
  <c r="E5163" i="6"/>
  <c r="D5164" i="6"/>
  <c r="E5164" i="6"/>
  <c r="D5165" i="6"/>
  <c r="E5165" i="6"/>
  <c r="D5166" i="6"/>
  <c r="E5166" i="6"/>
  <c r="D5167" i="6"/>
  <c r="E5167" i="6"/>
  <c r="D5168" i="6"/>
  <c r="E5168" i="6"/>
  <c r="D5169" i="6"/>
  <c r="E5169" i="6"/>
  <c r="D5170" i="6"/>
  <c r="E5170" i="6"/>
  <c r="D5171" i="6"/>
  <c r="E5171" i="6"/>
  <c r="D5172" i="6"/>
  <c r="E5172" i="6"/>
  <c r="D5173" i="6"/>
  <c r="E5173" i="6"/>
  <c r="D5174" i="6"/>
  <c r="E5174" i="6"/>
  <c r="D5175" i="6"/>
  <c r="E5175" i="6"/>
  <c r="D5176" i="6"/>
  <c r="E5176" i="6"/>
  <c r="D5177" i="6"/>
  <c r="E5177" i="6"/>
  <c r="D5178" i="6"/>
  <c r="E5178" i="6"/>
  <c r="D5179" i="6"/>
  <c r="E5179" i="6"/>
  <c r="D5180" i="6"/>
  <c r="E5180" i="6"/>
  <c r="D5181" i="6"/>
  <c r="E5181" i="6"/>
  <c r="D5182" i="6"/>
  <c r="E5182" i="6"/>
  <c r="D5183" i="6"/>
  <c r="E5183" i="6"/>
  <c r="D5184" i="6"/>
  <c r="E5184" i="6"/>
  <c r="D5185" i="6"/>
  <c r="E5185" i="6"/>
  <c r="D5186" i="6"/>
  <c r="E5186" i="6"/>
  <c r="D5187" i="6"/>
  <c r="E5187" i="6"/>
  <c r="D5188" i="6"/>
  <c r="E5188" i="6"/>
  <c r="D5189" i="6"/>
  <c r="E5189" i="6"/>
  <c r="D5190" i="6"/>
  <c r="E5190" i="6"/>
  <c r="D5191" i="6"/>
  <c r="E5191" i="6"/>
  <c r="D5192" i="6"/>
  <c r="E5192" i="6"/>
  <c r="D5193" i="6"/>
  <c r="E5193" i="6"/>
  <c r="D5194" i="6"/>
  <c r="E5194" i="6"/>
  <c r="D5195" i="6"/>
  <c r="E5195" i="6"/>
  <c r="D5196" i="6"/>
  <c r="E5196" i="6"/>
  <c r="D5197" i="6"/>
  <c r="E5197" i="6"/>
  <c r="D5198" i="6"/>
  <c r="E5198" i="6"/>
  <c r="D5199" i="6"/>
  <c r="E5199" i="6"/>
  <c r="D5200" i="6"/>
  <c r="E5200" i="6"/>
  <c r="D5201" i="6"/>
  <c r="E5201" i="6"/>
  <c r="D5202" i="6"/>
  <c r="E5202" i="6"/>
  <c r="D5203" i="6"/>
  <c r="E5203" i="6"/>
  <c r="D5204" i="6"/>
  <c r="E5204" i="6"/>
  <c r="D5205" i="6"/>
  <c r="E5205" i="6"/>
  <c r="D5206" i="6"/>
  <c r="E5206" i="6"/>
  <c r="D5207" i="6"/>
  <c r="E5207" i="6"/>
  <c r="D5208" i="6"/>
  <c r="E5208" i="6"/>
  <c r="D5209" i="6"/>
  <c r="E5209" i="6"/>
  <c r="D5210" i="6"/>
  <c r="E5210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27" i="6"/>
  <c r="B328" i="6"/>
  <c r="B329" i="6"/>
  <c r="B330" i="6"/>
  <c r="B331" i="6"/>
  <c r="B332" i="6"/>
  <c r="B333" i="6"/>
  <c r="B334" i="6"/>
  <c r="B335" i="6"/>
  <c r="B336" i="6"/>
  <c r="B337" i="6"/>
  <c r="B338" i="6"/>
  <c r="B339" i="6"/>
  <c r="B340" i="6"/>
  <c r="B341" i="6"/>
  <c r="B342" i="6"/>
  <c r="B343" i="6"/>
  <c r="B344" i="6"/>
  <c r="B345" i="6"/>
  <c r="B346" i="6"/>
  <c r="B347" i="6"/>
  <c r="B348" i="6"/>
  <c r="B349" i="6"/>
  <c r="B350" i="6"/>
  <c r="B351" i="6"/>
  <c r="B352" i="6"/>
  <c r="B353" i="6"/>
  <c r="B354" i="6"/>
  <c r="B355" i="6"/>
  <c r="B356" i="6"/>
  <c r="B357" i="6"/>
  <c r="B358" i="6"/>
  <c r="B359" i="6"/>
  <c r="B360" i="6"/>
  <c r="B361" i="6"/>
  <c r="B362" i="6"/>
  <c r="B363" i="6"/>
  <c r="B364" i="6"/>
  <c r="B365" i="6"/>
  <c r="B366" i="6"/>
  <c r="B367" i="6"/>
  <c r="B368" i="6"/>
  <c r="B369" i="6"/>
  <c r="B370" i="6"/>
  <c r="B371" i="6"/>
  <c r="B372" i="6"/>
  <c r="B373" i="6"/>
  <c r="B374" i="6"/>
  <c r="B375" i="6"/>
  <c r="B376" i="6"/>
  <c r="B377" i="6"/>
  <c r="B378" i="6"/>
  <c r="B379" i="6"/>
  <c r="B380" i="6"/>
  <c r="B381" i="6"/>
  <c r="B382" i="6"/>
  <c r="B383" i="6"/>
  <c r="B384" i="6"/>
  <c r="B385" i="6"/>
  <c r="B386" i="6"/>
  <c r="B387" i="6"/>
  <c r="B388" i="6"/>
  <c r="B389" i="6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408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5" i="6"/>
  <c r="B426" i="6"/>
  <c r="B427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4" i="6"/>
  <c r="B445" i="6"/>
  <c r="B446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470" i="6"/>
  <c r="B471" i="6"/>
  <c r="B472" i="6"/>
  <c r="B473" i="6"/>
  <c r="B474" i="6"/>
  <c r="B475" i="6"/>
  <c r="B476" i="6"/>
  <c r="B477" i="6"/>
  <c r="B478" i="6"/>
  <c r="B479" i="6"/>
  <c r="B480" i="6"/>
  <c r="B481" i="6"/>
  <c r="B482" i="6"/>
  <c r="B483" i="6"/>
  <c r="B484" i="6"/>
  <c r="B485" i="6"/>
  <c r="B486" i="6"/>
  <c r="B487" i="6"/>
  <c r="B488" i="6"/>
  <c r="B489" i="6"/>
  <c r="B490" i="6"/>
  <c r="B491" i="6"/>
  <c r="B492" i="6"/>
  <c r="B493" i="6"/>
  <c r="B494" i="6"/>
  <c r="B495" i="6"/>
  <c r="B496" i="6"/>
  <c r="B497" i="6"/>
  <c r="B498" i="6"/>
  <c r="B499" i="6"/>
  <c r="B500" i="6"/>
  <c r="B501" i="6"/>
  <c r="B502" i="6"/>
  <c r="B503" i="6"/>
  <c r="B504" i="6"/>
  <c r="B505" i="6"/>
  <c r="B506" i="6"/>
  <c r="B507" i="6"/>
  <c r="B508" i="6"/>
  <c r="B509" i="6"/>
  <c r="B510" i="6"/>
  <c r="B511" i="6"/>
  <c r="B512" i="6"/>
  <c r="B513" i="6"/>
  <c r="B514" i="6"/>
  <c r="B515" i="6"/>
  <c r="B516" i="6"/>
  <c r="B517" i="6"/>
  <c r="B518" i="6"/>
  <c r="B519" i="6"/>
  <c r="B520" i="6"/>
  <c r="B521" i="6"/>
  <c r="B522" i="6"/>
  <c r="B523" i="6"/>
  <c r="B524" i="6"/>
  <c r="B525" i="6"/>
  <c r="B526" i="6"/>
  <c r="B527" i="6"/>
  <c r="B528" i="6"/>
  <c r="B529" i="6"/>
  <c r="B530" i="6"/>
  <c r="B531" i="6"/>
  <c r="B532" i="6"/>
  <c r="B533" i="6"/>
  <c r="B534" i="6"/>
  <c r="B535" i="6"/>
  <c r="B536" i="6"/>
  <c r="B537" i="6"/>
  <c r="B538" i="6"/>
  <c r="B539" i="6"/>
  <c r="B540" i="6"/>
  <c r="B541" i="6"/>
  <c r="B542" i="6"/>
  <c r="B543" i="6"/>
  <c r="B544" i="6"/>
  <c r="B545" i="6"/>
  <c r="B546" i="6"/>
  <c r="B547" i="6"/>
  <c r="B548" i="6"/>
  <c r="B549" i="6"/>
  <c r="B550" i="6"/>
  <c r="B551" i="6"/>
  <c r="B552" i="6"/>
  <c r="B553" i="6"/>
  <c r="B554" i="6"/>
  <c r="B555" i="6"/>
  <c r="B556" i="6"/>
  <c r="B557" i="6"/>
  <c r="B558" i="6"/>
  <c r="B559" i="6"/>
  <c r="B560" i="6"/>
  <c r="B561" i="6"/>
  <c r="B562" i="6"/>
  <c r="B563" i="6"/>
  <c r="B564" i="6"/>
  <c r="B565" i="6"/>
  <c r="B566" i="6"/>
  <c r="B567" i="6"/>
  <c r="B568" i="6"/>
  <c r="B569" i="6"/>
  <c r="B570" i="6"/>
  <c r="B571" i="6"/>
  <c r="B572" i="6"/>
  <c r="B573" i="6"/>
  <c r="B574" i="6"/>
  <c r="B575" i="6"/>
  <c r="B576" i="6"/>
  <c r="B577" i="6"/>
  <c r="B578" i="6"/>
  <c r="B579" i="6"/>
  <c r="B580" i="6"/>
  <c r="B581" i="6"/>
  <c r="B582" i="6"/>
  <c r="B583" i="6"/>
  <c r="B584" i="6"/>
  <c r="B585" i="6"/>
  <c r="B586" i="6"/>
  <c r="B587" i="6"/>
  <c r="B588" i="6"/>
  <c r="B589" i="6"/>
  <c r="B590" i="6"/>
  <c r="B591" i="6"/>
  <c r="B592" i="6"/>
  <c r="B593" i="6"/>
  <c r="B594" i="6"/>
  <c r="B595" i="6"/>
  <c r="B596" i="6"/>
  <c r="B597" i="6"/>
  <c r="B598" i="6"/>
  <c r="B599" i="6"/>
  <c r="B600" i="6"/>
  <c r="B601" i="6"/>
  <c r="B602" i="6"/>
  <c r="B603" i="6"/>
  <c r="B604" i="6"/>
  <c r="B605" i="6"/>
  <c r="B606" i="6"/>
  <c r="B607" i="6"/>
  <c r="B608" i="6"/>
  <c r="B609" i="6"/>
  <c r="B610" i="6"/>
  <c r="B611" i="6"/>
  <c r="B612" i="6"/>
  <c r="B613" i="6"/>
  <c r="B614" i="6"/>
  <c r="B615" i="6"/>
  <c r="B616" i="6"/>
  <c r="B617" i="6"/>
  <c r="B618" i="6"/>
  <c r="B619" i="6"/>
  <c r="B620" i="6"/>
  <c r="B621" i="6"/>
  <c r="B622" i="6"/>
  <c r="B623" i="6"/>
  <c r="B624" i="6"/>
  <c r="B625" i="6"/>
  <c r="B626" i="6"/>
  <c r="B627" i="6"/>
  <c r="B628" i="6"/>
  <c r="B629" i="6"/>
  <c r="B630" i="6"/>
  <c r="B631" i="6"/>
  <c r="B632" i="6"/>
  <c r="B633" i="6"/>
  <c r="B634" i="6"/>
  <c r="B635" i="6"/>
  <c r="B636" i="6"/>
  <c r="B637" i="6"/>
  <c r="B638" i="6"/>
  <c r="B639" i="6"/>
  <c r="B640" i="6"/>
  <c r="B641" i="6"/>
  <c r="B642" i="6"/>
  <c r="B643" i="6"/>
  <c r="B644" i="6"/>
  <c r="B645" i="6"/>
  <c r="B646" i="6"/>
  <c r="B647" i="6"/>
  <c r="B648" i="6"/>
  <c r="B649" i="6"/>
  <c r="B650" i="6"/>
  <c r="B651" i="6"/>
  <c r="B652" i="6"/>
  <c r="B653" i="6"/>
  <c r="B654" i="6"/>
  <c r="B655" i="6"/>
  <c r="B656" i="6"/>
  <c r="B657" i="6"/>
  <c r="B658" i="6"/>
  <c r="B659" i="6"/>
  <c r="B660" i="6"/>
  <c r="B661" i="6"/>
  <c r="B662" i="6"/>
  <c r="B663" i="6"/>
  <c r="B664" i="6"/>
  <c r="B665" i="6"/>
  <c r="B666" i="6"/>
  <c r="B667" i="6"/>
  <c r="B668" i="6"/>
  <c r="B669" i="6"/>
  <c r="B670" i="6"/>
  <c r="B671" i="6"/>
  <c r="B672" i="6"/>
  <c r="B673" i="6"/>
  <c r="B674" i="6"/>
  <c r="B675" i="6"/>
  <c r="B676" i="6"/>
  <c r="B677" i="6"/>
  <c r="B678" i="6"/>
  <c r="B679" i="6"/>
  <c r="B680" i="6"/>
  <c r="B681" i="6"/>
  <c r="B682" i="6"/>
  <c r="B683" i="6"/>
  <c r="B684" i="6"/>
  <c r="B685" i="6"/>
  <c r="B686" i="6"/>
  <c r="B687" i="6"/>
  <c r="B688" i="6"/>
  <c r="B689" i="6"/>
  <c r="B690" i="6"/>
  <c r="B691" i="6"/>
  <c r="B692" i="6"/>
  <c r="B693" i="6"/>
  <c r="B694" i="6"/>
  <c r="B695" i="6"/>
  <c r="B696" i="6"/>
  <c r="B697" i="6"/>
  <c r="B698" i="6"/>
  <c r="B699" i="6"/>
  <c r="B700" i="6"/>
  <c r="B701" i="6"/>
  <c r="B702" i="6"/>
  <c r="B703" i="6"/>
  <c r="B704" i="6"/>
  <c r="B705" i="6"/>
  <c r="B706" i="6"/>
  <c r="B707" i="6"/>
  <c r="B708" i="6"/>
  <c r="B709" i="6"/>
  <c r="B710" i="6"/>
  <c r="B711" i="6"/>
  <c r="B712" i="6"/>
  <c r="B713" i="6"/>
  <c r="B714" i="6"/>
  <c r="B715" i="6"/>
  <c r="B716" i="6"/>
  <c r="B717" i="6"/>
  <c r="B718" i="6"/>
  <c r="B719" i="6"/>
  <c r="B720" i="6"/>
  <c r="B721" i="6"/>
  <c r="B722" i="6"/>
  <c r="B723" i="6"/>
  <c r="B724" i="6"/>
  <c r="B725" i="6"/>
  <c r="B726" i="6"/>
  <c r="B727" i="6"/>
  <c r="B728" i="6"/>
  <c r="B729" i="6"/>
  <c r="B730" i="6"/>
  <c r="B731" i="6"/>
  <c r="B732" i="6"/>
  <c r="B733" i="6"/>
  <c r="B734" i="6"/>
  <c r="B735" i="6"/>
  <c r="B736" i="6"/>
  <c r="B737" i="6"/>
  <c r="B738" i="6"/>
  <c r="B739" i="6"/>
  <c r="B740" i="6"/>
  <c r="B741" i="6"/>
  <c r="B742" i="6"/>
  <c r="B743" i="6"/>
  <c r="B744" i="6"/>
  <c r="B745" i="6"/>
  <c r="B746" i="6"/>
  <c r="B747" i="6"/>
  <c r="B748" i="6"/>
  <c r="B749" i="6"/>
  <c r="B750" i="6"/>
  <c r="B751" i="6"/>
  <c r="B752" i="6"/>
  <c r="B753" i="6"/>
  <c r="B754" i="6"/>
  <c r="B755" i="6"/>
  <c r="B756" i="6"/>
  <c r="B757" i="6"/>
  <c r="B758" i="6"/>
  <c r="B759" i="6"/>
  <c r="B760" i="6"/>
  <c r="B761" i="6"/>
  <c r="B762" i="6"/>
  <c r="B763" i="6"/>
  <c r="B764" i="6"/>
  <c r="B765" i="6"/>
  <c r="B766" i="6"/>
  <c r="B767" i="6"/>
  <c r="B768" i="6"/>
  <c r="B769" i="6"/>
  <c r="B770" i="6"/>
  <c r="B771" i="6"/>
  <c r="B772" i="6"/>
  <c r="B773" i="6"/>
  <c r="B774" i="6"/>
  <c r="B775" i="6"/>
  <c r="B776" i="6"/>
  <c r="B777" i="6"/>
  <c r="B778" i="6"/>
  <c r="B779" i="6"/>
  <c r="B780" i="6"/>
  <c r="B781" i="6"/>
  <c r="B782" i="6"/>
  <c r="B783" i="6"/>
  <c r="B784" i="6"/>
  <c r="B785" i="6"/>
  <c r="B786" i="6"/>
  <c r="B787" i="6"/>
  <c r="B788" i="6"/>
  <c r="B789" i="6"/>
  <c r="B790" i="6"/>
  <c r="B791" i="6"/>
  <c r="B792" i="6"/>
  <c r="B793" i="6"/>
  <c r="B794" i="6"/>
  <c r="B795" i="6"/>
  <c r="B796" i="6"/>
  <c r="B797" i="6"/>
  <c r="B798" i="6"/>
  <c r="B799" i="6"/>
  <c r="B800" i="6"/>
  <c r="B801" i="6"/>
  <c r="B802" i="6"/>
  <c r="B803" i="6"/>
  <c r="B804" i="6"/>
  <c r="B805" i="6"/>
  <c r="B806" i="6"/>
  <c r="B807" i="6"/>
  <c r="B808" i="6"/>
  <c r="B809" i="6"/>
  <c r="B810" i="6"/>
  <c r="B811" i="6"/>
  <c r="B812" i="6"/>
  <c r="B813" i="6"/>
  <c r="B814" i="6"/>
  <c r="B815" i="6"/>
  <c r="B816" i="6"/>
  <c r="B817" i="6"/>
  <c r="B818" i="6"/>
  <c r="B819" i="6"/>
  <c r="B820" i="6"/>
  <c r="B821" i="6"/>
  <c r="B822" i="6"/>
  <c r="B823" i="6"/>
  <c r="B824" i="6"/>
  <c r="B825" i="6"/>
  <c r="B826" i="6"/>
  <c r="B827" i="6"/>
  <c r="B828" i="6"/>
  <c r="B829" i="6"/>
  <c r="B830" i="6"/>
  <c r="B831" i="6"/>
  <c r="B832" i="6"/>
  <c r="B833" i="6"/>
  <c r="B834" i="6"/>
  <c r="B835" i="6"/>
  <c r="B836" i="6"/>
  <c r="B837" i="6"/>
  <c r="B838" i="6"/>
  <c r="B839" i="6"/>
  <c r="B840" i="6"/>
  <c r="B841" i="6"/>
  <c r="B842" i="6"/>
  <c r="B843" i="6"/>
  <c r="B844" i="6"/>
  <c r="B845" i="6"/>
  <c r="B846" i="6"/>
  <c r="B847" i="6"/>
  <c r="B848" i="6"/>
  <c r="B849" i="6"/>
  <c r="B850" i="6"/>
  <c r="B851" i="6"/>
  <c r="B852" i="6"/>
  <c r="B853" i="6"/>
  <c r="B854" i="6"/>
  <c r="B855" i="6"/>
  <c r="B856" i="6"/>
  <c r="B857" i="6"/>
  <c r="B858" i="6"/>
  <c r="B859" i="6"/>
  <c r="B860" i="6"/>
  <c r="B861" i="6"/>
  <c r="B862" i="6"/>
  <c r="B863" i="6"/>
  <c r="B864" i="6"/>
  <c r="B865" i="6"/>
  <c r="B866" i="6"/>
  <c r="B867" i="6"/>
  <c r="B868" i="6"/>
  <c r="B869" i="6"/>
  <c r="B870" i="6"/>
  <c r="B871" i="6"/>
  <c r="B872" i="6"/>
  <c r="B873" i="6"/>
  <c r="B874" i="6"/>
  <c r="B875" i="6"/>
  <c r="B876" i="6"/>
  <c r="B877" i="6"/>
  <c r="B878" i="6"/>
  <c r="B879" i="6"/>
  <c r="B880" i="6"/>
  <c r="B881" i="6"/>
  <c r="B882" i="6"/>
  <c r="B883" i="6"/>
  <c r="B884" i="6"/>
  <c r="B885" i="6"/>
  <c r="B886" i="6"/>
  <c r="B887" i="6"/>
  <c r="B888" i="6"/>
  <c r="B889" i="6"/>
  <c r="B890" i="6"/>
  <c r="B891" i="6"/>
  <c r="B892" i="6"/>
  <c r="B893" i="6"/>
  <c r="B894" i="6"/>
  <c r="B895" i="6"/>
  <c r="B896" i="6"/>
  <c r="B897" i="6"/>
  <c r="B898" i="6"/>
  <c r="B899" i="6"/>
  <c r="B900" i="6"/>
  <c r="B901" i="6"/>
  <c r="B902" i="6"/>
  <c r="B903" i="6"/>
  <c r="B904" i="6"/>
  <c r="B905" i="6"/>
  <c r="B906" i="6"/>
  <c r="B907" i="6"/>
  <c r="B908" i="6"/>
  <c r="B909" i="6"/>
  <c r="B910" i="6"/>
  <c r="B911" i="6"/>
  <c r="B912" i="6"/>
  <c r="B913" i="6"/>
  <c r="B914" i="6"/>
  <c r="B915" i="6"/>
  <c r="B916" i="6"/>
  <c r="B917" i="6"/>
  <c r="B918" i="6"/>
  <c r="B919" i="6"/>
  <c r="B920" i="6"/>
  <c r="B921" i="6"/>
  <c r="B922" i="6"/>
  <c r="B923" i="6"/>
  <c r="B924" i="6"/>
  <c r="B925" i="6"/>
  <c r="B926" i="6"/>
  <c r="B927" i="6"/>
  <c r="B928" i="6"/>
  <c r="B929" i="6"/>
  <c r="B930" i="6"/>
  <c r="B931" i="6"/>
  <c r="B932" i="6"/>
  <c r="B933" i="6"/>
  <c r="B934" i="6"/>
  <c r="B935" i="6"/>
  <c r="B936" i="6"/>
  <c r="B937" i="6"/>
  <c r="B938" i="6"/>
  <c r="B939" i="6"/>
  <c r="B940" i="6"/>
  <c r="B941" i="6"/>
  <c r="B942" i="6"/>
  <c r="B943" i="6"/>
  <c r="B944" i="6"/>
  <c r="B945" i="6"/>
  <c r="B946" i="6"/>
  <c r="B947" i="6"/>
  <c r="B948" i="6"/>
  <c r="B949" i="6"/>
  <c r="B950" i="6"/>
  <c r="B951" i="6"/>
  <c r="B952" i="6"/>
  <c r="B953" i="6"/>
  <c r="B954" i="6"/>
  <c r="B955" i="6"/>
  <c r="B956" i="6"/>
  <c r="B957" i="6"/>
  <c r="B958" i="6"/>
  <c r="B959" i="6"/>
  <c r="B960" i="6"/>
  <c r="B961" i="6"/>
  <c r="B962" i="6"/>
  <c r="B963" i="6"/>
  <c r="B964" i="6"/>
  <c r="B965" i="6"/>
  <c r="B966" i="6"/>
  <c r="B967" i="6"/>
  <c r="B968" i="6"/>
  <c r="B969" i="6"/>
  <c r="B970" i="6"/>
  <c r="B971" i="6"/>
  <c r="B972" i="6"/>
  <c r="B973" i="6"/>
  <c r="B974" i="6"/>
  <c r="B975" i="6"/>
  <c r="B976" i="6"/>
  <c r="B977" i="6"/>
  <c r="B978" i="6"/>
  <c r="B979" i="6"/>
  <c r="B980" i="6"/>
  <c r="B981" i="6"/>
  <c r="B982" i="6"/>
  <c r="B983" i="6"/>
  <c r="B984" i="6"/>
  <c r="B985" i="6"/>
  <c r="B986" i="6"/>
  <c r="B987" i="6"/>
  <c r="B988" i="6"/>
  <c r="B989" i="6"/>
  <c r="B990" i="6"/>
  <c r="B991" i="6"/>
  <c r="B992" i="6"/>
  <c r="B993" i="6"/>
  <c r="B994" i="6"/>
  <c r="B995" i="6"/>
  <c r="B996" i="6"/>
  <c r="B997" i="6"/>
  <c r="B998" i="6"/>
  <c r="B999" i="6"/>
  <c r="B1000" i="6"/>
  <c r="B1001" i="6"/>
  <c r="B1002" i="6"/>
  <c r="B1003" i="6"/>
  <c r="B1004" i="6"/>
  <c r="B1005" i="6"/>
  <c r="B1006" i="6"/>
  <c r="B1007" i="6"/>
  <c r="B1008" i="6"/>
  <c r="B1009" i="6"/>
  <c r="B1010" i="6"/>
  <c r="B1011" i="6"/>
  <c r="B1012" i="6"/>
  <c r="B1013" i="6"/>
  <c r="B1014" i="6"/>
  <c r="B1015" i="6"/>
  <c r="B1016" i="6"/>
  <c r="B1017" i="6"/>
  <c r="B1018" i="6"/>
  <c r="B1019" i="6"/>
  <c r="B1020" i="6"/>
  <c r="B1021" i="6"/>
  <c r="B1022" i="6"/>
  <c r="B1023" i="6"/>
  <c r="B1024" i="6"/>
  <c r="B1025" i="6"/>
  <c r="B1026" i="6"/>
  <c r="B1027" i="6"/>
  <c r="B1028" i="6"/>
  <c r="B1029" i="6"/>
  <c r="B1030" i="6"/>
  <c r="B1031" i="6"/>
  <c r="B1032" i="6"/>
  <c r="B1033" i="6"/>
  <c r="B1034" i="6"/>
  <c r="B1035" i="6"/>
  <c r="B1036" i="6"/>
  <c r="B1037" i="6"/>
  <c r="B1038" i="6"/>
  <c r="B1039" i="6"/>
  <c r="B1040" i="6"/>
  <c r="B1041" i="6"/>
  <c r="B1042" i="6"/>
  <c r="B1043" i="6"/>
  <c r="B1044" i="6"/>
  <c r="B1045" i="6"/>
  <c r="B1046" i="6"/>
  <c r="B1047" i="6"/>
  <c r="B1048" i="6"/>
  <c r="B1049" i="6"/>
  <c r="B1050" i="6"/>
  <c r="B1051" i="6"/>
  <c r="B1052" i="6"/>
  <c r="B1053" i="6"/>
  <c r="B1054" i="6"/>
  <c r="B1055" i="6"/>
  <c r="B1056" i="6"/>
  <c r="B1057" i="6"/>
  <c r="B1058" i="6"/>
  <c r="B1059" i="6"/>
  <c r="B1060" i="6"/>
  <c r="B1061" i="6"/>
  <c r="B1062" i="6"/>
  <c r="B1063" i="6"/>
  <c r="B1064" i="6"/>
  <c r="B1065" i="6"/>
  <c r="B1066" i="6"/>
  <c r="B1067" i="6"/>
  <c r="B1068" i="6"/>
  <c r="B1069" i="6"/>
  <c r="B1070" i="6"/>
  <c r="B1071" i="6"/>
  <c r="B1072" i="6"/>
  <c r="B1073" i="6"/>
  <c r="B1074" i="6"/>
  <c r="B1075" i="6"/>
  <c r="B1076" i="6"/>
  <c r="B1077" i="6"/>
  <c r="B1078" i="6"/>
  <c r="B1079" i="6"/>
  <c r="B1080" i="6"/>
  <c r="B1081" i="6"/>
  <c r="B1082" i="6"/>
  <c r="B1083" i="6"/>
  <c r="B1084" i="6"/>
  <c r="B1085" i="6"/>
  <c r="B1086" i="6"/>
  <c r="B1087" i="6"/>
  <c r="B1088" i="6"/>
  <c r="B1089" i="6"/>
  <c r="B1090" i="6"/>
  <c r="B1091" i="6"/>
  <c r="B1092" i="6"/>
  <c r="B1093" i="6"/>
  <c r="B1094" i="6"/>
  <c r="B1095" i="6"/>
  <c r="B1096" i="6"/>
  <c r="B1097" i="6"/>
  <c r="B1098" i="6"/>
  <c r="B1099" i="6"/>
  <c r="B1100" i="6"/>
  <c r="B1101" i="6"/>
  <c r="B1102" i="6"/>
  <c r="B1103" i="6"/>
  <c r="B1104" i="6"/>
  <c r="B1105" i="6"/>
  <c r="B1106" i="6"/>
  <c r="B1107" i="6"/>
  <c r="B1108" i="6"/>
  <c r="B1109" i="6"/>
  <c r="B1110" i="6"/>
  <c r="B1111" i="6"/>
  <c r="B1112" i="6"/>
  <c r="B1113" i="6"/>
  <c r="B1114" i="6"/>
  <c r="B1115" i="6"/>
  <c r="B1116" i="6"/>
  <c r="B1117" i="6"/>
  <c r="B1118" i="6"/>
  <c r="B1119" i="6"/>
  <c r="B1120" i="6"/>
  <c r="B1121" i="6"/>
  <c r="B1122" i="6"/>
  <c r="B1123" i="6"/>
  <c r="B1124" i="6"/>
  <c r="B1125" i="6"/>
  <c r="B1126" i="6"/>
  <c r="B1127" i="6"/>
  <c r="B1128" i="6"/>
  <c r="B1129" i="6"/>
  <c r="B1130" i="6"/>
  <c r="B1131" i="6"/>
  <c r="B1132" i="6"/>
  <c r="B1133" i="6"/>
  <c r="B1134" i="6"/>
  <c r="B1135" i="6"/>
  <c r="B1136" i="6"/>
  <c r="B1137" i="6"/>
  <c r="B1138" i="6"/>
  <c r="B1139" i="6"/>
  <c r="B1140" i="6"/>
  <c r="B1141" i="6"/>
  <c r="B1142" i="6"/>
  <c r="B1143" i="6"/>
  <c r="B1144" i="6"/>
  <c r="B1145" i="6"/>
  <c r="B1146" i="6"/>
  <c r="B1147" i="6"/>
  <c r="B1148" i="6"/>
  <c r="B1149" i="6"/>
  <c r="B1150" i="6"/>
  <c r="B1151" i="6"/>
  <c r="B1152" i="6"/>
  <c r="B1153" i="6"/>
  <c r="B1154" i="6"/>
  <c r="B1155" i="6"/>
  <c r="B1156" i="6"/>
  <c r="B1157" i="6"/>
  <c r="B1158" i="6"/>
  <c r="B1159" i="6"/>
  <c r="B1160" i="6"/>
  <c r="B1161" i="6"/>
  <c r="B1162" i="6"/>
  <c r="B1163" i="6"/>
  <c r="B1164" i="6"/>
  <c r="B1165" i="6"/>
  <c r="B1166" i="6"/>
  <c r="B1167" i="6"/>
  <c r="B1168" i="6"/>
  <c r="B1169" i="6"/>
  <c r="B1170" i="6"/>
  <c r="B1171" i="6"/>
  <c r="B1172" i="6"/>
  <c r="B1173" i="6"/>
  <c r="B1174" i="6"/>
  <c r="B1175" i="6"/>
  <c r="B1176" i="6"/>
  <c r="B1177" i="6"/>
  <c r="B1178" i="6"/>
  <c r="B1179" i="6"/>
  <c r="B1180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C2657" i="6"/>
  <c r="C2658" i="6"/>
  <c r="C2659" i="6"/>
  <c r="C2660" i="6"/>
  <c r="C2661" i="6"/>
  <c r="C2662" i="6"/>
  <c r="C2663" i="6"/>
  <c r="C2664" i="6"/>
  <c r="C2665" i="6"/>
  <c r="C2666" i="6"/>
  <c r="C2667" i="6"/>
  <c r="C2668" i="6"/>
  <c r="C2669" i="6"/>
  <c r="C2670" i="6"/>
  <c r="C2671" i="6"/>
  <c r="C2672" i="6"/>
  <c r="C2673" i="6"/>
  <c r="C2674" i="6"/>
  <c r="C2675" i="6"/>
  <c r="C2676" i="6"/>
  <c r="C2677" i="6"/>
  <c r="C2678" i="6"/>
  <c r="C2679" i="6"/>
  <c r="C2680" i="6"/>
  <c r="C2681" i="6"/>
  <c r="C2682" i="6"/>
  <c r="C2683" i="6"/>
  <c r="C2684" i="6"/>
  <c r="C2685" i="6"/>
  <c r="C2686" i="6"/>
  <c r="C2687" i="6"/>
  <c r="C2688" i="6"/>
  <c r="C2689" i="6"/>
  <c r="C2690" i="6"/>
  <c r="C2691" i="6"/>
  <c r="C2692" i="6"/>
  <c r="C2693" i="6"/>
  <c r="C2694" i="6"/>
  <c r="C2695" i="6"/>
  <c r="C2696" i="6"/>
  <c r="C2697" i="6"/>
  <c r="C2698" i="6"/>
  <c r="C2699" i="6"/>
  <c r="C2700" i="6"/>
  <c r="C2701" i="6"/>
  <c r="C2702" i="6"/>
  <c r="C2703" i="6"/>
  <c r="C2704" i="6"/>
  <c r="C2705" i="6"/>
  <c r="C2706" i="6"/>
  <c r="C2707" i="6"/>
  <c r="C2708" i="6"/>
  <c r="C2709" i="6"/>
  <c r="C2710" i="6"/>
  <c r="C2711" i="6"/>
  <c r="C2712" i="6"/>
  <c r="C2713" i="6"/>
  <c r="C2714" i="6"/>
  <c r="C2715" i="6"/>
  <c r="C2716" i="6"/>
  <c r="C2717" i="6"/>
  <c r="C2718" i="6"/>
  <c r="C2719" i="6"/>
  <c r="C2720" i="6"/>
  <c r="C2721" i="6"/>
  <c r="C2722" i="6"/>
  <c r="C2723" i="6"/>
  <c r="C2724" i="6"/>
  <c r="C2725" i="6"/>
  <c r="C2726" i="6"/>
  <c r="C2727" i="6"/>
  <c r="C2728" i="6"/>
  <c r="C2729" i="6"/>
  <c r="C2730" i="6"/>
  <c r="C2731" i="6"/>
  <c r="C2732" i="6"/>
  <c r="C2733" i="6"/>
  <c r="C2734" i="6"/>
  <c r="C2735" i="6"/>
  <c r="C2736" i="6"/>
  <c r="C2737" i="6"/>
  <c r="C2738" i="6"/>
  <c r="C2739" i="6"/>
  <c r="C2740" i="6"/>
  <c r="C2741" i="6"/>
  <c r="C2742" i="6"/>
  <c r="C2743" i="6"/>
  <c r="C2744" i="6"/>
  <c r="C2745" i="6"/>
  <c r="C2746" i="6"/>
  <c r="C2747" i="6"/>
  <c r="C2748" i="6"/>
  <c r="C2749" i="6"/>
  <c r="C2750" i="6"/>
  <c r="C2751" i="6"/>
  <c r="C2752" i="6"/>
  <c r="C2753" i="6"/>
  <c r="C2754" i="6"/>
  <c r="C2755" i="6"/>
  <c r="C2756" i="6"/>
  <c r="C2757" i="6"/>
  <c r="C2758" i="6"/>
  <c r="C2759" i="6"/>
  <c r="C2760" i="6"/>
  <c r="C2761" i="6"/>
  <c r="C2762" i="6"/>
  <c r="C2763" i="6"/>
  <c r="C2764" i="6"/>
  <c r="C2765" i="6"/>
  <c r="C2766" i="6"/>
  <c r="C2767" i="6"/>
  <c r="C2768" i="6"/>
  <c r="C2769" i="6"/>
  <c r="C2770" i="6"/>
  <c r="C2771" i="6"/>
  <c r="C2772" i="6"/>
  <c r="C2773" i="6"/>
  <c r="C2774" i="6"/>
  <c r="C2775" i="6"/>
  <c r="C2776" i="6"/>
  <c r="C2777" i="6"/>
  <c r="C2778" i="6"/>
  <c r="C2779" i="6"/>
  <c r="C2780" i="6"/>
  <c r="C2781" i="6"/>
  <c r="C2782" i="6"/>
  <c r="C2783" i="6"/>
  <c r="C2784" i="6"/>
  <c r="C2785" i="6"/>
  <c r="C2786" i="6"/>
  <c r="C2787" i="6"/>
  <c r="C2788" i="6"/>
  <c r="C2789" i="6"/>
  <c r="C2790" i="6"/>
  <c r="C2791" i="6"/>
  <c r="C2792" i="6"/>
  <c r="C2793" i="6"/>
  <c r="C2794" i="6"/>
  <c r="C2795" i="6"/>
  <c r="C2796" i="6"/>
  <c r="C2797" i="6"/>
  <c r="C2798" i="6"/>
  <c r="C2799" i="6"/>
  <c r="C2800" i="6"/>
  <c r="C2801" i="6"/>
  <c r="C2802" i="6"/>
  <c r="C2803" i="6"/>
  <c r="C2804" i="6"/>
  <c r="C2805" i="6"/>
  <c r="C2806" i="6"/>
  <c r="C2807" i="6"/>
  <c r="C2808" i="6"/>
  <c r="C2809" i="6"/>
  <c r="C2810" i="6"/>
  <c r="C2811" i="6"/>
  <c r="C2812" i="6"/>
  <c r="C2813" i="6"/>
  <c r="C2814" i="6"/>
  <c r="C2815" i="6"/>
  <c r="C2816" i="6"/>
  <c r="C2817" i="6"/>
  <c r="C2818" i="6"/>
  <c r="C2819" i="6"/>
  <c r="C2820" i="6"/>
  <c r="C2821" i="6"/>
  <c r="C2822" i="6"/>
  <c r="C2823" i="6"/>
  <c r="C2824" i="6"/>
  <c r="C2825" i="6"/>
  <c r="C2826" i="6"/>
  <c r="C2827" i="6"/>
  <c r="C2828" i="6"/>
  <c r="C2829" i="6"/>
  <c r="C2830" i="6"/>
  <c r="C2831" i="6"/>
  <c r="C2832" i="6"/>
  <c r="C2833" i="6"/>
  <c r="C2834" i="6"/>
  <c r="C2835" i="6"/>
  <c r="C2836" i="6"/>
  <c r="C2837" i="6"/>
  <c r="C2838" i="6"/>
  <c r="C2839" i="6"/>
  <c r="C2840" i="6"/>
  <c r="C2841" i="6"/>
  <c r="C2842" i="6"/>
  <c r="C2843" i="6"/>
  <c r="C2844" i="6"/>
  <c r="C2845" i="6"/>
  <c r="C2846" i="6"/>
  <c r="C2847" i="6"/>
  <c r="C2848" i="6"/>
  <c r="C2849" i="6"/>
  <c r="C2850" i="6"/>
  <c r="C2851" i="6"/>
  <c r="C2852" i="6"/>
  <c r="C2853" i="6"/>
  <c r="C2854" i="6"/>
  <c r="C2855" i="6"/>
  <c r="C2856" i="6"/>
  <c r="C2857" i="6"/>
  <c r="C2858" i="6"/>
  <c r="C2859" i="6"/>
  <c r="C2860" i="6"/>
  <c r="C2861" i="6"/>
  <c r="C2862" i="6"/>
  <c r="C2863" i="6"/>
  <c r="C2864" i="6"/>
  <c r="C2865" i="6"/>
  <c r="C2866" i="6"/>
  <c r="C2867" i="6"/>
  <c r="C2868" i="6"/>
  <c r="C2869" i="6"/>
  <c r="C2870" i="6"/>
  <c r="C2871" i="6"/>
  <c r="C2872" i="6"/>
  <c r="C2873" i="6"/>
  <c r="C2874" i="6"/>
  <c r="C2875" i="6"/>
  <c r="C2876" i="6"/>
  <c r="C2877" i="6"/>
  <c r="C2878" i="6"/>
  <c r="C2879" i="6"/>
  <c r="C2880" i="6"/>
  <c r="C2881" i="6"/>
  <c r="C2882" i="6"/>
  <c r="C2883" i="6"/>
  <c r="C2884" i="6"/>
  <c r="C2885" i="6"/>
  <c r="C2886" i="6"/>
  <c r="C2887" i="6"/>
  <c r="C2888" i="6"/>
  <c r="C2889" i="6"/>
  <c r="C2890" i="6"/>
  <c r="C2891" i="6"/>
  <c r="C2892" i="6"/>
  <c r="C2893" i="6"/>
  <c r="C2894" i="6"/>
  <c r="C2895" i="6"/>
  <c r="C2896" i="6"/>
  <c r="C2897" i="6"/>
  <c r="C2898" i="6"/>
  <c r="C2899" i="6"/>
  <c r="C2900" i="6"/>
  <c r="C2901" i="6"/>
  <c r="C2902" i="6"/>
  <c r="C2903" i="6"/>
  <c r="C2904" i="6"/>
  <c r="C2905" i="6"/>
  <c r="C2906" i="6"/>
  <c r="C2907" i="6"/>
  <c r="C2908" i="6"/>
  <c r="C2909" i="6"/>
  <c r="C2910" i="6"/>
  <c r="C2911" i="6"/>
  <c r="C2912" i="6"/>
  <c r="C2913" i="6"/>
  <c r="C2914" i="6"/>
  <c r="C2915" i="6"/>
  <c r="C2916" i="6"/>
  <c r="C2917" i="6"/>
  <c r="C2918" i="6"/>
  <c r="C2919" i="6"/>
  <c r="C2920" i="6"/>
  <c r="C2921" i="6"/>
  <c r="C2922" i="6"/>
  <c r="C2923" i="6"/>
  <c r="C2924" i="6"/>
  <c r="C2925" i="6"/>
  <c r="C2926" i="6"/>
  <c r="C2927" i="6"/>
  <c r="C2928" i="6"/>
  <c r="C2929" i="6"/>
  <c r="C2930" i="6"/>
  <c r="C2931" i="6"/>
  <c r="C2932" i="6"/>
  <c r="C2933" i="6"/>
  <c r="C2934" i="6"/>
  <c r="C2935" i="6"/>
  <c r="C2936" i="6"/>
  <c r="C2937" i="6"/>
  <c r="C2938" i="6"/>
  <c r="C2939" i="6"/>
  <c r="C2940" i="6"/>
  <c r="C2941" i="6"/>
  <c r="C2942" i="6"/>
  <c r="C2943" i="6"/>
  <c r="C2944" i="6"/>
  <c r="C2945" i="6"/>
  <c r="C2946" i="6"/>
  <c r="C2947" i="6"/>
  <c r="C2948" i="6"/>
  <c r="C2949" i="6"/>
  <c r="C2950" i="6"/>
  <c r="C2951" i="6"/>
  <c r="C2952" i="6"/>
  <c r="C2953" i="6"/>
  <c r="C2954" i="6"/>
  <c r="C2955" i="6"/>
  <c r="C2956" i="6"/>
  <c r="C2957" i="6"/>
  <c r="C2958" i="6"/>
  <c r="C2959" i="6"/>
  <c r="C2960" i="6"/>
  <c r="C2961" i="6"/>
  <c r="C2962" i="6"/>
  <c r="C2963" i="6"/>
  <c r="C2964" i="6"/>
  <c r="C2965" i="6"/>
  <c r="C2966" i="6"/>
  <c r="C2967" i="6"/>
  <c r="C2968" i="6"/>
  <c r="C2969" i="6"/>
  <c r="C2970" i="6"/>
  <c r="C2971" i="6"/>
  <c r="C2972" i="6"/>
  <c r="C2973" i="6"/>
  <c r="C2974" i="6"/>
  <c r="C2975" i="6"/>
  <c r="C2976" i="6"/>
  <c r="C2977" i="6"/>
  <c r="C2978" i="6"/>
  <c r="C2979" i="6"/>
  <c r="C2980" i="6"/>
  <c r="C2981" i="6"/>
  <c r="C2982" i="6"/>
  <c r="C2983" i="6"/>
  <c r="C2984" i="6"/>
  <c r="C2985" i="6"/>
  <c r="C2986" i="6"/>
  <c r="C2987" i="6"/>
  <c r="C2988" i="6"/>
  <c r="C2989" i="6"/>
  <c r="C2990" i="6"/>
  <c r="C2991" i="6"/>
  <c r="C2992" i="6"/>
  <c r="C2993" i="6"/>
  <c r="C2994" i="6"/>
  <c r="C2995" i="6"/>
  <c r="C2996" i="6"/>
  <c r="C2997" i="6"/>
  <c r="C2998" i="6"/>
  <c r="C2999" i="6"/>
  <c r="C3000" i="6"/>
  <c r="C3001" i="6"/>
  <c r="C3002" i="6"/>
  <c r="C3003" i="6"/>
  <c r="C3004" i="6"/>
  <c r="C3005" i="6"/>
  <c r="C3006" i="6"/>
  <c r="C3007" i="6"/>
  <c r="C3008" i="6"/>
  <c r="C3009" i="6"/>
  <c r="C3010" i="6"/>
  <c r="C3011" i="6"/>
  <c r="C3012" i="6"/>
  <c r="C3013" i="6"/>
  <c r="C3014" i="6"/>
  <c r="C3015" i="6"/>
  <c r="C3016" i="6"/>
  <c r="C3017" i="6"/>
  <c r="C3018" i="6"/>
  <c r="C3019" i="6"/>
  <c r="C3020" i="6"/>
  <c r="C3021" i="6"/>
  <c r="C3022" i="6"/>
  <c r="C3023" i="6"/>
  <c r="C3024" i="6"/>
  <c r="C3025" i="6"/>
  <c r="C3026" i="6"/>
  <c r="C3027" i="6"/>
  <c r="C3028" i="6"/>
  <c r="C3029" i="6"/>
  <c r="C3030" i="6"/>
  <c r="C3031" i="6"/>
  <c r="C3032" i="6"/>
  <c r="C3033" i="6"/>
  <c r="C3034" i="6"/>
  <c r="C3035" i="6"/>
  <c r="C3036" i="6"/>
  <c r="C3037" i="6"/>
  <c r="C3038" i="6"/>
  <c r="C3039" i="6"/>
  <c r="C3040" i="6"/>
  <c r="C3041" i="6"/>
  <c r="C3042" i="6"/>
  <c r="C3043" i="6"/>
  <c r="C3044" i="6"/>
  <c r="C3045" i="6"/>
  <c r="C3046" i="6"/>
  <c r="C3047" i="6"/>
  <c r="C3048" i="6"/>
  <c r="C3049" i="6"/>
  <c r="C3050" i="6"/>
  <c r="C3051" i="6"/>
  <c r="C3052" i="6"/>
  <c r="C3053" i="6"/>
  <c r="C3054" i="6"/>
  <c r="C3055" i="6"/>
  <c r="C3056" i="6"/>
  <c r="C3057" i="6"/>
  <c r="C3058" i="6"/>
  <c r="C3059" i="6"/>
  <c r="C3060" i="6"/>
  <c r="C3061" i="6"/>
  <c r="C3062" i="6"/>
  <c r="C3063" i="6"/>
  <c r="C3064" i="6"/>
  <c r="C3065" i="6"/>
  <c r="C3066" i="6"/>
  <c r="C3067" i="6"/>
  <c r="C3068" i="6"/>
  <c r="C3069" i="6"/>
  <c r="C3070" i="6"/>
  <c r="C3071" i="6"/>
  <c r="C3072" i="6"/>
  <c r="C3073" i="6"/>
  <c r="C3074" i="6"/>
  <c r="C3075" i="6"/>
  <c r="C3076" i="6"/>
  <c r="C3077" i="6"/>
  <c r="C3078" i="6"/>
  <c r="C3079" i="6"/>
  <c r="C3080" i="6"/>
  <c r="C3081" i="6"/>
  <c r="C3082" i="6"/>
  <c r="C3083" i="6"/>
  <c r="C3084" i="6"/>
  <c r="C3085" i="6"/>
  <c r="C3086" i="6"/>
  <c r="C3087" i="6"/>
  <c r="C3088" i="6"/>
  <c r="C3089" i="6"/>
  <c r="C3090" i="6"/>
  <c r="C3091" i="6"/>
  <c r="C3092" i="6"/>
  <c r="C3093" i="6"/>
  <c r="C3094" i="6"/>
  <c r="C3095" i="6"/>
  <c r="C3096" i="6"/>
  <c r="C3097" i="6"/>
  <c r="C3098" i="6"/>
  <c r="C3099" i="6"/>
  <c r="C3100" i="6"/>
  <c r="C3101" i="6"/>
  <c r="C3102" i="6"/>
  <c r="C3103" i="6"/>
  <c r="C3104" i="6"/>
  <c r="C3105" i="6"/>
  <c r="C3106" i="6"/>
  <c r="C3107" i="6"/>
  <c r="C3108" i="6"/>
  <c r="C3109" i="6"/>
  <c r="C3110" i="6"/>
  <c r="C3111" i="6"/>
  <c r="C3112" i="6"/>
  <c r="C3113" i="6"/>
  <c r="C3114" i="6"/>
  <c r="C3115" i="6"/>
  <c r="C3116" i="6"/>
  <c r="C3117" i="6"/>
  <c r="C3118" i="6"/>
  <c r="C3119" i="6"/>
  <c r="C3120" i="6"/>
  <c r="C3121" i="6"/>
  <c r="C3122" i="6"/>
  <c r="C3123" i="6"/>
  <c r="C3124" i="6"/>
  <c r="C3125" i="6"/>
  <c r="C3126" i="6"/>
  <c r="C3127" i="6"/>
  <c r="C3128" i="6"/>
  <c r="C3129" i="6"/>
  <c r="C3130" i="6"/>
  <c r="C3131" i="6"/>
  <c r="C3132" i="6"/>
  <c r="C3133" i="6"/>
  <c r="C3134" i="6"/>
  <c r="C3135" i="6"/>
  <c r="C3136" i="6"/>
  <c r="C3137" i="6"/>
  <c r="C3138" i="6"/>
  <c r="C3139" i="6"/>
  <c r="C3140" i="6"/>
  <c r="C3141" i="6"/>
  <c r="C3142" i="6"/>
  <c r="C3143" i="6"/>
  <c r="C3144" i="6"/>
  <c r="C3145" i="6"/>
  <c r="C3146" i="6"/>
  <c r="C3147" i="6"/>
  <c r="C3148" i="6"/>
  <c r="C3149" i="6"/>
  <c r="C3150" i="6"/>
  <c r="C3151" i="6"/>
  <c r="C3152" i="6"/>
  <c r="C3153" i="6"/>
  <c r="C3154" i="6"/>
  <c r="C3155" i="6"/>
  <c r="C3156" i="6"/>
  <c r="C3157" i="6"/>
  <c r="C3158" i="6"/>
  <c r="C3159" i="6"/>
  <c r="C3160" i="6"/>
  <c r="C3161" i="6"/>
  <c r="C3162" i="6"/>
  <c r="C3163" i="6"/>
  <c r="C3164" i="6"/>
  <c r="C3165" i="6"/>
  <c r="C3166" i="6"/>
  <c r="C3167" i="6"/>
  <c r="C3168" i="6"/>
  <c r="C3169" i="6"/>
  <c r="C3170" i="6"/>
  <c r="C3171" i="6"/>
  <c r="C3172" i="6"/>
  <c r="C3173" i="6"/>
  <c r="C3174" i="6"/>
  <c r="C3175" i="6"/>
  <c r="C3176" i="6"/>
  <c r="C3177" i="6"/>
  <c r="C3178" i="6"/>
  <c r="C3179" i="6"/>
  <c r="C3180" i="6"/>
  <c r="C3181" i="6"/>
  <c r="C3182" i="6"/>
  <c r="C3183" i="6"/>
  <c r="C3184" i="6"/>
  <c r="C3185" i="6"/>
  <c r="C3186" i="6"/>
  <c r="C3187" i="6"/>
  <c r="C3188" i="6"/>
  <c r="C3189" i="6"/>
  <c r="C3190" i="6"/>
  <c r="C3191" i="6"/>
  <c r="C3192" i="6"/>
  <c r="C3193" i="6"/>
  <c r="C3194" i="6"/>
  <c r="C3195" i="6"/>
  <c r="C3196" i="6"/>
  <c r="C3197" i="6"/>
  <c r="C3198" i="6"/>
  <c r="C3199" i="6"/>
  <c r="C3200" i="6"/>
  <c r="C3201" i="6"/>
  <c r="C3202" i="6"/>
  <c r="C3203" i="6"/>
  <c r="C3204" i="6"/>
  <c r="C3205" i="6"/>
  <c r="C3206" i="6"/>
  <c r="C3207" i="6"/>
  <c r="C3208" i="6"/>
  <c r="C3209" i="6"/>
  <c r="C3210" i="6"/>
  <c r="C3211" i="6"/>
  <c r="C3212" i="6"/>
  <c r="C3213" i="6"/>
  <c r="C3214" i="6"/>
  <c r="C3215" i="6"/>
  <c r="C3216" i="6"/>
  <c r="C3217" i="6"/>
  <c r="C3218" i="6"/>
  <c r="C3219" i="6"/>
  <c r="C3220" i="6"/>
  <c r="C3221" i="6"/>
  <c r="C3222" i="6"/>
  <c r="C3223" i="6"/>
  <c r="C3224" i="6"/>
  <c r="C3225" i="6"/>
  <c r="C3226" i="6"/>
  <c r="C3227" i="6"/>
  <c r="C3228" i="6"/>
  <c r="C3229" i="6"/>
  <c r="C3230" i="6"/>
  <c r="C3231" i="6"/>
  <c r="C3232" i="6"/>
  <c r="C3233" i="6"/>
  <c r="C3234" i="6"/>
  <c r="C3235" i="6"/>
  <c r="C3236" i="6"/>
  <c r="C3237" i="6"/>
  <c r="C3238" i="6"/>
  <c r="C3239" i="6"/>
  <c r="C3240" i="6"/>
  <c r="C3241" i="6"/>
  <c r="C3242" i="6"/>
  <c r="C3243" i="6"/>
  <c r="C3244" i="6"/>
  <c r="C3245" i="6"/>
  <c r="C3246" i="6"/>
  <c r="C3247" i="6"/>
  <c r="C3248" i="6"/>
  <c r="C3249" i="6"/>
  <c r="C3250" i="6"/>
  <c r="C3251" i="6"/>
  <c r="C3252" i="6"/>
  <c r="C3253" i="6"/>
  <c r="C3254" i="6"/>
  <c r="C3255" i="6"/>
  <c r="C3256" i="6"/>
  <c r="C3257" i="6"/>
  <c r="C3258" i="6"/>
  <c r="C3259" i="6"/>
  <c r="C3260" i="6"/>
  <c r="C3261" i="6"/>
  <c r="C3262" i="6"/>
  <c r="C3263" i="6"/>
  <c r="C3264" i="6"/>
  <c r="C3265" i="6"/>
  <c r="C3266" i="6"/>
  <c r="C3267" i="6"/>
  <c r="C3268" i="6"/>
  <c r="C3269" i="6"/>
  <c r="C3270" i="6"/>
  <c r="C3271" i="6"/>
  <c r="C3272" i="6"/>
  <c r="C3273" i="6"/>
  <c r="C3274" i="6"/>
  <c r="C3275" i="6"/>
  <c r="C3276" i="6"/>
  <c r="C3277" i="6"/>
  <c r="C3278" i="6"/>
  <c r="C3279" i="6"/>
  <c r="C3280" i="6"/>
  <c r="C3281" i="6"/>
  <c r="C3282" i="6"/>
  <c r="C3283" i="6"/>
  <c r="C3284" i="6"/>
  <c r="C3285" i="6"/>
  <c r="C3286" i="6"/>
  <c r="C3287" i="6"/>
  <c r="C3288" i="6"/>
  <c r="C3289" i="6"/>
  <c r="C3290" i="6"/>
  <c r="C3291" i="6"/>
  <c r="C3292" i="6"/>
  <c r="C3293" i="6"/>
  <c r="C3294" i="6"/>
  <c r="C3295" i="6"/>
  <c r="C3296" i="6"/>
  <c r="C3297" i="6"/>
  <c r="C3298" i="6"/>
  <c r="C3299" i="6"/>
  <c r="C3300" i="6"/>
  <c r="C3301" i="6"/>
  <c r="C3302" i="6"/>
  <c r="C3303" i="6"/>
  <c r="C3304" i="6"/>
  <c r="C3305" i="6"/>
  <c r="C3306" i="6"/>
  <c r="C3307" i="6"/>
  <c r="C3308" i="6"/>
  <c r="C3309" i="6"/>
  <c r="C3310" i="6"/>
  <c r="C3311" i="6"/>
  <c r="C3312" i="6"/>
  <c r="C3313" i="6"/>
  <c r="C3314" i="6"/>
  <c r="C3315" i="6"/>
  <c r="C3316" i="6"/>
  <c r="C3317" i="6"/>
  <c r="C3318" i="6"/>
  <c r="C3319" i="6"/>
  <c r="C3320" i="6"/>
  <c r="C3321" i="6"/>
  <c r="C3322" i="6"/>
  <c r="C3323" i="6"/>
  <c r="C3324" i="6"/>
  <c r="C3325" i="6"/>
  <c r="C3326" i="6"/>
  <c r="C3327" i="6"/>
  <c r="C3328" i="6"/>
  <c r="C3329" i="6"/>
  <c r="C3330" i="6"/>
  <c r="C3331" i="6"/>
  <c r="C3332" i="6"/>
  <c r="C3333" i="6"/>
  <c r="C3334" i="6"/>
  <c r="C3335" i="6"/>
  <c r="C3336" i="6"/>
  <c r="C3337" i="6"/>
  <c r="C3338" i="6"/>
  <c r="C3339" i="6"/>
  <c r="C3340" i="6"/>
  <c r="C3341" i="6"/>
  <c r="C3342" i="6"/>
  <c r="C3343" i="6"/>
  <c r="C3344" i="6"/>
  <c r="C3345" i="6"/>
  <c r="C3346" i="6"/>
  <c r="C3347" i="6"/>
  <c r="C3348" i="6"/>
  <c r="C3349" i="6"/>
  <c r="C3350" i="6"/>
  <c r="C3351" i="6"/>
  <c r="C3352" i="6"/>
  <c r="C3353" i="6"/>
  <c r="C3354" i="6"/>
  <c r="C3355" i="6"/>
  <c r="C3356" i="6"/>
  <c r="C3357" i="6"/>
  <c r="C3358" i="6"/>
  <c r="C3359" i="6"/>
  <c r="C3360" i="6"/>
  <c r="C3361" i="6"/>
  <c r="C3362" i="6"/>
  <c r="C3363" i="6"/>
  <c r="C3364" i="6"/>
  <c r="C3365" i="6"/>
  <c r="C3366" i="6"/>
  <c r="C3367" i="6"/>
  <c r="C3368" i="6"/>
  <c r="C3369" i="6"/>
  <c r="C3370" i="6"/>
  <c r="C3371" i="6"/>
  <c r="C3372" i="6"/>
  <c r="C3373" i="6"/>
  <c r="C3374" i="6"/>
  <c r="C3375" i="6"/>
  <c r="C3376" i="6"/>
  <c r="C3377" i="6"/>
  <c r="C3378" i="6"/>
  <c r="C3379" i="6"/>
  <c r="C3380" i="6"/>
  <c r="C3381" i="6"/>
  <c r="C3382" i="6"/>
  <c r="C3383" i="6"/>
  <c r="C3384" i="6"/>
  <c r="C3385" i="6"/>
  <c r="C3386" i="6"/>
  <c r="C3387" i="6"/>
  <c r="C3388" i="6"/>
  <c r="C3389" i="6"/>
  <c r="C3390" i="6"/>
  <c r="C3391" i="6"/>
  <c r="C3392" i="6"/>
  <c r="C3393" i="6"/>
  <c r="C3394" i="6"/>
  <c r="C3395" i="6"/>
  <c r="C3396" i="6"/>
  <c r="C3397" i="6"/>
  <c r="C3398" i="6"/>
  <c r="C3399" i="6"/>
  <c r="C3400" i="6"/>
  <c r="C3401" i="6"/>
  <c r="C3402" i="6"/>
  <c r="C3403" i="6"/>
  <c r="C3404" i="6"/>
  <c r="C3405" i="6"/>
  <c r="C3406" i="6"/>
  <c r="C3407" i="6"/>
  <c r="C3408" i="6"/>
  <c r="C3409" i="6"/>
  <c r="C3410" i="6"/>
  <c r="C3411" i="6"/>
  <c r="C3412" i="6"/>
  <c r="C3413" i="6"/>
  <c r="C3414" i="6"/>
  <c r="C3415" i="6"/>
  <c r="C3416" i="6"/>
  <c r="C3417" i="6"/>
  <c r="C3418" i="6"/>
  <c r="C3419" i="6"/>
  <c r="C3420" i="6"/>
  <c r="C3421" i="6"/>
  <c r="C3422" i="6"/>
  <c r="C3423" i="6"/>
  <c r="C3424" i="6"/>
  <c r="C3425" i="6"/>
  <c r="C3426" i="6"/>
  <c r="C3427" i="6"/>
  <c r="C3428" i="6"/>
  <c r="C3429" i="6"/>
  <c r="C3430" i="6"/>
  <c r="C3431" i="6"/>
  <c r="C3432" i="6"/>
  <c r="C3433" i="6"/>
  <c r="C3434" i="6"/>
  <c r="C3435" i="6"/>
  <c r="C3436" i="6"/>
  <c r="C3437" i="6"/>
  <c r="C3438" i="6"/>
  <c r="C3439" i="6"/>
  <c r="C3440" i="6"/>
  <c r="C3441" i="6"/>
  <c r="C3442" i="6"/>
  <c r="C3443" i="6"/>
  <c r="C3444" i="6"/>
  <c r="C3445" i="6"/>
  <c r="C3446" i="6"/>
  <c r="C3447" i="6"/>
  <c r="C3448" i="6"/>
  <c r="C3449" i="6"/>
  <c r="C3450" i="6"/>
  <c r="C3451" i="6"/>
  <c r="C3452" i="6"/>
  <c r="C3453" i="6"/>
  <c r="C3454" i="6"/>
  <c r="C3455" i="6"/>
  <c r="C3456" i="6"/>
  <c r="C3457" i="6"/>
  <c r="C3458" i="6"/>
  <c r="C3459" i="6"/>
  <c r="C3460" i="6"/>
  <c r="C3461" i="6"/>
  <c r="C3462" i="6"/>
  <c r="C3463" i="6"/>
  <c r="C3464" i="6"/>
  <c r="C3465" i="6"/>
  <c r="C3466" i="6"/>
  <c r="C3467" i="6"/>
  <c r="C3468" i="6"/>
  <c r="C3469" i="6"/>
  <c r="C3470" i="6"/>
  <c r="C3471" i="6"/>
  <c r="C3472" i="6"/>
  <c r="C3473" i="6"/>
  <c r="C3474" i="6"/>
  <c r="C3475" i="6"/>
  <c r="C3476" i="6"/>
  <c r="C3477" i="6"/>
  <c r="C3478" i="6"/>
  <c r="C3479" i="6"/>
  <c r="C3480" i="6"/>
  <c r="C3481" i="6"/>
  <c r="C3482" i="6"/>
  <c r="C3483" i="6"/>
  <c r="C3484" i="6"/>
  <c r="C3485" i="6"/>
  <c r="C3486" i="6"/>
  <c r="C3487" i="6"/>
  <c r="C3488" i="6"/>
  <c r="C3489" i="6"/>
  <c r="C3490" i="6"/>
  <c r="C3491" i="6"/>
  <c r="C3492" i="6"/>
  <c r="C3493" i="6"/>
  <c r="C3494" i="6"/>
  <c r="C3495" i="6"/>
  <c r="C3496" i="6"/>
  <c r="C3497" i="6"/>
  <c r="C3498" i="6"/>
  <c r="C3499" i="6"/>
  <c r="C3500" i="6"/>
  <c r="C3501" i="6"/>
  <c r="C3502" i="6"/>
  <c r="C3503" i="6"/>
  <c r="C3504" i="6"/>
  <c r="C3505" i="6"/>
  <c r="C3506" i="6"/>
  <c r="C3507" i="6"/>
  <c r="C3508" i="6"/>
  <c r="C3509" i="6"/>
  <c r="C3510" i="6"/>
  <c r="C3511" i="6"/>
  <c r="C3512" i="6"/>
  <c r="C3513" i="6"/>
  <c r="C3514" i="6"/>
  <c r="C3515" i="6"/>
  <c r="C3516" i="6"/>
  <c r="C3517" i="6"/>
  <c r="C3518" i="6"/>
  <c r="C3519" i="6"/>
  <c r="C3520" i="6"/>
  <c r="C3521" i="6"/>
  <c r="C3522" i="6"/>
  <c r="C3523" i="6"/>
  <c r="C3524" i="6"/>
  <c r="C3525" i="6"/>
  <c r="C3526" i="6"/>
  <c r="C3527" i="6"/>
  <c r="C3528" i="6"/>
  <c r="C3529" i="6"/>
  <c r="C3530" i="6"/>
  <c r="C3531" i="6"/>
  <c r="C3532" i="6"/>
  <c r="C3533" i="6"/>
  <c r="C3534" i="6"/>
  <c r="C3535" i="6"/>
  <c r="C3536" i="6"/>
  <c r="C3537" i="6"/>
  <c r="C3538" i="6"/>
  <c r="C3539" i="6"/>
  <c r="C3540" i="6"/>
  <c r="C3541" i="6"/>
  <c r="C3542" i="6"/>
  <c r="C3543" i="6"/>
  <c r="C3544" i="6"/>
  <c r="C3545" i="6"/>
  <c r="C3546" i="6"/>
  <c r="C3547" i="6"/>
  <c r="C3548" i="6"/>
  <c r="C3549" i="6"/>
  <c r="C3550" i="6"/>
  <c r="C3551" i="6"/>
  <c r="C3552" i="6"/>
  <c r="C3553" i="6"/>
  <c r="C3554" i="6"/>
  <c r="C3555" i="6"/>
  <c r="C3556" i="6"/>
  <c r="C3557" i="6"/>
  <c r="C3558" i="6"/>
  <c r="C3559" i="6"/>
  <c r="C3560" i="6"/>
  <c r="C3561" i="6"/>
  <c r="C3562" i="6"/>
  <c r="C3563" i="6"/>
  <c r="C3564" i="6"/>
  <c r="C3565" i="6"/>
  <c r="C3566" i="6"/>
  <c r="C3567" i="6"/>
  <c r="C3568" i="6"/>
  <c r="C3569" i="6"/>
  <c r="C3570" i="6"/>
  <c r="C3571" i="6"/>
  <c r="C3572" i="6"/>
  <c r="C3573" i="6"/>
  <c r="C3574" i="6"/>
  <c r="C3575" i="6"/>
  <c r="C3576" i="6"/>
  <c r="C3577" i="6"/>
  <c r="C3578" i="6"/>
  <c r="C3579" i="6"/>
  <c r="C3580" i="6"/>
  <c r="C3581" i="6"/>
  <c r="C3582" i="6"/>
  <c r="C3583" i="6"/>
  <c r="C3584" i="6"/>
  <c r="C3585" i="6"/>
  <c r="C3586" i="6"/>
  <c r="C3587" i="6"/>
  <c r="C3588" i="6"/>
  <c r="C3589" i="6"/>
  <c r="C3590" i="6"/>
  <c r="C3591" i="6"/>
  <c r="C3592" i="6"/>
  <c r="C3593" i="6"/>
  <c r="C3594" i="6"/>
  <c r="C3595" i="6"/>
  <c r="C3596" i="6"/>
  <c r="C3597" i="6"/>
  <c r="C3598" i="6"/>
  <c r="C3599" i="6"/>
  <c r="C3600" i="6"/>
  <c r="C3601" i="6"/>
  <c r="C3602" i="6"/>
  <c r="C3603" i="6"/>
  <c r="C3604" i="6"/>
  <c r="C3605" i="6"/>
  <c r="C3606" i="6"/>
  <c r="C3607" i="6"/>
  <c r="C3608" i="6"/>
  <c r="C3609" i="6"/>
  <c r="C3610" i="6"/>
  <c r="C3611" i="6"/>
  <c r="C3612" i="6"/>
  <c r="C3613" i="6"/>
  <c r="C3614" i="6"/>
  <c r="C3615" i="6"/>
  <c r="C3616" i="6"/>
  <c r="C3617" i="6"/>
  <c r="C3618" i="6"/>
  <c r="C3619" i="6"/>
  <c r="C3620" i="6"/>
  <c r="C3621" i="6"/>
  <c r="C3622" i="6"/>
  <c r="C3623" i="6"/>
  <c r="C3624" i="6"/>
  <c r="C3625" i="6"/>
  <c r="C3626" i="6"/>
  <c r="C3627" i="6"/>
  <c r="C3628" i="6"/>
  <c r="C3629" i="6"/>
  <c r="C3630" i="6"/>
  <c r="C3631" i="6"/>
  <c r="C3632" i="6"/>
  <c r="C3633" i="6"/>
  <c r="C3634" i="6"/>
  <c r="C3635" i="6"/>
  <c r="C3636" i="6"/>
  <c r="C3637" i="6"/>
  <c r="C3638" i="6"/>
  <c r="C3639" i="6"/>
  <c r="C3640" i="6"/>
  <c r="C3641" i="6"/>
  <c r="C3642" i="6"/>
  <c r="C3643" i="6"/>
  <c r="C3644" i="6"/>
  <c r="C3645" i="6"/>
  <c r="C3646" i="6"/>
  <c r="C3647" i="6"/>
  <c r="C3648" i="6"/>
  <c r="C3649" i="6"/>
  <c r="C3650" i="6"/>
  <c r="C3651" i="6"/>
  <c r="C3652" i="6"/>
  <c r="C3653" i="6"/>
  <c r="C3654" i="6"/>
  <c r="C3655" i="6"/>
  <c r="C3656" i="6"/>
  <c r="C3657" i="6"/>
  <c r="C3658" i="6"/>
  <c r="C3659" i="6"/>
  <c r="C3660" i="6"/>
  <c r="C3661" i="6"/>
  <c r="C3662" i="6"/>
  <c r="C3663" i="6"/>
  <c r="C3664" i="6"/>
  <c r="C3665" i="6"/>
  <c r="C3666" i="6"/>
  <c r="C3667" i="6"/>
  <c r="C3668" i="6"/>
  <c r="C3669" i="6"/>
  <c r="C3670" i="6"/>
  <c r="C3671" i="6"/>
  <c r="C3672" i="6"/>
  <c r="C3673" i="6"/>
  <c r="C3674" i="6"/>
  <c r="C3675" i="6"/>
  <c r="C3676" i="6"/>
  <c r="C3677" i="6"/>
  <c r="C3678" i="6"/>
  <c r="C3679" i="6"/>
  <c r="C3680" i="6"/>
  <c r="C3681" i="6"/>
  <c r="C3682" i="6"/>
  <c r="C3683" i="6"/>
  <c r="C3684" i="6"/>
  <c r="C3685" i="6"/>
  <c r="C3686" i="6"/>
  <c r="C3687" i="6"/>
  <c r="C3688" i="6"/>
  <c r="C3689" i="6"/>
  <c r="C3690" i="6"/>
  <c r="C3691" i="6"/>
  <c r="C3692" i="6"/>
  <c r="C3693" i="6"/>
  <c r="C3694" i="6"/>
  <c r="C3695" i="6"/>
  <c r="C3696" i="6"/>
  <c r="C3697" i="6"/>
  <c r="C3698" i="6"/>
  <c r="C3699" i="6"/>
  <c r="C3700" i="6"/>
  <c r="C3701" i="6"/>
  <c r="C3702" i="6"/>
  <c r="C3703" i="6"/>
  <c r="C3704" i="6"/>
  <c r="C3705" i="6"/>
  <c r="C3706" i="6"/>
  <c r="C3707" i="6"/>
  <c r="C3708" i="6"/>
  <c r="C3709" i="6"/>
  <c r="C3710" i="6"/>
  <c r="C3711" i="6"/>
  <c r="C3712" i="6"/>
  <c r="C3713" i="6"/>
  <c r="C3714" i="6"/>
  <c r="C3715" i="6"/>
  <c r="C3716" i="6"/>
  <c r="C3717" i="6"/>
  <c r="C3718" i="6"/>
  <c r="C3719" i="6"/>
  <c r="C3720" i="6"/>
  <c r="C3721" i="6"/>
  <c r="C3722" i="6"/>
  <c r="C3723" i="6"/>
  <c r="C3724" i="6"/>
  <c r="C3725" i="6"/>
  <c r="C3726" i="6"/>
  <c r="C3727" i="6"/>
  <c r="C3728" i="6"/>
  <c r="C3729" i="6"/>
  <c r="C3730" i="6"/>
  <c r="C3731" i="6"/>
  <c r="C3732" i="6"/>
  <c r="C3733" i="6"/>
  <c r="C3734" i="6"/>
  <c r="C3735" i="6"/>
  <c r="C3736" i="6"/>
  <c r="C3737" i="6"/>
  <c r="C3738" i="6"/>
  <c r="C3739" i="6"/>
  <c r="C3740" i="6"/>
  <c r="C3741" i="6"/>
  <c r="C3742" i="6"/>
  <c r="C3743" i="6"/>
  <c r="C3744" i="6"/>
  <c r="C3745" i="6"/>
  <c r="C3746" i="6"/>
  <c r="C3747" i="6"/>
  <c r="C3748" i="6"/>
  <c r="C3749" i="6"/>
  <c r="C3750" i="6"/>
  <c r="C3751" i="6"/>
  <c r="C3752" i="6"/>
  <c r="C3753" i="6"/>
  <c r="C3754" i="6"/>
  <c r="C3755" i="6"/>
  <c r="C3756" i="6"/>
  <c r="C3757" i="6"/>
  <c r="C3758" i="6"/>
  <c r="C3759" i="6"/>
  <c r="C3760" i="6"/>
  <c r="C3761" i="6"/>
  <c r="C3762" i="6"/>
  <c r="C3763" i="6"/>
  <c r="C3764" i="6"/>
  <c r="C3765" i="6"/>
  <c r="C3766" i="6"/>
  <c r="C3767" i="6"/>
  <c r="C3768" i="6"/>
  <c r="C3769" i="6"/>
  <c r="C3770" i="6"/>
  <c r="C3771" i="6"/>
  <c r="C3772" i="6"/>
  <c r="C3773" i="6"/>
  <c r="C3774" i="6"/>
  <c r="C3775" i="6"/>
  <c r="C3776" i="6"/>
  <c r="C3777" i="6"/>
  <c r="C3778" i="6"/>
  <c r="C3779" i="6"/>
  <c r="C3780" i="6"/>
  <c r="C3781" i="6"/>
  <c r="C3782" i="6"/>
  <c r="C3783" i="6"/>
  <c r="C3784" i="6"/>
  <c r="C3785" i="6"/>
  <c r="C3786" i="6"/>
  <c r="C3787" i="6"/>
  <c r="C3788" i="6"/>
  <c r="C3789" i="6"/>
  <c r="C3790" i="6"/>
  <c r="C3791" i="6"/>
  <c r="C3792" i="6"/>
  <c r="C3793" i="6"/>
  <c r="C3794" i="6"/>
  <c r="C3795" i="6"/>
  <c r="C3796" i="6"/>
  <c r="C3797" i="6"/>
  <c r="C3798" i="6"/>
  <c r="C3799" i="6"/>
  <c r="C3800" i="6"/>
  <c r="C3801" i="6"/>
  <c r="C3802" i="6"/>
  <c r="C3803" i="6"/>
  <c r="C3804" i="6"/>
  <c r="C3805" i="6"/>
  <c r="C3806" i="6"/>
  <c r="C3807" i="6"/>
  <c r="C3808" i="6"/>
  <c r="C3809" i="6"/>
  <c r="C3810" i="6"/>
  <c r="C3811" i="6"/>
  <c r="C3812" i="6"/>
  <c r="C3813" i="6"/>
  <c r="C3814" i="6"/>
  <c r="C3815" i="6"/>
  <c r="C3816" i="6"/>
  <c r="C3817" i="6"/>
  <c r="C3818" i="6"/>
  <c r="C3819" i="6"/>
  <c r="C3820" i="6"/>
  <c r="C3821" i="6"/>
  <c r="C3822" i="6"/>
  <c r="C3823" i="6"/>
  <c r="C3824" i="6"/>
  <c r="C3825" i="6"/>
  <c r="C3826" i="6"/>
  <c r="C3827" i="6"/>
  <c r="C3828" i="6"/>
  <c r="C3829" i="6"/>
  <c r="C3830" i="6"/>
  <c r="C3831" i="6"/>
  <c r="C3832" i="6"/>
  <c r="C3833" i="6"/>
  <c r="C3834" i="6"/>
  <c r="C3835" i="6"/>
  <c r="C3836" i="6"/>
  <c r="C3837" i="6"/>
  <c r="C3838" i="6"/>
  <c r="C3839" i="6"/>
  <c r="C3840" i="6"/>
  <c r="C3841" i="6"/>
  <c r="C3842" i="6"/>
  <c r="C3843" i="6"/>
  <c r="C3844" i="6"/>
  <c r="C3845" i="6"/>
  <c r="C3846" i="6"/>
  <c r="C3847" i="6"/>
  <c r="C3848" i="6"/>
  <c r="C3849" i="6"/>
  <c r="C3850" i="6"/>
  <c r="C3851" i="6"/>
  <c r="C3852" i="6"/>
  <c r="C3853" i="6"/>
  <c r="C3854" i="6"/>
  <c r="C3855" i="6"/>
  <c r="C3856" i="6"/>
  <c r="C3857" i="6"/>
  <c r="C3858" i="6"/>
  <c r="C3859" i="6"/>
  <c r="C3860" i="6"/>
  <c r="C3861" i="6"/>
  <c r="C3862" i="6"/>
  <c r="C3863" i="6"/>
  <c r="C3864" i="6"/>
  <c r="C3865" i="6"/>
  <c r="C3866" i="6"/>
  <c r="C3867" i="6"/>
  <c r="C3868" i="6"/>
  <c r="C3869" i="6"/>
  <c r="C3870" i="6"/>
  <c r="C3871" i="6"/>
  <c r="C3872" i="6"/>
  <c r="C3873" i="6"/>
  <c r="C3874" i="6"/>
  <c r="C3875" i="6"/>
  <c r="C3876" i="6"/>
  <c r="C3877" i="6"/>
  <c r="C3878" i="6"/>
  <c r="C3879" i="6"/>
  <c r="C3880" i="6"/>
  <c r="C3881" i="6"/>
  <c r="C3882" i="6"/>
  <c r="C3883" i="6"/>
  <c r="C3884" i="6"/>
  <c r="C3885" i="6"/>
  <c r="C3886" i="6"/>
  <c r="C3887" i="6"/>
  <c r="C3888" i="6"/>
  <c r="C3889" i="6"/>
  <c r="C3890" i="6"/>
  <c r="C3891" i="6"/>
  <c r="C3892" i="6"/>
  <c r="C3893" i="6"/>
  <c r="C3894" i="6"/>
  <c r="C3895" i="6"/>
  <c r="C3896" i="6"/>
  <c r="C3897" i="6"/>
  <c r="C3898" i="6"/>
  <c r="C3899" i="6"/>
  <c r="C3900" i="6"/>
  <c r="C3901" i="6"/>
  <c r="C3902" i="6"/>
  <c r="C3903" i="6"/>
  <c r="C3904" i="6"/>
  <c r="C3905" i="6"/>
  <c r="C3906" i="6"/>
  <c r="C3907" i="6"/>
  <c r="C3908" i="6"/>
  <c r="C3909" i="6"/>
  <c r="C3910" i="6"/>
  <c r="C3911" i="6"/>
  <c r="C3912" i="6"/>
  <c r="C3913" i="6"/>
  <c r="C3914" i="6"/>
  <c r="C3915" i="6"/>
  <c r="C3916" i="6"/>
  <c r="C3917" i="6"/>
  <c r="C3918" i="6"/>
  <c r="C3919" i="6"/>
  <c r="C3920" i="6"/>
  <c r="C3921" i="6"/>
  <c r="C3922" i="6"/>
  <c r="C3923" i="6"/>
  <c r="C3924" i="6"/>
  <c r="C3925" i="6"/>
  <c r="C3926" i="6"/>
  <c r="C3927" i="6"/>
  <c r="C3928" i="6"/>
  <c r="C3929" i="6"/>
  <c r="C3930" i="6"/>
  <c r="C3931" i="6"/>
  <c r="C3932" i="6"/>
  <c r="C3933" i="6"/>
  <c r="C3934" i="6"/>
  <c r="C3935" i="6"/>
  <c r="C3936" i="6"/>
  <c r="C3937" i="6"/>
  <c r="C3938" i="6"/>
  <c r="C3939" i="6"/>
  <c r="C3940" i="6"/>
  <c r="C3941" i="6"/>
  <c r="C3942" i="6"/>
  <c r="C3943" i="6"/>
  <c r="C3944" i="6"/>
  <c r="C3945" i="6"/>
  <c r="C3946" i="6"/>
  <c r="C3947" i="6"/>
  <c r="C3948" i="6"/>
  <c r="C3949" i="6"/>
  <c r="C3950" i="6"/>
  <c r="C3951" i="6"/>
  <c r="C3952" i="6"/>
  <c r="C3953" i="6"/>
  <c r="C3954" i="6"/>
  <c r="C3955" i="6"/>
  <c r="C3956" i="6"/>
  <c r="C3957" i="6"/>
  <c r="C3958" i="6"/>
  <c r="C3959" i="6"/>
  <c r="C3960" i="6"/>
  <c r="C3961" i="6"/>
  <c r="C3962" i="6"/>
  <c r="C3963" i="6"/>
  <c r="C3964" i="6"/>
  <c r="C3965" i="6"/>
  <c r="C3966" i="6"/>
  <c r="C3967" i="6"/>
  <c r="C3968" i="6"/>
  <c r="C3969" i="6"/>
  <c r="C3970" i="6"/>
  <c r="C3971" i="6"/>
  <c r="C3972" i="6"/>
  <c r="C3973" i="6"/>
  <c r="C3974" i="6"/>
  <c r="C3975" i="6"/>
  <c r="C3976" i="6"/>
  <c r="C3977" i="6"/>
  <c r="C3978" i="6"/>
  <c r="C3979" i="6"/>
  <c r="C3980" i="6"/>
  <c r="C3981" i="6"/>
  <c r="C3982" i="6"/>
  <c r="C3983" i="6"/>
  <c r="C3984" i="6"/>
  <c r="C3985" i="6"/>
  <c r="C3986" i="6"/>
  <c r="C3987" i="6"/>
  <c r="C3988" i="6"/>
  <c r="C3989" i="6"/>
  <c r="C3990" i="6"/>
  <c r="C3991" i="6"/>
  <c r="C3992" i="6"/>
  <c r="C3993" i="6"/>
  <c r="C3994" i="6"/>
  <c r="C3995" i="6"/>
  <c r="C3996" i="6"/>
  <c r="C3997" i="6"/>
  <c r="C3998" i="6"/>
  <c r="C3999" i="6"/>
  <c r="C4000" i="6"/>
  <c r="C4001" i="6"/>
  <c r="C4002" i="6"/>
  <c r="C4003" i="6"/>
  <c r="C4004" i="6"/>
  <c r="C4005" i="6"/>
  <c r="C4006" i="6"/>
  <c r="C4007" i="6"/>
  <c r="C4008" i="6"/>
  <c r="C4009" i="6"/>
  <c r="C4010" i="6"/>
  <c r="C4011" i="6"/>
  <c r="C4012" i="6"/>
  <c r="C4013" i="6"/>
  <c r="C4014" i="6"/>
  <c r="C4015" i="6"/>
  <c r="C4016" i="6"/>
  <c r="C4017" i="6"/>
  <c r="C4018" i="6"/>
  <c r="C4019" i="6"/>
  <c r="C4020" i="6"/>
  <c r="C4021" i="6"/>
  <c r="C4022" i="6"/>
  <c r="C4023" i="6"/>
  <c r="C4024" i="6"/>
  <c r="C4025" i="6"/>
  <c r="C4026" i="6"/>
  <c r="C4027" i="6"/>
  <c r="C4028" i="6"/>
  <c r="C4029" i="6"/>
  <c r="C4030" i="6"/>
  <c r="C4031" i="6"/>
  <c r="C4032" i="6"/>
  <c r="C4033" i="6"/>
  <c r="C4034" i="6"/>
  <c r="C4035" i="6"/>
  <c r="C4036" i="6"/>
  <c r="C4037" i="6"/>
  <c r="C4038" i="6"/>
  <c r="C4039" i="6"/>
  <c r="C4040" i="6"/>
  <c r="C4041" i="6"/>
  <c r="C4042" i="6"/>
  <c r="C4043" i="6"/>
  <c r="C4044" i="6"/>
  <c r="C4045" i="6"/>
  <c r="C4046" i="6"/>
  <c r="C4047" i="6"/>
  <c r="C4048" i="6"/>
  <c r="C4049" i="6"/>
  <c r="C4050" i="6"/>
  <c r="C4051" i="6"/>
  <c r="C4052" i="6"/>
  <c r="C4053" i="6"/>
  <c r="C4054" i="6"/>
  <c r="C4055" i="6"/>
  <c r="C4056" i="6"/>
  <c r="C4057" i="6"/>
  <c r="C4058" i="6"/>
  <c r="C4059" i="6"/>
  <c r="C4060" i="6"/>
  <c r="C4061" i="6"/>
  <c r="C4062" i="6"/>
  <c r="C4063" i="6"/>
  <c r="C4064" i="6"/>
  <c r="C4065" i="6"/>
  <c r="C4066" i="6"/>
  <c r="C4067" i="6"/>
  <c r="C4068" i="6"/>
  <c r="C4069" i="6"/>
  <c r="C4070" i="6"/>
  <c r="C4071" i="6"/>
  <c r="C4072" i="6"/>
  <c r="C4073" i="6"/>
  <c r="C4074" i="6"/>
  <c r="C4075" i="6"/>
  <c r="C4076" i="6"/>
  <c r="C4077" i="6"/>
  <c r="C4078" i="6"/>
  <c r="C4079" i="6"/>
  <c r="C4080" i="6"/>
  <c r="C4081" i="6"/>
  <c r="C4082" i="6"/>
  <c r="C4083" i="6"/>
  <c r="C4084" i="6"/>
  <c r="C4085" i="6"/>
  <c r="C4086" i="6"/>
  <c r="C4087" i="6"/>
  <c r="C4088" i="6"/>
  <c r="C4089" i="6"/>
  <c r="C4090" i="6"/>
  <c r="C4091" i="6"/>
  <c r="C4092" i="6"/>
  <c r="C4093" i="6"/>
  <c r="C4094" i="6"/>
  <c r="C4095" i="6"/>
  <c r="C4096" i="6"/>
  <c r="C4097" i="6"/>
  <c r="C4098" i="6"/>
  <c r="C4099" i="6"/>
  <c r="C4100" i="6"/>
  <c r="C4101" i="6"/>
  <c r="C4102" i="6"/>
  <c r="C4103" i="6"/>
  <c r="C4104" i="6"/>
  <c r="C4105" i="6"/>
  <c r="C4106" i="6"/>
  <c r="C4107" i="6"/>
  <c r="C4108" i="6"/>
  <c r="C4109" i="6"/>
  <c r="C4110" i="6"/>
  <c r="C4111" i="6"/>
  <c r="C4112" i="6"/>
  <c r="C4113" i="6"/>
  <c r="C4114" i="6"/>
  <c r="C4115" i="6"/>
  <c r="C4116" i="6"/>
  <c r="C4117" i="6"/>
  <c r="C4118" i="6"/>
  <c r="C4119" i="6"/>
  <c r="C4120" i="6"/>
  <c r="C4121" i="6"/>
  <c r="C4122" i="6"/>
  <c r="C4123" i="6"/>
  <c r="C4124" i="6"/>
  <c r="C4125" i="6"/>
  <c r="C4126" i="6"/>
  <c r="C4127" i="6"/>
  <c r="C4128" i="6"/>
  <c r="C4129" i="6"/>
  <c r="C4130" i="6"/>
  <c r="C4131" i="6"/>
  <c r="C4132" i="6"/>
  <c r="C4133" i="6"/>
  <c r="C4134" i="6"/>
  <c r="C4135" i="6"/>
  <c r="C4136" i="6"/>
  <c r="C4137" i="6"/>
  <c r="C4138" i="6"/>
  <c r="C4139" i="6"/>
  <c r="C4140" i="6"/>
  <c r="C4141" i="6"/>
  <c r="C4142" i="6"/>
  <c r="C4143" i="6"/>
  <c r="C4144" i="6"/>
  <c r="C4145" i="6"/>
  <c r="C4146" i="6"/>
  <c r="C4147" i="6"/>
  <c r="C4148" i="6"/>
  <c r="C4149" i="6"/>
  <c r="C4150" i="6"/>
  <c r="C4151" i="6"/>
  <c r="C4152" i="6"/>
  <c r="C4153" i="6"/>
  <c r="C4154" i="6"/>
  <c r="C4155" i="6"/>
  <c r="C4156" i="6"/>
  <c r="C4157" i="6"/>
  <c r="C4158" i="6"/>
  <c r="C4159" i="6"/>
  <c r="C4160" i="6"/>
  <c r="C4161" i="6"/>
  <c r="C4162" i="6"/>
  <c r="C4163" i="6"/>
  <c r="C4164" i="6"/>
  <c r="C4165" i="6"/>
  <c r="C4166" i="6"/>
  <c r="C4167" i="6"/>
  <c r="C4168" i="6"/>
  <c r="C4169" i="6"/>
  <c r="C4170" i="6"/>
  <c r="C4171" i="6"/>
  <c r="C4172" i="6"/>
  <c r="C4173" i="6"/>
  <c r="C4174" i="6"/>
  <c r="C4175" i="6"/>
  <c r="C4176" i="6"/>
  <c r="C4177" i="6"/>
  <c r="C4178" i="6"/>
  <c r="C4179" i="6"/>
  <c r="C4180" i="6"/>
  <c r="C4181" i="6"/>
  <c r="C4182" i="6"/>
  <c r="C4183" i="6"/>
  <c r="C4184" i="6"/>
  <c r="C4185" i="6"/>
  <c r="C4186" i="6"/>
  <c r="C4187" i="6"/>
  <c r="C4188" i="6"/>
  <c r="C4189" i="6"/>
  <c r="C4190" i="6"/>
  <c r="C4191" i="6"/>
  <c r="C4192" i="6"/>
  <c r="C4193" i="6"/>
  <c r="C4194" i="6"/>
  <c r="C4195" i="6"/>
  <c r="C4196" i="6"/>
  <c r="C4197" i="6"/>
  <c r="C4198" i="6"/>
  <c r="C4199" i="6"/>
  <c r="C4200" i="6"/>
  <c r="C4201" i="6"/>
  <c r="C4202" i="6"/>
  <c r="C4203" i="6"/>
  <c r="C4204" i="6"/>
  <c r="C4205" i="6"/>
  <c r="C4206" i="6"/>
  <c r="C4207" i="6"/>
  <c r="C4208" i="6"/>
  <c r="C4209" i="6"/>
  <c r="C4210" i="6"/>
  <c r="C4211" i="6"/>
  <c r="C4212" i="6"/>
  <c r="C4213" i="6"/>
  <c r="C4214" i="6"/>
  <c r="C4215" i="6"/>
  <c r="C4216" i="6"/>
  <c r="C4217" i="6"/>
  <c r="C4218" i="6"/>
  <c r="C4219" i="6"/>
  <c r="C4220" i="6"/>
  <c r="C4221" i="6"/>
  <c r="C4222" i="6"/>
  <c r="C4223" i="6"/>
  <c r="C4224" i="6"/>
  <c r="C4225" i="6"/>
  <c r="C4226" i="6"/>
  <c r="C4227" i="6"/>
  <c r="C4228" i="6"/>
  <c r="C4229" i="6"/>
  <c r="C4230" i="6"/>
  <c r="C4231" i="6"/>
  <c r="C4232" i="6"/>
  <c r="C4233" i="6"/>
  <c r="C4234" i="6"/>
  <c r="C4235" i="6"/>
  <c r="C4236" i="6"/>
  <c r="C4237" i="6"/>
  <c r="C4238" i="6"/>
  <c r="C4239" i="6"/>
  <c r="C4240" i="6"/>
  <c r="C4241" i="6"/>
  <c r="C4242" i="6"/>
  <c r="C4243" i="6"/>
  <c r="C4244" i="6"/>
  <c r="C4245" i="6"/>
  <c r="C4246" i="6"/>
  <c r="C4247" i="6"/>
  <c r="C4248" i="6"/>
  <c r="C4249" i="6"/>
  <c r="C4250" i="6"/>
  <c r="C4251" i="6"/>
  <c r="C4252" i="6"/>
  <c r="C4253" i="6"/>
  <c r="C4254" i="6"/>
  <c r="C4255" i="6"/>
  <c r="C4256" i="6"/>
  <c r="C4257" i="6"/>
  <c r="C4258" i="6"/>
  <c r="C4259" i="6"/>
  <c r="C4260" i="6"/>
  <c r="C4261" i="6"/>
  <c r="C4262" i="6"/>
  <c r="C4263" i="6"/>
  <c r="C4264" i="6"/>
  <c r="C4265" i="6"/>
  <c r="C4266" i="6"/>
  <c r="C4267" i="6"/>
  <c r="C4268" i="6"/>
  <c r="C4269" i="6"/>
  <c r="C4270" i="6"/>
  <c r="C4271" i="6"/>
  <c r="C4272" i="6"/>
  <c r="C4273" i="6"/>
  <c r="C4274" i="6"/>
  <c r="C4275" i="6"/>
  <c r="C4276" i="6"/>
  <c r="C4277" i="6"/>
  <c r="C4278" i="6"/>
  <c r="C4279" i="6"/>
  <c r="C4280" i="6"/>
  <c r="C4281" i="6"/>
  <c r="C4282" i="6"/>
  <c r="C4283" i="6"/>
  <c r="C4284" i="6"/>
  <c r="C4285" i="6"/>
  <c r="C4286" i="6"/>
  <c r="C4287" i="6"/>
  <c r="C4288" i="6"/>
  <c r="C4289" i="6"/>
  <c r="C4290" i="6"/>
  <c r="C4291" i="6"/>
  <c r="C4292" i="6"/>
  <c r="C4293" i="6"/>
  <c r="C4294" i="6"/>
  <c r="C4295" i="6"/>
  <c r="C4296" i="6"/>
  <c r="C4297" i="6"/>
  <c r="C4298" i="6"/>
  <c r="C4299" i="6"/>
  <c r="C4300" i="6"/>
  <c r="C4301" i="6"/>
  <c r="C4302" i="6"/>
  <c r="C4303" i="6"/>
  <c r="C4304" i="6"/>
  <c r="C4305" i="6"/>
  <c r="C4306" i="6"/>
  <c r="C4307" i="6"/>
  <c r="C4308" i="6"/>
  <c r="C4309" i="6"/>
  <c r="C4310" i="6"/>
  <c r="C4311" i="6"/>
  <c r="C4312" i="6"/>
  <c r="C4313" i="6"/>
  <c r="C4314" i="6"/>
  <c r="C4315" i="6"/>
  <c r="C4316" i="6"/>
  <c r="C4317" i="6"/>
  <c r="C4318" i="6"/>
  <c r="C4319" i="6"/>
  <c r="C4320" i="6"/>
  <c r="C4321" i="6"/>
  <c r="C4322" i="6"/>
  <c r="C4323" i="6"/>
  <c r="C4324" i="6"/>
  <c r="C4325" i="6"/>
  <c r="C4326" i="6"/>
  <c r="C4327" i="6"/>
  <c r="C4328" i="6"/>
  <c r="C4329" i="6"/>
  <c r="C4330" i="6"/>
  <c r="C4331" i="6"/>
  <c r="C4332" i="6"/>
  <c r="C4333" i="6"/>
  <c r="C4334" i="6"/>
  <c r="C4335" i="6"/>
  <c r="C4336" i="6"/>
  <c r="C4337" i="6"/>
  <c r="C4338" i="6"/>
  <c r="C4339" i="6"/>
  <c r="C4340" i="6"/>
  <c r="C4341" i="6"/>
  <c r="C4342" i="6"/>
  <c r="C4343" i="6"/>
  <c r="C4344" i="6"/>
  <c r="C4345" i="6"/>
  <c r="C4346" i="6"/>
  <c r="C4347" i="6"/>
  <c r="C4348" i="6"/>
  <c r="C4349" i="6"/>
  <c r="C4350" i="6"/>
  <c r="C4351" i="6"/>
  <c r="C4352" i="6"/>
  <c r="C4353" i="6"/>
  <c r="C4354" i="6"/>
  <c r="C4355" i="6"/>
  <c r="C4356" i="6"/>
  <c r="C4357" i="6"/>
  <c r="C4358" i="6"/>
  <c r="C4359" i="6"/>
  <c r="C4360" i="6"/>
  <c r="C4361" i="6"/>
  <c r="C4362" i="6"/>
  <c r="C4363" i="6"/>
  <c r="C4364" i="6"/>
  <c r="C4365" i="6"/>
  <c r="C4366" i="6"/>
  <c r="C4367" i="6"/>
  <c r="C4368" i="6"/>
  <c r="C4369" i="6"/>
  <c r="C4370" i="6"/>
  <c r="C4371" i="6"/>
  <c r="C4372" i="6"/>
  <c r="C4373" i="6"/>
  <c r="C4374" i="6"/>
  <c r="C4375" i="6"/>
  <c r="C4376" i="6"/>
  <c r="C4377" i="6"/>
  <c r="C4378" i="6"/>
  <c r="C4379" i="6"/>
  <c r="C4380" i="6"/>
  <c r="C4381" i="6"/>
  <c r="C4382" i="6"/>
  <c r="C4383" i="6"/>
  <c r="C4384" i="6"/>
  <c r="C4385" i="6"/>
  <c r="C4386" i="6"/>
  <c r="C4387" i="6"/>
  <c r="C4388" i="6"/>
  <c r="C4389" i="6"/>
  <c r="C4390" i="6"/>
  <c r="C4391" i="6"/>
  <c r="C4392" i="6"/>
  <c r="C4393" i="6"/>
  <c r="C4394" i="6"/>
  <c r="C4395" i="6"/>
  <c r="C4396" i="6"/>
  <c r="C4397" i="6"/>
  <c r="C4398" i="6"/>
  <c r="C4399" i="6"/>
  <c r="C4400" i="6"/>
  <c r="C4401" i="6"/>
  <c r="C4402" i="6"/>
  <c r="C4403" i="6"/>
  <c r="C4404" i="6"/>
  <c r="C4405" i="6"/>
  <c r="C4406" i="6"/>
  <c r="C4407" i="6"/>
  <c r="C4408" i="6"/>
  <c r="C4409" i="6"/>
  <c r="C4410" i="6"/>
  <c r="C4411" i="6"/>
  <c r="C4412" i="6"/>
  <c r="C4413" i="6"/>
  <c r="C4414" i="6"/>
  <c r="C4415" i="6"/>
  <c r="C4416" i="6"/>
  <c r="C4417" i="6"/>
  <c r="C4418" i="6"/>
  <c r="C4419" i="6"/>
  <c r="C4420" i="6"/>
  <c r="C4421" i="6"/>
  <c r="C4422" i="6"/>
  <c r="C4423" i="6"/>
  <c r="C4424" i="6"/>
  <c r="C4425" i="6"/>
  <c r="C4426" i="6"/>
  <c r="C4427" i="6"/>
  <c r="C4428" i="6"/>
  <c r="C4429" i="6"/>
  <c r="C4430" i="6"/>
  <c r="C4431" i="6"/>
  <c r="C4432" i="6"/>
  <c r="C4433" i="6"/>
  <c r="C4434" i="6"/>
  <c r="C4435" i="6"/>
  <c r="C4436" i="6"/>
  <c r="C4437" i="6"/>
  <c r="C4438" i="6"/>
  <c r="C4439" i="6"/>
  <c r="C4440" i="6"/>
  <c r="C4441" i="6"/>
  <c r="C4442" i="6"/>
  <c r="C4443" i="6"/>
  <c r="C4444" i="6"/>
  <c r="C4445" i="6"/>
  <c r="C4446" i="6"/>
  <c r="C4447" i="6"/>
  <c r="C4448" i="6"/>
  <c r="C4449" i="6"/>
  <c r="C4450" i="6"/>
  <c r="C4451" i="6"/>
  <c r="C4452" i="6"/>
  <c r="C4453" i="6"/>
  <c r="C4454" i="6"/>
  <c r="C4455" i="6"/>
  <c r="C4456" i="6"/>
  <c r="C4457" i="6"/>
  <c r="C4458" i="6"/>
  <c r="C4459" i="6"/>
  <c r="C4460" i="6"/>
  <c r="C4461" i="6"/>
  <c r="C4462" i="6"/>
  <c r="C4463" i="6"/>
  <c r="C4464" i="6"/>
  <c r="C4465" i="6"/>
  <c r="C4466" i="6"/>
  <c r="C4467" i="6"/>
  <c r="C4468" i="6"/>
  <c r="C4469" i="6"/>
  <c r="C4470" i="6"/>
  <c r="C4471" i="6"/>
  <c r="C4472" i="6"/>
  <c r="C4473" i="6"/>
  <c r="C4474" i="6"/>
  <c r="C4475" i="6"/>
  <c r="C4476" i="6"/>
  <c r="C4477" i="6"/>
  <c r="C4478" i="6"/>
  <c r="C4479" i="6"/>
  <c r="C4480" i="6"/>
  <c r="C4481" i="6"/>
  <c r="C4482" i="6"/>
  <c r="C4483" i="6"/>
  <c r="C4484" i="6"/>
  <c r="C4485" i="6"/>
  <c r="C4486" i="6"/>
  <c r="C4487" i="6"/>
  <c r="C4488" i="6"/>
  <c r="C4489" i="6"/>
  <c r="C4490" i="6"/>
  <c r="C4491" i="6"/>
  <c r="C4492" i="6"/>
  <c r="C4493" i="6"/>
  <c r="C4494" i="6"/>
  <c r="C4495" i="6"/>
  <c r="C4496" i="6"/>
  <c r="C4497" i="6"/>
  <c r="C4498" i="6"/>
  <c r="C4499" i="6"/>
  <c r="C4500" i="6"/>
  <c r="C4501" i="6"/>
  <c r="C4502" i="6"/>
  <c r="C4503" i="6"/>
  <c r="C4504" i="6"/>
  <c r="C4505" i="6"/>
  <c r="C4506" i="6"/>
  <c r="C4507" i="6"/>
  <c r="C4508" i="6"/>
  <c r="C4509" i="6"/>
  <c r="C4510" i="6"/>
  <c r="C4511" i="6"/>
  <c r="C4512" i="6"/>
  <c r="C4513" i="6"/>
  <c r="C4514" i="6"/>
  <c r="C4515" i="6"/>
  <c r="C4516" i="6"/>
  <c r="C4517" i="6"/>
  <c r="C4518" i="6"/>
  <c r="C4519" i="6"/>
  <c r="C4520" i="6"/>
  <c r="C4521" i="6"/>
  <c r="C4522" i="6"/>
  <c r="C4523" i="6"/>
  <c r="C4524" i="6"/>
  <c r="C4525" i="6"/>
  <c r="C4526" i="6"/>
  <c r="C4527" i="6"/>
  <c r="C4528" i="6"/>
  <c r="C4529" i="6"/>
  <c r="C4530" i="6"/>
  <c r="C4531" i="6"/>
  <c r="C4532" i="6"/>
  <c r="C4533" i="6"/>
  <c r="C4534" i="6"/>
  <c r="C4535" i="6"/>
  <c r="C4536" i="6"/>
  <c r="C4537" i="6"/>
  <c r="C4538" i="6"/>
  <c r="C4539" i="6"/>
  <c r="C4540" i="6"/>
  <c r="C4541" i="6"/>
  <c r="C4542" i="6"/>
  <c r="C4543" i="6"/>
  <c r="C4544" i="6"/>
  <c r="C4545" i="6"/>
  <c r="C4546" i="6"/>
  <c r="C4547" i="6"/>
  <c r="C4548" i="6"/>
  <c r="C4549" i="6"/>
  <c r="C4550" i="6"/>
  <c r="C4551" i="6"/>
  <c r="C4552" i="6"/>
  <c r="C4553" i="6"/>
  <c r="C4554" i="6"/>
  <c r="C4555" i="6"/>
  <c r="C4556" i="6"/>
  <c r="C4557" i="6"/>
  <c r="C4558" i="6"/>
  <c r="C4559" i="6"/>
  <c r="C4560" i="6"/>
  <c r="C4561" i="6"/>
  <c r="C4562" i="6"/>
  <c r="C4563" i="6"/>
  <c r="C4564" i="6"/>
  <c r="C4565" i="6"/>
  <c r="C4566" i="6"/>
  <c r="C4567" i="6"/>
  <c r="C4568" i="6"/>
  <c r="C4569" i="6"/>
  <c r="C4570" i="6"/>
  <c r="C4571" i="6"/>
  <c r="C4572" i="6"/>
  <c r="C4573" i="6"/>
  <c r="C4574" i="6"/>
  <c r="C4575" i="6"/>
  <c r="C4576" i="6"/>
  <c r="C4577" i="6"/>
  <c r="C4578" i="6"/>
  <c r="C4579" i="6"/>
  <c r="C4580" i="6"/>
  <c r="C4581" i="6"/>
  <c r="C4582" i="6"/>
  <c r="C4583" i="6"/>
  <c r="C4584" i="6"/>
  <c r="C4585" i="6"/>
  <c r="C4586" i="6"/>
  <c r="C4587" i="6"/>
  <c r="C4588" i="6"/>
  <c r="C4589" i="6"/>
  <c r="C4590" i="6"/>
  <c r="C4591" i="6"/>
  <c r="C4592" i="6"/>
  <c r="C4593" i="6"/>
  <c r="C4594" i="6"/>
  <c r="C4595" i="6"/>
  <c r="C4596" i="6"/>
  <c r="C4597" i="6"/>
  <c r="C4598" i="6"/>
  <c r="C4599" i="6"/>
  <c r="C4600" i="6"/>
  <c r="C4601" i="6"/>
  <c r="C4602" i="6"/>
  <c r="C4603" i="6"/>
  <c r="C4604" i="6"/>
  <c r="C4605" i="6"/>
  <c r="C4606" i="6"/>
  <c r="C4607" i="6"/>
  <c r="C4608" i="6"/>
  <c r="C4609" i="6"/>
  <c r="C4610" i="6"/>
  <c r="C4611" i="6"/>
  <c r="C4612" i="6"/>
  <c r="C4613" i="6"/>
  <c r="C4614" i="6"/>
  <c r="C4615" i="6"/>
  <c r="C4616" i="6"/>
  <c r="C4617" i="6"/>
  <c r="C4618" i="6"/>
  <c r="C4619" i="6"/>
  <c r="C4620" i="6"/>
  <c r="C4621" i="6"/>
  <c r="C4622" i="6"/>
  <c r="C4623" i="6"/>
  <c r="C4624" i="6"/>
  <c r="C4625" i="6"/>
  <c r="C4626" i="6"/>
  <c r="C4627" i="6"/>
  <c r="C4628" i="6"/>
  <c r="C4629" i="6"/>
  <c r="C4630" i="6"/>
  <c r="C4631" i="6"/>
  <c r="C4632" i="6"/>
  <c r="C4633" i="6"/>
  <c r="C4634" i="6"/>
  <c r="C4635" i="6"/>
  <c r="C4636" i="6"/>
  <c r="C4637" i="6"/>
  <c r="C4638" i="6"/>
  <c r="C4639" i="6"/>
  <c r="C4640" i="6"/>
  <c r="C4641" i="6"/>
  <c r="C4642" i="6"/>
  <c r="C4643" i="6"/>
  <c r="C4644" i="6"/>
  <c r="C4645" i="6"/>
  <c r="C4646" i="6"/>
  <c r="C4647" i="6"/>
  <c r="C4648" i="6"/>
  <c r="C4649" i="6"/>
  <c r="C4650" i="6"/>
  <c r="C4651" i="6"/>
  <c r="C4652" i="6"/>
  <c r="C4653" i="6"/>
  <c r="C4654" i="6"/>
  <c r="C4655" i="6"/>
  <c r="C4656" i="6"/>
  <c r="C4657" i="6"/>
  <c r="C4658" i="6"/>
  <c r="C4659" i="6"/>
  <c r="C4660" i="6"/>
  <c r="C4661" i="6"/>
  <c r="C4662" i="6"/>
  <c r="C4663" i="6"/>
  <c r="C4664" i="6"/>
  <c r="C4665" i="6"/>
  <c r="C4666" i="6"/>
  <c r="C4667" i="6"/>
  <c r="C4668" i="6"/>
  <c r="C4669" i="6"/>
  <c r="C4670" i="6"/>
  <c r="C4671" i="6"/>
  <c r="C4672" i="6"/>
  <c r="C4673" i="6"/>
  <c r="C4674" i="6"/>
  <c r="C4675" i="6"/>
  <c r="C4676" i="6"/>
  <c r="C4677" i="6"/>
  <c r="C4678" i="6"/>
  <c r="C4679" i="6"/>
  <c r="C4680" i="6"/>
  <c r="C4681" i="6"/>
  <c r="C4682" i="6"/>
  <c r="C4683" i="6"/>
  <c r="C4684" i="6"/>
  <c r="C4685" i="6"/>
  <c r="C4686" i="6"/>
  <c r="C4687" i="6"/>
  <c r="C4688" i="6"/>
  <c r="C4689" i="6"/>
  <c r="C4690" i="6"/>
  <c r="C4691" i="6"/>
  <c r="C4692" i="6"/>
  <c r="C4693" i="6"/>
  <c r="C4694" i="6"/>
  <c r="C4695" i="6"/>
  <c r="C4696" i="6"/>
  <c r="C4697" i="6"/>
  <c r="C4698" i="6"/>
  <c r="C4699" i="6"/>
  <c r="C4700" i="6"/>
  <c r="C4701" i="6"/>
  <c r="C4702" i="6"/>
  <c r="C4703" i="6"/>
  <c r="C4704" i="6"/>
  <c r="C4705" i="6"/>
  <c r="C4706" i="6"/>
  <c r="C4707" i="6"/>
  <c r="C4708" i="6"/>
  <c r="C4709" i="6"/>
  <c r="C4710" i="6"/>
  <c r="C4711" i="6"/>
  <c r="C4712" i="6"/>
  <c r="C4713" i="6"/>
  <c r="C4714" i="6"/>
  <c r="C4715" i="6"/>
  <c r="C4716" i="6"/>
  <c r="C4717" i="6"/>
  <c r="C4718" i="6"/>
  <c r="C4719" i="6"/>
  <c r="C4720" i="6"/>
  <c r="C4721" i="6"/>
  <c r="C4722" i="6"/>
  <c r="C4723" i="6"/>
  <c r="C4724" i="6"/>
  <c r="C4725" i="6"/>
  <c r="C4726" i="6"/>
  <c r="C4727" i="6"/>
  <c r="C4728" i="6"/>
  <c r="C4729" i="6"/>
  <c r="C4730" i="6"/>
  <c r="C4731" i="6"/>
  <c r="C4732" i="6"/>
  <c r="C4733" i="6"/>
  <c r="C4734" i="6"/>
  <c r="C4735" i="6"/>
  <c r="C4736" i="6"/>
  <c r="C4737" i="6"/>
  <c r="C4738" i="6"/>
  <c r="C4739" i="6"/>
  <c r="C4740" i="6"/>
  <c r="C4741" i="6"/>
  <c r="C4742" i="6"/>
  <c r="C4743" i="6"/>
  <c r="C4744" i="6"/>
  <c r="C4745" i="6"/>
  <c r="C4746" i="6"/>
  <c r="C4747" i="6"/>
  <c r="C4748" i="6"/>
  <c r="C4749" i="6"/>
  <c r="C4750" i="6"/>
  <c r="C4751" i="6"/>
  <c r="C4752" i="6"/>
  <c r="C4753" i="6"/>
  <c r="C4754" i="6"/>
  <c r="C4755" i="6"/>
  <c r="C4756" i="6"/>
  <c r="C4757" i="6"/>
  <c r="C4758" i="6"/>
  <c r="C4759" i="6"/>
  <c r="C4760" i="6"/>
  <c r="C4761" i="6"/>
  <c r="C4762" i="6"/>
  <c r="C4763" i="6"/>
  <c r="C4764" i="6"/>
  <c r="C4765" i="6"/>
  <c r="C4766" i="6"/>
  <c r="C4767" i="6"/>
  <c r="C4768" i="6"/>
  <c r="C4769" i="6"/>
  <c r="C4770" i="6"/>
  <c r="C4771" i="6"/>
  <c r="C4772" i="6"/>
  <c r="C4773" i="6"/>
  <c r="C4774" i="6"/>
  <c r="C4775" i="6"/>
  <c r="C4776" i="6"/>
  <c r="C4777" i="6"/>
  <c r="C4778" i="6"/>
  <c r="C4779" i="6"/>
  <c r="C4780" i="6"/>
  <c r="C4781" i="6"/>
  <c r="C4782" i="6"/>
  <c r="C4783" i="6"/>
  <c r="C4784" i="6"/>
  <c r="C4785" i="6"/>
  <c r="C4786" i="6"/>
  <c r="C4787" i="6"/>
  <c r="C4788" i="6"/>
  <c r="C4789" i="6"/>
  <c r="C4790" i="6"/>
  <c r="C4791" i="6"/>
  <c r="C4792" i="6"/>
  <c r="C4793" i="6"/>
  <c r="C4794" i="6"/>
  <c r="C4795" i="6"/>
  <c r="C4796" i="6"/>
  <c r="C4797" i="6"/>
  <c r="C4798" i="6"/>
  <c r="C4799" i="6"/>
  <c r="C4800" i="6"/>
  <c r="C4801" i="6"/>
  <c r="C4802" i="6"/>
  <c r="C4803" i="6"/>
  <c r="C4804" i="6"/>
  <c r="C4805" i="6"/>
  <c r="C4806" i="6"/>
  <c r="C4807" i="6"/>
  <c r="C4808" i="6"/>
  <c r="C4809" i="6"/>
  <c r="C4810" i="6"/>
  <c r="C4811" i="6"/>
  <c r="C4812" i="6"/>
  <c r="C4813" i="6"/>
  <c r="C4814" i="6"/>
  <c r="C4815" i="6"/>
  <c r="C4816" i="6"/>
  <c r="C4817" i="6"/>
  <c r="C4818" i="6"/>
  <c r="C4819" i="6"/>
  <c r="C4820" i="6"/>
  <c r="C4821" i="6"/>
  <c r="C4822" i="6"/>
  <c r="C4823" i="6"/>
  <c r="C4824" i="6"/>
  <c r="C4825" i="6"/>
  <c r="C4826" i="6"/>
  <c r="C4827" i="6"/>
  <c r="C4828" i="6"/>
  <c r="C4829" i="6"/>
  <c r="C4830" i="6"/>
  <c r="C4831" i="6"/>
  <c r="C4832" i="6"/>
  <c r="C4833" i="6"/>
  <c r="C4834" i="6"/>
  <c r="C4835" i="6"/>
  <c r="C4836" i="6"/>
  <c r="C4837" i="6"/>
  <c r="C4838" i="6"/>
  <c r="C4839" i="6"/>
  <c r="C4840" i="6"/>
  <c r="C4841" i="6"/>
  <c r="C4842" i="6"/>
  <c r="C4843" i="6"/>
  <c r="C4844" i="6"/>
  <c r="C4845" i="6"/>
  <c r="C4846" i="6"/>
  <c r="C4847" i="6"/>
  <c r="C4848" i="6"/>
  <c r="C4849" i="6"/>
  <c r="C4850" i="6"/>
  <c r="C4851" i="6"/>
  <c r="C4852" i="6"/>
  <c r="C4853" i="6"/>
  <c r="C4854" i="6"/>
  <c r="C4855" i="6"/>
  <c r="C4856" i="6"/>
  <c r="C4857" i="6"/>
  <c r="C4858" i="6"/>
  <c r="C4859" i="6"/>
  <c r="C4860" i="6"/>
  <c r="C4861" i="6"/>
  <c r="C4862" i="6"/>
  <c r="C4863" i="6"/>
  <c r="C4864" i="6"/>
  <c r="C4865" i="6"/>
  <c r="C4866" i="6"/>
  <c r="C4867" i="6"/>
  <c r="C4868" i="6"/>
  <c r="C4869" i="6"/>
  <c r="C4870" i="6"/>
  <c r="C4871" i="6"/>
  <c r="C4872" i="6"/>
  <c r="C4873" i="6"/>
  <c r="C4874" i="6"/>
  <c r="C4875" i="6"/>
  <c r="C4876" i="6"/>
  <c r="C4877" i="6"/>
  <c r="C4878" i="6"/>
  <c r="C4879" i="6"/>
  <c r="C4880" i="6"/>
  <c r="C4881" i="6"/>
  <c r="C4882" i="6"/>
  <c r="C4883" i="6"/>
  <c r="C4884" i="6"/>
  <c r="C4885" i="6"/>
  <c r="C4886" i="6"/>
  <c r="C4887" i="6"/>
  <c r="C4888" i="6"/>
  <c r="C4889" i="6"/>
  <c r="C4890" i="6"/>
  <c r="C4891" i="6"/>
  <c r="C4892" i="6"/>
  <c r="C4893" i="6"/>
  <c r="C4894" i="6"/>
  <c r="C4895" i="6"/>
  <c r="C4896" i="6"/>
  <c r="C4897" i="6"/>
  <c r="C4898" i="6"/>
  <c r="C4899" i="6"/>
  <c r="C4900" i="6"/>
  <c r="C4901" i="6"/>
  <c r="C4902" i="6"/>
  <c r="C4903" i="6"/>
  <c r="C4904" i="6"/>
  <c r="C4905" i="6"/>
  <c r="C4906" i="6"/>
  <c r="C4907" i="6"/>
  <c r="C4908" i="6"/>
  <c r="C4909" i="6"/>
  <c r="C4910" i="6"/>
  <c r="C4911" i="6"/>
  <c r="C4912" i="6"/>
  <c r="C4913" i="6"/>
  <c r="C4914" i="6"/>
  <c r="C4915" i="6"/>
  <c r="C4916" i="6"/>
  <c r="C4917" i="6"/>
  <c r="C4918" i="6"/>
  <c r="C4919" i="6"/>
  <c r="C4920" i="6"/>
  <c r="C4921" i="6"/>
  <c r="C4922" i="6"/>
  <c r="C4923" i="6"/>
  <c r="C4924" i="6"/>
  <c r="C4925" i="6"/>
  <c r="C4926" i="6"/>
  <c r="C4927" i="6"/>
  <c r="C4928" i="6"/>
  <c r="C4929" i="6"/>
  <c r="C4930" i="6"/>
  <c r="C4931" i="6"/>
  <c r="C4932" i="6"/>
  <c r="C4933" i="6"/>
  <c r="C4934" i="6"/>
  <c r="C4935" i="6"/>
  <c r="C4936" i="6"/>
  <c r="C4937" i="6"/>
  <c r="C4938" i="6"/>
  <c r="C4939" i="6"/>
  <c r="C4940" i="6"/>
  <c r="C4941" i="6"/>
  <c r="C4942" i="6"/>
  <c r="C4943" i="6"/>
  <c r="C4944" i="6"/>
  <c r="C4945" i="6"/>
  <c r="C4946" i="6"/>
  <c r="C4947" i="6"/>
  <c r="C4948" i="6"/>
  <c r="C4949" i="6"/>
  <c r="C4950" i="6"/>
  <c r="C4951" i="6"/>
  <c r="C4952" i="6"/>
  <c r="C4953" i="6"/>
  <c r="C4954" i="6"/>
  <c r="C4955" i="6"/>
  <c r="C4956" i="6"/>
  <c r="C4957" i="6"/>
  <c r="C4958" i="6"/>
  <c r="C4959" i="6"/>
  <c r="C4960" i="6"/>
  <c r="C4961" i="6"/>
  <c r="C4962" i="6"/>
  <c r="C4963" i="6"/>
  <c r="C4964" i="6"/>
  <c r="C4965" i="6"/>
  <c r="C4966" i="6"/>
  <c r="C4967" i="6"/>
  <c r="C4968" i="6"/>
  <c r="C4969" i="6"/>
  <c r="C4970" i="6"/>
  <c r="C4971" i="6"/>
  <c r="C4972" i="6"/>
  <c r="C4973" i="6"/>
  <c r="C4974" i="6"/>
  <c r="C4975" i="6"/>
  <c r="C4976" i="6"/>
  <c r="C4977" i="6"/>
  <c r="C4978" i="6"/>
  <c r="C4979" i="6"/>
  <c r="C4980" i="6"/>
  <c r="C4981" i="6"/>
  <c r="C4982" i="6"/>
  <c r="C4983" i="6"/>
  <c r="C4984" i="6"/>
  <c r="C4985" i="6"/>
  <c r="C4986" i="6"/>
  <c r="C4987" i="6"/>
  <c r="C4988" i="6"/>
  <c r="C4989" i="6"/>
  <c r="C4990" i="6"/>
  <c r="C4991" i="6"/>
  <c r="C4992" i="6"/>
  <c r="C4993" i="6"/>
  <c r="C4994" i="6"/>
  <c r="C4995" i="6"/>
  <c r="C4996" i="6"/>
  <c r="C4997" i="6"/>
  <c r="C4998" i="6"/>
  <c r="C4999" i="6"/>
  <c r="C5000" i="6"/>
  <c r="C5001" i="6"/>
  <c r="C5002" i="6"/>
  <c r="C5003" i="6"/>
  <c r="C5004" i="6"/>
  <c r="C5005" i="6"/>
  <c r="C5006" i="6"/>
  <c r="C5007" i="6"/>
  <c r="C5008" i="6"/>
  <c r="C5009" i="6"/>
  <c r="C5010" i="6"/>
  <c r="C5011" i="6"/>
  <c r="C5012" i="6"/>
  <c r="C5013" i="6"/>
  <c r="C5014" i="6"/>
  <c r="C5015" i="6"/>
  <c r="C5016" i="6"/>
  <c r="C5017" i="6"/>
  <c r="C5018" i="6"/>
  <c r="C5019" i="6"/>
  <c r="C5020" i="6"/>
  <c r="C5021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37" i="6"/>
  <c r="C38" i="6"/>
  <c r="C39" i="6"/>
  <c r="C40" i="6"/>
  <c r="C41" i="6"/>
  <c r="C42" i="6"/>
  <c r="C43" i="6"/>
  <c r="C44" i="6"/>
  <c r="C45" i="6"/>
  <c r="C46" i="6"/>
  <c r="C30" i="6"/>
  <c r="C31" i="6"/>
  <c r="C32" i="6"/>
  <c r="C33" i="6"/>
  <c r="C34" i="6"/>
  <c r="C35" i="6"/>
  <c r="C36" i="6"/>
  <c r="C25" i="6"/>
  <c r="C26" i="6"/>
  <c r="C27" i="6"/>
  <c r="C28" i="6"/>
  <c r="C29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10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F25" i="11" l="1"/>
  <c r="K84" i="11"/>
  <c r="H12" i="11"/>
  <c r="K82" i="11"/>
  <c r="I17" i="6"/>
  <c r="I21" i="6"/>
  <c r="C12" i="10" s="1"/>
  <c r="I15" i="6"/>
  <c r="I16" i="6"/>
  <c r="I14" i="6"/>
  <c r="I18" i="6"/>
  <c r="I19" i="6"/>
  <c r="I20" i="6"/>
  <c r="P15" i="6"/>
  <c r="P16" i="6"/>
  <c r="P14" i="6"/>
  <c r="L15" i="6"/>
  <c r="I52" i="6"/>
  <c r="D1055" i="6"/>
  <c r="K70" i="11"/>
  <c r="K83" i="11"/>
  <c r="K71" i="11"/>
  <c r="H16" i="11"/>
  <c r="K81" i="11"/>
  <c r="K66" i="11"/>
  <c r="F30" i="11"/>
  <c r="R30" i="11"/>
  <c r="R26" i="11"/>
  <c r="F26" i="11"/>
  <c r="F11" i="11"/>
  <c r="H11" i="11"/>
  <c r="K68" i="11"/>
  <c r="K73" i="11"/>
  <c r="K64" i="11"/>
  <c r="K61" i="11"/>
  <c r="K59" i="11"/>
  <c r="K79" i="11"/>
  <c r="F15" i="11"/>
  <c r="H15" i="11"/>
  <c r="F24" i="11"/>
  <c r="R24" i="11"/>
  <c r="F23" i="11"/>
  <c r="R23" i="11"/>
  <c r="K80" i="11"/>
  <c r="K74" i="11"/>
  <c r="K69" i="11"/>
  <c r="K62" i="11"/>
  <c r="K65" i="11"/>
  <c r="F27" i="11"/>
  <c r="R27" i="11"/>
  <c r="F13" i="11"/>
  <c r="H13" i="11"/>
  <c r="K76" i="11"/>
  <c r="K75" i="11"/>
  <c r="F14" i="11"/>
  <c r="H14" i="11"/>
  <c r="K77" i="11"/>
  <c r="K78" i="11"/>
  <c r="K72" i="11"/>
  <c r="K60" i="11"/>
  <c r="K58" i="11"/>
  <c r="K63" i="11"/>
  <c r="K67" i="11"/>
  <c r="K57" i="11"/>
  <c r="R29" i="11"/>
  <c r="F29" i="11"/>
  <c r="I57" i="6"/>
  <c r="L16" i="6"/>
  <c r="L14" i="6"/>
  <c r="D1179" i="6"/>
  <c r="D1171" i="6"/>
  <c r="D1163" i="6"/>
  <c r="E1159" i="6"/>
  <c r="D1151" i="6"/>
  <c r="D1147" i="6"/>
  <c r="D1143" i="6"/>
  <c r="D1139" i="6"/>
  <c r="D1131" i="6"/>
  <c r="E1127" i="6"/>
  <c r="D1119" i="6"/>
  <c r="D1115" i="6"/>
  <c r="D1107" i="6"/>
  <c r="D1099" i="6"/>
  <c r="E1095" i="6"/>
  <c r="D1087" i="6"/>
  <c r="D1083" i="6"/>
  <c r="D1075" i="6"/>
  <c r="D1067" i="6"/>
  <c r="E1063" i="6"/>
  <c r="D1051" i="6"/>
  <c r="D1043" i="6"/>
  <c r="D1035" i="6"/>
  <c r="E1031" i="6"/>
  <c r="D1023" i="6"/>
  <c r="D1019" i="6"/>
  <c r="D1011" i="6"/>
  <c r="D1003" i="6"/>
  <c r="E999" i="6"/>
  <c r="D991" i="6"/>
  <c r="D987" i="6"/>
  <c r="D983" i="6"/>
  <c r="D979" i="6"/>
  <c r="D975" i="6"/>
  <c r="D959" i="6"/>
  <c r="D955" i="6"/>
  <c r="D951" i="6"/>
  <c r="D939" i="6"/>
  <c r="D927" i="6"/>
  <c r="D915" i="6"/>
  <c r="D911" i="6"/>
  <c r="D907" i="6"/>
  <c r="D891" i="6"/>
  <c r="D887" i="6"/>
  <c r="D883" i="6"/>
  <c r="D879" i="6"/>
  <c r="D875" i="6"/>
  <c r="D863" i="6"/>
  <c r="D859" i="6"/>
  <c r="D855" i="6"/>
  <c r="D851" i="6"/>
  <c r="D847" i="6"/>
  <c r="D831" i="6"/>
  <c r="D827" i="6"/>
  <c r="D823" i="6"/>
  <c r="D811" i="6"/>
  <c r="D799" i="6"/>
  <c r="D787" i="6"/>
  <c r="D783" i="6"/>
  <c r="D779" i="6"/>
  <c r="D763" i="6"/>
  <c r="D759" i="6"/>
  <c r="D755" i="6"/>
  <c r="D751" i="6"/>
  <c r="D747" i="6"/>
  <c r="D735" i="6"/>
  <c r="D731" i="6"/>
  <c r="D727" i="6"/>
  <c r="D723" i="6"/>
  <c r="D719" i="6"/>
  <c r="D703" i="6"/>
  <c r="D699" i="6"/>
  <c r="D683" i="6"/>
  <c r="D671" i="6"/>
  <c r="D659" i="6"/>
  <c r="D655" i="6"/>
  <c r="D651" i="6"/>
  <c r="D635" i="6"/>
  <c r="D631" i="6"/>
  <c r="D627" i="6"/>
  <c r="D623" i="6"/>
  <c r="D619" i="6"/>
  <c r="D607" i="6"/>
  <c r="D603" i="6"/>
  <c r="D599" i="6"/>
  <c r="D595" i="6"/>
  <c r="D591" i="6"/>
  <c r="D575" i="6"/>
  <c r="D571" i="6"/>
  <c r="D563" i="6"/>
  <c r="D547" i="6"/>
  <c r="E543" i="6"/>
  <c r="D539" i="6"/>
  <c r="E531" i="6"/>
  <c r="E527" i="6"/>
  <c r="D515" i="6"/>
  <c r="E507" i="6"/>
  <c r="E503" i="6"/>
  <c r="E499" i="6"/>
  <c r="E495" i="6"/>
  <c r="E471" i="6"/>
  <c r="E467" i="6"/>
  <c r="E463" i="6"/>
  <c r="D451" i="6"/>
  <c r="E439" i="6"/>
  <c r="E427" i="6"/>
  <c r="D419" i="6"/>
  <c r="D411" i="6"/>
  <c r="E399" i="6"/>
  <c r="E395" i="6"/>
  <c r="D387" i="6"/>
  <c r="E379" i="6"/>
  <c r="E375" i="6"/>
  <c r="D371" i="6"/>
  <c r="E367" i="6"/>
  <c r="E363" i="6"/>
  <c r="D347" i="6"/>
  <c r="E319" i="6"/>
  <c r="D315" i="6"/>
  <c r="E311" i="6"/>
  <c r="D307" i="6"/>
  <c r="E299" i="6"/>
  <c r="E287" i="6"/>
  <c r="E271" i="6"/>
  <c r="E251" i="6"/>
  <c r="E243" i="6"/>
  <c r="E239" i="6"/>
  <c r="E235" i="6"/>
  <c r="E922" i="6"/>
  <c r="D1157" i="6"/>
  <c r="D1093" i="6"/>
  <c r="E1053" i="6"/>
  <c r="D1029" i="6"/>
  <c r="D997" i="6"/>
  <c r="D845" i="6"/>
  <c r="D533" i="6"/>
  <c r="D433" i="6"/>
  <c r="D325" i="6"/>
  <c r="D321" i="6"/>
  <c r="D1160" i="6"/>
  <c r="D1140" i="6"/>
  <c r="D1104" i="6"/>
  <c r="D960" i="6"/>
  <c r="D884" i="6"/>
  <c r="D808" i="6"/>
  <c r="D656" i="6"/>
  <c r="D580" i="6"/>
  <c r="E432" i="6"/>
  <c r="D695" i="6"/>
  <c r="D1165" i="6"/>
  <c r="E1161" i="6"/>
  <c r="E1157" i="6"/>
  <c r="E1153" i="6"/>
  <c r="D1133" i="6"/>
  <c r="E1129" i="6"/>
  <c r="E1125" i="6"/>
  <c r="E1117" i="6"/>
  <c r="D1101" i="6"/>
  <c r="E1097" i="6"/>
  <c r="E1093" i="6"/>
  <c r="E1089" i="6"/>
  <c r="D1069" i="6"/>
  <c r="E1065" i="6"/>
  <c r="D1037" i="6"/>
  <c r="E1033" i="6"/>
  <c r="E1029" i="6"/>
  <c r="E1025" i="6"/>
  <c r="D1005" i="6"/>
  <c r="E1001" i="6"/>
  <c r="D989" i="6"/>
  <c r="D965" i="6"/>
  <c r="D941" i="6"/>
  <c r="D893" i="6"/>
  <c r="D861" i="6"/>
  <c r="D837" i="6"/>
  <c r="D813" i="6"/>
  <c r="D741" i="6"/>
  <c r="D733" i="6"/>
  <c r="D709" i="6"/>
  <c r="D589" i="6"/>
  <c r="D581" i="6"/>
  <c r="E557" i="6"/>
  <c r="E541" i="6"/>
  <c r="E509" i="6"/>
  <c r="D465" i="6"/>
  <c r="D453" i="6"/>
  <c r="E389" i="6"/>
  <c r="E349" i="6"/>
  <c r="D305" i="6"/>
  <c r="D257" i="6"/>
  <c r="D432" i="6"/>
  <c r="E1140" i="6"/>
  <c r="E997" i="6"/>
  <c r="D685" i="6"/>
  <c r="D637" i="6"/>
  <c r="D605" i="6"/>
  <c r="D553" i="6"/>
  <c r="D485" i="6"/>
  <c r="E477" i="6"/>
  <c r="D457" i="6"/>
  <c r="D421" i="6"/>
  <c r="D401" i="6"/>
  <c r="E381" i="6"/>
  <c r="D333" i="6"/>
  <c r="D273" i="6"/>
  <c r="E237" i="6"/>
  <c r="D922" i="6"/>
  <c r="D770" i="6"/>
  <c r="E534" i="6"/>
  <c r="E1104" i="6"/>
  <c r="D1175" i="6"/>
  <c r="E1175" i="6"/>
  <c r="D1167" i="6"/>
  <c r="E1167" i="6"/>
  <c r="D1135" i="6"/>
  <c r="E1135" i="6"/>
  <c r="D1079" i="6"/>
  <c r="E1079" i="6"/>
  <c r="D1071" i="6"/>
  <c r="E1071" i="6"/>
  <c r="D1047" i="6"/>
  <c r="E1047" i="6"/>
  <c r="D1039" i="6"/>
  <c r="E1039" i="6"/>
  <c r="D475" i="6"/>
  <c r="E475" i="6"/>
  <c r="D443" i="6"/>
  <c r="E443" i="6"/>
  <c r="D339" i="6"/>
  <c r="E339" i="6"/>
  <c r="D1174" i="6"/>
  <c r="E1174" i="6"/>
  <c r="D1162" i="6"/>
  <c r="E1162" i="6"/>
  <c r="D1154" i="6"/>
  <c r="E1154" i="6"/>
  <c r="D1146" i="6"/>
  <c r="E1146" i="6"/>
  <c r="D1138" i="6"/>
  <c r="E1138" i="6"/>
  <c r="D1130" i="6"/>
  <c r="E1130" i="6"/>
  <c r="D1122" i="6"/>
  <c r="E1122" i="6"/>
  <c r="D1114" i="6"/>
  <c r="E1114" i="6"/>
  <c r="D1106" i="6"/>
  <c r="E1106" i="6"/>
  <c r="D1098" i="6"/>
  <c r="E1098" i="6"/>
  <c r="D1090" i="6"/>
  <c r="E1090" i="6"/>
  <c r="D1082" i="6"/>
  <c r="E1082" i="6"/>
  <c r="D1074" i="6"/>
  <c r="E1074" i="6"/>
  <c r="D1070" i="6"/>
  <c r="E1070" i="6"/>
  <c r="D1062" i="6"/>
  <c r="E1062" i="6"/>
  <c r="D1054" i="6"/>
  <c r="E1054" i="6"/>
  <c r="D1046" i="6"/>
  <c r="E1046" i="6"/>
  <c r="D1038" i="6"/>
  <c r="E1038" i="6"/>
  <c r="D1030" i="6"/>
  <c r="E1030" i="6"/>
  <c r="D1022" i="6"/>
  <c r="E1022" i="6"/>
  <c r="D1014" i="6"/>
  <c r="E1014" i="6"/>
  <c r="D1006" i="6"/>
  <c r="E1006" i="6"/>
  <c r="D998" i="6"/>
  <c r="E998" i="6"/>
  <c r="E990" i="6"/>
  <c r="D990" i="6"/>
  <c r="E982" i="6"/>
  <c r="D982" i="6"/>
  <c r="E970" i="6"/>
  <c r="D970" i="6"/>
  <c r="D962" i="6"/>
  <c r="E962" i="6"/>
  <c r="D954" i="6"/>
  <c r="E954" i="6"/>
  <c r="E950" i="6"/>
  <c r="D950" i="6"/>
  <c r="E942" i="6"/>
  <c r="D942" i="6"/>
  <c r="E934" i="6"/>
  <c r="D934" i="6"/>
  <c r="D930" i="6"/>
  <c r="E930" i="6"/>
  <c r="E926" i="6"/>
  <c r="D926" i="6"/>
  <c r="E918" i="6"/>
  <c r="D918" i="6"/>
  <c r="E910" i="6"/>
  <c r="D910" i="6"/>
  <c r="E902" i="6"/>
  <c r="D902" i="6"/>
  <c r="E894" i="6"/>
  <c r="D894" i="6"/>
  <c r="E886" i="6"/>
  <c r="D886" i="6"/>
  <c r="E878" i="6"/>
  <c r="D878" i="6"/>
  <c r="E870" i="6"/>
  <c r="D870" i="6"/>
  <c r="E862" i="6"/>
  <c r="D862" i="6"/>
  <c r="E854" i="6"/>
  <c r="D854" i="6"/>
  <c r="E846" i="6"/>
  <c r="D846" i="6"/>
  <c r="E838" i="6"/>
  <c r="D838" i="6"/>
  <c r="E830" i="6"/>
  <c r="D830" i="6"/>
  <c r="E822" i="6"/>
  <c r="D822" i="6"/>
  <c r="E814" i="6"/>
  <c r="D814" i="6"/>
  <c r="E806" i="6"/>
  <c r="D806" i="6"/>
  <c r="E798" i="6"/>
  <c r="D798" i="6"/>
  <c r="E790" i="6"/>
  <c r="D790" i="6"/>
  <c r="E782" i="6"/>
  <c r="D782" i="6"/>
  <c r="E778" i="6"/>
  <c r="D778" i="6"/>
  <c r="E774" i="6"/>
  <c r="D774" i="6"/>
  <c r="E766" i="6"/>
  <c r="D766" i="6"/>
  <c r="E758" i="6"/>
  <c r="D758" i="6"/>
  <c r="E750" i="6"/>
  <c r="D750" i="6"/>
  <c r="E742" i="6"/>
  <c r="D742" i="6"/>
  <c r="E734" i="6"/>
  <c r="D734" i="6"/>
  <c r="E726" i="6"/>
  <c r="D726" i="6"/>
  <c r="E718" i="6"/>
  <c r="D718" i="6"/>
  <c r="E710" i="6"/>
  <c r="D710" i="6"/>
  <c r="E702" i="6"/>
  <c r="D702" i="6"/>
  <c r="E694" i="6"/>
  <c r="D694" i="6"/>
  <c r="E686" i="6"/>
  <c r="D686" i="6"/>
  <c r="E678" i="6"/>
  <c r="D678" i="6"/>
  <c r="E670" i="6"/>
  <c r="D670" i="6"/>
  <c r="E662" i="6"/>
  <c r="D662" i="6"/>
  <c r="E654" i="6"/>
  <c r="D654" i="6"/>
  <c r="D642" i="6"/>
  <c r="E642" i="6"/>
  <c r="E634" i="6"/>
  <c r="D634" i="6"/>
  <c r="D626" i="6"/>
  <c r="E626" i="6"/>
  <c r="E622" i="6"/>
  <c r="D622" i="6"/>
  <c r="E614" i="6"/>
  <c r="D614" i="6"/>
  <c r="E606" i="6"/>
  <c r="D606" i="6"/>
  <c r="E598" i="6"/>
  <c r="D598" i="6"/>
  <c r="E590" i="6"/>
  <c r="D590" i="6"/>
  <c r="D578" i="6"/>
  <c r="E578" i="6"/>
  <c r="D570" i="6"/>
  <c r="E570" i="6"/>
  <c r="E562" i="6"/>
  <c r="D562" i="6"/>
  <c r="E554" i="6"/>
  <c r="D554" i="6"/>
  <c r="E546" i="6"/>
  <c r="D546" i="6"/>
  <c r="E542" i="6"/>
  <c r="D542" i="6"/>
  <c r="E538" i="6"/>
  <c r="D538" i="6"/>
  <c r="E530" i="6"/>
  <c r="D530" i="6"/>
  <c r="E522" i="6"/>
  <c r="D522" i="6"/>
  <c r="E514" i="6"/>
  <c r="D514" i="6"/>
  <c r="E506" i="6"/>
  <c r="D506" i="6"/>
  <c r="E498" i="6"/>
  <c r="D498" i="6"/>
  <c r="E490" i="6"/>
  <c r="D490" i="6"/>
  <c r="E482" i="6"/>
  <c r="D482" i="6"/>
  <c r="E470" i="6"/>
  <c r="D470" i="6"/>
  <c r="E462" i="6"/>
  <c r="D462" i="6"/>
  <c r="E454" i="6"/>
  <c r="D454" i="6"/>
  <c r="E446" i="6"/>
  <c r="D446" i="6"/>
  <c r="E438" i="6"/>
  <c r="D438" i="6"/>
  <c r="E430" i="6"/>
  <c r="D430" i="6"/>
  <c r="E422" i="6"/>
  <c r="D422" i="6"/>
  <c r="E414" i="6"/>
  <c r="D414" i="6"/>
  <c r="E402" i="6"/>
  <c r="D402" i="6"/>
  <c r="E394" i="6"/>
  <c r="D394" i="6"/>
  <c r="E386" i="6"/>
  <c r="D386" i="6"/>
  <c r="E382" i="6"/>
  <c r="D382" i="6"/>
  <c r="E374" i="6"/>
  <c r="D374" i="6"/>
  <c r="E366" i="6"/>
  <c r="D366" i="6"/>
  <c r="E358" i="6"/>
  <c r="D358" i="6"/>
  <c r="D350" i="6"/>
  <c r="E350" i="6"/>
  <c r="D346" i="6"/>
  <c r="E346" i="6"/>
  <c r="D334" i="6"/>
  <c r="E334" i="6"/>
  <c r="D330" i="6"/>
  <c r="E330" i="6"/>
  <c r="D318" i="6"/>
  <c r="E318" i="6"/>
  <c r="D314" i="6"/>
  <c r="E314" i="6"/>
  <c r="D310" i="6"/>
  <c r="E310" i="6"/>
  <c r="D298" i="6"/>
  <c r="E298" i="6"/>
  <c r="D294" i="6"/>
  <c r="E294" i="6"/>
  <c r="D286" i="6"/>
  <c r="E286" i="6"/>
  <c r="D278" i="6"/>
  <c r="E278" i="6"/>
  <c r="D274" i="6"/>
  <c r="E274" i="6"/>
  <c r="D266" i="6"/>
  <c r="E266" i="6"/>
  <c r="D262" i="6"/>
  <c r="E262" i="6"/>
  <c r="D254" i="6"/>
  <c r="E254" i="6"/>
  <c r="D246" i="6"/>
  <c r="E246" i="6"/>
  <c r="D238" i="6"/>
  <c r="E238" i="6"/>
  <c r="D230" i="6"/>
  <c r="E230" i="6"/>
  <c r="E218" i="6"/>
  <c r="D218" i="6"/>
  <c r="E210" i="6"/>
  <c r="D210" i="6"/>
  <c r="E202" i="6"/>
  <c r="D202" i="6"/>
  <c r="E194" i="6"/>
  <c r="D194" i="6"/>
  <c r="E182" i="6"/>
  <c r="D182" i="6"/>
  <c r="E170" i="6"/>
  <c r="D170" i="6"/>
  <c r="E162" i="6"/>
  <c r="D162" i="6"/>
  <c r="E154" i="6"/>
  <c r="D154" i="6"/>
  <c r="E146" i="6"/>
  <c r="D146" i="6"/>
  <c r="E138" i="6"/>
  <c r="D138" i="6"/>
  <c r="E130" i="6"/>
  <c r="D130" i="6"/>
  <c r="E122" i="6"/>
  <c r="D122" i="6"/>
  <c r="E114" i="6"/>
  <c r="D114" i="6"/>
  <c r="E106" i="6"/>
  <c r="D106" i="6"/>
  <c r="E94" i="6"/>
  <c r="D94" i="6"/>
  <c r="E86" i="6"/>
  <c r="D86" i="6"/>
  <c r="E78" i="6"/>
  <c r="D78" i="6"/>
  <c r="E70" i="6"/>
  <c r="D70" i="6"/>
  <c r="E1143" i="6"/>
  <c r="D534" i="6"/>
  <c r="D1111" i="6"/>
  <c r="E1111" i="6"/>
  <c r="D1103" i="6"/>
  <c r="E1103" i="6"/>
  <c r="D1015" i="6"/>
  <c r="E1015" i="6"/>
  <c r="D1007" i="6"/>
  <c r="E1007" i="6"/>
  <c r="D1178" i="6"/>
  <c r="E1178" i="6"/>
  <c r="D1170" i="6"/>
  <c r="E1170" i="6"/>
  <c r="D1166" i="6"/>
  <c r="E1166" i="6"/>
  <c r="D1158" i="6"/>
  <c r="E1158" i="6"/>
  <c r="D1150" i="6"/>
  <c r="E1150" i="6"/>
  <c r="D1142" i="6"/>
  <c r="E1142" i="6"/>
  <c r="D1134" i="6"/>
  <c r="E1134" i="6"/>
  <c r="D1126" i="6"/>
  <c r="E1126" i="6"/>
  <c r="D1118" i="6"/>
  <c r="E1118" i="6"/>
  <c r="D1110" i="6"/>
  <c r="E1110" i="6"/>
  <c r="D1102" i="6"/>
  <c r="E1102" i="6"/>
  <c r="D1094" i="6"/>
  <c r="E1094" i="6"/>
  <c r="D1086" i="6"/>
  <c r="E1086" i="6"/>
  <c r="D1078" i="6"/>
  <c r="E1078" i="6"/>
  <c r="D1066" i="6"/>
  <c r="E1066" i="6"/>
  <c r="D1058" i="6"/>
  <c r="E1058" i="6"/>
  <c r="D1050" i="6"/>
  <c r="E1050" i="6"/>
  <c r="D1042" i="6"/>
  <c r="E1042" i="6"/>
  <c r="D1034" i="6"/>
  <c r="E1034" i="6"/>
  <c r="D1026" i="6"/>
  <c r="E1026" i="6"/>
  <c r="D1018" i="6"/>
  <c r="E1018" i="6"/>
  <c r="D1010" i="6"/>
  <c r="E1010" i="6"/>
  <c r="D1002" i="6"/>
  <c r="E1002" i="6"/>
  <c r="E994" i="6"/>
  <c r="D994" i="6"/>
  <c r="D986" i="6"/>
  <c r="E986" i="6"/>
  <c r="D978" i="6"/>
  <c r="E978" i="6"/>
  <c r="E974" i="6"/>
  <c r="D974" i="6"/>
  <c r="E966" i="6"/>
  <c r="D966" i="6"/>
  <c r="E958" i="6"/>
  <c r="D958" i="6"/>
  <c r="D946" i="6"/>
  <c r="E946" i="6"/>
  <c r="E938" i="6"/>
  <c r="D938" i="6"/>
  <c r="D914" i="6"/>
  <c r="E914" i="6"/>
  <c r="E906" i="6"/>
  <c r="D906" i="6"/>
  <c r="D898" i="6"/>
  <c r="E898" i="6"/>
  <c r="E890" i="6"/>
  <c r="D890" i="6"/>
  <c r="D882" i="6"/>
  <c r="E882" i="6"/>
  <c r="E874" i="6"/>
  <c r="D874" i="6"/>
  <c r="E866" i="6"/>
  <c r="D866" i="6"/>
  <c r="D858" i="6"/>
  <c r="E858" i="6"/>
  <c r="D850" i="6"/>
  <c r="E850" i="6"/>
  <c r="E842" i="6"/>
  <c r="D842" i="6"/>
  <c r="D834" i="6"/>
  <c r="E834" i="6"/>
  <c r="D826" i="6"/>
  <c r="E826" i="6"/>
  <c r="D818" i="6"/>
  <c r="E818" i="6"/>
  <c r="E810" i="6"/>
  <c r="D810" i="6"/>
  <c r="D802" i="6"/>
  <c r="E802" i="6"/>
  <c r="D794" i="6"/>
  <c r="E794" i="6"/>
  <c r="D786" i="6"/>
  <c r="E786" i="6"/>
  <c r="E762" i="6"/>
  <c r="D762" i="6"/>
  <c r="D754" i="6"/>
  <c r="E754" i="6"/>
  <c r="E746" i="6"/>
  <c r="D746" i="6"/>
  <c r="E738" i="6"/>
  <c r="D738" i="6"/>
  <c r="D730" i="6"/>
  <c r="E730" i="6"/>
  <c r="D722" i="6"/>
  <c r="E722" i="6"/>
  <c r="E714" i="6"/>
  <c r="D714" i="6"/>
  <c r="D706" i="6"/>
  <c r="E706" i="6"/>
  <c r="D698" i="6"/>
  <c r="E698" i="6"/>
  <c r="D690" i="6"/>
  <c r="E690" i="6"/>
  <c r="E682" i="6"/>
  <c r="D682" i="6"/>
  <c r="D674" i="6"/>
  <c r="E674" i="6"/>
  <c r="D666" i="6"/>
  <c r="E666" i="6"/>
  <c r="D658" i="6"/>
  <c r="E658" i="6"/>
  <c r="E650" i="6"/>
  <c r="D650" i="6"/>
  <c r="E646" i="6"/>
  <c r="D646" i="6"/>
  <c r="E638" i="6"/>
  <c r="D638" i="6"/>
  <c r="E630" i="6"/>
  <c r="D630" i="6"/>
  <c r="E618" i="6"/>
  <c r="D618" i="6"/>
  <c r="E610" i="6"/>
  <c r="D610" i="6"/>
  <c r="D602" i="6"/>
  <c r="E602" i="6"/>
  <c r="D594" i="6"/>
  <c r="E594" i="6"/>
  <c r="E586" i="6"/>
  <c r="D586" i="6"/>
  <c r="E582" i="6"/>
  <c r="D582" i="6"/>
  <c r="E574" i="6"/>
  <c r="D574" i="6"/>
  <c r="E566" i="6"/>
  <c r="D566" i="6"/>
  <c r="E558" i="6"/>
  <c r="D558" i="6"/>
  <c r="E550" i="6"/>
  <c r="D550" i="6"/>
  <c r="E526" i="6"/>
  <c r="D526" i="6"/>
  <c r="E518" i="6"/>
  <c r="D518" i="6"/>
  <c r="E510" i="6"/>
  <c r="D510" i="6"/>
  <c r="E502" i="6"/>
  <c r="D502" i="6"/>
  <c r="E494" i="6"/>
  <c r="D494" i="6"/>
  <c r="E486" i="6"/>
  <c r="D486" i="6"/>
  <c r="E478" i="6"/>
  <c r="D478" i="6"/>
  <c r="E474" i="6"/>
  <c r="D474" i="6"/>
  <c r="E466" i="6"/>
  <c r="D466" i="6"/>
  <c r="E458" i="6"/>
  <c r="D458" i="6"/>
  <c r="E450" i="6"/>
  <c r="D450" i="6"/>
  <c r="E442" i="6"/>
  <c r="D442" i="6"/>
  <c r="E434" i="6"/>
  <c r="D434" i="6"/>
  <c r="E426" i="6"/>
  <c r="D426" i="6"/>
  <c r="E418" i="6"/>
  <c r="D418" i="6"/>
  <c r="E410" i="6"/>
  <c r="D410" i="6"/>
  <c r="E406" i="6"/>
  <c r="D406" i="6"/>
  <c r="E398" i="6"/>
  <c r="D398" i="6"/>
  <c r="E390" i="6"/>
  <c r="D390" i="6"/>
  <c r="E378" i="6"/>
  <c r="D378" i="6"/>
  <c r="E370" i="6"/>
  <c r="D370" i="6"/>
  <c r="E362" i="6"/>
  <c r="D362" i="6"/>
  <c r="D354" i="6"/>
  <c r="E354" i="6"/>
  <c r="D342" i="6"/>
  <c r="E342" i="6"/>
  <c r="D338" i="6"/>
  <c r="E338" i="6"/>
  <c r="D326" i="6"/>
  <c r="E326" i="6"/>
  <c r="D322" i="6"/>
  <c r="E322" i="6"/>
  <c r="D306" i="6"/>
  <c r="E306" i="6"/>
  <c r="D302" i="6"/>
  <c r="E302" i="6"/>
  <c r="D290" i="6"/>
  <c r="E290" i="6"/>
  <c r="D282" i="6"/>
  <c r="E282" i="6"/>
  <c r="D270" i="6"/>
  <c r="E270" i="6"/>
  <c r="D258" i="6"/>
  <c r="E258" i="6"/>
  <c r="D250" i="6"/>
  <c r="E250" i="6"/>
  <c r="D242" i="6"/>
  <c r="E242" i="6"/>
  <c r="D234" i="6"/>
  <c r="E234" i="6"/>
  <c r="E226" i="6"/>
  <c r="D226" i="6"/>
  <c r="E222" i="6"/>
  <c r="D222" i="6"/>
  <c r="E214" i="6"/>
  <c r="D214" i="6"/>
  <c r="E206" i="6"/>
  <c r="D206" i="6"/>
  <c r="E198" i="6"/>
  <c r="D198" i="6"/>
  <c r="E190" i="6"/>
  <c r="D190" i="6"/>
  <c r="E186" i="6"/>
  <c r="D186" i="6"/>
  <c r="E178" i="6"/>
  <c r="D178" i="6"/>
  <c r="E174" i="6"/>
  <c r="D174" i="6"/>
  <c r="E166" i="6"/>
  <c r="D166" i="6"/>
  <c r="E158" i="6"/>
  <c r="D158" i="6"/>
  <c r="E150" i="6"/>
  <c r="D150" i="6"/>
  <c r="E142" i="6"/>
  <c r="D142" i="6"/>
  <c r="E134" i="6"/>
  <c r="D134" i="6"/>
  <c r="E126" i="6"/>
  <c r="D126" i="6"/>
  <c r="E118" i="6"/>
  <c r="D118" i="6"/>
  <c r="E110" i="6"/>
  <c r="D110" i="6"/>
  <c r="E102" i="6"/>
  <c r="D102" i="6"/>
  <c r="E98" i="6"/>
  <c r="D98" i="6"/>
  <c r="E90" i="6"/>
  <c r="D90" i="6"/>
  <c r="E82" i="6"/>
  <c r="D82" i="6"/>
  <c r="E74" i="6"/>
  <c r="D74" i="6"/>
  <c r="E770" i="6"/>
  <c r="D1061" i="6"/>
  <c r="E1061" i="6"/>
  <c r="D357" i="6"/>
  <c r="E357" i="6"/>
  <c r="D1180" i="6"/>
  <c r="E1180" i="6"/>
  <c r="D1176" i="6"/>
  <c r="E1176" i="6"/>
  <c r="D1172" i="6"/>
  <c r="E1172" i="6"/>
  <c r="D1156" i="6"/>
  <c r="E1156" i="6"/>
  <c r="D1152" i="6"/>
  <c r="E1152" i="6"/>
  <c r="D1148" i="6"/>
  <c r="E1148" i="6"/>
  <c r="D1144" i="6"/>
  <c r="E1144" i="6"/>
  <c r="D1136" i="6"/>
  <c r="E1136" i="6"/>
  <c r="D1132" i="6"/>
  <c r="E1132" i="6"/>
  <c r="D1124" i="6"/>
  <c r="E1124" i="6"/>
  <c r="D1116" i="6"/>
  <c r="E1116" i="6"/>
  <c r="D1092" i="6"/>
  <c r="E1092" i="6"/>
  <c r="D1084" i="6"/>
  <c r="E1084" i="6"/>
  <c r="D1080" i="6"/>
  <c r="E1080" i="6"/>
  <c r="D1076" i="6"/>
  <c r="E1076" i="6"/>
  <c r="D1068" i="6"/>
  <c r="E1068" i="6"/>
  <c r="D1064" i="6"/>
  <c r="E1064" i="6"/>
  <c r="D1056" i="6"/>
  <c r="E1056" i="6"/>
  <c r="D1048" i="6"/>
  <c r="E1048" i="6"/>
  <c r="D1040" i="6"/>
  <c r="E1040" i="6"/>
  <c r="D1036" i="6"/>
  <c r="E1036" i="6"/>
  <c r="D1028" i="6"/>
  <c r="E1028" i="6"/>
  <c r="D1020" i="6"/>
  <c r="E1020" i="6"/>
  <c r="D1012" i="6"/>
  <c r="E1012" i="6"/>
  <c r="D1008" i="6"/>
  <c r="E1008" i="6"/>
  <c r="D1000" i="6"/>
  <c r="E1000" i="6"/>
  <c r="D992" i="6"/>
  <c r="E992" i="6"/>
  <c r="D988" i="6"/>
  <c r="E988" i="6"/>
  <c r="D980" i="6"/>
  <c r="E980" i="6"/>
  <c r="D972" i="6"/>
  <c r="E972" i="6"/>
  <c r="D956" i="6"/>
  <c r="E956" i="6"/>
  <c r="D948" i="6"/>
  <c r="E948" i="6"/>
  <c r="D940" i="6"/>
  <c r="E940" i="6"/>
  <c r="D936" i="6"/>
  <c r="E936" i="6"/>
  <c r="D928" i="6"/>
  <c r="E928" i="6"/>
  <c r="D924" i="6"/>
  <c r="E924" i="6"/>
  <c r="D916" i="6"/>
  <c r="E916" i="6"/>
  <c r="D912" i="6"/>
  <c r="E912" i="6"/>
  <c r="E904" i="6"/>
  <c r="D904" i="6"/>
  <c r="D900" i="6"/>
  <c r="E900" i="6"/>
  <c r="D896" i="6"/>
  <c r="E896" i="6"/>
  <c r="D892" i="6"/>
  <c r="E892" i="6"/>
  <c r="E888" i="6"/>
  <c r="D888" i="6"/>
  <c r="E880" i="6"/>
  <c r="D880" i="6"/>
  <c r="D876" i="6"/>
  <c r="E876" i="6"/>
  <c r="D868" i="6"/>
  <c r="E868" i="6"/>
  <c r="D860" i="6"/>
  <c r="E860" i="6"/>
  <c r="E856" i="6"/>
  <c r="D856" i="6"/>
  <c r="D848" i="6"/>
  <c r="E848" i="6"/>
  <c r="D840" i="6"/>
  <c r="E840" i="6"/>
  <c r="D836" i="6"/>
  <c r="E836" i="6"/>
  <c r="D828" i="6"/>
  <c r="E828" i="6"/>
  <c r="E824" i="6"/>
  <c r="D824" i="6"/>
  <c r="D816" i="6"/>
  <c r="E816" i="6"/>
  <c r="D804" i="6"/>
  <c r="E804" i="6"/>
  <c r="D796" i="6"/>
  <c r="E796" i="6"/>
  <c r="D788" i="6"/>
  <c r="E788" i="6"/>
  <c r="D784" i="6"/>
  <c r="E784" i="6"/>
  <c r="E776" i="6"/>
  <c r="D776" i="6"/>
  <c r="D768" i="6"/>
  <c r="E768" i="6"/>
  <c r="D764" i="6"/>
  <c r="E764" i="6"/>
  <c r="D756" i="6"/>
  <c r="E756" i="6"/>
  <c r="D748" i="6"/>
  <c r="E748" i="6"/>
  <c r="D740" i="6"/>
  <c r="E740" i="6"/>
  <c r="D736" i="6"/>
  <c r="E736" i="6"/>
  <c r="E728" i="6"/>
  <c r="D728" i="6"/>
  <c r="D720" i="6"/>
  <c r="E720" i="6"/>
  <c r="D716" i="6"/>
  <c r="E716" i="6"/>
  <c r="D708" i="6"/>
  <c r="E708" i="6"/>
  <c r="D700" i="6"/>
  <c r="E700" i="6"/>
  <c r="D692" i="6"/>
  <c r="E692" i="6"/>
  <c r="D684" i="6"/>
  <c r="E684" i="6"/>
  <c r="D680" i="6"/>
  <c r="E680" i="6"/>
  <c r="D672" i="6"/>
  <c r="E672" i="6"/>
  <c r="D668" i="6"/>
  <c r="E668" i="6"/>
  <c r="D660" i="6"/>
  <c r="E660" i="6"/>
  <c r="D652" i="6"/>
  <c r="E652" i="6"/>
  <c r="E648" i="6"/>
  <c r="D648" i="6"/>
  <c r="D640" i="6"/>
  <c r="E640" i="6"/>
  <c r="E632" i="6"/>
  <c r="D632" i="6"/>
  <c r="D628" i="6"/>
  <c r="E628" i="6"/>
  <c r="D620" i="6"/>
  <c r="E620" i="6"/>
  <c r="D612" i="6"/>
  <c r="E612" i="6"/>
  <c r="D608" i="6"/>
  <c r="E608" i="6"/>
  <c r="E600" i="6"/>
  <c r="D600" i="6"/>
  <c r="D592" i="6"/>
  <c r="E592" i="6"/>
  <c r="D576" i="6"/>
  <c r="E576" i="6"/>
  <c r="E568" i="6"/>
  <c r="D568" i="6"/>
  <c r="E560" i="6"/>
  <c r="D560" i="6"/>
  <c r="E552" i="6"/>
  <c r="D552" i="6"/>
  <c r="E548" i="6"/>
  <c r="D548" i="6"/>
  <c r="E540" i="6"/>
  <c r="D540" i="6"/>
  <c r="E532" i="6"/>
  <c r="D532" i="6"/>
  <c r="E524" i="6"/>
  <c r="D524" i="6"/>
  <c r="E520" i="6"/>
  <c r="D520" i="6"/>
  <c r="E512" i="6"/>
  <c r="D512" i="6"/>
  <c r="E508" i="6"/>
  <c r="D508" i="6"/>
  <c r="E500" i="6"/>
  <c r="D500" i="6"/>
  <c r="E492" i="6"/>
  <c r="D492" i="6"/>
  <c r="E488" i="6"/>
  <c r="D488" i="6"/>
  <c r="E480" i="6"/>
  <c r="D480" i="6"/>
  <c r="E472" i="6"/>
  <c r="D472" i="6"/>
  <c r="E464" i="6"/>
  <c r="D464" i="6"/>
  <c r="E460" i="6"/>
  <c r="D460" i="6"/>
  <c r="E452" i="6"/>
  <c r="D452" i="6"/>
  <c r="E444" i="6"/>
  <c r="D444" i="6"/>
  <c r="E424" i="6"/>
  <c r="D424" i="6"/>
  <c r="E416" i="6"/>
  <c r="D416" i="6"/>
  <c r="E412" i="6"/>
  <c r="D412" i="6"/>
  <c r="E404" i="6"/>
  <c r="D404" i="6"/>
  <c r="E396" i="6"/>
  <c r="D396" i="6"/>
  <c r="E392" i="6"/>
  <c r="D392" i="6"/>
  <c r="E384" i="6"/>
  <c r="D384" i="6"/>
  <c r="E376" i="6"/>
  <c r="D376" i="6"/>
  <c r="E368" i="6"/>
  <c r="D368" i="6"/>
  <c r="E364" i="6"/>
  <c r="D364" i="6"/>
  <c r="D356" i="6"/>
  <c r="E356" i="6"/>
  <c r="D348" i="6"/>
  <c r="E348" i="6"/>
  <c r="D344" i="6"/>
  <c r="E344" i="6"/>
  <c r="D336" i="6"/>
  <c r="E336" i="6"/>
  <c r="D332" i="6"/>
  <c r="E332" i="6"/>
  <c r="D324" i="6"/>
  <c r="E324" i="6"/>
  <c r="D316" i="6"/>
  <c r="E316" i="6"/>
  <c r="D312" i="6"/>
  <c r="E312" i="6"/>
  <c r="D304" i="6"/>
  <c r="E304" i="6"/>
  <c r="D296" i="6"/>
  <c r="E296" i="6"/>
  <c r="D292" i="6"/>
  <c r="E292" i="6"/>
  <c r="D288" i="6"/>
  <c r="E288" i="6"/>
  <c r="D280" i="6"/>
  <c r="E280" i="6"/>
  <c r="D276" i="6"/>
  <c r="E276" i="6"/>
  <c r="D272" i="6"/>
  <c r="E272" i="6"/>
  <c r="D268" i="6"/>
  <c r="E268" i="6"/>
  <c r="D264" i="6"/>
  <c r="E264" i="6"/>
  <c r="D260" i="6"/>
  <c r="E260" i="6"/>
  <c r="D256" i="6"/>
  <c r="E256" i="6"/>
  <c r="D252" i="6"/>
  <c r="E252" i="6"/>
  <c r="D248" i="6"/>
  <c r="E248" i="6"/>
  <c r="D244" i="6"/>
  <c r="E244" i="6"/>
  <c r="D240" i="6"/>
  <c r="E240" i="6"/>
  <c r="D236" i="6"/>
  <c r="E236" i="6"/>
  <c r="D232" i="6"/>
  <c r="E232" i="6"/>
  <c r="E228" i="6"/>
  <c r="D228" i="6"/>
  <c r="E224" i="6"/>
  <c r="D224" i="6"/>
  <c r="E220" i="6"/>
  <c r="D220" i="6"/>
  <c r="E216" i="6"/>
  <c r="D216" i="6"/>
  <c r="E212" i="6"/>
  <c r="D212" i="6"/>
  <c r="E208" i="6"/>
  <c r="D208" i="6"/>
  <c r="E204" i="6"/>
  <c r="D204" i="6"/>
  <c r="E200" i="6"/>
  <c r="D200" i="6"/>
  <c r="E196" i="6"/>
  <c r="D196" i="6"/>
  <c r="E192" i="6"/>
  <c r="D192" i="6"/>
  <c r="E188" i="6"/>
  <c r="D188" i="6"/>
  <c r="E184" i="6"/>
  <c r="D184" i="6"/>
  <c r="E180" i="6"/>
  <c r="D180" i="6"/>
  <c r="E176" i="6"/>
  <c r="D176" i="6"/>
  <c r="E172" i="6"/>
  <c r="D172" i="6"/>
  <c r="E168" i="6"/>
  <c r="D168" i="6"/>
  <c r="E164" i="6"/>
  <c r="D164" i="6"/>
  <c r="E160" i="6"/>
  <c r="D160" i="6"/>
  <c r="E156" i="6"/>
  <c r="D156" i="6"/>
  <c r="E152" i="6"/>
  <c r="D152" i="6"/>
  <c r="E148" i="6"/>
  <c r="D148" i="6"/>
  <c r="E144" i="6"/>
  <c r="D144" i="6"/>
  <c r="E140" i="6"/>
  <c r="D140" i="6"/>
  <c r="E132" i="6"/>
  <c r="D132" i="6"/>
  <c r="E128" i="6"/>
  <c r="D128" i="6"/>
  <c r="E124" i="6"/>
  <c r="D124" i="6"/>
  <c r="E120" i="6"/>
  <c r="D120" i="6"/>
  <c r="E116" i="6"/>
  <c r="D116" i="6"/>
  <c r="E112" i="6"/>
  <c r="D112" i="6"/>
  <c r="E108" i="6"/>
  <c r="D108" i="6"/>
  <c r="E104" i="6"/>
  <c r="D104" i="6"/>
  <c r="E100" i="6"/>
  <c r="D100" i="6"/>
  <c r="E96" i="6"/>
  <c r="D96" i="6"/>
  <c r="E92" i="6"/>
  <c r="D92" i="6"/>
  <c r="E88" i="6"/>
  <c r="D88" i="6"/>
  <c r="E84" i="6"/>
  <c r="D84" i="6"/>
  <c r="E80" i="6"/>
  <c r="D80" i="6"/>
  <c r="E76" i="6"/>
  <c r="D76" i="6"/>
  <c r="E72" i="6"/>
  <c r="D72" i="6"/>
  <c r="D1125" i="6"/>
  <c r="E960" i="6"/>
  <c r="E884" i="6"/>
  <c r="E808" i="6"/>
  <c r="E656" i="6"/>
  <c r="D1168" i="6"/>
  <c r="E1168" i="6"/>
  <c r="D1164" i="6"/>
  <c r="E1164" i="6"/>
  <c r="D1128" i="6"/>
  <c r="E1128" i="6"/>
  <c r="D1120" i="6"/>
  <c r="E1120" i="6"/>
  <c r="D1112" i="6"/>
  <c r="E1112" i="6"/>
  <c r="D1108" i="6"/>
  <c r="E1108" i="6"/>
  <c r="D1100" i="6"/>
  <c r="E1100" i="6"/>
  <c r="D1096" i="6"/>
  <c r="E1096" i="6"/>
  <c r="D1088" i="6"/>
  <c r="E1088" i="6"/>
  <c r="D1072" i="6"/>
  <c r="E1072" i="6"/>
  <c r="D1060" i="6"/>
  <c r="E1060" i="6"/>
  <c r="D1052" i="6"/>
  <c r="E1052" i="6"/>
  <c r="D1044" i="6"/>
  <c r="E1044" i="6"/>
  <c r="D1032" i="6"/>
  <c r="E1032" i="6"/>
  <c r="D1024" i="6"/>
  <c r="E1024" i="6"/>
  <c r="D1016" i="6"/>
  <c r="E1016" i="6"/>
  <c r="D1004" i="6"/>
  <c r="E1004" i="6"/>
  <c r="D996" i="6"/>
  <c r="E996" i="6"/>
  <c r="E984" i="6"/>
  <c r="D984" i="6"/>
  <c r="D976" i="6"/>
  <c r="E976" i="6"/>
  <c r="D968" i="6"/>
  <c r="E968" i="6"/>
  <c r="D964" i="6"/>
  <c r="E964" i="6"/>
  <c r="E952" i="6"/>
  <c r="D952" i="6"/>
  <c r="D944" i="6"/>
  <c r="E944" i="6"/>
  <c r="D932" i="6"/>
  <c r="E932" i="6"/>
  <c r="E920" i="6"/>
  <c r="D920" i="6"/>
  <c r="D908" i="6"/>
  <c r="E908" i="6"/>
  <c r="D872" i="6"/>
  <c r="E872" i="6"/>
  <c r="D864" i="6"/>
  <c r="E864" i="6"/>
  <c r="D852" i="6"/>
  <c r="E852" i="6"/>
  <c r="D844" i="6"/>
  <c r="E844" i="6"/>
  <c r="D832" i="6"/>
  <c r="E832" i="6"/>
  <c r="D820" i="6"/>
  <c r="E820" i="6"/>
  <c r="D812" i="6"/>
  <c r="E812" i="6"/>
  <c r="D800" i="6"/>
  <c r="E800" i="6"/>
  <c r="E792" i="6"/>
  <c r="D792" i="6"/>
  <c r="D780" i="6"/>
  <c r="E780" i="6"/>
  <c r="D772" i="6"/>
  <c r="E772" i="6"/>
  <c r="E760" i="6"/>
  <c r="D760" i="6"/>
  <c r="E752" i="6"/>
  <c r="D752" i="6"/>
  <c r="D744" i="6"/>
  <c r="E744" i="6"/>
  <c r="D732" i="6"/>
  <c r="E732" i="6"/>
  <c r="D724" i="6"/>
  <c r="E724" i="6"/>
  <c r="D712" i="6"/>
  <c r="E712" i="6"/>
  <c r="D704" i="6"/>
  <c r="E704" i="6"/>
  <c r="E696" i="6"/>
  <c r="D696" i="6"/>
  <c r="D688" i="6"/>
  <c r="E688" i="6"/>
  <c r="D676" i="6"/>
  <c r="E676" i="6"/>
  <c r="E664" i="6"/>
  <c r="D664" i="6"/>
  <c r="D644" i="6"/>
  <c r="E644" i="6"/>
  <c r="D636" i="6"/>
  <c r="E636" i="6"/>
  <c r="E624" i="6"/>
  <c r="D624" i="6"/>
  <c r="D616" i="6"/>
  <c r="E616" i="6"/>
  <c r="D604" i="6"/>
  <c r="E604" i="6"/>
  <c r="D596" i="6"/>
  <c r="E596" i="6"/>
  <c r="D588" i="6"/>
  <c r="E588" i="6"/>
  <c r="D584" i="6"/>
  <c r="E584" i="6"/>
  <c r="D572" i="6"/>
  <c r="E572" i="6"/>
  <c r="E564" i="6"/>
  <c r="D564" i="6"/>
  <c r="E556" i="6"/>
  <c r="D556" i="6"/>
  <c r="E544" i="6"/>
  <c r="D544" i="6"/>
  <c r="E536" i="6"/>
  <c r="D536" i="6"/>
  <c r="E528" i="6"/>
  <c r="D528" i="6"/>
  <c r="E516" i="6"/>
  <c r="D516" i="6"/>
  <c r="E504" i="6"/>
  <c r="D504" i="6"/>
  <c r="E496" i="6"/>
  <c r="D496" i="6"/>
  <c r="E484" i="6"/>
  <c r="D484" i="6"/>
  <c r="E476" i="6"/>
  <c r="D476" i="6"/>
  <c r="E468" i="6"/>
  <c r="D468" i="6"/>
  <c r="E456" i="6"/>
  <c r="D456" i="6"/>
  <c r="E448" i="6"/>
  <c r="D448" i="6"/>
  <c r="E440" i="6"/>
  <c r="D440" i="6"/>
  <c r="E436" i="6"/>
  <c r="D436" i="6"/>
  <c r="E428" i="6"/>
  <c r="D428" i="6"/>
  <c r="E420" i="6"/>
  <c r="D420" i="6"/>
  <c r="E408" i="6"/>
  <c r="D408" i="6"/>
  <c r="E400" i="6"/>
  <c r="D400" i="6"/>
  <c r="E388" i="6"/>
  <c r="D388" i="6"/>
  <c r="E380" i="6"/>
  <c r="D380" i="6"/>
  <c r="E372" i="6"/>
  <c r="D372" i="6"/>
  <c r="E360" i="6"/>
  <c r="D360" i="6"/>
  <c r="D352" i="6"/>
  <c r="E352" i="6"/>
  <c r="D340" i="6"/>
  <c r="E340" i="6"/>
  <c r="D328" i="6"/>
  <c r="E328" i="6"/>
  <c r="D320" i="6"/>
  <c r="E320" i="6"/>
  <c r="D308" i="6"/>
  <c r="E308" i="6"/>
  <c r="D300" i="6"/>
  <c r="E300" i="6"/>
  <c r="D284" i="6"/>
  <c r="E284" i="6"/>
  <c r="E136" i="6"/>
  <c r="D136" i="6"/>
  <c r="D1159" i="6"/>
  <c r="E1151" i="6"/>
  <c r="D1127" i="6"/>
  <c r="E1119" i="6"/>
  <c r="D1095" i="6"/>
  <c r="E1087" i="6"/>
  <c r="D1063" i="6"/>
  <c r="E1055" i="6"/>
  <c r="D1031" i="6"/>
  <c r="E1023" i="6"/>
  <c r="D999" i="6"/>
  <c r="D499" i="6"/>
  <c r="D467" i="6"/>
  <c r="E371" i="6"/>
  <c r="D243" i="6"/>
  <c r="E1160" i="6"/>
  <c r="E580" i="6"/>
  <c r="D1177" i="6"/>
  <c r="E1177" i="6"/>
  <c r="D1173" i="6"/>
  <c r="E1173" i="6"/>
  <c r="D1169" i="6"/>
  <c r="E1169" i="6"/>
  <c r="E1165" i="6"/>
  <c r="D1161" i="6"/>
  <c r="D1153" i="6"/>
  <c r="D1149" i="6"/>
  <c r="D1145" i="6"/>
  <c r="E1145" i="6"/>
  <c r="D1141" i="6"/>
  <c r="E1141" i="6"/>
  <c r="D1137" i="6"/>
  <c r="E1137" i="6"/>
  <c r="E1133" i="6"/>
  <c r="D1129" i="6"/>
  <c r="D1121" i="6"/>
  <c r="D1117" i="6"/>
  <c r="D1113" i="6"/>
  <c r="E1113" i="6"/>
  <c r="D1109" i="6"/>
  <c r="E1109" i="6"/>
  <c r="D1105" i="6"/>
  <c r="E1105" i="6"/>
  <c r="E1101" i="6"/>
  <c r="D1097" i="6"/>
  <c r="D1089" i="6"/>
  <c r="D1085" i="6"/>
  <c r="D1081" i="6"/>
  <c r="E1081" i="6"/>
  <c r="D1077" i="6"/>
  <c r="E1077" i="6"/>
  <c r="D1073" i="6"/>
  <c r="E1073" i="6"/>
  <c r="E1069" i="6"/>
  <c r="D1065" i="6"/>
  <c r="D1057" i="6"/>
  <c r="D1053" i="6"/>
  <c r="D1049" i="6"/>
  <c r="E1049" i="6"/>
  <c r="D1045" i="6"/>
  <c r="E1045" i="6"/>
  <c r="D1041" i="6"/>
  <c r="E1041" i="6"/>
  <c r="E1037" i="6"/>
  <c r="D1033" i="6"/>
  <c r="D1025" i="6"/>
  <c r="D1021" i="6"/>
  <c r="D1017" i="6"/>
  <c r="E1017" i="6"/>
  <c r="D1013" i="6"/>
  <c r="E1013" i="6"/>
  <c r="D1009" i="6"/>
  <c r="E1009" i="6"/>
  <c r="E1005" i="6"/>
  <c r="D1001" i="6"/>
  <c r="E993" i="6"/>
  <c r="D993" i="6"/>
  <c r="E989" i="6"/>
  <c r="E985" i="6"/>
  <c r="D985" i="6"/>
  <c r="E981" i="6"/>
  <c r="D981" i="6"/>
  <c r="E977" i="6"/>
  <c r="D977" i="6"/>
  <c r="E973" i="6"/>
  <c r="E969" i="6"/>
  <c r="D969" i="6"/>
  <c r="E965" i="6"/>
  <c r="E961" i="6"/>
  <c r="D961" i="6"/>
  <c r="E957" i="6"/>
  <c r="D957" i="6"/>
  <c r="E953" i="6"/>
  <c r="D953" i="6"/>
  <c r="E949" i="6"/>
  <c r="D949" i="6"/>
  <c r="E945" i="6"/>
  <c r="D945" i="6"/>
  <c r="E941" i="6"/>
  <c r="E937" i="6"/>
  <c r="D937" i="6"/>
  <c r="E933" i="6"/>
  <c r="D933" i="6"/>
  <c r="E929" i="6"/>
  <c r="D929" i="6"/>
  <c r="E925" i="6"/>
  <c r="D925" i="6"/>
  <c r="E921" i="6"/>
  <c r="D921" i="6"/>
  <c r="E917" i="6"/>
  <c r="D917" i="6"/>
  <c r="E913" i="6"/>
  <c r="D913" i="6"/>
  <c r="E909" i="6"/>
  <c r="D909" i="6"/>
  <c r="E905" i="6"/>
  <c r="D905" i="6"/>
  <c r="E901" i="6"/>
  <c r="D901" i="6"/>
  <c r="E897" i="6"/>
  <c r="D897" i="6"/>
  <c r="E893" i="6"/>
  <c r="E889" i="6"/>
  <c r="D889" i="6"/>
  <c r="E885" i="6"/>
  <c r="D885" i="6"/>
  <c r="E881" i="6"/>
  <c r="D881" i="6"/>
  <c r="E877" i="6"/>
  <c r="D877" i="6"/>
  <c r="E873" i="6"/>
  <c r="D873" i="6"/>
  <c r="E869" i="6"/>
  <c r="E865" i="6"/>
  <c r="D865" i="6"/>
  <c r="E861" i="6"/>
  <c r="E857" i="6"/>
  <c r="D857" i="6"/>
  <c r="E853" i="6"/>
  <c r="D853" i="6"/>
  <c r="E849" i="6"/>
  <c r="D849" i="6"/>
  <c r="E845" i="6"/>
  <c r="E841" i="6"/>
  <c r="D841" i="6"/>
  <c r="E837" i="6"/>
  <c r="E833" i="6"/>
  <c r="D833" i="6"/>
  <c r="E829" i="6"/>
  <c r="D829" i="6"/>
  <c r="E825" i="6"/>
  <c r="D825" i="6"/>
  <c r="E821" i="6"/>
  <c r="D821" i="6"/>
  <c r="E817" i="6"/>
  <c r="D817" i="6"/>
  <c r="E813" i="6"/>
  <c r="E809" i="6"/>
  <c r="D809" i="6"/>
  <c r="E805" i="6"/>
  <c r="D805" i="6"/>
  <c r="E801" i="6"/>
  <c r="D801" i="6"/>
  <c r="E797" i="6"/>
  <c r="D797" i="6"/>
  <c r="E793" i="6"/>
  <c r="D793" i="6"/>
  <c r="E789" i="6"/>
  <c r="D789" i="6"/>
  <c r="E785" i="6"/>
  <c r="D785" i="6"/>
  <c r="E781" i="6"/>
  <c r="D781" i="6"/>
  <c r="E777" i="6"/>
  <c r="D777" i="6"/>
  <c r="E773" i="6"/>
  <c r="D773" i="6"/>
  <c r="E769" i="6"/>
  <c r="D769" i="6"/>
  <c r="E765" i="6"/>
  <c r="E761" i="6"/>
  <c r="D761" i="6"/>
  <c r="E757" i="6"/>
  <c r="D757" i="6"/>
  <c r="E753" i="6"/>
  <c r="D753" i="6"/>
  <c r="E749" i="6"/>
  <c r="D749" i="6"/>
  <c r="E745" i="6"/>
  <c r="D745" i="6"/>
  <c r="E741" i="6"/>
  <c r="E737" i="6"/>
  <c r="D737" i="6"/>
  <c r="E733" i="6"/>
  <c r="E729" i="6"/>
  <c r="D729" i="6"/>
  <c r="E725" i="6"/>
  <c r="D725" i="6"/>
  <c r="E721" i="6"/>
  <c r="D721" i="6"/>
  <c r="E717" i="6"/>
  <c r="E713" i="6"/>
  <c r="D713" i="6"/>
  <c r="E709" i="6"/>
  <c r="E705" i="6"/>
  <c r="D705" i="6"/>
  <c r="E701" i="6"/>
  <c r="D701" i="6"/>
  <c r="E697" i="6"/>
  <c r="D697" i="6"/>
  <c r="E693" i="6"/>
  <c r="D693" i="6"/>
  <c r="E689" i="6"/>
  <c r="D689" i="6"/>
  <c r="E685" i="6"/>
  <c r="E681" i="6"/>
  <c r="D681" i="6"/>
  <c r="E677" i="6"/>
  <c r="D677" i="6"/>
  <c r="E673" i="6"/>
  <c r="D673" i="6"/>
  <c r="E669" i="6"/>
  <c r="D669" i="6"/>
  <c r="E665" i="6"/>
  <c r="D665" i="6"/>
  <c r="E661" i="6"/>
  <c r="D661" i="6"/>
  <c r="E657" i="6"/>
  <c r="D657" i="6"/>
  <c r="E653" i="6"/>
  <c r="D653" i="6"/>
  <c r="E649" i="6"/>
  <c r="D649" i="6"/>
  <c r="E645" i="6"/>
  <c r="D645" i="6"/>
  <c r="E641" i="6"/>
  <c r="D641" i="6"/>
  <c r="E637" i="6"/>
  <c r="E633" i="6"/>
  <c r="D633" i="6"/>
  <c r="E629" i="6"/>
  <c r="D629" i="6"/>
  <c r="E625" i="6"/>
  <c r="D625" i="6"/>
  <c r="E621" i="6"/>
  <c r="D621" i="6"/>
  <c r="E617" i="6"/>
  <c r="D617" i="6"/>
  <c r="E613" i="6"/>
  <c r="E609" i="6"/>
  <c r="D609" i="6"/>
  <c r="E605" i="6"/>
  <c r="E601" i="6"/>
  <c r="D601" i="6"/>
  <c r="E597" i="6"/>
  <c r="D597" i="6"/>
  <c r="E593" i="6"/>
  <c r="D593" i="6"/>
  <c r="E589" i="6"/>
  <c r="E585" i="6"/>
  <c r="D585" i="6"/>
  <c r="E581" i="6"/>
  <c r="E577" i="6"/>
  <c r="D577" i="6"/>
  <c r="E573" i="6"/>
  <c r="D573" i="6"/>
  <c r="E569" i="6"/>
  <c r="D569" i="6"/>
  <c r="E565" i="6"/>
  <c r="E561" i="6"/>
  <c r="D561" i="6"/>
  <c r="D557" i="6"/>
  <c r="E553" i="6"/>
  <c r="E549" i="6"/>
  <c r="D549" i="6"/>
  <c r="E545" i="6"/>
  <c r="D545" i="6"/>
  <c r="D541" i="6"/>
  <c r="E537" i="6"/>
  <c r="D537" i="6"/>
  <c r="E533" i="6"/>
  <c r="E529" i="6"/>
  <c r="D529" i="6"/>
  <c r="E525" i="6"/>
  <c r="D525" i="6"/>
  <c r="E521" i="6"/>
  <c r="D521" i="6"/>
  <c r="D517" i="6"/>
  <c r="E517" i="6"/>
  <c r="E513" i="6"/>
  <c r="D513" i="6"/>
  <c r="D509" i="6"/>
  <c r="E505" i="6"/>
  <c r="D505" i="6"/>
  <c r="E501" i="6"/>
  <c r="E497" i="6"/>
  <c r="D497" i="6"/>
  <c r="D493" i="6"/>
  <c r="E493" i="6"/>
  <c r="E489" i="6"/>
  <c r="E485" i="6"/>
  <c r="E481" i="6"/>
  <c r="D481" i="6"/>
  <c r="D477" i="6"/>
  <c r="E473" i="6"/>
  <c r="D473" i="6"/>
  <c r="E469" i="6"/>
  <c r="D469" i="6"/>
  <c r="E465" i="6"/>
  <c r="D461" i="6"/>
  <c r="E461" i="6"/>
  <c r="E457" i="6"/>
  <c r="E453" i="6"/>
  <c r="E449" i="6"/>
  <c r="D449" i="6"/>
  <c r="D445" i="6"/>
  <c r="E445" i="6"/>
  <c r="E441" i="6"/>
  <c r="D441" i="6"/>
  <c r="E437" i="6"/>
  <c r="D437" i="6"/>
  <c r="E433" i="6"/>
  <c r="D429" i="6"/>
  <c r="E429" i="6"/>
  <c r="E425" i="6"/>
  <c r="E421" i="6"/>
  <c r="E417" i="6"/>
  <c r="D417" i="6"/>
  <c r="D413" i="6"/>
  <c r="E409" i="6"/>
  <c r="D409" i="6"/>
  <c r="E405" i="6"/>
  <c r="D405" i="6"/>
  <c r="E401" i="6"/>
  <c r="E397" i="6"/>
  <c r="D397" i="6"/>
  <c r="E393" i="6"/>
  <c r="D393" i="6"/>
  <c r="D389" i="6"/>
  <c r="E385" i="6"/>
  <c r="D385" i="6"/>
  <c r="D381" i="6"/>
  <c r="E377" i="6"/>
  <c r="D377" i="6"/>
  <c r="E373" i="6"/>
  <c r="D373" i="6"/>
  <c r="E369" i="6"/>
  <c r="D369" i="6"/>
  <c r="D365" i="6"/>
  <c r="E365" i="6"/>
  <c r="E361" i="6"/>
  <c r="D361" i="6"/>
  <c r="E353" i="6"/>
  <c r="D353" i="6"/>
  <c r="D349" i="6"/>
  <c r="E345" i="6"/>
  <c r="D345" i="6"/>
  <c r="E341" i="6"/>
  <c r="D341" i="6"/>
  <c r="E337" i="6"/>
  <c r="D337" i="6"/>
  <c r="E333" i="6"/>
  <c r="E329" i="6"/>
  <c r="D329" i="6"/>
  <c r="E325" i="6"/>
  <c r="E321" i="6"/>
  <c r="D317" i="6"/>
  <c r="E317" i="6"/>
  <c r="E313" i="6"/>
  <c r="D313" i="6"/>
  <c r="E309" i="6"/>
  <c r="D309" i="6"/>
  <c r="E305" i="6"/>
  <c r="D301" i="6"/>
  <c r="E301" i="6"/>
  <c r="E297" i="6"/>
  <c r="D297" i="6"/>
  <c r="E293" i="6"/>
  <c r="D293" i="6"/>
  <c r="E289" i="6"/>
  <c r="D289" i="6"/>
  <c r="D285" i="6"/>
  <c r="E285" i="6"/>
  <c r="E281" i="6"/>
  <c r="D281" i="6"/>
  <c r="E277" i="6"/>
  <c r="D277" i="6"/>
  <c r="E273" i="6"/>
  <c r="E269" i="6"/>
  <c r="D269" i="6"/>
  <c r="E265" i="6"/>
  <c r="D265" i="6"/>
  <c r="D261" i="6"/>
  <c r="E261" i="6"/>
  <c r="E257" i="6"/>
  <c r="D253" i="6"/>
  <c r="E253" i="6"/>
  <c r="E249" i="6"/>
  <c r="D249" i="6"/>
  <c r="E245" i="6"/>
  <c r="E241" i="6"/>
  <c r="D241" i="6"/>
  <c r="D237" i="6"/>
  <c r="E233" i="6"/>
  <c r="D233" i="6"/>
  <c r="D229" i="6"/>
  <c r="E229" i="6"/>
  <c r="D225" i="6"/>
  <c r="E225" i="6"/>
  <c r="D221" i="6"/>
  <c r="E221" i="6"/>
  <c r="D217" i="6"/>
  <c r="E217" i="6"/>
  <c r="D213" i="6"/>
  <c r="E213" i="6"/>
  <c r="D209" i="6"/>
  <c r="E209" i="6"/>
  <c r="D205" i="6"/>
  <c r="E205" i="6"/>
  <c r="D201" i="6"/>
  <c r="E201" i="6"/>
  <c r="D197" i="6"/>
  <c r="E197" i="6"/>
  <c r="D193" i="6"/>
  <c r="E193" i="6"/>
  <c r="D189" i="6"/>
  <c r="E189" i="6"/>
  <c r="D185" i="6"/>
  <c r="E185" i="6"/>
  <c r="D181" i="6"/>
  <c r="E181" i="6"/>
  <c r="D177" i="6"/>
  <c r="E177" i="6"/>
  <c r="D173" i="6"/>
  <c r="E173" i="6"/>
  <c r="D169" i="6"/>
  <c r="E169" i="6"/>
  <c r="D165" i="6"/>
  <c r="E165" i="6"/>
  <c r="D161" i="6"/>
  <c r="E161" i="6"/>
  <c r="D157" i="6"/>
  <c r="E157" i="6"/>
  <c r="D153" i="6"/>
  <c r="E153" i="6"/>
  <c r="D149" i="6"/>
  <c r="E149" i="6"/>
  <c r="D145" i="6"/>
  <c r="E145" i="6"/>
  <c r="D141" i="6"/>
  <c r="E141" i="6"/>
  <c r="D137" i="6"/>
  <c r="E137" i="6"/>
  <c r="D133" i="6"/>
  <c r="E133" i="6"/>
  <c r="D129" i="6"/>
  <c r="E129" i="6"/>
  <c r="D125" i="6"/>
  <c r="E125" i="6"/>
  <c r="D121" i="6"/>
  <c r="E121" i="6"/>
  <c r="D117" i="6"/>
  <c r="E117" i="6"/>
  <c r="D113" i="6"/>
  <c r="E113" i="6"/>
  <c r="D109" i="6"/>
  <c r="E109" i="6"/>
  <c r="D105" i="6"/>
  <c r="E105" i="6"/>
  <c r="D101" i="6"/>
  <c r="E101" i="6"/>
  <c r="D97" i="6"/>
  <c r="E97" i="6"/>
  <c r="D93" i="6"/>
  <c r="E93" i="6"/>
  <c r="D89" i="6"/>
  <c r="E89" i="6"/>
  <c r="D85" i="6"/>
  <c r="E85" i="6"/>
  <c r="D81" i="6"/>
  <c r="E81" i="6"/>
  <c r="D77" i="6"/>
  <c r="E77" i="6"/>
  <c r="D73" i="6"/>
  <c r="E73" i="6"/>
  <c r="E1149" i="6"/>
  <c r="E1121" i="6"/>
  <c r="E1085" i="6"/>
  <c r="E1057" i="6"/>
  <c r="E1021" i="6"/>
  <c r="D973" i="6"/>
  <c r="D869" i="6"/>
  <c r="D765" i="6"/>
  <c r="D717" i="6"/>
  <c r="D613" i="6"/>
  <c r="D565" i="6"/>
  <c r="D501" i="6"/>
  <c r="D489" i="6"/>
  <c r="D425" i="6"/>
  <c r="E413" i="6"/>
  <c r="D245" i="6"/>
  <c r="E1179" i="6"/>
  <c r="E1171" i="6"/>
  <c r="E1163" i="6"/>
  <c r="E1155" i="6"/>
  <c r="E1147" i="6"/>
  <c r="E1139" i="6"/>
  <c r="E1131" i="6"/>
  <c r="E1123" i="6"/>
  <c r="E1115" i="6"/>
  <c r="E1107" i="6"/>
  <c r="E1099" i="6"/>
  <c r="E1091" i="6"/>
  <c r="E1083" i="6"/>
  <c r="E1075" i="6"/>
  <c r="E1067" i="6"/>
  <c r="E1059" i="6"/>
  <c r="E1051" i="6"/>
  <c r="E1043" i="6"/>
  <c r="E1035" i="6"/>
  <c r="E1027" i="6"/>
  <c r="E1019" i="6"/>
  <c r="E1011" i="6"/>
  <c r="E1003" i="6"/>
  <c r="E995" i="6"/>
  <c r="D995" i="6"/>
  <c r="E991" i="6"/>
  <c r="E987" i="6"/>
  <c r="E983" i="6"/>
  <c r="E979" i="6"/>
  <c r="E975" i="6"/>
  <c r="E971" i="6"/>
  <c r="E967" i="6"/>
  <c r="D967" i="6"/>
  <c r="E963" i="6"/>
  <c r="D963" i="6"/>
  <c r="E959" i="6"/>
  <c r="E955" i="6"/>
  <c r="E951" i="6"/>
  <c r="E947" i="6"/>
  <c r="E943" i="6"/>
  <c r="E939" i="6"/>
  <c r="E935" i="6"/>
  <c r="D935" i="6"/>
  <c r="E931" i="6"/>
  <c r="D931" i="6"/>
  <c r="E927" i="6"/>
  <c r="E923" i="6"/>
  <c r="E919" i="6"/>
  <c r="E915" i="6"/>
  <c r="E911" i="6"/>
  <c r="E907" i="6"/>
  <c r="E903" i="6"/>
  <c r="D903" i="6"/>
  <c r="E899" i="6"/>
  <c r="D899" i="6"/>
  <c r="E895" i="6"/>
  <c r="E891" i="6"/>
  <c r="E887" i="6"/>
  <c r="E883" i="6"/>
  <c r="E879" i="6"/>
  <c r="E875" i="6"/>
  <c r="E871" i="6"/>
  <c r="D871" i="6"/>
  <c r="E867" i="6"/>
  <c r="D867" i="6"/>
  <c r="E863" i="6"/>
  <c r="E859" i="6"/>
  <c r="E855" i="6"/>
  <c r="E851" i="6"/>
  <c r="E847" i="6"/>
  <c r="E843" i="6"/>
  <c r="E839" i="6"/>
  <c r="D839" i="6"/>
  <c r="E835" i="6"/>
  <c r="D835" i="6"/>
  <c r="E831" i="6"/>
  <c r="E827" i="6"/>
  <c r="E823" i="6"/>
  <c r="E819" i="6"/>
  <c r="E815" i="6"/>
  <c r="E811" i="6"/>
  <c r="E807" i="6"/>
  <c r="D807" i="6"/>
  <c r="E803" i="6"/>
  <c r="D803" i="6"/>
  <c r="E799" i="6"/>
  <c r="E795" i="6"/>
  <c r="E791" i="6"/>
  <c r="E787" i="6"/>
  <c r="E783" i="6"/>
  <c r="E779" i="6"/>
  <c r="E775" i="6"/>
  <c r="D775" i="6"/>
  <c r="E771" i="6"/>
  <c r="D771" i="6"/>
  <c r="E767" i="6"/>
  <c r="E763" i="6"/>
  <c r="E759" i="6"/>
  <c r="E755" i="6"/>
  <c r="E751" i="6"/>
  <c r="E747" i="6"/>
  <c r="E743" i="6"/>
  <c r="D743" i="6"/>
  <c r="E739" i="6"/>
  <c r="D739" i="6"/>
  <c r="E735" i="6"/>
  <c r="E731" i="6"/>
  <c r="E727" i="6"/>
  <c r="E723" i="6"/>
  <c r="E719" i="6"/>
  <c r="E715" i="6"/>
  <c r="E711" i="6"/>
  <c r="D711" i="6"/>
  <c r="E707" i="6"/>
  <c r="D707" i="6"/>
  <c r="E703" i="6"/>
  <c r="E699" i="6"/>
  <c r="E695" i="6"/>
  <c r="E691" i="6"/>
  <c r="E687" i="6"/>
  <c r="E683" i="6"/>
  <c r="E679" i="6"/>
  <c r="D679" i="6"/>
  <c r="E675" i="6"/>
  <c r="D675" i="6"/>
  <c r="E671" i="6"/>
  <c r="E667" i="6"/>
  <c r="E663" i="6"/>
  <c r="E659" i="6"/>
  <c r="E655" i="6"/>
  <c r="E651" i="6"/>
  <c r="E647" i="6"/>
  <c r="D647" i="6"/>
  <c r="E643" i="6"/>
  <c r="D643" i="6"/>
  <c r="E639" i="6"/>
  <c r="E635" i="6"/>
  <c r="E631" i="6"/>
  <c r="E627" i="6"/>
  <c r="E623" i="6"/>
  <c r="E619" i="6"/>
  <c r="E615" i="6"/>
  <c r="D615" i="6"/>
  <c r="E611" i="6"/>
  <c r="D611" i="6"/>
  <c r="E607" i="6"/>
  <c r="E603" i="6"/>
  <c r="E599" i="6"/>
  <c r="E595" i="6"/>
  <c r="E591" i="6"/>
  <c r="E587" i="6"/>
  <c r="E583" i="6"/>
  <c r="D583" i="6"/>
  <c r="E579" i="6"/>
  <c r="D579" i="6"/>
  <c r="E575" i="6"/>
  <c r="E571" i="6"/>
  <c r="D567" i="6"/>
  <c r="E563" i="6"/>
  <c r="D559" i="6"/>
  <c r="E559" i="6"/>
  <c r="D555" i="6"/>
  <c r="D551" i="6"/>
  <c r="E551" i="6"/>
  <c r="E547" i="6"/>
  <c r="D543" i="6"/>
  <c r="E539" i="6"/>
  <c r="D535" i="6"/>
  <c r="E535" i="6"/>
  <c r="D531" i="6"/>
  <c r="D527" i="6"/>
  <c r="D523" i="6"/>
  <c r="D519" i="6"/>
  <c r="E519" i="6"/>
  <c r="E515" i="6"/>
  <c r="D511" i="6"/>
  <c r="E511" i="6"/>
  <c r="D507" i="6"/>
  <c r="D503" i="6"/>
  <c r="D495" i="6"/>
  <c r="D491" i="6"/>
  <c r="D487" i="6"/>
  <c r="E487" i="6"/>
  <c r="E483" i="6"/>
  <c r="D483" i="6"/>
  <c r="D479" i="6"/>
  <c r="D471" i="6"/>
  <c r="D463" i="6"/>
  <c r="D459" i="6"/>
  <c r="E459" i="6"/>
  <c r="D455" i="6"/>
  <c r="E455" i="6"/>
  <c r="E451" i="6"/>
  <c r="D447" i="6"/>
  <c r="D439" i="6"/>
  <c r="E435" i="6"/>
  <c r="D431" i="6"/>
  <c r="E431" i="6"/>
  <c r="D427" i="6"/>
  <c r="D423" i="6"/>
  <c r="E423" i="6"/>
  <c r="E419" i="6"/>
  <c r="D415" i="6"/>
  <c r="E411" i="6"/>
  <c r="D407" i="6"/>
  <c r="E407" i="6"/>
  <c r="D403" i="6"/>
  <c r="D399" i="6"/>
  <c r="D395" i="6"/>
  <c r="D391" i="6"/>
  <c r="E391" i="6"/>
  <c r="E387" i="6"/>
  <c r="D383" i="6"/>
  <c r="E383" i="6"/>
  <c r="D379" i="6"/>
  <c r="D375" i="6"/>
  <c r="D367" i="6"/>
  <c r="D363" i="6"/>
  <c r="D359" i="6"/>
  <c r="E359" i="6"/>
  <c r="E355" i="6"/>
  <c r="D355" i="6"/>
  <c r="D351" i="6"/>
  <c r="E347" i="6"/>
  <c r="D343" i="6"/>
  <c r="D335" i="6"/>
  <c r="E335" i="6"/>
  <c r="D331" i="6"/>
  <c r="E331" i="6"/>
  <c r="D327" i="6"/>
  <c r="E327" i="6"/>
  <c r="E323" i="6"/>
  <c r="D323" i="6"/>
  <c r="D319" i="6"/>
  <c r="E315" i="6"/>
  <c r="D311" i="6"/>
  <c r="E307" i="6"/>
  <c r="D303" i="6"/>
  <c r="E303" i="6"/>
  <c r="D299" i="6"/>
  <c r="D295" i="6"/>
  <c r="E295" i="6"/>
  <c r="E291" i="6"/>
  <c r="D291" i="6"/>
  <c r="D287" i="6"/>
  <c r="E283" i="6"/>
  <c r="D279" i="6"/>
  <c r="E279" i="6"/>
  <c r="D275" i="6"/>
  <c r="D271" i="6"/>
  <c r="D267" i="6"/>
  <c r="D263" i="6"/>
  <c r="E263" i="6"/>
  <c r="E259" i="6"/>
  <c r="D259" i="6"/>
  <c r="D255" i="6"/>
  <c r="E255" i="6"/>
  <c r="D251" i="6"/>
  <c r="D247" i="6"/>
  <c r="E247" i="6"/>
  <c r="D239" i="6"/>
  <c r="D235" i="6"/>
  <c r="D231" i="6"/>
  <c r="E231" i="6"/>
  <c r="D227" i="6"/>
  <c r="E227" i="6"/>
  <c r="D223" i="6"/>
  <c r="E223" i="6"/>
  <c r="D219" i="6"/>
  <c r="E219" i="6"/>
  <c r="D215" i="6"/>
  <c r="E215" i="6"/>
  <c r="D211" i="6"/>
  <c r="E211" i="6"/>
  <c r="D207" i="6"/>
  <c r="E207" i="6"/>
  <c r="D203" i="6"/>
  <c r="E203" i="6"/>
  <c r="D199" i="6"/>
  <c r="E199" i="6"/>
  <c r="D195" i="6"/>
  <c r="E195" i="6"/>
  <c r="D191" i="6"/>
  <c r="E191" i="6"/>
  <c r="D187" i="6"/>
  <c r="E187" i="6"/>
  <c r="D183" i="6"/>
  <c r="E183" i="6"/>
  <c r="D179" i="6"/>
  <c r="E179" i="6"/>
  <c r="D175" i="6"/>
  <c r="E175" i="6"/>
  <c r="D171" i="6"/>
  <c r="E171" i="6"/>
  <c r="D167" i="6"/>
  <c r="E167" i="6"/>
  <c r="D163" i="6"/>
  <c r="E163" i="6"/>
  <c r="D159" i="6"/>
  <c r="E159" i="6"/>
  <c r="D155" i="6"/>
  <c r="E155" i="6"/>
  <c r="D151" i="6"/>
  <c r="E151" i="6"/>
  <c r="D147" i="6"/>
  <c r="E147" i="6"/>
  <c r="D143" i="6"/>
  <c r="E143" i="6"/>
  <c r="D139" i="6"/>
  <c r="E139" i="6"/>
  <c r="D135" i="6"/>
  <c r="E135" i="6"/>
  <c r="D131" i="6"/>
  <c r="E131" i="6"/>
  <c r="D127" i="6"/>
  <c r="E127" i="6"/>
  <c r="D123" i="6"/>
  <c r="E123" i="6"/>
  <c r="D119" i="6"/>
  <c r="E119" i="6"/>
  <c r="D115" i="6"/>
  <c r="E115" i="6"/>
  <c r="D111" i="6"/>
  <c r="E111" i="6"/>
  <c r="D107" i="6"/>
  <c r="E107" i="6"/>
  <c r="D103" i="6"/>
  <c r="E103" i="6"/>
  <c r="D99" i="6"/>
  <c r="E99" i="6"/>
  <c r="D95" i="6"/>
  <c r="E95" i="6"/>
  <c r="D91" i="6"/>
  <c r="E91" i="6"/>
  <c r="D87" i="6"/>
  <c r="E87" i="6"/>
  <c r="D83" i="6"/>
  <c r="E83" i="6"/>
  <c r="D79" i="6"/>
  <c r="E79" i="6"/>
  <c r="D75" i="6"/>
  <c r="E75" i="6"/>
  <c r="D71" i="6"/>
  <c r="E71" i="6"/>
  <c r="D1155" i="6"/>
  <c r="D1123" i="6"/>
  <c r="D1091" i="6"/>
  <c r="D1059" i="6"/>
  <c r="D1027" i="6"/>
  <c r="D971" i="6"/>
  <c r="D947" i="6"/>
  <c r="D943" i="6"/>
  <c r="D923" i="6"/>
  <c r="D919" i="6"/>
  <c r="D895" i="6"/>
  <c r="D843" i="6"/>
  <c r="D819" i="6"/>
  <c r="D815" i="6"/>
  <c r="D795" i="6"/>
  <c r="D791" i="6"/>
  <c r="D767" i="6"/>
  <c r="D715" i="6"/>
  <c r="D691" i="6"/>
  <c r="D687" i="6"/>
  <c r="D667" i="6"/>
  <c r="D663" i="6"/>
  <c r="D639" i="6"/>
  <c r="D587" i="6"/>
  <c r="E567" i="6"/>
  <c r="E555" i="6"/>
  <c r="E523" i="6"/>
  <c r="E491" i="6"/>
  <c r="E479" i="6"/>
  <c r="E447" i="6"/>
  <c r="D435" i="6"/>
  <c r="E415" i="6"/>
  <c r="E403" i="6"/>
  <c r="E351" i="6"/>
  <c r="E343" i="6"/>
  <c r="D283" i="6"/>
  <c r="E275" i="6"/>
  <c r="E267" i="6"/>
  <c r="C30" i="10" l="1"/>
  <c r="I22" i="6"/>
  <c r="D5" i="10"/>
  <c r="D23" i="10" s="1"/>
  <c r="O15" i="6"/>
  <c r="K6" i="10" s="1"/>
  <c r="O14" i="6"/>
  <c r="K5" i="10" s="1"/>
  <c r="D6" i="10"/>
  <c r="D24" i="10" s="1"/>
  <c r="O16" i="6"/>
  <c r="K7" i="10" s="1"/>
  <c r="D7" i="10"/>
  <c r="D25" i="10" s="1"/>
  <c r="K15" i="11"/>
  <c r="K113" i="11" s="1"/>
  <c r="K143" i="11" s="1"/>
  <c r="K173" i="11" s="1"/>
  <c r="K203" i="11" s="1"/>
  <c r="L203" i="11" s="1"/>
  <c r="L31" i="10" s="1"/>
  <c r="J37" i="6"/>
  <c r="J34" i="6"/>
  <c r="J36" i="6"/>
  <c r="K88" i="11" l="1"/>
  <c r="K118" i="11" s="1"/>
  <c r="K148" i="11" s="1"/>
  <c r="K178" i="11" s="1"/>
  <c r="L178" i="11" s="1"/>
  <c r="L6" i="10" s="1"/>
  <c r="K98" i="11"/>
  <c r="K128" i="11" s="1"/>
  <c r="K158" i="11" s="1"/>
  <c r="K188" i="11" s="1"/>
  <c r="L188" i="11" s="1"/>
  <c r="L16" i="10" s="1"/>
  <c r="K112" i="11"/>
  <c r="K142" i="11" s="1"/>
  <c r="K172" i="11" s="1"/>
  <c r="K202" i="11" s="1"/>
  <c r="L202" i="11" s="1"/>
  <c r="L30" i="10" s="1"/>
  <c r="K110" i="11"/>
  <c r="K140" i="11" s="1"/>
  <c r="K170" i="11" s="1"/>
  <c r="K200" i="11" s="1"/>
  <c r="L200" i="11" s="1"/>
  <c r="L28" i="10" s="1"/>
  <c r="K91" i="11"/>
  <c r="K121" i="11" s="1"/>
  <c r="K151" i="11" s="1"/>
  <c r="K181" i="11" s="1"/>
  <c r="L181" i="11" s="1"/>
  <c r="L9" i="10" s="1"/>
  <c r="K99" i="11"/>
  <c r="K129" i="11" s="1"/>
  <c r="K159" i="11" s="1"/>
  <c r="K189" i="11" s="1"/>
  <c r="L189" i="11" s="1"/>
  <c r="L17" i="10" s="1"/>
  <c r="K107" i="11"/>
  <c r="K137" i="11" s="1"/>
  <c r="K167" i="11" s="1"/>
  <c r="K197" i="11" s="1"/>
  <c r="L197" i="11" s="1"/>
  <c r="L25" i="10" s="1"/>
  <c r="K104" i="11"/>
  <c r="K134" i="11" s="1"/>
  <c r="K164" i="11" s="1"/>
  <c r="K194" i="11" s="1"/>
  <c r="L194" i="11" s="1"/>
  <c r="L22" i="10" s="1"/>
  <c r="K102" i="11"/>
  <c r="K132" i="11" s="1"/>
  <c r="K162" i="11" s="1"/>
  <c r="K192" i="11" s="1"/>
  <c r="L192" i="11" s="1"/>
  <c r="L20" i="10" s="1"/>
  <c r="K108" i="11"/>
  <c r="K138" i="11" s="1"/>
  <c r="K168" i="11" s="1"/>
  <c r="K198" i="11" s="1"/>
  <c r="L198" i="11" s="1"/>
  <c r="L26" i="10" s="1"/>
  <c r="K114" i="11"/>
  <c r="K144" i="11" s="1"/>
  <c r="K174" i="11" s="1"/>
  <c r="K204" i="11" s="1"/>
  <c r="L204" i="11" s="1"/>
  <c r="L32" i="10" s="1"/>
  <c r="K93" i="11"/>
  <c r="K123" i="11" s="1"/>
  <c r="K153" i="11" s="1"/>
  <c r="K183" i="11" s="1"/>
  <c r="L183" i="11" s="1"/>
  <c r="L11" i="10" s="1"/>
  <c r="K101" i="11"/>
  <c r="K131" i="11" s="1"/>
  <c r="K161" i="11" s="1"/>
  <c r="K191" i="11" s="1"/>
  <c r="L191" i="11" s="1"/>
  <c r="L19" i="10" s="1"/>
  <c r="K109" i="11"/>
  <c r="K139" i="11" s="1"/>
  <c r="K169" i="11" s="1"/>
  <c r="K199" i="11" s="1"/>
  <c r="L199" i="11" s="1"/>
  <c r="L27" i="10" s="1"/>
  <c r="K90" i="11"/>
  <c r="K120" i="11" s="1"/>
  <c r="K150" i="11" s="1"/>
  <c r="K180" i="11" s="1"/>
  <c r="L180" i="11" s="1"/>
  <c r="L8" i="10" s="1"/>
  <c r="K106" i="11"/>
  <c r="K136" i="11" s="1"/>
  <c r="K166" i="11" s="1"/>
  <c r="K196" i="11" s="1"/>
  <c r="L196" i="11" s="1"/>
  <c r="L24" i="10" s="1"/>
  <c r="K92" i="11"/>
  <c r="K122" i="11" s="1"/>
  <c r="K152" i="11" s="1"/>
  <c r="K182" i="11" s="1"/>
  <c r="L182" i="11" s="1"/>
  <c r="L10" i="10" s="1"/>
  <c r="K87" i="11"/>
  <c r="K117" i="11" s="1"/>
  <c r="K147" i="11" s="1"/>
  <c r="K177" i="11" s="1"/>
  <c r="L177" i="11" s="1"/>
  <c r="L5" i="10" s="1"/>
  <c r="K95" i="11"/>
  <c r="K125" i="11" s="1"/>
  <c r="K155" i="11" s="1"/>
  <c r="K185" i="11" s="1"/>
  <c r="L185" i="11" s="1"/>
  <c r="L13" i="10" s="1"/>
  <c r="K103" i="11"/>
  <c r="K133" i="11" s="1"/>
  <c r="K163" i="11" s="1"/>
  <c r="K193" i="11" s="1"/>
  <c r="L193" i="11" s="1"/>
  <c r="L21" i="10" s="1"/>
  <c r="K111" i="11"/>
  <c r="K141" i="11" s="1"/>
  <c r="K171" i="11" s="1"/>
  <c r="K201" i="11" s="1"/>
  <c r="L201" i="11" s="1"/>
  <c r="L29" i="10" s="1"/>
  <c r="K94" i="11"/>
  <c r="K124" i="11" s="1"/>
  <c r="K154" i="11" s="1"/>
  <c r="K184" i="11" s="1"/>
  <c r="L184" i="11" s="1"/>
  <c r="L12" i="10" s="1"/>
  <c r="K100" i="11"/>
  <c r="K130" i="11" s="1"/>
  <c r="K160" i="11" s="1"/>
  <c r="K190" i="11" s="1"/>
  <c r="L190" i="11" s="1"/>
  <c r="L18" i="10" s="1"/>
  <c r="K96" i="11"/>
  <c r="K126" i="11" s="1"/>
  <c r="K156" i="11" s="1"/>
  <c r="K186" i="11" s="1"/>
  <c r="L186" i="11" s="1"/>
  <c r="L14" i="10" s="1"/>
  <c r="K89" i="11"/>
  <c r="K119" i="11" s="1"/>
  <c r="K149" i="11" s="1"/>
  <c r="K179" i="11" s="1"/>
  <c r="L179" i="11" s="1"/>
  <c r="L7" i="10" s="1"/>
  <c r="K97" i="11"/>
  <c r="K127" i="11" s="1"/>
  <c r="K157" i="11" s="1"/>
  <c r="K187" i="11" s="1"/>
  <c r="L187" i="11" s="1"/>
  <c r="L15" i="10" s="1"/>
  <c r="K105" i="11"/>
  <c r="K135" i="11" s="1"/>
  <c r="K165" i="11" s="1"/>
  <c r="K195" i="11" s="1"/>
  <c r="L195" i="11" s="1"/>
  <c r="L23" i="10" s="1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1181" i="6"/>
  <c r="B1182" i="6"/>
  <c r="B1183" i="6"/>
  <c r="B1184" i="6"/>
  <c r="B1185" i="6"/>
  <c r="B1186" i="6"/>
  <c r="B1187" i="6"/>
  <c r="B1188" i="6"/>
  <c r="B1189" i="6"/>
  <c r="B1190" i="6"/>
  <c r="B1191" i="6"/>
  <c r="B1192" i="6"/>
  <c r="B1193" i="6"/>
  <c r="B1194" i="6"/>
  <c r="B1195" i="6"/>
  <c r="B1196" i="6"/>
  <c r="B1197" i="6"/>
  <c r="B1198" i="6"/>
  <c r="B1199" i="6"/>
  <c r="B1200" i="6"/>
  <c r="B1201" i="6"/>
  <c r="B1202" i="6"/>
  <c r="B1203" i="6"/>
  <c r="B1204" i="6"/>
  <c r="B1205" i="6"/>
  <c r="B1206" i="6"/>
  <c r="B1207" i="6"/>
  <c r="B1208" i="6"/>
  <c r="B1209" i="6"/>
  <c r="B1210" i="6"/>
  <c r="B1211" i="6"/>
  <c r="B1212" i="6"/>
  <c r="B1213" i="6"/>
  <c r="B1214" i="6"/>
  <c r="B1215" i="6"/>
  <c r="B1216" i="6"/>
  <c r="B1217" i="6"/>
  <c r="B1218" i="6"/>
  <c r="B1219" i="6"/>
  <c r="B1220" i="6"/>
  <c r="B1221" i="6"/>
  <c r="B1222" i="6"/>
  <c r="B1223" i="6"/>
  <c r="B1224" i="6"/>
  <c r="B1225" i="6"/>
  <c r="B1226" i="6"/>
  <c r="B1227" i="6"/>
  <c r="B1228" i="6"/>
  <c r="B1229" i="6"/>
  <c r="B1230" i="6"/>
  <c r="B1231" i="6"/>
  <c r="B1232" i="6"/>
  <c r="B1233" i="6"/>
  <c r="B1234" i="6"/>
  <c r="B1235" i="6"/>
  <c r="B1236" i="6"/>
  <c r="B1237" i="6"/>
  <c r="B1238" i="6"/>
  <c r="B1239" i="6"/>
  <c r="B1240" i="6"/>
  <c r="B1241" i="6"/>
  <c r="B1242" i="6"/>
  <c r="B1243" i="6"/>
  <c r="B1244" i="6"/>
  <c r="B1245" i="6"/>
  <c r="B1246" i="6"/>
  <c r="B1247" i="6"/>
  <c r="B1248" i="6"/>
  <c r="B1249" i="6"/>
  <c r="B1250" i="6"/>
  <c r="B1251" i="6"/>
  <c r="B1252" i="6"/>
  <c r="B1253" i="6"/>
  <c r="B1254" i="6"/>
  <c r="B1255" i="6"/>
  <c r="B1256" i="6"/>
  <c r="B1257" i="6"/>
  <c r="B1258" i="6"/>
  <c r="B1259" i="6"/>
  <c r="B1260" i="6"/>
  <c r="B1261" i="6"/>
  <c r="B1262" i="6"/>
  <c r="B1263" i="6"/>
  <c r="B1264" i="6"/>
  <c r="B1265" i="6"/>
  <c r="B1266" i="6"/>
  <c r="B1267" i="6"/>
  <c r="B1268" i="6"/>
  <c r="B1269" i="6"/>
  <c r="B1270" i="6"/>
  <c r="B1271" i="6"/>
  <c r="B1272" i="6"/>
  <c r="B1273" i="6"/>
  <c r="B1274" i="6"/>
  <c r="B1275" i="6"/>
  <c r="B1276" i="6"/>
  <c r="B1277" i="6"/>
  <c r="B1278" i="6"/>
  <c r="B1279" i="6"/>
  <c r="B1280" i="6"/>
  <c r="B1281" i="6"/>
  <c r="B1282" i="6"/>
  <c r="B1283" i="6"/>
  <c r="B1284" i="6"/>
  <c r="B1285" i="6"/>
  <c r="B1286" i="6"/>
  <c r="B1287" i="6"/>
  <c r="B1288" i="6"/>
  <c r="B1289" i="6"/>
  <c r="B1290" i="6"/>
  <c r="B1291" i="6"/>
  <c r="B1292" i="6"/>
  <c r="B1293" i="6"/>
  <c r="B1294" i="6"/>
  <c r="B1295" i="6"/>
  <c r="B1296" i="6"/>
  <c r="B1297" i="6"/>
  <c r="B1298" i="6"/>
  <c r="B1299" i="6"/>
  <c r="B1300" i="6"/>
  <c r="B1301" i="6"/>
  <c r="B1302" i="6"/>
  <c r="B1303" i="6"/>
  <c r="B1304" i="6"/>
  <c r="B1305" i="6"/>
  <c r="B1306" i="6"/>
  <c r="B1307" i="6"/>
  <c r="B1308" i="6"/>
  <c r="B1309" i="6"/>
  <c r="B1310" i="6"/>
  <c r="B1311" i="6"/>
  <c r="B1312" i="6"/>
  <c r="B1313" i="6"/>
  <c r="B1314" i="6"/>
  <c r="B1315" i="6"/>
  <c r="B1316" i="6"/>
  <c r="B1317" i="6"/>
  <c r="B1318" i="6"/>
  <c r="B1319" i="6"/>
  <c r="B1320" i="6"/>
  <c r="B1321" i="6"/>
  <c r="B1322" i="6"/>
  <c r="B1323" i="6"/>
  <c r="B1324" i="6"/>
  <c r="B1325" i="6"/>
  <c r="B1326" i="6"/>
  <c r="B1327" i="6"/>
  <c r="B1328" i="6"/>
  <c r="B1329" i="6"/>
  <c r="B1330" i="6"/>
  <c r="B1331" i="6"/>
  <c r="B1332" i="6"/>
  <c r="B1333" i="6"/>
  <c r="B1334" i="6"/>
  <c r="B1335" i="6"/>
  <c r="B1336" i="6"/>
  <c r="B1337" i="6"/>
  <c r="B1338" i="6"/>
  <c r="B1339" i="6"/>
  <c r="B1340" i="6"/>
  <c r="B1341" i="6"/>
  <c r="B1342" i="6"/>
  <c r="B1343" i="6"/>
  <c r="B1344" i="6"/>
  <c r="B1345" i="6"/>
  <c r="B1346" i="6"/>
  <c r="B1347" i="6"/>
  <c r="B1348" i="6"/>
  <c r="B1349" i="6"/>
  <c r="B1350" i="6"/>
  <c r="B1351" i="6"/>
  <c r="B1352" i="6"/>
  <c r="B1353" i="6"/>
  <c r="B1354" i="6"/>
  <c r="B1355" i="6"/>
  <c r="B1356" i="6"/>
  <c r="B1357" i="6"/>
  <c r="B1358" i="6"/>
  <c r="B1359" i="6"/>
  <c r="B1360" i="6"/>
  <c r="B1361" i="6"/>
  <c r="B1362" i="6"/>
  <c r="B1363" i="6"/>
  <c r="B1364" i="6"/>
  <c r="B1365" i="6"/>
  <c r="B1366" i="6"/>
  <c r="B1367" i="6"/>
  <c r="B1368" i="6"/>
  <c r="B1369" i="6"/>
  <c r="B1370" i="6"/>
  <c r="B1371" i="6"/>
  <c r="B1372" i="6"/>
  <c r="B1373" i="6"/>
  <c r="B1374" i="6"/>
  <c r="B1375" i="6"/>
  <c r="B1376" i="6"/>
  <c r="B1377" i="6"/>
  <c r="B1378" i="6"/>
  <c r="B1379" i="6"/>
  <c r="B1380" i="6"/>
  <c r="B1381" i="6"/>
  <c r="B1382" i="6"/>
  <c r="B1383" i="6"/>
  <c r="B1384" i="6"/>
  <c r="B1385" i="6"/>
  <c r="B1386" i="6"/>
  <c r="B1387" i="6"/>
  <c r="B1388" i="6"/>
  <c r="B1389" i="6"/>
  <c r="B1390" i="6"/>
  <c r="B1391" i="6"/>
  <c r="B1392" i="6"/>
  <c r="B1393" i="6"/>
  <c r="B1394" i="6"/>
  <c r="B1395" i="6"/>
  <c r="B1396" i="6"/>
  <c r="B1397" i="6"/>
  <c r="B1398" i="6"/>
  <c r="B1399" i="6"/>
  <c r="B1400" i="6"/>
  <c r="B1401" i="6"/>
  <c r="B1402" i="6"/>
  <c r="B1403" i="6"/>
  <c r="B1404" i="6"/>
  <c r="B1405" i="6"/>
  <c r="B1406" i="6"/>
  <c r="B1407" i="6"/>
  <c r="B1408" i="6"/>
  <c r="B1409" i="6"/>
  <c r="B1410" i="6"/>
  <c r="B1411" i="6"/>
  <c r="B1412" i="6"/>
  <c r="B1413" i="6"/>
  <c r="B1414" i="6"/>
  <c r="B1415" i="6"/>
  <c r="B1416" i="6"/>
  <c r="B1417" i="6"/>
  <c r="B1418" i="6"/>
  <c r="B1419" i="6"/>
  <c r="B1420" i="6"/>
  <c r="B1421" i="6"/>
  <c r="B1422" i="6"/>
  <c r="B1423" i="6"/>
  <c r="B1424" i="6"/>
  <c r="B1425" i="6"/>
  <c r="B1426" i="6"/>
  <c r="B1427" i="6"/>
  <c r="B1428" i="6"/>
  <c r="B1429" i="6"/>
  <c r="B1430" i="6"/>
  <c r="B1431" i="6"/>
  <c r="B1432" i="6"/>
  <c r="B1433" i="6"/>
  <c r="B1434" i="6"/>
  <c r="B1435" i="6"/>
  <c r="B1436" i="6"/>
  <c r="B1437" i="6"/>
  <c r="B1438" i="6"/>
  <c r="B1439" i="6"/>
  <c r="B1440" i="6"/>
  <c r="B1441" i="6"/>
  <c r="B1442" i="6"/>
  <c r="B1443" i="6"/>
  <c r="B1444" i="6"/>
  <c r="B1445" i="6"/>
  <c r="B1446" i="6"/>
  <c r="B1447" i="6"/>
  <c r="B1448" i="6"/>
  <c r="B1449" i="6"/>
  <c r="B1450" i="6"/>
  <c r="B1451" i="6"/>
  <c r="B1452" i="6"/>
  <c r="B1453" i="6"/>
  <c r="B1454" i="6"/>
  <c r="B1455" i="6"/>
  <c r="B1456" i="6"/>
  <c r="B1457" i="6"/>
  <c r="B1458" i="6"/>
  <c r="B1459" i="6"/>
  <c r="B1460" i="6"/>
  <c r="B1461" i="6"/>
  <c r="B1462" i="6"/>
  <c r="B1463" i="6"/>
  <c r="B1464" i="6"/>
  <c r="B1465" i="6"/>
  <c r="B1466" i="6"/>
  <c r="B1467" i="6"/>
  <c r="B1468" i="6"/>
  <c r="B1469" i="6"/>
  <c r="B1470" i="6"/>
  <c r="B1471" i="6"/>
  <c r="B1472" i="6"/>
  <c r="B1473" i="6"/>
  <c r="B1474" i="6"/>
  <c r="B1475" i="6"/>
  <c r="B1476" i="6"/>
  <c r="B1477" i="6"/>
  <c r="B1478" i="6"/>
  <c r="B1479" i="6"/>
  <c r="B1480" i="6"/>
  <c r="B1481" i="6"/>
  <c r="B1482" i="6"/>
  <c r="B1483" i="6"/>
  <c r="B1484" i="6"/>
  <c r="B1485" i="6"/>
  <c r="B1486" i="6"/>
  <c r="B1487" i="6"/>
  <c r="B1488" i="6"/>
  <c r="B1489" i="6"/>
  <c r="B1490" i="6"/>
  <c r="B1491" i="6"/>
  <c r="B1492" i="6"/>
  <c r="B1493" i="6"/>
  <c r="B1494" i="6"/>
  <c r="B1495" i="6"/>
  <c r="B1496" i="6"/>
  <c r="B1497" i="6"/>
  <c r="B1498" i="6"/>
  <c r="B1499" i="6"/>
  <c r="B1500" i="6"/>
  <c r="B1501" i="6"/>
  <c r="B1502" i="6"/>
  <c r="B1503" i="6"/>
  <c r="B1504" i="6"/>
  <c r="B1505" i="6"/>
  <c r="B1506" i="6"/>
  <c r="B1507" i="6"/>
  <c r="B1508" i="6"/>
  <c r="B1509" i="6"/>
  <c r="B1510" i="6"/>
  <c r="B1511" i="6"/>
  <c r="B1512" i="6"/>
  <c r="B1513" i="6"/>
  <c r="B1514" i="6"/>
  <c r="B1515" i="6"/>
  <c r="B1516" i="6"/>
  <c r="B1517" i="6"/>
  <c r="B1518" i="6"/>
  <c r="B1519" i="6"/>
  <c r="B1520" i="6"/>
  <c r="B1521" i="6"/>
  <c r="B1522" i="6"/>
  <c r="B1523" i="6"/>
  <c r="B1524" i="6"/>
  <c r="B1525" i="6"/>
  <c r="B1526" i="6"/>
  <c r="B1527" i="6"/>
  <c r="B1528" i="6"/>
  <c r="B1529" i="6"/>
  <c r="B1530" i="6"/>
  <c r="B1531" i="6"/>
  <c r="B1532" i="6"/>
  <c r="B1533" i="6"/>
  <c r="B1534" i="6"/>
  <c r="B1535" i="6"/>
  <c r="B1536" i="6"/>
  <c r="B1537" i="6"/>
  <c r="B1538" i="6"/>
  <c r="B1539" i="6"/>
  <c r="B1540" i="6"/>
  <c r="B1541" i="6"/>
  <c r="B1542" i="6"/>
  <c r="B1543" i="6"/>
  <c r="B1544" i="6"/>
  <c r="B1545" i="6"/>
  <c r="B1546" i="6"/>
  <c r="B1547" i="6"/>
  <c r="B1548" i="6"/>
  <c r="B1549" i="6"/>
  <c r="B1550" i="6"/>
  <c r="B1551" i="6"/>
  <c r="B1552" i="6"/>
  <c r="B1553" i="6"/>
  <c r="B1554" i="6"/>
  <c r="B1555" i="6"/>
  <c r="B1556" i="6"/>
  <c r="B1557" i="6"/>
  <c r="B1558" i="6"/>
  <c r="B1559" i="6"/>
  <c r="B1560" i="6"/>
  <c r="B1561" i="6"/>
  <c r="B1562" i="6"/>
  <c r="B1563" i="6"/>
  <c r="B1564" i="6"/>
  <c r="B1565" i="6"/>
  <c r="B1566" i="6"/>
  <c r="B1567" i="6"/>
  <c r="B1568" i="6"/>
  <c r="B1569" i="6"/>
  <c r="B1570" i="6"/>
  <c r="B1571" i="6"/>
  <c r="B1572" i="6"/>
  <c r="B1573" i="6"/>
  <c r="B1574" i="6"/>
  <c r="B1575" i="6"/>
  <c r="B1576" i="6"/>
  <c r="B1577" i="6"/>
  <c r="B1578" i="6"/>
  <c r="B1579" i="6"/>
  <c r="B1580" i="6"/>
  <c r="B1581" i="6"/>
  <c r="B1582" i="6"/>
  <c r="B1583" i="6"/>
  <c r="B1584" i="6"/>
  <c r="B1585" i="6"/>
  <c r="B1586" i="6"/>
  <c r="B1587" i="6"/>
  <c r="B1588" i="6"/>
  <c r="B1589" i="6"/>
  <c r="B1590" i="6"/>
  <c r="B1591" i="6"/>
  <c r="B1592" i="6"/>
  <c r="B1593" i="6"/>
  <c r="B1594" i="6"/>
  <c r="B1595" i="6"/>
  <c r="B1596" i="6"/>
  <c r="B1597" i="6"/>
  <c r="B1598" i="6"/>
  <c r="B1599" i="6"/>
  <c r="B1600" i="6"/>
  <c r="B1601" i="6"/>
  <c r="B1602" i="6"/>
  <c r="B1603" i="6"/>
  <c r="B1604" i="6"/>
  <c r="B1605" i="6"/>
  <c r="B1606" i="6"/>
  <c r="B1607" i="6"/>
  <c r="B1608" i="6"/>
  <c r="B1609" i="6"/>
  <c r="B1610" i="6"/>
  <c r="B1611" i="6"/>
  <c r="B1612" i="6"/>
  <c r="B1613" i="6"/>
  <c r="B1614" i="6"/>
  <c r="B1615" i="6"/>
  <c r="B1616" i="6"/>
  <c r="B1617" i="6"/>
  <c r="B1618" i="6"/>
  <c r="B1619" i="6"/>
  <c r="B1620" i="6"/>
  <c r="B1621" i="6"/>
  <c r="B1622" i="6"/>
  <c r="B1623" i="6"/>
  <c r="B1624" i="6"/>
  <c r="B1625" i="6"/>
  <c r="B1626" i="6"/>
  <c r="B1627" i="6"/>
  <c r="B1628" i="6"/>
  <c r="B1629" i="6"/>
  <c r="B1630" i="6"/>
  <c r="B1631" i="6"/>
  <c r="B1632" i="6"/>
  <c r="B1633" i="6"/>
  <c r="B1634" i="6"/>
  <c r="B1635" i="6"/>
  <c r="B1636" i="6"/>
  <c r="B1637" i="6"/>
  <c r="B1638" i="6"/>
  <c r="B1639" i="6"/>
  <c r="B1640" i="6"/>
  <c r="B1641" i="6"/>
  <c r="B1642" i="6"/>
  <c r="B1643" i="6"/>
  <c r="B1644" i="6"/>
  <c r="B1645" i="6"/>
  <c r="B1646" i="6"/>
  <c r="B1647" i="6"/>
  <c r="B1648" i="6"/>
  <c r="B1649" i="6"/>
  <c r="B1650" i="6"/>
  <c r="B1651" i="6"/>
  <c r="B1652" i="6"/>
  <c r="B1653" i="6"/>
  <c r="B1654" i="6"/>
  <c r="B1655" i="6"/>
  <c r="B1656" i="6"/>
  <c r="B1657" i="6"/>
  <c r="B1658" i="6"/>
  <c r="B1659" i="6"/>
  <c r="B1660" i="6"/>
  <c r="B1661" i="6"/>
  <c r="B1662" i="6"/>
  <c r="B1663" i="6"/>
  <c r="B1664" i="6"/>
  <c r="B1665" i="6"/>
  <c r="B1666" i="6"/>
  <c r="B1667" i="6"/>
  <c r="B1668" i="6"/>
  <c r="B1669" i="6"/>
  <c r="B1670" i="6"/>
  <c r="B1671" i="6"/>
  <c r="B1672" i="6"/>
  <c r="B1673" i="6"/>
  <c r="B1674" i="6"/>
  <c r="B1675" i="6"/>
  <c r="B1676" i="6"/>
  <c r="B1677" i="6"/>
  <c r="B1678" i="6"/>
  <c r="B1679" i="6"/>
  <c r="B1680" i="6"/>
  <c r="B1681" i="6"/>
  <c r="B1682" i="6"/>
  <c r="B1683" i="6"/>
  <c r="B1684" i="6"/>
  <c r="B1685" i="6"/>
  <c r="B1686" i="6"/>
  <c r="B1687" i="6"/>
  <c r="B1688" i="6"/>
  <c r="B1689" i="6"/>
  <c r="B1690" i="6"/>
  <c r="B1691" i="6"/>
  <c r="B1692" i="6"/>
  <c r="B1693" i="6"/>
  <c r="B1694" i="6"/>
  <c r="B1695" i="6"/>
  <c r="B1696" i="6"/>
  <c r="B1697" i="6"/>
  <c r="B1698" i="6"/>
  <c r="B1699" i="6"/>
  <c r="B1700" i="6"/>
  <c r="B1701" i="6"/>
  <c r="B1702" i="6"/>
  <c r="B1703" i="6"/>
  <c r="B1704" i="6"/>
  <c r="B1705" i="6"/>
  <c r="B1706" i="6"/>
  <c r="B1707" i="6"/>
  <c r="B1708" i="6"/>
  <c r="B1709" i="6"/>
  <c r="B1710" i="6"/>
  <c r="B1711" i="6"/>
  <c r="B1712" i="6"/>
  <c r="B1713" i="6"/>
  <c r="B1714" i="6"/>
  <c r="B1715" i="6"/>
  <c r="B1716" i="6"/>
  <c r="B1717" i="6"/>
  <c r="B1718" i="6"/>
  <c r="B1719" i="6"/>
  <c r="B1720" i="6"/>
  <c r="B1721" i="6"/>
  <c r="B1722" i="6"/>
  <c r="B1723" i="6"/>
  <c r="B1724" i="6"/>
  <c r="B1725" i="6"/>
  <c r="B1726" i="6"/>
  <c r="B1727" i="6"/>
  <c r="B1728" i="6"/>
  <c r="B1729" i="6"/>
  <c r="B1730" i="6"/>
  <c r="B1731" i="6"/>
  <c r="B1732" i="6"/>
  <c r="B1733" i="6"/>
  <c r="B1734" i="6"/>
  <c r="B1735" i="6"/>
  <c r="B1736" i="6"/>
  <c r="B1737" i="6"/>
  <c r="B1738" i="6"/>
  <c r="B1739" i="6"/>
  <c r="B1740" i="6"/>
  <c r="B1741" i="6"/>
  <c r="B1742" i="6"/>
  <c r="B1743" i="6"/>
  <c r="B1744" i="6"/>
  <c r="B1745" i="6"/>
  <c r="B1746" i="6"/>
  <c r="B1747" i="6"/>
  <c r="B1748" i="6"/>
  <c r="B1749" i="6"/>
  <c r="B1750" i="6"/>
  <c r="B1751" i="6"/>
  <c r="B1752" i="6"/>
  <c r="B1753" i="6"/>
  <c r="B1754" i="6"/>
  <c r="B1755" i="6"/>
  <c r="B1756" i="6"/>
  <c r="B1757" i="6"/>
  <c r="B1758" i="6"/>
  <c r="B1759" i="6"/>
  <c r="B1760" i="6"/>
  <c r="B1761" i="6"/>
  <c r="B1762" i="6"/>
  <c r="B1763" i="6"/>
  <c r="B1764" i="6"/>
  <c r="B1765" i="6"/>
  <c r="B1766" i="6"/>
  <c r="B1767" i="6"/>
  <c r="B1768" i="6"/>
  <c r="B1769" i="6"/>
  <c r="B1770" i="6"/>
  <c r="B1771" i="6"/>
  <c r="B1772" i="6"/>
  <c r="B1773" i="6"/>
  <c r="B1774" i="6"/>
  <c r="B1775" i="6"/>
  <c r="B1776" i="6"/>
  <c r="B1777" i="6"/>
  <c r="B1778" i="6"/>
  <c r="B1779" i="6"/>
  <c r="B1780" i="6"/>
  <c r="B1781" i="6"/>
  <c r="B1782" i="6"/>
  <c r="B1783" i="6"/>
  <c r="B1784" i="6"/>
  <c r="B1785" i="6"/>
  <c r="B1786" i="6"/>
  <c r="B1787" i="6"/>
  <c r="B1788" i="6"/>
  <c r="B1789" i="6"/>
  <c r="B1790" i="6"/>
  <c r="B1791" i="6"/>
  <c r="B1792" i="6"/>
  <c r="B1793" i="6"/>
  <c r="B1794" i="6"/>
  <c r="B1795" i="6"/>
  <c r="B1796" i="6"/>
  <c r="B1797" i="6"/>
  <c r="B1798" i="6"/>
  <c r="B1799" i="6"/>
  <c r="B1800" i="6"/>
  <c r="B1801" i="6"/>
  <c r="B1802" i="6"/>
  <c r="B1803" i="6"/>
  <c r="B1804" i="6"/>
  <c r="B1805" i="6"/>
  <c r="B1806" i="6"/>
  <c r="B1807" i="6"/>
  <c r="B1808" i="6"/>
  <c r="B1809" i="6"/>
  <c r="B1810" i="6"/>
  <c r="B1811" i="6"/>
  <c r="B1812" i="6"/>
  <c r="B1813" i="6"/>
  <c r="B1814" i="6"/>
  <c r="B1815" i="6"/>
  <c r="B1816" i="6"/>
  <c r="B1817" i="6"/>
  <c r="B1818" i="6"/>
  <c r="B1819" i="6"/>
  <c r="B1820" i="6"/>
  <c r="B1821" i="6"/>
  <c r="B1822" i="6"/>
  <c r="B1823" i="6"/>
  <c r="B1824" i="6"/>
  <c r="B1825" i="6"/>
  <c r="B1826" i="6"/>
  <c r="B1827" i="6"/>
  <c r="B1828" i="6"/>
  <c r="B1829" i="6"/>
  <c r="B1830" i="6"/>
  <c r="B1831" i="6"/>
  <c r="B1832" i="6"/>
  <c r="B1833" i="6"/>
  <c r="B1834" i="6"/>
  <c r="B1835" i="6"/>
  <c r="B1836" i="6"/>
  <c r="B1837" i="6"/>
  <c r="B1838" i="6"/>
  <c r="B1839" i="6"/>
  <c r="B1840" i="6"/>
  <c r="B1841" i="6"/>
  <c r="B1842" i="6"/>
  <c r="B1843" i="6"/>
  <c r="B1844" i="6"/>
  <c r="B1845" i="6"/>
  <c r="B1846" i="6"/>
  <c r="B1847" i="6"/>
  <c r="B1848" i="6"/>
  <c r="B1849" i="6"/>
  <c r="B1850" i="6"/>
  <c r="B1851" i="6"/>
  <c r="B1852" i="6"/>
  <c r="B1853" i="6"/>
  <c r="B1854" i="6"/>
  <c r="B1855" i="6"/>
  <c r="B1856" i="6"/>
  <c r="B1857" i="6"/>
  <c r="B1858" i="6"/>
  <c r="B1859" i="6"/>
  <c r="B1860" i="6"/>
  <c r="B1861" i="6"/>
  <c r="B1862" i="6"/>
  <c r="B1863" i="6"/>
  <c r="B1864" i="6"/>
  <c r="B1865" i="6"/>
  <c r="B1866" i="6"/>
  <c r="B1867" i="6"/>
  <c r="B1868" i="6"/>
  <c r="B1869" i="6"/>
  <c r="B1870" i="6"/>
  <c r="B1871" i="6"/>
  <c r="B1872" i="6"/>
  <c r="B1873" i="6"/>
  <c r="B1874" i="6"/>
  <c r="B1875" i="6"/>
  <c r="B1876" i="6"/>
  <c r="B1877" i="6"/>
  <c r="B1878" i="6"/>
  <c r="B1879" i="6"/>
  <c r="B1880" i="6"/>
  <c r="B1881" i="6"/>
  <c r="B1882" i="6"/>
  <c r="B1883" i="6"/>
  <c r="B1884" i="6"/>
  <c r="B1885" i="6"/>
  <c r="B1886" i="6"/>
  <c r="B1887" i="6"/>
  <c r="B1888" i="6"/>
  <c r="B1889" i="6"/>
  <c r="B1890" i="6"/>
  <c r="B1891" i="6"/>
  <c r="B1892" i="6"/>
  <c r="B1893" i="6"/>
  <c r="B1894" i="6"/>
  <c r="B1895" i="6"/>
  <c r="B1896" i="6"/>
  <c r="B1897" i="6"/>
  <c r="B1898" i="6"/>
  <c r="B1899" i="6"/>
  <c r="B1900" i="6"/>
  <c r="B1901" i="6"/>
  <c r="B1902" i="6"/>
  <c r="B1903" i="6"/>
  <c r="B1904" i="6"/>
  <c r="B1905" i="6"/>
  <c r="B1906" i="6"/>
  <c r="B1907" i="6"/>
  <c r="B1908" i="6"/>
  <c r="B1909" i="6"/>
  <c r="B1910" i="6"/>
  <c r="B1911" i="6"/>
  <c r="B1912" i="6"/>
  <c r="B1913" i="6"/>
  <c r="B1914" i="6"/>
  <c r="B1915" i="6"/>
  <c r="B1916" i="6"/>
  <c r="B1917" i="6"/>
  <c r="B1918" i="6"/>
  <c r="B1919" i="6"/>
  <c r="B1920" i="6"/>
  <c r="B1921" i="6"/>
  <c r="B1922" i="6"/>
  <c r="B1923" i="6"/>
  <c r="B1924" i="6"/>
  <c r="B1925" i="6"/>
  <c r="B1926" i="6"/>
  <c r="B1927" i="6"/>
  <c r="B1928" i="6"/>
  <c r="B1929" i="6"/>
  <c r="B1930" i="6"/>
  <c r="B1931" i="6"/>
  <c r="B1932" i="6"/>
  <c r="B1933" i="6"/>
  <c r="B1934" i="6"/>
  <c r="B1935" i="6"/>
  <c r="B1936" i="6"/>
  <c r="B1937" i="6"/>
  <c r="B1938" i="6"/>
  <c r="B1939" i="6"/>
  <c r="B1940" i="6"/>
  <c r="B1941" i="6"/>
  <c r="B1942" i="6"/>
  <c r="B1943" i="6"/>
  <c r="B1944" i="6"/>
  <c r="B1945" i="6"/>
  <c r="B1946" i="6"/>
  <c r="B1947" i="6"/>
  <c r="B1948" i="6"/>
  <c r="B1949" i="6"/>
  <c r="B1950" i="6"/>
  <c r="B1951" i="6"/>
  <c r="B1952" i="6"/>
  <c r="B1953" i="6"/>
  <c r="B1954" i="6"/>
  <c r="B1955" i="6"/>
  <c r="B1956" i="6"/>
  <c r="B1957" i="6"/>
  <c r="B1958" i="6"/>
  <c r="B1959" i="6"/>
  <c r="B1960" i="6"/>
  <c r="B1961" i="6"/>
  <c r="B1962" i="6"/>
  <c r="B1963" i="6"/>
  <c r="B1964" i="6"/>
  <c r="B1965" i="6"/>
  <c r="B1966" i="6"/>
  <c r="B1967" i="6"/>
  <c r="B1968" i="6"/>
  <c r="B1969" i="6"/>
  <c r="B1970" i="6"/>
  <c r="B1971" i="6"/>
  <c r="B1972" i="6"/>
  <c r="B1973" i="6"/>
  <c r="B1974" i="6"/>
  <c r="B1975" i="6"/>
  <c r="B1976" i="6"/>
  <c r="B1977" i="6"/>
  <c r="B1978" i="6"/>
  <c r="B1979" i="6"/>
  <c r="B1980" i="6"/>
  <c r="B1981" i="6"/>
  <c r="B1982" i="6"/>
  <c r="B1983" i="6"/>
  <c r="B1984" i="6"/>
  <c r="B1985" i="6"/>
  <c r="B1986" i="6"/>
  <c r="B1987" i="6"/>
  <c r="B1988" i="6"/>
  <c r="B1989" i="6"/>
  <c r="B1990" i="6"/>
  <c r="B1991" i="6"/>
  <c r="B1992" i="6"/>
  <c r="B1993" i="6"/>
  <c r="B1994" i="6"/>
  <c r="B1995" i="6"/>
  <c r="B1996" i="6"/>
  <c r="B1997" i="6"/>
  <c r="B1998" i="6"/>
  <c r="B1999" i="6"/>
  <c r="B2000" i="6"/>
  <c r="B2001" i="6"/>
  <c r="B2002" i="6"/>
  <c r="B2003" i="6"/>
  <c r="B2004" i="6"/>
  <c r="B2005" i="6"/>
  <c r="B2006" i="6"/>
  <c r="B2007" i="6"/>
  <c r="B2008" i="6"/>
  <c r="B2009" i="6"/>
  <c r="B2010" i="6"/>
  <c r="B2011" i="6"/>
  <c r="B2012" i="6"/>
  <c r="B2013" i="6"/>
  <c r="B2014" i="6"/>
  <c r="B2015" i="6"/>
  <c r="B2016" i="6"/>
  <c r="B2017" i="6"/>
  <c r="B2018" i="6"/>
  <c r="B2019" i="6"/>
  <c r="B2020" i="6"/>
  <c r="B2021" i="6"/>
  <c r="B2022" i="6"/>
  <c r="B2023" i="6"/>
  <c r="B2024" i="6"/>
  <c r="B2025" i="6"/>
  <c r="B2026" i="6"/>
  <c r="B2027" i="6"/>
  <c r="B2028" i="6"/>
  <c r="B2029" i="6"/>
  <c r="B2030" i="6"/>
  <c r="B2031" i="6"/>
  <c r="B2032" i="6"/>
  <c r="B2033" i="6"/>
  <c r="B2034" i="6"/>
  <c r="B2035" i="6"/>
  <c r="B2036" i="6"/>
  <c r="B2037" i="6"/>
  <c r="B2038" i="6"/>
  <c r="B2039" i="6"/>
  <c r="B2040" i="6"/>
  <c r="B2041" i="6"/>
  <c r="B2042" i="6"/>
  <c r="B2043" i="6"/>
  <c r="B2044" i="6"/>
  <c r="B2045" i="6"/>
  <c r="B2046" i="6"/>
  <c r="B2047" i="6"/>
  <c r="B2048" i="6"/>
  <c r="B2049" i="6"/>
  <c r="B2050" i="6"/>
  <c r="B2051" i="6"/>
  <c r="B2052" i="6"/>
  <c r="B2053" i="6"/>
  <c r="B2054" i="6"/>
  <c r="B2055" i="6"/>
  <c r="B2056" i="6"/>
  <c r="B2057" i="6"/>
  <c r="B2058" i="6"/>
  <c r="B2059" i="6"/>
  <c r="B2060" i="6"/>
  <c r="B2061" i="6"/>
  <c r="B2062" i="6"/>
  <c r="B2063" i="6"/>
  <c r="B2064" i="6"/>
  <c r="B2065" i="6"/>
  <c r="B2066" i="6"/>
  <c r="B2067" i="6"/>
  <c r="B2068" i="6"/>
  <c r="B2069" i="6"/>
  <c r="B2070" i="6"/>
  <c r="B2071" i="6"/>
  <c r="B2072" i="6"/>
  <c r="B2073" i="6"/>
  <c r="B2074" i="6"/>
  <c r="B2075" i="6"/>
  <c r="B2076" i="6"/>
  <c r="B2077" i="6"/>
  <c r="B2078" i="6"/>
  <c r="B2079" i="6"/>
  <c r="B2080" i="6"/>
  <c r="B2081" i="6"/>
  <c r="B2082" i="6"/>
  <c r="B2083" i="6"/>
  <c r="B2084" i="6"/>
  <c r="B2085" i="6"/>
  <c r="B2086" i="6"/>
  <c r="B2087" i="6"/>
  <c r="B2088" i="6"/>
  <c r="B2089" i="6"/>
  <c r="B2090" i="6"/>
  <c r="B2091" i="6"/>
  <c r="B2092" i="6"/>
  <c r="B2093" i="6"/>
  <c r="B2094" i="6"/>
  <c r="B2095" i="6"/>
  <c r="B2096" i="6"/>
  <c r="B2097" i="6"/>
  <c r="B2098" i="6"/>
  <c r="B2099" i="6"/>
  <c r="B2100" i="6"/>
  <c r="B2101" i="6"/>
  <c r="B2102" i="6"/>
  <c r="B2103" i="6"/>
  <c r="B2104" i="6"/>
  <c r="B2105" i="6"/>
  <c r="B2106" i="6"/>
  <c r="B2107" i="6"/>
  <c r="B2108" i="6"/>
  <c r="B2109" i="6"/>
  <c r="B2110" i="6"/>
  <c r="B2111" i="6"/>
  <c r="B2112" i="6"/>
  <c r="B2113" i="6"/>
  <c r="B2114" i="6"/>
  <c r="B2115" i="6"/>
  <c r="B2116" i="6"/>
  <c r="B2117" i="6"/>
  <c r="B2118" i="6"/>
  <c r="B2119" i="6"/>
  <c r="B2120" i="6"/>
  <c r="B2121" i="6"/>
  <c r="B2122" i="6"/>
  <c r="B2123" i="6"/>
  <c r="B2124" i="6"/>
  <c r="B2125" i="6"/>
  <c r="B2126" i="6"/>
  <c r="B2127" i="6"/>
  <c r="B2128" i="6"/>
  <c r="B2129" i="6"/>
  <c r="B2130" i="6"/>
  <c r="B2131" i="6"/>
  <c r="B2132" i="6"/>
  <c r="B2133" i="6"/>
  <c r="B2134" i="6"/>
  <c r="B2135" i="6"/>
  <c r="B2136" i="6"/>
  <c r="B2137" i="6"/>
  <c r="B2138" i="6"/>
  <c r="B2139" i="6"/>
  <c r="B2140" i="6"/>
  <c r="B2141" i="6"/>
  <c r="B2142" i="6"/>
  <c r="B2143" i="6"/>
  <c r="B2144" i="6"/>
  <c r="B2145" i="6"/>
  <c r="B2146" i="6"/>
  <c r="B2147" i="6"/>
  <c r="B2148" i="6"/>
  <c r="B2149" i="6"/>
  <c r="B2150" i="6"/>
  <c r="B2151" i="6"/>
  <c r="B2152" i="6"/>
  <c r="B2153" i="6"/>
  <c r="B2154" i="6"/>
  <c r="B2155" i="6"/>
  <c r="B2156" i="6"/>
  <c r="B2157" i="6"/>
  <c r="B2158" i="6"/>
  <c r="B2159" i="6"/>
  <c r="B2160" i="6"/>
  <c r="B2161" i="6"/>
  <c r="B2162" i="6"/>
  <c r="B2163" i="6"/>
  <c r="B2164" i="6"/>
  <c r="B2165" i="6"/>
  <c r="B2166" i="6"/>
  <c r="B2167" i="6"/>
  <c r="B2168" i="6"/>
  <c r="B2169" i="6"/>
  <c r="B2170" i="6"/>
  <c r="B2171" i="6"/>
  <c r="B2172" i="6"/>
  <c r="B2173" i="6"/>
  <c r="B2174" i="6"/>
  <c r="B2175" i="6"/>
  <c r="B2176" i="6"/>
  <c r="B2177" i="6"/>
  <c r="B2178" i="6"/>
  <c r="B2179" i="6"/>
  <c r="B2180" i="6"/>
  <c r="B2181" i="6"/>
  <c r="B2182" i="6"/>
  <c r="B2183" i="6"/>
  <c r="B2184" i="6"/>
  <c r="B2185" i="6"/>
  <c r="B2186" i="6"/>
  <c r="B2187" i="6"/>
  <c r="B2188" i="6"/>
  <c r="B2189" i="6"/>
  <c r="B2190" i="6"/>
  <c r="B2191" i="6"/>
  <c r="B2192" i="6"/>
  <c r="B2193" i="6"/>
  <c r="B2194" i="6"/>
  <c r="B2195" i="6"/>
  <c r="B2196" i="6"/>
  <c r="B2197" i="6"/>
  <c r="B2198" i="6"/>
  <c r="B2199" i="6"/>
  <c r="B2200" i="6"/>
  <c r="B2201" i="6"/>
  <c r="B2202" i="6"/>
  <c r="B2203" i="6"/>
  <c r="B2204" i="6"/>
  <c r="B2205" i="6"/>
  <c r="B2206" i="6"/>
  <c r="B2207" i="6"/>
  <c r="B2208" i="6"/>
  <c r="B2209" i="6"/>
  <c r="B2210" i="6"/>
  <c r="B2211" i="6"/>
  <c r="B2212" i="6"/>
  <c r="B2213" i="6"/>
  <c r="B2214" i="6"/>
  <c r="B2215" i="6"/>
  <c r="B2216" i="6"/>
  <c r="B2217" i="6"/>
  <c r="B2218" i="6"/>
  <c r="B2219" i="6"/>
  <c r="B2220" i="6"/>
  <c r="B2221" i="6"/>
  <c r="B2222" i="6"/>
  <c r="B2223" i="6"/>
  <c r="B2224" i="6"/>
  <c r="B2225" i="6"/>
  <c r="B2226" i="6"/>
  <c r="B2227" i="6"/>
  <c r="B2228" i="6"/>
  <c r="B2229" i="6"/>
  <c r="B2230" i="6"/>
  <c r="B2231" i="6"/>
  <c r="B2232" i="6"/>
  <c r="B2233" i="6"/>
  <c r="B2234" i="6"/>
  <c r="B2235" i="6"/>
  <c r="B2236" i="6"/>
  <c r="B2237" i="6"/>
  <c r="B2238" i="6"/>
  <c r="B2239" i="6"/>
  <c r="B2240" i="6"/>
  <c r="B2241" i="6"/>
  <c r="B2242" i="6"/>
  <c r="B2243" i="6"/>
  <c r="B2244" i="6"/>
  <c r="B2245" i="6"/>
  <c r="B2246" i="6"/>
  <c r="B2247" i="6"/>
  <c r="B2248" i="6"/>
  <c r="B2249" i="6"/>
  <c r="B2250" i="6"/>
  <c r="B2251" i="6"/>
  <c r="B2252" i="6"/>
  <c r="B2253" i="6"/>
  <c r="B2254" i="6"/>
  <c r="B2255" i="6"/>
  <c r="B2256" i="6"/>
  <c r="B2257" i="6"/>
  <c r="B2258" i="6"/>
  <c r="B2259" i="6"/>
  <c r="B2260" i="6"/>
  <c r="B2261" i="6"/>
  <c r="B2262" i="6"/>
  <c r="B2263" i="6"/>
  <c r="B2264" i="6"/>
  <c r="B2265" i="6"/>
  <c r="B2266" i="6"/>
  <c r="B2267" i="6"/>
  <c r="B2268" i="6"/>
  <c r="B2269" i="6"/>
  <c r="B2270" i="6"/>
  <c r="B2271" i="6"/>
  <c r="B2272" i="6"/>
  <c r="B2273" i="6"/>
  <c r="B2274" i="6"/>
  <c r="B2275" i="6"/>
  <c r="B2276" i="6"/>
  <c r="B2277" i="6"/>
  <c r="B2278" i="6"/>
  <c r="B2279" i="6"/>
  <c r="B2280" i="6"/>
  <c r="B2281" i="6"/>
  <c r="B2282" i="6"/>
  <c r="B2283" i="6"/>
  <c r="B2284" i="6"/>
  <c r="B2285" i="6"/>
  <c r="B2286" i="6"/>
  <c r="B2287" i="6"/>
  <c r="B2288" i="6"/>
  <c r="B2289" i="6"/>
  <c r="B2290" i="6"/>
  <c r="B2291" i="6"/>
  <c r="B2292" i="6"/>
  <c r="B2293" i="6"/>
  <c r="B2294" i="6"/>
  <c r="B2295" i="6"/>
  <c r="B2296" i="6"/>
  <c r="B2297" i="6"/>
  <c r="B2298" i="6"/>
  <c r="B2299" i="6"/>
  <c r="B2300" i="6"/>
  <c r="B2301" i="6"/>
  <c r="B2302" i="6"/>
  <c r="B2303" i="6"/>
  <c r="B2304" i="6"/>
  <c r="B2305" i="6"/>
  <c r="B2306" i="6"/>
  <c r="B2307" i="6"/>
  <c r="B2308" i="6"/>
  <c r="B2309" i="6"/>
  <c r="B2310" i="6"/>
  <c r="B2311" i="6"/>
  <c r="B2312" i="6"/>
  <c r="B2313" i="6"/>
  <c r="B2314" i="6"/>
  <c r="B2315" i="6"/>
  <c r="B2316" i="6"/>
  <c r="B2317" i="6"/>
  <c r="B2318" i="6"/>
  <c r="B2319" i="6"/>
  <c r="B2320" i="6"/>
  <c r="B2321" i="6"/>
  <c r="B2322" i="6"/>
  <c r="B2323" i="6"/>
  <c r="B2324" i="6"/>
  <c r="B2325" i="6"/>
  <c r="B2326" i="6"/>
  <c r="B2327" i="6"/>
  <c r="B2328" i="6"/>
  <c r="B2329" i="6"/>
  <c r="B2330" i="6"/>
  <c r="B2331" i="6"/>
  <c r="B2332" i="6"/>
  <c r="B2333" i="6"/>
  <c r="B2334" i="6"/>
  <c r="B2335" i="6"/>
  <c r="B2336" i="6"/>
  <c r="B2337" i="6"/>
  <c r="B2338" i="6"/>
  <c r="B2339" i="6"/>
  <c r="B2340" i="6"/>
  <c r="B2341" i="6"/>
  <c r="B2342" i="6"/>
  <c r="B2343" i="6"/>
  <c r="B2344" i="6"/>
  <c r="B2345" i="6"/>
  <c r="B2346" i="6"/>
  <c r="B2347" i="6"/>
  <c r="B2348" i="6"/>
  <c r="B2349" i="6"/>
  <c r="B2350" i="6"/>
  <c r="B2351" i="6"/>
  <c r="B2352" i="6"/>
  <c r="B2353" i="6"/>
  <c r="B2354" i="6"/>
  <c r="B2355" i="6"/>
  <c r="B2356" i="6"/>
  <c r="B2357" i="6"/>
  <c r="B2358" i="6"/>
  <c r="B2359" i="6"/>
  <c r="B2360" i="6"/>
  <c r="B2361" i="6"/>
  <c r="B2362" i="6"/>
  <c r="B2363" i="6"/>
  <c r="B2364" i="6"/>
  <c r="B2365" i="6"/>
  <c r="B2366" i="6"/>
  <c r="B2367" i="6"/>
  <c r="B2368" i="6"/>
  <c r="B2369" i="6"/>
  <c r="B2370" i="6"/>
  <c r="B2371" i="6"/>
  <c r="B2372" i="6"/>
  <c r="B2373" i="6"/>
  <c r="B2374" i="6"/>
  <c r="B2375" i="6"/>
  <c r="B2376" i="6"/>
  <c r="B2377" i="6"/>
  <c r="B2378" i="6"/>
  <c r="B2379" i="6"/>
  <c r="B2380" i="6"/>
  <c r="B2381" i="6"/>
  <c r="B2382" i="6"/>
  <c r="B2383" i="6"/>
  <c r="B2384" i="6"/>
  <c r="B2385" i="6"/>
  <c r="B2386" i="6"/>
  <c r="B2387" i="6"/>
  <c r="B2388" i="6"/>
  <c r="B2389" i="6"/>
  <c r="B2390" i="6"/>
  <c r="B2391" i="6"/>
  <c r="B2392" i="6"/>
  <c r="B2393" i="6"/>
  <c r="B2394" i="6"/>
  <c r="B2395" i="6"/>
  <c r="B2396" i="6"/>
  <c r="B2397" i="6"/>
  <c r="B2398" i="6"/>
  <c r="B2399" i="6"/>
  <c r="B2400" i="6"/>
  <c r="B2401" i="6"/>
  <c r="B2402" i="6"/>
  <c r="B2403" i="6"/>
  <c r="B2404" i="6"/>
  <c r="B2405" i="6"/>
  <c r="B2406" i="6"/>
  <c r="B2407" i="6"/>
  <c r="B2408" i="6"/>
  <c r="B2409" i="6"/>
  <c r="B2410" i="6"/>
  <c r="B2411" i="6"/>
  <c r="B2412" i="6"/>
  <c r="B2413" i="6"/>
  <c r="B2414" i="6"/>
  <c r="B2415" i="6"/>
  <c r="B2416" i="6"/>
  <c r="B2417" i="6"/>
  <c r="B2418" i="6"/>
  <c r="B2419" i="6"/>
  <c r="B2420" i="6"/>
  <c r="B2421" i="6"/>
  <c r="B2422" i="6"/>
  <c r="B2423" i="6"/>
  <c r="B2424" i="6"/>
  <c r="B2425" i="6"/>
  <c r="B2426" i="6"/>
  <c r="B2427" i="6"/>
  <c r="B2428" i="6"/>
  <c r="B2429" i="6"/>
  <c r="B2430" i="6"/>
  <c r="B2431" i="6"/>
  <c r="B2432" i="6"/>
  <c r="B2433" i="6"/>
  <c r="B2434" i="6"/>
  <c r="B2435" i="6"/>
  <c r="B2436" i="6"/>
  <c r="B2437" i="6"/>
  <c r="B2438" i="6"/>
  <c r="B2439" i="6"/>
  <c r="B2440" i="6"/>
  <c r="B2441" i="6"/>
  <c r="B2442" i="6"/>
  <c r="B2443" i="6"/>
  <c r="B2444" i="6"/>
  <c r="B2445" i="6"/>
  <c r="B2446" i="6"/>
  <c r="B2447" i="6"/>
  <c r="B2448" i="6"/>
  <c r="B2449" i="6"/>
  <c r="B2450" i="6"/>
  <c r="B2451" i="6"/>
  <c r="B2452" i="6"/>
  <c r="B2453" i="6"/>
  <c r="B2454" i="6"/>
  <c r="B2455" i="6"/>
  <c r="B2456" i="6"/>
  <c r="B2457" i="6"/>
  <c r="B2458" i="6"/>
  <c r="B2459" i="6"/>
  <c r="B2460" i="6"/>
  <c r="B2461" i="6"/>
  <c r="B2462" i="6"/>
  <c r="B2463" i="6"/>
  <c r="B2464" i="6"/>
  <c r="B2465" i="6"/>
  <c r="B2466" i="6"/>
  <c r="B2467" i="6"/>
  <c r="B2468" i="6"/>
  <c r="B2469" i="6"/>
  <c r="B2470" i="6"/>
  <c r="B2471" i="6"/>
  <c r="B2472" i="6"/>
  <c r="B2473" i="6"/>
  <c r="B2474" i="6"/>
  <c r="B2475" i="6"/>
  <c r="B2476" i="6"/>
  <c r="B2477" i="6"/>
  <c r="B2478" i="6"/>
  <c r="B2479" i="6"/>
  <c r="B2480" i="6"/>
  <c r="B2481" i="6"/>
  <c r="B2482" i="6"/>
  <c r="B2483" i="6"/>
  <c r="B2484" i="6"/>
  <c r="B2485" i="6"/>
  <c r="B2486" i="6"/>
  <c r="B2487" i="6"/>
  <c r="B2488" i="6"/>
  <c r="B2489" i="6"/>
  <c r="B2490" i="6"/>
  <c r="B2491" i="6"/>
  <c r="B2492" i="6"/>
  <c r="B2493" i="6"/>
  <c r="B2494" i="6"/>
  <c r="B2495" i="6"/>
  <c r="B2496" i="6"/>
  <c r="B2497" i="6"/>
  <c r="B2498" i="6"/>
  <c r="B2499" i="6"/>
  <c r="B2500" i="6"/>
  <c r="B2501" i="6"/>
  <c r="B2502" i="6"/>
  <c r="B2503" i="6"/>
  <c r="B2504" i="6"/>
  <c r="B2505" i="6"/>
  <c r="B2506" i="6"/>
  <c r="B2507" i="6"/>
  <c r="B2508" i="6"/>
  <c r="B2509" i="6"/>
  <c r="B2510" i="6"/>
  <c r="B2511" i="6"/>
  <c r="B2512" i="6"/>
  <c r="B2513" i="6"/>
  <c r="B2514" i="6"/>
  <c r="B2515" i="6"/>
  <c r="B2516" i="6"/>
  <c r="B2517" i="6"/>
  <c r="B2518" i="6"/>
  <c r="B2519" i="6"/>
  <c r="B2520" i="6"/>
  <c r="B2521" i="6"/>
  <c r="B2522" i="6"/>
  <c r="B2523" i="6"/>
  <c r="B2524" i="6"/>
  <c r="B2525" i="6"/>
  <c r="B2526" i="6"/>
  <c r="B2527" i="6"/>
  <c r="B2528" i="6"/>
  <c r="B2529" i="6"/>
  <c r="B2530" i="6"/>
  <c r="B2531" i="6"/>
  <c r="B2532" i="6"/>
  <c r="B2533" i="6"/>
  <c r="B2534" i="6"/>
  <c r="B2535" i="6"/>
  <c r="B2536" i="6"/>
  <c r="B2537" i="6"/>
  <c r="B2538" i="6"/>
  <c r="B2539" i="6"/>
  <c r="B2540" i="6"/>
  <c r="B2541" i="6"/>
  <c r="B2542" i="6"/>
  <c r="B2543" i="6"/>
  <c r="B2544" i="6"/>
  <c r="B2545" i="6"/>
  <c r="B2546" i="6"/>
  <c r="B2547" i="6"/>
  <c r="B2548" i="6"/>
  <c r="B2549" i="6"/>
  <c r="B2550" i="6"/>
  <c r="B2551" i="6"/>
  <c r="B2552" i="6"/>
  <c r="B2553" i="6"/>
  <c r="B2554" i="6"/>
  <c r="B2555" i="6"/>
  <c r="B2556" i="6"/>
  <c r="B2557" i="6"/>
  <c r="B2558" i="6"/>
  <c r="B2559" i="6"/>
  <c r="B2560" i="6"/>
  <c r="B2561" i="6"/>
  <c r="B2562" i="6"/>
  <c r="B2563" i="6"/>
  <c r="B2564" i="6"/>
  <c r="B2565" i="6"/>
  <c r="B2566" i="6"/>
  <c r="B2567" i="6"/>
  <c r="B2568" i="6"/>
  <c r="B2569" i="6"/>
  <c r="B2570" i="6"/>
  <c r="B2571" i="6"/>
  <c r="B2572" i="6"/>
  <c r="B2573" i="6"/>
  <c r="B2574" i="6"/>
  <c r="B2575" i="6"/>
  <c r="B2576" i="6"/>
  <c r="B2577" i="6"/>
  <c r="B2578" i="6"/>
  <c r="B2579" i="6"/>
  <c r="B2580" i="6"/>
  <c r="B2581" i="6"/>
  <c r="B2582" i="6"/>
  <c r="B2583" i="6"/>
  <c r="B2584" i="6"/>
  <c r="B2585" i="6"/>
  <c r="B2586" i="6"/>
  <c r="B2587" i="6"/>
  <c r="B2588" i="6"/>
  <c r="B2589" i="6"/>
  <c r="B2590" i="6"/>
  <c r="B2591" i="6"/>
  <c r="B2592" i="6"/>
  <c r="B2593" i="6"/>
  <c r="B2594" i="6"/>
  <c r="B2595" i="6"/>
  <c r="B2596" i="6"/>
  <c r="B2597" i="6"/>
  <c r="B2598" i="6"/>
  <c r="B2599" i="6"/>
  <c r="B2600" i="6"/>
  <c r="B2601" i="6"/>
  <c r="B2602" i="6"/>
  <c r="B2603" i="6"/>
  <c r="B2604" i="6"/>
  <c r="B2605" i="6"/>
  <c r="B2606" i="6"/>
  <c r="B2607" i="6"/>
  <c r="B2608" i="6"/>
  <c r="B2609" i="6"/>
  <c r="B2610" i="6"/>
  <c r="B2611" i="6"/>
  <c r="B2612" i="6"/>
  <c r="B2613" i="6"/>
  <c r="B2614" i="6"/>
  <c r="B2615" i="6"/>
  <c r="B2616" i="6"/>
  <c r="B2617" i="6"/>
  <c r="B2618" i="6"/>
  <c r="B2619" i="6"/>
  <c r="B2620" i="6"/>
  <c r="B2621" i="6"/>
  <c r="B2622" i="6"/>
  <c r="B2623" i="6"/>
  <c r="B2624" i="6"/>
  <c r="B2625" i="6"/>
  <c r="B2626" i="6"/>
  <c r="B2627" i="6"/>
  <c r="B2628" i="6"/>
  <c r="B2629" i="6"/>
  <c r="B2630" i="6"/>
  <c r="B2631" i="6"/>
  <c r="B2632" i="6"/>
  <c r="B2633" i="6"/>
  <c r="B2634" i="6"/>
  <c r="B2635" i="6"/>
  <c r="B2636" i="6"/>
  <c r="B2637" i="6"/>
  <c r="B2638" i="6"/>
  <c r="B2639" i="6"/>
  <c r="B2640" i="6"/>
  <c r="B2641" i="6"/>
  <c r="B2642" i="6"/>
  <c r="B2643" i="6"/>
  <c r="B2644" i="6"/>
  <c r="B2645" i="6"/>
  <c r="B2646" i="6"/>
  <c r="B2647" i="6"/>
  <c r="B2648" i="6"/>
  <c r="B2649" i="6"/>
  <c r="B2650" i="6"/>
  <c r="B2651" i="6"/>
  <c r="B2652" i="6"/>
  <c r="B2653" i="6"/>
  <c r="B2654" i="6"/>
  <c r="B2655" i="6"/>
  <c r="B2656" i="6"/>
  <c r="B2657" i="6"/>
  <c r="B2658" i="6"/>
  <c r="B2659" i="6"/>
  <c r="B2660" i="6"/>
  <c r="B2661" i="6"/>
  <c r="B2662" i="6"/>
  <c r="B2663" i="6"/>
  <c r="B2664" i="6"/>
  <c r="B2665" i="6"/>
  <c r="B2666" i="6"/>
  <c r="B2667" i="6"/>
  <c r="B2668" i="6"/>
  <c r="B2669" i="6"/>
  <c r="B2670" i="6"/>
  <c r="B2671" i="6"/>
  <c r="B2672" i="6"/>
  <c r="B2673" i="6"/>
  <c r="B2674" i="6"/>
  <c r="B2675" i="6"/>
  <c r="B2676" i="6"/>
  <c r="B2677" i="6"/>
  <c r="B2678" i="6"/>
  <c r="B2679" i="6"/>
  <c r="B2680" i="6"/>
  <c r="B2681" i="6"/>
  <c r="B2682" i="6"/>
  <c r="B2683" i="6"/>
  <c r="B2684" i="6"/>
  <c r="B2685" i="6"/>
  <c r="B2686" i="6"/>
  <c r="B2687" i="6"/>
  <c r="B2688" i="6"/>
  <c r="B2689" i="6"/>
  <c r="B2690" i="6"/>
  <c r="B2691" i="6"/>
  <c r="B2692" i="6"/>
  <c r="B2693" i="6"/>
  <c r="B2694" i="6"/>
  <c r="B2695" i="6"/>
  <c r="B2696" i="6"/>
  <c r="B2697" i="6"/>
  <c r="B2698" i="6"/>
  <c r="B2699" i="6"/>
  <c r="B2700" i="6"/>
  <c r="B2701" i="6"/>
  <c r="B2702" i="6"/>
  <c r="B2703" i="6"/>
  <c r="B2704" i="6"/>
  <c r="B2705" i="6"/>
  <c r="B2706" i="6"/>
  <c r="B2707" i="6"/>
  <c r="B2708" i="6"/>
  <c r="B2709" i="6"/>
  <c r="B2710" i="6"/>
  <c r="B2711" i="6"/>
  <c r="B2712" i="6"/>
  <c r="B2713" i="6"/>
  <c r="B2714" i="6"/>
  <c r="B2715" i="6"/>
  <c r="B2716" i="6"/>
  <c r="B2717" i="6"/>
  <c r="B2718" i="6"/>
  <c r="B2719" i="6"/>
  <c r="B2720" i="6"/>
  <c r="B2721" i="6"/>
  <c r="B2722" i="6"/>
  <c r="B2723" i="6"/>
  <c r="B2724" i="6"/>
  <c r="B2725" i="6"/>
  <c r="B2726" i="6"/>
  <c r="B2727" i="6"/>
  <c r="B2728" i="6"/>
  <c r="B2729" i="6"/>
  <c r="B2730" i="6"/>
  <c r="B2731" i="6"/>
  <c r="B2732" i="6"/>
  <c r="B2733" i="6"/>
  <c r="B2734" i="6"/>
  <c r="B2735" i="6"/>
  <c r="B2736" i="6"/>
  <c r="B2737" i="6"/>
  <c r="B2738" i="6"/>
  <c r="B2739" i="6"/>
  <c r="B2740" i="6"/>
  <c r="B2741" i="6"/>
  <c r="B2742" i="6"/>
  <c r="B2743" i="6"/>
  <c r="B2744" i="6"/>
  <c r="B2745" i="6"/>
  <c r="B2746" i="6"/>
  <c r="B2747" i="6"/>
  <c r="B2748" i="6"/>
  <c r="B2749" i="6"/>
  <c r="B2750" i="6"/>
  <c r="B2751" i="6"/>
  <c r="B2752" i="6"/>
  <c r="B2753" i="6"/>
  <c r="B2754" i="6"/>
  <c r="B2755" i="6"/>
  <c r="B2756" i="6"/>
  <c r="B2757" i="6"/>
  <c r="B2758" i="6"/>
  <c r="B2759" i="6"/>
  <c r="B2760" i="6"/>
  <c r="B2761" i="6"/>
  <c r="B2762" i="6"/>
  <c r="B2763" i="6"/>
  <c r="B2764" i="6"/>
  <c r="B2765" i="6"/>
  <c r="B2766" i="6"/>
  <c r="B2767" i="6"/>
  <c r="B2768" i="6"/>
  <c r="B2769" i="6"/>
  <c r="B2770" i="6"/>
  <c r="B2771" i="6"/>
  <c r="B2772" i="6"/>
  <c r="B2773" i="6"/>
  <c r="B2774" i="6"/>
  <c r="B2775" i="6"/>
  <c r="B2776" i="6"/>
  <c r="B2777" i="6"/>
  <c r="B2778" i="6"/>
  <c r="B2779" i="6"/>
  <c r="B2780" i="6"/>
  <c r="B2781" i="6"/>
  <c r="B2782" i="6"/>
  <c r="B2783" i="6"/>
  <c r="B2784" i="6"/>
  <c r="B2785" i="6"/>
  <c r="B2786" i="6"/>
  <c r="B2787" i="6"/>
  <c r="B2788" i="6"/>
  <c r="B2789" i="6"/>
  <c r="B2790" i="6"/>
  <c r="B2791" i="6"/>
  <c r="B2792" i="6"/>
  <c r="B2793" i="6"/>
  <c r="B2794" i="6"/>
  <c r="B2795" i="6"/>
  <c r="B2796" i="6"/>
  <c r="B2797" i="6"/>
  <c r="B2798" i="6"/>
  <c r="B2799" i="6"/>
  <c r="B2800" i="6"/>
  <c r="B2801" i="6"/>
  <c r="B2802" i="6"/>
  <c r="B2803" i="6"/>
  <c r="B2804" i="6"/>
  <c r="B2805" i="6"/>
  <c r="B2806" i="6"/>
  <c r="B2807" i="6"/>
  <c r="B2808" i="6"/>
  <c r="B2809" i="6"/>
  <c r="B2810" i="6"/>
  <c r="B2811" i="6"/>
  <c r="B2812" i="6"/>
  <c r="B2813" i="6"/>
  <c r="B2814" i="6"/>
  <c r="B2815" i="6"/>
  <c r="B2816" i="6"/>
  <c r="B2817" i="6"/>
  <c r="B2818" i="6"/>
  <c r="B2819" i="6"/>
  <c r="B2820" i="6"/>
  <c r="B2821" i="6"/>
  <c r="B2822" i="6"/>
  <c r="B2823" i="6"/>
  <c r="B2824" i="6"/>
  <c r="B2825" i="6"/>
  <c r="B2826" i="6"/>
  <c r="B2827" i="6"/>
  <c r="B2828" i="6"/>
  <c r="B2829" i="6"/>
  <c r="B2830" i="6"/>
  <c r="B2831" i="6"/>
  <c r="B2832" i="6"/>
  <c r="B2833" i="6"/>
  <c r="B2834" i="6"/>
  <c r="B2835" i="6"/>
  <c r="B2836" i="6"/>
  <c r="B2837" i="6"/>
  <c r="B2838" i="6"/>
  <c r="B2839" i="6"/>
  <c r="B2840" i="6"/>
  <c r="B2841" i="6"/>
  <c r="B2842" i="6"/>
  <c r="B2843" i="6"/>
  <c r="B2844" i="6"/>
  <c r="B2845" i="6"/>
  <c r="B2846" i="6"/>
  <c r="B2847" i="6"/>
  <c r="B2848" i="6"/>
  <c r="B2849" i="6"/>
  <c r="B2850" i="6"/>
  <c r="B2851" i="6"/>
  <c r="B2852" i="6"/>
  <c r="B2853" i="6"/>
  <c r="B2854" i="6"/>
  <c r="B2855" i="6"/>
  <c r="B2856" i="6"/>
  <c r="B2857" i="6"/>
  <c r="B2858" i="6"/>
  <c r="B2859" i="6"/>
  <c r="B2860" i="6"/>
  <c r="B2861" i="6"/>
  <c r="B2862" i="6"/>
  <c r="B2863" i="6"/>
  <c r="B2864" i="6"/>
  <c r="B2865" i="6"/>
  <c r="B2866" i="6"/>
  <c r="B2867" i="6"/>
  <c r="B2868" i="6"/>
  <c r="B2869" i="6"/>
  <c r="B2870" i="6"/>
  <c r="B2871" i="6"/>
  <c r="B2872" i="6"/>
  <c r="B2873" i="6"/>
  <c r="B2874" i="6"/>
  <c r="B2875" i="6"/>
  <c r="B2876" i="6"/>
  <c r="B2877" i="6"/>
  <c r="B2878" i="6"/>
  <c r="B2879" i="6"/>
  <c r="B2880" i="6"/>
  <c r="B2881" i="6"/>
  <c r="B2882" i="6"/>
  <c r="B2883" i="6"/>
  <c r="B2884" i="6"/>
  <c r="B2885" i="6"/>
  <c r="B2886" i="6"/>
  <c r="B2887" i="6"/>
  <c r="B2888" i="6"/>
  <c r="B2889" i="6"/>
  <c r="B2890" i="6"/>
  <c r="B2891" i="6"/>
  <c r="B2892" i="6"/>
  <c r="B2893" i="6"/>
  <c r="B2894" i="6"/>
  <c r="B2895" i="6"/>
  <c r="B2896" i="6"/>
  <c r="B2897" i="6"/>
  <c r="B2898" i="6"/>
  <c r="B2899" i="6"/>
  <c r="B2900" i="6"/>
  <c r="B2901" i="6"/>
  <c r="B2902" i="6"/>
  <c r="B2903" i="6"/>
  <c r="B2904" i="6"/>
  <c r="B2905" i="6"/>
  <c r="B2906" i="6"/>
  <c r="B2907" i="6"/>
  <c r="B2908" i="6"/>
  <c r="B2909" i="6"/>
  <c r="B2910" i="6"/>
  <c r="B2911" i="6"/>
  <c r="B2912" i="6"/>
  <c r="B2913" i="6"/>
  <c r="B2914" i="6"/>
  <c r="B2915" i="6"/>
  <c r="B2916" i="6"/>
  <c r="B2917" i="6"/>
  <c r="B2918" i="6"/>
  <c r="B2919" i="6"/>
  <c r="B2920" i="6"/>
  <c r="B2921" i="6"/>
  <c r="B2922" i="6"/>
  <c r="B2923" i="6"/>
  <c r="B2924" i="6"/>
  <c r="B2925" i="6"/>
  <c r="B2926" i="6"/>
  <c r="B2927" i="6"/>
  <c r="B2928" i="6"/>
  <c r="B2929" i="6"/>
  <c r="B2930" i="6"/>
  <c r="B2931" i="6"/>
  <c r="B2932" i="6"/>
  <c r="B2933" i="6"/>
  <c r="B2934" i="6"/>
  <c r="B2935" i="6"/>
  <c r="B2936" i="6"/>
  <c r="B2937" i="6"/>
  <c r="B2938" i="6"/>
  <c r="B2939" i="6"/>
  <c r="B2940" i="6"/>
  <c r="B2941" i="6"/>
  <c r="B2942" i="6"/>
  <c r="B2943" i="6"/>
  <c r="B2944" i="6"/>
  <c r="B2945" i="6"/>
  <c r="B2946" i="6"/>
  <c r="B2947" i="6"/>
  <c r="B2948" i="6"/>
  <c r="B2949" i="6"/>
  <c r="B2950" i="6"/>
  <c r="B2951" i="6"/>
  <c r="B2952" i="6"/>
  <c r="B2953" i="6"/>
  <c r="B2954" i="6"/>
  <c r="B2955" i="6"/>
  <c r="B2956" i="6"/>
  <c r="B2957" i="6"/>
  <c r="B2958" i="6"/>
  <c r="B2959" i="6"/>
  <c r="B2960" i="6"/>
  <c r="B2961" i="6"/>
  <c r="B2962" i="6"/>
  <c r="B2963" i="6"/>
  <c r="B2964" i="6"/>
  <c r="B2965" i="6"/>
  <c r="B2966" i="6"/>
  <c r="B2967" i="6"/>
  <c r="B2968" i="6"/>
  <c r="B2969" i="6"/>
  <c r="B2970" i="6"/>
  <c r="B2971" i="6"/>
  <c r="B2972" i="6"/>
  <c r="B2973" i="6"/>
  <c r="B2974" i="6"/>
  <c r="B2975" i="6"/>
  <c r="B2976" i="6"/>
  <c r="B2977" i="6"/>
  <c r="B2978" i="6"/>
  <c r="B2979" i="6"/>
  <c r="B2980" i="6"/>
  <c r="B2981" i="6"/>
  <c r="B2982" i="6"/>
  <c r="B2983" i="6"/>
  <c r="B2984" i="6"/>
  <c r="B2985" i="6"/>
  <c r="B2986" i="6"/>
  <c r="B2987" i="6"/>
  <c r="B2988" i="6"/>
  <c r="B2989" i="6"/>
  <c r="B2990" i="6"/>
  <c r="B2991" i="6"/>
  <c r="B2992" i="6"/>
  <c r="B2993" i="6"/>
  <c r="B2994" i="6"/>
  <c r="B2995" i="6"/>
  <c r="B2996" i="6"/>
  <c r="B2997" i="6"/>
  <c r="B2998" i="6"/>
  <c r="B2999" i="6"/>
  <c r="B3000" i="6"/>
  <c r="B3001" i="6"/>
  <c r="B3002" i="6"/>
  <c r="B3003" i="6"/>
  <c r="B3004" i="6"/>
  <c r="B3005" i="6"/>
  <c r="B3006" i="6"/>
  <c r="B3007" i="6"/>
  <c r="B3008" i="6"/>
  <c r="B3009" i="6"/>
  <c r="B3010" i="6"/>
  <c r="B3011" i="6"/>
  <c r="B3012" i="6"/>
  <c r="B3013" i="6"/>
  <c r="B3014" i="6"/>
  <c r="B3015" i="6"/>
  <c r="B3016" i="6"/>
  <c r="B3017" i="6"/>
  <c r="B3018" i="6"/>
  <c r="B3019" i="6"/>
  <c r="B3020" i="6"/>
  <c r="B3021" i="6"/>
  <c r="B3022" i="6"/>
  <c r="B3023" i="6"/>
  <c r="B3024" i="6"/>
  <c r="B3025" i="6"/>
  <c r="B3026" i="6"/>
  <c r="B3027" i="6"/>
  <c r="B3028" i="6"/>
  <c r="B3029" i="6"/>
  <c r="B3030" i="6"/>
  <c r="B3031" i="6"/>
  <c r="B3032" i="6"/>
  <c r="B3033" i="6"/>
  <c r="B3034" i="6"/>
  <c r="B3035" i="6"/>
  <c r="B3036" i="6"/>
  <c r="B3037" i="6"/>
  <c r="B3038" i="6"/>
  <c r="B3039" i="6"/>
  <c r="B3040" i="6"/>
  <c r="B3041" i="6"/>
  <c r="B3042" i="6"/>
  <c r="B3043" i="6"/>
  <c r="B3044" i="6"/>
  <c r="B3045" i="6"/>
  <c r="B3046" i="6"/>
  <c r="B3047" i="6"/>
  <c r="B3048" i="6"/>
  <c r="B3049" i="6"/>
  <c r="B3050" i="6"/>
  <c r="B3051" i="6"/>
  <c r="B3052" i="6"/>
  <c r="B3053" i="6"/>
  <c r="B3054" i="6"/>
  <c r="B3055" i="6"/>
  <c r="B3056" i="6"/>
  <c r="B3057" i="6"/>
  <c r="B3058" i="6"/>
  <c r="B3059" i="6"/>
  <c r="B3060" i="6"/>
  <c r="B3061" i="6"/>
  <c r="B3062" i="6"/>
  <c r="B3063" i="6"/>
  <c r="B3064" i="6"/>
  <c r="B3065" i="6"/>
  <c r="B3066" i="6"/>
  <c r="B3067" i="6"/>
  <c r="B3068" i="6"/>
  <c r="B3069" i="6"/>
  <c r="B3070" i="6"/>
  <c r="B3071" i="6"/>
  <c r="B3072" i="6"/>
  <c r="B3073" i="6"/>
  <c r="B3074" i="6"/>
  <c r="B3075" i="6"/>
  <c r="B3076" i="6"/>
  <c r="B3077" i="6"/>
  <c r="B3078" i="6"/>
  <c r="B3079" i="6"/>
  <c r="B3080" i="6"/>
  <c r="B3081" i="6"/>
  <c r="B3082" i="6"/>
  <c r="B3083" i="6"/>
  <c r="B3084" i="6"/>
  <c r="B3085" i="6"/>
  <c r="B3086" i="6"/>
  <c r="B3087" i="6"/>
  <c r="B3088" i="6"/>
  <c r="B3089" i="6"/>
  <c r="B3090" i="6"/>
  <c r="B3091" i="6"/>
  <c r="B3092" i="6"/>
  <c r="B3093" i="6"/>
  <c r="B3094" i="6"/>
  <c r="B3095" i="6"/>
  <c r="B3096" i="6"/>
  <c r="B3097" i="6"/>
  <c r="B3098" i="6"/>
  <c r="B3099" i="6"/>
  <c r="B3100" i="6"/>
  <c r="B3101" i="6"/>
  <c r="B3102" i="6"/>
  <c r="B3103" i="6"/>
  <c r="B3104" i="6"/>
  <c r="B3105" i="6"/>
  <c r="B3106" i="6"/>
  <c r="B3107" i="6"/>
  <c r="B3108" i="6"/>
  <c r="B3109" i="6"/>
  <c r="B3110" i="6"/>
  <c r="B3111" i="6"/>
  <c r="B3112" i="6"/>
  <c r="B3113" i="6"/>
  <c r="B3114" i="6"/>
  <c r="B3115" i="6"/>
  <c r="B3116" i="6"/>
  <c r="B3117" i="6"/>
  <c r="B3118" i="6"/>
  <c r="B3119" i="6"/>
  <c r="B3120" i="6"/>
  <c r="B3121" i="6"/>
  <c r="B3122" i="6"/>
  <c r="B3123" i="6"/>
  <c r="B3124" i="6"/>
  <c r="B3125" i="6"/>
  <c r="B3126" i="6"/>
  <c r="B3127" i="6"/>
  <c r="B3128" i="6"/>
  <c r="B3129" i="6"/>
  <c r="B3130" i="6"/>
  <c r="B3131" i="6"/>
  <c r="B3132" i="6"/>
  <c r="B3133" i="6"/>
  <c r="B3134" i="6"/>
  <c r="B3135" i="6"/>
  <c r="B3136" i="6"/>
  <c r="B3137" i="6"/>
  <c r="B3138" i="6"/>
  <c r="B3139" i="6"/>
  <c r="B3140" i="6"/>
  <c r="B3141" i="6"/>
  <c r="B3142" i="6"/>
  <c r="B3143" i="6"/>
  <c r="B3144" i="6"/>
  <c r="B3145" i="6"/>
  <c r="B3146" i="6"/>
  <c r="B3147" i="6"/>
  <c r="B3148" i="6"/>
  <c r="B3149" i="6"/>
  <c r="B3150" i="6"/>
  <c r="B3151" i="6"/>
  <c r="B3152" i="6"/>
  <c r="B3153" i="6"/>
  <c r="B3154" i="6"/>
  <c r="B3155" i="6"/>
  <c r="B3156" i="6"/>
  <c r="B3157" i="6"/>
  <c r="B3158" i="6"/>
  <c r="B3159" i="6"/>
  <c r="B3160" i="6"/>
  <c r="B3161" i="6"/>
  <c r="B3162" i="6"/>
  <c r="B3163" i="6"/>
  <c r="B3164" i="6"/>
  <c r="B3165" i="6"/>
  <c r="B3166" i="6"/>
  <c r="B3167" i="6"/>
  <c r="B3168" i="6"/>
  <c r="B3169" i="6"/>
  <c r="B3170" i="6"/>
  <c r="B3171" i="6"/>
  <c r="B3172" i="6"/>
  <c r="B3173" i="6"/>
  <c r="B3174" i="6"/>
  <c r="B3175" i="6"/>
  <c r="B3176" i="6"/>
  <c r="B3177" i="6"/>
  <c r="B3178" i="6"/>
  <c r="B3179" i="6"/>
  <c r="B3180" i="6"/>
  <c r="B3181" i="6"/>
  <c r="B3182" i="6"/>
  <c r="B3183" i="6"/>
  <c r="B3184" i="6"/>
  <c r="B3185" i="6"/>
  <c r="B3186" i="6"/>
  <c r="B3187" i="6"/>
  <c r="B3188" i="6"/>
  <c r="B3189" i="6"/>
  <c r="B3190" i="6"/>
  <c r="B3191" i="6"/>
  <c r="B3192" i="6"/>
  <c r="B3193" i="6"/>
  <c r="B3194" i="6"/>
  <c r="B3195" i="6"/>
  <c r="B3196" i="6"/>
  <c r="B3197" i="6"/>
  <c r="B3198" i="6"/>
  <c r="B3199" i="6"/>
  <c r="B3200" i="6"/>
  <c r="B3201" i="6"/>
  <c r="B3202" i="6"/>
  <c r="B3203" i="6"/>
  <c r="B3204" i="6"/>
  <c r="B3205" i="6"/>
  <c r="B3206" i="6"/>
  <c r="B3207" i="6"/>
  <c r="B3208" i="6"/>
  <c r="B3209" i="6"/>
  <c r="B3210" i="6"/>
  <c r="B3211" i="6"/>
  <c r="B3212" i="6"/>
  <c r="B3213" i="6"/>
  <c r="B3214" i="6"/>
  <c r="B3215" i="6"/>
  <c r="B3216" i="6"/>
  <c r="B3217" i="6"/>
  <c r="B3218" i="6"/>
  <c r="B3219" i="6"/>
  <c r="B3220" i="6"/>
  <c r="B3221" i="6"/>
  <c r="B3222" i="6"/>
  <c r="B3223" i="6"/>
  <c r="B3224" i="6"/>
  <c r="B3225" i="6"/>
  <c r="B3226" i="6"/>
  <c r="B3227" i="6"/>
  <c r="B3228" i="6"/>
  <c r="B3229" i="6"/>
  <c r="B3230" i="6"/>
  <c r="B3231" i="6"/>
  <c r="B3232" i="6"/>
  <c r="B3233" i="6"/>
  <c r="B3234" i="6"/>
  <c r="B3235" i="6"/>
  <c r="B3236" i="6"/>
  <c r="B3237" i="6"/>
  <c r="B3238" i="6"/>
  <c r="B3239" i="6"/>
  <c r="B3240" i="6"/>
  <c r="B3241" i="6"/>
  <c r="B3242" i="6"/>
  <c r="B3243" i="6"/>
  <c r="B3244" i="6"/>
  <c r="B3245" i="6"/>
  <c r="B3246" i="6"/>
  <c r="B3247" i="6"/>
  <c r="B3248" i="6"/>
  <c r="B3249" i="6"/>
  <c r="B3250" i="6"/>
  <c r="B3251" i="6"/>
  <c r="B3252" i="6"/>
  <c r="B3253" i="6"/>
  <c r="B3254" i="6"/>
  <c r="B3255" i="6"/>
  <c r="B3256" i="6"/>
  <c r="B3257" i="6"/>
  <c r="B3258" i="6"/>
  <c r="B3259" i="6"/>
  <c r="B3260" i="6"/>
  <c r="B3261" i="6"/>
  <c r="B3262" i="6"/>
  <c r="B3263" i="6"/>
  <c r="B3264" i="6"/>
  <c r="B3265" i="6"/>
  <c r="B3266" i="6"/>
  <c r="B3267" i="6"/>
  <c r="B3268" i="6"/>
  <c r="B3269" i="6"/>
  <c r="B3270" i="6"/>
  <c r="B3271" i="6"/>
  <c r="B3272" i="6"/>
  <c r="B3273" i="6"/>
  <c r="B3274" i="6"/>
  <c r="B3275" i="6"/>
  <c r="B3276" i="6"/>
  <c r="B3277" i="6"/>
  <c r="B3278" i="6"/>
  <c r="B3279" i="6"/>
  <c r="B3280" i="6"/>
  <c r="B3281" i="6"/>
  <c r="B3282" i="6"/>
  <c r="B3283" i="6"/>
  <c r="B3284" i="6"/>
  <c r="B3285" i="6"/>
  <c r="B3286" i="6"/>
  <c r="B3287" i="6"/>
  <c r="B3288" i="6"/>
  <c r="B3289" i="6"/>
  <c r="B3290" i="6"/>
  <c r="B3291" i="6"/>
  <c r="B3292" i="6"/>
  <c r="B3293" i="6"/>
  <c r="B3294" i="6"/>
  <c r="B3295" i="6"/>
  <c r="B3296" i="6"/>
  <c r="B3297" i="6"/>
  <c r="B3298" i="6"/>
  <c r="B3299" i="6"/>
  <c r="B3300" i="6"/>
  <c r="B3301" i="6"/>
  <c r="B3302" i="6"/>
  <c r="B3303" i="6"/>
  <c r="B3304" i="6"/>
  <c r="B3305" i="6"/>
  <c r="B3306" i="6"/>
  <c r="B3307" i="6"/>
  <c r="B3308" i="6"/>
  <c r="B3309" i="6"/>
  <c r="B3310" i="6"/>
  <c r="B3311" i="6"/>
  <c r="B3312" i="6"/>
  <c r="B3313" i="6"/>
  <c r="B3314" i="6"/>
  <c r="B3315" i="6"/>
  <c r="B3316" i="6"/>
  <c r="B3317" i="6"/>
  <c r="B3318" i="6"/>
  <c r="B3319" i="6"/>
  <c r="B3320" i="6"/>
  <c r="B3321" i="6"/>
  <c r="B3322" i="6"/>
  <c r="B3323" i="6"/>
  <c r="B3324" i="6"/>
  <c r="B3325" i="6"/>
  <c r="B3326" i="6"/>
  <c r="B3327" i="6"/>
  <c r="B3328" i="6"/>
  <c r="B3329" i="6"/>
  <c r="B3330" i="6"/>
  <c r="B3331" i="6"/>
  <c r="B3332" i="6"/>
  <c r="B3333" i="6"/>
  <c r="B3334" i="6"/>
  <c r="B3335" i="6"/>
  <c r="B3336" i="6"/>
  <c r="B3337" i="6"/>
  <c r="B3338" i="6"/>
  <c r="B3339" i="6"/>
  <c r="B3340" i="6"/>
  <c r="B3341" i="6"/>
  <c r="B3342" i="6"/>
  <c r="B3343" i="6"/>
  <c r="B3344" i="6"/>
  <c r="B3345" i="6"/>
  <c r="B3346" i="6"/>
  <c r="B3347" i="6"/>
  <c r="B3348" i="6"/>
  <c r="B3349" i="6"/>
  <c r="B3350" i="6"/>
  <c r="B3351" i="6"/>
  <c r="B3352" i="6"/>
  <c r="B3353" i="6"/>
  <c r="B3354" i="6"/>
  <c r="B3355" i="6"/>
  <c r="B3356" i="6"/>
  <c r="B3357" i="6"/>
  <c r="B3358" i="6"/>
  <c r="B3359" i="6"/>
  <c r="B3360" i="6"/>
  <c r="B3361" i="6"/>
  <c r="B3362" i="6"/>
  <c r="B3363" i="6"/>
  <c r="B3364" i="6"/>
  <c r="B3365" i="6"/>
  <c r="B3366" i="6"/>
  <c r="B3367" i="6"/>
  <c r="B3368" i="6"/>
  <c r="B3369" i="6"/>
  <c r="B3370" i="6"/>
  <c r="B3371" i="6"/>
  <c r="B3372" i="6"/>
  <c r="B3373" i="6"/>
  <c r="B3374" i="6"/>
  <c r="B3375" i="6"/>
  <c r="B3376" i="6"/>
  <c r="B3377" i="6"/>
  <c r="B3378" i="6"/>
  <c r="B3379" i="6"/>
  <c r="B3380" i="6"/>
  <c r="B3381" i="6"/>
  <c r="B3382" i="6"/>
  <c r="B3383" i="6"/>
  <c r="B3384" i="6"/>
  <c r="B3385" i="6"/>
  <c r="B3386" i="6"/>
  <c r="B3387" i="6"/>
  <c r="B3388" i="6"/>
  <c r="B3389" i="6"/>
  <c r="B3390" i="6"/>
  <c r="B3391" i="6"/>
  <c r="B3392" i="6"/>
  <c r="B3393" i="6"/>
  <c r="B3394" i="6"/>
  <c r="B3395" i="6"/>
  <c r="B3396" i="6"/>
  <c r="B3397" i="6"/>
  <c r="B3398" i="6"/>
  <c r="B3399" i="6"/>
  <c r="B3400" i="6"/>
  <c r="B3401" i="6"/>
  <c r="B3402" i="6"/>
  <c r="B3403" i="6"/>
  <c r="B3404" i="6"/>
  <c r="B3405" i="6"/>
  <c r="B3406" i="6"/>
  <c r="B3407" i="6"/>
  <c r="B3408" i="6"/>
  <c r="B3409" i="6"/>
  <c r="B3410" i="6"/>
  <c r="B3411" i="6"/>
  <c r="B3412" i="6"/>
  <c r="B3413" i="6"/>
  <c r="B3414" i="6"/>
  <c r="B3415" i="6"/>
  <c r="B3416" i="6"/>
  <c r="B3417" i="6"/>
  <c r="B3418" i="6"/>
  <c r="B3419" i="6"/>
  <c r="B3420" i="6"/>
  <c r="B3421" i="6"/>
  <c r="B3422" i="6"/>
  <c r="B3423" i="6"/>
  <c r="B3424" i="6"/>
  <c r="B3425" i="6"/>
  <c r="B3426" i="6"/>
  <c r="B3427" i="6"/>
  <c r="B3428" i="6"/>
  <c r="B3429" i="6"/>
  <c r="B3430" i="6"/>
  <c r="B3431" i="6"/>
  <c r="B3432" i="6"/>
  <c r="B3433" i="6"/>
  <c r="B3434" i="6"/>
  <c r="B3435" i="6"/>
  <c r="B3436" i="6"/>
  <c r="B3437" i="6"/>
  <c r="B3438" i="6"/>
  <c r="B3439" i="6"/>
  <c r="B3440" i="6"/>
  <c r="B3441" i="6"/>
  <c r="B3442" i="6"/>
  <c r="B3443" i="6"/>
  <c r="B3444" i="6"/>
  <c r="B3445" i="6"/>
  <c r="B3446" i="6"/>
  <c r="B3447" i="6"/>
  <c r="B3448" i="6"/>
  <c r="B3449" i="6"/>
  <c r="B3450" i="6"/>
  <c r="B3451" i="6"/>
  <c r="B3452" i="6"/>
  <c r="B3453" i="6"/>
  <c r="B3454" i="6"/>
  <c r="B3455" i="6"/>
  <c r="B3456" i="6"/>
  <c r="B3457" i="6"/>
  <c r="B3458" i="6"/>
  <c r="B3459" i="6"/>
  <c r="B3460" i="6"/>
  <c r="B3461" i="6"/>
  <c r="B3462" i="6"/>
  <c r="B3463" i="6"/>
  <c r="B3464" i="6"/>
  <c r="B3465" i="6"/>
  <c r="B3466" i="6"/>
  <c r="B3467" i="6"/>
  <c r="B3468" i="6"/>
  <c r="B3469" i="6"/>
  <c r="B3470" i="6"/>
  <c r="B3471" i="6"/>
  <c r="B3472" i="6"/>
  <c r="B3473" i="6"/>
  <c r="B3474" i="6"/>
  <c r="B3475" i="6"/>
  <c r="B3476" i="6"/>
  <c r="B3477" i="6"/>
  <c r="B3478" i="6"/>
  <c r="B3479" i="6"/>
  <c r="B3480" i="6"/>
  <c r="B3481" i="6"/>
  <c r="B3482" i="6"/>
  <c r="B3483" i="6"/>
  <c r="B3484" i="6"/>
  <c r="B3485" i="6"/>
  <c r="B3486" i="6"/>
  <c r="B3487" i="6"/>
  <c r="B3488" i="6"/>
  <c r="B3489" i="6"/>
  <c r="B3490" i="6"/>
  <c r="B3491" i="6"/>
  <c r="B3492" i="6"/>
  <c r="B3493" i="6"/>
  <c r="B3494" i="6"/>
  <c r="B3495" i="6"/>
  <c r="B3496" i="6"/>
  <c r="B3497" i="6"/>
  <c r="B3498" i="6"/>
  <c r="B3499" i="6"/>
  <c r="B3500" i="6"/>
  <c r="B3501" i="6"/>
  <c r="B3502" i="6"/>
  <c r="B3503" i="6"/>
  <c r="B3504" i="6"/>
  <c r="B3505" i="6"/>
  <c r="B3506" i="6"/>
  <c r="B3507" i="6"/>
  <c r="B3508" i="6"/>
  <c r="B3509" i="6"/>
  <c r="B3510" i="6"/>
  <c r="B3511" i="6"/>
  <c r="B3512" i="6"/>
  <c r="B3513" i="6"/>
  <c r="B3514" i="6"/>
  <c r="B3515" i="6"/>
  <c r="B3516" i="6"/>
  <c r="B3517" i="6"/>
  <c r="B3518" i="6"/>
  <c r="B3519" i="6"/>
  <c r="B3520" i="6"/>
  <c r="B3521" i="6"/>
  <c r="B3522" i="6"/>
  <c r="B3523" i="6"/>
  <c r="B3524" i="6"/>
  <c r="B3525" i="6"/>
  <c r="B3526" i="6"/>
  <c r="B3527" i="6"/>
  <c r="B3528" i="6"/>
  <c r="B3529" i="6"/>
  <c r="B3530" i="6"/>
  <c r="B3531" i="6"/>
  <c r="B3532" i="6"/>
  <c r="B3533" i="6"/>
  <c r="B3534" i="6"/>
  <c r="B3535" i="6"/>
  <c r="B3536" i="6"/>
  <c r="B3537" i="6"/>
  <c r="B3538" i="6"/>
  <c r="B3539" i="6"/>
  <c r="B3540" i="6"/>
  <c r="B3541" i="6"/>
  <c r="B3542" i="6"/>
  <c r="B3543" i="6"/>
  <c r="B3544" i="6"/>
  <c r="B3545" i="6"/>
  <c r="B3546" i="6"/>
  <c r="B3547" i="6"/>
  <c r="B3548" i="6"/>
  <c r="B3549" i="6"/>
  <c r="B3550" i="6"/>
  <c r="B3551" i="6"/>
  <c r="B3552" i="6"/>
  <c r="B3553" i="6"/>
  <c r="B3554" i="6"/>
  <c r="B3555" i="6"/>
  <c r="B3556" i="6"/>
  <c r="B3557" i="6"/>
  <c r="B3558" i="6"/>
  <c r="B3559" i="6"/>
  <c r="B3560" i="6"/>
  <c r="B3561" i="6"/>
  <c r="B3562" i="6"/>
  <c r="B3563" i="6"/>
  <c r="B3564" i="6"/>
  <c r="B3565" i="6"/>
  <c r="B3566" i="6"/>
  <c r="B3567" i="6"/>
  <c r="B3568" i="6"/>
  <c r="B3569" i="6"/>
  <c r="B3570" i="6"/>
  <c r="B3571" i="6"/>
  <c r="B3572" i="6"/>
  <c r="B3573" i="6"/>
  <c r="B3574" i="6"/>
  <c r="B3575" i="6"/>
  <c r="B3576" i="6"/>
  <c r="B3577" i="6"/>
  <c r="B3578" i="6"/>
  <c r="B3579" i="6"/>
  <c r="B3580" i="6"/>
  <c r="B3581" i="6"/>
  <c r="B3582" i="6"/>
  <c r="B3583" i="6"/>
  <c r="B3584" i="6"/>
  <c r="B3585" i="6"/>
  <c r="B3586" i="6"/>
  <c r="B3587" i="6"/>
  <c r="B3588" i="6"/>
  <c r="B3589" i="6"/>
  <c r="B3590" i="6"/>
  <c r="B3591" i="6"/>
  <c r="B3592" i="6"/>
  <c r="B3593" i="6"/>
  <c r="B3594" i="6"/>
  <c r="B3595" i="6"/>
  <c r="B3596" i="6"/>
  <c r="B3597" i="6"/>
  <c r="B3598" i="6"/>
  <c r="B3599" i="6"/>
  <c r="B3600" i="6"/>
  <c r="B3601" i="6"/>
  <c r="B3602" i="6"/>
  <c r="B3603" i="6"/>
  <c r="B3604" i="6"/>
  <c r="B3605" i="6"/>
  <c r="B3606" i="6"/>
  <c r="B3607" i="6"/>
  <c r="B3608" i="6"/>
  <c r="B3609" i="6"/>
  <c r="B3610" i="6"/>
  <c r="B3611" i="6"/>
  <c r="B3612" i="6"/>
  <c r="B3613" i="6"/>
  <c r="B3614" i="6"/>
  <c r="B3615" i="6"/>
  <c r="B3616" i="6"/>
  <c r="B3617" i="6"/>
  <c r="B3618" i="6"/>
  <c r="B3619" i="6"/>
  <c r="B3620" i="6"/>
  <c r="B3621" i="6"/>
  <c r="B3622" i="6"/>
  <c r="B3623" i="6"/>
  <c r="B3624" i="6"/>
  <c r="B3625" i="6"/>
  <c r="B3626" i="6"/>
  <c r="B3627" i="6"/>
  <c r="B3628" i="6"/>
  <c r="B3629" i="6"/>
  <c r="B3630" i="6"/>
  <c r="B3631" i="6"/>
  <c r="B3632" i="6"/>
  <c r="B3633" i="6"/>
  <c r="B3634" i="6"/>
  <c r="B3635" i="6"/>
  <c r="B3636" i="6"/>
  <c r="B3637" i="6"/>
  <c r="B3638" i="6"/>
  <c r="B3639" i="6"/>
  <c r="B3640" i="6"/>
  <c r="B3641" i="6"/>
  <c r="B3642" i="6"/>
  <c r="B3643" i="6"/>
  <c r="B3644" i="6"/>
  <c r="B3645" i="6"/>
  <c r="B3646" i="6"/>
  <c r="B3647" i="6"/>
  <c r="B3648" i="6"/>
  <c r="B3649" i="6"/>
  <c r="B3650" i="6"/>
  <c r="B3651" i="6"/>
  <c r="B3652" i="6"/>
  <c r="B3653" i="6"/>
  <c r="B3654" i="6"/>
  <c r="B3655" i="6"/>
  <c r="B3656" i="6"/>
  <c r="B3657" i="6"/>
  <c r="B3658" i="6"/>
  <c r="B3659" i="6"/>
  <c r="B3660" i="6"/>
  <c r="B3661" i="6"/>
  <c r="B3662" i="6"/>
  <c r="B3663" i="6"/>
  <c r="B3664" i="6"/>
  <c r="B3665" i="6"/>
  <c r="B3666" i="6"/>
  <c r="B3667" i="6"/>
  <c r="B3668" i="6"/>
  <c r="B3669" i="6"/>
  <c r="B3670" i="6"/>
  <c r="B3671" i="6"/>
  <c r="B3672" i="6"/>
  <c r="B3673" i="6"/>
  <c r="B3674" i="6"/>
  <c r="B3675" i="6"/>
  <c r="B3676" i="6"/>
  <c r="B3677" i="6"/>
  <c r="B3678" i="6"/>
  <c r="B3679" i="6"/>
  <c r="B3680" i="6"/>
  <c r="B3681" i="6"/>
  <c r="B3682" i="6"/>
  <c r="B3683" i="6"/>
  <c r="B3684" i="6"/>
  <c r="B3685" i="6"/>
  <c r="B3686" i="6"/>
  <c r="B3687" i="6"/>
  <c r="B3688" i="6"/>
  <c r="B3689" i="6"/>
  <c r="B3690" i="6"/>
  <c r="B3691" i="6"/>
  <c r="B3692" i="6"/>
  <c r="B3693" i="6"/>
  <c r="B3694" i="6"/>
  <c r="B3695" i="6"/>
  <c r="B3696" i="6"/>
  <c r="B3697" i="6"/>
  <c r="B3698" i="6"/>
  <c r="B3699" i="6"/>
  <c r="B3700" i="6"/>
  <c r="B3701" i="6"/>
  <c r="B3702" i="6"/>
  <c r="B3703" i="6"/>
  <c r="B3704" i="6"/>
  <c r="B3705" i="6"/>
  <c r="B3706" i="6"/>
  <c r="B3707" i="6"/>
  <c r="B3708" i="6"/>
  <c r="B3709" i="6"/>
  <c r="B3710" i="6"/>
  <c r="B3711" i="6"/>
  <c r="B3712" i="6"/>
  <c r="B3713" i="6"/>
  <c r="B3714" i="6"/>
  <c r="B3715" i="6"/>
  <c r="B3716" i="6"/>
  <c r="B3717" i="6"/>
  <c r="B3718" i="6"/>
  <c r="B3719" i="6"/>
  <c r="B3720" i="6"/>
  <c r="B3721" i="6"/>
  <c r="B3722" i="6"/>
  <c r="B3723" i="6"/>
  <c r="B3724" i="6"/>
  <c r="B3725" i="6"/>
  <c r="B3726" i="6"/>
  <c r="B3727" i="6"/>
  <c r="B3728" i="6"/>
  <c r="B3729" i="6"/>
  <c r="B3730" i="6"/>
  <c r="B3731" i="6"/>
  <c r="B3732" i="6"/>
  <c r="B3733" i="6"/>
  <c r="B3734" i="6"/>
  <c r="B3735" i="6"/>
  <c r="B3736" i="6"/>
  <c r="B3737" i="6"/>
  <c r="B3738" i="6"/>
  <c r="B3739" i="6"/>
  <c r="B3740" i="6"/>
  <c r="B3741" i="6"/>
  <c r="B3742" i="6"/>
  <c r="B3743" i="6"/>
  <c r="B3744" i="6"/>
  <c r="B3745" i="6"/>
  <c r="B3746" i="6"/>
  <c r="B3747" i="6"/>
  <c r="B3748" i="6"/>
  <c r="B3749" i="6"/>
  <c r="B3750" i="6"/>
  <c r="B3751" i="6"/>
  <c r="B3752" i="6"/>
  <c r="B3753" i="6"/>
  <c r="B3754" i="6"/>
  <c r="B3755" i="6"/>
  <c r="B3756" i="6"/>
  <c r="B3757" i="6"/>
  <c r="B3758" i="6"/>
  <c r="B3759" i="6"/>
  <c r="B3760" i="6"/>
  <c r="B3761" i="6"/>
  <c r="B3762" i="6"/>
  <c r="B3763" i="6"/>
  <c r="B3764" i="6"/>
  <c r="B3765" i="6"/>
  <c r="B3766" i="6"/>
  <c r="B3767" i="6"/>
  <c r="B3768" i="6"/>
  <c r="B3769" i="6"/>
  <c r="B3770" i="6"/>
  <c r="B3771" i="6"/>
  <c r="B3772" i="6"/>
  <c r="B3773" i="6"/>
  <c r="B3774" i="6"/>
  <c r="B3775" i="6"/>
  <c r="B3776" i="6"/>
  <c r="B3777" i="6"/>
  <c r="B3778" i="6"/>
  <c r="B3779" i="6"/>
  <c r="B3780" i="6"/>
  <c r="B3781" i="6"/>
  <c r="B3782" i="6"/>
  <c r="B3783" i="6"/>
  <c r="B3784" i="6"/>
  <c r="B3785" i="6"/>
  <c r="B3786" i="6"/>
  <c r="B3787" i="6"/>
  <c r="B3788" i="6"/>
  <c r="B3789" i="6"/>
  <c r="B3790" i="6"/>
  <c r="B3791" i="6"/>
  <c r="B3792" i="6"/>
  <c r="B3793" i="6"/>
  <c r="B3794" i="6"/>
  <c r="B3795" i="6"/>
  <c r="B3796" i="6"/>
  <c r="B3797" i="6"/>
  <c r="B3798" i="6"/>
  <c r="B3799" i="6"/>
  <c r="B3800" i="6"/>
  <c r="B3801" i="6"/>
  <c r="B3802" i="6"/>
  <c r="B3803" i="6"/>
  <c r="B3804" i="6"/>
  <c r="B3805" i="6"/>
  <c r="B3806" i="6"/>
  <c r="B3807" i="6"/>
  <c r="B3808" i="6"/>
  <c r="B3809" i="6"/>
  <c r="B3810" i="6"/>
  <c r="B3811" i="6"/>
  <c r="B3812" i="6"/>
  <c r="B3813" i="6"/>
  <c r="B3814" i="6"/>
  <c r="B3815" i="6"/>
  <c r="B3816" i="6"/>
  <c r="B3817" i="6"/>
  <c r="B3818" i="6"/>
  <c r="B3819" i="6"/>
  <c r="B3820" i="6"/>
  <c r="B3821" i="6"/>
  <c r="B3822" i="6"/>
  <c r="B3823" i="6"/>
  <c r="B3824" i="6"/>
  <c r="B3825" i="6"/>
  <c r="B3826" i="6"/>
  <c r="B3827" i="6"/>
  <c r="B3828" i="6"/>
  <c r="B3829" i="6"/>
  <c r="B3830" i="6"/>
  <c r="B3831" i="6"/>
  <c r="B3832" i="6"/>
  <c r="B3833" i="6"/>
  <c r="B3834" i="6"/>
  <c r="B3835" i="6"/>
  <c r="B3836" i="6"/>
  <c r="B3837" i="6"/>
  <c r="B3838" i="6"/>
  <c r="B3839" i="6"/>
  <c r="B3840" i="6"/>
  <c r="B3841" i="6"/>
  <c r="B3842" i="6"/>
  <c r="B3843" i="6"/>
  <c r="B3844" i="6"/>
  <c r="B3845" i="6"/>
  <c r="B3846" i="6"/>
  <c r="B3847" i="6"/>
  <c r="B3848" i="6"/>
  <c r="B3849" i="6"/>
  <c r="B3850" i="6"/>
  <c r="B3851" i="6"/>
  <c r="B3852" i="6"/>
  <c r="B3853" i="6"/>
  <c r="B3854" i="6"/>
  <c r="B3855" i="6"/>
  <c r="B3856" i="6"/>
  <c r="B3857" i="6"/>
  <c r="B3858" i="6"/>
  <c r="B3859" i="6"/>
  <c r="B3860" i="6"/>
  <c r="B3861" i="6"/>
  <c r="B3862" i="6"/>
  <c r="B3863" i="6"/>
  <c r="B3864" i="6"/>
  <c r="B3865" i="6"/>
  <c r="B3866" i="6"/>
  <c r="B3867" i="6"/>
  <c r="B3868" i="6"/>
  <c r="B3869" i="6"/>
  <c r="B3870" i="6"/>
  <c r="B3871" i="6"/>
  <c r="B3872" i="6"/>
  <c r="B3873" i="6"/>
  <c r="B3874" i="6"/>
  <c r="B3875" i="6"/>
  <c r="B3876" i="6"/>
  <c r="B3877" i="6"/>
  <c r="B3878" i="6"/>
  <c r="B3879" i="6"/>
  <c r="B3880" i="6"/>
  <c r="B3881" i="6"/>
  <c r="B3882" i="6"/>
  <c r="B3883" i="6"/>
  <c r="B3884" i="6"/>
  <c r="B3885" i="6"/>
  <c r="B3886" i="6"/>
  <c r="B3887" i="6"/>
  <c r="B3888" i="6"/>
  <c r="B3889" i="6"/>
  <c r="B3890" i="6"/>
  <c r="B3891" i="6"/>
  <c r="B3892" i="6"/>
  <c r="B3893" i="6"/>
  <c r="B3894" i="6"/>
  <c r="B3895" i="6"/>
  <c r="B3896" i="6"/>
  <c r="B3897" i="6"/>
  <c r="B3898" i="6"/>
  <c r="B3899" i="6"/>
  <c r="B3900" i="6"/>
  <c r="B3901" i="6"/>
  <c r="B3902" i="6"/>
  <c r="B3903" i="6"/>
  <c r="B3904" i="6"/>
  <c r="B3905" i="6"/>
  <c r="B3906" i="6"/>
  <c r="B3907" i="6"/>
  <c r="B3908" i="6"/>
  <c r="B3909" i="6"/>
  <c r="B3910" i="6"/>
  <c r="B3911" i="6"/>
  <c r="B3912" i="6"/>
  <c r="B3913" i="6"/>
  <c r="B3914" i="6"/>
  <c r="B3915" i="6"/>
  <c r="B3916" i="6"/>
  <c r="B3917" i="6"/>
  <c r="B3918" i="6"/>
  <c r="B3919" i="6"/>
  <c r="B3920" i="6"/>
  <c r="B3921" i="6"/>
  <c r="B3922" i="6"/>
  <c r="B3923" i="6"/>
  <c r="B3924" i="6"/>
  <c r="B3925" i="6"/>
  <c r="B3926" i="6"/>
  <c r="B3927" i="6"/>
  <c r="B3928" i="6"/>
  <c r="B3929" i="6"/>
  <c r="B3930" i="6"/>
  <c r="B3931" i="6"/>
  <c r="B3932" i="6"/>
  <c r="B3933" i="6"/>
  <c r="B3934" i="6"/>
  <c r="B3935" i="6"/>
  <c r="B3936" i="6"/>
  <c r="B3937" i="6"/>
  <c r="B3938" i="6"/>
  <c r="B3939" i="6"/>
  <c r="B3940" i="6"/>
  <c r="B3941" i="6"/>
  <c r="B3942" i="6"/>
  <c r="B3943" i="6"/>
  <c r="B3944" i="6"/>
  <c r="B3945" i="6"/>
  <c r="B3946" i="6"/>
  <c r="B3947" i="6"/>
  <c r="B3948" i="6"/>
  <c r="B3949" i="6"/>
  <c r="B3950" i="6"/>
  <c r="B3951" i="6"/>
  <c r="B3952" i="6"/>
  <c r="B3953" i="6"/>
  <c r="B3954" i="6"/>
  <c r="B3955" i="6"/>
  <c r="B3956" i="6"/>
  <c r="B3957" i="6"/>
  <c r="B3958" i="6"/>
  <c r="B3959" i="6"/>
  <c r="B3960" i="6"/>
  <c r="B3961" i="6"/>
  <c r="B3962" i="6"/>
  <c r="B3963" i="6"/>
  <c r="B3964" i="6"/>
  <c r="B3965" i="6"/>
  <c r="B3966" i="6"/>
  <c r="B3967" i="6"/>
  <c r="B3968" i="6"/>
  <c r="B3969" i="6"/>
  <c r="B3970" i="6"/>
  <c r="B3971" i="6"/>
  <c r="B3972" i="6"/>
  <c r="B3973" i="6"/>
  <c r="B3974" i="6"/>
  <c r="B3975" i="6"/>
  <c r="B3976" i="6"/>
  <c r="B3977" i="6"/>
  <c r="B3978" i="6"/>
  <c r="B3979" i="6"/>
  <c r="B3980" i="6"/>
  <c r="B3981" i="6"/>
  <c r="B3982" i="6"/>
  <c r="B3983" i="6"/>
  <c r="B3984" i="6"/>
  <c r="B3985" i="6"/>
  <c r="B3986" i="6"/>
  <c r="B3987" i="6"/>
  <c r="B3988" i="6"/>
  <c r="B3989" i="6"/>
  <c r="B3990" i="6"/>
  <c r="B3991" i="6"/>
  <c r="B3992" i="6"/>
  <c r="B3993" i="6"/>
  <c r="B3994" i="6"/>
  <c r="B3995" i="6"/>
  <c r="B3996" i="6"/>
  <c r="B3997" i="6"/>
  <c r="B3998" i="6"/>
  <c r="B3999" i="6"/>
  <c r="B4000" i="6"/>
  <c r="B4001" i="6"/>
  <c r="B4002" i="6"/>
  <c r="B4003" i="6"/>
  <c r="B4004" i="6"/>
  <c r="B4005" i="6"/>
  <c r="B4006" i="6"/>
  <c r="B4007" i="6"/>
  <c r="B4008" i="6"/>
  <c r="B4009" i="6"/>
  <c r="B4010" i="6"/>
  <c r="B4011" i="6"/>
  <c r="B4012" i="6"/>
  <c r="B4013" i="6"/>
  <c r="B4014" i="6"/>
  <c r="B4015" i="6"/>
  <c r="B4016" i="6"/>
  <c r="B4017" i="6"/>
  <c r="B4018" i="6"/>
  <c r="B4019" i="6"/>
  <c r="B4020" i="6"/>
  <c r="B4021" i="6"/>
  <c r="B4022" i="6"/>
  <c r="B4023" i="6"/>
  <c r="B4024" i="6"/>
  <c r="B4025" i="6"/>
  <c r="B4026" i="6"/>
  <c r="B4027" i="6"/>
  <c r="B4028" i="6"/>
  <c r="B4029" i="6"/>
  <c r="B4030" i="6"/>
  <c r="B4031" i="6"/>
  <c r="B4032" i="6"/>
  <c r="B4033" i="6"/>
  <c r="B4034" i="6"/>
  <c r="B4035" i="6"/>
  <c r="B4036" i="6"/>
  <c r="B4037" i="6"/>
  <c r="B4038" i="6"/>
  <c r="B4039" i="6"/>
  <c r="B4040" i="6"/>
  <c r="B4041" i="6"/>
  <c r="B4042" i="6"/>
  <c r="B4043" i="6"/>
  <c r="B4044" i="6"/>
  <c r="B4045" i="6"/>
  <c r="B4046" i="6"/>
  <c r="B4047" i="6"/>
  <c r="B4048" i="6"/>
  <c r="B4049" i="6"/>
  <c r="B4050" i="6"/>
  <c r="B4051" i="6"/>
  <c r="B4052" i="6"/>
  <c r="B4053" i="6"/>
  <c r="B4054" i="6"/>
  <c r="B4055" i="6"/>
  <c r="B4056" i="6"/>
  <c r="B4057" i="6"/>
  <c r="B4058" i="6"/>
  <c r="B4059" i="6"/>
  <c r="B4060" i="6"/>
  <c r="B4061" i="6"/>
  <c r="B4062" i="6"/>
  <c r="B4063" i="6"/>
  <c r="B4064" i="6"/>
  <c r="B4065" i="6"/>
  <c r="B4066" i="6"/>
  <c r="B4067" i="6"/>
  <c r="B4068" i="6"/>
  <c r="B4069" i="6"/>
  <c r="B4070" i="6"/>
  <c r="B4071" i="6"/>
  <c r="B4072" i="6"/>
  <c r="B4073" i="6"/>
  <c r="B4074" i="6"/>
  <c r="B4075" i="6"/>
  <c r="B4076" i="6"/>
  <c r="B4077" i="6"/>
  <c r="B4078" i="6"/>
  <c r="B4079" i="6"/>
  <c r="B4080" i="6"/>
  <c r="B4081" i="6"/>
  <c r="B4082" i="6"/>
  <c r="B4083" i="6"/>
  <c r="B4084" i="6"/>
  <c r="B4085" i="6"/>
  <c r="B4086" i="6"/>
  <c r="B4087" i="6"/>
  <c r="B4088" i="6"/>
  <c r="B4089" i="6"/>
  <c r="B4090" i="6"/>
  <c r="B4091" i="6"/>
  <c r="B4092" i="6"/>
  <c r="B4093" i="6"/>
  <c r="B4094" i="6"/>
  <c r="B4095" i="6"/>
  <c r="B4096" i="6"/>
  <c r="B4097" i="6"/>
  <c r="B4098" i="6"/>
  <c r="B4099" i="6"/>
  <c r="B4100" i="6"/>
  <c r="B4101" i="6"/>
  <c r="B4102" i="6"/>
  <c r="B4103" i="6"/>
  <c r="B4104" i="6"/>
  <c r="B4105" i="6"/>
  <c r="B4106" i="6"/>
  <c r="B4107" i="6"/>
  <c r="B4108" i="6"/>
  <c r="B4109" i="6"/>
  <c r="B4110" i="6"/>
  <c r="B4111" i="6"/>
  <c r="B4112" i="6"/>
  <c r="B4113" i="6"/>
  <c r="B4114" i="6"/>
  <c r="B4115" i="6"/>
  <c r="B4116" i="6"/>
  <c r="B4117" i="6"/>
  <c r="B4118" i="6"/>
  <c r="B4119" i="6"/>
  <c r="B4120" i="6"/>
  <c r="B4121" i="6"/>
  <c r="B4122" i="6"/>
  <c r="B4123" i="6"/>
  <c r="B4124" i="6"/>
  <c r="B4125" i="6"/>
  <c r="B4126" i="6"/>
  <c r="B4127" i="6"/>
  <c r="B4128" i="6"/>
  <c r="B4129" i="6"/>
  <c r="B4130" i="6"/>
  <c r="B4131" i="6"/>
  <c r="B4132" i="6"/>
  <c r="B4133" i="6"/>
  <c r="B4134" i="6"/>
  <c r="B4135" i="6"/>
  <c r="B4136" i="6"/>
  <c r="B4137" i="6"/>
  <c r="B4138" i="6"/>
  <c r="B4139" i="6"/>
  <c r="B4140" i="6"/>
  <c r="B4141" i="6"/>
  <c r="B4142" i="6"/>
  <c r="B4143" i="6"/>
  <c r="B4144" i="6"/>
  <c r="B4145" i="6"/>
  <c r="B4146" i="6"/>
  <c r="B4147" i="6"/>
  <c r="B4148" i="6"/>
  <c r="B4149" i="6"/>
  <c r="B4150" i="6"/>
  <c r="B4151" i="6"/>
  <c r="B4152" i="6"/>
  <c r="B4153" i="6"/>
  <c r="B4154" i="6"/>
  <c r="B4155" i="6"/>
  <c r="B4156" i="6"/>
  <c r="B4157" i="6"/>
  <c r="B4158" i="6"/>
  <c r="B4159" i="6"/>
  <c r="B4160" i="6"/>
  <c r="B4161" i="6"/>
  <c r="B4162" i="6"/>
  <c r="B4163" i="6"/>
  <c r="B4164" i="6"/>
  <c r="B4165" i="6"/>
  <c r="B4166" i="6"/>
  <c r="B4167" i="6"/>
  <c r="B4168" i="6"/>
  <c r="B4169" i="6"/>
  <c r="B4170" i="6"/>
  <c r="B4171" i="6"/>
  <c r="B4172" i="6"/>
  <c r="B4173" i="6"/>
  <c r="B4174" i="6"/>
  <c r="B4175" i="6"/>
  <c r="B4176" i="6"/>
  <c r="B4177" i="6"/>
  <c r="B4178" i="6"/>
  <c r="B4179" i="6"/>
  <c r="B4180" i="6"/>
  <c r="B4181" i="6"/>
  <c r="B4182" i="6"/>
  <c r="B4183" i="6"/>
  <c r="B4184" i="6"/>
  <c r="B4185" i="6"/>
  <c r="B4186" i="6"/>
  <c r="B4187" i="6"/>
  <c r="B4188" i="6"/>
  <c r="B4189" i="6"/>
  <c r="B4190" i="6"/>
  <c r="B4191" i="6"/>
  <c r="B4192" i="6"/>
  <c r="B4193" i="6"/>
  <c r="B4194" i="6"/>
  <c r="B4195" i="6"/>
  <c r="B4196" i="6"/>
  <c r="B4197" i="6"/>
  <c r="B4198" i="6"/>
  <c r="B4199" i="6"/>
  <c r="B4200" i="6"/>
  <c r="B4201" i="6"/>
  <c r="B4202" i="6"/>
  <c r="B4203" i="6"/>
  <c r="B4204" i="6"/>
  <c r="B4205" i="6"/>
  <c r="B4206" i="6"/>
  <c r="B4207" i="6"/>
  <c r="B4208" i="6"/>
  <c r="B4209" i="6"/>
  <c r="B4210" i="6"/>
  <c r="B4211" i="6"/>
  <c r="B4212" i="6"/>
  <c r="B4213" i="6"/>
  <c r="B4214" i="6"/>
  <c r="B4215" i="6"/>
  <c r="B4216" i="6"/>
  <c r="B4217" i="6"/>
  <c r="B4218" i="6"/>
  <c r="B4219" i="6"/>
  <c r="B4220" i="6"/>
  <c r="B4221" i="6"/>
  <c r="B4222" i="6"/>
  <c r="B4223" i="6"/>
  <c r="B4224" i="6"/>
  <c r="B4225" i="6"/>
  <c r="B4226" i="6"/>
  <c r="B4227" i="6"/>
  <c r="B4228" i="6"/>
  <c r="B4229" i="6"/>
  <c r="B4230" i="6"/>
  <c r="B4231" i="6"/>
  <c r="B4232" i="6"/>
  <c r="B4233" i="6"/>
  <c r="B4234" i="6"/>
  <c r="B4235" i="6"/>
  <c r="B4236" i="6"/>
  <c r="B4237" i="6"/>
  <c r="B4238" i="6"/>
  <c r="B4239" i="6"/>
  <c r="B4240" i="6"/>
  <c r="B4241" i="6"/>
  <c r="B4242" i="6"/>
  <c r="B4243" i="6"/>
  <c r="B4244" i="6"/>
  <c r="B4245" i="6"/>
  <c r="B4246" i="6"/>
  <c r="B4247" i="6"/>
  <c r="B4248" i="6"/>
  <c r="B4249" i="6"/>
  <c r="B4250" i="6"/>
  <c r="B4251" i="6"/>
  <c r="B4252" i="6"/>
  <c r="B4253" i="6"/>
  <c r="B4254" i="6"/>
  <c r="B4255" i="6"/>
  <c r="B4256" i="6"/>
  <c r="B4257" i="6"/>
  <c r="B4258" i="6"/>
  <c r="B4259" i="6"/>
  <c r="B4260" i="6"/>
  <c r="B4261" i="6"/>
  <c r="B4262" i="6"/>
  <c r="B4263" i="6"/>
  <c r="B4264" i="6"/>
  <c r="B4265" i="6"/>
  <c r="B4266" i="6"/>
  <c r="B4267" i="6"/>
  <c r="B4268" i="6"/>
  <c r="B4269" i="6"/>
  <c r="B4270" i="6"/>
  <c r="B4271" i="6"/>
  <c r="B4272" i="6"/>
  <c r="B4273" i="6"/>
  <c r="B4274" i="6"/>
  <c r="B4275" i="6"/>
  <c r="B4276" i="6"/>
  <c r="B4277" i="6"/>
  <c r="B4278" i="6"/>
  <c r="B4279" i="6"/>
  <c r="B4280" i="6"/>
  <c r="B4281" i="6"/>
  <c r="B4282" i="6"/>
  <c r="B4283" i="6"/>
  <c r="B4284" i="6"/>
  <c r="B4285" i="6"/>
  <c r="B4286" i="6"/>
  <c r="B4287" i="6"/>
  <c r="B4288" i="6"/>
  <c r="B4289" i="6"/>
  <c r="B4290" i="6"/>
  <c r="B4291" i="6"/>
  <c r="B4292" i="6"/>
  <c r="B4293" i="6"/>
  <c r="B4294" i="6"/>
  <c r="B4295" i="6"/>
  <c r="B4296" i="6"/>
  <c r="B4297" i="6"/>
  <c r="B4298" i="6"/>
  <c r="B4299" i="6"/>
  <c r="B4300" i="6"/>
  <c r="B4301" i="6"/>
  <c r="B4302" i="6"/>
  <c r="B4303" i="6"/>
  <c r="B4304" i="6"/>
  <c r="B4305" i="6"/>
  <c r="B4306" i="6"/>
  <c r="B4307" i="6"/>
  <c r="B4308" i="6"/>
  <c r="B4309" i="6"/>
  <c r="B4310" i="6"/>
  <c r="B4311" i="6"/>
  <c r="B4312" i="6"/>
  <c r="B4313" i="6"/>
  <c r="B4314" i="6"/>
  <c r="B4315" i="6"/>
  <c r="B4316" i="6"/>
  <c r="B4317" i="6"/>
  <c r="B4318" i="6"/>
  <c r="B4319" i="6"/>
  <c r="B4320" i="6"/>
  <c r="B4321" i="6"/>
  <c r="B4322" i="6"/>
  <c r="B4323" i="6"/>
  <c r="B4324" i="6"/>
  <c r="B4325" i="6"/>
  <c r="B4326" i="6"/>
  <c r="B4327" i="6"/>
  <c r="B4328" i="6"/>
  <c r="B4329" i="6"/>
  <c r="B4330" i="6"/>
  <c r="B4331" i="6"/>
  <c r="B4332" i="6"/>
  <c r="B4333" i="6"/>
  <c r="B4334" i="6"/>
  <c r="B4335" i="6"/>
  <c r="B4336" i="6"/>
  <c r="B4337" i="6"/>
  <c r="B4338" i="6"/>
  <c r="B4339" i="6"/>
  <c r="B4340" i="6"/>
  <c r="B4341" i="6"/>
  <c r="B4342" i="6"/>
  <c r="B4343" i="6"/>
  <c r="B4344" i="6"/>
  <c r="B4345" i="6"/>
  <c r="B4346" i="6"/>
  <c r="B4347" i="6"/>
  <c r="B4348" i="6"/>
  <c r="B4349" i="6"/>
  <c r="B4350" i="6"/>
  <c r="B4351" i="6"/>
  <c r="B4352" i="6"/>
  <c r="B4353" i="6"/>
  <c r="B4354" i="6"/>
  <c r="B4355" i="6"/>
  <c r="B4356" i="6"/>
  <c r="B4357" i="6"/>
  <c r="B4358" i="6"/>
  <c r="B4359" i="6"/>
  <c r="B4360" i="6"/>
  <c r="B4361" i="6"/>
  <c r="B4362" i="6"/>
  <c r="B4363" i="6"/>
  <c r="B4364" i="6"/>
  <c r="B4365" i="6"/>
  <c r="B4366" i="6"/>
  <c r="B4367" i="6"/>
  <c r="B4368" i="6"/>
  <c r="B4369" i="6"/>
  <c r="B4370" i="6"/>
  <c r="B4371" i="6"/>
  <c r="B4372" i="6"/>
  <c r="B4373" i="6"/>
  <c r="B4374" i="6"/>
  <c r="B4375" i="6"/>
  <c r="B4376" i="6"/>
  <c r="B4377" i="6"/>
  <c r="B4378" i="6"/>
  <c r="B4379" i="6"/>
  <c r="B4380" i="6"/>
  <c r="B4381" i="6"/>
  <c r="B4382" i="6"/>
  <c r="B4383" i="6"/>
  <c r="B4384" i="6"/>
  <c r="B4385" i="6"/>
  <c r="B4386" i="6"/>
  <c r="B4387" i="6"/>
  <c r="B4388" i="6"/>
  <c r="B4389" i="6"/>
  <c r="B4390" i="6"/>
  <c r="B4391" i="6"/>
  <c r="B4392" i="6"/>
  <c r="B4393" i="6"/>
  <c r="B4394" i="6"/>
  <c r="B4395" i="6"/>
  <c r="B4396" i="6"/>
  <c r="B4397" i="6"/>
  <c r="B4398" i="6"/>
  <c r="B4399" i="6"/>
  <c r="B4400" i="6"/>
  <c r="B4401" i="6"/>
  <c r="B4402" i="6"/>
  <c r="B4403" i="6"/>
  <c r="B4404" i="6"/>
  <c r="B4405" i="6"/>
  <c r="B4406" i="6"/>
  <c r="B4407" i="6"/>
  <c r="B4408" i="6"/>
  <c r="B4409" i="6"/>
  <c r="B4410" i="6"/>
  <c r="B4411" i="6"/>
  <c r="B4412" i="6"/>
  <c r="B4413" i="6"/>
  <c r="B4414" i="6"/>
  <c r="B4415" i="6"/>
  <c r="B4416" i="6"/>
  <c r="B4417" i="6"/>
  <c r="B4418" i="6"/>
  <c r="B4419" i="6"/>
  <c r="B4420" i="6"/>
  <c r="B4421" i="6"/>
  <c r="B4422" i="6"/>
  <c r="B4423" i="6"/>
  <c r="B4424" i="6"/>
  <c r="B4425" i="6"/>
  <c r="B4426" i="6"/>
  <c r="B4427" i="6"/>
  <c r="B4428" i="6"/>
  <c r="B4429" i="6"/>
  <c r="B4430" i="6"/>
  <c r="B4431" i="6"/>
  <c r="B4432" i="6"/>
  <c r="B4433" i="6"/>
  <c r="B4434" i="6"/>
  <c r="B4435" i="6"/>
  <c r="B4436" i="6"/>
  <c r="B4437" i="6"/>
  <c r="B4438" i="6"/>
  <c r="B4439" i="6"/>
  <c r="B4440" i="6"/>
  <c r="B4441" i="6"/>
  <c r="B4442" i="6"/>
  <c r="B4443" i="6"/>
  <c r="B4444" i="6"/>
  <c r="B4445" i="6"/>
  <c r="B4446" i="6"/>
  <c r="B4447" i="6"/>
  <c r="B4448" i="6"/>
  <c r="B4449" i="6"/>
  <c r="B4450" i="6"/>
  <c r="B4451" i="6"/>
  <c r="B4452" i="6"/>
  <c r="B4453" i="6"/>
  <c r="B4454" i="6"/>
  <c r="B4455" i="6"/>
  <c r="B4456" i="6"/>
  <c r="B4457" i="6"/>
  <c r="B4458" i="6"/>
  <c r="B4459" i="6"/>
  <c r="B4460" i="6"/>
  <c r="B4461" i="6"/>
  <c r="B4462" i="6"/>
  <c r="B4463" i="6"/>
  <c r="B4464" i="6"/>
  <c r="B4465" i="6"/>
  <c r="B4466" i="6"/>
  <c r="B4467" i="6"/>
  <c r="B4468" i="6"/>
  <c r="B4469" i="6"/>
  <c r="B4470" i="6"/>
  <c r="B4471" i="6"/>
  <c r="B4472" i="6"/>
  <c r="B4473" i="6"/>
  <c r="B4474" i="6"/>
  <c r="B4475" i="6"/>
  <c r="B4476" i="6"/>
  <c r="B4477" i="6"/>
  <c r="B4478" i="6"/>
  <c r="B4479" i="6"/>
  <c r="B4480" i="6"/>
  <c r="B4481" i="6"/>
  <c r="B4482" i="6"/>
  <c r="B4483" i="6"/>
  <c r="B4484" i="6"/>
  <c r="B4485" i="6"/>
  <c r="B4486" i="6"/>
  <c r="B4487" i="6"/>
  <c r="B4488" i="6"/>
  <c r="B4489" i="6"/>
  <c r="B4490" i="6"/>
  <c r="B4491" i="6"/>
  <c r="B4492" i="6"/>
  <c r="B4493" i="6"/>
  <c r="B4494" i="6"/>
  <c r="B4495" i="6"/>
  <c r="B4496" i="6"/>
  <c r="B4497" i="6"/>
  <c r="B4498" i="6"/>
  <c r="B4499" i="6"/>
  <c r="B4500" i="6"/>
  <c r="B4501" i="6"/>
  <c r="B4502" i="6"/>
  <c r="B4503" i="6"/>
  <c r="B4504" i="6"/>
  <c r="B4505" i="6"/>
  <c r="B4506" i="6"/>
  <c r="B4507" i="6"/>
  <c r="B4508" i="6"/>
  <c r="B4509" i="6"/>
  <c r="B4510" i="6"/>
  <c r="B4511" i="6"/>
  <c r="B4512" i="6"/>
  <c r="B4513" i="6"/>
  <c r="B4514" i="6"/>
  <c r="B4515" i="6"/>
  <c r="B4516" i="6"/>
  <c r="B4517" i="6"/>
  <c r="B4518" i="6"/>
  <c r="B4519" i="6"/>
  <c r="B4520" i="6"/>
  <c r="B4521" i="6"/>
  <c r="B4522" i="6"/>
  <c r="B4523" i="6"/>
  <c r="B4524" i="6"/>
  <c r="B4525" i="6"/>
  <c r="B4526" i="6"/>
  <c r="B4527" i="6"/>
  <c r="B4528" i="6"/>
  <c r="B4529" i="6"/>
  <c r="B4530" i="6"/>
  <c r="B4531" i="6"/>
  <c r="B4532" i="6"/>
  <c r="B4533" i="6"/>
  <c r="B4534" i="6"/>
  <c r="B4535" i="6"/>
  <c r="B4536" i="6"/>
  <c r="B4537" i="6"/>
  <c r="B4538" i="6"/>
  <c r="B4539" i="6"/>
  <c r="B4540" i="6"/>
  <c r="B4541" i="6"/>
  <c r="B4542" i="6"/>
  <c r="B4543" i="6"/>
  <c r="B4544" i="6"/>
  <c r="B4545" i="6"/>
  <c r="B4546" i="6"/>
  <c r="B4547" i="6"/>
  <c r="B4548" i="6"/>
  <c r="B4549" i="6"/>
  <c r="B4550" i="6"/>
  <c r="B4551" i="6"/>
  <c r="B4552" i="6"/>
  <c r="B4553" i="6"/>
  <c r="B4554" i="6"/>
  <c r="B4555" i="6"/>
  <c r="B4556" i="6"/>
  <c r="B4557" i="6"/>
  <c r="B4558" i="6"/>
  <c r="B4559" i="6"/>
  <c r="B4560" i="6"/>
  <c r="B4561" i="6"/>
  <c r="B4562" i="6"/>
  <c r="B4563" i="6"/>
  <c r="B4564" i="6"/>
  <c r="B4565" i="6"/>
  <c r="B4566" i="6"/>
  <c r="B4567" i="6"/>
  <c r="B4568" i="6"/>
  <c r="B4569" i="6"/>
  <c r="B4570" i="6"/>
  <c r="B4571" i="6"/>
  <c r="B4572" i="6"/>
  <c r="B4573" i="6"/>
  <c r="B4574" i="6"/>
  <c r="B4575" i="6"/>
  <c r="B4576" i="6"/>
  <c r="B4577" i="6"/>
  <c r="B4578" i="6"/>
  <c r="B4579" i="6"/>
  <c r="B4580" i="6"/>
  <c r="B4581" i="6"/>
  <c r="B4582" i="6"/>
  <c r="B4583" i="6"/>
  <c r="B4584" i="6"/>
  <c r="B4585" i="6"/>
  <c r="B4586" i="6"/>
  <c r="B4587" i="6"/>
  <c r="B4588" i="6"/>
  <c r="B4589" i="6"/>
  <c r="B4590" i="6"/>
  <c r="B4591" i="6"/>
  <c r="B4592" i="6"/>
  <c r="B4593" i="6"/>
  <c r="B4594" i="6"/>
  <c r="B4595" i="6"/>
  <c r="B4596" i="6"/>
  <c r="B4597" i="6"/>
  <c r="B4598" i="6"/>
  <c r="B4599" i="6"/>
  <c r="B4600" i="6"/>
  <c r="B4601" i="6"/>
  <c r="B4602" i="6"/>
  <c r="B4603" i="6"/>
  <c r="B4604" i="6"/>
  <c r="B4605" i="6"/>
  <c r="B4606" i="6"/>
  <c r="B4607" i="6"/>
  <c r="B4608" i="6"/>
  <c r="B4609" i="6"/>
  <c r="B4610" i="6"/>
  <c r="B4611" i="6"/>
  <c r="B4612" i="6"/>
  <c r="B4613" i="6"/>
  <c r="B4614" i="6"/>
  <c r="B4615" i="6"/>
  <c r="B4616" i="6"/>
  <c r="B4617" i="6"/>
  <c r="B4618" i="6"/>
  <c r="B4619" i="6"/>
  <c r="B4620" i="6"/>
  <c r="B4621" i="6"/>
  <c r="B4622" i="6"/>
  <c r="B4623" i="6"/>
  <c r="B4624" i="6"/>
  <c r="B4625" i="6"/>
  <c r="B4626" i="6"/>
  <c r="B4627" i="6"/>
  <c r="B4628" i="6"/>
  <c r="B4629" i="6"/>
  <c r="B4630" i="6"/>
  <c r="B4631" i="6"/>
  <c r="B4632" i="6"/>
  <c r="B4633" i="6"/>
  <c r="B4634" i="6"/>
  <c r="B4635" i="6"/>
  <c r="B4636" i="6"/>
  <c r="B4637" i="6"/>
  <c r="B4638" i="6"/>
  <c r="B4639" i="6"/>
  <c r="B4640" i="6"/>
  <c r="B4641" i="6"/>
  <c r="B4642" i="6"/>
  <c r="B4643" i="6"/>
  <c r="B4644" i="6"/>
  <c r="B4645" i="6"/>
  <c r="B4646" i="6"/>
  <c r="B4647" i="6"/>
  <c r="B4648" i="6"/>
  <c r="B4649" i="6"/>
  <c r="B4650" i="6"/>
  <c r="B4651" i="6"/>
  <c r="B4652" i="6"/>
  <c r="B4653" i="6"/>
  <c r="B4654" i="6"/>
  <c r="B4655" i="6"/>
  <c r="B4656" i="6"/>
  <c r="B4657" i="6"/>
  <c r="B4658" i="6"/>
  <c r="B4659" i="6"/>
  <c r="B4660" i="6"/>
  <c r="B4661" i="6"/>
  <c r="B4662" i="6"/>
  <c r="B4663" i="6"/>
  <c r="B4664" i="6"/>
  <c r="B4665" i="6"/>
  <c r="B4666" i="6"/>
  <c r="B4667" i="6"/>
  <c r="B4668" i="6"/>
  <c r="B4669" i="6"/>
  <c r="B4670" i="6"/>
  <c r="B4671" i="6"/>
  <c r="B4672" i="6"/>
  <c r="B4673" i="6"/>
  <c r="B4674" i="6"/>
  <c r="B4675" i="6"/>
  <c r="B4676" i="6"/>
  <c r="B4677" i="6"/>
  <c r="B4678" i="6"/>
  <c r="B4679" i="6"/>
  <c r="B4680" i="6"/>
  <c r="B4681" i="6"/>
  <c r="B4682" i="6"/>
  <c r="B4683" i="6"/>
  <c r="B4684" i="6"/>
  <c r="B4685" i="6"/>
  <c r="B4686" i="6"/>
  <c r="B4687" i="6"/>
  <c r="B4688" i="6"/>
  <c r="B4689" i="6"/>
  <c r="B4690" i="6"/>
  <c r="B4691" i="6"/>
  <c r="B4692" i="6"/>
  <c r="B4693" i="6"/>
  <c r="B4694" i="6"/>
  <c r="B4695" i="6"/>
  <c r="B4696" i="6"/>
  <c r="B4697" i="6"/>
  <c r="B4698" i="6"/>
  <c r="B4699" i="6"/>
  <c r="B4700" i="6"/>
  <c r="B4701" i="6"/>
  <c r="B4702" i="6"/>
  <c r="B4703" i="6"/>
  <c r="B4704" i="6"/>
  <c r="B4705" i="6"/>
  <c r="B4706" i="6"/>
  <c r="B4707" i="6"/>
  <c r="B4708" i="6"/>
  <c r="B4709" i="6"/>
  <c r="B4710" i="6"/>
  <c r="B4711" i="6"/>
  <c r="B4712" i="6"/>
  <c r="B4713" i="6"/>
  <c r="B4714" i="6"/>
  <c r="B4715" i="6"/>
  <c r="B4716" i="6"/>
  <c r="B4717" i="6"/>
  <c r="B4718" i="6"/>
  <c r="B4719" i="6"/>
  <c r="B4720" i="6"/>
  <c r="B4721" i="6"/>
  <c r="B4722" i="6"/>
  <c r="B4723" i="6"/>
  <c r="B4724" i="6"/>
  <c r="B4725" i="6"/>
  <c r="B4726" i="6"/>
  <c r="B4727" i="6"/>
  <c r="B4728" i="6"/>
  <c r="B4729" i="6"/>
  <c r="B4730" i="6"/>
  <c r="B4731" i="6"/>
  <c r="B4732" i="6"/>
  <c r="B4733" i="6"/>
  <c r="B4734" i="6"/>
  <c r="B4735" i="6"/>
  <c r="B4736" i="6"/>
  <c r="B4737" i="6"/>
  <c r="B4738" i="6"/>
  <c r="B4739" i="6"/>
  <c r="B4740" i="6"/>
  <c r="B4741" i="6"/>
  <c r="B4742" i="6"/>
  <c r="B4743" i="6"/>
  <c r="B4744" i="6"/>
  <c r="B4745" i="6"/>
  <c r="B4746" i="6"/>
  <c r="B4747" i="6"/>
  <c r="B4748" i="6"/>
  <c r="B4749" i="6"/>
  <c r="B4750" i="6"/>
  <c r="B4751" i="6"/>
  <c r="B4752" i="6"/>
  <c r="B4753" i="6"/>
  <c r="B4754" i="6"/>
  <c r="B4755" i="6"/>
  <c r="B4756" i="6"/>
  <c r="B4757" i="6"/>
  <c r="B4758" i="6"/>
  <c r="B4759" i="6"/>
  <c r="B4760" i="6"/>
  <c r="B4761" i="6"/>
  <c r="B4762" i="6"/>
  <c r="B4763" i="6"/>
  <c r="B4764" i="6"/>
  <c r="B4765" i="6"/>
  <c r="B4766" i="6"/>
  <c r="B4767" i="6"/>
  <c r="B4768" i="6"/>
  <c r="B4769" i="6"/>
  <c r="B4770" i="6"/>
  <c r="B4771" i="6"/>
  <c r="B4772" i="6"/>
  <c r="B4773" i="6"/>
  <c r="B4774" i="6"/>
  <c r="B4775" i="6"/>
  <c r="B4776" i="6"/>
  <c r="B4777" i="6"/>
  <c r="B4778" i="6"/>
  <c r="B4779" i="6"/>
  <c r="B4780" i="6"/>
  <c r="B4781" i="6"/>
  <c r="B4782" i="6"/>
  <c r="B4783" i="6"/>
  <c r="B4784" i="6"/>
  <c r="B4785" i="6"/>
  <c r="B4786" i="6"/>
  <c r="B4787" i="6"/>
  <c r="B4788" i="6"/>
  <c r="B4789" i="6"/>
  <c r="B4790" i="6"/>
  <c r="B4791" i="6"/>
  <c r="B4792" i="6"/>
  <c r="B4793" i="6"/>
  <c r="B4794" i="6"/>
  <c r="B4795" i="6"/>
  <c r="B4796" i="6"/>
  <c r="B4797" i="6"/>
  <c r="B4798" i="6"/>
  <c r="B4799" i="6"/>
  <c r="B4800" i="6"/>
  <c r="B4801" i="6"/>
  <c r="B4802" i="6"/>
  <c r="B4803" i="6"/>
  <c r="B4804" i="6"/>
  <c r="B4805" i="6"/>
  <c r="B4806" i="6"/>
  <c r="B4807" i="6"/>
  <c r="B4808" i="6"/>
  <c r="B4809" i="6"/>
  <c r="B4810" i="6"/>
  <c r="B4811" i="6"/>
  <c r="B4812" i="6"/>
  <c r="B4813" i="6"/>
  <c r="B4814" i="6"/>
  <c r="B4815" i="6"/>
  <c r="B4816" i="6"/>
  <c r="B4817" i="6"/>
  <c r="B4818" i="6"/>
  <c r="B4819" i="6"/>
  <c r="B4820" i="6"/>
  <c r="B4821" i="6"/>
  <c r="B4822" i="6"/>
  <c r="B4823" i="6"/>
  <c r="B4824" i="6"/>
  <c r="B4825" i="6"/>
  <c r="B4826" i="6"/>
  <c r="B4827" i="6"/>
  <c r="B4828" i="6"/>
  <c r="B4829" i="6"/>
  <c r="B4830" i="6"/>
  <c r="B4831" i="6"/>
  <c r="B4832" i="6"/>
  <c r="B4833" i="6"/>
  <c r="B4834" i="6"/>
  <c r="B4835" i="6"/>
  <c r="B4836" i="6"/>
  <c r="B4837" i="6"/>
  <c r="B4838" i="6"/>
  <c r="B4839" i="6"/>
  <c r="B4840" i="6"/>
  <c r="B4841" i="6"/>
  <c r="B4842" i="6"/>
  <c r="B4843" i="6"/>
  <c r="B4844" i="6"/>
  <c r="B4845" i="6"/>
  <c r="B4846" i="6"/>
  <c r="B4847" i="6"/>
  <c r="B4848" i="6"/>
  <c r="B4849" i="6"/>
  <c r="B4850" i="6"/>
  <c r="B4851" i="6"/>
  <c r="B4852" i="6"/>
  <c r="B4853" i="6"/>
  <c r="B4854" i="6"/>
  <c r="B4855" i="6"/>
  <c r="B4856" i="6"/>
  <c r="B4857" i="6"/>
  <c r="B4858" i="6"/>
  <c r="B4859" i="6"/>
  <c r="B4860" i="6"/>
  <c r="B4861" i="6"/>
  <c r="B4862" i="6"/>
  <c r="B4863" i="6"/>
  <c r="B4864" i="6"/>
  <c r="B4865" i="6"/>
  <c r="B4866" i="6"/>
  <c r="B4867" i="6"/>
  <c r="B4868" i="6"/>
  <c r="B4869" i="6"/>
  <c r="B4870" i="6"/>
  <c r="B4871" i="6"/>
  <c r="B4872" i="6"/>
  <c r="B4873" i="6"/>
  <c r="B4874" i="6"/>
  <c r="B4875" i="6"/>
  <c r="B4876" i="6"/>
  <c r="B4877" i="6"/>
  <c r="B4878" i="6"/>
  <c r="B4879" i="6"/>
  <c r="B4880" i="6"/>
  <c r="B4881" i="6"/>
  <c r="B4882" i="6"/>
  <c r="B4883" i="6"/>
  <c r="B4884" i="6"/>
  <c r="B4885" i="6"/>
  <c r="B4886" i="6"/>
  <c r="B4887" i="6"/>
  <c r="B4888" i="6"/>
  <c r="B4889" i="6"/>
  <c r="B4890" i="6"/>
  <c r="B4891" i="6"/>
  <c r="B4892" i="6"/>
  <c r="B4893" i="6"/>
  <c r="B4894" i="6"/>
  <c r="B4895" i="6"/>
  <c r="B4896" i="6"/>
  <c r="B4897" i="6"/>
  <c r="B4898" i="6"/>
  <c r="B4899" i="6"/>
  <c r="B4900" i="6"/>
  <c r="B4901" i="6"/>
  <c r="B4902" i="6"/>
  <c r="B4903" i="6"/>
  <c r="B4904" i="6"/>
  <c r="B4905" i="6"/>
  <c r="B4906" i="6"/>
  <c r="B4907" i="6"/>
  <c r="B4908" i="6"/>
  <c r="B4909" i="6"/>
  <c r="B4910" i="6"/>
  <c r="B4911" i="6"/>
  <c r="B4912" i="6"/>
  <c r="B4913" i="6"/>
  <c r="B4914" i="6"/>
  <c r="B4915" i="6"/>
  <c r="B4916" i="6"/>
  <c r="B4917" i="6"/>
  <c r="B4918" i="6"/>
  <c r="B4919" i="6"/>
  <c r="B4920" i="6"/>
  <c r="B4921" i="6"/>
  <c r="B4922" i="6"/>
  <c r="B4923" i="6"/>
  <c r="B4924" i="6"/>
  <c r="B4925" i="6"/>
  <c r="B4926" i="6"/>
  <c r="B4927" i="6"/>
  <c r="B4928" i="6"/>
  <c r="B4929" i="6"/>
  <c r="B4930" i="6"/>
  <c r="B4931" i="6"/>
  <c r="B4932" i="6"/>
  <c r="B4933" i="6"/>
  <c r="B4934" i="6"/>
  <c r="B4935" i="6"/>
  <c r="B4936" i="6"/>
  <c r="B4937" i="6"/>
  <c r="B4938" i="6"/>
  <c r="B4939" i="6"/>
  <c r="B4940" i="6"/>
  <c r="B4941" i="6"/>
  <c r="B4942" i="6"/>
  <c r="B4943" i="6"/>
  <c r="B4944" i="6"/>
  <c r="B4945" i="6"/>
  <c r="B4946" i="6"/>
  <c r="B4947" i="6"/>
  <c r="B4948" i="6"/>
  <c r="B4949" i="6"/>
  <c r="B4950" i="6"/>
  <c r="B4951" i="6"/>
  <c r="B4952" i="6"/>
  <c r="B4953" i="6"/>
  <c r="B4954" i="6"/>
  <c r="B4955" i="6"/>
  <c r="B4956" i="6"/>
  <c r="B4957" i="6"/>
  <c r="B4958" i="6"/>
  <c r="B4959" i="6"/>
  <c r="B4960" i="6"/>
  <c r="B4961" i="6"/>
  <c r="B4962" i="6"/>
  <c r="B4963" i="6"/>
  <c r="B4964" i="6"/>
  <c r="B4965" i="6"/>
  <c r="B4966" i="6"/>
  <c r="B4967" i="6"/>
  <c r="B4968" i="6"/>
  <c r="B4969" i="6"/>
  <c r="B4970" i="6"/>
  <c r="B4971" i="6"/>
  <c r="B4972" i="6"/>
  <c r="B4973" i="6"/>
  <c r="B4974" i="6"/>
  <c r="B4975" i="6"/>
  <c r="B4976" i="6"/>
  <c r="B4977" i="6"/>
  <c r="B4978" i="6"/>
  <c r="B4979" i="6"/>
  <c r="B4980" i="6"/>
  <c r="B4981" i="6"/>
  <c r="B4982" i="6"/>
  <c r="B4983" i="6"/>
  <c r="B4984" i="6"/>
  <c r="B4985" i="6"/>
  <c r="B4986" i="6"/>
  <c r="B4987" i="6"/>
  <c r="B4988" i="6"/>
  <c r="B4989" i="6"/>
  <c r="B4990" i="6"/>
  <c r="B4991" i="6"/>
  <c r="B4992" i="6"/>
  <c r="B4993" i="6"/>
  <c r="B4994" i="6"/>
  <c r="B4995" i="6"/>
  <c r="B4996" i="6"/>
  <c r="B4997" i="6"/>
  <c r="B4998" i="6"/>
  <c r="B4999" i="6"/>
  <c r="B5000" i="6"/>
  <c r="B5001" i="6"/>
  <c r="B5002" i="6"/>
  <c r="B5003" i="6"/>
  <c r="B5004" i="6"/>
  <c r="B5005" i="6"/>
  <c r="B5006" i="6"/>
  <c r="B5007" i="6"/>
  <c r="B5008" i="6"/>
  <c r="B5009" i="6"/>
  <c r="B5010" i="6"/>
  <c r="B5011" i="6"/>
  <c r="B5012" i="6"/>
  <c r="B5013" i="6"/>
  <c r="B5014" i="6"/>
  <c r="B5015" i="6"/>
  <c r="B5016" i="6"/>
  <c r="B5017" i="6"/>
  <c r="B5018" i="6"/>
  <c r="B5019" i="6"/>
  <c r="B5020" i="6"/>
  <c r="B5021" i="6"/>
  <c r="P19" i="6" l="1"/>
  <c r="P17" i="6"/>
  <c r="P21" i="6"/>
  <c r="P18" i="6"/>
  <c r="P20" i="6"/>
  <c r="L21" i="6"/>
  <c r="L18" i="6"/>
  <c r="L20" i="6"/>
  <c r="L19" i="6"/>
  <c r="M21" i="6" a="1"/>
  <c r="M21" i="6" s="1"/>
  <c r="M19" i="6" a="1"/>
  <c r="M19" i="6" s="1"/>
  <c r="L17" i="6"/>
  <c r="M18" i="6" a="1"/>
  <c r="M18" i="6" s="1"/>
  <c r="M16" i="6" a="1"/>
  <c r="M16" i="6" s="1"/>
  <c r="M15" i="6" a="1"/>
  <c r="M15" i="6" s="1"/>
  <c r="M17" i="6" a="1"/>
  <c r="M17" i="6" s="1"/>
  <c r="M20" i="6" a="1"/>
  <c r="M20" i="6" s="1"/>
  <c r="M14" i="6" a="1"/>
  <c r="M14" i="6" s="1"/>
  <c r="E4751" i="6"/>
  <c r="D4751" i="6"/>
  <c r="E4739" i="6"/>
  <c r="D4739" i="6"/>
  <c r="E5015" i="6"/>
  <c r="D5015" i="6"/>
  <c r="E5007" i="6"/>
  <c r="D5007" i="6"/>
  <c r="E4999" i="6"/>
  <c r="D4999" i="6"/>
  <c r="E4991" i="6"/>
  <c r="D4991" i="6"/>
  <c r="E4983" i="6"/>
  <c r="D4983" i="6"/>
  <c r="E4975" i="6"/>
  <c r="D4975" i="6"/>
  <c r="E4967" i="6"/>
  <c r="D4967" i="6"/>
  <c r="E4959" i="6"/>
  <c r="D4959" i="6"/>
  <c r="E4951" i="6"/>
  <c r="D4951" i="6"/>
  <c r="E4943" i="6"/>
  <c r="D4943" i="6"/>
  <c r="E4935" i="6"/>
  <c r="D4935" i="6"/>
  <c r="E4927" i="6"/>
  <c r="D4927" i="6"/>
  <c r="E4919" i="6"/>
  <c r="D4919" i="6"/>
  <c r="E4911" i="6"/>
  <c r="D4911" i="6"/>
  <c r="E4903" i="6"/>
  <c r="D4903" i="6"/>
  <c r="E4895" i="6"/>
  <c r="D4895" i="6"/>
  <c r="E4887" i="6"/>
  <c r="D4887" i="6"/>
  <c r="E4879" i="6"/>
  <c r="D4879" i="6"/>
  <c r="E4871" i="6"/>
  <c r="D4871" i="6"/>
  <c r="E4863" i="6"/>
  <c r="D4863" i="6"/>
  <c r="E4855" i="6"/>
  <c r="D4855" i="6"/>
  <c r="E4847" i="6"/>
  <c r="D4847" i="6"/>
  <c r="E4839" i="6"/>
  <c r="D4839" i="6"/>
  <c r="E4831" i="6"/>
  <c r="D4831" i="6"/>
  <c r="E4823" i="6"/>
  <c r="D4823" i="6"/>
  <c r="E4815" i="6"/>
  <c r="D4815" i="6"/>
  <c r="E4807" i="6"/>
  <c r="D4807" i="6"/>
  <c r="E4795" i="6"/>
  <c r="D4795" i="6"/>
  <c r="E4791" i="6"/>
  <c r="D4791" i="6"/>
  <c r="E4783" i="6"/>
  <c r="D4783" i="6"/>
  <c r="E4775" i="6"/>
  <c r="D4775" i="6"/>
  <c r="E4767" i="6"/>
  <c r="D4767" i="6"/>
  <c r="E4743" i="6"/>
  <c r="D4743" i="6"/>
  <c r="E5019" i="6"/>
  <c r="D5019" i="6"/>
  <c r="E5011" i="6"/>
  <c r="D5011" i="6"/>
  <c r="E5003" i="6"/>
  <c r="D5003" i="6"/>
  <c r="E4995" i="6"/>
  <c r="D4995" i="6"/>
  <c r="E4987" i="6"/>
  <c r="D4987" i="6"/>
  <c r="E4979" i="6"/>
  <c r="D4979" i="6"/>
  <c r="E4971" i="6"/>
  <c r="D4971" i="6"/>
  <c r="E4963" i="6"/>
  <c r="D4963" i="6"/>
  <c r="E4955" i="6"/>
  <c r="D4955" i="6"/>
  <c r="E4947" i="6"/>
  <c r="D4947" i="6"/>
  <c r="E4939" i="6"/>
  <c r="D4939" i="6"/>
  <c r="E4931" i="6"/>
  <c r="D4931" i="6"/>
  <c r="E4923" i="6"/>
  <c r="D4923" i="6"/>
  <c r="E4915" i="6"/>
  <c r="D4915" i="6"/>
  <c r="E4907" i="6"/>
  <c r="D4907" i="6"/>
  <c r="E4899" i="6"/>
  <c r="D4899" i="6"/>
  <c r="E4891" i="6"/>
  <c r="D4891" i="6"/>
  <c r="E4883" i="6"/>
  <c r="D4883" i="6"/>
  <c r="E4875" i="6"/>
  <c r="D4875" i="6"/>
  <c r="E4867" i="6"/>
  <c r="D4867" i="6"/>
  <c r="E4859" i="6"/>
  <c r="D4859" i="6"/>
  <c r="E4851" i="6"/>
  <c r="D4851" i="6"/>
  <c r="E4843" i="6"/>
  <c r="D4843" i="6"/>
  <c r="E4835" i="6"/>
  <c r="D4835" i="6"/>
  <c r="E4827" i="6"/>
  <c r="D4827" i="6"/>
  <c r="E4819" i="6"/>
  <c r="D4819" i="6"/>
  <c r="E4811" i="6"/>
  <c r="D4811" i="6"/>
  <c r="E4803" i="6"/>
  <c r="D4803" i="6"/>
  <c r="E4799" i="6"/>
  <c r="D4799" i="6"/>
  <c r="E4787" i="6"/>
  <c r="D4787" i="6"/>
  <c r="E4779" i="6"/>
  <c r="D4779" i="6"/>
  <c r="E4771" i="6"/>
  <c r="D4771" i="6"/>
  <c r="E4763" i="6"/>
  <c r="D4763" i="6"/>
  <c r="E4759" i="6"/>
  <c r="D4759" i="6"/>
  <c r="E4755" i="6"/>
  <c r="D4755" i="6"/>
  <c r="E4747" i="6"/>
  <c r="D4747" i="6"/>
  <c r="E4731" i="6"/>
  <c r="D4731" i="6"/>
  <c r="E4723" i="6"/>
  <c r="D4723" i="6"/>
  <c r="E4715" i="6"/>
  <c r="D4715" i="6"/>
  <c r="E4707" i="6"/>
  <c r="D4707" i="6"/>
  <c r="E4699" i="6"/>
  <c r="D4699" i="6"/>
  <c r="E4691" i="6"/>
  <c r="D4691" i="6"/>
  <c r="E4683" i="6"/>
  <c r="D4683" i="6"/>
  <c r="E4675" i="6"/>
  <c r="D4675" i="6"/>
  <c r="E4667" i="6"/>
  <c r="D4667" i="6"/>
  <c r="E4659" i="6"/>
  <c r="D4659" i="6"/>
  <c r="E4651" i="6"/>
  <c r="D4651" i="6"/>
  <c r="E4647" i="6"/>
  <c r="D4647" i="6"/>
  <c r="E4635" i="6"/>
  <c r="D4635" i="6"/>
  <c r="E4627" i="6"/>
  <c r="D4627" i="6"/>
  <c r="E4619" i="6"/>
  <c r="D4619" i="6"/>
  <c r="E4611" i="6"/>
  <c r="D4611" i="6"/>
  <c r="E4603" i="6"/>
  <c r="D4603" i="6"/>
  <c r="E4595" i="6"/>
  <c r="D4595" i="6"/>
  <c r="E4587" i="6"/>
  <c r="D4587" i="6"/>
  <c r="E4575" i="6"/>
  <c r="D4575" i="6"/>
  <c r="E4567" i="6"/>
  <c r="D4567" i="6"/>
  <c r="E4559" i="6"/>
  <c r="D4559" i="6"/>
  <c r="E4551" i="6"/>
  <c r="D4551" i="6"/>
  <c r="E4547" i="6"/>
  <c r="D4547" i="6"/>
  <c r="E4535" i="6"/>
  <c r="D4535" i="6"/>
  <c r="E4527" i="6"/>
  <c r="D4527" i="6"/>
  <c r="E4519" i="6"/>
  <c r="D4519" i="6"/>
  <c r="E4511" i="6"/>
  <c r="D4511" i="6"/>
  <c r="E4503" i="6"/>
  <c r="D4503" i="6"/>
  <c r="E4495" i="6"/>
  <c r="D4495" i="6"/>
  <c r="E4487" i="6"/>
  <c r="D4487" i="6"/>
  <c r="E4479" i="6"/>
  <c r="D4479" i="6"/>
  <c r="E4471" i="6"/>
  <c r="D4471" i="6"/>
  <c r="E4463" i="6"/>
  <c r="D4463" i="6"/>
  <c r="E4455" i="6"/>
  <c r="D4455" i="6"/>
  <c r="E4447" i="6"/>
  <c r="D4447" i="6"/>
  <c r="E4439" i="6"/>
  <c r="D4439" i="6"/>
  <c r="E4431" i="6"/>
  <c r="D4431" i="6"/>
  <c r="E4423" i="6"/>
  <c r="D4423" i="6"/>
  <c r="E4415" i="6"/>
  <c r="D4415" i="6"/>
  <c r="E4407" i="6"/>
  <c r="D4407" i="6"/>
  <c r="E4399" i="6"/>
  <c r="D4399" i="6"/>
  <c r="E4391" i="6"/>
  <c r="D4391" i="6"/>
  <c r="E4383" i="6"/>
  <c r="D4383" i="6"/>
  <c r="E4371" i="6"/>
  <c r="D4371" i="6"/>
  <c r="E4367" i="6"/>
  <c r="D4367" i="6"/>
  <c r="E4359" i="6"/>
  <c r="D4359" i="6"/>
  <c r="E4351" i="6"/>
  <c r="D4351" i="6"/>
  <c r="E4343" i="6"/>
  <c r="D4343" i="6"/>
  <c r="E4331" i="6"/>
  <c r="D4331" i="6"/>
  <c r="E4323" i="6"/>
  <c r="D4323" i="6"/>
  <c r="E4315" i="6"/>
  <c r="D4315" i="6"/>
  <c r="E4307" i="6"/>
  <c r="D4307" i="6"/>
  <c r="E4299" i="6"/>
  <c r="D4299" i="6"/>
  <c r="E4291" i="6"/>
  <c r="D4291" i="6"/>
  <c r="E4283" i="6"/>
  <c r="D4283" i="6"/>
  <c r="E4275" i="6"/>
  <c r="D4275" i="6"/>
  <c r="E4267" i="6"/>
  <c r="D4267" i="6"/>
  <c r="E4259" i="6"/>
  <c r="D4259" i="6"/>
  <c r="E4251" i="6"/>
  <c r="D4251" i="6"/>
  <c r="E4243" i="6"/>
  <c r="D4243" i="6"/>
  <c r="E4235" i="6"/>
  <c r="D4235" i="6"/>
  <c r="E4227" i="6"/>
  <c r="D4227" i="6"/>
  <c r="E4219" i="6"/>
  <c r="D4219" i="6"/>
  <c r="E4211" i="6"/>
  <c r="D4211" i="6"/>
  <c r="E4203" i="6"/>
  <c r="D4203" i="6"/>
  <c r="E4195" i="6"/>
  <c r="D4195" i="6"/>
  <c r="E4187" i="6"/>
  <c r="D4187" i="6"/>
  <c r="E4179" i="6"/>
  <c r="D4179" i="6"/>
  <c r="E4171" i="6"/>
  <c r="D4171" i="6"/>
  <c r="E4163" i="6"/>
  <c r="D4163" i="6"/>
  <c r="E4155" i="6"/>
  <c r="D4155" i="6"/>
  <c r="E4147" i="6"/>
  <c r="D4147" i="6"/>
  <c r="E4139" i="6"/>
  <c r="D4139" i="6"/>
  <c r="E4131" i="6"/>
  <c r="D4131" i="6"/>
  <c r="E4123" i="6"/>
  <c r="D4123" i="6"/>
  <c r="E4115" i="6"/>
  <c r="D4115" i="6"/>
  <c r="E4107" i="6"/>
  <c r="D4107" i="6"/>
  <c r="E4099" i="6"/>
  <c r="D4099" i="6"/>
  <c r="E4091" i="6"/>
  <c r="D4091" i="6"/>
  <c r="E4083" i="6"/>
  <c r="D4083" i="6"/>
  <c r="E4075" i="6"/>
  <c r="D4075" i="6"/>
  <c r="E4067" i="6"/>
  <c r="D4067" i="6"/>
  <c r="E4059" i="6"/>
  <c r="D4059" i="6"/>
  <c r="E4051" i="6"/>
  <c r="D4051" i="6"/>
  <c r="E4043" i="6"/>
  <c r="D4043" i="6"/>
  <c r="E4039" i="6"/>
  <c r="D4039" i="6"/>
  <c r="E4027" i="6"/>
  <c r="D4027" i="6"/>
  <c r="E4019" i="6"/>
  <c r="D4019" i="6"/>
  <c r="E4015" i="6"/>
  <c r="D4015" i="6"/>
  <c r="E4003" i="6"/>
  <c r="D4003" i="6"/>
  <c r="E3999" i="6"/>
  <c r="D3999" i="6"/>
  <c r="E3991" i="6"/>
  <c r="D3991" i="6"/>
  <c r="E3983" i="6"/>
  <c r="D3983" i="6"/>
  <c r="E3975" i="6"/>
  <c r="D3975" i="6"/>
  <c r="E3967" i="6"/>
  <c r="D3967" i="6"/>
  <c r="E3959" i="6"/>
  <c r="D3959" i="6"/>
  <c r="E3951" i="6"/>
  <c r="D3951" i="6"/>
  <c r="E3939" i="6"/>
  <c r="D3939" i="6"/>
  <c r="E3931" i="6"/>
  <c r="D3931" i="6"/>
  <c r="E3927" i="6"/>
  <c r="D3927" i="6"/>
  <c r="E3919" i="6"/>
  <c r="D3919" i="6"/>
  <c r="E3911" i="6"/>
  <c r="D3911" i="6"/>
  <c r="E3903" i="6"/>
  <c r="D3903" i="6"/>
  <c r="E3895" i="6"/>
  <c r="D3895" i="6"/>
  <c r="E3887" i="6"/>
  <c r="D3887" i="6"/>
  <c r="E3879" i="6"/>
  <c r="D3879" i="6"/>
  <c r="E3871" i="6"/>
  <c r="D3871" i="6"/>
  <c r="E3863" i="6"/>
  <c r="D3863" i="6"/>
  <c r="E3855" i="6"/>
  <c r="D3855" i="6"/>
  <c r="E3847" i="6"/>
  <c r="D3847" i="6"/>
  <c r="E3839" i="6"/>
  <c r="D3839" i="6"/>
  <c r="E3835" i="6"/>
  <c r="D3835" i="6"/>
  <c r="E3827" i="6"/>
  <c r="D3827" i="6"/>
  <c r="E3819" i="6"/>
  <c r="D3819" i="6"/>
  <c r="E3811" i="6"/>
  <c r="D3811" i="6"/>
  <c r="E3803" i="6"/>
  <c r="D3803" i="6"/>
  <c r="E3795" i="6"/>
  <c r="D3795" i="6"/>
  <c r="E3787" i="6"/>
  <c r="D3787" i="6"/>
  <c r="E3775" i="6"/>
  <c r="D3775" i="6"/>
  <c r="E3771" i="6"/>
  <c r="D3771" i="6"/>
  <c r="E3763" i="6"/>
  <c r="D3763" i="6"/>
  <c r="E3755" i="6"/>
  <c r="D3755" i="6"/>
  <c r="E3747" i="6"/>
  <c r="D3747" i="6"/>
  <c r="E3739" i="6"/>
  <c r="D3739" i="6"/>
  <c r="E3731" i="6"/>
  <c r="D3731" i="6"/>
  <c r="E3727" i="6"/>
  <c r="D3727" i="6"/>
  <c r="E3719" i="6"/>
  <c r="D3719" i="6"/>
  <c r="E3711" i="6"/>
  <c r="D3711" i="6"/>
  <c r="E3703" i="6"/>
  <c r="D3703" i="6"/>
  <c r="E3691" i="6"/>
  <c r="D3691" i="6"/>
  <c r="E3683" i="6"/>
  <c r="D3683" i="6"/>
  <c r="E3675" i="6"/>
  <c r="D3675" i="6"/>
  <c r="E3667" i="6"/>
  <c r="D3667" i="6"/>
  <c r="E3659" i="6"/>
  <c r="D3659" i="6"/>
  <c r="E3655" i="6"/>
  <c r="D3655" i="6"/>
  <c r="E3647" i="6"/>
  <c r="D3647" i="6"/>
  <c r="E3639" i="6"/>
  <c r="D3639" i="6"/>
  <c r="E3631" i="6"/>
  <c r="D3631" i="6"/>
  <c r="E3623" i="6"/>
  <c r="D3623" i="6"/>
  <c r="E3615" i="6"/>
  <c r="D3615" i="6"/>
  <c r="E3607" i="6"/>
  <c r="D3607" i="6"/>
  <c r="E3599" i="6"/>
  <c r="D3599" i="6"/>
  <c r="E3591" i="6"/>
  <c r="D3591" i="6"/>
  <c r="E3583" i="6"/>
  <c r="D3583" i="6"/>
  <c r="E3575" i="6"/>
  <c r="D3575" i="6"/>
  <c r="E3567" i="6"/>
  <c r="D3567" i="6"/>
  <c r="E3559" i="6"/>
  <c r="D3559" i="6"/>
  <c r="D3551" i="6"/>
  <c r="E3551" i="6"/>
  <c r="D3543" i="6"/>
  <c r="E3543" i="6"/>
  <c r="D3535" i="6"/>
  <c r="E3535" i="6"/>
  <c r="D3527" i="6"/>
  <c r="E3527" i="6"/>
  <c r="D3519" i="6"/>
  <c r="E3519" i="6"/>
  <c r="D3511" i="6"/>
  <c r="E3511" i="6"/>
  <c r="D3503" i="6"/>
  <c r="E3503" i="6"/>
  <c r="D3495" i="6"/>
  <c r="E3495" i="6"/>
  <c r="D3487" i="6"/>
  <c r="E3487" i="6"/>
  <c r="D3475" i="6"/>
  <c r="E3475" i="6"/>
  <c r="D3467" i="6"/>
  <c r="E3467" i="6"/>
  <c r="D3463" i="6"/>
  <c r="E3463" i="6"/>
  <c r="D3455" i="6"/>
  <c r="E3455" i="6"/>
  <c r="D3447" i="6"/>
  <c r="E3447" i="6"/>
  <c r="D3439" i="6"/>
  <c r="E3439" i="6"/>
  <c r="D3427" i="6"/>
  <c r="E3427" i="6"/>
  <c r="D3419" i="6"/>
  <c r="E3419" i="6"/>
  <c r="D3411" i="6"/>
  <c r="E3411" i="6"/>
  <c r="D3403" i="6"/>
  <c r="E3403" i="6"/>
  <c r="D3395" i="6"/>
  <c r="E3395" i="6"/>
  <c r="D3391" i="6"/>
  <c r="E3391" i="6"/>
  <c r="D3383" i="6"/>
  <c r="E3383" i="6"/>
  <c r="D3375" i="6"/>
  <c r="E3375" i="6"/>
  <c r="D3367" i="6"/>
  <c r="E3367" i="6"/>
  <c r="D3359" i="6"/>
  <c r="E3359" i="6"/>
  <c r="D3351" i="6"/>
  <c r="E3351" i="6"/>
  <c r="D3343" i="6"/>
  <c r="E3343" i="6"/>
  <c r="D3331" i="6"/>
  <c r="E3331" i="6"/>
  <c r="D3323" i="6"/>
  <c r="E3323" i="6"/>
  <c r="D3319" i="6"/>
  <c r="E3319" i="6"/>
  <c r="D3311" i="6"/>
  <c r="E3311" i="6"/>
  <c r="D3299" i="6"/>
  <c r="E3299" i="6"/>
  <c r="D3295" i="6"/>
  <c r="E3295" i="6"/>
  <c r="D3287" i="6"/>
  <c r="E3287" i="6"/>
  <c r="D3279" i="6"/>
  <c r="E3279" i="6"/>
  <c r="D3271" i="6"/>
  <c r="E3271" i="6"/>
  <c r="D3263" i="6"/>
  <c r="E3263" i="6"/>
  <c r="D3251" i="6"/>
  <c r="E3251" i="6"/>
  <c r="D3247" i="6"/>
  <c r="E3247" i="6"/>
  <c r="D3239" i="6"/>
  <c r="E3239" i="6"/>
  <c r="D3231" i="6"/>
  <c r="E3231" i="6"/>
  <c r="D5018" i="6"/>
  <c r="E5018" i="6"/>
  <c r="E5010" i="6"/>
  <c r="D5010" i="6"/>
  <c r="D5002" i="6"/>
  <c r="E5002" i="6"/>
  <c r="D4994" i="6"/>
  <c r="E4994" i="6"/>
  <c r="E4990" i="6"/>
  <c r="D4990" i="6"/>
  <c r="E4982" i="6"/>
  <c r="D4982" i="6"/>
  <c r="D4970" i="6"/>
  <c r="E4970" i="6"/>
  <c r="D4962" i="6"/>
  <c r="E4962" i="6"/>
  <c r="E4958" i="6"/>
  <c r="D4958" i="6"/>
  <c r="E4950" i="6"/>
  <c r="D4950" i="6"/>
  <c r="E4942" i="6"/>
  <c r="D4942" i="6"/>
  <c r="E4934" i="6"/>
  <c r="D4934" i="6"/>
  <c r="D4922" i="6"/>
  <c r="E4922" i="6"/>
  <c r="E4914" i="6"/>
  <c r="D4914" i="6"/>
  <c r="D4906" i="6"/>
  <c r="E4906" i="6"/>
  <c r="D4898" i="6"/>
  <c r="E4898" i="6"/>
  <c r="E4894" i="6"/>
  <c r="D4894" i="6"/>
  <c r="E4886" i="6"/>
  <c r="D4886" i="6"/>
  <c r="E4878" i="6"/>
  <c r="D4878" i="6"/>
  <c r="E4870" i="6"/>
  <c r="D4870" i="6"/>
  <c r="E4862" i="6"/>
  <c r="D4862" i="6"/>
  <c r="E4854" i="6"/>
  <c r="D4854" i="6"/>
  <c r="E4846" i="6"/>
  <c r="D4846" i="6"/>
  <c r="E4838" i="6"/>
  <c r="D4838" i="6"/>
  <c r="E4830" i="6"/>
  <c r="D4830" i="6"/>
  <c r="E4818" i="6"/>
  <c r="D4818" i="6"/>
  <c r="D4810" i="6"/>
  <c r="E4810" i="6"/>
  <c r="D4802" i="6"/>
  <c r="E4802" i="6"/>
  <c r="D4794" i="6"/>
  <c r="E4794" i="6"/>
  <c r="E4786" i="6"/>
  <c r="D4786" i="6"/>
  <c r="D4778" i="6"/>
  <c r="E4778" i="6"/>
  <c r="D4770" i="6"/>
  <c r="E4770" i="6"/>
  <c r="D4762" i="6"/>
  <c r="E4762" i="6"/>
  <c r="E4754" i="6"/>
  <c r="D4754" i="6"/>
  <c r="D4746" i="6"/>
  <c r="E4746" i="6"/>
  <c r="E4742" i="6"/>
  <c r="D4742" i="6"/>
  <c r="E4734" i="6"/>
  <c r="D4734" i="6"/>
  <c r="E4726" i="6"/>
  <c r="D4726" i="6"/>
  <c r="D4714" i="6"/>
  <c r="E4714" i="6"/>
  <c r="D4706" i="6"/>
  <c r="E4706" i="6"/>
  <c r="D4698" i="6"/>
  <c r="E4698" i="6"/>
  <c r="E4690" i="6"/>
  <c r="D4690" i="6"/>
  <c r="D4682" i="6"/>
  <c r="E4682" i="6"/>
  <c r="D4674" i="6"/>
  <c r="E4674" i="6"/>
  <c r="D4666" i="6"/>
  <c r="E4666" i="6"/>
  <c r="E4662" i="6"/>
  <c r="D4662" i="6"/>
  <c r="E4654" i="6"/>
  <c r="D4654" i="6"/>
  <c r="E4646" i="6"/>
  <c r="D4646" i="6"/>
  <c r="E4638" i="6"/>
  <c r="D4638" i="6"/>
  <c r="E4626" i="6"/>
  <c r="D4626" i="6"/>
  <c r="E4622" i="6"/>
  <c r="D4622" i="6"/>
  <c r="E4614" i="6"/>
  <c r="D4614" i="6"/>
  <c r="D4602" i="6"/>
  <c r="E4602" i="6"/>
  <c r="E4594" i="6"/>
  <c r="D4594" i="6"/>
  <c r="D4586" i="6"/>
  <c r="E4586" i="6"/>
  <c r="D4578" i="6"/>
  <c r="E4578" i="6"/>
  <c r="D4570" i="6"/>
  <c r="E4570" i="6"/>
  <c r="E4562" i="6"/>
  <c r="D4562" i="6"/>
  <c r="D4554" i="6"/>
  <c r="E4554" i="6"/>
  <c r="E4550" i="6"/>
  <c r="D4550" i="6"/>
  <c r="D4538" i="6"/>
  <c r="E4538" i="6"/>
  <c r="E4534" i="6"/>
  <c r="D4534" i="6"/>
  <c r="E4526" i="6"/>
  <c r="D4526" i="6"/>
  <c r="E4518" i="6"/>
  <c r="D4518" i="6"/>
  <c r="D4506" i="6"/>
  <c r="E4506" i="6"/>
  <c r="E4498" i="6"/>
  <c r="D4498" i="6"/>
  <c r="D4490" i="6"/>
  <c r="E4490" i="6"/>
  <c r="D4482" i="6"/>
  <c r="E4482" i="6"/>
  <c r="D4474" i="6"/>
  <c r="E4474" i="6"/>
  <c r="E4466" i="6"/>
  <c r="D4466" i="6"/>
  <c r="E4458" i="6"/>
  <c r="D4458" i="6"/>
  <c r="D4450" i="6"/>
  <c r="E4450" i="6"/>
  <c r="D4442" i="6"/>
  <c r="E4442" i="6"/>
  <c r="E4434" i="6"/>
  <c r="D4434" i="6"/>
  <c r="D4426" i="6"/>
  <c r="E4426" i="6"/>
  <c r="D4418" i="6"/>
  <c r="E4418" i="6"/>
  <c r="D4410" i="6"/>
  <c r="E4410" i="6"/>
  <c r="E4402" i="6"/>
  <c r="D4402" i="6"/>
  <c r="D4394" i="6"/>
  <c r="E4394" i="6"/>
  <c r="D4386" i="6"/>
  <c r="E4386" i="6"/>
  <c r="D4378" i="6"/>
  <c r="E4378" i="6"/>
  <c r="E4370" i="6"/>
  <c r="D4370" i="6"/>
  <c r="D4362" i="6"/>
  <c r="E4362" i="6"/>
  <c r="D4354" i="6"/>
  <c r="E4354" i="6"/>
  <c r="D4346" i="6"/>
  <c r="E4346" i="6"/>
  <c r="E4338" i="6"/>
  <c r="D4338" i="6"/>
  <c r="D4330" i="6"/>
  <c r="E4330" i="6"/>
  <c r="D4322" i="6"/>
  <c r="E4322" i="6"/>
  <c r="D4314" i="6"/>
  <c r="E4314" i="6"/>
  <c r="E4310" i="6"/>
  <c r="D4310" i="6"/>
  <c r="E4302" i="6"/>
  <c r="D4302" i="6"/>
  <c r="E4294" i="6"/>
  <c r="D4294" i="6"/>
  <c r="E4286" i="6"/>
  <c r="D4286" i="6"/>
  <c r="E4278" i="6"/>
  <c r="D4278" i="6"/>
  <c r="E4270" i="6"/>
  <c r="D4270" i="6"/>
  <c r="D4258" i="6"/>
  <c r="E4258" i="6"/>
  <c r="E4254" i="6"/>
  <c r="D4254" i="6"/>
  <c r="E4246" i="6"/>
  <c r="D4246" i="6"/>
  <c r="E4238" i="6"/>
  <c r="D4238" i="6"/>
  <c r="E4230" i="6"/>
  <c r="D4230" i="6"/>
  <c r="E4222" i="6"/>
  <c r="D4222" i="6"/>
  <c r="E4214" i="6"/>
  <c r="D4214" i="6"/>
  <c r="E4206" i="6"/>
  <c r="D4206" i="6"/>
  <c r="E4198" i="6"/>
  <c r="D4198" i="6"/>
  <c r="E4190" i="6"/>
  <c r="D4190" i="6"/>
  <c r="E4182" i="6"/>
  <c r="D4182" i="6"/>
  <c r="E4174" i="6"/>
  <c r="D4174" i="6"/>
  <c r="E4166" i="6"/>
  <c r="D4166" i="6"/>
  <c r="E4158" i="6"/>
  <c r="D4158" i="6"/>
  <c r="E4150" i="6"/>
  <c r="D4150" i="6"/>
  <c r="E4142" i="6"/>
  <c r="D4142" i="6"/>
  <c r="E4134" i="6"/>
  <c r="D4134" i="6"/>
  <c r="E4126" i="6"/>
  <c r="D4126" i="6"/>
  <c r="E4118" i="6"/>
  <c r="D4118" i="6"/>
  <c r="E4110" i="6"/>
  <c r="D4110" i="6"/>
  <c r="E4102" i="6"/>
  <c r="D4102" i="6"/>
  <c r="E4094" i="6"/>
  <c r="D4094" i="6"/>
  <c r="E4086" i="6"/>
  <c r="D4086" i="6"/>
  <c r="E4078" i="6"/>
  <c r="D4078" i="6"/>
  <c r="E4070" i="6"/>
  <c r="D4070" i="6"/>
  <c r="E4062" i="6"/>
  <c r="D4062" i="6"/>
  <c r="E4054" i="6"/>
  <c r="D4054" i="6"/>
  <c r="E4046" i="6"/>
  <c r="D4046" i="6"/>
  <c r="D4034" i="6"/>
  <c r="E4034" i="6"/>
  <c r="D4026" i="6"/>
  <c r="E4026" i="6"/>
  <c r="E3934" i="6"/>
  <c r="D3934" i="6"/>
  <c r="D2330" i="6"/>
  <c r="E2330" i="6"/>
  <c r="D2326" i="6"/>
  <c r="E2326" i="6"/>
  <c r="D2318" i="6"/>
  <c r="E2318" i="6"/>
  <c r="D2310" i="6"/>
  <c r="E2310" i="6"/>
  <c r="D2302" i="6"/>
  <c r="E2302" i="6"/>
  <c r="D2294" i="6"/>
  <c r="E2294" i="6"/>
  <c r="D2286" i="6"/>
  <c r="E2286" i="6"/>
  <c r="D2278" i="6"/>
  <c r="E2278" i="6"/>
  <c r="D2274" i="6"/>
  <c r="E2274" i="6"/>
  <c r="D2266" i="6"/>
  <c r="E2266" i="6"/>
  <c r="D2258" i="6"/>
  <c r="E2258" i="6"/>
  <c r="D2254" i="6"/>
  <c r="E2254" i="6"/>
  <c r="D2246" i="6"/>
  <c r="E2246" i="6"/>
  <c r="D2242" i="6"/>
  <c r="E2242" i="6"/>
  <c r="D2234" i="6"/>
  <c r="E2234" i="6"/>
  <c r="D2230" i="6"/>
  <c r="E2230" i="6"/>
  <c r="D2222" i="6"/>
  <c r="E2222" i="6"/>
  <c r="D2214" i="6"/>
  <c r="E2214" i="6"/>
  <c r="D2210" i="6"/>
  <c r="E2210" i="6"/>
  <c r="D2202" i="6"/>
  <c r="E2202" i="6"/>
  <c r="D2194" i="6"/>
  <c r="E2194" i="6"/>
  <c r="D2190" i="6"/>
  <c r="E2190" i="6"/>
  <c r="D2182" i="6"/>
  <c r="E2182" i="6"/>
  <c r="D2178" i="6"/>
  <c r="E2178" i="6"/>
  <c r="D2170" i="6"/>
  <c r="E2170" i="6"/>
  <c r="D2166" i="6"/>
  <c r="E2166" i="6"/>
  <c r="D2158" i="6"/>
  <c r="E2158" i="6"/>
  <c r="D2150" i="6"/>
  <c r="E2150" i="6"/>
  <c r="D2146" i="6"/>
  <c r="E2146" i="6"/>
  <c r="E2138" i="6"/>
  <c r="D2138" i="6"/>
  <c r="D2134" i="6"/>
  <c r="E2134" i="6"/>
  <c r="D2126" i="6"/>
  <c r="E2126" i="6"/>
  <c r="D2118" i="6"/>
  <c r="E2118" i="6"/>
  <c r="D2114" i="6"/>
  <c r="E2114" i="6"/>
  <c r="D2106" i="6"/>
  <c r="E2106" i="6"/>
  <c r="D2102" i="6"/>
  <c r="E2102" i="6"/>
  <c r="D2094" i="6"/>
  <c r="E2094" i="6"/>
  <c r="D2086" i="6"/>
  <c r="E2086" i="6"/>
  <c r="D2082" i="6"/>
  <c r="E2082" i="6"/>
  <c r="D2074" i="6"/>
  <c r="E2074" i="6"/>
  <c r="D2066" i="6"/>
  <c r="E2066" i="6"/>
  <c r="D2062" i="6"/>
  <c r="E2062" i="6"/>
  <c r="D2054" i="6"/>
  <c r="E2054" i="6"/>
  <c r="D2050" i="6"/>
  <c r="E2050" i="6"/>
  <c r="D2042" i="6"/>
  <c r="E2042" i="6"/>
  <c r="D2034" i="6"/>
  <c r="E2034" i="6"/>
  <c r="D2030" i="6"/>
  <c r="E2030" i="6"/>
  <c r="D2022" i="6"/>
  <c r="E2022" i="6"/>
  <c r="D2018" i="6"/>
  <c r="E2018" i="6"/>
  <c r="E2010" i="6"/>
  <c r="D2010" i="6"/>
  <c r="D2006" i="6"/>
  <c r="E2006" i="6"/>
  <c r="D2002" i="6"/>
  <c r="E2002" i="6"/>
  <c r="D1998" i="6"/>
  <c r="E1998" i="6"/>
  <c r="D1994" i="6"/>
  <c r="E1994" i="6"/>
  <c r="D1990" i="6"/>
  <c r="E1990" i="6"/>
  <c r="D1986" i="6"/>
  <c r="E1986" i="6"/>
  <c r="D1982" i="6"/>
  <c r="E1982" i="6"/>
  <c r="D1978" i="6"/>
  <c r="E1978" i="6"/>
  <c r="D1974" i="6"/>
  <c r="E1974" i="6"/>
  <c r="D1970" i="6"/>
  <c r="E1970" i="6"/>
  <c r="D1966" i="6"/>
  <c r="E1966" i="6"/>
  <c r="D1962" i="6"/>
  <c r="E1962" i="6"/>
  <c r="D1958" i="6"/>
  <c r="E1958" i="6"/>
  <c r="D1954" i="6"/>
  <c r="E1954" i="6"/>
  <c r="D1950" i="6"/>
  <c r="E1950" i="6"/>
  <c r="E1946" i="6"/>
  <c r="D1946" i="6"/>
  <c r="D1942" i="6"/>
  <c r="E1942" i="6"/>
  <c r="D1938" i="6"/>
  <c r="E1938" i="6"/>
  <c r="D1934" i="6"/>
  <c r="E1934" i="6"/>
  <c r="D1930" i="6"/>
  <c r="E1930" i="6"/>
  <c r="D1926" i="6"/>
  <c r="E1926" i="6"/>
  <c r="D1922" i="6"/>
  <c r="E1922" i="6"/>
  <c r="D1918" i="6"/>
  <c r="E1918" i="6"/>
  <c r="D1914" i="6"/>
  <c r="E1914" i="6"/>
  <c r="D1910" i="6"/>
  <c r="E1910" i="6"/>
  <c r="D1906" i="6"/>
  <c r="E1906" i="6"/>
  <c r="D1902" i="6"/>
  <c r="E1902" i="6"/>
  <c r="D1898" i="6"/>
  <c r="E1898" i="6"/>
  <c r="D1894" i="6"/>
  <c r="E1894" i="6"/>
  <c r="D1890" i="6"/>
  <c r="E1890" i="6"/>
  <c r="D1886" i="6"/>
  <c r="E1886" i="6"/>
  <c r="E1882" i="6"/>
  <c r="D1882" i="6"/>
  <c r="D1878" i="6"/>
  <c r="E1878" i="6"/>
  <c r="D1874" i="6"/>
  <c r="E1874" i="6"/>
  <c r="D1866" i="6"/>
  <c r="E1866" i="6"/>
  <c r="D1862" i="6"/>
  <c r="E1862" i="6"/>
  <c r="D1858" i="6"/>
  <c r="E1858" i="6"/>
  <c r="D1854" i="6"/>
  <c r="E1854" i="6"/>
  <c r="D1850" i="6"/>
  <c r="E1850" i="6"/>
  <c r="D1846" i="6"/>
  <c r="E1846" i="6"/>
  <c r="D1842" i="6"/>
  <c r="E1842" i="6"/>
  <c r="D1838" i="6"/>
  <c r="E1838" i="6"/>
  <c r="D1834" i="6"/>
  <c r="E1834" i="6"/>
  <c r="D1830" i="6"/>
  <c r="E1830" i="6"/>
  <c r="D1826" i="6"/>
  <c r="E1826" i="6"/>
  <c r="D1822" i="6"/>
  <c r="E1822" i="6"/>
  <c r="D1818" i="6"/>
  <c r="E1818" i="6"/>
  <c r="D1814" i="6"/>
  <c r="E1814" i="6"/>
  <c r="D1810" i="6"/>
  <c r="E1810" i="6"/>
  <c r="D1806" i="6"/>
  <c r="E1806" i="6"/>
  <c r="D1802" i="6"/>
  <c r="E1802" i="6"/>
  <c r="D1798" i="6"/>
  <c r="E1798" i="6"/>
  <c r="D1794" i="6"/>
  <c r="E1794" i="6"/>
  <c r="D1790" i="6"/>
  <c r="E1790" i="6"/>
  <c r="D1786" i="6"/>
  <c r="E1786" i="6"/>
  <c r="D1782" i="6"/>
  <c r="E1782" i="6"/>
  <c r="D1778" i="6"/>
  <c r="E1778" i="6"/>
  <c r="D1774" i="6"/>
  <c r="E1774" i="6"/>
  <c r="D1770" i="6"/>
  <c r="E1770" i="6"/>
  <c r="D1766" i="6"/>
  <c r="E1766" i="6"/>
  <c r="D1762" i="6"/>
  <c r="E1762" i="6"/>
  <c r="D1758" i="6"/>
  <c r="E1758" i="6"/>
  <c r="D1754" i="6"/>
  <c r="E1754" i="6"/>
  <c r="D1750" i="6"/>
  <c r="E1750" i="6"/>
  <c r="D1746" i="6"/>
  <c r="E1746" i="6"/>
  <c r="D1742" i="6"/>
  <c r="E1742" i="6"/>
  <c r="D1738" i="6"/>
  <c r="E1738" i="6"/>
  <c r="D1734" i="6"/>
  <c r="E1734" i="6"/>
  <c r="D1730" i="6"/>
  <c r="E1730" i="6"/>
  <c r="D1726" i="6"/>
  <c r="E1726" i="6"/>
  <c r="D1722" i="6"/>
  <c r="E1722" i="6"/>
  <c r="D1718" i="6"/>
  <c r="E1718" i="6"/>
  <c r="D1714" i="6"/>
  <c r="E1714" i="6"/>
  <c r="D1710" i="6"/>
  <c r="E1710" i="6"/>
  <c r="D1706" i="6"/>
  <c r="E1706" i="6"/>
  <c r="D1702" i="6"/>
  <c r="E1702" i="6"/>
  <c r="D1698" i="6"/>
  <c r="E1698" i="6"/>
  <c r="D1694" i="6"/>
  <c r="E1694" i="6"/>
  <c r="D1690" i="6"/>
  <c r="E1690" i="6"/>
  <c r="D1686" i="6"/>
  <c r="E1686" i="6"/>
  <c r="D1682" i="6"/>
  <c r="E1682" i="6"/>
  <c r="D1678" i="6"/>
  <c r="E1678" i="6"/>
  <c r="D1674" i="6"/>
  <c r="E1674" i="6"/>
  <c r="D1670" i="6"/>
  <c r="E1670" i="6"/>
  <c r="D1666" i="6"/>
  <c r="E1666" i="6"/>
  <c r="D1662" i="6"/>
  <c r="E1662" i="6"/>
  <c r="D1658" i="6"/>
  <c r="E1658" i="6"/>
  <c r="D1654" i="6"/>
  <c r="E1654" i="6"/>
  <c r="D1650" i="6"/>
  <c r="E1650" i="6"/>
  <c r="D1646" i="6"/>
  <c r="E1646" i="6"/>
  <c r="D1642" i="6"/>
  <c r="E1642" i="6"/>
  <c r="D1638" i="6"/>
  <c r="E1638" i="6"/>
  <c r="D1634" i="6"/>
  <c r="E1634" i="6"/>
  <c r="D1630" i="6"/>
  <c r="E1630" i="6"/>
  <c r="D1626" i="6"/>
  <c r="E1626" i="6"/>
  <c r="D1622" i="6"/>
  <c r="E1622" i="6"/>
  <c r="D1618" i="6"/>
  <c r="E1618" i="6"/>
  <c r="D1614" i="6"/>
  <c r="E1614" i="6"/>
  <c r="D1610" i="6"/>
  <c r="E1610" i="6"/>
  <c r="D1606" i="6"/>
  <c r="E1606" i="6"/>
  <c r="D1602" i="6"/>
  <c r="E1602" i="6"/>
  <c r="D1598" i="6"/>
  <c r="E1598" i="6"/>
  <c r="D1594" i="6"/>
  <c r="E1594" i="6"/>
  <c r="D1590" i="6"/>
  <c r="E1590" i="6"/>
  <c r="D1586" i="6"/>
  <c r="E1586" i="6"/>
  <c r="D1582" i="6"/>
  <c r="E1582" i="6"/>
  <c r="D1578" i="6"/>
  <c r="E1578" i="6"/>
  <c r="D1574" i="6"/>
  <c r="E1574" i="6"/>
  <c r="D1570" i="6"/>
  <c r="E1570" i="6"/>
  <c r="D1566" i="6"/>
  <c r="E1566" i="6"/>
  <c r="D1562" i="6"/>
  <c r="E1562" i="6"/>
  <c r="D1558" i="6"/>
  <c r="E1558" i="6"/>
  <c r="D1554" i="6"/>
  <c r="E1554" i="6"/>
  <c r="D1550" i="6"/>
  <c r="E1550" i="6"/>
  <c r="D1546" i="6"/>
  <c r="E1546" i="6"/>
  <c r="D1542" i="6"/>
  <c r="E1542" i="6"/>
  <c r="D1538" i="6"/>
  <c r="E1538" i="6"/>
  <c r="D1534" i="6"/>
  <c r="E1534" i="6"/>
  <c r="D1530" i="6"/>
  <c r="E1530" i="6"/>
  <c r="D1526" i="6"/>
  <c r="E1526" i="6"/>
  <c r="D1522" i="6"/>
  <c r="E1522" i="6"/>
  <c r="D1518" i="6"/>
  <c r="E1518" i="6"/>
  <c r="D1514" i="6"/>
  <c r="E1514" i="6"/>
  <c r="D1510" i="6"/>
  <c r="E1510" i="6"/>
  <c r="D1506" i="6"/>
  <c r="E1506" i="6"/>
  <c r="D1502" i="6"/>
  <c r="E1502" i="6"/>
  <c r="D1498" i="6"/>
  <c r="E1498" i="6"/>
  <c r="D1494" i="6"/>
  <c r="E1494" i="6"/>
  <c r="D1490" i="6"/>
  <c r="E1490" i="6"/>
  <c r="D1486" i="6"/>
  <c r="E1486" i="6"/>
  <c r="D1482" i="6"/>
  <c r="E1482" i="6"/>
  <c r="D1478" i="6"/>
  <c r="E1478" i="6"/>
  <c r="D1474" i="6"/>
  <c r="E1474" i="6"/>
  <c r="D1470" i="6"/>
  <c r="E1470" i="6"/>
  <c r="D1466" i="6"/>
  <c r="E1466" i="6"/>
  <c r="D1462" i="6"/>
  <c r="E1462" i="6"/>
  <c r="D1458" i="6"/>
  <c r="E1458" i="6"/>
  <c r="D1454" i="6"/>
  <c r="E1454" i="6"/>
  <c r="D1450" i="6"/>
  <c r="E1450" i="6"/>
  <c r="D1446" i="6"/>
  <c r="E1446" i="6"/>
  <c r="D1442" i="6"/>
  <c r="E1442" i="6"/>
  <c r="D1438" i="6"/>
  <c r="E1438" i="6"/>
  <c r="D1434" i="6"/>
  <c r="E1434" i="6"/>
  <c r="D1430" i="6"/>
  <c r="E1430" i="6"/>
  <c r="D1426" i="6"/>
  <c r="E1426" i="6"/>
  <c r="D1422" i="6"/>
  <c r="E1422" i="6"/>
  <c r="D1418" i="6"/>
  <c r="E1418" i="6"/>
  <c r="D1414" i="6"/>
  <c r="E1414" i="6"/>
  <c r="D1410" i="6"/>
  <c r="E1410" i="6"/>
  <c r="D1406" i="6"/>
  <c r="E1406" i="6"/>
  <c r="D1402" i="6"/>
  <c r="E1402" i="6"/>
  <c r="D1398" i="6"/>
  <c r="E1398" i="6"/>
  <c r="D1394" i="6"/>
  <c r="E1394" i="6"/>
  <c r="D1390" i="6"/>
  <c r="E1390" i="6"/>
  <c r="D1386" i="6"/>
  <c r="E1386" i="6"/>
  <c r="D1382" i="6"/>
  <c r="E1382" i="6"/>
  <c r="D1378" i="6"/>
  <c r="E1378" i="6"/>
  <c r="D1374" i="6"/>
  <c r="E1374" i="6"/>
  <c r="D1370" i="6"/>
  <c r="E1370" i="6"/>
  <c r="D1366" i="6"/>
  <c r="E1366" i="6"/>
  <c r="D1362" i="6"/>
  <c r="E1362" i="6"/>
  <c r="D1358" i="6"/>
  <c r="E1358" i="6"/>
  <c r="D1354" i="6"/>
  <c r="E1354" i="6"/>
  <c r="D1350" i="6"/>
  <c r="E1350" i="6"/>
  <c r="D1346" i="6"/>
  <c r="E1346" i="6"/>
  <c r="D1342" i="6"/>
  <c r="E1342" i="6"/>
  <c r="D1338" i="6"/>
  <c r="E1338" i="6"/>
  <c r="D1334" i="6"/>
  <c r="E1334" i="6"/>
  <c r="D1330" i="6"/>
  <c r="E1330" i="6"/>
  <c r="D1326" i="6"/>
  <c r="E1326" i="6"/>
  <c r="D1322" i="6"/>
  <c r="E1322" i="6"/>
  <c r="D1318" i="6"/>
  <c r="E1318" i="6"/>
  <c r="D1314" i="6"/>
  <c r="E1314" i="6"/>
  <c r="D1310" i="6"/>
  <c r="E1310" i="6"/>
  <c r="D1306" i="6"/>
  <c r="E1306" i="6"/>
  <c r="D1302" i="6"/>
  <c r="E1302" i="6"/>
  <c r="D1298" i="6"/>
  <c r="E1298" i="6"/>
  <c r="D1294" i="6"/>
  <c r="E1294" i="6"/>
  <c r="D1290" i="6"/>
  <c r="E1290" i="6"/>
  <c r="D1286" i="6"/>
  <c r="E1286" i="6"/>
  <c r="D1282" i="6"/>
  <c r="E1282" i="6"/>
  <c r="D1278" i="6"/>
  <c r="E1278" i="6"/>
  <c r="D1274" i="6"/>
  <c r="E1274" i="6"/>
  <c r="D1270" i="6"/>
  <c r="E1270" i="6"/>
  <c r="D1266" i="6"/>
  <c r="E1266" i="6"/>
  <c r="D1262" i="6"/>
  <c r="E1262" i="6"/>
  <c r="D1258" i="6"/>
  <c r="E1258" i="6"/>
  <c r="D1254" i="6"/>
  <c r="E1254" i="6"/>
  <c r="D1250" i="6"/>
  <c r="E1250" i="6"/>
  <c r="D1246" i="6"/>
  <c r="E1246" i="6"/>
  <c r="D1242" i="6"/>
  <c r="E1242" i="6"/>
  <c r="D1238" i="6"/>
  <c r="E1238" i="6"/>
  <c r="D1234" i="6"/>
  <c r="E1234" i="6"/>
  <c r="D1230" i="6"/>
  <c r="E1230" i="6"/>
  <c r="D1226" i="6"/>
  <c r="E1226" i="6"/>
  <c r="D1222" i="6"/>
  <c r="E1222" i="6"/>
  <c r="D1218" i="6"/>
  <c r="E1218" i="6"/>
  <c r="D1214" i="6"/>
  <c r="E1214" i="6"/>
  <c r="D1210" i="6"/>
  <c r="E1210" i="6"/>
  <c r="D1206" i="6"/>
  <c r="E1206" i="6"/>
  <c r="D1202" i="6"/>
  <c r="E1202" i="6"/>
  <c r="D1198" i="6"/>
  <c r="E1198" i="6"/>
  <c r="D1194" i="6"/>
  <c r="E1194" i="6"/>
  <c r="D1190" i="6"/>
  <c r="E1190" i="6"/>
  <c r="D1186" i="6"/>
  <c r="E1186" i="6"/>
  <c r="D1182" i="6"/>
  <c r="E1182" i="6"/>
  <c r="E5021" i="6"/>
  <c r="D5021" i="6"/>
  <c r="E5017" i="6"/>
  <c r="D5017" i="6"/>
  <c r="E5013" i="6"/>
  <c r="D5013" i="6"/>
  <c r="E5009" i="6"/>
  <c r="D5009" i="6"/>
  <c r="E5005" i="6"/>
  <c r="D5005" i="6"/>
  <c r="E5001" i="6"/>
  <c r="D5001" i="6"/>
  <c r="E4997" i="6"/>
  <c r="D4997" i="6"/>
  <c r="E4993" i="6"/>
  <c r="D4993" i="6"/>
  <c r="E4989" i="6"/>
  <c r="D4989" i="6"/>
  <c r="E4985" i="6"/>
  <c r="D4985" i="6"/>
  <c r="E4981" i="6"/>
  <c r="D4981" i="6"/>
  <c r="E4977" i="6"/>
  <c r="D4977" i="6"/>
  <c r="E4973" i="6"/>
  <c r="D4973" i="6"/>
  <c r="E4969" i="6"/>
  <c r="D4969" i="6"/>
  <c r="E4965" i="6"/>
  <c r="D4965" i="6"/>
  <c r="E4961" i="6"/>
  <c r="D4961" i="6"/>
  <c r="E4957" i="6"/>
  <c r="D4957" i="6"/>
  <c r="E4953" i="6"/>
  <c r="D4953" i="6"/>
  <c r="E4949" i="6"/>
  <c r="D4949" i="6"/>
  <c r="E4945" i="6"/>
  <c r="D4945" i="6"/>
  <c r="E4941" i="6"/>
  <c r="D4941" i="6"/>
  <c r="E4937" i="6"/>
  <c r="D4937" i="6"/>
  <c r="E4933" i="6"/>
  <c r="D4933" i="6"/>
  <c r="E4929" i="6"/>
  <c r="D4929" i="6"/>
  <c r="E4925" i="6"/>
  <c r="D4925" i="6"/>
  <c r="E4921" i="6"/>
  <c r="D4921" i="6"/>
  <c r="E4917" i="6"/>
  <c r="D4917" i="6"/>
  <c r="E4913" i="6"/>
  <c r="D4913" i="6"/>
  <c r="E4909" i="6"/>
  <c r="D4909" i="6"/>
  <c r="E4905" i="6"/>
  <c r="D4905" i="6"/>
  <c r="E4901" i="6"/>
  <c r="D4901" i="6"/>
  <c r="E4897" i="6"/>
  <c r="D4897" i="6"/>
  <c r="E4893" i="6"/>
  <c r="D4893" i="6"/>
  <c r="E4889" i="6"/>
  <c r="D4889" i="6"/>
  <c r="E4885" i="6"/>
  <c r="D4885" i="6"/>
  <c r="E4881" i="6"/>
  <c r="D4881" i="6"/>
  <c r="E4877" i="6"/>
  <c r="D4877" i="6"/>
  <c r="E4873" i="6"/>
  <c r="D4873" i="6"/>
  <c r="E4869" i="6"/>
  <c r="D4869" i="6"/>
  <c r="E4865" i="6"/>
  <c r="D4865" i="6"/>
  <c r="E4861" i="6"/>
  <c r="D4861" i="6"/>
  <c r="E4857" i="6"/>
  <c r="D4857" i="6"/>
  <c r="E4853" i="6"/>
  <c r="D4853" i="6"/>
  <c r="E4849" i="6"/>
  <c r="D4849" i="6"/>
  <c r="E4845" i="6"/>
  <c r="D4845" i="6"/>
  <c r="E4841" i="6"/>
  <c r="D4841" i="6"/>
  <c r="E4837" i="6"/>
  <c r="D4837" i="6"/>
  <c r="E4833" i="6"/>
  <c r="D4833" i="6"/>
  <c r="E4829" i="6"/>
  <c r="D4829" i="6"/>
  <c r="E4825" i="6"/>
  <c r="D4825" i="6"/>
  <c r="E4821" i="6"/>
  <c r="D4821" i="6"/>
  <c r="E4817" i="6"/>
  <c r="D4817" i="6"/>
  <c r="E4813" i="6"/>
  <c r="D4813" i="6"/>
  <c r="E4809" i="6"/>
  <c r="D4809" i="6"/>
  <c r="E4805" i="6"/>
  <c r="D4805" i="6"/>
  <c r="E4801" i="6"/>
  <c r="D4801" i="6"/>
  <c r="E4797" i="6"/>
  <c r="D4797" i="6"/>
  <c r="E4793" i="6"/>
  <c r="D4793" i="6"/>
  <c r="E4789" i="6"/>
  <c r="D4789" i="6"/>
  <c r="E4785" i="6"/>
  <c r="D4785" i="6"/>
  <c r="E4781" i="6"/>
  <c r="D4781" i="6"/>
  <c r="E4777" i="6"/>
  <c r="D4777" i="6"/>
  <c r="E4773" i="6"/>
  <c r="D4773" i="6"/>
  <c r="E4769" i="6"/>
  <c r="D4769" i="6"/>
  <c r="E4765" i="6"/>
  <c r="D4765" i="6"/>
  <c r="E4761" i="6"/>
  <c r="D4761" i="6"/>
  <c r="E4757" i="6"/>
  <c r="D4757" i="6"/>
  <c r="E4753" i="6"/>
  <c r="D4753" i="6"/>
  <c r="E4749" i="6"/>
  <c r="D4749" i="6"/>
  <c r="E4745" i="6"/>
  <c r="D4745" i="6"/>
  <c r="E4741" i="6"/>
  <c r="D4741" i="6"/>
  <c r="E4737" i="6"/>
  <c r="D4737" i="6"/>
  <c r="E4733" i="6"/>
  <c r="D4733" i="6"/>
  <c r="E4729" i="6"/>
  <c r="D4729" i="6"/>
  <c r="E4725" i="6"/>
  <c r="D4725" i="6"/>
  <c r="E4721" i="6"/>
  <c r="D4721" i="6"/>
  <c r="E4717" i="6"/>
  <c r="D4717" i="6"/>
  <c r="E4713" i="6"/>
  <c r="D4713" i="6"/>
  <c r="E4709" i="6"/>
  <c r="D4709" i="6"/>
  <c r="E4705" i="6"/>
  <c r="D4705" i="6"/>
  <c r="E4701" i="6"/>
  <c r="D4701" i="6"/>
  <c r="E4697" i="6"/>
  <c r="D4697" i="6"/>
  <c r="E4693" i="6"/>
  <c r="D4693" i="6"/>
  <c r="E4689" i="6"/>
  <c r="D4689" i="6"/>
  <c r="E4685" i="6"/>
  <c r="D4685" i="6"/>
  <c r="E4681" i="6"/>
  <c r="D4681" i="6"/>
  <c r="E4677" i="6"/>
  <c r="D4677" i="6"/>
  <c r="E4673" i="6"/>
  <c r="D4673" i="6"/>
  <c r="E4669" i="6"/>
  <c r="D4669" i="6"/>
  <c r="E4665" i="6"/>
  <c r="D4665" i="6"/>
  <c r="E4661" i="6"/>
  <c r="D4661" i="6"/>
  <c r="E4657" i="6"/>
  <c r="D4657" i="6"/>
  <c r="E4653" i="6"/>
  <c r="D4653" i="6"/>
  <c r="E4649" i="6"/>
  <c r="D4649" i="6"/>
  <c r="E4645" i="6"/>
  <c r="D4645" i="6"/>
  <c r="E4641" i="6"/>
  <c r="D4641" i="6"/>
  <c r="E4637" i="6"/>
  <c r="D4637" i="6"/>
  <c r="E4633" i="6"/>
  <c r="D4633" i="6"/>
  <c r="E4629" i="6"/>
  <c r="D4629" i="6"/>
  <c r="E4625" i="6"/>
  <c r="D4625" i="6"/>
  <c r="E4621" i="6"/>
  <c r="D4621" i="6"/>
  <c r="E4617" i="6"/>
  <c r="D4617" i="6"/>
  <c r="E4613" i="6"/>
  <c r="D4613" i="6"/>
  <c r="E4609" i="6"/>
  <c r="D4609" i="6"/>
  <c r="E4605" i="6"/>
  <c r="D4605" i="6"/>
  <c r="E4601" i="6"/>
  <c r="D4601" i="6"/>
  <c r="E4597" i="6"/>
  <c r="D4597" i="6"/>
  <c r="E4593" i="6"/>
  <c r="D4593" i="6"/>
  <c r="E4589" i="6"/>
  <c r="D4589" i="6"/>
  <c r="E4585" i="6"/>
  <c r="D4585" i="6"/>
  <c r="E4581" i="6"/>
  <c r="D4581" i="6"/>
  <c r="E4577" i="6"/>
  <c r="D4577" i="6"/>
  <c r="E4573" i="6"/>
  <c r="D4573" i="6"/>
  <c r="E4569" i="6"/>
  <c r="D4569" i="6"/>
  <c r="E4565" i="6"/>
  <c r="D4565" i="6"/>
  <c r="E4561" i="6"/>
  <c r="D4561" i="6"/>
  <c r="E4557" i="6"/>
  <c r="D4557" i="6"/>
  <c r="E4553" i="6"/>
  <c r="D4553" i="6"/>
  <c r="E4549" i="6"/>
  <c r="D4549" i="6"/>
  <c r="E4545" i="6"/>
  <c r="D4545" i="6"/>
  <c r="E4541" i="6"/>
  <c r="D4541" i="6"/>
  <c r="E4537" i="6"/>
  <c r="D4537" i="6"/>
  <c r="E4533" i="6"/>
  <c r="D4533" i="6"/>
  <c r="E4529" i="6"/>
  <c r="D4529" i="6"/>
  <c r="E4525" i="6"/>
  <c r="D4525" i="6"/>
  <c r="E4521" i="6"/>
  <c r="D4521" i="6"/>
  <c r="E4517" i="6"/>
  <c r="D4517" i="6"/>
  <c r="E4513" i="6"/>
  <c r="D4513" i="6"/>
  <c r="E4509" i="6"/>
  <c r="D4509" i="6"/>
  <c r="E4505" i="6"/>
  <c r="D4505" i="6"/>
  <c r="E4501" i="6"/>
  <c r="D4501" i="6"/>
  <c r="E4497" i="6"/>
  <c r="D4497" i="6"/>
  <c r="E4493" i="6"/>
  <c r="D4493" i="6"/>
  <c r="E4489" i="6"/>
  <c r="D4489" i="6"/>
  <c r="E4485" i="6"/>
  <c r="D4485" i="6"/>
  <c r="E4481" i="6"/>
  <c r="D4481" i="6"/>
  <c r="E4477" i="6"/>
  <c r="D4477" i="6"/>
  <c r="E4473" i="6"/>
  <c r="D4473" i="6"/>
  <c r="E4469" i="6"/>
  <c r="D4469" i="6"/>
  <c r="E4465" i="6"/>
  <c r="D4465" i="6"/>
  <c r="E4461" i="6"/>
  <c r="D4461" i="6"/>
  <c r="E4457" i="6"/>
  <c r="D4457" i="6"/>
  <c r="E4453" i="6"/>
  <c r="D4453" i="6"/>
  <c r="E4449" i="6"/>
  <c r="D4449" i="6"/>
  <c r="E4445" i="6"/>
  <c r="D4445" i="6"/>
  <c r="E4441" i="6"/>
  <c r="D4441" i="6"/>
  <c r="E4437" i="6"/>
  <c r="D4437" i="6"/>
  <c r="E4433" i="6"/>
  <c r="D4433" i="6"/>
  <c r="E4429" i="6"/>
  <c r="D4429" i="6"/>
  <c r="E4425" i="6"/>
  <c r="D4425" i="6"/>
  <c r="E4421" i="6"/>
  <c r="D4421" i="6"/>
  <c r="E4417" i="6"/>
  <c r="D4417" i="6"/>
  <c r="E4413" i="6"/>
  <c r="D4413" i="6"/>
  <c r="E4409" i="6"/>
  <c r="D4409" i="6"/>
  <c r="E4405" i="6"/>
  <c r="D4405" i="6"/>
  <c r="E4401" i="6"/>
  <c r="D4401" i="6"/>
  <c r="E4397" i="6"/>
  <c r="D4397" i="6"/>
  <c r="E4393" i="6"/>
  <c r="D4393" i="6"/>
  <c r="E4389" i="6"/>
  <c r="D4389" i="6"/>
  <c r="E4385" i="6"/>
  <c r="D4385" i="6"/>
  <c r="E4381" i="6"/>
  <c r="D4381" i="6"/>
  <c r="E4377" i="6"/>
  <c r="D4377" i="6"/>
  <c r="E4373" i="6"/>
  <c r="D4373" i="6"/>
  <c r="E4369" i="6"/>
  <c r="D4369" i="6"/>
  <c r="E4365" i="6"/>
  <c r="D4365" i="6"/>
  <c r="E4361" i="6"/>
  <c r="D4361" i="6"/>
  <c r="E4357" i="6"/>
  <c r="D4357" i="6"/>
  <c r="E4353" i="6"/>
  <c r="D4353" i="6"/>
  <c r="E4349" i="6"/>
  <c r="D4349" i="6"/>
  <c r="E4345" i="6"/>
  <c r="D4345" i="6"/>
  <c r="E4341" i="6"/>
  <c r="D4341" i="6"/>
  <c r="E4337" i="6"/>
  <c r="D4337" i="6"/>
  <c r="E4333" i="6"/>
  <c r="D4333" i="6"/>
  <c r="E4329" i="6"/>
  <c r="D4329" i="6"/>
  <c r="E4325" i="6"/>
  <c r="D4325" i="6"/>
  <c r="E4321" i="6"/>
  <c r="D4321" i="6"/>
  <c r="E4317" i="6"/>
  <c r="D4317" i="6"/>
  <c r="E4313" i="6"/>
  <c r="D4313" i="6"/>
  <c r="E4309" i="6"/>
  <c r="D4309" i="6"/>
  <c r="E4305" i="6"/>
  <c r="D4305" i="6"/>
  <c r="E4301" i="6"/>
  <c r="D4301" i="6"/>
  <c r="E4297" i="6"/>
  <c r="D4297" i="6"/>
  <c r="E4293" i="6"/>
  <c r="D4293" i="6"/>
  <c r="E4289" i="6"/>
  <c r="D4289" i="6"/>
  <c r="E4285" i="6"/>
  <c r="D4285" i="6"/>
  <c r="E4281" i="6"/>
  <c r="D4281" i="6"/>
  <c r="E4277" i="6"/>
  <c r="D4277" i="6"/>
  <c r="E4273" i="6"/>
  <c r="D4273" i="6"/>
  <c r="E4269" i="6"/>
  <c r="D4269" i="6"/>
  <c r="E4265" i="6"/>
  <c r="D4265" i="6"/>
  <c r="E4261" i="6"/>
  <c r="D4261" i="6"/>
  <c r="E4257" i="6"/>
  <c r="D4257" i="6"/>
  <c r="E4253" i="6"/>
  <c r="D4253" i="6"/>
  <c r="E4249" i="6"/>
  <c r="D4249" i="6"/>
  <c r="E4245" i="6"/>
  <c r="D4245" i="6"/>
  <c r="E4241" i="6"/>
  <c r="D4241" i="6"/>
  <c r="E4237" i="6"/>
  <c r="D4237" i="6"/>
  <c r="E4233" i="6"/>
  <c r="D4233" i="6"/>
  <c r="E4229" i="6"/>
  <c r="D4229" i="6"/>
  <c r="E4225" i="6"/>
  <c r="D4225" i="6"/>
  <c r="E4221" i="6"/>
  <c r="D4221" i="6"/>
  <c r="E4217" i="6"/>
  <c r="D4217" i="6"/>
  <c r="E4213" i="6"/>
  <c r="D4213" i="6"/>
  <c r="E4209" i="6"/>
  <c r="D4209" i="6"/>
  <c r="E4205" i="6"/>
  <c r="D4205" i="6"/>
  <c r="E4201" i="6"/>
  <c r="D4201" i="6"/>
  <c r="E4197" i="6"/>
  <c r="D4197" i="6"/>
  <c r="E4193" i="6"/>
  <c r="D4193" i="6"/>
  <c r="E4189" i="6"/>
  <c r="D4189" i="6"/>
  <c r="E4185" i="6"/>
  <c r="D4185" i="6"/>
  <c r="E4181" i="6"/>
  <c r="D4181" i="6"/>
  <c r="E4177" i="6"/>
  <c r="D4177" i="6"/>
  <c r="E4173" i="6"/>
  <c r="D4173" i="6"/>
  <c r="E4169" i="6"/>
  <c r="D4169" i="6"/>
  <c r="E4165" i="6"/>
  <c r="D4165" i="6"/>
  <c r="E4161" i="6"/>
  <c r="D4161" i="6"/>
  <c r="E4157" i="6"/>
  <c r="D4157" i="6"/>
  <c r="E4153" i="6"/>
  <c r="D4153" i="6"/>
  <c r="E4149" i="6"/>
  <c r="D4149" i="6"/>
  <c r="E4145" i="6"/>
  <c r="D4145" i="6"/>
  <c r="E4141" i="6"/>
  <c r="D4141" i="6"/>
  <c r="E4137" i="6"/>
  <c r="D4137" i="6"/>
  <c r="E4133" i="6"/>
  <c r="D4133" i="6"/>
  <c r="E4129" i="6"/>
  <c r="D4129" i="6"/>
  <c r="E4125" i="6"/>
  <c r="D4125" i="6"/>
  <c r="E4121" i="6"/>
  <c r="D4121" i="6"/>
  <c r="E4117" i="6"/>
  <c r="D4117" i="6"/>
  <c r="E4113" i="6"/>
  <c r="D4113" i="6"/>
  <c r="E4109" i="6"/>
  <c r="D4109" i="6"/>
  <c r="E4105" i="6"/>
  <c r="D4105" i="6"/>
  <c r="E4101" i="6"/>
  <c r="D4101" i="6"/>
  <c r="E4097" i="6"/>
  <c r="D4097" i="6"/>
  <c r="E4093" i="6"/>
  <c r="D4093" i="6"/>
  <c r="E4089" i="6"/>
  <c r="D4089" i="6"/>
  <c r="E4085" i="6"/>
  <c r="D4085" i="6"/>
  <c r="E4081" i="6"/>
  <c r="D4081" i="6"/>
  <c r="E4077" i="6"/>
  <c r="D4077" i="6"/>
  <c r="E4073" i="6"/>
  <c r="D4073" i="6"/>
  <c r="E4069" i="6"/>
  <c r="D4069" i="6"/>
  <c r="E4065" i="6"/>
  <c r="D4065" i="6"/>
  <c r="E4061" i="6"/>
  <c r="D4061" i="6"/>
  <c r="E4057" i="6"/>
  <c r="D4057" i="6"/>
  <c r="E4053" i="6"/>
  <c r="D4053" i="6"/>
  <c r="E4049" i="6"/>
  <c r="D4049" i="6"/>
  <c r="E4045" i="6"/>
  <c r="D4045" i="6"/>
  <c r="E4041" i="6"/>
  <c r="D4041" i="6"/>
  <c r="E4037" i="6"/>
  <c r="D4037" i="6"/>
  <c r="E4033" i="6"/>
  <c r="D4033" i="6"/>
  <c r="E4029" i="6"/>
  <c r="D4029" i="6"/>
  <c r="E4025" i="6"/>
  <c r="D4025" i="6"/>
  <c r="E4021" i="6"/>
  <c r="D4021" i="6"/>
  <c r="E4017" i="6"/>
  <c r="D4017" i="6"/>
  <c r="E4013" i="6"/>
  <c r="D4013" i="6"/>
  <c r="E4009" i="6"/>
  <c r="D4009" i="6"/>
  <c r="E4005" i="6"/>
  <c r="D4005" i="6"/>
  <c r="E4001" i="6"/>
  <c r="D4001" i="6"/>
  <c r="E3997" i="6"/>
  <c r="D3997" i="6"/>
  <c r="E3993" i="6"/>
  <c r="D3993" i="6"/>
  <c r="E3989" i="6"/>
  <c r="D3989" i="6"/>
  <c r="E3985" i="6"/>
  <c r="D3985" i="6"/>
  <c r="E3981" i="6"/>
  <c r="D3981" i="6"/>
  <c r="E3977" i="6"/>
  <c r="D3977" i="6"/>
  <c r="E3973" i="6"/>
  <c r="D3973" i="6"/>
  <c r="E3969" i="6"/>
  <c r="D3969" i="6"/>
  <c r="E3965" i="6"/>
  <c r="D3965" i="6"/>
  <c r="E3961" i="6"/>
  <c r="D3961" i="6"/>
  <c r="E3957" i="6"/>
  <c r="D3957" i="6"/>
  <c r="E3953" i="6"/>
  <c r="D3953" i="6"/>
  <c r="E3949" i="6"/>
  <c r="D3949" i="6"/>
  <c r="E3945" i="6"/>
  <c r="D3945" i="6"/>
  <c r="E3941" i="6"/>
  <c r="D3941" i="6"/>
  <c r="E3937" i="6"/>
  <c r="D3937" i="6"/>
  <c r="E3933" i="6"/>
  <c r="D3933" i="6"/>
  <c r="E3929" i="6"/>
  <c r="D3929" i="6"/>
  <c r="E3925" i="6"/>
  <c r="D3925" i="6"/>
  <c r="E3921" i="6"/>
  <c r="D3921" i="6"/>
  <c r="E3917" i="6"/>
  <c r="D3917" i="6"/>
  <c r="E3913" i="6"/>
  <c r="D3913" i="6"/>
  <c r="E3909" i="6"/>
  <c r="D3909" i="6"/>
  <c r="E3905" i="6"/>
  <c r="D3905" i="6"/>
  <c r="E3901" i="6"/>
  <c r="D3901" i="6"/>
  <c r="E3897" i="6"/>
  <c r="D3897" i="6"/>
  <c r="E3893" i="6"/>
  <c r="D3893" i="6"/>
  <c r="E3889" i="6"/>
  <c r="D3889" i="6"/>
  <c r="E3885" i="6"/>
  <c r="D3885" i="6"/>
  <c r="E3881" i="6"/>
  <c r="D3881" i="6"/>
  <c r="E3877" i="6"/>
  <c r="D3877" i="6"/>
  <c r="E3873" i="6"/>
  <c r="D3873" i="6"/>
  <c r="E3869" i="6"/>
  <c r="D3869" i="6"/>
  <c r="E3865" i="6"/>
  <c r="D3865" i="6"/>
  <c r="E3861" i="6"/>
  <c r="D3861" i="6"/>
  <c r="E3857" i="6"/>
  <c r="D3857" i="6"/>
  <c r="E3853" i="6"/>
  <c r="D3853" i="6"/>
  <c r="E3849" i="6"/>
  <c r="D3849" i="6"/>
  <c r="E3845" i="6"/>
  <c r="D3845" i="6"/>
  <c r="E3841" i="6"/>
  <c r="D3841" i="6"/>
  <c r="E3837" i="6"/>
  <c r="D3837" i="6"/>
  <c r="E3833" i="6"/>
  <c r="D3833" i="6"/>
  <c r="E3829" i="6"/>
  <c r="D3829" i="6"/>
  <c r="E3825" i="6"/>
  <c r="D3825" i="6"/>
  <c r="E3821" i="6"/>
  <c r="D3821" i="6"/>
  <c r="E3817" i="6"/>
  <c r="D3817" i="6"/>
  <c r="E3813" i="6"/>
  <c r="D3813" i="6"/>
  <c r="E3809" i="6"/>
  <c r="D3809" i="6"/>
  <c r="E3805" i="6"/>
  <c r="D3805" i="6"/>
  <c r="E3801" i="6"/>
  <c r="D3801" i="6"/>
  <c r="E3797" i="6"/>
  <c r="D3797" i="6"/>
  <c r="E3793" i="6"/>
  <c r="D3793" i="6"/>
  <c r="E3789" i="6"/>
  <c r="D3789" i="6"/>
  <c r="E3785" i="6"/>
  <c r="D3785" i="6"/>
  <c r="E3781" i="6"/>
  <c r="D3781" i="6"/>
  <c r="E3777" i="6"/>
  <c r="D3777" i="6"/>
  <c r="E3773" i="6"/>
  <c r="D3773" i="6"/>
  <c r="E3769" i="6"/>
  <c r="D3769" i="6"/>
  <c r="E3765" i="6"/>
  <c r="D3765" i="6"/>
  <c r="E3761" i="6"/>
  <c r="D3761" i="6"/>
  <c r="E3757" i="6"/>
  <c r="D3757" i="6"/>
  <c r="E3753" i="6"/>
  <c r="D3753" i="6"/>
  <c r="E3749" i="6"/>
  <c r="D3749" i="6"/>
  <c r="E3745" i="6"/>
  <c r="D3745" i="6"/>
  <c r="E3741" i="6"/>
  <c r="D3741" i="6"/>
  <c r="E3737" i="6"/>
  <c r="D3737" i="6"/>
  <c r="E3733" i="6"/>
  <c r="D3733" i="6"/>
  <c r="E3729" i="6"/>
  <c r="D3729" i="6"/>
  <c r="E3725" i="6"/>
  <c r="D3725" i="6"/>
  <c r="E3721" i="6"/>
  <c r="D3721" i="6"/>
  <c r="E3717" i="6"/>
  <c r="D3717" i="6"/>
  <c r="E3713" i="6"/>
  <c r="D3713" i="6"/>
  <c r="E3709" i="6"/>
  <c r="D3709" i="6"/>
  <c r="E3705" i="6"/>
  <c r="D3705" i="6"/>
  <c r="E3701" i="6"/>
  <c r="D3701" i="6"/>
  <c r="E3697" i="6"/>
  <c r="D3697" i="6"/>
  <c r="E3693" i="6"/>
  <c r="D3693" i="6"/>
  <c r="E3689" i="6"/>
  <c r="D3689" i="6"/>
  <c r="E3685" i="6"/>
  <c r="D3685" i="6"/>
  <c r="E3681" i="6"/>
  <c r="D3681" i="6"/>
  <c r="E3677" i="6"/>
  <c r="D3677" i="6"/>
  <c r="E3673" i="6"/>
  <c r="D3673" i="6"/>
  <c r="E3669" i="6"/>
  <c r="D3669" i="6"/>
  <c r="E3665" i="6"/>
  <c r="D3665" i="6"/>
  <c r="E3661" i="6"/>
  <c r="D3661" i="6"/>
  <c r="E3657" i="6"/>
  <c r="D3657" i="6"/>
  <c r="E3653" i="6"/>
  <c r="D3653" i="6"/>
  <c r="E3649" i="6"/>
  <c r="D3649" i="6"/>
  <c r="E3645" i="6"/>
  <c r="D3645" i="6"/>
  <c r="E3641" i="6"/>
  <c r="D3641" i="6"/>
  <c r="E3637" i="6"/>
  <c r="D3637" i="6"/>
  <c r="E3633" i="6"/>
  <c r="D3633" i="6"/>
  <c r="E3629" i="6"/>
  <c r="D3629" i="6"/>
  <c r="E3625" i="6"/>
  <c r="D3625" i="6"/>
  <c r="E3621" i="6"/>
  <c r="D3621" i="6"/>
  <c r="E3617" i="6"/>
  <c r="D3617" i="6"/>
  <c r="E3613" i="6"/>
  <c r="D3613" i="6"/>
  <c r="E3609" i="6"/>
  <c r="D3609" i="6"/>
  <c r="E3605" i="6"/>
  <c r="D3605" i="6"/>
  <c r="E3601" i="6"/>
  <c r="D3601" i="6"/>
  <c r="E3597" i="6"/>
  <c r="D3597" i="6"/>
  <c r="E3593" i="6"/>
  <c r="D3593" i="6"/>
  <c r="E3589" i="6"/>
  <c r="D3589" i="6"/>
  <c r="E3585" i="6"/>
  <c r="D3585" i="6"/>
  <c r="E3581" i="6"/>
  <c r="D3581" i="6"/>
  <c r="E3577" i="6"/>
  <c r="D3577" i="6"/>
  <c r="E3573" i="6"/>
  <c r="D3573" i="6"/>
  <c r="E3569" i="6"/>
  <c r="D3569" i="6"/>
  <c r="E3565" i="6"/>
  <c r="D3565" i="6"/>
  <c r="E3561" i="6"/>
  <c r="D3561" i="6"/>
  <c r="E3557" i="6"/>
  <c r="D3557" i="6"/>
  <c r="D3553" i="6"/>
  <c r="E3553" i="6"/>
  <c r="D3549" i="6"/>
  <c r="E3549" i="6"/>
  <c r="D3545" i="6"/>
  <c r="E3545" i="6"/>
  <c r="D3541" i="6"/>
  <c r="E3541" i="6"/>
  <c r="D3537" i="6"/>
  <c r="E3537" i="6"/>
  <c r="D3533" i="6"/>
  <c r="E3533" i="6"/>
  <c r="D3529" i="6"/>
  <c r="E3529" i="6"/>
  <c r="D3525" i="6"/>
  <c r="E3525" i="6"/>
  <c r="D3521" i="6"/>
  <c r="E3521" i="6"/>
  <c r="D3517" i="6"/>
  <c r="E3517" i="6"/>
  <c r="D3513" i="6"/>
  <c r="E3513" i="6"/>
  <c r="D3509" i="6"/>
  <c r="E3509" i="6"/>
  <c r="D3505" i="6"/>
  <c r="E3505" i="6"/>
  <c r="D3501" i="6"/>
  <c r="E3501" i="6"/>
  <c r="D3497" i="6"/>
  <c r="E3497" i="6"/>
  <c r="D3493" i="6"/>
  <c r="E3493" i="6"/>
  <c r="D3489" i="6"/>
  <c r="E3489" i="6"/>
  <c r="D3485" i="6"/>
  <c r="E3485" i="6"/>
  <c r="D3481" i="6"/>
  <c r="E3481" i="6"/>
  <c r="D3477" i="6"/>
  <c r="E3477" i="6"/>
  <c r="D3473" i="6"/>
  <c r="E3473" i="6"/>
  <c r="D3469" i="6"/>
  <c r="E3469" i="6"/>
  <c r="D3465" i="6"/>
  <c r="E3465" i="6"/>
  <c r="D3461" i="6"/>
  <c r="E3461" i="6"/>
  <c r="D3457" i="6"/>
  <c r="E3457" i="6"/>
  <c r="D3453" i="6"/>
  <c r="E3453" i="6"/>
  <c r="D3449" i="6"/>
  <c r="E3449" i="6"/>
  <c r="D3445" i="6"/>
  <c r="E3445" i="6"/>
  <c r="D3441" i="6"/>
  <c r="E3441" i="6"/>
  <c r="D3437" i="6"/>
  <c r="E3437" i="6"/>
  <c r="D3433" i="6"/>
  <c r="E3433" i="6"/>
  <c r="D3429" i="6"/>
  <c r="E3429" i="6"/>
  <c r="D3425" i="6"/>
  <c r="E3425" i="6"/>
  <c r="D3421" i="6"/>
  <c r="E3421" i="6"/>
  <c r="D3417" i="6"/>
  <c r="E3417" i="6"/>
  <c r="D3413" i="6"/>
  <c r="E3413" i="6"/>
  <c r="D3409" i="6"/>
  <c r="E3409" i="6"/>
  <c r="D3405" i="6"/>
  <c r="E3405" i="6"/>
  <c r="D3401" i="6"/>
  <c r="E3401" i="6"/>
  <c r="D3397" i="6"/>
  <c r="E3397" i="6"/>
  <c r="D3393" i="6"/>
  <c r="E3393" i="6"/>
  <c r="D3389" i="6"/>
  <c r="E3389" i="6"/>
  <c r="D3385" i="6"/>
  <c r="E3385" i="6"/>
  <c r="D3381" i="6"/>
  <c r="E3381" i="6"/>
  <c r="D3377" i="6"/>
  <c r="E3377" i="6"/>
  <c r="D3373" i="6"/>
  <c r="E3373" i="6"/>
  <c r="D3369" i="6"/>
  <c r="E3369" i="6"/>
  <c r="D3365" i="6"/>
  <c r="E3365" i="6"/>
  <c r="D3361" i="6"/>
  <c r="E3361" i="6"/>
  <c r="D3357" i="6"/>
  <c r="E3357" i="6"/>
  <c r="D3353" i="6"/>
  <c r="E3353" i="6"/>
  <c r="D3349" i="6"/>
  <c r="E3349" i="6"/>
  <c r="D3345" i="6"/>
  <c r="E3345" i="6"/>
  <c r="D3341" i="6"/>
  <c r="E3341" i="6"/>
  <c r="D3337" i="6"/>
  <c r="E3337" i="6"/>
  <c r="D3333" i="6"/>
  <c r="E3333" i="6"/>
  <c r="D3329" i="6"/>
  <c r="E3329" i="6"/>
  <c r="D3325" i="6"/>
  <c r="E3325" i="6"/>
  <c r="D3321" i="6"/>
  <c r="E3321" i="6"/>
  <c r="D3317" i="6"/>
  <c r="E3317" i="6"/>
  <c r="D3313" i="6"/>
  <c r="E3313" i="6"/>
  <c r="D3309" i="6"/>
  <c r="E3309" i="6"/>
  <c r="D3305" i="6"/>
  <c r="E3305" i="6"/>
  <c r="D3301" i="6"/>
  <c r="E3301" i="6"/>
  <c r="D3297" i="6"/>
  <c r="E3297" i="6"/>
  <c r="D3293" i="6"/>
  <c r="E3293" i="6"/>
  <c r="D3289" i="6"/>
  <c r="E3289" i="6"/>
  <c r="D3285" i="6"/>
  <c r="E3285" i="6"/>
  <c r="D3281" i="6"/>
  <c r="E3281" i="6"/>
  <c r="D3277" i="6"/>
  <c r="E3277" i="6"/>
  <c r="D3273" i="6"/>
  <c r="E3273" i="6"/>
  <c r="D3269" i="6"/>
  <c r="E3269" i="6"/>
  <c r="D3265" i="6"/>
  <c r="E3265" i="6"/>
  <c r="D3261" i="6"/>
  <c r="E3261" i="6"/>
  <c r="D3257" i="6"/>
  <c r="E3257" i="6"/>
  <c r="D3253" i="6"/>
  <c r="E3253" i="6"/>
  <c r="D3249" i="6"/>
  <c r="E3249" i="6"/>
  <c r="D3245" i="6"/>
  <c r="E3245" i="6"/>
  <c r="D3241" i="6"/>
  <c r="E3241" i="6"/>
  <c r="D3237" i="6"/>
  <c r="E3237" i="6"/>
  <c r="D3233" i="6"/>
  <c r="E3233" i="6"/>
  <c r="D3229" i="6"/>
  <c r="E3229" i="6"/>
  <c r="D3225" i="6"/>
  <c r="E3225" i="6"/>
  <c r="D3221" i="6"/>
  <c r="E3221" i="6"/>
  <c r="E4735" i="6"/>
  <c r="D4735" i="6"/>
  <c r="E4727" i="6"/>
  <c r="D4727" i="6"/>
  <c r="E4719" i="6"/>
  <c r="D4719" i="6"/>
  <c r="E4711" i="6"/>
  <c r="D4711" i="6"/>
  <c r="E4703" i="6"/>
  <c r="D4703" i="6"/>
  <c r="E4695" i="6"/>
  <c r="D4695" i="6"/>
  <c r="E4687" i="6"/>
  <c r="D4687" i="6"/>
  <c r="E4679" i="6"/>
  <c r="D4679" i="6"/>
  <c r="E4671" i="6"/>
  <c r="D4671" i="6"/>
  <c r="E4663" i="6"/>
  <c r="D4663" i="6"/>
  <c r="E4655" i="6"/>
  <c r="D4655" i="6"/>
  <c r="E4643" i="6"/>
  <c r="D4643" i="6"/>
  <c r="E4639" i="6"/>
  <c r="D4639" i="6"/>
  <c r="E4631" i="6"/>
  <c r="D4631" i="6"/>
  <c r="E4623" i="6"/>
  <c r="D4623" i="6"/>
  <c r="E4615" i="6"/>
  <c r="D4615" i="6"/>
  <c r="E4607" i="6"/>
  <c r="D4607" i="6"/>
  <c r="E4599" i="6"/>
  <c r="D4599" i="6"/>
  <c r="E4591" i="6"/>
  <c r="D4591" i="6"/>
  <c r="E4583" i="6"/>
  <c r="D4583" i="6"/>
  <c r="E4579" i="6"/>
  <c r="D4579" i="6"/>
  <c r="E4571" i="6"/>
  <c r="D4571" i="6"/>
  <c r="E4563" i="6"/>
  <c r="D4563" i="6"/>
  <c r="E4555" i="6"/>
  <c r="D4555" i="6"/>
  <c r="E4543" i="6"/>
  <c r="D4543" i="6"/>
  <c r="E4539" i="6"/>
  <c r="D4539" i="6"/>
  <c r="E4531" i="6"/>
  <c r="D4531" i="6"/>
  <c r="E4523" i="6"/>
  <c r="D4523" i="6"/>
  <c r="E4515" i="6"/>
  <c r="D4515" i="6"/>
  <c r="E4507" i="6"/>
  <c r="D4507" i="6"/>
  <c r="E4499" i="6"/>
  <c r="D4499" i="6"/>
  <c r="E4491" i="6"/>
  <c r="D4491" i="6"/>
  <c r="E4483" i="6"/>
  <c r="D4483" i="6"/>
  <c r="E4475" i="6"/>
  <c r="D4475" i="6"/>
  <c r="E4467" i="6"/>
  <c r="D4467" i="6"/>
  <c r="E4459" i="6"/>
  <c r="D4459" i="6"/>
  <c r="E4451" i="6"/>
  <c r="D4451" i="6"/>
  <c r="E4443" i="6"/>
  <c r="D4443" i="6"/>
  <c r="E4435" i="6"/>
  <c r="D4435" i="6"/>
  <c r="E4427" i="6"/>
  <c r="D4427" i="6"/>
  <c r="E4419" i="6"/>
  <c r="D4419" i="6"/>
  <c r="E4411" i="6"/>
  <c r="D4411" i="6"/>
  <c r="E4403" i="6"/>
  <c r="D4403" i="6"/>
  <c r="E4395" i="6"/>
  <c r="D4395" i="6"/>
  <c r="E4387" i="6"/>
  <c r="D4387" i="6"/>
  <c r="E4379" i="6"/>
  <c r="D4379" i="6"/>
  <c r="E4375" i="6"/>
  <c r="D4375" i="6"/>
  <c r="E4363" i="6"/>
  <c r="D4363" i="6"/>
  <c r="E4355" i="6"/>
  <c r="D4355" i="6"/>
  <c r="E4347" i="6"/>
  <c r="D4347" i="6"/>
  <c r="E4339" i="6"/>
  <c r="D4339" i="6"/>
  <c r="E4335" i="6"/>
  <c r="D4335" i="6"/>
  <c r="E4327" i="6"/>
  <c r="D4327" i="6"/>
  <c r="E4319" i="6"/>
  <c r="D4319" i="6"/>
  <c r="E4311" i="6"/>
  <c r="D4311" i="6"/>
  <c r="E4303" i="6"/>
  <c r="D4303" i="6"/>
  <c r="E4295" i="6"/>
  <c r="D4295" i="6"/>
  <c r="E4287" i="6"/>
  <c r="D4287" i="6"/>
  <c r="E4279" i="6"/>
  <c r="D4279" i="6"/>
  <c r="E4271" i="6"/>
  <c r="D4271" i="6"/>
  <c r="E4263" i="6"/>
  <c r="D4263" i="6"/>
  <c r="E4255" i="6"/>
  <c r="D4255" i="6"/>
  <c r="E4247" i="6"/>
  <c r="D4247" i="6"/>
  <c r="E4239" i="6"/>
  <c r="D4239" i="6"/>
  <c r="E4231" i="6"/>
  <c r="D4231" i="6"/>
  <c r="E4223" i="6"/>
  <c r="D4223" i="6"/>
  <c r="E4215" i="6"/>
  <c r="D4215" i="6"/>
  <c r="E4207" i="6"/>
  <c r="D4207" i="6"/>
  <c r="E4199" i="6"/>
  <c r="D4199" i="6"/>
  <c r="E4191" i="6"/>
  <c r="D4191" i="6"/>
  <c r="E4183" i="6"/>
  <c r="D4183" i="6"/>
  <c r="E4175" i="6"/>
  <c r="D4175" i="6"/>
  <c r="E4167" i="6"/>
  <c r="D4167" i="6"/>
  <c r="E4159" i="6"/>
  <c r="D4159" i="6"/>
  <c r="E4151" i="6"/>
  <c r="D4151" i="6"/>
  <c r="E4143" i="6"/>
  <c r="D4143" i="6"/>
  <c r="E4135" i="6"/>
  <c r="D4135" i="6"/>
  <c r="E4127" i="6"/>
  <c r="D4127" i="6"/>
  <c r="E4119" i="6"/>
  <c r="D4119" i="6"/>
  <c r="E4111" i="6"/>
  <c r="D4111" i="6"/>
  <c r="E4103" i="6"/>
  <c r="D4103" i="6"/>
  <c r="E4095" i="6"/>
  <c r="D4095" i="6"/>
  <c r="E4087" i="6"/>
  <c r="D4087" i="6"/>
  <c r="E4079" i="6"/>
  <c r="D4079" i="6"/>
  <c r="E4071" i="6"/>
  <c r="D4071" i="6"/>
  <c r="E4063" i="6"/>
  <c r="D4063" i="6"/>
  <c r="E4055" i="6"/>
  <c r="D4055" i="6"/>
  <c r="E4047" i="6"/>
  <c r="D4047" i="6"/>
  <c r="E4035" i="6"/>
  <c r="D4035" i="6"/>
  <c r="E4031" i="6"/>
  <c r="D4031" i="6"/>
  <c r="E4023" i="6"/>
  <c r="D4023" i="6"/>
  <c r="E4011" i="6"/>
  <c r="D4011" i="6"/>
  <c r="E4007" i="6"/>
  <c r="D4007" i="6"/>
  <c r="E3995" i="6"/>
  <c r="D3995" i="6"/>
  <c r="E3987" i="6"/>
  <c r="D3987" i="6"/>
  <c r="E3979" i="6"/>
  <c r="D3979" i="6"/>
  <c r="E3971" i="6"/>
  <c r="D3971" i="6"/>
  <c r="E3963" i="6"/>
  <c r="D3963" i="6"/>
  <c r="E3955" i="6"/>
  <c r="D3955" i="6"/>
  <c r="E3947" i="6"/>
  <c r="D3947" i="6"/>
  <c r="E3943" i="6"/>
  <c r="D3943" i="6"/>
  <c r="E3935" i="6"/>
  <c r="D3935" i="6"/>
  <c r="E3923" i="6"/>
  <c r="D3923" i="6"/>
  <c r="E3915" i="6"/>
  <c r="D3915" i="6"/>
  <c r="E3907" i="6"/>
  <c r="D3907" i="6"/>
  <c r="E3899" i="6"/>
  <c r="D3899" i="6"/>
  <c r="E3891" i="6"/>
  <c r="D3891" i="6"/>
  <c r="E3883" i="6"/>
  <c r="D3883" i="6"/>
  <c r="E3875" i="6"/>
  <c r="D3875" i="6"/>
  <c r="E3867" i="6"/>
  <c r="D3867" i="6"/>
  <c r="E3859" i="6"/>
  <c r="D3859" i="6"/>
  <c r="E3851" i="6"/>
  <c r="D3851" i="6"/>
  <c r="E3843" i="6"/>
  <c r="D3843" i="6"/>
  <c r="E3831" i="6"/>
  <c r="D3831" i="6"/>
  <c r="E3823" i="6"/>
  <c r="D3823" i="6"/>
  <c r="E3815" i="6"/>
  <c r="D3815" i="6"/>
  <c r="E3807" i="6"/>
  <c r="D3807" i="6"/>
  <c r="E3799" i="6"/>
  <c r="D3799" i="6"/>
  <c r="E3791" i="6"/>
  <c r="D3791" i="6"/>
  <c r="E3783" i="6"/>
  <c r="D3783" i="6"/>
  <c r="E3779" i="6"/>
  <c r="D3779" i="6"/>
  <c r="E3767" i="6"/>
  <c r="D3767" i="6"/>
  <c r="E3759" i="6"/>
  <c r="D3759" i="6"/>
  <c r="E3751" i="6"/>
  <c r="D3751" i="6"/>
  <c r="E3743" i="6"/>
  <c r="D3743" i="6"/>
  <c r="E3735" i="6"/>
  <c r="D3735" i="6"/>
  <c r="E3723" i="6"/>
  <c r="D3723" i="6"/>
  <c r="E3715" i="6"/>
  <c r="D3715" i="6"/>
  <c r="E3707" i="6"/>
  <c r="D3707" i="6"/>
  <c r="E3699" i="6"/>
  <c r="D3699" i="6"/>
  <c r="E3695" i="6"/>
  <c r="D3695" i="6"/>
  <c r="E3687" i="6"/>
  <c r="D3687" i="6"/>
  <c r="E3679" i="6"/>
  <c r="D3679" i="6"/>
  <c r="E3671" i="6"/>
  <c r="D3671" i="6"/>
  <c r="E3663" i="6"/>
  <c r="D3663" i="6"/>
  <c r="E3651" i="6"/>
  <c r="D3651" i="6"/>
  <c r="E3643" i="6"/>
  <c r="D3643" i="6"/>
  <c r="E3635" i="6"/>
  <c r="D3635" i="6"/>
  <c r="E3627" i="6"/>
  <c r="D3627" i="6"/>
  <c r="E3619" i="6"/>
  <c r="D3619" i="6"/>
  <c r="E3611" i="6"/>
  <c r="D3611" i="6"/>
  <c r="E3603" i="6"/>
  <c r="D3603" i="6"/>
  <c r="E3595" i="6"/>
  <c r="D3595" i="6"/>
  <c r="E3587" i="6"/>
  <c r="D3587" i="6"/>
  <c r="E3579" i="6"/>
  <c r="D3579" i="6"/>
  <c r="E3571" i="6"/>
  <c r="D3571" i="6"/>
  <c r="E3563" i="6"/>
  <c r="D3563" i="6"/>
  <c r="D3555" i="6"/>
  <c r="E3555" i="6"/>
  <c r="D3547" i="6"/>
  <c r="E3547" i="6"/>
  <c r="D3539" i="6"/>
  <c r="E3539" i="6"/>
  <c r="D3531" i="6"/>
  <c r="E3531" i="6"/>
  <c r="D3523" i="6"/>
  <c r="E3523" i="6"/>
  <c r="D3515" i="6"/>
  <c r="E3515" i="6"/>
  <c r="D3507" i="6"/>
  <c r="E3507" i="6"/>
  <c r="D3499" i="6"/>
  <c r="E3499" i="6"/>
  <c r="D3491" i="6"/>
  <c r="E3491" i="6"/>
  <c r="D3483" i="6"/>
  <c r="E3483" i="6"/>
  <c r="D3479" i="6"/>
  <c r="E3479" i="6"/>
  <c r="D3471" i="6"/>
  <c r="E3471" i="6"/>
  <c r="D3459" i="6"/>
  <c r="E3459" i="6"/>
  <c r="D3451" i="6"/>
  <c r="E3451" i="6"/>
  <c r="D3443" i="6"/>
  <c r="E3443" i="6"/>
  <c r="D3435" i="6"/>
  <c r="E3435" i="6"/>
  <c r="D3431" i="6"/>
  <c r="E3431" i="6"/>
  <c r="D3423" i="6"/>
  <c r="E3423" i="6"/>
  <c r="D3415" i="6"/>
  <c r="E3415" i="6"/>
  <c r="D3407" i="6"/>
  <c r="E3407" i="6"/>
  <c r="D3399" i="6"/>
  <c r="E3399" i="6"/>
  <c r="D3387" i="6"/>
  <c r="E3387" i="6"/>
  <c r="D3379" i="6"/>
  <c r="E3379" i="6"/>
  <c r="D3371" i="6"/>
  <c r="E3371" i="6"/>
  <c r="D3363" i="6"/>
  <c r="E3363" i="6"/>
  <c r="D3355" i="6"/>
  <c r="E3355" i="6"/>
  <c r="D3347" i="6"/>
  <c r="E3347" i="6"/>
  <c r="D3339" i="6"/>
  <c r="E3339" i="6"/>
  <c r="D3335" i="6"/>
  <c r="E3335" i="6"/>
  <c r="D3327" i="6"/>
  <c r="E3327" i="6"/>
  <c r="D3315" i="6"/>
  <c r="E3315" i="6"/>
  <c r="D3307" i="6"/>
  <c r="E3307" i="6"/>
  <c r="D3303" i="6"/>
  <c r="E3303" i="6"/>
  <c r="D3291" i="6"/>
  <c r="E3291" i="6"/>
  <c r="D3283" i="6"/>
  <c r="E3283" i="6"/>
  <c r="D3275" i="6"/>
  <c r="E3275" i="6"/>
  <c r="D3267" i="6"/>
  <c r="E3267" i="6"/>
  <c r="D3259" i="6"/>
  <c r="E3259" i="6"/>
  <c r="D3255" i="6"/>
  <c r="E3255" i="6"/>
  <c r="D3243" i="6"/>
  <c r="E3243" i="6"/>
  <c r="D3235" i="6"/>
  <c r="E3235" i="6"/>
  <c r="D3227" i="6"/>
  <c r="E3227" i="6"/>
  <c r="E5014" i="6"/>
  <c r="D5014" i="6"/>
  <c r="E5006" i="6"/>
  <c r="D5006" i="6"/>
  <c r="E4998" i="6"/>
  <c r="D4998" i="6"/>
  <c r="D4986" i="6"/>
  <c r="E4986" i="6"/>
  <c r="E4978" i="6"/>
  <c r="D4978" i="6"/>
  <c r="E4974" i="6"/>
  <c r="D4974" i="6"/>
  <c r="E4966" i="6"/>
  <c r="D4966" i="6"/>
  <c r="D4954" i="6"/>
  <c r="E4954" i="6"/>
  <c r="E4946" i="6"/>
  <c r="D4946" i="6"/>
  <c r="D4938" i="6"/>
  <c r="E4938" i="6"/>
  <c r="D4930" i="6"/>
  <c r="E4930" i="6"/>
  <c r="E4926" i="6"/>
  <c r="D4926" i="6"/>
  <c r="E4918" i="6"/>
  <c r="D4918" i="6"/>
  <c r="E4910" i="6"/>
  <c r="D4910" i="6"/>
  <c r="E4902" i="6"/>
  <c r="D4902" i="6"/>
  <c r="D4890" i="6"/>
  <c r="E4890" i="6"/>
  <c r="E4882" i="6"/>
  <c r="D4882" i="6"/>
  <c r="D4874" i="6"/>
  <c r="E4874" i="6"/>
  <c r="D4866" i="6"/>
  <c r="E4866" i="6"/>
  <c r="D4858" i="6"/>
  <c r="E4858" i="6"/>
  <c r="E4850" i="6"/>
  <c r="D4850" i="6"/>
  <c r="E4842" i="6"/>
  <c r="D4842" i="6"/>
  <c r="D4834" i="6"/>
  <c r="E4834" i="6"/>
  <c r="D4826" i="6"/>
  <c r="E4826" i="6"/>
  <c r="E4822" i="6"/>
  <c r="D4822" i="6"/>
  <c r="E4814" i="6"/>
  <c r="D4814" i="6"/>
  <c r="E4806" i="6"/>
  <c r="D4806" i="6"/>
  <c r="E4798" i="6"/>
  <c r="D4798" i="6"/>
  <c r="E4790" i="6"/>
  <c r="D4790" i="6"/>
  <c r="E4782" i="6"/>
  <c r="D4782" i="6"/>
  <c r="E4774" i="6"/>
  <c r="D4774" i="6"/>
  <c r="E4766" i="6"/>
  <c r="D4766" i="6"/>
  <c r="E4758" i="6"/>
  <c r="D4758" i="6"/>
  <c r="E4750" i="6"/>
  <c r="D4750" i="6"/>
  <c r="D4738" i="6"/>
  <c r="E4738" i="6"/>
  <c r="D4730" i="6"/>
  <c r="E4730" i="6"/>
  <c r="E4722" i="6"/>
  <c r="D4722" i="6"/>
  <c r="E4718" i="6"/>
  <c r="D4718" i="6"/>
  <c r="E4710" i="6"/>
  <c r="D4710" i="6"/>
  <c r="E4702" i="6"/>
  <c r="D4702" i="6"/>
  <c r="E4694" i="6"/>
  <c r="D4694" i="6"/>
  <c r="E4686" i="6"/>
  <c r="D4686" i="6"/>
  <c r="E4678" i="6"/>
  <c r="D4678" i="6"/>
  <c r="E4670" i="6"/>
  <c r="D4670" i="6"/>
  <c r="E4658" i="6"/>
  <c r="D4658" i="6"/>
  <c r="D4650" i="6"/>
  <c r="E4650" i="6"/>
  <c r="D4642" i="6"/>
  <c r="E4642" i="6"/>
  <c r="D4634" i="6"/>
  <c r="E4634" i="6"/>
  <c r="E4630" i="6"/>
  <c r="D4630" i="6"/>
  <c r="D4618" i="6"/>
  <c r="E4618" i="6"/>
  <c r="D4610" i="6"/>
  <c r="E4610" i="6"/>
  <c r="E4606" i="6"/>
  <c r="D4606" i="6"/>
  <c r="E4598" i="6"/>
  <c r="D4598" i="6"/>
  <c r="E4590" i="6"/>
  <c r="D4590" i="6"/>
  <c r="E4582" i="6"/>
  <c r="D4582" i="6"/>
  <c r="E4574" i="6"/>
  <c r="D4574" i="6"/>
  <c r="E4566" i="6"/>
  <c r="D4566" i="6"/>
  <c r="E4558" i="6"/>
  <c r="D4558" i="6"/>
  <c r="D4546" i="6"/>
  <c r="E4546" i="6"/>
  <c r="E4542" i="6"/>
  <c r="D4542" i="6"/>
  <c r="E4530" i="6"/>
  <c r="D4530" i="6"/>
  <c r="D4522" i="6"/>
  <c r="E4522" i="6"/>
  <c r="D4514" i="6"/>
  <c r="E4514" i="6"/>
  <c r="E4510" i="6"/>
  <c r="D4510" i="6"/>
  <c r="E4502" i="6"/>
  <c r="D4502" i="6"/>
  <c r="E4494" i="6"/>
  <c r="D4494" i="6"/>
  <c r="E4486" i="6"/>
  <c r="D4486" i="6"/>
  <c r="E4478" i="6"/>
  <c r="D4478" i="6"/>
  <c r="E4470" i="6"/>
  <c r="D4470" i="6"/>
  <c r="E4462" i="6"/>
  <c r="D4462" i="6"/>
  <c r="E4454" i="6"/>
  <c r="D4454" i="6"/>
  <c r="E4446" i="6"/>
  <c r="D4446" i="6"/>
  <c r="E4438" i="6"/>
  <c r="D4438" i="6"/>
  <c r="E4430" i="6"/>
  <c r="D4430" i="6"/>
  <c r="E4422" i="6"/>
  <c r="D4422" i="6"/>
  <c r="E4414" i="6"/>
  <c r="D4414" i="6"/>
  <c r="E4406" i="6"/>
  <c r="D4406" i="6"/>
  <c r="E4398" i="6"/>
  <c r="D4398" i="6"/>
  <c r="E4390" i="6"/>
  <c r="D4390" i="6"/>
  <c r="E4382" i="6"/>
  <c r="D4382" i="6"/>
  <c r="E4374" i="6"/>
  <c r="D4374" i="6"/>
  <c r="E4366" i="6"/>
  <c r="D4366" i="6"/>
  <c r="E4358" i="6"/>
  <c r="D4358" i="6"/>
  <c r="E4350" i="6"/>
  <c r="D4350" i="6"/>
  <c r="E4342" i="6"/>
  <c r="D4342" i="6"/>
  <c r="E4334" i="6"/>
  <c r="D4334" i="6"/>
  <c r="E4326" i="6"/>
  <c r="D4326" i="6"/>
  <c r="E4318" i="6"/>
  <c r="D4318" i="6"/>
  <c r="E4306" i="6"/>
  <c r="D4306" i="6"/>
  <c r="D4298" i="6"/>
  <c r="E4298" i="6"/>
  <c r="D4290" i="6"/>
  <c r="E4290" i="6"/>
  <c r="D4282" i="6"/>
  <c r="E4282" i="6"/>
  <c r="E4274" i="6"/>
  <c r="D4274" i="6"/>
  <c r="E4266" i="6"/>
  <c r="D4266" i="6"/>
  <c r="E4262" i="6"/>
  <c r="D4262" i="6"/>
  <c r="D4250" i="6"/>
  <c r="E4250" i="6"/>
  <c r="E4242" i="6"/>
  <c r="D4242" i="6"/>
  <c r="D4234" i="6"/>
  <c r="E4234" i="6"/>
  <c r="D4226" i="6"/>
  <c r="E4226" i="6"/>
  <c r="D4218" i="6"/>
  <c r="E4218" i="6"/>
  <c r="E4210" i="6"/>
  <c r="D4210" i="6"/>
  <c r="D4202" i="6"/>
  <c r="E4202" i="6"/>
  <c r="D4194" i="6"/>
  <c r="E4194" i="6"/>
  <c r="D4186" i="6"/>
  <c r="E4186" i="6"/>
  <c r="E4178" i="6"/>
  <c r="D4178" i="6"/>
  <c r="D4170" i="6"/>
  <c r="E4170" i="6"/>
  <c r="D4162" i="6"/>
  <c r="E4162" i="6"/>
  <c r="D4154" i="6"/>
  <c r="E4154" i="6"/>
  <c r="E4146" i="6"/>
  <c r="D4146" i="6"/>
  <c r="E4138" i="6"/>
  <c r="D4138" i="6"/>
  <c r="D4130" i="6"/>
  <c r="E4130" i="6"/>
  <c r="D4122" i="6"/>
  <c r="E4122" i="6"/>
  <c r="E4114" i="6"/>
  <c r="D4114" i="6"/>
  <c r="D4106" i="6"/>
  <c r="E4106" i="6"/>
  <c r="D4098" i="6"/>
  <c r="E4098" i="6"/>
  <c r="D4090" i="6"/>
  <c r="E4090" i="6"/>
  <c r="E4082" i="6"/>
  <c r="D4082" i="6"/>
  <c r="E4074" i="6"/>
  <c r="D4074" i="6"/>
  <c r="D4066" i="6"/>
  <c r="E4066" i="6"/>
  <c r="D4058" i="6"/>
  <c r="E4058" i="6"/>
  <c r="E4050" i="6"/>
  <c r="D4050" i="6"/>
  <c r="D4042" i="6"/>
  <c r="E4042" i="6"/>
  <c r="E4038" i="6"/>
  <c r="D4038" i="6"/>
  <c r="E4030" i="6"/>
  <c r="D4030" i="6"/>
  <c r="E4022" i="6"/>
  <c r="D4022" i="6"/>
  <c r="E4018" i="6"/>
  <c r="D4018" i="6"/>
  <c r="E4014" i="6"/>
  <c r="D4014" i="6"/>
  <c r="E4010" i="6"/>
  <c r="D4010" i="6"/>
  <c r="E4006" i="6"/>
  <c r="D4006" i="6"/>
  <c r="D4002" i="6"/>
  <c r="E4002" i="6"/>
  <c r="E3998" i="6"/>
  <c r="D3998" i="6"/>
  <c r="D3994" i="6"/>
  <c r="E3994" i="6"/>
  <c r="E3990" i="6"/>
  <c r="D3990" i="6"/>
  <c r="E3986" i="6"/>
  <c r="D3986" i="6"/>
  <c r="E3982" i="6"/>
  <c r="D3982" i="6"/>
  <c r="D3978" i="6"/>
  <c r="E3978" i="6"/>
  <c r="E3974" i="6"/>
  <c r="D3974" i="6"/>
  <c r="D3970" i="6"/>
  <c r="E3970" i="6"/>
  <c r="E3966" i="6"/>
  <c r="D3966" i="6"/>
  <c r="D3962" i="6"/>
  <c r="E3962" i="6"/>
  <c r="E3958" i="6"/>
  <c r="D3958" i="6"/>
  <c r="E3954" i="6"/>
  <c r="D3954" i="6"/>
  <c r="E3950" i="6"/>
  <c r="D3950" i="6"/>
  <c r="D3946" i="6"/>
  <c r="E3946" i="6"/>
  <c r="E3942" i="6"/>
  <c r="D3942" i="6"/>
  <c r="D3938" i="6"/>
  <c r="E3938" i="6"/>
  <c r="D3930" i="6"/>
  <c r="E3930" i="6"/>
  <c r="E3926" i="6"/>
  <c r="D3926" i="6"/>
  <c r="E3922" i="6"/>
  <c r="D3922" i="6"/>
  <c r="E3918" i="6"/>
  <c r="D3918" i="6"/>
  <c r="D3914" i="6"/>
  <c r="E3914" i="6"/>
  <c r="E3910" i="6"/>
  <c r="D3910" i="6"/>
  <c r="D3906" i="6"/>
  <c r="E3906" i="6"/>
  <c r="E3902" i="6"/>
  <c r="D3902" i="6"/>
  <c r="D3898" i="6"/>
  <c r="E3898" i="6"/>
  <c r="E3894" i="6"/>
  <c r="D3894" i="6"/>
  <c r="E3890" i="6"/>
  <c r="D3890" i="6"/>
  <c r="E3886" i="6"/>
  <c r="D3886" i="6"/>
  <c r="E3882" i="6"/>
  <c r="D3882" i="6"/>
  <c r="E3878" i="6"/>
  <c r="D3878" i="6"/>
  <c r="D3874" i="6"/>
  <c r="E3874" i="6"/>
  <c r="E3870" i="6"/>
  <c r="D3870" i="6"/>
  <c r="D3866" i="6"/>
  <c r="E3866" i="6"/>
  <c r="E3862" i="6"/>
  <c r="D3862" i="6"/>
  <c r="E3858" i="6"/>
  <c r="D3858" i="6"/>
  <c r="E3854" i="6"/>
  <c r="D3854" i="6"/>
  <c r="D3850" i="6"/>
  <c r="E3850" i="6"/>
  <c r="E3846" i="6"/>
  <c r="D3846" i="6"/>
  <c r="D3842" i="6"/>
  <c r="E3842" i="6"/>
  <c r="E3838" i="6"/>
  <c r="D3838" i="6"/>
  <c r="D3834" i="6"/>
  <c r="E3834" i="6"/>
  <c r="E3830" i="6"/>
  <c r="D3830" i="6"/>
  <c r="E3826" i="6"/>
  <c r="D3826" i="6"/>
  <c r="E3822" i="6"/>
  <c r="D3822" i="6"/>
  <c r="E3818" i="6"/>
  <c r="D3818" i="6"/>
  <c r="E3814" i="6"/>
  <c r="D3814" i="6"/>
  <c r="D3810" i="6"/>
  <c r="E3810" i="6"/>
  <c r="E3806" i="6"/>
  <c r="D3806" i="6"/>
  <c r="D3802" i="6"/>
  <c r="E3802" i="6"/>
  <c r="E3798" i="6"/>
  <c r="D3798" i="6"/>
  <c r="E3794" i="6"/>
  <c r="D3794" i="6"/>
  <c r="E3790" i="6"/>
  <c r="D3790" i="6"/>
  <c r="D3786" i="6"/>
  <c r="E3786" i="6"/>
  <c r="E3782" i="6"/>
  <c r="D3782" i="6"/>
  <c r="D3778" i="6"/>
  <c r="E3778" i="6"/>
  <c r="E3774" i="6"/>
  <c r="D3774" i="6"/>
  <c r="D3770" i="6"/>
  <c r="E3770" i="6"/>
  <c r="E3766" i="6"/>
  <c r="D3766" i="6"/>
  <c r="E3762" i="6"/>
  <c r="D3762" i="6"/>
  <c r="E3758" i="6"/>
  <c r="D3758" i="6"/>
  <c r="D3754" i="6"/>
  <c r="E3754" i="6"/>
  <c r="E3750" i="6"/>
  <c r="D3750" i="6"/>
  <c r="D3746" i="6"/>
  <c r="E3746" i="6"/>
  <c r="E3742" i="6"/>
  <c r="D3742" i="6"/>
  <c r="D3738" i="6"/>
  <c r="E3738" i="6"/>
  <c r="E3734" i="6"/>
  <c r="D3734" i="6"/>
  <c r="E3730" i="6"/>
  <c r="D3730" i="6"/>
  <c r="E3726" i="6"/>
  <c r="D3726" i="6"/>
  <c r="D3722" i="6"/>
  <c r="E3722" i="6"/>
  <c r="E3718" i="6"/>
  <c r="D3718" i="6"/>
  <c r="D3714" i="6"/>
  <c r="E3714" i="6"/>
  <c r="E3710" i="6"/>
  <c r="D3710" i="6"/>
  <c r="D3706" i="6"/>
  <c r="E3706" i="6"/>
  <c r="E3702" i="6"/>
  <c r="D3702" i="6"/>
  <c r="E3698" i="6"/>
  <c r="D3698" i="6"/>
  <c r="E3694" i="6"/>
  <c r="D3694" i="6"/>
  <c r="D3690" i="6"/>
  <c r="E3690" i="6"/>
  <c r="E3686" i="6"/>
  <c r="D3686" i="6"/>
  <c r="D3682" i="6"/>
  <c r="E3682" i="6"/>
  <c r="E3678" i="6"/>
  <c r="D3678" i="6"/>
  <c r="D3674" i="6"/>
  <c r="E3674" i="6"/>
  <c r="E3670" i="6"/>
  <c r="D3670" i="6"/>
  <c r="E3666" i="6"/>
  <c r="D3666" i="6"/>
  <c r="E3662" i="6"/>
  <c r="D3662" i="6"/>
  <c r="D3658" i="6"/>
  <c r="E3658" i="6"/>
  <c r="E3654" i="6"/>
  <c r="D3654" i="6"/>
  <c r="D3650" i="6"/>
  <c r="E3650" i="6"/>
  <c r="E3646" i="6"/>
  <c r="D3646" i="6"/>
  <c r="D3642" i="6"/>
  <c r="E3642" i="6"/>
  <c r="E3638" i="6"/>
  <c r="D3638" i="6"/>
  <c r="E3634" i="6"/>
  <c r="D3634" i="6"/>
  <c r="E3630" i="6"/>
  <c r="D3630" i="6"/>
  <c r="E3626" i="6"/>
  <c r="D3626" i="6"/>
  <c r="E3622" i="6"/>
  <c r="D3622" i="6"/>
  <c r="D3618" i="6"/>
  <c r="E3618" i="6"/>
  <c r="E3614" i="6"/>
  <c r="D3614" i="6"/>
  <c r="D3610" i="6"/>
  <c r="E3610" i="6"/>
  <c r="E3606" i="6"/>
  <c r="D3606" i="6"/>
  <c r="D3602" i="6"/>
  <c r="E3602" i="6"/>
  <c r="E3598" i="6"/>
  <c r="D3598" i="6"/>
  <c r="E3594" i="6"/>
  <c r="D3594" i="6"/>
  <c r="E3590" i="6"/>
  <c r="D3590" i="6"/>
  <c r="D3586" i="6"/>
  <c r="E3586" i="6"/>
  <c r="E3582" i="6"/>
  <c r="D3582" i="6"/>
  <c r="D3578" i="6"/>
  <c r="E3578" i="6"/>
  <c r="E3574" i="6"/>
  <c r="D3574" i="6"/>
  <c r="D3570" i="6"/>
  <c r="E3570" i="6"/>
  <c r="E3566" i="6"/>
  <c r="D3566" i="6"/>
  <c r="E3562" i="6"/>
  <c r="D3562" i="6"/>
  <c r="E3558" i="6"/>
  <c r="D3558" i="6"/>
  <c r="E3554" i="6"/>
  <c r="D3554" i="6"/>
  <c r="D3550" i="6"/>
  <c r="E3550" i="6"/>
  <c r="D3546" i="6"/>
  <c r="E3546" i="6"/>
  <c r="D3542" i="6"/>
  <c r="E3542" i="6"/>
  <c r="D3538" i="6"/>
  <c r="E3538" i="6"/>
  <c r="D3534" i="6"/>
  <c r="E3534" i="6"/>
  <c r="E3530" i="6"/>
  <c r="D3530" i="6"/>
  <c r="D3526" i="6"/>
  <c r="E3526" i="6"/>
  <c r="D3522" i="6"/>
  <c r="E3522" i="6"/>
  <c r="D3518" i="6"/>
  <c r="E3518" i="6"/>
  <c r="D3514" i="6"/>
  <c r="E3514" i="6"/>
  <c r="D3510" i="6"/>
  <c r="E3510" i="6"/>
  <c r="D3506" i="6"/>
  <c r="E3506" i="6"/>
  <c r="D3502" i="6"/>
  <c r="E3502" i="6"/>
  <c r="E3498" i="6"/>
  <c r="D3498" i="6"/>
  <c r="D3494" i="6"/>
  <c r="E3494" i="6"/>
  <c r="D3490" i="6"/>
  <c r="E3490" i="6"/>
  <c r="D3486" i="6"/>
  <c r="E3486" i="6"/>
  <c r="D3482" i="6"/>
  <c r="E3482" i="6"/>
  <c r="D3478" i="6"/>
  <c r="E3478" i="6"/>
  <c r="D3474" i="6"/>
  <c r="E3474" i="6"/>
  <c r="D3470" i="6"/>
  <c r="E3470" i="6"/>
  <c r="E3466" i="6"/>
  <c r="D3466" i="6"/>
  <c r="D3462" i="6"/>
  <c r="E3462" i="6"/>
  <c r="D3458" i="6"/>
  <c r="E3458" i="6"/>
  <c r="D3454" i="6"/>
  <c r="E3454" i="6"/>
  <c r="E3450" i="6"/>
  <c r="D3450" i="6"/>
  <c r="D3446" i="6"/>
  <c r="E3446" i="6"/>
  <c r="D3442" i="6"/>
  <c r="E3442" i="6"/>
  <c r="D3438" i="6"/>
  <c r="E3438" i="6"/>
  <c r="E3434" i="6"/>
  <c r="D3434" i="6"/>
  <c r="D3430" i="6"/>
  <c r="E3430" i="6"/>
  <c r="E3426" i="6"/>
  <c r="D3426" i="6"/>
  <c r="D3422" i="6"/>
  <c r="E3422" i="6"/>
  <c r="D3418" i="6"/>
  <c r="E3418" i="6"/>
  <c r="D3414" i="6"/>
  <c r="E3414" i="6"/>
  <c r="D3410" i="6"/>
  <c r="E3410" i="6"/>
  <c r="D3406" i="6"/>
  <c r="E3406" i="6"/>
  <c r="E3402" i="6"/>
  <c r="D3402" i="6"/>
  <c r="D3398" i="6"/>
  <c r="E3398" i="6"/>
  <c r="D3394" i="6"/>
  <c r="E3394" i="6"/>
  <c r="D3390" i="6"/>
  <c r="E3390" i="6"/>
  <c r="E3386" i="6"/>
  <c r="D3386" i="6"/>
  <c r="D3382" i="6"/>
  <c r="E3382" i="6"/>
  <c r="D3378" i="6"/>
  <c r="E3378" i="6"/>
  <c r="D3374" i="6"/>
  <c r="E3374" i="6"/>
  <c r="E3370" i="6"/>
  <c r="D3370" i="6"/>
  <c r="D3366" i="6"/>
  <c r="E3366" i="6"/>
  <c r="D3362" i="6"/>
  <c r="E3362" i="6"/>
  <c r="D3358" i="6"/>
  <c r="E3358" i="6"/>
  <c r="E3354" i="6"/>
  <c r="D3354" i="6"/>
  <c r="D3350" i="6"/>
  <c r="E3350" i="6"/>
  <c r="D3346" i="6"/>
  <c r="E3346" i="6"/>
  <c r="D3342" i="6"/>
  <c r="E3342" i="6"/>
  <c r="E3338" i="6"/>
  <c r="D3338" i="6"/>
  <c r="D3334" i="6"/>
  <c r="E3334" i="6"/>
  <c r="E3330" i="6"/>
  <c r="D3330" i="6"/>
  <c r="D3326" i="6"/>
  <c r="E3326" i="6"/>
  <c r="D3322" i="6"/>
  <c r="E3322" i="6"/>
  <c r="D3318" i="6"/>
  <c r="E3318" i="6"/>
  <c r="D3314" i="6"/>
  <c r="E3314" i="6"/>
  <c r="D3310" i="6"/>
  <c r="E3310" i="6"/>
  <c r="E3306" i="6"/>
  <c r="D3306" i="6"/>
  <c r="D3302" i="6"/>
  <c r="E3302" i="6"/>
  <c r="D3298" i="6"/>
  <c r="E3298" i="6"/>
  <c r="D3294" i="6"/>
  <c r="E3294" i="6"/>
  <c r="D3290" i="6"/>
  <c r="E3290" i="6"/>
  <c r="D3286" i="6"/>
  <c r="E3286" i="6"/>
  <c r="D3282" i="6"/>
  <c r="E3282" i="6"/>
  <c r="D3278" i="6"/>
  <c r="E3278" i="6"/>
  <c r="E3274" i="6"/>
  <c r="D3274" i="6"/>
  <c r="D3270" i="6"/>
  <c r="E3270" i="6"/>
  <c r="D3266" i="6"/>
  <c r="E3266" i="6"/>
  <c r="D3262" i="6"/>
  <c r="E3262" i="6"/>
  <c r="D3258" i="6"/>
  <c r="E3258" i="6"/>
  <c r="D3254" i="6"/>
  <c r="E3254" i="6"/>
  <c r="D3250" i="6"/>
  <c r="E3250" i="6"/>
  <c r="D3246" i="6"/>
  <c r="E3246" i="6"/>
  <c r="E3242" i="6"/>
  <c r="D3242" i="6"/>
  <c r="D3238" i="6"/>
  <c r="E3238" i="6"/>
  <c r="E3234" i="6"/>
  <c r="D3234" i="6"/>
  <c r="D3230" i="6"/>
  <c r="E3230" i="6"/>
  <c r="E3226" i="6"/>
  <c r="D3226" i="6"/>
  <c r="D3222" i="6"/>
  <c r="E3222" i="6"/>
  <c r="D3218" i="6"/>
  <c r="E3218" i="6"/>
  <c r="D3214" i="6"/>
  <c r="E3214" i="6"/>
  <c r="E3210" i="6"/>
  <c r="D3210" i="6"/>
  <c r="D3206" i="6"/>
  <c r="E3206" i="6"/>
  <c r="E3202" i="6"/>
  <c r="D3202" i="6"/>
  <c r="D3198" i="6"/>
  <c r="E3198" i="6"/>
  <c r="D3194" i="6"/>
  <c r="E3194" i="6"/>
  <c r="D3190" i="6"/>
  <c r="E3190" i="6"/>
  <c r="D3186" i="6"/>
  <c r="E3186" i="6"/>
  <c r="D3182" i="6"/>
  <c r="E3182" i="6"/>
  <c r="E3178" i="6"/>
  <c r="D3178" i="6"/>
  <c r="D3174" i="6"/>
  <c r="E3174" i="6"/>
  <c r="D3170" i="6"/>
  <c r="E3170" i="6"/>
  <c r="D3166" i="6"/>
  <c r="E3166" i="6"/>
  <c r="D3162" i="6"/>
  <c r="E3162" i="6"/>
  <c r="D3158" i="6"/>
  <c r="E3158" i="6"/>
  <c r="D3154" i="6"/>
  <c r="E3154" i="6"/>
  <c r="D3150" i="6"/>
  <c r="E3150" i="6"/>
  <c r="E3146" i="6"/>
  <c r="D3146" i="6"/>
  <c r="D3142" i="6"/>
  <c r="E3142" i="6"/>
  <c r="D3138" i="6"/>
  <c r="E3138" i="6"/>
  <c r="D3134" i="6"/>
  <c r="E3134" i="6"/>
  <c r="D3130" i="6"/>
  <c r="E3130" i="6"/>
  <c r="D3126" i="6"/>
  <c r="E3126" i="6"/>
  <c r="D3122" i="6"/>
  <c r="E3122" i="6"/>
  <c r="D3118" i="6"/>
  <c r="E3118" i="6"/>
  <c r="E3114" i="6"/>
  <c r="D3114" i="6"/>
  <c r="D3110" i="6"/>
  <c r="E3110" i="6"/>
  <c r="D3106" i="6"/>
  <c r="E3106" i="6"/>
  <c r="D3102" i="6"/>
  <c r="E3102" i="6"/>
  <c r="E3098" i="6"/>
  <c r="D3098" i="6"/>
  <c r="D3094" i="6"/>
  <c r="E3094" i="6"/>
  <c r="D3090" i="6"/>
  <c r="E3090" i="6"/>
  <c r="D3086" i="6"/>
  <c r="E3086" i="6"/>
  <c r="E3082" i="6"/>
  <c r="D3082" i="6"/>
  <c r="D3078" i="6"/>
  <c r="E3078" i="6"/>
  <c r="E3074" i="6"/>
  <c r="D3074" i="6"/>
  <c r="D3070" i="6"/>
  <c r="E3070" i="6"/>
  <c r="D3066" i="6"/>
  <c r="E3066" i="6"/>
  <c r="D3062" i="6"/>
  <c r="E3062" i="6"/>
  <c r="D3058" i="6"/>
  <c r="E3058" i="6"/>
  <c r="D3054" i="6"/>
  <c r="E3054" i="6"/>
  <c r="E3050" i="6"/>
  <c r="D3050" i="6"/>
  <c r="D3046" i="6"/>
  <c r="E3046" i="6"/>
  <c r="D3042" i="6"/>
  <c r="E3042" i="6"/>
  <c r="D3038" i="6"/>
  <c r="E3038" i="6"/>
  <c r="D3034" i="6"/>
  <c r="E3034" i="6"/>
  <c r="D3030" i="6"/>
  <c r="E3030" i="6"/>
  <c r="D3026" i="6"/>
  <c r="E3026" i="6"/>
  <c r="D3022" i="6"/>
  <c r="E3022" i="6"/>
  <c r="E3018" i="6"/>
  <c r="D3018" i="6"/>
  <c r="D3014" i="6"/>
  <c r="E3014" i="6"/>
  <c r="D3010" i="6"/>
  <c r="E3010" i="6"/>
  <c r="D3006" i="6"/>
  <c r="E3006" i="6"/>
  <c r="D3002" i="6"/>
  <c r="E3002" i="6"/>
  <c r="D2998" i="6"/>
  <c r="E2998" i="6"/>
  <c r="D2994" i="6"/>
  <c r="E2994" i="6"/>
  <c r="D2990" i="6"/>
  <c r="E2990" i="6"/>
  <c r="E2986" i="6"/>
  <c r="D2986" i="6"/>
  <c r="D2982" i="6"/>
  <c r="E2982" i="6"/>
  <c r="D2978" i="6"/>
  <c r="E2978" i="6"/>
  <c r="D2974" i="6"/>
  <c r="E2974" i="6"/>
  <c r="E2970" i="6"/>
  <c r="D2970" i="6"/>
  <c r="D2966" i="6"/>
  <c r="E2966" i="6"/>
  <c r="D2962" i="6"/>
  <c r="E2962" i="6"/>
  <c r="D2958" i="6"/>
  <c r="E2958" i="6"/>
  <c r="E2954" i="6"/>
  <c r="D2954" i="6"/>
  <c r="D2950" i="6"/>
  <c r="E2950" i="6"/>
  <c r="E2946" i="6"/>
  <c r="D2946" i="6"/>
  <c r="D2942" i="6"/>
  <c r="E2942" i="6"/>
  <c r="D2938" i="6"/>
  <c r="E2938" i="6"/>
  <c r="D2934" i="6"/>
  <c r="E2934" i="6"/>
  <c r="D2930" i="6"/>
  <c r="E2930" i="6"/>
  <c r="D2926" i="6"/>
  <c r="E2926" i="6"/>
  <c r="D2922" i="6"/>
  <c r="E2922" i="6"/>
  <c r="D2918" i="6"/>
  <c r="E2918" i="6"/>
  <c r="D2914" i="6"/>
  <c r="E2914" i="6"/>
  <c r="D2910" i="6"/>
  <c r="E2910" i="6"/>
  <c r="D2906" i="6"/>
  <c r="E2906" i="6"/>
  <c r="D2902" i="6"/>
  <c r="E2902" i="6"/>
  <c r="D2898" i="6"/>
  <c r="E2898" i="6"/>
  <c r="D2894" i="6"/>
  <c r="E2894" i="6"/>
  <c r="E2890" i="6"/>
  <c r="D2890" i="6"/>
  <c r="D2886" i="6"/>
  <c r="E2886" i="6"/>
  <c r="D2882" i="6"/>
  <c r="E2882" i="6"/>
  <c r="D2878" i="6"/>
  <c r="E2878" i="6"/>
  <c r="D2874" i="6"/>
  <c r="E2874" i="6"/>
  <c r="D2870" i="6"/>
  <c r="E2870" i="6"/>
  <c r="D2866" i="6"/>
  <c r="E2866" i="6"/>
  <c r="D2862" i="6"/>
  <c r="E2862" i="6"/>
  <c r="D2858" i="6"/>
  <c r="E2858" i="6"/>
  <c r="D2854" i="6"/>
  <c r="E2854" i="6"/>
  <c r="D2850" i="6"/>
  <c r="E2850" i="6"/>
  <c r="D2846" i="6"/>
  <c r="E2846" i="6"/>
  <c r="D2842" i="6"/>
  <c r="E2842" i="6"/>
  <c r="D2838" i="6"/>
  <c r="E2838" i="6"/>
  <c r="D2834" i="6"/>
  <c r="E2834" i="6"/>
  <c r="D2830" i="6"/>
  <c r="E2830" i="6"/>
  <c r="E2826" i="6"/>
  <c r="D2826" i="6"/>
  <c r="D2822" i="6"/>
  <c r="E2822" i="6"/>
  <c r="D2818" i="6"/>
  <c r="E2818" i="6"/>
  <c r="D2814" i="6"/>
  <c r="E2814" i="6"/>
  <c r="D2810" i="6"/>
  <c r="E2810" i="6"/>
  <c r="D2806" i="6"/>
  <c r="E2806" i="6"/>
  <c r="D2802" i="6"/>
  <c r="E2802" i="6"/>
  <c r="D2798" i="6"/>
  <c r="E2798" i="6"/>
  <c r="D2794" i="6"/>
  <c r="E2794" i="6"/>
  <c r="D2790" i="6"/>
  <c r="E2790" i="6"/>
  <c r="D2786" i="6"/>
  <c r="E2786" i="6"/>
  <c r="D2782" i="6"/>
  <c r="E2782" i="6"/>
  <c r="D2778" i="6"/>
  <c r="E2778" i="6"/>
  <c r="D2774" i="6"/>
  <c r="E2774" i="6"/>
  <c r="D2770" i="6"/>
  <c r="E2770" i="6"/>
  <c r="D2766" i="6"/>
  <c r="E2766" i="6"/>
  <c r="E2762" i="6"/>
  <c r="D2762" i="6"/>
  <c r="D2758" i="6"/>
  <c r="E2758" i="6"/>
  <c r="D2754" i="6"/>
  <c r="E2754" i="6"/>
  <c r="D2750" i="6"/>
  <c r="E2750" i="6"/>
  <c r="D2746" i="6"/>
  <c r="E2746" i="6"/>
  <c r="D2742" i="6"/>
  <c r="E2742" i="6"/>
  <c r="D2738" i="6"/>
  <c r="E2738" i="6"/>
  <c r="D2734" i="6"/>
  <c r="E2734" i="6"/>
  <c r="D2730" i="6"/>
  <c r="E2730" i="6"/>
  <c r="D2726" i="6"/>
  <c r="E2726" i="6"/>
  <c r="D2722" i="6"/>
  <c r="E2722" i="6"/>
  <c r="D2718" i="6"/>
  <c r="E2718" i="6"/>
  <c r="D2714" i="6"/>
  <c r="E2714" i="6"/>
  <c r="D2710" i="6"/>
  <c r="E2710" i="6"/>
  <c r="D2706" i="6"/>
  <c r="E2706" i="6"/>
  <c r="D2702" i="6"/>
  <c r="E2702" i="6"/>
  <c r="E2698" i="6"/>
  <c r="D2698" i="6"/>
  <c r="D2694" i="6"/>
  <c r="E2694" i="6"/>
  <c r="D2690" i="6"/>
  <c r="E2690" i="6"/>
  <c r="D2686" i="6"/>
  <c r="E2686" i="6"/>
  <c r="D2682" i="6"/>
  <c r="E2682" i="6"/>
  <c r="D2678" i="6"/>
  <c r="E2678" i="6"/>
  <c r="D2674" i="6"/>
  <c r="E2674" i="6"/>
  <c r="D2670" i="6"/>
  <c r="E2670" i="6"/>
  <c r="D2666" i="6"/>
  <c r="E2666" i="6"/>
  <c r="D2662" i="6"/>
  <c r="E2662" i="6"/>
  <c r="D2658" i="6"/>
  <c r="E2658" i="6"/>
  <c r="D2654" i="6"/>
  <c r="E2654" i="6"/>
  <c r="D2650" i="6"/>
  <c r="E2650" i="6"/>
  <c r="D2646" i="6"/>
  <c r="E2646" i="6"/>
  <c r="D2642" i="6"/>
  <c r="E2642" i="6"/>
  <c r="D2638" i="6"/>
  <c r="E2638" i="6"/>
  <c r="E2634" i="6"/>
  <c r="D2634" i="6"/>
  <c r="D2630" i="6"/>
  <c r="E2630" i="6"/>
  <c r="D2626" i="6"/>
  <c r="E2626" i="6"/>
  <c r="D2622" i="6"/>
  <c r="E2622" i="6"/>
  <c r="D2618" i="6"/>
  <c r="E2618" i="6"/>
  <c r="D2614" i="6"/>
  <c r="E2614" i="6"/>
  <c r="D2610" i="6"/>
  <c r="E2610" i="6"/>
  <c r="D2606" i="6"/>
  <c r="E2606" i="6"/>
  <c r="D2602" i="6"/>
  <c r="E2602" i="6"/>
  <c r="D2598" i="6"/>
  <c r="E2598" i="6"/>
  <c r="D2594" i="6"/>
  <c r="E2594" i="6"/>
  <c r="D2590" i="6"/>
  <c r="E2590" i="6"/>
  <c r="D2586" i="6"/>
  <c r="E2586" i="6"/>
  <c r="D2582" i="6"/>
  <c r="E2582" i="6"/>
  <c r="D2578" i="6"/>
  <c r="E2578" i="6"/>
  <c r="D2574" i="6"/>
  <c r="E2574" i="6"/>
  <c r="E2570" i="6"/>
  <c r="D2570" i="6"/>
  <c r="D2566" i="6"/>
  <c r="E2566" i="6"/>
  <c r="D2562" i="6"/>
  <c r="E2562" i="6"/>
  <c r="D2558" i="6"/>
  <c r="E2558" i="6"/>
  <c r="D2554" i="6"/>
  <c r="E2554" i="6"/>
  <c r="D2550" i="6"/>
  <c r="E2550" i="6"/>
  <c r="D2546" i="6"/>
  <c r="E2546" i="6"/>
  <c r="D2542" i="6"/>
  <c r="E2542" i="6"/>
  <c r="D2538" i="6"/>
  <c r="E2538" i="6"/>
  <c r="D2534" i="6"/>
  <c r="E2534" i="6"/>
  <c r="D2530" i="6"/>
  <c r="E2530" i="6"/>
  <c r="D2526" i="6"/>
  <c r="E2526" i="6"/>
  <c r="D2522" i="6"/>
  <c r="E2522" i="6"/>
  <c r="D2518" i="6"/>
  <c r="E2518" i="6"/>
  <c r="D2514" i="6"/>
  <c r="E2514" i="6"/>
  <c r="D2510" i="6"/>
  <c r="E2510" i="6"/>
  <c r="E2506" i="6"/>
  <c r="D2506" i="6"/>
  <c r="D2502" i="6"/>
  <c r="E2502" i="6"/>
  <c r="D2498" i="6"/>
  <c r="E2498" i="6"/>
  <c r="D2494" i="6"/>
  <c r="E2494" i="6"/>
  <c r="D2490" i="6"/>
  <c r="E2490" i="6"/>
  <c r="D2486" i="6"/>
  <c r="E2486" i="6"/>
  <c r="D2482" i="6"/>
  <c r="E2482" i="6"/>
  <c r="D2478" i="6"/>
  <c r="E2478" i="6"/>
  <c r="D2474" i="6"/>
  <c r="E2474" i="6"/>
  <c r="D2470" i="6"/>
  <c r="E2470" i="6"/>
  <c r="D2466" i="6"/>
  <c r="E2466" i="6"/>
  <c r="D2462" i="6"/>
  <c r="E2462" i="6"/>
  <c r="D2458" i="6"/>
  <c r="E2458" i="6"/>
  <c r="D2454" i="6"/>
  <c r="E2454" i="6"/>
  <c r="D2450" i="6"/>
  <c r="E2450" i="6"/>
  <c r="D2446" i="6"/>
  <c r="E2446" i="6"/>
  <c r="E2442" i="6"/>
  <c r="D2442" i="6"/>
  <c r="D2438" i="6"/>
  <c r="E2438" i="6"/>
  <c r="D2434" i="6"/>
  <c r="E2434" i="6"/>
  <c r="D2430" i="6"/>
  <c r="E2430" i="6"/>
  <c r="D2426" i="6"/>
  <c r="E2426" i="6"/>
  <c r="D2422" i="6"/>
  <c r="E2422" i="6"/>
  <c r="D2418" i="6"/>
  <c r="E2418" i="6"/>
  <c r="D2414" i="6"/>
  <c r="E2414" i="6"/>
  <c r="D2410" i="6"/>
  <c r="E2410" i="6"/>
  <c r="D2406" i="6"/>
  <c r="E2406" i="6"/>
  <c r="D2402" i="6"/>
  <c r="E2402" i="6"/>
  <c r="D2398" i="6"/>
  <c r="E2398" i="6"/>
  <c r="D2394" i="6"/>
  <c r="E2394" i="6"/>
  <c r="D2390" i="6"/>
  <c r="E2390" i="6"/>
  <c r="D2386" i="6"/>
  <c r="E2386" i="6"/>
  <c r="D2382" i="6"/>
  <c r="E2382" i="6"/>
  <c r="E2378" i="6"/>
  <c r="D2378" i="6"/>
  <c r="D2374" i="6"/>
  <c r="E2374" i="6"/>
  <c r="D2370" i="6"/>
  <c r="E2370" i="6"/>
  <c r="D2366" i="6"/>
  <c r="E2366" i="6"/>
  <c r="D2362" i="6"/>
  <c r="E2362" i="6"/>
  <c r="D2358" i="6"/>
  <c r="E2358" i="6"/>
  <c r="D2354" i="6"/>
  <c r="E2354" i="6"/>
  <c r="D2350" i="6"/>
  <c r="E2350" i="6"/>
  <c r="D2346" i="6"/>
  <c r="E2346" i="6"/>
  <c r="D2342" i="6"/>
  <c r="E2342" i="6"/>
  <c r="D2338" i="6"/>
  <c r="E2338" i="6"/>
  <c r="D2334" i="6"/>
  <c r="E2334" i="6"/>
  <c r="D2322" i="6"/>
  <c r="E2322" i="6"/>
  <c r="E2314" i="6"/>
  <c r="D2314" i="6"/>
  <c r="D2306" i="6"/>
  <c r="E2306" i="6"/>
  <c r="D2298" i="6"/>
  <c r="E2298" i="6"/>
  <c r="D2290" i="6"/>
  <c r="E2290" i="6"/>
  <c r="D2282" i="6"/>
  <c r="E2282" i="6"/>
  <c r="D2270" i="6"/>
  <c r="E2270" i="6"/>
  <c r="D2262" i="6"/>
  <c r="E2262" i="6"/>
  <c r="E2250" i="6"/>
  <c r="D2250" i="6"/>
  <c r="D2238" i="6"/>
  <c r="E2238" i="6"/>
  <c r="D2226" i="6"/>
  <c r="E2226" i="6"/>
  <c r="D2218" i="6"/>
  <c r="E2218" i="6"/>
  <c r="D2206" i="6"/>
  <c r="E2206" i="6"/>
  <c r="D2198" i="6"/>
  <c r="E2198" i="6"/>
  <c r="E2186" i="6"/>
  <c r="D2186" i="6"/>
  <c r="D2174" i="6"/>
  <c r="E2174" i="6"/>
  <c r="D2162" i="6"/>
  <c r="E2162" i="6"/>
  <c r="E2154" i="6"/>
  <c r="D2154" i="6"/>
  <c r="D2142" i="6"/>
  <c r="E2142" i="6"/>
  <c r="D2130" i="6"/>
  <c r="E2130" i="6"/>
  <c r="D2122" i="6"/>
  <c r="E2122" i="6"/>
  <c r="D2110" i="6"/>
  <c r="E2110" i="6"/>
  <c r="D2098" i="6"/>
  <c r="E2098" i="6"/>
  <c r="E2090" i="6"/>
  <c r="D2090" i="6"/>
  <c r="D2078" i="6"/>
  <c r="E2078" i="6"/>
  <c r="D2070" i="6"/>
  <c r="E2070" i="6"/>
  <c r="D2058" i="6"/>
  <c r="E2058" i="6"/>
  <c r="D2046" i="6"/>
  <c r="E2046" i="6"/>
  <c r="D2038" i="6"/>
  <c r="E2038" i="6"/>
  <c r="D2026" i="6"/>
  <c r="E2026" i="6"/>
  <c r="D2014" i="6"/>
  <c r="E2014" i="6"/>
  <c r="D1870" i="6"/>
  <c r="E1870" i="6"/>
  <c r="D5020" i="6"/>
  <c r="E5020" i="6"/>
  <c r="D5016" i="6"/>
  <c r="E5016" i="6"/>
  <c r="D5012" i="6"/>
  <c r="E5012" i="6"/>
  <c r="D5008" i="6"/>
  <c r="E5008" i="6"/>
  <c r="D5004" i="6"/>
  <c r="E5004" i="6"/>
  <c r="D5000" i="6"/>
  <c r="E5000" i="6"/>
  <c r="D4996" i="6"/>
  <c r="E4996" i="6"/>
  <c r="E4992" i="6"/>
  <c r="D4992" i="6"/>
  <c r="D4988" i="6"/>
  <c r="E4988" i="6"/>
  <c r="D4984" i="6"/>
  <c r="E4984" i="6"/>
  <c r="D4980" i="6"/>
  <c r="E4980" i="6"/>
  <c r="D4976" i="6"/>
  <c r="E4976" i="6"/>
  <c r="D4972" i="6"/>
  <c r="E4972" i="6"/>
  <c r="D4968" i="6"/>
  <c r="E4968" i="6"/>
  <c r="D4964" i="6"/>
  <c r="E4964" i="6"/>
  <c r="E4960" i="6"/>
  <c r="D4960" i="6"/>
  <c r="D4956" i="6"/>
  <c r="E4956" i="6"/>
  <c r="D4952" i="6"/>
  <c r="E4952" i="6"/>
  <c r="D4948" i="6"/>
  <c r="E4948" i="6"/>
  <c r="D4944" i="6"/>
  <c r="E4944" i="6"/>
  <c r="D4940" i="6"/>
  <c r="E4940" i="6"/>
  <c r="D4936" i="6"/>
  <c r="E4936" i="6"/>
  <c r="D4932" i="6"/>
  <c r="E4932" i="6"/>
  <c r="E4928" i="6"/>
  <c r="D4928" i="6"/>
  <c r="D4924" i="6"/>
  <c r="E4924" i="6"/>
  <c r="D4920" i="6"/>
  <c r="E4920" i="6"/>
  <c r="D4916" i="6"/>
  <c r="E4916" i="6"/>
  <c r="D4912" i="6"/>
  <c r="E4912" i="6"/>
  <c r="D4908" i="6"/>
  <c r="E4908" i="6"/>
  <c r="D4904" i="6"/>
  <c r="E4904" i="6"/>
  <c r="D4900" i="6"/>
  <c r="E4900" i="6"/>
  <c r="E4896" i="6"/>
  <c r="D4896" i="6"/>
  <c r="D4892" i="6"/>
  <c r="E4892" i="6"/>
  <c r="D4888" i="6"/>
  <c r="E4888" i="6"/>
  <c r="D4884" i="6"/>
  <c r="E4884" i="6"/>
  <c r="D4880" i="6"/>
  <c r="E4880" i="6"/>
  <c r="D4876" i="6"/>
  <c r="E4876" i="6"/>
  <c r="D4872" i="6"/>
  <c r="E4872" i="6"/>
  <c r="D4868" i="6"/>
  <c r="E4868" i="6"/>
  <c r="E4864" i="6"/>
  <c r="D4864" i="6"/>
  <c r="D4860" i="6"/>
  <c r="E4860" i="6"/>
  <c r="D4856" i="6"/>
  <c r="E4856" i="6"/>
  <c r="D4852" i="6"/>
  <c r="E4852" i="6"/>
  <c r="D4848" i="6"/>
  <c r="E4848" i="6"/>
  <c r="D4844" i="6"/>
  <c r="E4844" i="6"/>
  <c r="D4840" i="6"/>
  <c r="E4840" i="6"/>
  <c r="D4836" i="6"/>
  <c r="E4836" i="6"/>
  <c r="E4832" i="6"/>
  <c r="D4832" i="6"/>
  <c r="D4828" i="6"/>
  <c r="E4828" i="6"/>
  <c r="D4824" i="6"/>
  <c r="E4824" i="6"/>
  <c r="D4820" i="6"/>
  <c r="E4820" i="6"/>
  <c r="D4816" i="6"/>
  <c r="E4816" i="6"/>
  <c r="D4812" i="6"/>
  <c r="E4812" i="6"/>
  <c r="D4808" i="6"/>
  <c r="E4808" i="6"/>
  <c r="D4804" i="6"/>
  <c r="E4804" i="6"/>
  <c r="E4800" i="6"/>
  <c r="D4800" i="6"/>
  <c r="D4796" i="6"/>
  <c r="E4796" i="6"/>
  <c r="D4792" i="6"/>
  <c r="E4792" i="6"/>
  <c r="D4788" i="6"/>
  <c r="E4788" i="6"/>
  <c r="D4784" i="6"/>
  <c r="E4784" i="6"/>
  <c r="D4780" i="6"/>
  <c r="E4780" i="6"/>
  <c r="D4776" i="6"/>
  <c r="E4776" i="6"/>
  <c r="D4772" i="6"/>
  <c r="E4772" i="6"/>
  <c r="E4768" i="6"/>
  <c r="D4768" i="6"/>
  <c r="D4764" i="6"/>
  <c r="E4764" i="6"/>
  <c r="D4760" i="6"/>
  <c r="E4760" i="6"/>
  <c r="D4756" i="6"/>
  <c r="E4756" i="6"/>
  <c r="D4752" i="6"/>
  <c r="E4752" i="6"/>
  <c r="D4748" i="6"/>
  <c r="E4748" i="6"/>
  <c r="D4744" i="6"/>
  <c r="E4744" i="6"/>
  <c r="D4740" i="6"/>
  <c r="E4740" i="6"/>
  <c r="E4736" i="6"/>
  <c r="D4736" i="6"/>
  <c r="D4732" i="6"/>
  <c r="E4732" i="6"/>
  <c r="D4728" i="6"/>
  <c r="E4728" i="6"/>
  <c r="D4724" i="6"/>
  <c r="E4724" i="6"/>
  <c r="D4720" i="6"/>
  <c r="E4720" i="6"/>
  <c r="D4716" i="6"/>
  <c r="E4716" i="6"/>
  <c r="D4712" i="6"/>
  <c r="E4712" i="6"/>
  <c r="D4708" i="6"/>
  <c r="E4708" i="6"/>
  <c r="E4704" i="6"/>
  <c r="D4704" i="6"/>
  <c r="D4700" i="6"/>
  <c r="E4700" i="6"/>
  <c r="D4696" i="6"/>
  <c r="E4696" i="6"/>
  <c r="D4692" i="6"/>
  <c r="E4692" i="6"/>
  <c r="D4688" i="6"/>
  <c r="E4688" i="6"/>
  <c r="D4684" i="6"/>
  <c r="E4684" i="6"/>
  <c r="D4680" i="6"/>
  <c r="E4680" i="6"/>
  <c r="D4676" i="6"/>
  <c r="E4676" i="6"/>
  <c r="E4672" i="6"/>
  <c r="D4672" i="6"/>
  <c r="D4668" i="6"/>
  <c r="E4668" i="6"/>
  <c r="E4664" i="6"/>
  <c r="D4664" i="6"/>
  <c r="D4660" i="6"/>
  <c r="E4660" i="6"/>
  <c r="D4656" i="6"/>
  <c r="E4656" i="6"/>
  <c r="D4652" i="6"/>
  <c r="E4652" i="6"/>
  <c r="D4648" i="6"/>
  <c r="E4648" i="6"/>
  <c r="D4644" i="6"/>
  <c r="E4644" i="6"/>
  <c r="E4640" i="6"/>
  <c r="D4640" i="6"/>
  <c r="D4636" i="6"/>
  <c r="E4636" i="6"/>
  <c r="D4632" i="6"/>
  <c r="E4632" i="6"/>
  <c r="D4628" i="6"/>
  <c r="E4628" i="6"/>
  <c r="D4624" i="6"/>
  <c r="E4624" i="6"/>
  <c r="D4620" i="6"/>
  <c r="E4620" i="6"/>
  <c r="D4616" i="6"/>
  <c r="E4616" i="6"/>
  <c r="D4612" i="6"/>
  <c r="E4612" i="6"/>
  <c r="E4608" i="6"/>
  <c r="D4608" i="6"/>
  <c r="D4604" i="6"/>
  <c r="E4604" i="6"/>
  <c r="E4600" i="6"/>
  <c r="D4600" i="6"/>
  <c r="D4596" i="6"/>
  <c r="E4596" i="6"/>
  <c r="D4592" i="6"/>
  <c r="E4592" i="6"/>
  <c r="D4588" i="6"/>
  <c r="E4588" i="6"/>
  <c r="D4584" i="6"/>
  <c r="E4584" i="6"/>
  <c r="D4580" i="6"/>
  <c r="E4580" i="6"/>
  <c r="E4576" i="6"/>
  <c r="D4576" i="6"/>
  <c r="D4572" i="6"/>
  <c r="E4572" i="6"/>
  <c r="D4568" i="6"/>
  <c r="E4568" i="6"/>
  <c r="D4564" i="6"/>
  <c r="E4564" i="6"/>
  <c r="D4560" i="6"/>
  <c r="E4560" i="6"/>
  <c r="D4556" i="6"/>
  <c r="E4556" i="6"/>
  <c r="D4552" i="6"/>
  <c r="E4552" i="6"/>
  <c r="D4548" i="6"/>
  <c r="E4548" i="6"/>
  <c r="E4544" i="6"/>
  <c r="D4544" i="6"/>
  <c r="D4540" i="6"/>
  <c r="E4540" i="6"/>
  <c r="D4536" i="6"/>
  <c r="E4536" i="6"/>
  <c r="D4532" i="6"/>
  <c r="E4532" i="6"/>
  <c r="D4528" i="6"/>
  <c r="E4528" i="6"/>
  <c r="D4524" i="6"/>
  <c r="E4524" i="6"/>
  <c r="D4520" i="6"/>
  <c r="E4520" i="6"/>
  <c r="D4516" i="6"/>
  <c r="E4516" i="6"/>
  <c r="E4512" i="6"/>
  <c r="D4512" i="6"/>
  <c r="D4508" i="6"/>
  <c r="E4508" i="6"/>
  <c r="D4504" i="6"/>
  <c r="E4504" i="6"/>
  <c r="D4500" i="6"/>
  <c r="E4500" i="6"/>
  <c r="D4496" i="6"/>
  <c r="E4496" i="6"/>
  <c r="D4492" i="6"/>
  <c r="E4492" i="6"/>
  <c r="D4488" i="6"/>
  <c r="E4488" i="6"/>
  <c r="D4484" i="6"/>
  <c r="E4484" i="6"/>
  <c r="E4480" i="6"/>
  <c r="D4480" i="6"/>
  <c r="D4476" i="6"/>
  <c r="E4476" i="6"/>
  <c r="E4472" i="6"/>
  <c r="D4472" i="6"/>
  <c r="D4468" i="6"/>
  <c r="E4468" i="6"/>
  <c r="D4464" i="6"/>
  <c r="E4464" i="6"/>
  <c r="D4460" i="6"/>
  <c r="E4460" i="6"/>
  <c r="D4456" i="6"/>
  <c r="E4456" i="6"/>
  <c r="D4452" i="6"/>
  <c r="E4452" i="6"/>
  <c r="E4448" i="6"/>
  <c r="D4448" i="6"/>
  <c r="D4444" i="6"/>
  <c r="E4444" i="6"/>
  <c r="D4440" i="6"/>
  <c r="E4440" i="6"/>
  <c r="D4436" i="6"/>
  <c r="E4436" i="6"/>
  <c r="D4432" i="6"/>
  <c r="E4432" i="6"/>
  <c r="D4428" i="6"/>
  <c r="E4428" i="6"/>
  <c r="D4424" i="6"/>
  <c r="E4424" i="6"/>
  <c r="D4420" i="6"/>
  <c r="E4420" i="6"/>
  <c r="E4416" i="6"/>
  <c r="D4416" i="6"/>
  <c r="D4412" i="6"/>
  <c r="E4412" i="6"/>
  <c r="D4408" i="6"/>
  <c r="E4408" i="6"/>
  <c r="D4404" i="6"/>
  <c r="E4404" i="6"/>
  <c r="D4400" i="6"/>
  <c r="E4400" i="6"/>
  <c r="D4396" i="6"/>
  <c r="E4396" i="6"/>
  <c r="D4392" i="6"/>
  <c r="E4392" i="6"/>
  <c r="D4388" i="6"/>
  <c r="E4388" i="6"/>
  <c r="E4384" i="6"/>
  <c r="D4384" i="6"/>
  <c r="D4380" i="6"/>
  <c r="E4380" i="6"/>
  <c r="D4376" i="6"/>
  <c r="E4376" i="6"/>
  <c r="D4372" i="6"/>
  <c r="E4372" i="6"/>
  <c r="D4368" i="6"/>
  <c r="E4368" i="6"/>
  <c r="D4364" i="6"/>
  <c r="E4364" i="6"/>
  <c r="D4360" i="6"/>
  <c r="E4360" i="6"/>
  <c r="D4356" i="6"/>
  <c r="E4356" i="6"/>
  <c r="E4352" i="6"/>
  <c r="D4352" i="6"/>
  <c r="D4348" i="6"/>
  <c r="E4348" i="6"/>
  <c r="D4344" i="6"/>
  <c r="E4344" i="6"/>
  <c r="D4340" i="6"/>
  <c r="E4340" i="6"/>
  <c r="D4336" i="6"/>
  <c r="E4336" i="6"/>
  <c r="D4332" i="6"/>
  <c r="E4332" i="6"/>
  <c r="D4328" i="6"/>
  <c r="E4328" i="6"/>
  <c r="D4324" i="6"/>
  <c r="E4324" i="6"/>
  <c r="E4320" i="6"/>
  <c r="D4320" i="6"/>
  <c r="D4316" i="6"/>
  <c r="E4316" i="6"/>
  <c r="D4312" i="6"/>
  <c r="E4312" i="6"/>
  <c r="D4308" i="6"/>
  <c r="E4308" i="6"/>
  <c r="D4304" i="6"/>
  <c r="E4304" i="6"/>
  <c r="D4300" i="6"/>
  <c r="E4300" i="6"/>
  <c r="D4296" i="6"/>
  <c r="E4296" i="6"/>
  <c r="D4292" i="6"/>
  <c r="E4292" i="6"/>
  <c r="E4288" i="6"/>
  <c r="D4288" i="6"/>
  <c r="D4284" i="6"/>
  <c r="E4284" i="6"/>
  <c r="D4280" i="6"/>
  <c r="E4280" i="6"/>
  <c r="D4276" i="6"/>
  <c r="E4276" i="6"/>
  <c r="D4272" i="6"/>
  <c r="E4272" i="6"/>
  <c r="D4268" i="6"/>
  <c r="E4268" i="6"/>
  <c r="D4264" i="6"/>
  <c r="E4264" i="6"/>
  <c r="D4260" i="6"/>
  <c r="E4260" i="6"/>
  <c r="E4256" i="6"/>
  <c r="D4256" i="6"/>
  <c r="D4252" i="6"/>
  <c r="E4252" i="6"/>
  <c r="D4248" i="6"/>
  <c r="E4248" i="6"/>
  <c r="D4244" i="6"/>
  <c r="E4244" i="6"/>
  <c r="D4240" i="6"/>
  <c r="E4240" i="6"/>
  <c r="D4236" i="6"/>
  <c r="E4236" i="6"/>
  <c r="D4232" i="6"/>
  <c r="E4232" i="6"/>
  <c r="D4228" i="6"/>
  <c r="E4228" i="6"/>
  <c r="E4224" i="6"/>
  <c r="D4224" i="6"/>
  <c r="D4220" i="6"/>
  <c r="E4220" i="6"/>
  <c r="D4216" i="6"/>
  <c r="E4216" i="6"/>
  <c r="D4212" i="6"/>
  <c r="E4212" i="6"/>
  <c r="D4208" i="6"/>
  <c r="E4208" i="6"/>
  <c r="D4204" i="6"/>
  <c r="E4204" i="6"/>
  <c r="D4200" i="6"/>
  <c r="E4200" i="6"/>
  <c r="D4196" i="6"/>
  <c r="E4196" i="6"/>
  <c r="E4192" i="6"/>
  <c r="D4192" i="6"/>
  <c r="D4188" i="6"/>
  <c r="E4188" i="6"/>
  <c r="D4184" i="6"/>
  <c r="E4184" i="6"/>
  <c r="D4180" i="6"/>
  <c r="E4180" i="6"/>
  <c r="D4176" i="6"/>
  <c r="E4176" i="6"/>
  <c r="D4172" i="6"/>
  <c r="E4172" i="6"/>
  <c r="D4168" i="6"/>
  <c r="E4168" i="6"/>
  <c r="D4164" i="6"/>
  <c r="E4164" i="6"/>
  <c r="E4160" i="6"/>
  <c r="D4160" i="6"/>
  <c r="D4156" i="6"/>
  <c r="E4156" i="6"/>
  <c r="E4152" i="6"/>
  <c r="D4152" i="6"/>
  <c r="D4148" i="6"/>
  <c r="E4148" i="6"/>
  <c r="D4144" i="6"/>
  <c r="E4144" i="6"/>
  <c r="D4140" i="6"/>
  <c r="E4140" i="6"/>
  <c r="D4136" i="6"/>
  <c r="E4136" i="6"/>
  <c r="D4132" i="6"/>
  <c r="E4132" i="6"/>
  <c r="E4128" i="6"/>
  <c r="D4128" i="6"/>
  <c r="D4124" i="6"/>
  <c r="E4124" i="6"/>
  <c r="D4120" i="6"/>
  <c r="E4120" i="6"/>
  <c r="D4116" i="6"/>
  <c r="E4116" i="6"/>
  <c r="D4112" i="6"/>
  <c r="E4112" i="6"/>
  <c r="D4108" i="6"/>
  <c r="E4108" i="6"/>
  <c r="D4104" i="6"/>
  <c r="E4104" i="6"/>
  <c r="D4100" i="6"/>
  <c r="E4100" i="6"/>
  <c r="E4096" i="6"/>
  <c r="D4096" i="6"/>
  <c r="D4092" i="6"/>
  <c r="E4092" i="6"/>
  <c r="E4088" i="6"/>
  <c r="D4088" i="6"/>
  <c r="D4084" i="6"/>
  <c r="E4084" i="6"/>
  <c r="D4080" i="6"/>
  <c r="E4080" i="6"/>
  <c r="D4076" i="6"/>
  <c r="E4076" i="6"/>
  <c r="D4072" i="6"/>
  <c r="E4072" i="6"/>
  <c r="D4068" i="6"/>
  <c r="E4068" i="6"/>
  <c r="E4064" i="6"/>
  <c r="D4064" i="6"/>
  <c r="D4060" i="6"/>
  <c r="E4060" i="6"/>
  <c r="D4056" i="6"/>
  <c r="E4056" i="6"/>
  <c r="D4052" i="6"/>
  <c r="E4052" i="6"/>
  <c r="D4048" i="6"/>
  <c r="E4048" i="6"/>
  <c r="D4044" i="6"/>
  <c r="E4044" i="6"/>
  <c r="D4040" i="6"/>
  <c r="E4040" i="6"/>
  <c r="D4036" i="6"/>
  <c r="E4036" i="6"/>
  <c r="E4032" i="6"/>
  <c r="D4032" i="6"/>
  <c r="D4028" i="6"/>
  <c r="E4028" i="6"/>
  <c r="E4024" i="6"/>
  <c r="D4024" i="6"/>
  <c r="D4020" i="6"/>
  <c r="E4020" i="6"/>
  <c r="D4016" i="6"/>
  <c r="E4016" i="6"/>
  <c r="D4012" i="6"/>
  <c r="E4012" i="6"/>
  <c r="D4008" i="6"/>
  <c r="E4008" i="6"/>
  <c r="D4004" i="6"/>
  <c r="E4004" i="6"/>
  <c r="E4000" i="6"/>
  <c r="D4000" i="6"/>
  <c r="D3996" i="6"/>
  <c r="E3996" i="6"/>
  <c r="D3992" i="6"/>
  <c r="E3992" i="6"/>
  <c r="D3988" i="6"/>
  <c r="E3988" i="6"/>
  <c r="D3984" i="6"/>
  <c r="E3984" i="6"/>
  <c r="D3980" i="6"/>
  <c r="E3980" i="6"/>
  <c r="D3976" i="6"/>
  <c r="E3976" i="6"/>
  <c r="D3972" i="6"/>
  <c r="E3972" i="6"/>
  <c r="E3968" i="6"/>
  <c r="D3968" i="6"/>
  <c r="D3964" i="6"/>
  <c r="E3964" i="6"/>
  <c r="D3960" i="6"/>
  <c r="E3960" i="6"/>
  <c r="D3956" i="6"/>
  <c r="E3956" i="6"/>
  <c r="D3952" i="6"/>
  <c r="E3952" i="6"/>
  <c r="D3948" i="6"/>
  <c r="E3948" i="6"/>
  <c r="D3944" i="6"/>
  <c r="E3944" i="6"/>
  <c r="D3940" i="6"/>
  <c r="E3940" i="6"/>
  <c r="E3936" i="6"/>
  <c r="D3936" i="6"/>
  <c r="D3932" i="6"/>
  <c r="E3932" i="6"/>
  <c r="D3928" i="6"/>
  <c r="E3928" i="6"/>
  <c r="D3924" i="6"/>
  <c r="E3924" i="6"/>
  <c r="D3920" i="6"/>
  <c r="E3920" i="6"/>
  <c r="D3916" i="6"/>
  <c r="E3916" i="6"/>
  <c r="D3912" i="6"/>
  <c r="E3912" i="6"/>
  <c r="D3908" i="6"/>
  <c r="E3908" i="6"/>
  <c r="E3904" i="6"/>
  <c r="D3904" i="6"/>
  <c r="D3900" i="6"/>
  <c r="E3900" i="6"/>
  <c r="E3896" i="6"/>
  <c r="D3896" i="6"/>
  <c r="D3892" i="6"/>
  <c r="E3892" i="6"/>
  <c r="D3888" i="6"/>
  <c r="E3888" i="6"/>
  <c r="D3884" i="6"/>
  <c r="E3884" i="6"/>
  <c r="D3880" i="6"/>
  <c r="E3880" i="6"/>
  <c r="D3876" i="6"/>
  <c r="E3876" i="6"/>
  <c r="E3872" i="6"/>
  <c r="D3872" i="6"/>
  <c r="D3868" i="6"/>
  <c r="E3868" i="6"/>
  <c r="D3864" i="6"/>
  <c r="E3864" i="6"/>
  <c r="D3860" i="6"/>
  <c r="E3860" i="6"/>
  <c r="D3856" i="6"/>
  <c r="E3856" i="6"/>
  <c r="D3852" i="6"/>
  <c r="E3852" i="6"/>
  <c r="D3848" i="6"/>
  <c r="E3848" i="6"/>
  <c r="D3844" i="6"/>
  <c r="E3844" i="6"/>
  <c r="E3840" i="6"/>
  <c r="D3840" i="6"/>
  <c r="D3836" i="6"/>
  <c r="E3836" i="6"/>
  <c r="D3832" i="6"/>
  <c r="E3832" i="6"/>
  <c r="D3828" i="6"/>
  <c r="E3828" i="6"/>
  <c r="D3824" i="6"/>
  <c r="E3824" i="6"/>
  <c r="D3820" i="6"/>
  <c r="E3820" i="6"/>
  <c r="D3816" i="6"/>
  <c r="E3816" i="6"/>
  <c r="D3812" i="6"/>
  <c r="E3812" i="6"/>
  <c r="E3808" i="6"/>
  <c r="D3808" i="6"/>
  <c r="D3804" i="6"/>
  <c r="E3804" i="6"/>
  <c r="D3800" i="6"/>
  <c r="E3800" i="6"/>
  <c r="D3796" i="6"/>
  <c r="E3796" i="6"/>
  <c r="D3792" i="6"/>
  <c r="E3792" i="6"/>
  <c r="D3788" i="6"/>
  <c r="E3788" i="6"/>
  <c r="D3784" i="6"/>
  <c r="E3784" i="6"/>
  <c r="D3780" i="6"/>
  <c r="E3780" i="6"/>
  <c r="E3776" i="6"/>
  <c r="D3776" i="6"/>
  <c r="D3772" i="6"/>
  <c r="E3772" i="6"/>
  <c r="D3768" i="6"/>
  <c r="E3768" i="6"/>
  <c r="D3764" i="6"/>
  <c r="E3764" i="6"/>
  <c r="D3760" i="6"/>
  <c r="E3760" i="6"/>
  <c r="D3756" i="6"/>
  <c r="E3756" i="6"/>
  <c r="D3752" i="6"/>
  <c r="E3752" i="6"/>
  <c r="D3748" i="6"/>
  <c r="E3748" i="6"/>
  <c r="E3744" i="6"/>
  <c r="D3744" i="6"/>
  <c r="D3740" i="6"/>
  <c r="E3740" i="6"/>
  <c r="D3736" i="6"/>
  <c r="E3736" i="6"/>
  <c r="D3732" i="6"/>
  <c r="E3732" i="6"/>
  <c r="D3728" i="6"/>
  <c r="E3728" i="6"/>
  <c r="D3724" i="6"/>
  <c r="E3724" i="6"/>
  <c r="D3720" i="6"/>
  <c r="E3720" i="6"/>
  <c r="D3716" i="6"/>
  <c r="E3716" i="6"/>
  <c r="E3712" i="6"/>
  <c r="D3712" i="6"/>
  <c r="D3708" i="6"/>
  <c r="E3708" i="6"/>
  <c r="D3704" i="6"/>
  <c r="E3704" i="6"/>
  <c r="D3700" i="6"/>
  <c r="E3700" i="6"/>
  <c r="D3696" i="6"/>
  <c r="E3696" i="6"/>
  <c r="D3692" i="6"/>
  <c r="E3692" i="6"/>
  <c r="D3688" i="6"/>
  <c r="E3688" i="6"/>
  <c r="D3684" i="6"/>
  <c r="E3684" i="6"/>
  <c r="E3680" i="6"/>
  <c r="D3680" i="6"/>
  <c r="D3676" i="6"/>
  <c r="E3676" i="6"/>
  <c r="D3672" i="6"/>
  <c r="E3672" i="6"/>
  <c r="D3668" i="6"/>
  <c r="E3668" i="6"/>
  <c r="D3664" i="6"/>
  <c r="E3664" i="6"/>
  <c r="D3660" i="6"/>
  <c r="E3660" i="6"/>
  <c r="D3656" i="6"/>
  <c r="E3656" i="6"/>
  <c r="D3652" i="6"/>
  <c r="E3652" i="6"/>
  <c r="E3648" i="6"/>
  <c r="D3648" i="6"/>
  <c r="D3644" i="6"/>
  <c r="E3644" i="6"/>
  <c r="E3640" i="6"/>
  <c r="D3640" i="6"/>
  <c r="D3636" i="6"/>
  <c r="E3636" i="6"/>
  <c r="D3632" i="6"/>
  <c r="E3632" i="6"/>
  <c r="D3628" i="6"/>
  <c r="E3628" i="6"/>
  <c r="D3624" i="6"/>
  <c r="E3624" i="6"/>
  <c r="D3620" i="6"/>
  <c r="E3620" i="6"/>
  <c r="E3616" i="6"/>
  <c r="D3616" i="6"/>
  <c r="D3612" i="6"/>
  <c r="E3612" i="6"/>
  <c r="E3608" i="6"/>
  <c r="D3608" i="6"/>
  <c r="D3604" i="6"/>
  <c r="E3604" i="6"/>
  <c r="D3600" i="6"/>
  <c r="E3600" i="6"/>
  <c r="D3596" i="6"/>
  <c r="E3596" i="6"/>
  <c r="D3592" i="6"/>
  <c r="E3592" i="6"/>
  <c r="D3588" i="6"/>
  <c r="E3588" i="6"/>
  <c r="D3584" i="6"/>
  <c r="E3584" i="6"/>
  <c r="D3580" i="6"/>
  <c r="E3580" i="6"/>
  <c r="E3576" i="6"/>
  <c r="D3576" i="6"/>
  <c r="D3572" i="6"/>
  <c r="E3572" i="6"/>
  <c r="D3568" i="6"/>
  <c r="E3568" i="6"/>
  <c r="D3564" i="6"/>
  <c r="E3564" i="6"/>
  <c r="D3560" i="6"/>
  <c r="E3560" i="6"/>
  <c r="D3556" i="6"/>
  <c r="E3556" i="6"/>
  <c r="E3552" i="6"/>
  <c r="D3552" i="6"/>
  <c r="E3548" i="6"/>
  <c r="D3548" i="6"/>
  <c r="E3544" i="6"/>
  <c r="D3544" i="6"/>
  <c r="E3540" i="6"/>
  <c r="D3540" i="6"/>
  <c r="E3536" i="6"/>
  <c r="D3536" i="6"/>
  <c r="D3532" i="6"/>
  <c r="E3532" i="6"/>
  <c r="E3528" i="6"/>
  <c r="D3528" i="6"/>
  <c r="D3524" i="6"/>
  <c r="E3524" i="6"/>
  <c r="E3520" i="6"/>
  <c r="D3520" i="6"/>
  <c r="E3516" i="6"/>
  <c r="D3516" i="6"/>
  <c r="E3512" i="6"/>
  <c r="D3512" i="6"/>
  <c r="D3508" i="6"/>
  <c r="E3508" i="6"/>
  <c r="E3504" i="6"/>
  <c r="D3504" i="6"/>
  <c r="E3500" i="6"/>
  <c r="D3500" i="6"/>
  <c r="E3496" i="6"/>
  <c r="D3496" i="6"/>
  <c r="D3492" i="6"/>
  <c r="E3492" i="6"/>
  <c r="E3488" i="6"/>
  <c r="D3488" i="6"/>
  <c r="E3484" i="6"/>
  <c r="D3484" i="6"/>
  <c r="E3480" i="6"/>
  <c r="D3480" i="6"/>
  <c r="D3476" i="6"/>
  <c r="E3476" i="6"/>
  <c r="E3472" i="6"/>
  <c r="D3472" i="6"/>
  <c r="E3468" i="6"/>
  <c r="D3468" i="6"/>
  <c r="E3464" i="6"/>
  <c r="D3464" i="6"/>
  <c r="D3460" i="6"/>
  <c r="E3460" i="6"/>
  <c r="E3456" i="6"/>
  <c r="D3456" i="6"/>
  <c r="E3452" i="6"/>
  <c r="D3452" i="6"/>
  <c r="E3448" i="6"/>
  <c r="D3448" i="6"/>
  <c r="D3444" i="6"/>
  <c r="E3444" i="6"/>
  <c r="E3440" i="6"/>
  <c r="D3440" i="6"/>
  <c r="E3436" i="6"/>
  <c r="D3436" i="6"/>
  <c r="E3432" i="6"/>
  <c r="D3432" i="6"/>
  <c r="D3428" i="6"/>
  <c r="E3428" i="6"/>
  <c r="E3424" i="6"/>
  <c r="D3424" i="6"/>
  <c r="E3420" i="6"/>
  <c r="D3420" i="6"/>
  <c r="E3416" i="6"/>
  <c r="D3416" i="6"/>
  <c r="E3412" i="6"/>
  <c r="D3412" i="6"/>
  <c r="E3408" i="6"/>
  <c r="D3408" i="6"/>
  <c r="D3404" i="6"/>
  <c r="E3404" i="6"/>
  <c r="E3400" i="6"/>
  <c r="D3400" i="6"/>
  <c r="D3396" i="6"/>
  <c r="E3396" i="6"/>
  <c r="E3392" i="6"/>
  <c r="D3392" i="6"/>
  <c r="E3388" i="6"/>
  <c r="D3388" i="6"/>
  <c r="E3384" i="6"/>
  <c r="D3384" i="6"/>
  <c r="D3380" i="6"/>
  <c r="E3380" i="6"/>
  <c r="E3376" i="6"/>
  <c r="D3376" i="6"/>
  <c r="D3372" i="6"/>
  <c r="E3372" i="6"/>
  <c r="E3368" i="6"/>
  <c r="D3368" i="6"/>
  <c r="D3364" i="6"/>
  <c r="E3364" i="6"/>
  <c r="E3360" i="6"/>
  <c r="D3360" i="6"/>
  <c r="E3356" i="6"/>
  <c r="D3356" i="6"/>
  <c r="E3352" i="6"/>
  <c r="D3352" i="6"/>
  <c r="E3348" i="6"/>
  <c r="D3348" i="6"/>
  <c r="E3344" i="6"/>
  <c r="D3344" i="6"/>
  <c r="E3340" i="6"/>
  <c r="D3340" i="6"/>
  <c r="E3336" i="6"/>
  <c r="D3336" i="6"/>
  <c r="D3332" i="6"/>
  <c r="E3332" i="6"/>
  <c r="E3328" i="6"/>
  <c r="D3328" i="6"/>
  <c r="E3324" i="6"/>
  <c r="D3324" i="6"/>
  <c r="E3320" i="6"/>
  <c r="D3320" i="6"/>
  <c r="E3316" i="6"/>
  <c r="D3316" i="6"/>
  <c r="E3312" i="6"/>
  <c r="D3312" i="6"/>
  <c r="D3308" i="6"/>
  <c r="E3308" i="6"/>
  <c r="E3304" i="6"/>
  <c r="D3304" i="6"/>
  <c r="D3300" i="6"/>
  <c r="E3300" i="6"/>
  <c r="E3296" i="6"/>
  <c r="D3296" i="6"/>
  <c r="E3292" i="6"/>
  <c r="D3292" i="6"/>
  <c r="E3288" i="6"/>
  <c r="D3288" i="6"/>
  <c r="D3284" i="6"/>
  <c r="E3284" i="6"/>
  <c r="E3280" i="6"/>
  <c r="D3280" i="6"/>
  <c r="D3276" i="6"/>
  <c r="E3276" i="6"/>
  <c r="E3272" i="6"/>
  <c r="D3272" i="6"/>
  <c r="D3268" i="6"/>
  <c r="E3268" i="6"/>
  <c r="E3264" i="6"/>
  <c r="D3264" i="6"/>
  <c r="E3260" i="6"/>
  <c r="D3260" i="6"/>
  <c r="E3256" i="6"/>
  <c r="D3256" i="6"/>
  <c r="D3252" i="6"/>
  <c r="E3252" i="6"/>
  <c r="E3248" i="6"/>
  <c r="D3248" i="6"/>
  <c r="D3244" i="6"/>
  <c r="E3244" i="6"/>
  <c r="E3240" i="6"/>
  <c r="D3240" i="6"/>
  <c r="D3236" i="6"/>
  <c r="E3236" i="6"/>
  <c r="E3232" i="6"/>
  <c r="D3232" i="6"/>
  <c r="E3228" i="6"/>
  <c r="D3228" i="6"/>
  <c r="E3224" i="6"/>
  <c r="D3224" i="6"/>
  <c r="D3220" i="6"/>
  <c r="E3220" i="6"/>
  <c r="E3216" i="6"/>
  <c r="D3216" i="6"/>
  <c r="E3212" i="6"/>
  <c r="D3212" i="6"/>
  <c r="E3208" i="6"/>
  <c r="D3208" i="6"/>
  <c r="D3204" i="6"/>
  <c r="E3204" i="6"/>
  <c r="E3200" i="6"/>
  <c r="D3200" i="6"/>
  <c r="E3196" i="6"/>
  <c r="D3196" i="6"/>
  <c r="E3192" i="6"/>
  <c r="D3192" i="6"/>
  <c r="E3188" i="6"/>
  <c r="D3188" i="6"/>
  <c r="E3184" i="6"/>
  <c r="D3184" i="6"/>
  <c r="D3180" i="6"/>
  <c r="E3180" i="6"/>
  <c r="E3176" i="6"/>
  <c r="D3176" i="6"/>
  <c r="D3172" i="6"/>
  <c r="E3172" i="6"/>
  <c r="E3168" i="6"/>
  <c r="D3168" i="6"/>
  <c r="E3164" i="6"/>
  <c r="D3164" i="6"/>
  <c r="E3160" i="6"/>
  <c r="D3160" i="6"/>
  <c r="D3156" i="6"/>
  <c r="E3156" i="6"/>
  <c r="E3152" i="6"/>
  <c r="D3152" i="6"/>
  <c r="D3148" i="6"/>
  <c r="E3148" i="6"/>
  <c r="E3144" i="6"/>
  <c r="D3144" i="6"/>
  <c r="D3140" i="6"/>
  <c r="E3140" i="6"/>
  <c r="E3136" i="6"/>
  <c r="D3136" i="6"/>
  <c r="E3132" i="6"/>
  <c r="D3132" i="6"/>
  <c r="E3128" i="6"/>
  <c r="D3128" i="6"/>
  <c r="D3124" i="6"/>
  <c r="E3124" i="6"/>
  <c r="E3120" i="6"/>
  <c r="D3120" i="6"/>
  <c r="D3116" i="6"/>
  <c r="E3116" i="6"/>
  <c r="E3112" i="6"/>
  <c r="D3112" i="6"/>
  <c r="D3108" i="6"/>
  <c r="E3108" i="6"/>
  <c r="E3104" i="6"/>
  <c r="D3104" i="6"/>
  <c r="E3100" i="6"/>
  <c r="D3100" i="6"/>
  <c r="E3096" i="6"/>
  <c r="D3096" i="6"/>
  <c r="D3092" i="6"/>
  <c r="E3092" i="6"/>
  <c r="E3088" i="6"/>
  <c r="D3088" i="6"/>
  <c r="E3084" i="6"/>
  <c r="D3084" i="6"/>
  <c r="E3080" i="6"/>
  <c r="D3080" i="6"/>
  <c r="D3076" i="6"/>
  <c r="E3076" i="6"/>
  <c r="E3072" i="6"/>
  <c r="D3072" i="6"/>
  <c r="E3068" i="6"/>
  <c r="D3068" i="6"/>
  <c r="E3064" i="6"/>
  <c r="D3064" i="6"/>
  <c r="E3060" i="6"/>
  <c r="D3060" i="6"/>
  <c r="E3056" i="6"/>
  <c r="D3056" i="6"/>
  <c r="D3052" i="6"/>
  <c r="E3052" i="6"/>
  <c r="E3048" i="6"/>
  <c r="D3048" i="6"/>
  <c r="D3044" i="6"/>
  <c r="E3044" i="6"/>
  <c r="E3040" i="6"/>
  <c r="D3040" i="6"/>
  <c r="E3036" i="6"/>
  <c r="D3036" i="6"/>
  <c r="E3032" i="6"/>
  <c r="D3032" i="6"/>
  <c r="D3028" i="6"/>
  <c r="E3028" i="6"/>
  <c r="E3024" i="6"/>
  <c r="D3024" i="6"/>
  <c r="D3020" i="6"/>
  <c r="E3020" i="6"/>
  <c r="E3016" i="6"/>
  <c r="D3016" i="6"/>
  <c r="D3012" i="6"/>
  <c r="E3012" i="6"/>
  <c r="E3008" i="6"/>
  <c r="D3008" i="6"/>
  <c r="E3004" i="6"/>
  <c r="D3004" i="6"/>
  <c r="E3000" i="6"/>
  <c r="D3000" i="6"/>
  <c r="D2996" i="6"/>
  <c r="E2996" i="6"/>
  <c r="E2992" i="6"/>
  <c r="D2992" i="6"/>
  <c r="D2988" i="6"/>
  <c r="E2988" i="6"/>
  <c r="E2984" i="6"/>
  <c r="D2984" i="6"/>
  <c r="D2980" i="6"/>
  <c r="E2980" i="6"/>
  <c r="E2976" i="6"/>
  <c r="D2976" i="6"/>
  <c r="E2972" i="6"/>
  <c r="D2972" i="6"/>
  <c r="E2968" i="6"/>
  <c r="D2968" i="6"/>
  <c r="D2964" i="6"/>
  <c r="E2964" i="6"/>
  <c r="E2960" i="6"/>
  <c r="D2960" i="6"/>
  <c r="E2956" i="6"/>
  <c r="D2956" i="6"/>
  <c r="E2952" i="6"/>
  <c r="D2952" i="6"/>
  <c r="D2948" i="6"/>
  <c r="E2948" i="6"/>
  <c r="E2944" i="6"/>
  <c r="D2944" i="6"/>
  <c r="E2940" i="6"/>
  <c r="D2940" i="6"/>
  <c r="E2936" i="6"/>
  <c r="D2936" i="6"/>
  <c r="E2932" i="6"/>
  <c r="D2932" i="6"/>
  <c r="E2928" i="6"/>
  <c r="D2928" i="6"/>
  <c r="D2924" i="6"/>
  <c r="E2924" i="6"/>
  <c r="E2920" i="6"/>
  <c r="D2920" i="6"/>
  <c r="D2916" i="6"/>
  <c r="E2916" i="6"/>
  <c r="E2912" i="6"/>
  <c r="D2912" i="6"/>
  <c r="D2908" i="6"/>
  <c r="E2908" i="6"/>
  <c r="E2904" i="6"/>
  <c r="D2904" i="6"/>
  <c r="D2900" i="6"/>
  <c r="E2900" i="6"/>
  <c r="E2896" i="6"/>
  <c r="D2896" i="6"/>
  <c r="D2892" i="6"/>
  <c r="E2892" i="6"/>
  <c r="E2888" i="6"/>
  <c r="D2888" i="6"/>
  <c r="D2884" i="6"/>
  <c r="E2884" i="6"/>
  <c r="E2880" i="6"/>
  <c r="D2880" i="6"/>
  <c r="D2876" i="6"/>
  <c r="E2876" i="6"/>
  <c r="E2872" i="6"/>
  <c r="D2872" i="6"/>
  <c r="D2868" i="6"/>
  <c r="E2868" i="6"/>
  <c r="E2864" i="6"/>
  <c r="D2864" i="6"/>
  <c r="D2860" i="6"/>
  <c r="E2860" i="6"/>
  <c r="E2856" i="6"/>
  <c r="D2856" i="6"/>
  <c r="D2852" i="6"/>
  <c r="E2852" i="6"/>
  <c r="E2848" i="6"/>
  <c r="D2848" i="6"/>
  <c r="D2844" i="6"/>
  <c r="E2844" i="6"/>
  <c r="E2840" i="6"/>
  <c r="D2840" i="6"/>
  <c r="D2836" i="6"/>
  <c r="E2836" i="6"/>
  <c r="E2832" i="6"/>
  <c r="D2832" i="6"/>
  <c r="D2828" i="6"/>
  <c r="E2828" i="6"/>
  <c r="E2824" i="6"/>
  <c r="D2824" i="6"/>
  <c r="D2820" i="6"/>
  <c r="E2820" i="6"/>
  <c r="E2816" i="6"/>
  <c r="D2816" i="6"/>
  <c r="D2812" i="6"/>
  <c r="E2812" i="6"/>
  <c r="E2808" i="6"/>
  <c r="D2808" i="6"/>
  <c r="D2804" i="6"/>
  <c r="E2804" i="6"/>
  <c r="E2800" i="6"/>
  <c r="D2800" i="6"/>
  <c r="D2796" i="6"/>
  <c r="E2796" i="6"/>
  <c r="E2792" i="6"/>
  <c r="D2792" i="6"/>
  <c r="D2788" i="6"/>
  <c r="E2788" i="6"/>
  <c r="E2784" i="6"/>
  <c r="D2784" i="6"/>
  <c r="D2780" i="6"/>
  <c r="E2780" i="6"/>
  <c r="E2776" i="6"/>
  <c r="D2776" i="6"/>
  <c r="D2772" i="6"/>
  <c r="E2772" i="6"/>
  <c r="E2768" i="6"/>
  <c r="D2768" i="6"/>
  <c r="D2764" i="6"/>
  <c r="E2764" i="6"/>
  <c r="E2760" i="6"/>
  <c r="D2760" i="6"/>
  <c r="D2756" i="6"/>
  <c r="E2756" i="6"/>
  <c r="E2752" i="6"/>
  <c r="D2752" i="6"/>
  <c r="D2748" i="6"/>
  <c r="E2748" i="6"/>
  <c r="E2744" i="6"/>
  <c r="D2744" i="6"/>
  <c r="D2740" i="6"/>
  <c r="E2740" i="6"/>
  <c r="E2736" i="6"/>
  <c r="D2736" i="6"/>
  <c r="D2732" i="6"/>
  <c r="E2732" i="6"/>
  <c r="E2728" i="6"/>
  <c r="D2728" i="6"/>
  <c r="D2724" i="6"/>
  <c r="E2724" i="6"/>
  <c r="E2720" i="6"/>
  <c r="D2720" i="6"/>
  <c r="D2716" i="6"/>
  <c r="E2716" i="6"/>
  <c r="E2712" i="6"/>
  <c r="D2712" i="6"/>
  <c r="D2708" i="6"/>
  <c r="E2708" i="6"/>
  <c r="E2704" i="6"/>
  <c r="D2704" i="6"/>
  <c r="D2700" i="6"/>
  <c r="E2700" i="6"/>
  <c r="E2696" i="6"/>
  <c r="D2696" i="6"/>
  <c r="D2692" i="6"/>
  <c r="E2692" i="6"/>
  <c r="E2688" i="6"/>
  <c r="D2688" i="6"/>
  <c r="D2684" i="6"/>
  <c r="E2684" i="6"/>
  <c r="D3223" i="6"/>
  <c r="E3223" i="6"/>
  <c r="D3217" i="6"/>
  <c r="E3217" i="6"/>
  <c r="D3213" i="6"/>
  <c r="E3213" i="6"/>
  <c r="D3209" i="6"/>
  <c r="E3209" i="6"/>
  <c r="D3205" i="6"/>
  <c r="E3205" i="6"/>
  <c r="D3201" i="6"/>
  <c r="E3201" i="6"/>
  <c r="D3197" i="6"/>
  <c r="E3197" i="6"/>
  <c r="D3193" i="6"/>
  <c r="E3193" i="6"/>
  <c r="D3189" i="6"/>
  <c r="E3189" i="6"/>
  <c r="D3185" i="6"/>
  <c r="E3185" i="6"/>
  <c r="D3181" i="6"/>
  <c r="E3181" i="6"/>
  <c r="D3177" i="6"/>
  <c r="E3177" i="6"/>
  <c r="D3173" i="6"/>
  <c r="E3173" i="6"/>
  <c r="D3169" i="6"/>
  <c r="E3169" i="6"/>
  <c r="D3165" i="6"/>
  <c r="E3165" i="6"/>
  <c r="D3161" i="6"/>
  <c r="E3161" i="6"/>
  <c r="D3157" i="6"/>
  <c r="E3157" i="6"/>
  <c r="D3153" i="6"/>
  <c r="E3153" i="6"/>
  <c r="D3149" i="6"/>
  <c r="E3149" i="6"/>
  <c r="D3145" i="6"/>
  <c r="E3145" i="6"/>
  <c r="D3141" i="6"/>
  <c r="E3141" i="6"/>
  <c r="D3137" i="6"/>
  <c r="E3137" i="6"/>
  <c r="D3133" i="6"/>
  <c r="E3133" i="6"/>
  <c r="D3129" i="6"/>
  <c r="E3129" i="6"/>
  <c r="D3125" i="6"/>
  <c r="E3125" i="6"/>
  <c r="D3121" i="6"/>
  <c r="E3121" i="6"/>
  <c r="D3117" i="6"/>
  <c r="E3117" i="6"/>
  <c r="D3113" i="6"/>
  <c r="E3113" i="6"/>
  <c r="D3109" i="6"/>
  <c r="E3109" i="6"/>
  <c r="D3105" i="6"/>
  <c r="E3105" i="6"/>
  <c r="D3101" i="6"/>
  <c r="E3101" i="6"/>
  <c r="D3097" i="6"/>
  <c r="E3097" i="6"/>
  <c r="D3093" i="6"/>
  <c r="E3093" i="6"/>
  <c r="D3089" i="6"/>
  <c r="E3089" i="6"/>
  <c r="D3085" i="6"/>
  <c r="E3085" i="6"/>
  <c r="D3081" i="6"/>
  <c r="E3081" i="6"/>
  <c r="D3077" i="6"/>
  <c r="E3077" i="6"/>
  <c r="D3073" i="6"/>
  <c r="E3073" i="6"/>
  <c r="D3069" i="6"/>
  <c r="E3069" i="6"/>
  <c r="D3065" i="6"/>
  <c r="E3065" i="6"/>
  <c r="D3061" i="6"/>
  <c r="E3061" i="6"/>
  <c r="D3057" i="6"/>
  <c r="E3057" i="6"/>
  <c r="D3053" i="6"/>
  <c r="E3053" i="6"/>
  <c r="D3049" i="6"/>
  <c r="E3049" i="6"/>
  <c r="D3045" i="6"/>
  <c r="E3045" i="6"/>
  <c r="D3041" i="6"/>
  <c r="E3041" i="6"/>
  <c r="D3037" i="6"/>
  <c r="E3037" i="6"/>
  <c r="D3033" i="6"/>
  <c r="E3033" i="6"/>
  <c r="D3029" i="6"/>
  <c r="E3029" i="6"/>
  <c r="D3025" i="6"/>
  <c r="E3025" i="6"/>
  <c r="D3021" i="6"/>
  <c r="E3021" i="6"/>
  <c r="D3017" i="6"/>
  <c r="E3017" i="6"/>
  <c r="D3013" i="6"/>
  <c r="E3013" i="6"/>
  <c r="D3009" i="6"/>
  <c r="E3009" i="6"/>
  <c r="D3005" i="6"/>
  <c r="E3005" i="6"/>
  <c r="D3001" i="6"/>
  <c r="E3001" i="6"/>
  <c r="D2997" i="6"/>
  <c r="E2997" i="6"/>
  <c r="D2993" i="6"/>
  <c r="E2993" i="6"/>
  <c r="D2989" i="6"/>
  <c r="E2989" i="6"/>
  <c r="D2985" i="6"/>
  <c r="E2985" i="6"/>
  <c r="D2981" i="6"/>
  <c r="E2981" i="6"/>
  <c r="D2977" i="6"/>
  <c r="E2977" i="6"/>
  <c r="D2973" i="6"/>
  <c r="E2973" i="6"/>
  <c r="D2969" i="6"/>
  <c r="E2969" i="6"/>
  <c r="D2965" i="6"/>
  <c r="E2965" i="6"/>
  <c r="D2961" i="6"/>
  <c r="E2961" i="6"/>
  <c r="D2957" i="6"/>
  <c r="E2957" i="6"/>
  <c r="D2953" i="6"/>
  <c r="E2953" i="6"/>
  <c r="D2949" i="6"/>
  <c r="E2949" i="6"/>
  <c r="D2945" i="6"/>
  <c r="E2945" i="6"/>
  <c r="D2941" i="6"/>
  <c r="E2941" i="6"/>
  <c r="D2937" i="6"/>
  <c r="E2937" i="6"/>
  <c r="D2933" i="6"/>
  <c r="E2933" i="6"/>
  <c r="D2929" i="6"/>
  <c r="E2929" i="6"/>
  <c r="D2925" i="6"/>
  <c r="E2925" i="6"/>
  <c r="D2921" i="6"/>
  <c r="E2921" i="6"/>
  <c r="D2917" i="6"/>
  <c r="E2917" i="6"/>
  <c r="D2913" i="6"/>
  <c r="E2913" i="6"/>
  <c r="D2909" i="6"/>
  <c r="E2909" i="6"/>
  <c r="D2905" i="6"/>
  <c r="E2905" i="6"/>
  <c r="D2901" i="6"/>
  <c r="E2901" i="6"/>
  <c r="D2897" i="6"/>
  <c r="E2897" i="6"/>
  <c r="D2893" i="6"/>
  <c r="E2893" i="6"/>
  <c r="D2889" i="6"/>
  <c r="E2889" i="6"/>
  <c r="D2885" i="6"/>
  <c r="E2885" i="6"/>
  <c r="D2881" i="6"/>
  <c r="E2881" i="6"/>
  <c r="D2877" i="6"/>
  <c r="E2877" i="6"/>
  <c r="D2873" i="6"/>
  <c r="E2873" i="6"/>
  <c r="D2869" i="6"/>
  <c r="E2869" i="6"/>
  <c r="D2865" i="6"/>
  <c r="E2865" i="6"/>
  <c r="D2861" i="6"/>
  <c r="E2861" i="6"/>
  <c r="D2857" i="6"/>
  <c r="E2857" i="6"/>
  <c r="D2853" i="6"/>
  <c r="E2853" i="6"/>
  <c r="D2849" i="6"/>
  <c r="E2849" i="6"/>
  <c r="D2845" i="6"/>
  <c r="E2845" i="6"/>
  <c r="D2841" i="6"/>
  <c r="E2841" i="6"/>
  <c r="D2837" i="6"/>
  <c r="E2837" i="6"/>
  <c r="D2833" i="6"/>
  <c r="E2833" i="6"/>
  <c r="D2829" i="6"/>
  <c r="E2829" i="6"/>
  <c r="D2825" i="6"/>
  <c r="E2825" i="6"/>
  <c r="D2821" i="6"/>
  <c r="E2821" i="6"/>
  <c r="D2817" i="6"/>
  <c r="E2817" i="6"/>
  <c r="D2813" i="6"/>
  <c r="E2813" i="6"/>
  <c r="D2809" i="6"/>
  <c r="E2809" i="6"/>
  <c r="D2805" i="6"/>
  <c r="E2805" i="6"/>
  <c r="D2801" i="6"/>
  <c r="E2801" i="6"/>
  <c r="D2797" i="6"/>
  <c r="E2797" i="6"/>
  <c r="D2793" i="6"/>
  <c r="E2793" i="6"/>
  <c r="D2789" i="6"/>
  <c r="E2789" i="6"/>
  <c r="D2785" i="6"/>
  <c r="E2785" i="6"/>
  <c r="D2781" i="6"/>
  <c r="E2781" i="6"/>
  <c r="D2777" i="6"/>
  <c r="E2777" i="6"/>
  <c r="D2773" i="6"/>
  <c r="E2773" i="6"/>
  <c r="D2769" i="6"/>
  <c r="E2769" i="6"/>
  <c r="D2765" i="6"/>
  <c r="E2765" i="6"/>
  <c r="D2761" i="6"/>
  <c r="E2761" i="6"/>
  <c r="D2757" i="6"/>
  <c r="E2757" i="6"/>
  <c r="D2753" i="6"/>
  <c r="E2753" i="6"/>
  <c r="D2749" i="6"/>
  <c r="E2749" i="6"/>
  <c r="D2745" i="6"/>
  <c r="E2745" i="6"/>
  <c r="D2741" i="6"/>
  <c r="E2741" i="6"/>
  <c r="D2737" i="6"/>
  <c r="E2737" i="6"/>
  <c r="D2733" i="6"/>
  <c r="E2733" i="6"/>
  <c r="D2729" i="6"/>
  <c r="E2729" i="6"/>
  <c r="D2725" i="6"/>
  <c r="E2725" i="6"/>
  <c r="D2721" i="6"/>
  <c r="E2721" i="6"/>
  <c r="D2717" i="6"/>
  <c r="E2717" i="6"/>
  <c r="D2713" i="6"/>
  <c r="E2713" i="6"/>
  <c r="D2709" i="6"/>
  <c r="E2709" i="6"/>
  <c r="D2705" i="6"/>
  <c r="E2705" i="6"/>
  <c r="D2701" i="6"/>
  <c r="E2701" i="6"/>
  <c r="D2697" i="6"/>
  <c r="E2697" i="6"/>
  <c r="D2693" i="6"/>
  <c r="E2693" i="6"/>
  <c r="D2689" i="6"/>
  <c r="E2689" i="6"/>
  <c r="D2685" i="6"/>
  <c r="E2685" i="6"/>
  <c r="D2681" i="6"/>
  <c r="E2681" i="6"/>
  <c r="D2677" i="6"/>
  <c r="E2677" i="6"/>
  <c r="D2673" i="6"/>
  <c r="E2673" i="6"/>
  <c r="D2669" i="6"/>
  <c r="E2669" i="6"/>
  <c r="D2665" i="6"/>
  <c r="E2665" i="6"/>
  <c r="D2661" i="6"/>
  <c r="E2661" i="6"/>
  <c r="D2657" i="6"/>
  <c r="E2657" i="6"/>
  <c r="D2653" i="6"/>
  <c r="E2653" i="6"/>
  <c r="D2649" i="6"/>
  <c r="E2649" i="6"/>
  <c r="D2645" i="6"/>
  <c r="E2645" i="6"/>
  <c r="D2641" i="6"/>
  <c r="E2641" i="6"/>
  <c r="D2637" i="6"/>
  <c r="E2637" i="6"/>
  <c r="D2633" i="6"/>
  <c r="E2633" i="6"/>
  <c r="D2629" i="6"/>
  <c r="E2629" i="6"/>
  <c r="D2625" i="6"/>
  <c r="E2625" i="6"/>
  <c r="D2621" i="6"/>
  <c r="E2621" i="6"/>
  <c r="D2617" i="6"/>
  <c r="E2617" i="6"/>
  <c r="D2613" i="6"/>
  <c r="E2613" i="6"/>
  <c r="D2609" i="6"/>
  <c r="E2609" i="6"/>
  <c r="D2605" i="6"/>
  <c r="E2605" i="6"/>
  <c r="D2601" i="6"/>
  <c r="E2601" i="6"/>
  <c r="D2597" i="6"/>
  <c r="E2597" i="6"/>
  <c r="D2593" i="6"/>
  <c r="E2593" i="6"/>
  <c r="D2589" i="6"/>
  <c r="E2589" i="6"/>
  <c r="D2585" i="6"/>
  <c r="E2585" i="6"/>
  <c r="D2581" i="6"/>
  <c r="E2581" i="6"/>
  <c r="D2577" i="6"/>
  <c r="E2577" i="6"/>
  <c r="D2573" i="6"/>
  <c r="E2573" i="6"/>
  <c r="D2569" i="6"/>
  <c r="E2569" i="6"/>
  <c r="D2565" i="6"/>
  <c r="E2565" i="6"/>
  <c r="D2561" i="6"/>
  <c r="E2561" i="6"/>
  <c r="D2557" i="6"/>
  <c r="E2557" i="6"/>
  <c r="D2553" i="6"/>
  <c r="E2553" i="6"/>
  <c r="D2549" i="6"/>
  <c r="E2549" i="6"/>
  <c r="D2545" i="6"/>
  <c r="E2545" i="6"/>
  <c r="D2541" i="6"/>
  <c r="E2541" i="6"/>
  <c r="D2537" i="6"/>
  <c r="E2537" i="6"/>
  <c r="D2533" i="6"/>
  <c r="E2533" i="6"/>
  <c r="D2529" i="6"/>
  <c r="E2529" i="6"/>
  <c r="D2525" i="6"/>
  <c r="E2525" i="6"/>
  <c r="D2521" i="6"/>
  <c r="E2521" i="6"/>
  <c r="D2517" i="6"/>
  <c r="E2517" i="6"/>
  <c r="D2513" i="6"/>
  <c r="E2513" i="6"/>
  <c r="D2509" i="6"/>
  <c r="E2509" i="6"/>
  <c r="D2505" i="6"/>
  <c r="E2505" i="6"/>
  <c r="D2501" i="6"/>
  <c r="E2501" i="6"/>
  <c r="D2497" i="6"/>
  <c r="E2497" i="6"/>
  <c r="D2493" i="6"/>
  <c r="E2493" i="6"/>
  <c r="D2489" i="6"/>
  <c r="E2489" i="6"/>
  <c r="D2485" i="6"/>
  <c r="E2485" i="6"/>
  <c r="D2481" i="6"/>
  <c r="E2481" i="6"/>
  <c r="D2477" i="6"/>
  <c r="E2477" i="6"/>
  <c r="D2473" i="6"/>
  <c r="E2473" i="6"/>
  <c r="D2469" i="6"/>
  <c r="E2469" i="6"/>
  <c r="D2465" i="6"/>
  <c r="E2465" i="6"/>
  <c r="D2461" i="6"/>
  <c r="E2461" i="6"/>
  <c r="D2457" i="6"/>
  <c r="E2457" i="6"/>
  <c r="D2453" i="6"/>
  <c r="E2453" i="6"/>
  <c r="D2449" i="6"/>
  <c r="E2449" i="6"/>
  <c r="D2445" i="6"/>
  <c r="E2445" i="6"/>
  <c r="D2441" i="6"/>
  <c r="E2441" i="6"/>
  <c r="D2437" i="6"/>
  <c r="E2437" i="6"/>
  <c r="D2433" i="6"/>
  <c r="E2433" i="6"/>
  <c r="D2429" i="6"/>
  <c r="E2429" i="6"/>
  <c r="D2425" i="6"/>
  <c r="E2425" i="6"/>
  <c r="D2421" i="6"/>
  <c r="E2421" i="6"/>
  <c r="D2417" i="6"/>
  <c r="E2417" i="6"/>
  <c r="D2413" i="6"/>
  <c r="E2413" i="6"/>
  <c r="D2409" i="6"/>
  <c r="E2409" i="6"/>
  <c r="D2405" i="6"/>
  <c r="E2405" i="6"/>
  <c r="D2401" i="6"/>
  <c r="E2401" i="6"/>
  <c r="D2397" i="6"/>
  <c r="E2397" i="6"/>
  <c r="D2393" i="6"/>
  <c r="E2393" i="6"/>
  <c r="D2389" i="6"/>
  <c r="E2389" i="6"/>
  <c r="D2385" i="6"/>
  <c r="E2385" i="6"/>
  <c r="D2381" i="6"/>
  <c r="E2381" i="6"/>
  <c r="D2377" i="6"/>
  <c r="E2377" i="6"/>
  <c r="D2373" i="6"/>
  <c r="E2373" i="6"/>
  <c r="D2369" i="6"/>
  <c r="E2369" i="6"/>
  <c r="D2365" i="6"/>
  <c r="E2365" i="6"/>
  <c r="D2361" i="6"/>
  <c r="E2361" i="6"/>
  <c r="D2357" i="6"/>
  <c r="E2357" i="6"/>
  <c r="D2353" i="6"/>
  <c r="E2353" i="6"/>
  <c r="D2349" i="6"/>
  <c r="E2349" i="6"/>
  <c r="D2345" i="6"/>
  <c r="E2345" i="6"/>
  <c r="D2341" i="6"/>
  <c r="E2341" i="6"/>
  <c r="D2337" i="6"/>
  <c r="E2337" i="6"/>
  <c r="D2333" i="6"/>
  <c r="E2333" i="6"/>
  <c r="D2329" i="6"/>
  <c r="E2329" i="6"/>
  <c r="D2325" i="6"/>
  <c r="E2325" i="6"/>
  <c r="D2321" i="6"/>
  <c r="E2321" i="6"/>
  <c r="D2317" i="6"/>
  <c r="E2317" i="6"/>
  <c r="D2313" i="6"/>
  <c r="E2313" i="6"/>
  <c r="D2309" i="6"/>
  <c r="E2309" i="6"/>
  <c r="D2305" i="6"/>
  <c r="E2305" i="6"/>
  <c r="D2301" i="6"/>
  <c r="E2301" i="6"/>
  <c r="D2297" i="6"/>
  <c r="E2297" i="6"/>
  <c r="D2293" i="6"/>
  <c r="E2293" i="6"/>
  <c r="D2289" i="6"/>
  <c r="E2289" i="6"/>
  <c r="D2285" i="6"/>
  <c r="E2285" i="6"/>
  <c r="D2281" i="6"/>
  <c r="E2281" i="6"/>
  <c r="D2277" i="6"/>
  <c r="E2277" i="6"/>
  <c r="D2273" i="6"/>
  <c r="E2273" i="6"/>
  <c r="D2269" i="6"/>
  <c r="E2269" i="6"/>
  <c r="D2265" i="6"/>
  <c r="E2265" i="6"/>
  <c r="D2261" i="6"/>
  <c r="E2261" i="6"/>
  <c r="D2257" i="6"/>
  <c r="E2257" i="6"/>
  <c r="D2253" i="6"/>
  <c r="E2253" i="6"/>
  <c r="D2249" i="6"/>
  <c r="E2249" i="6"/>
  <c r="D2245" i="6"/>
  <c r="E2245" i="6"/>
  <c r="D2241" i="6"/>
  <c r="E2241" i="6"/>
  <c r="D2237" i="6"/>
  <c r="E2237" i="6"/>
  <c r="D2233" i="6"/>
  <c r="E2233" i="6"/>
  <c r="D2229" i="6"/>
  <c r="E2229" i="6"/>
  <c r="D2225" i="6"/>
  <c r="E2225" i="6"/>
  <c r="D2221" i="6"/>
  <c r="E2221" i="6"/>
  <c r="D2217" i="6"/>
  <c r="E2217" i="6"/>
  <c r="D2213" i="6"/>
  <c r="E2213" i="6"/>
  <c r="D2209" i="6"/>
  <c r="E2209" i="6"/>
  <c r="D2205" i="6"/>
  <c r="E2205" i="6"/>
  <c r="D2201" i="6"/>
  <c r="E2201" i="6"/>
  <c r="D2197" i="6"/>
  <c r="E2197" i="6"/>
  <c r="D2193" i="6"/>
  <c r="E2193" i="6"/>
  <c r="D2189" i="6"/>
  <c r="E2189" i="6"/>
  <c r="D2185" i="6"/>
  <c r="E2185" i="6"/>
  <c r="D2181" i="6"/>
  <c r="E2181" i="6"/>
  <c r="D2177" i="6"/>
  <c r="E2177" i="6"/>
  <c r="D2173" i="6"/>
  <c r="E2173" i="6"/>
  <c r="D2169" i="6"/>
  <c r="E2169" i="6"/>
  <c r="D2165" i="6"/>
  <c r="E2165" i="6"/>
  <c r="D2161" i="6"/>
  <c r="E2161" i="6"/>
  <c r="D2157" i="6"/>
  <c r="E2157" i="6"/>
  <c r="D2153" i="6"/>
  <c r="E2153" i="6"/>
  <c r="D2149" i="6"/>
  <c r="E2149" i="6"/>
  <c r="D2145" i="6"/>
  <c r="E2145" i="6"/>
  <c r="D2141" i="6"/>
  <c r="E2141" i="6"/>
  <c r="D2137" i="6"/>
  <c r="E2137" i="6"/>
  <c r="D2133" i="6"/>
  <c r="E2133" i="6"/>
  <c r="D2129" i="6"/>
  <c r="E2129" i="6"/>
  <c r="D2125" i="6"/>
  <c r="E2125" i="6"/>
  <c r="D2121" i="6"/>
  <c r="E2121" i="6"/>
  <c r="D2117" i="6"/>
  <c r="E2117" i="6"/>
  <c r="D2113" i="6"/>
  <c r="E2113" i="6"/>
  <c r="D2109" i="6"/>
  <c r="E2109" i="6"/>
  <c r="D2105" i="6"/>
  <c r="E2105" i="6"/>
  <c r="D2101" i="6"/>
  <c r="E2101" i="6"/>
  <c r="D2097" i="6"/>
  <c r="E2097" i="6"/>
  <c r="D2093" i="6"/>
  <c r="E2093" i="6"/>
  <c r="D2089" i="6"/>
  <c r="E2089" i="6"/>
  <c r="D2085" i="6"/>
  <c r="E2085" i="6"/>
  <c r="D2081" i="6"/>
  <c r="E2081" i="6"/>
  <c r="D2077" i="6"/>
  <c r="E2077" i="6"/>
  <c r="D2073" i="6"/>
  <c r="E2073" i="6"/>
  <c r="D2069" i="6"/>
  <c r="E2069" i="6"/>
  <c r="D2065" i="6"/>
  <c r="E2065" i="6"/>
  <c r="D2061" i="6"/>
  <c r="E2061" i="6"/>
  <c r="D2057" i="6"/>
  <c r="E2057" i="6"/>
  <c r="D2053" i="6"/>
  <c r="E2053" i="6"/>
  <c r="D2049" i="6"/>
  <c r="E2049" i="6"/>
  <c r="D2045" i="6"/>
  <c r="E2045" i="6"/>
  <c r="D2041" i="6"/>
  <c r="E2041" i="6"/>
  <c r="D2037" i="6"/>
  <c r="E2037" i="6"/>
  <c r="D2033" i="6"/>
  <c r="E2033" i="6"/>
  <c r="D2029" i="6"/>
  <c r="E2029" i="6"/>
  <c r="D2025" i="6"/>
  <c r="E2025" i="6"/>
  <c r="D2021" i="6"/>
  <c r="E2021" i="6"/>
  <c r="D2017" i="6"/>
  <c r="E2017" i="6"/>
  <c r="D2013" i="6"/>
  <c r="E2013" i="6"/>
  <c r="D2009" i="6"/>
  <c r="E2009" i="6"/>
  <c r="D2005" i="6"/>
  <c r="E2005" i="6"/>
  <c r="D2001" i="6"/>
  <c r="E2001" i="6"/>
  <c r="D1997" i="6"/>
  <c r="E1997" i="6"/>
  <c r="D1993" i="6"/>
  <c r="E1993" i="6"/>
  <c r="D1989" i="6"/>
  <c r="E1989" i="6"/>
  <c r="D1985" i="6"/>
  <c r="E1985" i="6"/>
  <c r="D1981" i="6"/>
  <c r="E1981" i="6"/>
  <c r="D1977" i="6"/>
  <c r="E1977" i="6"/>
  <c r="D1973" i="6"/>
  <c r="E1973" i="6"/>
  <c r="D1969" i="6"/>
  <c r="E1969" i="6"/>
  <c r="D1965" i="6"/>
  <c r="E1965" i="6"/>
  <c r="D1961" i="6"/>
  <c r="E1961" i="6"/>
  <c r="D1957" i="6"/>
  <c r="E1957" i="6"/>
  <c r="D1953" i="6"/>
  <c r="E1953" i="6"/>
  <c r="D1949" i="6"/>
  <c r="E1949" i="6"/>
  <c r="D1945" i="6"/>
  <c r="E1945" i="6"/>
  <c r="D1941" i="6"/>
  <c r="E1941" i="6"/>
  <c r="D1937" i="6"/>
  <c r="E1937" i="6"/>
  <c r="D1933" i="6"/>
  <c r="E1933" i="6"/>
  <c r="D1929" i="6"/>
  <c r="E1929" i="6"/>
  <c r="D1925" i="6"/>
  <c r="E1925" i="6"/>
  <c r="D1921" i="6"/>
  <c r="E1921" i="6"/>
  <c r="D1917" i="6"/>
  <c r="E1917" i="6"/>
  <c r="D1913" i="6"/>
  <c r="E1913" i="6"/>
  <c r="D1909" i="6"/>
  <c r="E1909" i="6"/>
  <c r="D1905" i="6"/>
  <c r="E1905" i="6"/>
  <c r="D1901" i="6"/>
  <c r="E1901" i="6"/>
  <c r="D1897" i="6"/>
  <c r="E1897" i="6"/>
  <c r="D1893" i="6"/>
  <c r="E1893" i="6"/>
  <c r="D1889" i="6"/>
  <c r="E1889" i="6"/>
  <c r="D1885" i="6"/>
  <c r="E1885" i="6"/>
  <c r="D1881" i="6"/>
  <c r="E1881" i="6"/>
  <c r="D1877" i="6"/>
  <c r="E1877" i="6"/>
  <c r="D1873" i="6"/>
  <c r="E1873" i="6"/>
  <c r="D1869" i="6"/>
  <c r="E1869" i="6"/>
  <c r="D1865" i="6"/>
  <c r="E1865" i="6"/>
  <c r="D1861" i="6"/>
  <c r="E1861" i="6"/>
  <c r="D1857" i="6"/>
  <c r="E1857" i="6"/>
  <c r="D1853" i="6"/>
  <c r="E1853" i="6"/>
  <c r="D1849" i="6"/>
  <c r="E1849" i="6"/>
  <c r="D1845" i="6"/>
  <c r="E1845" i="6"/>
  <c r="D1841" i="6"/>
  <c r="E1841" i="6"/>
  <c r="E1837" i="6"/>
  <c r="D1837" i="6"/>
  <c r="D1833" i="6"/>
  <c r="E1833" i="6"/>
  <c r="D1829" i="6"/>
  <c r="E1829" i="6"/>
  <c r="D1825" i="6"/>
  <c r="E1825" i="6"/>
  <c r="D1821" i="6"/>
  <c r="E1821" i="6"/>
  <c r="D1817" i="6"/>
  <c r="E1817" i="6"/>
  <c r="D1813" i="6"/>
  <c r="E1813" i="6"/>
  <c r="D1809" i="6"/>
  <c r="E1809" i="6"/>
  <c r="E1805" i="6"/>
  <c r="D1805" i="6"/>
  <c r="D1801" i="6"/>
  <c r="E1801" i="6"/>
  <c r="D1797" i="6"/>
  <c r="E1797" i="6"/>
  <c r="D1793" i="6"/>
  <c r="E1793" i="6"/>
  <c r="D1789" i="6"/>
  <c r="E1789" i="6"/>
  <c r="D1785" i="6"/>
  <c r="E1785" i="6"/>
  <c r="D1781" i="6"/>
  <c r="E1781" i="6"/>
  <c r="D1777" i="6"/>
  <c r="E1777" i="6"/>
  <c r="E1773" i="6"/>
  <c r="D1773" i="6"/>
  <c r="D1769" i="6"/>
  <c r="E1769" i="6"/>
  <c r="D1765" i="6"/>
  <c r="E1765" i="6"/>
  <c r="D1761" i="6"/>
  <c r="E1761" i="6"/>
  <c r="D1757" i="6"/>
  <c r="E1757" i="6"/>
  <c r="D1753" i="6"/>
  <c r="E1753" i="6"/>
  <c r="D1749" i="6"/>
  <c r="E1749" i="6"/>
  <c r="D1745" i="6"/>
  <c r="E1745" i="6"/>
  <c r="E1741" i="6"/>
  <c r="D1741" i="6"/>
  <c r="D1737" i="6"/>
  <c r="E1737" i="6"/>
  <c r="D1733" i="6"/>
  <c r="E1733" i="6"/>
  <c r="D1729" i="6"/>
  <c r="E1729" i="6"/>
  <c r="D1725" i="6"/>
  <c r="E1725" i="6"/>
  <c r="D1721" i="6"/>
  <c r="E1721" i="6"/>
  <c r="D1717" i="6"/>
  <c r="E1717" i="6"/>
  <c r="D1713" i="6"/>
  <c r="E1713" i="6"/>
  <c r="E1709" i="6"/>
  <c r="D1709" i="6"/>
  <c r="D1705" i="6"/>
  <c r="E1705" i="6"/>
  <c r="D1701" i="6"/>
  <c r="E1701" i="6"/>
  <c r="D1697" i="6"/>
  <c r="E1697" i="6"/>
  <c r="D1693" i="6"/>
  <c r="E1693" i="6"/>
  <c r="D1689" i="6"/>
  <c r="E1689" i="6"/>
  <c r="D1685" i="6"/>
  <c r="E1685" i="6"/>
  <c r="D1681" i="6"/>
  <c r="E1681" i="6"/>
  <c r="E1677" i="6"/>
  <c r="D1677" i="6"/>
  <c r="D1673" i="6"/>
  <c r="E1673" i="6"/>
  <c r="D1669" i="6"/>
  <c r="E1669" i="6"/>
  <c r="D1665" i="6"/>
  <c r="E1665" i="6"/>
  <c r="D1661" i="6"/>
  <c r="E1661" i="6"/>
  <c r="D1657" i="6"/>
  <c r="E1657" i="6"/>
  <c r="D1653" i="6"/>
  <c r="E1653" i="6"/>
  <c r="D1649" i="6"/>
  <c r="E1649" i="6"/>
  <c r="E1645" i="6"/>
  <c r="D1645" i="6"/>
  <c r="D1641" i="6"/>
  <c r="E1641" i="6"/>
  <c r="E1637" i="6"/>
  <c r="D1637" i="6"/>
  <c r="D1633" i="6"/>
  <c r="E1633" i="6"/>
  <c r="D1629" i="6"/>
  <c r="E1629" i="6"/>
  <c r="D1625" i="6"/>
  <c r="E1625" i="6"/>
  <c r="D1621" i="6"/>
  <c r="E1621" i="6"/>
  <c r="D1617" i="6"/>
  <c r="E1617" i="6"/>
  <c r="E1613" i="6"/>
  <c r="D1613" i="6"/>
  <c r="D1609" i="6"/>
  <c r="E1609" i="6"/>
  <c r="D1605" i="6"/>
  <c r="E1605" i="6"/>
  <c r="D1601" i="6"/>
  <c r="E1601" i="6"/>
  <c r="D1597" i="6"/>
  <c r="E1597" i="6"/>
  <c r="D1593" i="6"/>
  <c r="E1593" i="6"/>
  <c r="D1589" i="6"/>
  <c r="E1589" i="6"/>
  <c r="D1585" i="6"/>
  <c r="E1585" i="6"/>
  <c r="E1581" i="6"/>
  <c r="D1581" i="6"/>
  <c r="D1577" i="6"/>
  <c r="E1577" i="6"/>
  <c r="D1573" i="6"/>
  <c r="E1573" i="6"/>
  <c r="D1569" i="6"/>
  <c r="E1569" i="6"/>
  <c r="D1565" i="6"/>
  <c r="E1565" i="6"/>
  <c r="D1561" i="6"/>
  <c r="E1561" i="6"/>
  <c r="D1557" i="6"/>
  <c r="E1557" i="6"/>
  <c r="D1553" i="6"/>
  <c r="E1553" i="6"/>
  <c r="E1549" i="6"/>
  <c r="D1549" i="6"/>
  <c r="D1545" i="6"/>
  <c r="E1545" i="6"/>
  <c r="D1541" i="6"/>
  <c r="E1541" i="6"/>
  <c r="D1537" i="6"/>
  <c r="E1537" i="6"/>
  <c r="D1533" i="6"/>
  <c r="E1533" i="6"/>
  <c r="D1529" i="6"/>
  <c r="E1529" i="6"/>
  <c r="D1525" i="6"/>
  <c r="E1525" i="6"/>
  <c r="D1521" i="6"/>
  <c r="E1521" i="6"/>
  <c r="E1517" i="6"/>
  <c r="D1517" i="6"/>
  <c r="D1513" i="6"/>
  <c r="E1513" i="6"/>
  <c r="D1509" i="6"/>
  <c r="E1509" i="6"/>
  <c r="D1505" i="6"/>
  <c r="E1505" i="6"/>
  <c r="D1501" i="6"/>
  <c r="E1501" i="6"/>
  <c r="D1497" i="6"/>
  <c r="E1497" i="6"/>
  <c r="D1493" i="6"/>
  <c r="E1493" i="6"/>
  <c r="D1489" i="6"/>
  <c r="E1489" i="6"/>
  <c r="E1485" i="6"/>
  <c r="D1485" i="6"/>
  <c r="D1481" i="6"/>
  <c r="E1481" i="6"/>
  <c r="D1477" i="6"/>
  <c r="E1477" i="6"/>
  <c r="D1473" i="6"/>
  <c r="E1473" i="6"/>
  <c r="D1469" i="6"/>
  <c r="E1469" i="6"/>
  <c r="D1465" i="6"/>
  <c r="E1465" i="6"/>
  <c r="D1461" i="6"/>
  <c r="E1461" i="6"/>
  <c r="D1457" i="6"/>
  <c r="E1457" i="6"/>
  <c r="E1453" i="6"/>
  <c r="D1453" i="6"/>
  <c r="D1449" i="6"/>
  <c r="E1449" i="6"/>
  <c r="D1445" i="6"/>
  <c r="E1445" i="6"/>
  <c r="D1441" i="6"/>
  <c r="E1441" i="6"/>
  <c r="D1437" i="6"/>
  <c r="E1437" i="6"/>
  <c r="D1433" i="6"/>
  <c r="E1433" i="6"/>
  <c r="D1429" i="6"/>
  <c r="E1429" i="6"/>
  <c r="D1425" i="6"/>
  <c r="E1425" i="6"/>
  <c r="E1421" i="6"/>
  <c r="D1421" i="6"/>
  <c r="D1417" i="6"/>
  <c r="E1417" i="6"/>
  <c r="D1413" i="6"/>
  <c r="E1413" i="6"/>
  <c r="D1409" i="6"/>
  <c r="E1409" i="6"/>
  <c r="D1405" i="6"/>
  <c r="E1405" i="6"/>
  <c r="D1401" i="6"/>
  <c r="E1401" i="6"/>
  <c r="D1397" i="6"/>
  <c r="E1397" i="6"/>
  <c r="D1393" i="6"/>
  <c r="E1393" i="6"/>
  <c r="E1389" i="6"/>
  <c r="D1389" i="6"/>
  <c r="D1385" i="6"/>
  <c r="E1385" i="6"/>
  <c r="E1381" i="6"/>
  <c r="D1381" i="6"/>
  <c r="D1377" i="6"/>
  <c r="E1377" i="6"/>
  <c r="D1373" i="6"/>
  <c r="E1373" i="6"/>
  <c r="D1369" i="6"/>
  <c r="E1369" i="6"/>
  <c r="D1365" i="6"/>
  <c r="E1365" i="6"/>
  <c r="D1361" i="6"/>
  <c r="E1361" i="6"/>
  <c r="E1357" i="6"/>
  <c r="D1357" i="6"/>
  <c r="D1353" i="6"/>
  <c r="E1353" i="6"/>
  <c r="D1349" i="6"/>
  <c r="E1349" i="6"/>
  <c r="D1345" i="6"/>
  <c r="E1345" i="6"/>
  <c r="D1341" i="6"/>
  <c r="E1341" i="6"/>
  <c r="D1337" i="6"/>
  <c r="E1337" i="6"/>
  <c r="D1333" i="6"/>
  <c r="E1333" i="6"/>
  <c r="D1329" i="6"/>
  <c r="E1329" i="6"/>
  <c r="E1325" i="6"/>
  <c r="D1325" i="6"/>
  <c r="D1321" i="6"/>
  <c r="E1321" i="6"/>
  <c r="D1317" i="6"/>
  <c r="E1317" i="6"/>
  <c r="D1313" i="6"/>
  <c r="E1313" i="6"/>
  <c r="D1309" i="6"/>
  <c r="E1309" i="6"/>
  <c r="D1305" i="6"/>
  <c r="E1305" i="6"/>
  <c r="D1301" i="6"/>
  <c r="E1301" i="6"/>
  <c r="D1297" i="6"/>
  <c r="E1297" i="6"/>
  <c r="E1293" i="6"/>
  <c r="D1293" i="6"/>
  <c r="D1289" i="6"/>
  <c r="E1289" i="6"/>
  <c r="D1285" i="6"/>
  <c r="E1285" i="6"/>
  <c r="D1281" i="6"/>
  <c r="E1281" i="6"/>
  <c r="D1277" i="6"/>
  <c r="E1277" i="6"/>
  <c r="D1273" i="6"/>
  <c r="E1273" i="6"/>
  <c r="D1269" i="6"/>
  <c r="E1269" i="6"/>
  <c r="D1265" i="6"/>
  <c r="E1265" i="6"/>
  <c r="E1261" i="6"/>
  <c r="D1261" i="6"/>
  <c r="D1257" i="6"/>
  <c r="E1257" i="6"/>
  <c r="D1253" i="6"/>
  <c r="E1253" i="6"/>
  <c r="D1249" i="6"/>
  <c r="E1249" i="6"/>
  <c r="D1245" i="6"/>
  <c r="E1245" i="6"/>
  <c r="D1241" i="6"/>
  <c r="E1241" i="6"/>
  <c r="D1237" i="6"/>
  <c r="E1237" i="6"/>
  <c r="D1233" i="6"/>
  <c r="E1233" i="6"/>
  <c r="E1229" i="6"/>
  <c r="D1229" i="6"/>
  <c r="D1225" i="6"/>
  <c r="E1225" i="6"/>
  <c r="D1221" i="6"/>
  <c r="E1221" i="6"/>
  <c r="D1217" i="6"/>
  <c r="E1217" i="6"/>
  <c r="D1213" i="6"/>
  <c r="E1213" i="6"/>
  <c r="D1209" i="6"/>
  <c r="E1209" i="6"/>
  <c r="D1205" i="6"/>
  <c r="E1205" i="6"/>
  <c r="D1201" i="6"/>
  <c r="E1201" i="6"/>
  <c r="E1197" i="6"/>
  <c r="D1197" i="6"/>
  <c r="D1193" i="6"/>
  <c r="E1193" i="6"/>
  <c r="D1189" i="6"/>
  <c r="E1189" i="6"/>
  <c r="D1185" i="6"/>
  <c r="E1185" i="6"/>
  <c r="D1181" i="6"/>
  <c r="E1181" i="6"/>
  <c r="E2680" i="6"/>
  <c r="D2680" i="6"/>
  <c r="D2676" i="6"/>
  <c r="E2676" i="6"/>
  <c r="E2672" i="6"/>
  <c r="D2672" i="6"/>
  <c r="D2668" i="6"/>
  <c r="E2668" i="6"/>
  <c r="E2664" i="6"/>
  <c r="D2664" i="6"/>
  <c r="D2660" i="6"/>
  <c r="E2660" i="6"/>
  <c r="E2656" i="6"/>
  <c r="D2656" i="6"/>
  <c r="D2652" i="6"/>
  <c r="E2652" i="6"/>
  <c r="E2648" i="6"/>
  <c r="D2648" i="6"/>
  <c r="D2644" i="6"/>
  <c r="E2644" i="6"/>
  <c r="E2640" i="6"/>
  <c r="D2640" i="6"/>
  <c r="D2636" i="6"/>
  <c r="E2636" i="6"/>
  <c r="E2632" i="6"/>
  <c r="D2632" i="6"/>
  <c r="D2628" i="6"/>
  <c r="E2628" i="6"/>
  <c r="E2624" i="6"/>
  <c r="D2624" i="6"/>
  <c r="D2620" i="6"/>
  <c r="E2620" i="6"/>
  <c r="E2616" i="6"/>
  <c r="D2616" i="6"/>
  <c r="D2612" i="6"/>
  <c r="E2612" i="6"/>
  <c r="E2608" i="6"/>
  <c r="D2608" i="6"/>
  <c r="D2604" i="6"/>
  <c r="E2604" i="6"/>
  <c r="E2600" i="6"/>
  <c r="D2600" i="6"/>
  <c r="D2596" i="6"/>
  <c r="E2596" i="6"/>
  <c r="E2592" i="6"/>
  <c r="D2592" i="6"/>
  <c r="D2588" i="6"/>
  <c r="E2588" i="6"/>
  <c r="E2584" i="6"/>
  <c r="D2584" i="6"/>
  <c r="D2580" i="6"/>
  <c r="E2580" i="6"/>
  <c r="E2576" i="6"/>
  <c r="D2576" i="6"/>
  <c r="D2572" i="6"/>
  <c r="E2572" i="6"/>
  <c r="E2568" i="6"/>
  <c r="D2568" i="6"/>
  <c r="D2564" i="6"/>
  <c r="E2564" i="6"/>
  <c r="E2560" i="6"/>
  <c r="D2560" i="6"/>
  <c r="D2556" i="6"/>
  <c r="E2556" i="6"/>
  <c r="E2552" i="6"/>
  <c r="D2552" i="6"/>
  <c r="D2548" i="6"/>
  <c r="E2548" i="6"/>
  <c r="E2544" i="6"/>
  <c r="D2544" i="6"/>
  <c r="D2540" i="6"/>
  <c r="E2540" i="6"/>
  <c r="E2536" i="6"/>
  <c r="D2536" i="6"/>
  <c r="D2532" i="6"/>
  <c r="E2532" i="6"/>
  <c r="E2528" i="6"/>
  <c r="D2528" i="6"/>
  <c r="D2524" i="6"/>
  <c r="E2524" i="6"/>
  <c r="E2520" i="6"/>
  <c r="D2520" i="6"/>
  <c r="D2516" i="6"/>
  <c r="E2516" i="6"/>
  <c r="E2512" i="6"/>
  <c r="D2512" i="6"/>
  <c r="D2508" i="6"/>
  <c r="E2508" i="6"/>
  <c r="E2504" i="6"/>
  <c r="D2504" i="6"/>
  <c r="D2500" i="6"/>
  <c r="E2500" i="6"/>
  <c r="E2496" i="6"/>
  <c r="D2496" i="6"/>
  <c r="D2492" i="6"/>
  <c r="E2492" i="6"/>
  <c r="E2488" i="6"/>
  <c r="D2488" i="6"/>
  <c r="D2484" i="6"/>
  <c r="E2484" i="6"/>
  <c r="E2480" i="6"/>
  <c r="D2480" i="6"/>
  <c r="D2476" i="6"/>
  <c r="E2476" i="6"/>
  <c r="E2472" i="6"/>
  <c r="D2472" i="6"/>
  <c r="D2468" i="6"/>
  <c r="E2468" i="6"/>
  <c r="E2464" i="6"/>
  <c r="D2464" i="6"/>
  <c r="D2460" i="6"/>
  <c r="E2460" i="6"/>
  <c r="E2456" i="6"/>
  <c r="D2456" i="6"/>
  <c r="D2452" i="6"/>
  <c r="E2452" i="6"/>
  <c r="E2448" i="6"/>
  <c r="D2448" i="6"/>
  <c r="D2444" i="6"/>
  <c r="E2444" i="6"/>
  <c r="E2440" i="6"/>
  <c r="D2440" i="6"/>
  <c r="D2436" i="6"/>
  <c r="E2436" i="6"/>
  <c r="E2432" i="6"/>
  <c r="D2432" i="6"/>
  <c r="D2428" i="6"/>
  <c r="E2428" i="6"/>
  <c r="E2424" i="6"/>
  <c r="D2424" i="6"/>
  <c r="D2420" i="6"/>
  <c r="E2420" i="6"/>
  <c r="E2416" i="6"/>
  <c r="D2416" i="6"/>
  <c r="D2412" i="6"/>
  <c r="E2412" i="6"/>
  <c r="E2408" i="6"/>
  <c r="D2408" i="6"/>
  <c r="D2404" i="6"/>
  <c r="E2404" i="6"/>
  <c r="E2400" i="6"/>
  <c r="D2400" i="6"/>
  <c r="D2396" i="6"/>
  <c r="E2396" i="6"/>
  <c r="E2392" i="6"/>
  <c r="D2392" i="6"/>
  <c r="D2388" i="6"/>
  <c r="E2388" i="6"/>
  <c r="E2384" i="6"/>
  <c r="D2384" i="6"/>
  <c r="D2380" i="6"/>
  <c r="E2380" i="6"/>
  <c r="E2376" i="6"/>
  <c r="D2376" i="6"/>
  <c r="D2372" i="6"/>
  <c r="E2372" i="6"/>
  <c r="E2368" i="6"/>
  <c r="D2368" i="6"/>
  <c r="D2364" i="6"/>
  <c r="E2364" i="6"/>
  <c r="E2360" i="6"/>
  <c r="D2360" i="6"/>
  <c r="D2356" i="6"/>
  <c r="E2356" i="6"/>
  <c r="E2352" i="6"/>
  <c r="D2352" i="6"/>
  <c r="D2348" i="6"/>
  <c r="E2348" i="6"/>
  <c r="E2344" i="6"/>
  <c r="D2344" i="6"/>
  <c r="D2340" i="6"/>
  <c r="E2340" i="6"/>
  <c r="E2336" i="6"/>
  <c r="D2336" i="6"/>
  <c r="D2332" i="6"/>
  <c r="E2332" i="6"/>
  <c r="E2328" i="6"/>
  <c r="D2328" i="6"/>
  <c r="D2324" i="6"/>
  <c r="E2324" i="6"/>
  <c r="E2320" i="6"/>
  <c r="D2320" i="6"/>
  <c r="D2316" i="6"/>
  <c r="E2316" i="6"/>
  <c r="E2312" i="6"/>
  <c r="D2312" i="6"/>
  <c r="D2308" i="6"/>
  <c r="E2308" i="6"/>
  <c r="E2304" i="6"/>
  <c r="D2304" i="6"/>
  <c r="D2300" i="6"/>
  <c r="E2300" i="6"/>
  <c r="E2296" i="6"/>
  <c r="D2296" i="6"/>
  <c r="D2292" i="6"/>
  <c r="E2292" i="6"/>
  <c r="E2288" i="6"/>
  <c r="D2288" i="6"/>
  <c r="D2284" i="6"/>
  <c r="E2284" i="6"/>
  <c r="E2280" i="6"/>
  <c r="D2280" i="6"/>
  <c r="D2276" i="6"/>
  <c r="E2276" i="6"/>
  <c r="E2272" i="6"/>
  <c r="D2272" i="6"/>
  <c r="D2268" i="6"/>
  <c r="E2268" i="6"/>
  <c r="E2264" i="6"/>
  <c r="D2264" i="6"/>
  <c r="D2260" i="6"/>
  <c r="E2260" i="6"/>
  <c r="E2256" i="6"/>
  <c r="D2256" i="6"/>
  <c r="D2252" i="6"/>
  <c r="E2252" i="6"/>
  <c r="E2248" i="6"/>
  <c r="D2248" i="6"/>
  <c r="D2244" i="6"/>
  <c r="E2244" i="6"/>
  <c r="E2240" i="6"/>
  <c r="D2240" i="6"/>
  <c r="D2236" i="6"/>
  <c r="E2236" i="6"/>
  <c r="E2232" i="6"/>
  <c r="D2232" i="6"/>
  <c r="D2228" i="6"/>
  <c r="E2228" i="6"/>
  <c r="E2224" i="6"/>
  <c r="D2224" i="6"/>
  <c r="D2220" i="6"/>
  <c r="E2220" i="6"/>
  <c r="E2216" i="6"/>
  <c r="D2216" i="6"/>
  <c r="D2212" i="6"/>
  <c r="E2212" i="6"/>
  <c r="E2208" i="6"/>
  <c r="D2208" i="6"/>
  <c r="D2204" i="6"/>
  <c r="E2204" i="6"/>
  <c r="E2200" i="6"/>
  <c r="D2200" i="6"/>
  <c r="D2196" i="6"/>
  <c r="E2196" i="6"/>
  <c r="E2192" i="6"/>
  <c r="D2192" i="6"/>
  <c r="D2188" i="6"/>
  <c r="E2188" i="6"/>
  <c r="E2184" i="6"/>
  <c r="D2184" i="6"/>
  <c r="D2180" i="6"/>
  <c r="E2180" i="6"/>
  <c r="E2176" i="6"/>
  <c r="D2176" i="6"/>
  <c r="D2172" i="6"/>
  <c r="E2172" i="6"/>
  <c r="E2168" i="6"/>
  <c r="D2168" i="6"/>
  <c r="D2164" i="6"/>
  <c r="E2164" i="6"/>
  <c r="E2160" i="6"/>
  <c r="D2160" i="6"/>
  <c r="D2156" i="6"/>
  <c r="E2156" i="6"/>
  <c r="E2152" i="6"/>
  <c r="D2152" i="6"/>
  <c r="D2148" i="6"/>
  <c r="E2148" i="6"/>
  <c r="E2144" i="6"/>
  <c r="D2144" i="6"/>
  <c r="D2140" i="6"/>
  <c r="E2140" i="6"/>
  <c r="E2136" i="6"/>
  <c r="D2136" i="6"/>
  <c r="D2132" i="6"/>
  <c r="E2132" i="6"/>
  <c r="E2128" i="6"/>
  <c r="D2128" i="6"/>
  <c r="D2124" i="6"/>
  <c r="E2124" i="6"/>
  <c r="E2120" i="6"/>
  <c r="D2120" i="6"/>
  <c r="D2116" i="6"/>
  <c r="E2116" i="6"/>
  <c r="E2112" i="6"/>
  <c r="D2112" i="6"/>
  <c r="D2108" i="6"/>
  <c r="E2108" i="6"/>
  <c r="E2104" i="6"/>
  <c r="D2104" i="6"/>
  <c r="D2100" i="6"/>
  <c r="E2100" i="6"/>
  <c r="E2096" i="6"/>
  <c r="D2096" i="6"/>
  <c r="D2092" i="6"/>
  <c r="E2092" i="6"/>
  <c r="E2088" i="6"/>
  <c r="D2088" i="6"/>
  <c r="D2084" i="6"/>
  <c r="E2084" i="6"/>
  <c r="E2080" i="6"/>
  <c r="D2080" i="6"/>
  <c r="D2076" i="6"/>
  <c r="E2076" i="6"/>
  <c r="E2072" i="6"/>
  <c r="D2072" i="6"/>
  <c r="D2068" i="6"/>
  <c r="E2068" i="6"/>
  <c r="E2064" i="6"/>
  <c r="D2064" i="6"/>
  <c r="D2060" i="6"/>
  <c r="E2060" i="6"/>
  <c r="E2056" i="6"/>
  <c r="D2056" i="6"/>
  <c r="D2052" i="6"/>
  <c r="E2052" i="6"/>
  <c r="E2048" i="6"/>
  <c r="D2048" i="6"/>
  <c r="D2044" i="6"/>
  <c r="E2044" i="6"/>
  <c r="E2040" i="6"/>
  <c r="D2040" i="6"/>
  <c r="D2036" i="6"/>
  <c r="E2036" i="6"/>
  <c r="E2032" i="6"/>
  <c r="D2032" i="6"/>
  <c r="D2028" i="6"/>
  <c r="E2028" i="6"/>
  <c r="E2024" i="6"/>
  <c r="D2024" i="6"/>
  <c r="D2020" i="6"/>
  <c r="E2020" i="6"/>
  <c r="E2016" i="6"/>
  <c r="D2016" i="6"/>
  <c r="D2012" i="6"/>
  <c r="E2012" i="6"/>
  <c r="E2008" i="6"/>
  <c r="D2008" i="6"/>
  <c r="D2004" i="6"/>
  <c r="E2004" i="6"/>
  <c r="E2000" i="6"/>
  <c r="D2000" i="6"/>
  <c r="D1996" i="6"/>
  <c r="E1996" i="6"/>
  <c r="E1992" i="6"/>
  <c r="D1992" i="6"/>
  <c r="D1988" i="6"/>
  <c r="E1988" i="6"/>
  <c r="E1984" i="6"/>
  <c r="D1984" i="6"/>
  <c r="D1980" i="6"/>
  <c r="E1980" i="6"/>
  <c r="E1976" i="6"/>
  <c r="D1976" i="6"/>
  <c r="D1972" i="6"/>
  <c r="E1972" i="6"/>
  <c r="E1968" i="6"/>
  <c r="D1968" i="6"/>
  <c r="D1964" i="6"/>
  <c r="E1964" i="6"/>
  <c r="E1960" i="6"/>
  <c r="D1960" i="6"/>
  <c r="D1956" i="6"/>
  <c r="E1956" i="6"/>
  <c r="E1952" i="6"/>
  <c r="D1952" i="6"/>
  <c r="D1948" i="6"/>
  <c r="E1948" i="6"/>
  <c r="E1944" i="6"/>
  <c r="D1944" i="6"/>
  <c r="D1940" i="6"/>
  <c r="E1940" i="6"/>
  <c r="E1936" i="6"/>
  <c r="D1936" i="6"/>
  <c r="D1932" i="6"/>
  <c r="E1932" i="6"/>
  <c r="E1928" i="6"/>
  <c r="D1928" i="6"/>
  <c r="D1924" i="6"/>
  <c r="E1924" i="6"/>
  <c r="E1920" i="6"/>
  <c r="D1920" i="6"/>
  <c r="D1916" i="6"/>
  <c r="E1916" i="6"/>
  <c r="E1912" i="6"/>
  <c r="D1912" i="6"/>
  <c r="D1908" i="6"/>
  <c r="E1908" i="6"/>
  <c r="E1904" i="6"/>
  <c r="D1904" i="6"/>
  <c r="D1900" i="6"/>
  <c r="E1900" i="6"/>
  <c r="E1896" i="6"/>
  <c r="D1896" i="6"/>
  <c r="D1892" i="6"/>
  <c r="E1892" i="6"/>
  <c r="E1888" i="6"/>
  <c r="D1888" i="6"/>
  <c r="D1884" i="6"/>
  <c r="E1884" i="6"/>
  <c r="E1880" i="6"/>
  <c r="D1880" i="6"/>
  <c r="D1876" i="6"/>
  <c r="E1876" i="6"/>
  <c r="E1872" i="6"/>
  <c r="D1872" i="6"/>
  <c r="D1868" i="6"/>
  <c r="E1868" i="6"/>
  <c r="E1864" i="6"/>
  <c r="D1864" i="6"/>
  <c r="D1860" i="6"/>
  <c r="E1860" i="6"/>
  <c r="E1856" i="6"/>
  <c r="D1856" i="6"/>
  <c r="D1852" i="6"/>
  <c r="E1852" i="6"/>
  <c r="D1848" i="6"/>
  <c r="E1848" i="6"/>
  <c r="D1844" i="6"/>
  <c r="E1844" i="6"/>
  <c r="D1840" i="6"/>
  <c r="E1840" i="6"/>
  <c r="D1836" i="6"/>
  <c r="E1836" i="6"/>
  <c r="D1832" i="6"/>
  <c r="E1832" i="6"/>
  <c r="D1828" i="6"/>
  <c r="E1828" i="6"/>
  <c r="D1824" i="6"/>
  <c r="E1824" i="6"/>
  <c r="D1820" i="6"/>
  <c r="E1820" i="6"/>
  <c r="D1816" i="6"/>
  <c r="E1816" i="6"/>
  <c r="D1812" i="6"/>
  <c r="E1812" i="6"/>
  <c r="D1808" i="6"/>
  <c r="E1808" i="6"/>
  <c r="D1804" i="6"/>
  <c r="E1804" i="6"/>
  <c r="D1800" i="6"/>
  <c r="E1800" i="6"/>
  <c r="D1796" i="6"/>
  <c r="E1796" i="6"/>
  <c r="D1792" i="6"/>
  <c r="E1792" i="6"/>
  <c r="D1788" i="6"/>
  <c r="E1788" i="6"/>
  <c r="D1784" i="6"/>
  <c r="E1784" i="6"/>
  <c r="D1780" i="6"/>
  <c r="E1780" i="6"/>
  <c r="D1776" i="6"/>
  <c r="E1776" i="6"/>
  <c r="D1772" i="6"/>
  <c r="E1772" i="6"/>
  <c r="D1768" i="6"/>
  <c r="E1768" i="6"/>
  <c r="D1764" i="6"/>
  <c r="E1764" i="6"/>
  <c r="D1760" i="6"/>
  <c r="E1760" i="6"/>
  <c r="D1756" i="6"/>
  <c r="E1756" i="6"/>
  <c r="D1752" i="6"/>
  <c r="E1752" i="6"/>
  <c r="D1748" i="6"/>
  <c r="E1748" i="6"/>
  <c r="D1744" i="6"/>
  <c r="E1744" i="6"/>
  <c r="D1740" i="6"/>
  <c r="E1740" i="6"/>
  <c r="D1736" i="6"/>
  <c r="E1736" i="6"/>
  <c r="D1732" i="6"/>
  <c r="E1732" i="6"/>
  <c r="D1728" i="6"/>
  <c r="E1728" i="6"/>
  <c r="D1724" i="6"/>
  <c r="E1724" i="6"/>
  <c r="D1720" i="6"/>
  <c r="E1720" i="6"/>
  <c r="D1716" i="6"/>
  <c r="E1716" i="6"/>
  <c r="D1712" i="6"/>
  <c r="E1712" i="6"/>
  <c r="D1708" i="6"/>
  <c r="E1708" i="6"/>
  <c r="D1704" i="6"/>
  <c r="E1704" i="6"/>
  <c r="D1700" i="6"/>
  <c r="E1700" i="6"/>
  <c r="D1696" i="6"/>
  <c r="E1696" i="6"/>
  <c r="D1692" i="6"/>
  <c r="E1692" i="6"/>
  <c r="D1688" i="6"/>
  <c r="E1688" i="6"/>
  <c r="D1684" i="6"/>
  <c r="E1684" i="6"/>
  <c r="D1680" i="6"/>
  <c r="E1680" i="6"/>
  <c r="D1676" i="6"/>
  <c r="E1676" i="6"/>
  <c r="D1672" i="6"/>
  <c r="E1672" i="6"/>
  <c r="D1668" i="6"/>
  <c r="E1668" i="6"/>
  <c r="D1664" i="6"/>
  <c r="E1664" i="6"/>
  <c r="D1660" i="6"/>
  <c r="E1660" i="6"/>
  <c r="D1656" i="6"/>
  <c r="E1656" i="6"/>
  <c r="D1652" i="6"/>
  <c r="E1652" i="6"/>
  <c r="D1648" i="6"/>
  <c r="E1648" i="6"/>
  <c r="D1644" i="6"/>
  <c r="E1644" i="6"/>
  <c r="D1640" i="6"/>
  <c r="E1640" i="6"/>
  <c r="D1636" i="6"/>
  <c r="E1636" i="6"/>
  <c r="D1632" i="6"/>
  <c r="E1632" i="6"/>
  <c r="D1628" i="6"/>
  <c r="E1628" i="6"/>
  <c r="D1624" i="6"/>
  <c r="E1624" i="6"/>
  <c r="D1620" i="6"/>
  <c r="E1620" i="6"/>
  <c r="D1616" i="6"/>
  <c r="E1616" i="6"/>
  <c r="D1612" i="6"/>
  <c r="E1612" i="6"/>
  <c r="D1608" i="6"/>
  <c r="E1608" i="6"/>
  <c r="D1604" i="6"/>
  <c r="E1604" i="6"/>
  <c r="D1600" i="6"/>
  <c r="E1600" i="6"/>
  <c r="D1596" i="6"/>
  <c r="E1596" i="6"/>
  <c r="D1592" i="6"/>
  <c r="E1592" i="6"/>
  <c r="D1588" i="6"/>
  <c r="E1588" i="6"/>
  <c r="D1584" i="6"/>
  <c r="E1584" i="6"/>
  <c r="D1580" i="6"/>
  <c r="E1580" i="6"/>
  <c r="D1576" i="6"/>
  <c r="E1576" i="6"/>
  <c r="D1572" i="6"/>
  <c r="E1572" i="6"/>
  <c r="D1568" i="6"/>
  <c r="E1568" i="6"/>
  <c r="D1564" i="6"/>
  <c r="E1564" i="6"/>
  <c r="D1560" i="6"/>
  <c r="E1560" i="6"/>
  <c r="D1556" i="6"/>
  <c r="E1556" i="6"/>
  <c r="D1552" i="6"/>
  <c r="E1552" i="6"/>
  <c r="D1548" i="6"/>
  <c r="E1548" i="6"/>
  <c r="D1544" i="6"/>
  <c r="E1544" i="6"/>
  <c r="D1540" i="6"/>
  <c r="E1540" i="6"/>
  <c r="D1536" i="6"/>
  <c r="E1536" i="6"/>
  <c r="D1532" i="6"/>
  <c r="E1532" i="6"/>
  <c r="D1528" i="6"/>
  <c r="E1528" i="6"/>
  <c r="D1524" i="6"/>
  <c r="E1524" i="6"/>
  <c r="D1520" i="6"/>
  <c r="E1520" i="6"/>
  <c r="D1516" i="6"/>
  <c r="E1516" i="6"/>
  <c r="D1512" i="6"/>
  <c r="E1512" i="6"/>
  <c r="D1508" i="6"/>
  <c r="E1508" i="6"/>
  <c r="D1504" i="6"/>
  <c r="E1504" i="6"/>
  <c r="D1500" i="6"/>
  <c r="E1500" i="6"/>
  <c r="D1496" i="6"/>
  <c r="E1496" i="6"/>
  <c r="D1492" i="6"/>
  <c r="E1492" i="6"/>
  <c r="D1488" i="6"/>
  <c r="E1488" i="6"/>
  <c r="D1484" i="6"/>
  <c r="E1484" i="6"/>
  <c r="D1480" i="6"/>
  <c r="E1480" i="6"/>
  <c r="D1476" i="6"/>
  <c r="E1476" i="6"/>
  <c r="D1472" i="6"/>
  <c r="E1472" i="6"/>
  <c r="D1468" i="6"/>
  <c r="E1468" i="6"/>
  <c r="D1464" i="6"/>
  <c r="E1464" i="6"/>
  <c r="D1460" i="6"/>
  <c r="E1460" i="6"/>
  <c r="D1456" i="6"/>
  <c r="E1456" i="6"/>
  <c r="D1452" i="6"/>
  <c r="E1452" i="6"/>
  <c r="D1448" i="6"/>
  <c r="E1448" i="6"/>
  <c r="D1444" i="6"/>
  <c r="E1444" i="6"/>
  <c r="D1440" i="6"/>
  <c r="E1440" i="6"/>
  <c r="D1436" i="6"/>
  <c r="E1436" i="6"/>
  <c r="D1432" i="6"/>
  <c r="E1432" i="6"/>
  <c r="D1428" i="6"/>
  <c r="E1428" i="6"/>
  <c r="D1424" i="6"/>
  <c r="E1424" i="6"/>
  <c r="D1420" i="6"/>
  <c r="E1420" i="6"/>
  <c r="D1416" i="6"/>
  <c r="E1416" i="6"/>
  <c r="D1412" i="6"/>
  <c r="E1412" i="6"/>
  <c r="D1408" i="6"/>
  <c r="E1408" i="6"/>
  <c r="D1404" i="6"/>
  <c r="E1404" i="6"/>
  <c r="D1400" i="6"/>
  <c r="E1400" i="6"/>
  <c r="D1396" i="6"/>
  <c r="E1396" i="6"/>
  <c r="D1392" i="6"/>
  <c r="E1392" i="6"/>
  <c r="D1388" i="6"/>
  <c r="E1388" i="6"/>
  <c r="D1384" i="6"/>
  <c r="E1384" i="6"/>
  <c r="D1380" i="6"/>
  <c r="E1380" i="6"/>
  <c r="D1376" i="6"/>
  <c r="E1376" i="6"/>
  <c r="D1372" i="6"/>
  <c r="E1372" i="6"/>
  <c r="D1368" i="6"/>
  <c r="E1368" i="6"/>
  <c r="D1364" i="6"/>
  <c r="E1364" i="6"/>
  <c r="D1360" i="6"/>
  <c r="E1360" i="6"/>
  <c r="D1356" i="6"/>
  <c r="E1356" i="6"/>
  <c r="D1352" i="6"/>
  <c r="E1352" i="6"/>
  <c r="D1348" i="6"/>
  <c r="E1348" i="6"/>
  <c r="D1344" i="6"/>
  <c r="E1344" i="6"/>
  <c r="D1340" i="6"/>
  <c r="E1340" i="6"/>
  <c r="D1336" i="6"/>
  <c r="E1336" i="6"/>
  <c r="D1332" i="6"/>
  <c r="E1332" i="6"/>
  <c r="D1328" i="6"/>
  <c r="E1328" i="6"/>
  <c r="D1324" i="6"/>
  <c r="E1324" i="6"/>
  <c r="D1320" i="6"/>
  <c r="E1320" i="6"/>
  <c r="D1316" i="6"/>
  <c r="E1316" i="6"/>
  <c r="D1312" i="6"/>
  <c r="E1312" i="6"/>
  <c r="D1308" i="6"/>
  <c r="E1308" i="6"/>
  <c r="D1304" i="6"/>
  <c r="E1304" i="6"/>
  <c r="D1300" i="6"/>
  <c r="E1300" i="6"/>
  <c r="D1296" i="6"/>
  <c r="E1296" i="6"/>
  <c r="D1292" i="6"/>
  <c r="E1292" i="6"/>
  <c r="D1288" i="6"/>
  <c r="E1288" i="6"/>
  <c r="D1284" i="6"/>
  <c r="E1284" i="6"/>
  <c r="D1280" i="6"/>
  <c r="E1280" i="6"/>
  <c r="D1276" i="6"/>
  <c r="E1276" i="6"/>
  <c r="D1272" i="6"/>
  <c r="E1272" i="6"/>
  <c r="D1268" i="6"/>
  <c r="E1268" i="6"/>
  <c r="D1264" i="6"/>
  <c r="E1264" i="6"/>
  <c r="D1260" i="6"/>
  <c r="E1260" i="6"/>
  <c r="D1256" i="6"/>
  <c r="E1256" i="6"/>
  <c r="D1252" i="6"/>
  <c r="E1252" i="6"/>
  <c r="D1248" i="6"/>
  <c r="E1248" i="6"/>
  <c r="D1244" i="6"/>
  <c r="E1244" i="6"/>
  <c r="D1240" i="6"/>
  <c r="E1240" i="6"/>
  <c r="D1236" i="6"/>
  <c r="E1236" i="6"/>
  <c r="D1232" i="6"/>
  <c r="E1232" i="6"/>
  <c r="D1228" i="6"/>
  <c r="E1228" i="6"/>
  <c r="D1224" i="6"/>
  <c r="E1224" i="6"/>
  <c r="D1220" i="6"/>
  <c r="E1220" i="6"/>
  <c r="D1216" i="6"/>
  <c r="E1216" i="6"/>
  <c r="D1212" i="6"/>
  <c r="E1212" i="6"/>
  <c r="D1208" i="6"/>
  <c r="E1208" i="6"/>
  <c r="D1204" i="6"/>
  <c r="E1204" i="6"/>
  <c r="D1200" i="6"/>
  <c r="E1200" i="6"/>
  <c r="D1196" i="6"/>
  <c r="E1196" i="6"/>
  <c r="D1192" i="6"/>
  <c r="E1192" i="6"/>
  <c r="D1188" i="6"/>
  <c r="E1188" i="6"/>
  <c r="D1184" i="6"/>
  <c r="E1184" i="6"/>
  <c r="D3219" i="6"/>
  <c r="E3219" i="6"/>
  <c r="D3215" i="6"/>
  <c r="E3215" i="6"/>
  <c r="D3211" i="6"/>
  <c r="E3211" i="6"/>
  <c r="D3207" i="6"/>
  <c r="E3207" i="6"/>
  <c r="D3203" i="6"/>
  <c r="E3203" i="6"/>
  <c r="D3199" i="6"/>
  <c r="E3199" i="6"/>
  <c r="D3195" i="6"/>
  <c r="E3195" i="6"/>
  <c r="D3191" i="6"/>
  <c r="E3191" i="6"/>
  <c r="D3187" i="6"/>
  <c r="E3187" i="6"/>
  <c r="D3183" i="6"/>
  <c r="E3183" i="6"/>
  <c r="D3179" i="6"/>
  <c r="E3179" i="6"/>
  <c r="D3175" i="6"/>
  <c r="E3175" i="6"/>
  <c r="D3171" i="6"/>
  <c r="E3171" i="6"/>
  <c r="D3167" i="6"/>
  <c r="E3167" i="6"/>
  <c r="D3163" i="6"/>
  <c r="E3163" i="6"/>
  <c r="D3159" i="6"/>
  <c r="E3159" i="6"/>
  <c r="D3155" i="6"/>
  <c r="E3155" i="6"/>
  <c r="D3151" i="6"/>
  <c r="E3151" i="6"/>
  <c r="D3147" i="6"/>
  <c r="E3147" i="6"/>
  <c r="D3143" i="6"/>
  <c r="E3143" i="6"/>
  <c r="D3139" i="6"/>
  <c r="E3139" i="6"/>
  <c r="D3135" i="6"/>
  <c r="E3135" i="6"/>
  <c r="D3131" i="6"/>
  <c r="E3131" i="6"/>
  <c r="D3127" i="6"/>
  <c r="E3127" i="6"/>
  <c r="D3123" i="6"/>
  <c r="E3123" i="6"/>
  <c r="D3119" i="6"/>
  <c r="E3119" i="6"/>
  <c r="D3115" i="6"/>
  <c r="E3115" i="6"/>
  <c r="D3111" i="6"/>
  <c r="E3111" i="6"/>
  <c r="D3107" i="6"/>
  <c r="E3107" i="6"/>
  <c r="D3103" i="6"/>
  <c r="E3103" i="6"/>
  <c r="D3099" i="6"/>
  <c r="E3099" i="6"/>
  <c r="D3095" i="6"/>
  <c r="E3095" i="6"/>
  <c r="D3091" i="6"/>
  <c r="E3091" i="6"/>
  <c r="D3087" i="6"/>
  <c r="E3087" i="6"/>
  <c r="D3083" i="6"/>
  <c r="E3083" i="6"/>
  <c r="D3079" i="6"/>
  <c r="E3079" i="6"/>
  <c r="D3075" i="6"/>
  <c r="E3075" i="6"/>
  <c r="D3071" i="6"/>
  <c r="E3071" i="6"/>
  <c r="D3067" i="6"/>
  <c r="E3067" i="6"/>
  <c r="D3063" i="6"/>
  <c r="E3063" i="6"/>
  <c r="D3059" i="6"/>
  <c r="E3059" i="6"/>
  <c r="D3055" i="6"/>
  <c r="E3055" i="6"/>
  <c r="D3051" i="6"/>
  <c r="E3051" i="6"/>
  <c r="D3047" i="6"/>
  <c r="E3047" i="6"/>
  <c r="D3043" i="6"/>
  <c r="E3043" i="6"/>
  <c r="D3039" i="6"/>
  <c r="E3039" i="6"/>
  <c r="D3035" i="6"/>
  <c r="E3035" i="6"/>
  <c r="D3031" i="6"/>
  <c r="E3031" i="6"/>
  <c r="D3027" i="6"/>
  <c r="E3027" i="6"/>
  <c r="D3023" i="6"/>
  <c r="E3023" i="6"/>
  <c r="D3019" i="6"/>
  <c r="E3019" i="6"/>
  <c r="D3015" i="6"/>
  <c r="E3015" i="6"/>
  <c r="D3011" i="6"/>
  <c r="E3011" i="6"/>
  <c r="D3007" i="6"/>
  <c r="E3007" i="6"/>
  <c r="D3003" i="6"/>
  <c r="E3003" i="6"/>
  <c r="D2999" i="6"/>
  <c r="E2999" i="6"/>
  <c r="D2995" i="6"/>
  <c r="E2995" i="6"/>
  <c r="D2991" i="6"/>
  <c r="E2991" i="6"/>
  <c r="D2987" i="6"/>
  <c r="E2987" i="6"/>
  <c r="D2983" i="6"/>
  <c r="E2983" i="6"/>
  <c r="D2979" i="6"/>
  <c r="E2979" i="6"/>
  <c r="D2975" i="6"/>
  <c r="E2975" i="6"/>
  <c r="D2971" i="6"/>
  <c r="E2971" i="6"/>
  <c r="D2967" i="6"/>
  <c r="E2967" i="6"/>
  <c r="D2963" i="6"/>
  <c r="E2963" i="6"/>
  <c r="D2959" i="6"/>
  <c r="E2959" i="6"/>
  <c r="D2955" i="6"/>
  <c r="E2955" i="6"/>
  <c r="D2951" i="6"/>
  <c r="E2951" i="6"/>
  <c r="D2947" i="6"/>
  <c r="E2947" i="6"/>
  <c r="D2943" i="6"/>
  <c r="E2943" i="6"/>
  <c r="D2939" i="6"/>
  <c r="E2939" i="6"/>
  <c r="D2935" i="6"/>
  <c r="E2935" i="6"/>
  <c r="D2931" i="6"/>
  <c r="E2931" i="6"/>
  <c r="D2927" i="6"/>
  <c r="E2927" i="6"/>
  <c r="D2923" i="6"/>
  <c r="E2923" i="6"/>
  <c r="D2919" i="6"/>
  <c r="E2919" i="6"/>
  <c r="D2915" i="6"/>
  <c r="E2915" i="6"/>
  <c r="D2911" i="6"/>
  <c r="E2911" i="6"/>
  <c r="D2907" i="6"/>
  <c r="E2907" i="6"/>
  <c r="D2903" i="6"/>
  <c r="E2903" i="6"/>
  <c r="D2899" i="6"/>
  <c r="E2899" i="6"/>
  <c r="D2895" i="6"/>
  <c r="E2895" i="6"/>
  <c r="D2891" i="6"/>
  <c r="E2891" i="6"/>
  <c r="D2887" i="6"/>
  <c r="E2887" i="6"/>
  <c r="D2883" i="6"/>
  <c r="E2883" i="6"/>
  <c r="D2879" i="6"/>
  <c r="E2879" i="6"/>
  <c r="D2875" i="6"/>
  <c r="E2875" i="6"/>
  <c r="D2871" i="6"/>
  <c r="E2871" i="6"/>
  <c r="D2867" i="6"/>
  <c r="E2867" i="6"/>
  <c r="D2863" i="6"/>
  <c r="E2863" i="6"/>
  <c r="D2859" i="6"/>
  <c r="E2859" i="6"/>
  <c r="D2855" i="6"/>
  <c r="E2855" i="6"/>
  <c r="D2851" i="6"/>
  <c r="E2851" i="6"/>
  <c r="D2847" i="6"/>
  <c r="E2847" i="6"/>
  <c r="D2843" i="6"/>
  <c r="E2843" i="6"/>
  <c r="D2839" i="6"/>
  <c r="E2839" i="6"/>
  <c r="D2835" i="6"/>
  <c r="E2835" i="6"/>
  <c r="D2831" i="6"/>
  <c r="E2831" i="6"/>
  <c r="D2827" i="6"/>
  <c r="E2827" i="6"/>
  <c r="D2823" i="6"/>
  <c r="E2823" i="6"/>
  <c r="D2819" i="6"/>
  <c r="E2819" i="6"/>
  <c r="D2815" i="6"/>
  <c r="E2815" i="6"/>
  <c r="D2811" i="6"/>
  <c r="E2811" i="6"/>
  <c r="D2807" i="6"/>
  <c r="E2807" i="6"/>
  <c r="D2803" i="6"/>
  <c r="E2803" i="6"/>
  <c r="D2799" i="6"/>
  <c r="E2799" i="6"/>
  <c r="D2795" i="6"/>
  <c r="E2795" i="6"/>
  <c r="D2791" i="6"/>
  <c r="E2791" i="6"/>
  <c r="D2787" i="6"/>
  <c r="E2787" i="6"/>
  <c r="D2783" i="6"/>
  <c r="E2783" i="6"/>
  <c r="D2779" i="6"/>
  <c r="E2779" i="6"/>
  <c r="D2775" i="6"/>
  <c r="E2775" i="6"/>
  <c r="D2771" i="6"/>
  <c r="E2771" i="6"/>
  <c r="D2767" i="6"/>
  <c r="E2767" i="6"/>
  <c r="D2763" i="6"/>
  <c r="E2763" i="6"/>
  <c r="D2759" i="6"/>
  <c r="E2759" i="6"/>
  <c r="D2755" i="6"/>
  <c r="E2755" i="6"/>
  <c r="D2751" i="6"/>
  <c r="E2751" i="6"/>
  <c r="D2747" i="6"/>
  <c r="E2747" i="6"/>
  <c r="D2743" i="6"/>
  <c r="E2743" i="6"/>
  <c r="D2739" i="6"/>
  <c r="E2739" i="6"/>
  <c r="D2735" i="6"/>
  <c r="E2735" i="6"/>
  <c r="D2731" i="6"/>
  <c r="E2731" i="6"/>
  <c r="D2727" i="6"/>
  <c r="E2727" i="6"/>
  <c r="D2723" i="6"/>
  <c r="E2723" i="6"/>
  <c r="D2719" i="6"/>
  <c r="E2719" i="6"/>
  <c r="D2715" i="6"/>
  <c r="E2715" i="6"/>
  <c r="D2711" i="6"/>
  <c r="E2711" i="6"/>
  <c r="D2707" i="6"/>
  <c r="E2707" i="6"/>
  <c r="D2703" i="6"/>
  <c r="E2703" i="6"/>
  <c r="D2699" i="6"/>
  <c r="E2699" i="6"/>
  <c r="D2695" i="6"/>
  <c r="E2695" i="6"/>
  <c r="D2691" i="6"/>
  <c r="E2691" i="6"/>
  <c r="D2687" i="6"/>
  <c r="E2687" i="6"/>
  <c r="D2683" i="6"/>
  <c r="E2683" i="6"/>
  <c r="D2679" i="6"/>
  <c r="E2679" i="6"/>
  <c r="D2675" i="6"/>
  <c r="E2675" i="6"/>
  <c r="D2671" i="6"/>
  <c r="E2671" i="6"/>
  <c r="D2667" i="6"/>
  <c r="E2667" i="6"/>
  <c r="D2663" i="6"/>
  <c r="E2663" i="6"/>
  <c r="D2659" i="6"/>
  <c r="E2659" i="6"/>
  <c r="D2655" i="6"/>
  <c r="E2655" i="6"/>
  <c r="D2651" i="6"/>
  <c r="E2651" i="6"/>
  <c r="D2647" i="6"/>
  <c r="E2647" i="6"/>
  <c r="D2643" i="6"/>
  <c r="E2643" i="6"/>
  <c r="D2639" i="6"/>
  <c r="E2639" i="6"/>
  <c r="D2635" i="6"/>
  <c r="E2635" i="6"/>
  <c r="D2631" i="6"/>
  <c r="E2631" i="6"/>
  <c r="D2627" i="6"/>
  <c r="E2627" i="6"/>
  <c r="D2623" i="6"/>
  <c r="E2623" i="6"/>
  <c r="D2619" i="6"/>
  <c r="E2619" i="6"/>
  <c r="D2615" i="6"/>
  <c r="E2615" i="6"/>
  <c r="D2611" i="6"/>
  <c r="E2611" i="6"/>
  <c r="D2607" i="6"/>
  <c r="E2607" i="6"/>
  <c r="D2603" i="6"/>
  <c r="E2603" i="6"/>
  <c r="D2599" i="6"/>
  <c r="E2599" i="6"/>
  <c r="D2595" i="6"/>
  <c r="E2595" i="6"/>
  <c r="D2591" i="6"/>
  <c r="E2591" i="6"/>
  <c r="D2587" i="6"/>
  <c r="E2587" i="6"/>
  <c r="D2583" i="6"/>
  <c r="E2583" i="6"/>
  <c r="D2579" i="6"/>
  <c r="E2579" i="6"/>
  <c r="D2575" i="6"/>
  <c r="E2575" i="6"/>
  <c r="D2571" i="6"/>
  <c r="E2571" i="6"/>
  <c r="D2567" i="6"/>
  <c r="E2567" i="6"/>
  <c r="D2563" i="6"/>
  <c r="E2563" i="6"/>
  <c r="D2559" i="6"/>
  <c r="E2559" i="6"/>
  <c r="D2555" i="6"/>
  <c r="E2555" i="6"/>
  <c r="D2551" i="6"/>
  <c r="E2551" i="6"/>
  <c r="D2547" i="6"/>
  <c r="E2547" i="6"/>
  <c r="D2543" i="6"/>
  <c r="E2543" i="6"/>
  <c r="D2539" i="6"/>
  <c r="E2539" i="6"/>
  <c r="D2535" i="6"/>
  <c r="E2535" i="6"/>
  <c r="D2531" i="6"/>
  <c r="E2531" i="6"/>
  <c r="D2527" i="6"/>
  <c r="E2527" i="6"/>
  <c r="D2523" i="6"/>
  <c r="E2523" i="6"/>
  <c r="D2519" i="6"/>
  <c r="E2519" i="6"/>
  <c r="D2515" i="6"/>
  <c r="E2515" i="6"/>
  <c r="D2511" i="6"/>
  <c r="E2511" i="6"/>
  <c r="D2507" i="6"/>
  <c r="E2507" i="6"/>
  <c r="D2503" i="6"/>
  <c r="E2503" i="6"/>
  <c r="D2499" i="6"/>
  <c r="E2499" i="6"/>
  <c r="D2495" i="6"/>
  <c r="E2495" i="6"/>
  <c r="D2491" i="6"/>
  <c r="E2491" i="6"/>
  <c r="D2487" i="6"/>
  <c r="E2487" i="6"/>
  <c r="D2483" i="6"/>
  <c r="E2483" i="6"/>
  <c r="D2479" i="6"/>
  <c r="E2479" i="6"/>
  <c r="D2475" i="6"/>
  <c r="E2475" i="6"/>
  <c r="D2471" i="6"/>
  <c r="E2471" i="6"/>
  <c r="D2467" i="6"/>
  <c r="E2467" i="6"/>
  <c r="D2463" i="6"/>
  <c r="E2463" i="6"/>
  <c r="D2459" i="6"/>
  <c r="E2459" i="6"/>
  <c r="D2455" i="6"/>
  <c r="E2455" i="6"/>
  <c r="D2451" i="6"/>
  <c r="E2451" i="6"/>
  <c r="D2447" i="6"/>
  <c r="E2447" i="6"/>
  <c r="D2443" i="6"/>
  <c r="E2443" i="6"/>
  <c r="D2439" i="6"/>
  <c r="E2439" i="6"/>
  <c r="D2435" i="6"/>
  <c r="E2435" i="6"/>
  <c r="D2431" i="6"/>
  <c r="E2431" i="6"/>
  <c r="D2427" i="6"/>
  <c r="E2427" i="6"/>
  <c r="D2423" i="6"/>
  <c r="E2423" i="6"/>
  <c r="D2419" i="6"/>
  <c r="E2419" i="6"/>
  <c r="D2415" i="6"/>
  <c r="E2415" i="6"/>
  <c r="D2411" i="6"/>
  <c r="E2411" i="6"/>
  <c r="D2407" i="6"/>
  <c r="E2407" i="6"/>
  <c r="D2403" i="6"/>
  <c r="E2403" i="6"/>
  <c r="D2399" i="6"/>
  <c r="E2399" i="6"/>
  <c r="D2395" i="6"/>
  <c r="E2395" i="6"/>
  <c r="D2391" i="6"/>
  <c r="E2391" i="6"/>
  <c r="D2387" i="6"/>
  <c r="E2387" i="6"/>
  <c r="D2383" i="6"/>
  <c r="E2383" i="6"/>
  <c r="D2379" i="6"/>
  <c r="E2379" i="6"/>
  <c r="D2375" i="6"/>
  <c r="E2375" i="6"/>
  <c r="D2371" i="6"/>
  <c r="E2371" i="6"/>
  <c r="D2367" i="6"/>
  <c r="E2367" i="6"/>
  <c r="D2363" i="6"/>
  <c r="E2363" i="6"/>
  <c r="D2359" i="6"/>
  <c r="E2359" i="6"/>
  <c r="D2355" i="6"/>
  <c r="E2355" i="6"/>
  <c r="D2351" i="6"/>
  <c r="E2351" i="6"/>
  <c r="D2347" i="6"/>
  <c r="E2347" i="6"/>
  <c r="D2343" i="6"/>
  <c r="E2343" i="6"/>
  <c r="D2339" i="6"/>
  <c r="E2339" i="6"/>
  <c r="D2335" i="6"/>
  <c r="E2335" i="6"/>
  <c r="D2331" i="6"/>
  <c r="E2331" i="6"/>
  <c r="D2327" i="6"/>
  <c r="E2327" i="6"/>
  <c r="D2323" i="6"/>
  <c r="E2323" i="6"/>
  <c r="D2319" i="6"/>
  <c r="E2319" i="6"/>
  <c r="D2315" i="6"/>
  <c r="E2315" i="6"/>
  <c r="D2311" i="6"/>
  <c r="E2311" i="6"/>
  <c r="D2307" i="6"/>
  <c r="E2307" i="6"/>
  <c r="D2303" i="6"/>
  <c r="E2303" i="6"/>
  <c r="D2299" i="6"/>
  <c r="E2299" i="6"/>
  <c r="D2295" i="6"/>
  <c r="E2295" i="6"/>
  <c r="D2291" i="6"/>
  <c r="E2291" i="6"/>
  <c r="D2287" i="6"/>
  <c r="E2287" i="6"/>
  <c r="D2283" i="6"/>
  <c r="E2283" i="6"/>
  <c r="D2279" i="6"/>
  <c r="E2279" i="6"/>
  <c r="D2275" i="6"/>
  <c r="E2275" i="6"/>
  <c r="D2271" i="6"/>
  <c r="E2271" i="6"/>
  <c r="D2267" i="6"/>
  <c r="E2267" i="6"/>
  <c r="D2263" i="6"/>
  <c r="E2263" i="6"/>
  <c r="D2259" i="6"/>
  <c r="E2259" i="6"/>
  <c r="D2255" i="6"/>
  <c r="E2255" i="6"/>
  <c r="D2251" i="6"/>
  <c r="E2251" i="6"/>
  <c r="D2247" i="6"/>
  <c r="E2247" i="6"/>
  <c r="D2243" i="6"/>
  <c r="E2243" i="6"/>
  <c r="D2239" i="6"/>
  <c r="E2239" i="6"/>
  <c r="D2235" i="6"/>
  <c r="E2235" i="6"/>
  <c r="D2231" i="6"/>
  <c r="E2231" i="6"/>
  <c r="D2227" i="6"/>
  <c r="E2227" i="6"/>
  <c r="D2223" i="6"/>
  <c r="E2223" i="6"/>
  <c r="D2219" i="6"/>
  <c r="E2219" i="6"/>
  <c r="D2215" i="6"/>
  <c r="E2215" i="6"/>
  <c r="D2211" i="6"/>
  <c r="E2211" i="6"/>
  <c r="D2207" i="6"/>
  <c r="E2207" i="6"/>
  <c r="D2203" i="6"/>
  <c r="E2203" i="6"/>
  <c r="D2199" i="6"/>
  <c r="E2199" i="6"/>
  <c r="D2195" i="6"/>
  <c r="E2195" i="6"/>
  <c r="D2191" i="6"/>
  <c r="E2191" i="6"/>
  <c r="D2187" i="6"/>
  <c r="E2187" i="6"/>
  <c r="D2183" i="6"/>
  <c r="E2183" i="6"/>
  <c r="D2179" i="6"/>
  <c r="E2179" i="6"/>
  <c r="D2175" i="6"/>
  <c r="E2175" i="6"/>
  <c r="D2171" i="6"/>
  <c r="E2171" i="6"/>
  <c r="D2167" i="6"/>
  <c r="E2167" i="6"/>
  <c r="D2163" i="6"/>
  <c r="E2163" i="6"/>
  <c r="D2159" i="6"/>
  <c r="E2159" i="6"/>
  <c r="D2155" i="6"/>
  <c r="E2155" i="6"/>
  <c r="D2151" i="6"/>
  <c r="E2151" i="6"/>
  <c r="D2147" i="6"/>
  <c r="E2147" i="6"/>
  <c r="D2143" i="6"/>
  <c r="E2143" i="6"/>
  <c r="D2139" i="6"/>
  <c r="E2139" i="6"/>
  <c r="D2135" i="6"/>
  <c r="E2135" i="6"/>
  <c r="D2131" i="6"/>
  <c r="E2131" i="6"/>
  <c r="D2127" i="6"/>
  <c r="E2127" i="6"/>
  <c r="D2123" i="6"/>
  <c r="E2123" i="6"/>
  <c r="D2119" i="6"/>
  <c r="E2119" i="6"/>
  <c r="D2115" i="6"/>
  <c r="E2115" i="6"/>
  <c r="D2111" i="6"/>
  <c r="E2111" i="6"/>
  <c r="D2107" i="6"/>
  <c r="E2107" i="6"/>
  <c r="D2103" i="6"/>
  <c r="E2103" i="6"/>
  <c r="D2099" i="6"/>
  <c r="E2099" i="6"/>
  <c r="D2095" i="6"/>
  <c r="E2095" i="6"/>
  <c r="D2091" i="6"/>
  <c r="E2091" i="6"/>
  <c r="D2087" i="6"/>
  <c r="E2087" i="6"/>
  <c r="D2083" i="6"/>
  <c r="E2083" i="6"/>
  <c r="D2079" i="6"/>
  <c r="E2079" i="6"/>
  <c r="D2075" i="6"/>
  <c r="E2075" i="6"/>
  <c r="D2071" i="6"/>
  <c r="E2071" i="6"/>
  <c r="D2067" i="6"/>
  <c r="E2067" i="6"/>
  <c r="D2063" i="6"/>
  <c r="E2063" i="6"/>
  <c r="D2059" i="6"/>
  <c r="E2059" i="6"/>
  <c r="D2055" i="6"/>
  <c r="E2055" i="6"/>
  <c r="D2051" i="6"/>
  <c r="E2051" i="6"/>
  <c r="D2047" i="6"/>
  <c r="E2047" i="6"/>
  <c r="D2043" i="6"/>
  <c r="E2043" i="6"/>
  <c r="D2039" i="6"/>
  <c r="E2039" i="6"/>
  <c r="D2035" i="6"/>
  <c r="E2035" i="6"/>
  <c r="D2031" i="6"/>
  <c r="E2031" i="6"/>
  <c r="D2027" i="6"/>
  <c r="E2027" i="6"/>
  <c r="D2023" i="6"/>
  <c r="E2023" i="6"/>
  <c r="D2019" i="6"/>
  <c r="E2019" i="6"/>
  <c r="D2015" i="6"/>
  <c r="E2015" i="6"/>
  <c r="D2011" i="6"/>
  <c r="E2011" i="6"/>
  <c r="D2007" i="6"/>
  <c r="E2007" i="6"/>
  <c r="D2003" i="6"/>
  <c r="E2003" i="6"/>
  <c r="D1999" i="6"/>
  <c r="E1999" i="6"/>
  <c r="D1995" i="6"/>
  <c r="E1995" i="6"/>
  <c r="D1991" i="6"/>
  <c r="E1991" i="6"/>
  <c r="D1987" i="6"/>
  <c r="E1987" i="6"/>
  <c r="D1983" i="6"/>
  <c r="E1983" i="6"/>
  <c r="D1979" i="6"/>
  <c r="E1979" i="6"/>
  <c r="D1975" i="6"/>
  <c r="E1975" i="6"/>
  <c r="D1971" i="6"/>
  <c r="E1971" i="6"/>
  <c r="D1967" i="6"/>
  <c r="E1967" i="6"/>
  <c r="D1963" i="6"/>
  <c r="E1963" i="6"/>
  <c r="D1959" i="6"/>
  <c r="E1959" i="6"/>
  <c r="D1955" i="6"/>
  <c r="E1955" i="6"/>
  <c r="D1951" i="6"/>
  <c r="E1951" i="6"/>
  <c r="D1947" i="6"/>
  <c r="E1947" i="6"/>
  <c r="D1943" i="6"/>
  <c r="E1943" i="6"/>
  <c r="D1939" i="6"/>
  <c r="E1939" i="6"/>
  <c r="D1935" i="6"/>
  <c r="E1935" i="6"/>
  <c r="D1931" i="6"/>
  <c r="E1931" i="6"/>
  <c r="D1927" i="6"/>
  <c r="E1927" i="6"/>
  <c r="D1923" i="6"/>
  <c r="E1923" i="6"/>
  <c r="D1919" i="6"/>
  <c r="E1919" i="6"/>
  <c r="D1915" i="6"/>
  <c r="E1915" i="6"/>
  <c r="D1911" i="6"/>
  <c r="E1911" i="6"/>
  <c r="D1907" i="6"/>
  <c r="E1907" i="6"/>
  <c r="D1903" i="6"/>
  <c r="E1903" i="6"/>
  <c r="D1899" i="6"/>
  <c r="E1899" i="6"/>
  <c r="D1895" i="6"/>
  <c r="E1895" i="6"/>
  <c r="D1891" i="6"/>
  <c r="E1891" i="6"/>
  <c r="D1887" i="6"/>
  <c r="E1887" i="6"/>
  <c r="D1883" i="6"/>
  <c r="E1883" i="6"/>
  <c r="D1879" i="6"/>
  <c r="E1879" i="6"/>
  <c r="D1875" i="6"/>
  <c r="E1875" i="6"/>
  <c r="D1871" i="6"/>
  <c r="E1871" i="6"/>
  <c r="D1867" i="6"/>
  <c r="E1867" i="6"/>
  <c r="D1863" i="6"/>
  <c r="E1863" i="6"/>
  <c r="D1859" i="6"/>
  <c r="E1859" i="6"/>
  <c r="D1855" i="6"/>
  <c r="E1855" i="6"/>
  <c r="D1851" i="6"/>
  <c r="E1851" i="6"/>
  <c r="D1847" i="6"/>
  <c r="E1847" i="6"/>
  <c r="E1843" i="6"/>
  <c r="D1843" i="6"/>
  <c r="D1839" i="6"/>
  <c r="E1839" i="6"/>
  <c r="E1835" i="6"/>
  <c r="D1835" i="6"/>
  <c r="D1831" i="6"/>
  <c r="E1831" i="6"/>
  <c r="E1827" i="6"/>
  <c r="D1827" i="6"/>
  <c r="E1823" i="6"/>
  <c r="D1823" i="6"/>
  <c r="E1819" i="6"/>
  <c r="D1819" i="6"/>
  <c r="D1815" i="6"/>
  <c r="E1815" i="6"/>
  <c r="E1811" i="6"/>
  <c r="D1811" i="6"/>
  <c r="D1807" i="6"/>
  <c r="E1807" i="6"/>
  <c r="E1803" i="6"/>
  <c r="D1803" i="6"/>
  <c r="D1799" i="6"/>
  <c r="E1799" i="6"/>
  <c r="E1795" i="6"/>
  <c r="D1795" i="6"/>
  <c r="E1791" i="6"/>
  <c r="D1791" i="6"/>
  <c r="E1787" i="6"/>
  <c r="D1787" i="6"/>
  <c r="D1783" i="6"/>
  <c r="E1783" i="6"/>
  <c r="E1779" i="6"/>
  <c r="D1779" i="6"/>
  <c r="D1775" i="6"/>
  <c r="E1775" i="6"/>
  <c r="E1771" i="6"/>
  <c r="D1771" i="6"/>
  <c r="D1767" i="6"/>
  <c r="E1767" i="6"/>
  <c r="E1763" i="6"/>
  <c r="D1763" i="6"/>
  <c r="E1759" i="6"/>
  <c r="D1759" i="6"/>
  <c r="E1755" i="6"/>
  <c r="D1755" i="6"/>
  <c r="E1751" i="6"/>
  <c r="D1751" i="6"/>
  <c r="E1747" i="6"/>
  <c r="D1747" i="6"/>
  <c r="D1743" i="6"/>
  <c r="E1743" i="6"/>
  <c r="E1739" i="6"/>
  <c r="D1739" i="6"/>
  <c r="D1735" i="6"/>
  <c r="E1735" i="6"/>
  <c r="E1731" i="6"/>
  <c r="D1731" i="6"/>
  <c r="E1727" i="6"/>
  <c r="D1727" i="6"/>
  <c r="E1723" i="6"/>
  <c r="D1723" i="6"/>
  <c r="D1719" i="6"/>
  <c r="E1719" i="6"/>
  <c r="E1715" i="6"/>
  <c r="D1715" i="6"/>
  <c r="D1711" i="6"/>
  <c r="E1711" i="6"/>
  <c r="E1707" i="6"/>
  <c r="D1707" i="6"/>
  <c r="D1703" i="6"/>
  <c r="E1703" i="6"/>
  <c r="E1699" i="6"/>
  <c r="D1699" i="6"/>
  <c r="E1695" i="6"/>
  <c r="D1695" i="6"/>
  <c r="E1691" i="6"/>
  <c r="D1691" i="6"/>
  <c r="D1687" i="6"/>
  <c r="E1687" i="6"/>
  <c r="E1683" i="6"/>
  <c r="D1683" i="6"/>
  <c r="D1679" i="6"/>
  <c r="E1679" i="6"/>
  <c r="E1675" i="6"/>
  <c r="D1675" i="6"/>
  <c r="D1671" i="6"/>
  <c r="E1671" i="6"/>
  <c r="E1667" i="6"/>
  <c r="D1667" i="6"/>
  <c r="E1663" i="6"/>
  <c r="D1663" i="6"/>
  <c r="E1659" i="6"/>
  <c r="D1659" i="6"/>
  <c r="D1655" i="6"/>
  <c r="E1655" i="6"/>
  <c r="E1651" i="6"/>
  <c r="D1651" i="6"/>
  <c r="D1647" i="6"/>
  <c r="E1647" i="6"/>
  <c r="E1643" i="6"/>
  <c r="D1643" i="6"/>
  <c r="D1639" i="6"/>
  <c r="E1639" i="6"/>
  <c r="E1635" i="6"/>
  <c r="D1635" i="6"/>
  <c r="E1631" i="6"/>
  <c r="D1631" i="6"/>
  <c r="E1627" i="6"/>
  <c r="D1627" i="6"/>
  <c r="D1623" i="6"/>
  <c r="E1623" i="6"/>
  <c r="E1619" i="6"/>
  <c r="D1619" i="6"/>
  <c r="D1615" i="6"/>
  <c r="E1615" i="6"/>
  <c r="E1611" i="6"/>
  <c r="D1611" i="6"/>
  <c r="D1607" i="6"/>
  <c r="E1607" i="6"/>
  <c r="E1603" i="6"/>
  <c r="D1603" i="6"/>
  <c r="E1599" i="6"/>
  <c r="D1599" i="6"/>
  <c r="E1595" i="6"/>
  <c r="D1595" i="6"/>
  <c r="D1591" i="6"/>
  <c r="E1591" i="6"/>
  <c r="E1587" i="6"/>
  <c r="D1587" i="6"/>
  <c r="D1583" i="6"/>
  <c r="E1583" i="6"/>
  <c r="E1579" i="6"/>
  <c r="D1579" i="6"/>
  <c r="D1575" i="6"/>
  <c r="E1575" i="6"/>
  <c r="E1571" i="6"/>
  <c r="D1571" i="6"/>
  <c r="E1567" i="6"/>
  <c r="D1567" i="6"/>
  <c r="E1563" i="6"/>
  <c r="D1563" i="6"/>
  <c r="D1559" i="6"/>
  <c r="E1559" i="6"/>
  <c r="E1555" i="6"/>
  <c r="D1555" i="6"/>
  <c r="D1551" i="6"/>
  <c r="E1551" i="6"/>
  <c r="E1547" i="6"/>
  <c r="D1547" i="6"/>
  <c r="D1543" i="6"/>
  <c r="E1543" i="6"/>
  <c r="E1539" i="6"/>
  <c r="D1539" i="6"/>
  <c r="E1535" i="6"/>
  <c r="D1535" i="6"/>
  <c r="E1531" i="6"/>
  <c r="D1531" i="6"/>
  <c r="D1527" i="6"/>
  <c r="E1527" i="6"/>
  <c r="E1523" i="6"/>
  <c r="D1523" i="6"/>
  <c r="D1519" i="6"/>
  <c r="E1519" i="6"/>
  <c r="E1515" i="6"/>
  <c r="D1515" i="6"/>
  <c r="D1511" i="6"/>
  <c r="E1511" i="6"/>
  <c r="E1507" i="6"/>
  <c r="D1507" i="6"/>
  <c r="E1503" i="6"/>
  <c r="D1503" i="6"/>
  <c r="E1499" i="6"/>
  <c r="D1499" i="6"/>
  <c r="E1495" i="6"/>
  <c r="D1495" i="6"/>
  <c r="E1491" i="6"/>
  <c r="D1491" i="6"/>
  <c r="D1487" i="6"/>
  <c r="E1487" i="6"/>
  <c r="E1483" i="6"/>
  <c r="D1483" i="6"/>
  <c r="D1479" i="6"/>
  <c r="E1479" i="6"/>
  <c r="E1475" i="6"/>
  <c r="D1475" i="6"/>
  <c r="E1471" i="6"/>
  <c r="D1471" i="6"/>
  <c r="E1467" i="6"/>
  <c r="D1467" i="6"/>
  <c r="D1463" i="6"/>
  <c r="E1463" i="6"/>
  <c r="E1459" i="6"/>
  <c r="D1459" i="6"/>
  <c r="D1455" i="6"/>
  <c r="E1455" i="6"/>
  <c r="E1451" i="6"/>
  <c r="D1451" i="6"/>
  <c r="D1447" i="6"/>
  <c r="E1447" i="6"/>
  <c r="E1443" i="6"/>
  <c r="D1443" i="6"/>
  <c r="E1439" i="6"/>
  <c r="D1439" i="6"/>
  <c r="E1435" i="6"/>
  <c r="D1435" i="6"/>
  <c r="D1431" i="6"/>
  <c r="E1431" i="6"/>
  <c r="E1427" i="6"/>
  <c r="D1427" i="6"/>
  <c r="D1423" i="6"/>
  <c r="E1423" i="6"/>
  <c r="E1419" i="6"/>
  <c r="D1419" i="6"/>
  <c r="D1415" i="6"/>
  <c r="E1415" i="6"/>
  <c r="E1411" i="6"/>
  <c r="D1411" i="6"/>
  <c r="E1407" i="6"/>
  <c r="D1407" i="6"/>
  <c r="E1403" i="6"/>
  <c r="D1403" i="6"/>
  <c r="D1399" i="6"/>
  <c r="E1399" i="6"/>
  <c r="E1395" i="6"/>
  <c r="D1395" i="6"/>
  <c r="D1391" i="6"/>
  <c r="E1391" i="6"/>
  <c r="E1387" i="6"/>
  <c r="D1387" i="6"/>
  <c r="D1383" i="6"/>
  <c r="E1383" i="6"/>
  <c r="E1379" i="6"/>
  <c r="D1379" i="6"/>
  <c r="E1375" i="6"/>
  <c r="D1375" i="6"/>
  <c r="E1371" i="6"/>
  <c r="D1371" i="6"/>
  <c r="D1367" i="6"/>
  <c r="E1367" i="6"/>
  <c r="E1363" i="6"/>
  <c r="D1363" i="6"/>
  <c r="D1359" i="6"/>
  <c r="E1359" i="6"/>
  <c r="E1355" i="6"/>
  <c r="D1355" i="6"/>
  <c r="D1351" i="6"/>
  <c r="E1351" i="6"/>
  <c r="E1347" i="6"/>
  <c r="D1347" i="6"/>
  <c r="E1343" i="6"/>
  <c r="D1343" i="6"/>
  <c r="E1339" i="6"/>
  <c r="D1339" i="6"/>
  <c r="D1335" i="6"/>
  <c r="E1335" i="6"/>
  <c r="E1331" i="6"/>
  <c r="D1331" i="6"/>
  <c r="D1327" i="6"/>
  <c r="E1327" i="6"/>
  <c r="E1323" i="6"/>
  <c r="D1323" i="6"/>
  <c r="D1319" i="6"/>
  <c r="E1319" i="6"/>
  <c r="E1315" i="6"/>
  <c r="D1315" i="6"/>
  <c r="E1311" i="6"/>
  <c r="D1311" i="6"/>
  <c r="E1307" i="6"/>
  <c r="D1307" i="6"/>
  <c r="D1303" i="6"/>
  <c r="E1303" i="6"/>
  <c r="E1299" i="6"/>
  <c r="D1299" i="6"/>
  <c r="D1295" i="6"/>
  <c r="E1295" i="6"/>
  <c r="E1291" i="6"/>
  <c r="D1291" i="6"/>
  <c r="D1287" i="6"/>
  <c r="E1287" i="6"/>
  <c r="E1283" i="6"/>
  <c r="D1283" i="6"/>
  <c r="E1279" i="6"/>
  <c r="D1279" i="6"/>
  <c r="E1275" i="6"/>
  <c r="D1275" i="6"/>
  <c r="D1271" i="6"/>
  <c r="E1271" i="6"/>
  <c r="E1267" i="6"/>
  <c r="D1267" i="6"/>
  <c r="D1263" i="6"/>
  <c r="E1263" i="6"/>
  <c r="E1259" i="6"/>
  <c r="D1259" i="6"/>
  <c r="D1255" i="6"/>
  <c r="E1255" i="6"/>
  <c r="E1251" i="6"/>
  <c r="D1251" i="6"/>
  <c r="E1247" i="6"/>
  <c r="D1247" i="6"/>
  <c r="E1243" i="6"/>
  <c r="D1243" i="6"/>
  <c r="E1239" i="6"/>
  <c r="D1239" i="6"/>
  <c r="E1235" i="6"/>
  <c r="D1235" i="6"/>
  <c r="D1231" i="6"/>
  <c r="E1231" i="6"/>
  <c r="E1227" i="6"/>
  <c r="D1227" i="6"/>
  <c r="D1223" i="6"/>
  <c r="E1223" i="6"/>
  <c r="E1219" i="6"/>
  <c r="D1219" i="6"/>
  <c r="E1215" i="6"/>
  <c r="D1215" i="6"/>
  <c r="E1211" i="6"/>
  <c r="D1211" i="6"/>
  <c r="D1207" i="6"/>
  <c r="E1207" i="6"/>
  <c r="E1203" i="6"/>
  <c r="D1203" i="6"/>
  <c r="D1199" i="6"/>
  <c r="E1199" i="6"/>
  <c r="E1195" i="6"/>
  <c r="D1195" i="6"/>
  <c r="D1191" i="6"/>
  <c r="E1191" i="6"/>
  <c r="E1187" i="6"/>
  <c r="D1187" i="6"/>
  <c r="E1183" i="6"/>
  <c r="D1183" i="6"/>
  <c r="D69" i="6"/>
  <c r="D68" i="6"/>
  <c r="D67" i="6"/>
  <c r="D66" i="6"/>
  <c r="D65" i="6"/>
  <c r="D63" i="6"/>
  <c r="D64" i="6"/>
  <c r="D62" i="6"/>
  <c r="D61" i="6"/>
  <c r="D60" i="6"/>
  <c r="D59" i="6"/>
  <c r="D57" i="6"/>
  <c r="D58" i="6"/>
  <c r="D56" i="6"/>
  <c r="D51" i="6"/>
  <c r="D55" i="6"/>
  <c r="D53" i="6"/>
  <c r="D54" i="6"/>
  <c r="D52" i="6"/>
  <c r="D50" i="6"/>
  <c r="D49" i="6"/>
  <c r="D47" i="6"/>
  <c r="D45" i="6"/>
  <c r="D43" i="6"/>
  <c r="D41" i="6"/>
  <c r="D48" i="6"/>
  <c r="D46" i="6"/>
  <c r="D44" i="6"/>
  <c r="D42" i="6"/>
  <c r="D40" i="6"/>
  <c r="D10" i="6"/>
  <c r="D11" i="6"/>
  <c r="D15" i="6"/>
  <c r="D19" i="6"/>
  <c r="D23" i="6"/>
  <c r="D27" i="6"/>
  <c r="D31" i="6"/>
  <c r="D35" i="6"/>
  <c r="D39" i="6"/>
  <c r="V10" i="6"/>
  <c r="D22" i="6"/>
  <c r="D34" i="6"/>
  <c r="D12" i="6"/>
  <c r="D16" i="6"/>
  <c r="D20" i="6"/>
  <c r="D24" i="6"/>
  <c r="D28" i="6"/>
  <c r="D32" i="6"/>
  <c r="D36" i="6"/>
  <c r="D37" i="6"/>
  <c r="D18" i="6"/>
  <c r="D30" i="6"/>
  <c r="D13" i="6"/>
  <c r="D17" i="6"/>
  <c r="D21" i="6"/>
  <c r="D25" i="6"/>
  <c r="D29" i="6"/>
  <c r="D33" i="6"/>
  <c r="D14" i="6"/>
  <c r="D26" i="6"/>
  <c r="D38" i="6"/>
  <c r="V33" i="6"/>
  <c r="V25" i="6"/>
  <c r="V19" i="6"/>
  <c r="V11" i="6"/>
  <c r="AD16" i="6"/>
  <c r="S14" i="6"/>
  <c r="AD15" i="6"/>
  <c r="AD14" i="6"/>
  <c r="S16" i="6"/>
  <c r="I54" i="6"/>
  <c r="J52" i="6"/>
  <c r="J53" i="6"/>
  <c r="J54" i="6"/>
  <c r="I53" i="6"/>
  <c r="J30" i="10" l="1"/>
  <c r="J26" i="10"/>
  <c r="J32" i="10"/>
  <c r="J27" i="10"/>
  <c r="J29" i="10"/>
  <c r="J28" i="10"/>
  <c r="J31" i="10"/>
  <c r="O38" i="6"/>
  <c r="K29" i="10" s="1"/>
  <c r="E8" i="10"/>
  <c r="E26" i="10"/>
  <c r="E6" i="10"/>
  <c r="E24" i="10"/>
  <c r="E28" i="10"/>
  <c r="E10" i="10"/>
  <c r="E5" i="10"/>
  <c r="E23" i="10"/>
  <c r="E7" i="10"/>
  <c r="E25" i="10"/>
  <c r="E12" i="10"/>
  <c r="E30" i="10"/>
  <c r="E11" i="10"/>
  <c r="E29" i="10"/>
  <c r="E9" i="10"/>
  <c r="E27" i="10"/>
  <c r="D8" i="10"/>
  <c r="D26" i="10" s="1"/>
  <c r="O27" i="6"/>
  <c r="K18" i="10" s="1"/>
  <c r="O23" i="6"/>
  <c r="K14" i="10" s="1"/>
  <c r="O32" i="6"/>
  <c r="K23" i="10" s="1"/>
  <c r="O18" i="6"/>
  <c r="K9" i="10" s="1"/>
  <c r="O17" i="6"/>
  <c r="K8" i="10" s="1"/>
  <c r="O19" i="6"/>
  <c r="K10" i="10" s="1"/>
  <c r="D11" i="10"/>
  <c r="D29" i="10" s="1"/>
  <c r="O41" i="6"/>
  <c r="K32" i="10" s="1"/>
  <c r="O31" i="6"/>
  <c r="K22" i="10" s="1"/>
  <c r="O30" i="6"/>
  <c r="K21" i="10" s="1"/>
  <c r="O29" i="6"/>
  <c r="K20" i="10" s="1"/>
  <c r="D9" i="10"/>
  <c r="D27" i="10" s="1"/>
  <c r="O39" i="6"/>
  <c r="K30" i="10" s="1"/>
  <c r="O33" i="6"/>
  <c r="K24" i="10" s="1"/>
  <c r="O28" i="6"/>
  <c r="K19" i="10" s="1"/>
  <c r="O20" i="6"/>
  <c r="K11" i="10" s="1"/>
  <c r="O22" i="6"/>
  <c r="K13" i="10" s="1"/>
  <c r="O21" i="6"/>
  <c r="K12" i="10" s="1"/>
  <c r="D12" i="10"/>
  <c r="D30" i="10" s="1"/>
  <c r="O35" i="6"/>
  <c r="K26" i="10" s="1"/>
  <c r="O36" i="6"/>
  <c r="K27" i="10" s="1"/>
  <c r="O37" i="6"/>
  <c r="K28" i="10" s="1"/>
  <c r="D10" i="10"/>
  <c r="D28" i="10" s="1"/>
  <c r="O34" i="6"/>
  <c r="K25" i="10" s="1"/>
  <c r="O40" i="6"/>
  <c r="K31" i="10" s="1"/>
  <c r="O24" i="6"/>
  <c r="K15" i="10" s="1"/>
  <c r="O25" i="6"/>
  <c r="K16" i="10" s="1"/>
  <c r="O26" i="6"/>
  <c r="K17" i="10" s="1"/>
  <c r="I42" i="6"/>
  <c r="C6" i="10"/>
  <c r="I47" i="6"/>
  <c r="C11" i="10"/>
  <c r="I45" i="6"/>
  <c r="C9" i="10"/>
  <c r="I44" i="6"/>
  <c r="C8" i="10"/>
  <c r="I43" i="6"/>
  <c r="C7" i="10"/>
  <c r="C25" i="10" s="1"/>
  <c r="I41" i="6"/>
  <c r="C5" i="10"/>
  <c r="I46" i="6"/>
  <c r="C10" i="10"/>
  <c r="J14" i="6"/>
  <c r="I48" i="6"/>
  <c r="J21" i="6"/>
  <c r="J20" i="6"/>
  <c r="J19" i="6"/>
  <c r="J17" i="6"/>
  <c r="J18" i="6"/>
  <c r="I11" i="6"/>
  <c r="E67" i="6" s="1"/>
  <c r="J15" i="6"/>
  <c r="J16" i="6"/>
  <c r="AD20" i="6"/>
  <c r="S19" i="6"/>
  <c r="AD17" i="6"/>
  <c r="I55" i="6"/>
  <c r="C28" i="10" l="1"/>
  <c r="J16" i="10"/>
  <c r="J19" i="10"/>
  <c r="J15" i="10"/>
  <c r="J18" i="10"/>
  <c r="J17" i="10"/>
  <c r="C27" i="10"/>
  <c r="J12" i="10"/>
  <c r="J11" i="10"/>
  <c r="J14" i="10"/>
  <c r="J13" i="10"/>
  <c r="C24" i="10"/>
  <c r="J7" i="10"/>
  <c r="C23" i="10"/>
  <c r="J6" i="10"/>
  <c r="J5" i="10"/>
  <c r="C26" i="10"/>
  <c r="J8" i="10"/>
  <c r="J9" i="10"/>
  <c r="J10" i="10"/>
  <c r="C29" i="10"/>
  <c r="J24" i="10"/>
  <c r="J20" i="10"/>
  <c r="J23" i="10"/>
  <c r="J25" i="10"/>
  <c r="J22" i="10"/>
  <c r="J21" i="10"/>
  <c r="J41" i="6"/>
  <c r="I32" i="6"/>
  <c r="C17" i="10" s="1"/>
  <c r="J42" i="6"/>
  <c r="F24" i="10"/>
  <c r="F6" i="10"/>
  <c r="I49" i="6"/>
  <c r="C13" i="10"/>
  <c r="J46" i="6"/>
  <c r="F28" i="10"/>
  <c r="F10" i="10"/>
  <c r="J47" i="6"/>
  <c r="F29" i="10"/>
  <c r="F11" i="10"/>
  <c r="F23" i="10"/>
  <c r="F5" i="10"/>
  <c r="J45" i="6"/>
  <c r="F27" i="10"/>
  <c r="F9" i="10"/>
  <c r="J48" i="6"/>
  <c r="F30" i="10"/>
  <c r="F12" i="10"/>
  <c r="J43" i="6"/>
  <c r="F25" i="10"/>
  <c r="F7" i="10"/>
  <c r="J44" i="6"/>
  <c r="F26" i="10"/>
  <c r="F8" i="10"/>
  <c r="E69" i="6"/>
  <c r="E68" i="6"/>
  <c r="E65" i="6"/>
  <c r="E66" i="6"/>
  <c r="E59" i="6"/>
  <c r="E64" i="6"/>
  <c r="E63" i="6"/>
  <c r="E62" i="6"/>
  <c r="E61" i="6"/>
  <c r="E60" i="6"/>
  <c r="E56" i="6"/>
  <c r="E58" i="6"/>
  <c r="E57" i="6"/>
  <c r="K15" i="6"/>
  <c r="E54" i="6"/>
  <c r="E55" i="6"/>
  <c r="E52" i="6"/>
  <c r="E53" i="6"/>
  <c r="K14" i="6"/>
  <c r="E51" i="6"/>
  <c r="E50" i="6"/>
  <c r="E47" i="6"/>
  <c r="E43" i="6"/>
  <c r="E48" i="6"/>
  <c r="E44" i="6"/>
  <c r="E40" i="6"/>
  <c r="E21" i="6"/>
  <c r="E30" i="6"/>
  <c r="E19" i="6"/>
  <c r="E37" i="6"/>
  <c r="K20" i="6"/>
  <c r="E28" i="6"/>
  <c r="E29" i="6"/>
  <c r="E16" i="6"/>
  <c r="E25" i="6"/>
  <c r="E31" i="6"/>
  <c r="E36" i="6"/>
  <c r="E41" i="6"/>
  <c r="K19" i="6"/>
  <c r="E35" i="6"/>
  <c r="E17" i="6"/>
  <c r="K21" i="6"/>
  <c r="E23" i="6"/>
  <c r="E18" i="6"/>
  <c r="E32" i="6"/>
  <c r="E26" i="6"/>
  <c r="E22" i="6"/>
  <c r="E13" i="6"/>
  <c r="E42" i="6"/>
  <c r="E38" i="6"/>
  <c r="E45" i="6"/>
  <c r="K16" i="6"/>
  <c r="E34" i="6"/>
  <c r="E33" i="6"/>
  <c r="E39" i="6"/>
  <c r="E11" i="6"/>
  <c r="K17" i="6"/>
  <c r="E24" i="6"/>
  <c r="K18" i="6"/>
  <c r="E10" i="6"/>
  <c r="E12" i="6"/>
  <c r="E14" i="6"/>
  <c r="E27" i="6"/>
  <c r="E15" i="6"/>
  <c r="E20" i="6"/>
  <c r="E49" i="6"/>
  <c r="E46" i="6"/>
  <c r="S15" i="6"/>
  <c r="I24" i="6" l="1"/>
  <c r="I28" i="6"/>
  <c r="V12" i="6"/>
  <c r="V13" i="6"/>
  <c r="V14" i="6"/>
  <c r="V15" i="6"/>
  <c r="V16" i="6"/>
  <c r="V17" i="6"/>
  <c r="V18" i="6"/>
  <c r="V20" i="6"/>
  <c r="V21" i="6"/>
  <c r="V22" i="6"/>
  <c r="V23" i="6"/>
  <c r="V24" i="6"/>
  <c r="V26" i="6"/>
  <c r="V27" i="6"/>
  <c r="V28" i="6"/>
  <c r="V29" i="6"/>
  <c r="V30" i="6"/>
  <c r="V31" i="6"/>
  <c r="V32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V65" i="6"/>
  <c r="V66" i="6"/>
  <c r="V67" i="6"/>
  <c r="V68" i="6"/>
  <c r="V69" i="6"/>
  <c r="V70" i="6"/>
  <c r="V71" i="6"/>
  <c r="V72" i="6"/>
  <c r="V73" i="6"/>
  <c r="V74" i="6"/>
  <c r="V75" i="6"/>
  <c r="V76" i="6"/>
  <c r="V77" i="6"/>
  <c r="V78" i="6"/>
  <c r="V79" i="6"/>
  <c r="V80" i="6"/>
  <c r="V81" i="6"/>
  <c r="V82" i="6"/>
  <c r="V83" i="6"/>
  <c r="V84" i="6"/>
  <c r="V85" i="6"/>
  <c r="V86" i="6"/>
  <c r="V87" i="6"/>
  <c r="V88" i="6"/>
  <c r="V89" i="6"/>
  <c r="V90" i="6"/>
  <c r="V91" i="6"/>
  <c r="V92" i="6"/>
  <c r="V93" i="6"/>
  <c r="V94" i="6"/>
  <c r="V95" i="6"/>
  <c r="V96" i="6"/>
  <c r="V97" i="6"/>
  <c r="V98" i="6"/>
  <c r="V99" i="6"/>
  <c r="V100" i="6"/>
  <c r="V101" i="6"/>
  <c r="V102" i="6"/>
  <c r="V103" i="6"/>
  <c r="V104" i="6"/>
  <c r="V105" i="6"/>
  <c r="V106" i="6"/>
  <c r="V107" i="6"/>
  <c r="V108" i="6"/>
  <c r="V109" i="6"/>
  <c r="AD21" i="6"/>
  <c r="AE49" i="6"/>
  <c r="AC46" i="6"/>
  <c r="AC42" i="6"/>
  <c r="I30" i="6" l="1"/>
  <c r="S21" i="6"/>
  <c r="S22" i="6"/>
  <c r="S25" i="6"/>
  <c r="S26" i="6"/>
  <c r="S23" i="6"/>
  <c r="S24" i="6"/>
  <c r="W12" i="6"/>
  <c r="X12" i="6" s="1"/>
  <c r="W39" i="6"/>
  <c r="X39" i="6" s="1"/>
  <c r="W11" i="6"/>
  <c r="X11" i="6" s="1"/>
  <c r="W10" i="6"/>
  <c r="X10" i="6" s="1"/>
  <c r="AD28" i="6"/>
  <c r="AE28" i="6"/>
  <c r="AD33" i="6" s="1"/>
  <c r="AD38" i="6" s="1"/>
  <c r="AD27" i="6"/>
  <c r="AE27" i="6"/>
  <c r="W52" i="6"/>
  <c r="X52" i="6" s="1"/>
  <c r="W48" i="6"/>
  <c r="X48" i="6" s="1"/>
  <c r="W13" i="6"/>
  <c r="X13" i="6" s="1"/>
  <c r="W51" i="6"/>
  <c r="X51" i="6" s="1"/>
  <c r="W47" i="6"/>
  <c r="X47" i="6" s="1"/>
  <c r="W43" i="6"/>
  <c r="X43" i="6" s="1"/>
  <c r="W35" i="6"/>
  <c r="X35" i="6" s="1"/>
  <c r="W31" i="6"/>
  <c r="X31" i="6" s="1"/>
  <c r="W27" i="6"/>
  <c r="X27" i="6" s="1"/>
  <c r="W23" i="6"/>
  <c r="X23" i="6" s="1"/>
  <c r="W19" i="6"/>
  <c r="X19" i="6" s="1"/>
  <c r="W15" i="6"/>
  <c r="X15" i="6" s="1"/>
  <c r="W44" i="6"/>
  <c r="X44" i="6" s="1"/>
  <c r="W54" i="6"/>
  <c r="X54" i="6" s="1"/>
  <c r="W50" i="6"/>
  <c r="X50" i="6" s="1"/>
  <c r="W46" i="6"/>
  <c r="X46" i="6" s="1"/>
  <c r="W42" i="6"/>
  <c r="X42" i="6" s="1"/>
  <c r="W38" i="6"/>
  <c r="X38" i="6" s="1"/>
  <c r="W34" i="6"/>
  <c r="X34" i="6" s="1"/>
  <c r="W30" i="6"/>
  <c r="X30" i="6" s="1"/>
  <c r="W26" i="6"/>
  <c r="X26" i="6" s="1"/>
  <c r="W18" i="6"/>
  <c r="X18" i="6" s="1"/>
  <c r="W14" i="6"/>
  <c r="X14" i="6" s="1"/>
  <c r="W40" i="6"/>
  <c r="X40" i="6" s="1"/>
  <c r="W32" i="6"/>
  <c r="X32" i="6" s="1"/>
  <c r="W36" i="6"/>
  <c r="X36" i="6" s="1"/>
  <c r="W28" i="6"/>
  <c r="X28" i="6" s="1"/>
  <c r="W24" i="6"/>
  <c r="X24" i="6" s="1"/>
  <c r="W20" i="6"/>
  <c r="X20" i="6" s="1"/>
  <c r="W16" i="6"/>
  <c r="X16" i="6" s="1"/>
  <c r="W22" i="6"/>
  <c r="X22" i="6" s="1"/>
  <c r="W53" i="6"/>
  <c r="X53" i="6" s="1"/>
  <c r="W49" i="6"/>
  <c r="X49" i="6" s="1"/>
  <c r="W45" i="6"/>
  <c r="X45" i="6" s="1"/>
  <c r="W41" i="6"/>
  <c r="X41" i="6" s="1"/>
  <c r="W37" i="6"/>
  <c r="X37" i="6" s="1"/>
  <c r="W33" i="6"/>
  <c r="X33" i="6" s="1"/>
  <c r="W29" i="6"/>
  <c r="X29" i="6" s="1"/>
  <c r="W25" i="6"/>
  <c r="X25" i="6" s="1"/>
  <c r="W21" i="6"/>
  <c r="X21" i="6" s="1"/>
  <c r="W17" i="6"/>
  <c r="X17" i="6" s="1"/>
  <c r="I37" i="6"/>
  <c r="C16" i="10" l="1"/>
  <c r="G23" i="10"/>
  <c r="I34" i="6"/>
  <c r="I36" i="6"/>
  <c r="AD32" i="6"/>
  <c r="AD37" i="6" s="1"/>
  <c r="AD49" i="6"/>
  <c r="AD52" i="6" s="1"/>
  <c r="H23" i="10" l="1"/>
  <c r="B33" i="10" s="1"/>
  <c r="C18" i="10"/>
  <c r="S28" i="6"/>
  <c r="S30" i="6" s="1"/>
  <c r="S29" i="6" s="1"/>
  <c r="AD54" i="6"/>
  <c r="AD57" i="6" s="1"/>
  <c r="R36" i="6" l="1"/>
  <c r="AD56" i="6"/>
</calcChain>
</file>

<file path=xl/sharedStrings.xml><?xml version="1.0" encoding="utf-8"?>
<sst xmlns="http://schemas.openxmlformats.org/spreadsheetml/2006/main" count="286" uniqueCount="197">
  <si>
    <t>n</t>
  </si>
  <si>
    <t>Difference</t>
  </si>
  <si>
    <t>Rank</t>
  </si>
  <si>
    <t>พัฒนาโดย รศ.ดร.อนุวัติ คูณแก้ว  คณะครุศาสตร์ มหาวิทยาลัยราชภัฎเพชรบูรณ์</t>
  </si>
  <si>
    <t>พิมพ์ที่นี่</t>
  </si>
  <si>
    <t>สมมุติฐานการวิจัย (ให้พิมพ์ 1 หรือ 2 หรือ 3)</t>
  </si>
  <si>
    <t>1. ค่าเฉลี่ย สูงกว่า/มากกว่า คะแนนที่กำหนด  (ให้พิมพ์ 1)</t>
  </si>
  <si>
    <t>2. ค่าเฉลี่ย น้อยกว่า/ต่ำกว่า คะแนนที่กำหนด  (ให้พิมพ์ 2)</t>
  </si>
  <si>
    <t>3. ค่าเฉลี่ย กับ คะแนนที่กำหนด แตกต่างกัน   (ให้พิมพ์ 3)</t>
  </si>
  <si>
    <t>ค่า Sig / p-value (2-tailed / two-tailed)</t>
  </si>
  <si>
    <t xml:space="preserve">ค่า Sig / p-value (1-tailed / one-tailed) </t>
  </si>
  <si>
    <t>Z (corrected for ties)</t>
  </si>
  <si>
    <t>(หมายเหตุ : ค่า Sig. 2-tailed = ค่า Sig. 1-tailed คูณด้วย 2 (Sig. 2-tailed * 2)</t>
  </si>
  <si>
    <t xml:space="preserve">                  ค่า Sig. 1-tailed = ค่า Sig. 2-tailed หารด้วย 2 (Sig. 2-tailed / 2)</t>
  </si>
  <si>
    <t>สรุป (Result)</t>
  </si>
  <si>
    <t>คะแนน</t>
  </si>
  <si>
    <t>กลุ่ม</t>
  </si>
  <si>
    <t xml:space="preserve">โปรแกรมการวิเคราะห์เปรียบเทียบ กลุ่มตัวอย่างสองกลุ่มที่เป็นอิสระจากกัน </t>
  </si>
  <si>
    <t>ti</t>
  </si>
  <si>
    <t>Ti</t>
  </si>
  <si>
    <t>Group</t>
  </si>
  <si>
    <t>total</t>
  </si>
  <si>
    <t>Determine the rank for each reposedent (use average ranks)</t>
  </si>
  <si>
    <t>C2: =RANK.AVG(B2,B:B,1)</t>
  </si>
  <si>
    <t>Avg.Rank Sum rank(Ri)</t>
  </si>
  <si>
    <t>Determine difference with Max rank (U)</t>
  </si>
  <si>
    <t>Demon.</t>
  </si>
  <si>
    <t>Step: 8</t>
  </si>
  <si>
    <t>SE</t>
  </si>
  <si>
    <t>Determine the number of tied scores(ti)</t>
  </si>
  <si>
    <t>See column D</t>
  </si>
  <si>
    <t>Determine the adjustment for ties per tied rank</t>
  </si>
  <si>
    <t>2-tailed</t>
  </si>
  <si>
    <t>กลุ่มที่</t>
  </si>
  <si>
    <t>Group1</t>
  </si>
  <si>
    <t>Group2</t>
  </si>
  <si>
    <t>Step1: Counts</t>
  </si>
  <si>
    <t xml:space="preserve">Step2: </t>
  </si>
  <si>
    <t>Step3:</t>
  </si>
  <si>
    <t>Step4:</t>
  </si>
  <si>
    <t>Step5:</t>
  </si>
  <si>
    <t>Step6:</t>
  </si>
  <si>
    <t>Step:7</t>
  </si>
  <si>
    <t>Step9:</t>
  </si>
  <si>
    <t>Step10:</t>
  </si>
  <si>
    <t>Step11:</t>
  </si>
  <si>
    <t>Z</t>
  </si>
  <si>
    <t>Step12:</t>
  </si>
  <si>
    <t>กลุ่มที่ 1 (n1)</t>
  </si>
  <si>
    <t>กลุ่มที่ 2 (n2)</t>
  </si>
  <si>
    <t>ค่าเฉลี่ยลำดับที่ของกลุ่มที่ 1 (Mean Rank of Group1)</t>
  </si>
  <si>
    <t>ค่าเฉลี่ยลำดับที่ของกลุ่มที่ 2 (Mean Rank of Group2)</t>
  </si>
  <si>
    <t>ผลรวมของลำดับที่ของกลุ่มที่ 1 (Sum of Ranks of Group1)</t>
  </si>
  <si>
    <t>ผลรวมของลำดับที่ของกลุ่มที่ 2 (Sum of Ranks of Group2)</t>
  </si>
  <si>
    <t>คำชี้แจง  ให้ลบข้อมูล แล้วบันทึกคะแนน  กลุ่มที่  ระดับความเชื่อมั่น  และ  สมมุติฐานการวิจัย</t>
  </si>
  <si>
    <t>=IF(AND(B10&lt;&gt;"",C10&lt;&gt;""), RANK.AVG(B10,B:B,1),"")</t>
  </si>
  <si>
    <t>ที่</t>
  </si>
  <si>
    <t>=IF(COUNTIFS($I$9:I9,I10)&gt;0,"",COUNTIF(I:I,I10))</t>
  </si>
  <si>
    <t>พัฒนาโดย รศ.ดร.อนุวัติ คูณแก้ว   คณะครุศาสตร์ มหาวิทยาลัยราชภัฎเพชรบูรณ์</t>
  </si>
  <si>
    <t xml:space="preserve">วิธีใช้ </t>
  </si>
  <si>
    <t>1. คลิกที่ชีท (Sheet) "Data" เพื่อคีย์คะแนน/ข้อมูล หรือ คัดลอก (Copy) จากไฟล์ Excel ก็ได้ ดังนี้</t>
  </si>
  <si>
    <t>2. จำนวนกลุ่มตัวอย่างไม่เกิน 5,000 คน</t>
  </si>
  <si>
    <t>3. ก่อนคีย์ข้อมูล ควรลบข้อมูลที่มีอยู่  และตรวจสอบความถูกต้องในการคีย์ข้อมูลด้วย</t>
  </si>
  <si>
    <t>ผลการวิเคราะห์ข้อมูล และ การแปลผล</t>
  </si>
  <si>
    <t>2. ผลลัพธ์จะนำเสนอค่าสถิติ ดังนี้</t>
  </si>
  <si>
    <t>3. ให้นำการแปลผลไปประยุกต์ใช้กับงานวิจัยของท่านตามความเหมาะสม</t>
  </si>
  <si>
    <t>ผลการวิเคราะห์</t>
  </si>
  <si>
    <t>รวม</t>
  </si>
  <si>
    <t>N</t>
  </si>
  <si>
    <t>ลำดับที่เฉลี่ย
(Mean Rank)</t>
  </si>
  <si>
    <t>Mean</t>
  </si>
  <si>
    <t>S.D.</t>
  </si>
  <si>
    <t>กลุ่มตัวอย่าง</t>
  </si>
  <si>
    <t></t>
  </si>
  <si>
    <t>S.D</t>
  </si>
  <si>
    <t>Sig. 2-tailed</t>
  </si>
  <si>
    <t xml:space="preserve">(Independent samples) โดยใช้ Kruskal–Wallis test </t>
  </si>
  <si>
    <t>กลุ่มที่ 3 (n3)</t>
  </si>
  <si>
    <t>Group3</t>
  </si>
  <si>
    <t>กลุ่มตัวอย่างทั้ง 3 กลุ่ม (N)</t>
  </si>
  <si>
    <t>rj</t>
  </si>
  <si>
    <t>ri</t>
  </si>
  <si>
    <t>Average D:</t>
  </si>
  <si>
    <t>step2</t>
  </si>
  <si>
    <t>step3</t>
  </si>
  <si>
    <t>Categories</t>
  </si>
  <si>
    <t>rAverage</t>
  </si>
  <si>
    <t>n(rAver-rAver)^2</t>
  </si>
  <si>
    <t>Total</t>
  </si>
  <si>
    <t>step4</t>
  </si>
  <si>
    <t>Sum</t>
  </si>
  <si>
    <t>(ri-raver)^2</t>
  </si>
  <si>
    <t>step5</t>
  </si>
  <si>
    <t>step6</t>
  </si>
  <si>
    <t>step7</t>
  </si>
  <si>
    <t>ทำ E9</t>
  </si>
  <si>
    <t>step8</t>
  </si>
  <si>
    <t>df</t>
  </si>
  <si>
    <t>step9</t>
  </si>
  <si>
    <t>group</t>
  </si>
  <si>
    <t>score</t>
  </si>
  <si>
    <t>Mean Rank</t>
  </si>
  <si>
    <t>Group4</t>
  </si>
  <si>
    <t>Group5</t>
  </si>
  <si>
    <t>Group8</t>
  </si>
  <si>
    <t>M1 - M2</t>
  </si>
  <si>
    <t>ค่าเฉลี่ย 
(Mean)</t>
  </si>
  <si>
    <t>Sig.</t>
  </si>
  <si>
    <t>ค่า Z  ค่า df และ Sig.</t>
  </si>
  <si>
    <t xml:space="preserve">ค่า Sig. </t>
  </si>
  <si>
    <t>ส่วนเบี่ยงเบนมาตรฐาน
(Std. Deviation)</t>
  </si>
  <si>
    <t>กลุ่มตัวอย่าง
(N)</t>
  </si>
  <si>
    <t>Chi</t>
  </si>
  <si>
    <t>จำนวนกลุ่ม</t>
  </si>
  <si>
    <t>tf</t>
  </si>
  <si>
    <t>tf3-tf</t>
  </si>
  <si>
    <t>คอลัมน์ tf A10 A11 คนละสูตรกัน</t>
  </si>
  <si>
    <t>Dunn'test</t>
  </si>
  <si>
    <t>A</t>
  </si>
  <si>
    <t>Compare category</t>
  </si>
  <si>
    <t>and</t>
  </si>
  <si>
    <t>16</t>
  </si>
  <si>
    <t>26</t>
  </si>
  <si>
    <t>36</t>
  </si>
  <si>
    <t>46</t>
  </si>
  <si>
    <t>56</t>
  </si>
  <si>
    <t>Category</t>
  </si>
  <si>
    <t>Ranksum</t>
  </si>
  <si>
    <t>ni</t>
  </si>
  <si>
    <t>average</t>
  </si>
  <si>
    <t>Diff (D) 1 - 2</t>
  </si>
  <si>
    <t>diff (D) 1 - 3</t>
  </si>
  <si>
    <t>diff (D) 2 - 3</t>
  </si>
  <si>
    <t>diff (D) 1 - 4</t>
  </si>
  <si>
    <t>diff (D) 2 -4</t>
  </si>
  <si>
    <t>diff (D) 3 -4</t>
  </si>
  <si>
    <t>diff (D) 1 -5</t>
  </si>
  <si>
    <t>diff (D) 2 -5</t>
  </si>
  <si>
    <t>diff (D) 3 -5</t>
  </si>
  <si>
    <t>diff (D) 4 -5</t>
  </si>
  <si>
    <t>Var 1 - 2</t>
  </si>
  <si>
    <t>Var 1 - 3</t>
  </si>
  <si>
    <t>Var 2 - 3</t>
  </si>
  <si>
    <t>Var 1 - 4</t>
  </si>
  <si>
    <t>Var 2 - 4</t>
  </si>
  <si>
    <t>Var 3 - 4</t>
  </si>
  <si>
    <t>Var 1 - 5</t>
  </si>
  <si>
    <t>Var 2 - 5</t>
  </si>
  <si>
    <t>Var 3 - 5</t>
  </si>
  <si>
    <t>Var 4 - 5</t>
  </si>
  <si>
    <t>SE 1 - 2</t>
  </si>
  <si>
    <t>SE 1 - 3</t>
  </si>
  <si>
    <t>SE 2 - 3</t>
  </si>
  <si>
    <t>SE 1 - 4</t>
  </si>
  <si>
    <t>SE 2 - 4</t>
  </si>
  <si>
    <t>SE 3 - 4</t>
  </si>
  <si>
    <t>SE 1 - 5</t>
  </si>
  <si>
    <t>SE 2 -5</t>
  </si>
  <si>
    <t>SE 3 - 5</t>
  </si>
  <si>
    <t>SE 4 -5</t>
  </si>
  <si>
    <t>Z 1 - 2</t>
  </si>
  <si>
    <t>Z 1 - 3</t>
  </si>
  <si>
    <t>Z 2 - 3</t>
  </si>
  <si>
    <t>Z 1 - 4</t>
  </si>
  <si>
    <t>Z 2 - 4</t>
  </si>
  <si>
    <t>Z 3 - 4</t>
  </si>
  <si>
    <t>Z 1 - 5</t>
  </si>
  <si>
    <t>Z 2 - 5</t>
  </si>
  <si>
    <t>Z 3 - 5</t>
  </si>
  <si>
    <t>Z 4 - 5</t>
  </si>
  <si>
    <t>Sig 1 - 2</t>
  </si>
  <si>
    <t>Sig 1 - 3</t>
  </si>
  <si>
    <t>Sig 2 - 3</t>
  </si>
  <si>
    <t>Sig 1 - 4</t>
  </si>
  <si>
    <t>Sig 2 - 4</t>
  </si>
  <si>
    <t>Sig 3 - 4</t>
  </si>
  <si>
    <t>Sig 1- 5</t>
  </si>
  <si>
    <t>Sig 2-5</t>
  </si>
  <si>
    <t>Sig 3 - 5</t>
  </si>
  <si>
    <t>Sig 4 - 5</t>
  </si>
  <si>
    <t>Diff Mean</t>
  </si>
  <si>
    <t>สรุป</t>
  </si>
  <si>
    <t>Mean-Mean</t>
  </si>
  <si>
    <t xml:space="preserve">ตาราง   การเปรียบเทียบผลสัมฤทธิ์ทางการเรียน/ความสามารถ </t>
  </si>
  <si>
    <t>ตาราง การเปรียบเทียบรายคู่ (Multiple Comparison) ด้วยวิธีของ Dunn's Test</t>
  </si>
  <si>
    <t>Chi-Square</t>
  </si>
  <si>
    <t xml:space="preserve">    1.1 คีย์คะแนน/ข้อมูล ที่คอลัมน์ B  กลุ่มที่ 1 - 8 คีย์ที่คอลัมน์ C</t>
  </si>
  <si>
    <t xml:space="preserve">    1.2 พิมพ์หรือเลือกหมายเลข 3 - 8 ที่ช่องจำนวนกกลุ่มตัวอย่าง (ต้องตรงกับจำนวนคอลัมน์ของคะแนน/ข้อมูล)            </t>
  </si>
  <si>
    <t xml:space="preserve">    2.1  ค่าสถิติพื้นฐาน  ได้แก่ จำนวนกลุ่มตัวอย่าง ค่าเฉลี่ย ส่วนเบี่ยงเบนมาตรฐาน เป็นต้น</t>
  </si>
  <si>
    <t xml:space="preserve">    2.2  ผลการทดสอบโดยใช้ Kruskal–Wallis H test </t>
  </si>
  <si>
    <t xml:space="preserve">    2.3  ตารางแสดงค่าสถิติต่าง ๆ  การแปลผล และการเปรียบเทียบรายคู่ด้วยวิธีของ Dunn's Test</t>
  </si>
  <si>
    <t>(More than two independent samples) โดยใช้ Kruskal–Wallis H Test</t>
  </si>
  <si>
    <t xml:space="preserve">โปรแกรมการวิเคราะห์เปรียบเทียบความแตกต่างของกลุ่ม 3 กลุ่มขึ้นไป ที่เป็นอิสระจากกัน </t>
  </si>
  <si>
    <t>คำชี้แจง  ให้คีย์คะแนน/ข้อมูล   และจำนวนกลุ่มตัวอย่าง 3 กลุ่มขึ้นไป ไม่เกิน 8 กลุ่ม</t>
  </si>
  <si>
    <t>1. คลิกที่ชีท (Sheet) "Result (ผลลัพธ์)"</t>
  </si>
  <si>
    <t xml:space="preserve">                            จากตาราง พบว่า ผลสัมฤทธิ์ทางการเรียน/ความสามารถของนักเรียน</t>
  </si>
  <si>
    <t xml:space="preserve">                            เมื่อเปรียบเทียบเป็นรายคู่ตามวิธีของ Dunn's Test  ให้ดูที่ตารางเปรียบเทียบรายคู่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</si>
</sst>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"/>
    <numFmt numFmtId="166" formatCode="#,##0.000"/>
  </numFmts>
  <fonts count="20">
    <font>
      <sz val="11"/>
      <color theme="1"/>
      <name val="Calibri"/>
      <family val="2"/>
      <charset val="22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charset val="22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charset val="222"/>
      <scheme val="minor"/>
    </font>
    <font>
      <sz val="11"/>
      <name val="Calibri"/>
      <family val="2"/>
      <charset val="222"/>
      <scheme val="minor"/>
    </font>
    <font>
      <b/>
      <sz val="11"/>
      <color theme="0"/>
      <name val="Calibri "/>
      <charset val="22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CC"/>
      <name val="Calibri"/>
      <family val="2"/>
      <scheme val="minor"/>
    </font>
    <font>
      <sz val="12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MS Reference Sans Serif"/>
      <family val="2"/>
    </font>
    <font>
      <b/>
      <sz val="1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176">
    <xf numFmtId="0" fontId="0" fillId="0" borderId="0" xfId="0"/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 vertical="center"/>
      <protection hidden="1"/>
    </xf>
    <xf numFmtId="0" fontId="3" fillId="5" borderId="0" xfId="0" applyFont="1" applyFill="1" applyBorder="1" applyAlignment="1" applyProtection="1">
      <alignment horizontal="center" vertical="center"/>
      <protection hidden="1"/>
    </xf>
    <xf numFmtId="0" fontId="3" fillId="5" borderId="0" xfId="0" applyFont="1" applyFill="1" applyBorder="1" applyProtection="1">
      <protection hidden="1"/>
    </xf>
    <xf numFmtId="0" fontId="6" fillId="4" borderId="0" xfId="0" applyFont="1" applyFill="1" applyBorder="1" applyAlignment="1" applyProtection="1">
      <alignment horizontal="left" vertical="center"/>
      <protection hidden="1"/>
    </xf>
    <xf numFmtId="0" fontId="0" fillId="4" borderId="0" xfId="0" applyFill="1" applyBorder="1" applyAlignment="1" applyProtection="1">
      <alignment horizontal="center" vertical="center"/>
      <protection hidden="1"/>
    </xf>
    <xf numFmtId="0" fontId="6" fillId="6" borderId="1" xfId="0" applyFont="1" applyFill="1" applyBorder="1" applyAlignment="1" applyProtection="1">
      <alignment horizontal="center" vertical="center"/>
      <protection hidden="1"/>
    </xf>
    <xf numFmtId="0" fontId="6" fillId="6" borderId="1" xfId="0" applyFont="1" applyFill="1" applyBorder="1" applyProtection="1"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5" borderId="0" xfId="0" applyFill="1" applyBorder="1" applyProtection="1">
      <protection hidden="1"/>
    </xf>
    <xf numFmtId="0" fontId="0" fillId="7" borderId="2" xfId="0" applyFill="1" applyBorder="1" applyProtection="1">
      <protection hidden="1"/>
    </xf>
    <xf numFmtId="0" fontId="2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0" fillId="0" borderId="1" xfId="0" applyBorder="1" applyProtection="1">
      <protection hidden="1"/>
    </xf>
    <xf numFmtId="0" fontId="6" fillId="9" borderId="4" xfId="0" applyFont="1" applyFill="1" applyBorder="1" applyAlignment="1" applyProtection="1">
      <alignment horizontal="center" vertical="center"/>
      <protection hidden="1"/>
    </xf>
    <xf numFmtId="0" fontId="6" fillId="9" borderId="2" xfId="0" applyFont="1" applyFill="1" applyBorder="1" applyAlignment="1" applyProtection="1">
      <alignment horizontal="center" vertical="center"/>
      <protection hidden="1"/>
    </xf>
    <xf numFmtId="0" fontId="8" fillId="4" borderId="1" xfId="0" applyFont="1" applyFill="1" applyBorder="1" applyProtection="1">
      <protection hidden="1"/>
    </xf>
    <xf numFmtId="0" fontId="6" fillId="4" borderId="0" xfId="0" applyFont="1" applyFill="1" applyBorder="1" applyAlignment="1" applyProtection="1">
      <alignment horizontal="center" vertical="center"/>
      <protection hidden="1"/>
    </xf>
    <xf numFmtId="0" fontId="5" fillId="3" borderId="0" xfId="0" applyFont="1" applyFill="1" applyBorder="1" applyAlignment="1" applyProtection="1">
      <alignment horizontal="left" vertical="center"/>
      <protection hidden="1"/>
    </xf>
    <xf numFmtId="0" fontId="7" fillId="10" borderId="3" xfId="0" quotePrefix="1" applyFont="1" applyFill="1" applyBorder="1" applyProtection="1">
      <protection hidden="1"/>
    </xf>
    <xf numFmtId="0" fontId="7" fillId="10" borderId="7" xfId="0" quotePrefix="1" applyFont="1" applyFill="1" applyBorder="1" applyAlignment="1" applyProtection="1">
      <alignment vertical="center"/>
      <protection hidden="1"/>
    </xf>
    <xf numFmtId="0" fontId="2" fillId="3" borderId="0" xfId="0" applyFont="1" applyFill="1" applyProtection="1">
      <protection hidden="1"/>
    </xf>
    <xf numFmtId="0" fontId="4" fillId="5" borderId="0" xfId="0" applyFont="1" applyFill="1" applyBorder="1" applyAlignment="1" applyProtection="1">
      <alignment horizontal="left" vertical="center"/>
      <protection hidden="1"/>
    </xf>
    <xf numFmtId="0" fontId="15" fillId="4" borderId="14" xfId="0" applyFont="1" applyFill="1" applyBorder="1" applyProtection="1">
      <protection hidden="1"/>
    </xf>
    <xf numFmtId="0" fontId="0" fillId="4" borderId="14" xfId="0" applyFill="1" applyBorder="1" applyProtection="1">
      <protection hidden="1"/>
    </xf>
    <xf numFmtId="0" fontId="6" fillId="11" borderId="4" xfId="0" applyFont="1" applyFill="1" applyBorder="1" applyAlignment="1" applyProtection="1">
      <alignment horizontal="left" vertical="center"/>
      <protection hidden="1"/>
    </xf>
    <xf numFmtId="0" fontId="6" fillId="11" borderId="15" xfId="0" applyFont="1" applyFill="1" applyBorder="1" applyProtection="1">
      <protection hidden="1"/>
    </xf>
    <xf numFmtId="0" fontId="6" fillId="11" borderId="2" xfId="0" applyFont="1" applyFill="1" applyBorder="1" applyProtection="1">
      <protection hidden="1"/>
    </xf>
    <xf numFmtId="0" fontId="6" fillId="4" borderId="0" xfId="0" applyFont="1" applyFill="1" applyBorder="1" applyProtection="1">
      <protection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16" fillId="4" borderId="1" xfId="0" applyFont="1" applyFill="1" applyBorder="1" applyAlignment="1" applyProtection="1">
      <alignment horizontal="center" vertical="center"/>
      <protection hidden="1"/>
    </xf>
    <xf numFmtId="0" fontId="0" fillId="4" borderId="1" xfId="0" quotePrefix="1" applyFill="1" applyBorder="1" applyAlignment="1" applyProtection="1">
      <alignment horizontal="center" vertical="center"/>
      <protection hidden="1"/>
    </xf>
    <xf numFmtId="165" fontId="0" fillId="4" borderId="1" xfId="0" applyNumberForma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14" xfId="0" applyFill="1" applyBorder="1" applyAlignment="1" applyProtection="1">
      <alignment vertical="center"/>
      <protection hidden="1"/>
    </xf>
    <xf numFmtId="0" fontId="0" fillId="4" borderId="0" xfId="0" applyFill="1" applyBorder="1" applyAlignment="1" applyProtection="1">
      <alignment horizontal="left" vertical="center"/>
      <protection hidden="1"/>
    </xf>
    <xf numFmtId="165" fontId="0" fillId="4" borderId="0" xfId="0" applyNumberFormat="1" applyFill="1" applyBorder="1" applyAlignment="1" applyProtection="1">
      <alignment horizontal="left" vertical="center"/>
      <protection hidden="1"/>
    </xf>
    <xf numFmtId="0" fontId="0" fillId="4" borderId="0" xfId="0" applyFill="1" applyBorder="1" applyAlignment="1" applyProtection="1">
      <alignment vertical="center"/>
      <protection hidden="1"/>
    </xf>
    <xf numFmtId="1" fontId="0" fillId="4" borderId="1" xfId="0" applyNumberFormat="1" applyFill="1" applyBorder="1" applyAlignment="1" applyProtection="1">
      <alignment horizontal="center" vertical="center"/>
      <protection hidden="1"/>
    </xf>
    <xf numFmtId="2" fontId="0" fillId="4" borderId="1" xfId="0" applyNumberFormat="1" applyFill="1" applyBorder="1" applyAlignment="1" applyProtection="1">
      <alignment horizontal="center" vertical="center"/>
      <protection hidden="1"/>
    </xf>
    <xf numFmtId="0" fontId="15" fillId="4" borderId="0" xfId="0" applyFont="1" applyFill="1" applyBorder="1" applyProtection="1">
      <protection hidden="1"/>
    </xf>
    <xf numFmtId="1" fontId="15" fillId="9" borderId="1" xfId="0" applyNumberFormat="1" applyFont="1" applyFill="1" applyBorder="1" applyAlignment="1" applyProtection="1">
      <alignment horizontal="center" vertical="center"/>
      <protection locked="0"/>
    </xf>
    <xf numFmtId="0" fontId="17" fillId="4" borderId="4" xfId="0" applyFont="1" applyFill="1" applyBorder="1" applyAlignment="1" applyProtection="1">
      <alignment horizontal="left" vertical="center"/>
      <protection hidden="1"/>
    </xf>
    <xf numFmtId="0" fontId="3" fillId="4" borderId="15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Protection="1">
      <protection hidden="1"/>
    </xf>
    <xf numFmtId="0" fontId="6" fillId="6" borderId="0" xfId="0" applyFont="1" applyFill="1" applyBorder="1" applyAlignment="1" applyProtection="1">
      <alignment horizontal="center" vertical="center"/>
      <protection hidden="1"/>
    </xf>
    <xf numFmtId="0" fontId="12" fillId="10" borderId="11" xfId="0" applyFont="1" applyFill="1" applyBorder="1" applyProtection="1">
      <protection hidden="1"/>
    </xf>
    <xf numFmtId="0" fontId="12" fillId="10" borderId="0" xfId="0" applyFont="1" applyFill="1" applyBorder="1" applyProtection="1">
      <protection hidden="1"/>
    </xf>
    <xf numFmtId="0" fontId="12" fillId="10" borderId="13" xfId="0" applyFont="1" applyFill="1" applyBorder="1" applyProtection="1">
      <protection hidden="1"/>
    </xf>
    <xf numFmtId="0" fontId="0" fillId="0" borderId="0" xfId="0" applyBorder="1" applyProtection="1">
      <protection hidden="1"/>
    </xf>
    <xf numFmtId="0" fontId="10" fillId="10" borderId="10" xfId="0" applyFont="1" applyFill="1" applyBorder="1" applyAlignment="1" applyProtection="1">
      <alignment horizontal="left" vertical="center"/>
      <protection hidden="1"/>
    </xf>
    <xf numFmtId="0" fontId="11" fillId="10" borderId="11" xfId="0" applyFont="1" applyFill="1" applyBorder="1" applyAlignment="1" applyProtection="1">
      <alignment horizontal="center" vertical="center"/>
      <protection hidden="1"/>
    </xf>
    <xf numFmtId="0" fontId="11" fillId="10" borderId="11" xfId="0" applyFont="1" applyFill="1" applyBorder="1" applyProtection="1">
      <protection hidden="1"/>
    </xf>
    <xf numFmtId="0" fontId="13" fillId="10" borderId="11" xfId="0" applyFont="1" applyFill="1" applyBorder="1" applyProtection="1">
      <protection hidden="1"/>
    </xf>
    <xf numFmtId="0" fontId="13" fillId="10" borderId="8" xfId="0" applyFont="1" applyFill="1" applyBorder="1" applyProtection="1">
      <protection hidden="1"/>
    </xf>
    <xf numFmtId="0" fontId="0" fillId="10" borderId="14" xfId="0" applyFill="1" applyBorder="1" applyProtection="1">
      <protection hidden="1"/>
    </xf>
    <xf numFmtId="0" fontId="10" fillId="10" borderId="0" xfId="0" applyFont="1" applyFill="1" applyBorder="1" applyAlignment="1" applyProtection="1">
      <alignment horizontal="left" vertical="center"/>
      <protection hidden="1"/>
    </xf>
    <xf numFmtId="0" fontId="0" fillId="10" borderId="0" xfId="0" applyFill="1" applyBorder="1" applyProtection="1">
      <protection hidden="1"/>
    </xf>
    <xf numFmtId="0" fontId="11" fillId="10" borderId="0" xfId="0" applyFont="1" applyFill="1" applyBorder="1" applyProtection="1">
      <protection hidden="1"/>
    </xf>
    <xf numFmtId="0" fontId="10" fillId="10" borderId="0" xfId="0" applyFont="1" applyFill="1" applyBorder="1" applyProtection="1">
      <protection hidden="1"/>
    </xf>
    <xf numFmtId="0" fontId="13" fillId="10" borderId="0" xfId="0" applyFont="1" applyFill="1" applyBorder="1" applyProtection="1">
      <protection hidden="1"/>
    </xf>
    <xf numFmtId="0" fontId="13" fillId="10" borderId="6" xfId="0" applyFont="1" applyFill="1" applyBorder="1" applyProtection="1">
      <protection hidden="1"/>
    </xf>
    <xf numFmtId="0" fontId="10" fillId="10" borderId="12" xfId="0" applyFont="1" applyFill="1" applyBorder="1" applyAlignment="1" applyProtection="1">
      <alignment horizontal="left" vertical="center"/>
      <protection hidden="1"/>
    </xf>
    <xf numFmtId="0" fontId="0" fillId="10" borderId="13" xfId="0" applyFill="1" applyBorder="1" applyProtection="1">
      <protection hidden="1"/>
    </xf>
    <xf numFmtId="0" fontId="11" fillId="10" borderId="13" xfId="0" applyFont="1" applyFill="1" applyBorder="1" applyProtection="1">
      <protection hidden="1"/>
    </xf>
    <xf numFmtId="0" fontId="13" fillId="10" borderId="13" xfId="0" applyFont="1" applyFill="1" applyBorder="1" applyProtection="1">
      <protection hidden="1"/>
    </xf>
    <xf numFmtId="0" fontId="13" fillId="10" borderId="9" xfId="0" applyFont="1" applyFill="1" applyBorder="1" applyProtection="1">
      <protection hidden="1"/>
    </xf>
    <xf numFmtId="0" fontId="6" fillId="9" borderId="1" xfId="0" applyFont="1" applyFill="1" applyBorder="1" applyProtection="1">
      <protection hidden="1"/>
    </xf>
    <xf numFmtId="0" fontId="0" fillId="4" borderId="11" xfId="0" applyFont="1" applyFill="1" applyBorder="1" applyProtection="1">
      <protection hidden="1"/>
    </xf>
    <xf numFmtId="0" fontId="0" fillId="4" borderId="8" xfId="0" applyFont="1" applyFill="1" applyBorder="1" applyProtection="1">
      <protection hidden="1"/>
    </xf>
    <xf numFmtId="0" fontId="0" fillId="4" borderId="14" xfId="0" applyFont="1" applyFill="1" applyBorder="1" applyProtection="1">
      <protection hidden="1"/>
    </xf>
    <xf numFmtId="0" fontId="0" fillId="4" borderId="0" xfId="0" applyFont="1" applyFill="1" applyBorder="1" applyProtection="1">
      <protection hidden="1"/>
    </xf>
    <xf numFmtId="0" fontId="14" fillId="4" borderId="0" xfId="0" applyFont="1" applyFill="1" applyBorder="1" applyProtection="1">
      <protection hidden="1"/>
    </xf>
    <xf numFmtId="0" fontId="14" fillId="4" borderId="6" xfId="0" applyFont="1" applyFill="1" applyBorder="1" applyProtection="1">
      <protection hidden="1"/>
    </xf>
    <xf numFmtId="0" fontId="0" fillId="4" borderId="14" xfId="0" applyFont="1" applyFill="1" applyBorder="1" applyAlignment="1" applyProtection="1">
      <alignment vertical="center"/>
      <protection hidden="1"/>
    </xf>
    <xf numFmtId="0" fontId="0" fillId="4" borderId="12" xfId="0" applyFont="1" applyFill="1" applyBorder="1" applyAlignment="1" applyProtection="1">
      <alignment vertical="center"/>
      <protection hidden="1"/>
    </xf>
    <xf numFmtId="0" fontId="0" fillId="4" borderId="13" xfId="0" applyFont="1" applyFill="1" applyBorder="1" applyProtection="1">
      <protection hidden="1"/>
    </xf>
    <xf numFmtId="0" fontId="14" fillId="4" borderId="13" xfId="0" applyFont="1" applyFill="1" applyBorder="1" applyProtection="1">
      <protection hidden="1"/>
    </xf>
    <xf numFmtId="0" fontId="14" fillId="4" borderId="9" xfId="0" applyFont="1" applyFill="1" applyBorder="1" applyProtection="1">
      <protection hidden="1"/>
    </xf>
    <xf numFmtId="0" fontId="0" fillId="4" borderId="0" xfId="0" applyFont="1" applyFill="1" applyBorder="1" applyAlignment="1" applyProtection="1">
      <alignment vertical="center"/>
      <protection hidden="1"/>
    </xf>
    <xf numFmtId="0" fontId="10" fillId="9" borderId="4" xfId="0" applyFont="1" applyFill="1" applyBorder="1" applyProtection="1">
      <protection hidden="1"/>
    </xf>
    <xf numFmtId="0" fontId="10" fillId="9" borderId="15" xfId="0" applyFont="1" applyFill="1" applyBorder="1" applyProtection="1">
      <protection hidden="1"/>
    </xf>
    <xf numFmtId="0" fontId="0" fillId="9" borderId="15" xfId="0" applyFill="1" applyBorder="1" applyProtection="1">
      <protection hidden="1"/>
    </xf>
    <xf numFmtId="0" fontId="0" fillId="9" borderId="2" xfId="0" applyFill="1" applyBorder="1" applyProtection="1">
      <protection hidden="1"/>
    </xf>
    <xf numFmtId="0" fontId="0" fillId="4" borderId="11" xfId="0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4" borderId="14" xfId="0" applyFill="1" applyBorder="1" applyAlignment="1" applyProtection="1">
      <alignment horizontal="left" vertical="center"/>
      <protection hidden="1"/>
    </xf>
    <xf numFmtId="0" fontId="0" fillId="4" borderId="12" xfId="0" applyFill="1" applyBorder="1" applyProtection="1">
      <protection hidden="1"/>
    </xf>
    <xf numFmtId="0" fontId="0" fillId="4" borderId="13" xfId="0" applyFill="1" applyBorder="1" applyProtection="1">
      <protection hidden="1"/>
    </xf>
    <xf numFmtId="0" fontId="0" fillId="4" borderId="9" xfId="0" applyFill="1" applyBorder="1" applyProtection="1">
      <protection hidden="1"/>
    </xf>
    <xf numFmtId="0" fontId="0" fillId="10" borderId="8" xfId="0" applyFill="1" applyBorder="1" applyProtection="1">
      <protection hidden="1"/>
    </xf>
    <xf numFmtId="0" fontId="0" fillId="10" borderId="6" xfId="0" applyFill="1" applyBorder="1" applyProtection="1">
      <protection hidden="1"/>
    </xf>
    <xf numFmtId="0" fontId="0" fillId="10" borderId="9" xfId="0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164" fontId="0" fillId="4" borderId="0" xfId="0" applyNumberFormat="1" applyFill="1" applyBorder="1" applyProtection="1">
      <protection hidden="1"/>
    </xf>
    <xf numFmtId="0" fontId="0" fillId="0" borderId="1" xfId="0" applyBorder="1" applyProtection="1">
      <protection locked="0"/>
    </xf>
    <xf numFmtId="0" fontId="9" fillId="3" borderId="0" xfId="0" applyFont="1" applyFill="1" applyAlignment="1" applyProtection="1">
      <alignment horizontal="left"/>
      <protection hidden="1"/>
    </xf>
    <xf numFmtId="0" fontId="0" fillId="3" borderId="0" xfId="0" applyFill="1" applyProtection="1">
      <protection hidden="1"/>
    </xf>
    <xf numFmtId="0" fontId="9" fillId="3" borderId="0" xfId="0" applyFont="1" applyFill="1" applyProtection="1">
      <protection hidden="1"/>
    </xf>
    <xf numFmtId="0" fontId="0" fillId="0" borderId="0" xfId="0" quotePrefix="1" applyProtection="1">
      <protection hidden="1"/>
    </xf>
    <xf numFmtId="0" fontId="0" fillId="9" borderId="0" xfId="0" applyFill="1" applyProtection="1">
      <protection hidden="1"/>
    </xf>
    <xf numFmtId="0" fontId="0" fillId="0" borderId="1" xfId="0" applyFill="1" applyBorder="1" applyProtection="1"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1" fillId="4" borderId="0" xfId="0" applyFont="1" applyFill="1" applyAlignment="1" applyProtection="1">
      <alignment vertical="center"/>
      <protection hidden="1"/>
    </xf>
    <xf numFmtId="0" fontId="0" fillId="0" borderId="3" xfId="0" applyBorder="1" applyProtection="1">
      <protection hidden="1"/>
    </xf>
    <xf numFmtId="0" fontId="0" fillId="2" borderId="1" xfId="0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5" xfId="0" applyFill="1" applyBorder="1" applyProtection="1">
      <protection hidden="1"/>
    </xf>
    <xf numFmtId="2" fontId="0" fillId="0" borderId="1" xfId="0" applyNumberFormat="1" applyBorder="1" applyProtection="1">
      <protection hidden="1"/>
    </xf>
    <xf numFmtId="2" fontId="0" fillId="0" borderId="0" xfId="0" applyNumberFormat="1" applyBorder="1" applyProtection="1">
      <protection hidden="1"/>
    </xf>
    <xf numFmtId="2" fontId="0" fillId="10" borderId="0" xfId="0" applyNumberFormat="1" applyFill="1" applyBorder="1" applyProtection="1">
      <protection hidden="1"/>
    </xf>
    <xf numFmtId="0" fontId="0" fillId="0" borderId="0" xfId="0" applyAlignment="1" applyProtection="1">
      <protection hidden="1"/>
    </xf>
    <xf numFmtId="49" fontId="0" fillId="4" borderId="1" xfId="0" applyNumberFormat="1" applyFill="1" applyBorder="1" applyAlignment="1" applyProtection="1">
      <alignment horizontal="center" vertical="center"/>
      <protection hidden="1"/>
    </xf>
    <xf numFmtId="49" fontId="0" fillId="4" borderId="0" xfId="0" applyNumberFormat="1" applyFill="1" applyBorder="1" applyAlignment="1" applyProtection="1">
      <alignment horizontal="center" vertical="center"/>
      <protection hidden="1"/>
    </xf>
    <xf numFmtId="164" fontId="0" fillId="0" borderId="1" xfId="0" applyNumberFormat="1" applyBorder="1" applyProtection="1"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164" fontId="0" fillId="4" borderId="1" xfId="0" applyNumberFormat="1" applyFill="1" applyBorder="1" applyProtection="1">
      <protection hidden="1"/>
    </xf>
    <xf numFmtId="0" fontId="0" fillId="9" borderId="1" xfId="0" applyFill="1" applyBorder="1" applyProtection="1">
      <protection hidden="1"/>
    </xf>
    <xf numFmtId="0" fontId="0" fillId="0" borderId="2" xfId="0" applyBorder="1" applyProtection="1">
      <protection hidden="1"/>
    </xf>
    <xf numFmtId="165" fontId="0" fillId="0" borderId="1" xfId="0" applyNumberFormat="1" applyBorder="1" applyProtection="1">
      <protection hidden="1"/>
    </xf>
    <xf numFmtId="165" fontId="0" fillId="0" borderId="0" xfId="0" applyNumberFormat="1" applyProtection="1">
      <protection hidden="1"/>
    </xf>
    <xf numFmtId="165" fontId="0" fillId="0" borderId="0" xfId="0" applyNumberFormat="1" applyBorder="1" applyProtection="1">
      <protection hidden="1"/>
    </xf>
    <xf numFmtId="0" fontId="0" fillId="13" borderId="0" xfId="0" applyFill="1" applyProtection="1">
      <protection hidden="1"/>
    </xf>
    <xf numFmtId="0" fontId="0" fillId="4" borderId="1" xfId="0" applyFill="1" applyBorder="1" applyProtection="1">
      <protection hidden="1"/>
    </xf>
    <xf numFmtId="0" fontId="0" fillId="4" borderId="1" xfId="0" applyFill="1" applyBorder="1" applyAlignment="1" applyProtection="1">
      <alignment horizontal="right"/>
      <protection hidden="1"/>
    </xf>
    <xf numFmtId="0" fontId="0" fillId="4" borderId="0" xfId="0" applyFill="1" applyBorder="1" applyAlignment="1" applyProtection="1">
      <alignment horizontal="right"/>
      <protection hidden="1"/>
    </xf>
    <xf numFmtId="0" fontId="0" fillId="9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7" borderId="1" xfId="0" applyFont="1" applyFill="1" applyBorder="1" applyAlignment="1" applyProtection="1">
      <alignment horizontal="center" vertical="center"/>
      <protection hidden="1"/>
    </xf>
    <xf numFmtId="0" fontId="6" fillId="15" borderId="4" xfId="0" applyFont="1" applyFill="1" applyBorder="1" applyProtection="1">
      <protection hidden="1"/>
    </xf>
    <xf numFmtId="0" fontId="19" fillId="15" borderId="15" xfId="1" applyFont="1" applyFill="1" applyBorder="1" applyAlignment="1" applyProtection="1">
      <protection hidden="1"/>
    </xf>
    <xf numFmtId="0" fontId="0" fillId="15" borderId="15" xfId="0" applyFill="1" applyBorder="1" applyProtection="1">
      <protection hidden="1"/>
    </xf>
    <xf numFmtId="0" fontId="0" fillId="15" borderId="15" xfId="0" quotePrefix="1" applyFill="1" applyBorder="1" applyProtection="1">
      <protection hidden="1"/>
    </xf>
    <xf numFmtId="166" fontId="6" fillId="15" borderId="2" xfId="0" applyNumberFormat="1" applyFont="1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7" borderId="1" xfId="0" applyFill="1" applyBorder="1" applyProtection="1">
      <protection hidden="1"/>
    </xf>
    <xf numFmtId="0" fontId="6" fillId="7" borderId="4" xfId="0" applyFont="1" applyFill="1" applyBorder="1" applyAlignment="1" applyProtection="1">
      <alignment horizontal="center" vertical="center"/>
      <protection hidden="1"/>
    </xf>
    <xf numFmtId="0" fontId="6" fillId="7" borderId="15" xfId="0" applyFont="1" applyFill="1" applyBorder="1" applyAlignment="1" applyProtection="1">
      <alignment horizontal="center" vertical="center"/>
      <protection hidden="1"/>
    </xf>
    <xf numFmtId="0" fontId="6" fillId="7" borderId="2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vertical="center"/>
      <protection hidden="1"/>
    </xf>
    <xf numFmtId="165" fontId="0" fillId="0" borderId="3" xfId="0" applyNumberFormat="1" applyBorder="1" applyAlignment="1" applyProtection="1">
      <alignment horizontal="center" vertical="center"/>
      <protection hidden="1"/>
    </xf>
    <xf numFmtId="166" fontId="0" fillId="4" borderId="13" xfId="0" applyNumberFormat="1" applyFill="1" applyBorder="1" applyProtection="1">
      <protection hidden="1"/>
    </xf>
    <xf numFmtId="166" fontId="0" fillId="4" borderId="9" xfId="0" applyNumberFormat="1" applyFill="1" applyBorder="1" applyProtection="1">
      <protection hidden="1"/>
    </xf>
    <xf numFmtId="166" fontId="0" fillId="4" borderId="15" xfId="0" applyNumberFormat="1" applyFill="1" applyBorder="1" applyProtection="1">
      <protection hidden="1"/>
    </xf>
    <xf numFmtId="166" fontId="0" fillId="4" borderId="2" xfId="0" applyNumberFormat="1" applyFill="1" applyBorder="1" applyProtection="1">
      <protection hidden="1"/>
    </xf>
    <xf numFmtId="0" fontId="6" fillId="12" borderId="1" xfId="0" applyFont="1" applyFill="1" applyBorder="1" applyProtection="1">
      <protection hidden="1"/>
    </xf>
    <xf numFmtId="3" fontId="0" fillId="4" borderId="15" xfId="0" applyNumberFormat="1" applyFill="1" applyBorder="1" applyProtection="1">
      <protection hidden="1"/>
    </xf>
    <xf numFmtId="3" fontId="0" fillId="4" borderId="2" xfId="0" applyNumberFormat="1" applyFill="1" applyBorder="1" applyProtection="1">
      <protection hidden="1"/>
    </xf>
    <xf numFmtId="1" fontId="0" fillId="4" borderId="15" xfId="0" applyNumberFormat="1" applyFill="1" applyBorder="1" applyProtection="1">
      <protection hidden="1"/>
    </xf>
    <xf numFmtId="1" fontId="0" fillId="4" borderId="2" xfId="0" applyNumberFormat="1" applyFill="1" applyBorder="1" applyProtection="1">
      <protection hidden="1"/>
    </xf>
    <xf numFmtId="49" fontId="0" fillId="4" borderId="2" xfId="0" applyNumberFormat="1" applyFill="1" applyBorder="1" applyProtection="1">
      <protection hidden="1"/>
    </xf>
    <xf numFmtId="49" fontId="0" fillId="4" borderId="15" xfId="0" applyNumberFormat="1" applyFill="1" applyBorder="1" applyProtection="1">
      <protection hidden="1"/>
    </xf>
    <xf numFmtId="0" fontId="0" fillId="4" borderId="10" xfId="0" applyFill="1" applyBorder="1" applyProtection="1">
      <protection hidden="1"/>
    </xf>
    <xf numFmtId="49" fontId="0" fillId="4" borderId="9" xfId="0" applyNumberFormat="1" applyFill="1" applyBorder="1" applyProtection="1">
      <protection hidden="1"/>
    </xf>
    <xf numFmtId="0" fontId="0" fillId="4" borderId="6" xfId="0" applyFill="1" applyBorder="1" applyAlignment="1" applyProtection="1">
      <alignment vertical="center"/>
      <protection hidden="1"/>
    </xf>
    <xf numFmtId="0" fontId="0" fillId="0" borderId="0" xfId="0" quotePrefix="1" applyBorder="1" applyProtection="1">
      <protection hidden="1"/>
    </xf>
    <xf numFmtId="0" fontId="6" fillId="0" borderId="0" xfId="0" applyFont="1" applyBorder="1" applyProtection="1">
      <protection hidden="1"/>
    </xf>
    <xf numFmtId="0" fontId="0" fillId="0" borderId="1" xfId="0" quotePrefix="1" applyBorder="1" applyProtection="1">
      <protection hidden="1"/>
    </xf>
    <xf numFmtId="0" fontId="0" fillId="14" borderId="1" xfId="0" applyFill="1" applyBorder="1" applyProtection="1">
      <protection hidden="1"/>
    </xf>
    <xf numFmtId="165" fontId="0" fillId="14" borderId="1" xfId="0" quotePrefix="1" applyNumberFormat="1" applyFill="1" applyBorder="1" applyProtection="1">
      <protection hidden="1"/>
    </xf>
    <xf numFmtId="49" fontId="0" fillId="14" borderId="1" xfId="0" applyNumberFormat="1" applyFill="1" applyBorder="1" applyAlignment="1" applyProtection="1">
      <alignment horizontal="center" vertical="center"/>
      <protection hidden="1"/>
    </xf>
    <xf numFmtId="0" fontId="0" fillId="14" borderId="1" xfId="0" applyFill="1" applyBorder="1" applyAlignment="1" applyProtection="1">
      <alignment horizontal="center" vertical="center"/>
      <protection hidden="1"/>
    </xf>
    <xf numFmtId="0" fontId="6" fillId="6" borderId="4" xfId="0" applyFont="1" applyFill="1" applyBorder="1" applyAlignment="1" applyProtection="1">
      <alignment horizontal="center" vertical="center"/>
      <protection hidden="1"/>
    </xf>
    <xf numFmtId="0" fontId="6" fillId="6" borderId="2" xfId="0" applyFont="1" applyFill="1" applyBorder="1" applyAlignment="1" applyProtection="1">
      <alignment horizontal="center" vertical="center"/>
      <protection hidden="1"/>
    </xf>
    <xf numFmtId="0" fontId="6" fillId="6" borderId="0" xfId="0" applyFont="1" applyFill="1" applyBorder="1" applyAlignment="1" applyProtection="1">
      <alignment horizontal="center" vertical="center"/>
      <protection hidden="1"/>
    </xf>
    <xf numFmtId="0" fontId="6" fillId="6" borderId="6" xfId="0" applyFont="1" applyFill="1" applyBorder="1" applyAlignment="1" applyProtection="1">
      <alignment horizontal="center" vertical="center"/>
      <protection hidden="1"/>
    </xf>
  </cellXfs>
  <cellStyles count="2">
    <cellStyle name="Normal 2" xfId="1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7</xdr:row>
      <xdr:rowOff>12700</xdr:rowOff>
    </xdr:from>
    <xdr:to>
      <xdr:col>2</xdr:col>
      <xdr:colOff>101190</xdr:colOff>
      <xdr:row>7</xdr:row>
      <xdr:rowOff>149259</xdr:rowOff>
    </xdr:to>
    <xdr:sp macro="" textlink="">
      <xdr:nvSpPr>
        <xdr:cNvPr id="2" name="ลูกศรลง 1"/>
        <xdr:cNvSpPr/>
      </xdr:nvSpPr>
      <xdr:spPr>
        <a:xfrm>
          <a:off x="660400" y="1327150"/>
          <a:ext cx="266290" cy="136559"/>
        </a:xfrm>
        <a:prstGeom prst="downArrow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228600</xdr:colOff>
      <xdr:row>7</xdr:row>
      <xdr:rowOff>19050</xdr:rowOff>
    </xdr:from>
    <xdr:to>
      <xdr:col>4</xdr:col>
      <xdr:colOff>494890</xdr:colOff>
      <xdr:row>7</xdr:row>
      <xdr:rowOff>155609</xdr:rowOff>
    </xdr:to>
    <xdr:sp macro="" textlink="">
      <xdr:nvSpPr>
        <xdr:cNvPr id="3" name="ลูกศรลง 2"/>
        <xdr:cNvSpPr/>
      </xdr:nvSpPr>
      <xdr:spPr>
        <a:xfrm>
          <a:off x="1651000" y="1346200"/>
          <a:ext cx="266290" cy="136559"/>
        </a:xfrm>
        <a:prstGeom prst="downArrow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215462</xdr:colOff>
      <xdr:row>13</xdr:row>
      <xdr:rowOff>176234</xdr:rowOff>
    </xdr:from>
    <xdr:to>
      <xdr:col>32</xdr:col>
      <xdr:colOff>373488</xdr:colOff>
      <xdr:row>15</xdr:row>
      <xdr:rowOff>133711</xdr:rowOff>
    </xdr:to>
    <xdr:pic>
      <xdr:nvPicPr>
        <xdr:cNvPr id="8" name="รูปภาพ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97762" y="2595584"/>
          <a:ext cx="767626" cy="325777"/>
        </a:xfrm>
        <a:prstGeom prst="rect">
          <a:avLst/>
        </a:prstGeom>
      </xdr:spPr>
    </xdr:pic>
    <xdr:clientData/>
  </xdr:twoCellAnchor>
  <xdr:twoCellAnchor>
    <xdr:from>
      <xdr:col>1</xdr:col>
      <xdr:colOff>150215</xdr:colOff>
      <xdr:row>7</xdr:row>
      <xdr:rowOff>34140</xdr:rowOff>
    </xdr:from>
    <xdr:to>
      <xdr:col>1</xdr:col>
      <xdr:colOff>336068</xdr:colOff>
      <xdr:row>7</xdr:row>
      <xdr:rowOff>173530</xdr:rowOff>
    </xdr:to>
    <xdr:sp macro="" textlink="">
      <xdr:nvSpPr>
        <xdr:cNvPr id="12" name="ลูกศรลง 11"/>
        <xdr:cNvSpPr/>
      </xdr:nvSpPr>
      <xdr:spPr>
        <a:xfrm>
          <a:off x="150215" y="1351936"/>
          <a:ext cx="185853" cy="139390"/>
        </a:xfrm>
        <a:prstGeom prst="downArrow">
          <a:avLst/>
        </a:prstGeom>
        <a:solidFill>
          <a:srgbClr val="C0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18</xdr:col>
      <xdr:colOff>211668</xdr:colOff>
      <xdr:row>7</xdr:row>
      <xdr:rowOff>34139</xdr:rowOff>
    </xdr:from>
    <xdr:to>
      <xdr:col>18</xdr:col>
      <xdr:colOff>397521</xdr:colOff>
      <xdr:row>7</xdr:row>
      <xdr:rowOff>173529</xdr:rowOff>
    </xdr:to>
    <xdr:sp macro="" textlink="">
      <xdr:nvSpPr>
        <xdr:cNvPr id="13" name="ลูกศรลง 12"/>
        <xdr:cNvSpPr/>
      </xdr:nvSpPr>
      <xdr:spPr>
        <a:xfrm>
          <a:off x="4602044" y="1351935"/>
          <a:ext cx="185853" cy="139390"/>
        </a:xfrm>
        <a:prstGeom prst="downArrow">
          <a:avLst/>
        </a:prstGeom>
        <a:solidFill>
          <a:srgbClr val="C0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125088</xdr:colOff>
      <xdr:row>7</xdr:row>
      <xdr:rowOff>43153</xdr:rowOff>
    </xdr:from>
    <xdr:to>
      <xdr:col>2</xdr:col>
      <xdr:colOff>310941</xdr:colOff>
      <xdr:row>7</xdr:row>
      <xdr:rowOff>182543</xdr:rowOff>
    </xdr:to>
    <xdr:sp macro="" textlink="">
      <xdr:nvSpPr>
        <xdr:cNvPr id="14" name="ลูกศรลง 13"/>
        <xdr:cNvSpPr/>
      </xdr:nvSpPr>
      <xdr:spPr>
        <a:xfrm>
          <a:off x="596217" y="1360949"/>
          <a:ext cx="185853" cy="139390"/>
        </a:xfrm>
        <a:prstGeom prst="downArrow">
          <a:avLst/>
        </a:prstGeom>
        <a:solidFill>
          <a:srgbClr val="C0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34</xdr:col>
      <xdr:colOff>473288</xdr:colOff>
      <xdr:row>54</xdr:row>
      <xdr:rowOff>120650</xdr:rowOff>
    </xdr:from>
    <xdr:to>
      <xdr:col>39</xdr:col>
      <xdr:colOff>275767</xdr:colOff>
      <xdr:row>80</xdr:row>
      <xdr:rowOff>78612</xdr:rowOff>
    </xdr:to>
    <xdr:pic>
      <xdr:nvPicPr>
        <xdr:cNvPr id="4" name="รูปภาพ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472488" y="10090150"/>
          <a:ext cx="2850479" cy="47458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%201%201%201%201%201%201%201%201%201%201%201%201%201%201%201%201%201%201%201%201%201%201%201%201%201%201%201%201%201%201%201%20&#3627;&#3609;&#3633;&#3591;&#3626;&#3639;&#3629;&#3585;&#3634;&#3619;&#3648;&#3621;&#3639;&#3629;&#3585;&#3651;&#3594;&#3657;&#3626;&#3606;&#3636;&#3605;&#3636;&#3648;&#3614;&#3639;&#3656;&#3629;&#3585;&#3634;&#3619;&#3623;&#3636;&#3592;&#3633;&#3618;/Real%20Statistics%20Examples%20Workbook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</sheetNames>
    <definedNames>
      <definedName name="CHISQ_DI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240"/>
  <sheetViews>
    <sheetView topLeftCell="A7" workbookViewId="0">
      <selection activeCell="E21" sqref="E21"/>
    </sheetView>
  </sheetViews>
  <sheetFormatPr defaultRowHeight="14.5"/>
  <cols>
    <col min="1" max="1" width="3.7265625" style="5" customWidth="1"/>
    <col min="2" max="2" width="5.90625" style="5" customWidth="1"/>
    <col min="3" max="8" width="8.7265625" style="5"/>
    <col min="9" max="9" width="14.90625" style="5" customWidth="1"/>
    <col min="10" max="10" width="3.453125" style="5" customWidth="1"/>
    <col min="11" max="11" width="8.26953125" style="5" customWidth="1"/>
    <col min="12" max="12" width="4.90625" style="5" customWidth="1"/>
    <col min="13" max="32" width="8.7265625" style="4"/>
    <col min="33" max="16384" width="8.7265625" style="5"/>
  </cols>
  <sheetData>
    <row r="1" spans="1:32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32" ht="15.5">
      <c r="A2" s="4"/>
      <c r="B2" s="57" t="s">
        <v>192</v>
      </c>
      <c r="C2" s="58"/>
      <c r="D2" s="58"/>
      <c r="E2" s="59"/>
      <c r="F2" s="59"/>
      <c r="G2" s="59"/>
      <c r="H2" s="59"/>
      <c r="I2" s="53"/>
      <c r="J2" s="60"/>
      <c r="K2" s="60"/>
      <c r="L2" s="61"/>
    </row>
    <row r="3" spans="1:32" ht="15.5">
      <c r="A3" s="4"/>
      <c r="B3" s="62"/>
      <c r="C3" s="63" t="s">
        <v>191</v>
      </c>
      <c r="D3" s="64"/>
      <c r="E3" s="65"/>
      <c r="F3" s="66"/>
      <c r="G3" s="65"/>
      <c r="H3" s="65"/>
      <c r="I3" s="54"/>
      <c r="J3" s="67"/>
      <c r="K3" s="67"/>
      <c r="L3" s="68"/>
    </row>
    <row r="4" spans="1:32" ht="18" customHeight="1">
      <c r="A4" s="4"/>
      <c r="B4" s="69" t="s">
        <v>58</v>
      </c>
      <c r="C4" s="70"/>
      <c r="D4" s="70"/>
      <c r="E4" s="71"/>
      <c r="F4" s="71"/>
      <c r="G4" s="71"/>
      <c r="H4" s="71"/>
      <c r="I4" s="55"/>
      <c r="J4" s="72"/>
      <c r="K4" s="72"/>
      <c r="L4" s="73"/>
    </row>
    <row r="5" spans="1:3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3"/>
    </row>
    <row r="6" spans="1:3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32">
      <c r="A7" s="4"/>
      <c r="B7" s="74" t="s">
        <v>59</v>
      </c>
      <c r="C7" s="75"/>
      <c r="D7" s="75"/>
      <c r="E7" s="75"/>
      <c r="F7" s="75"/>
      <c r="G7" s="75"/>
      <c r="H7" s="75"/>
      <c r="I7" s="75"/>
      <c r="J7" s="75"/>
      <c r="K7" s="75"/>
      <c r="L7" s="76"/>
      <c r="AD7" s="5"/>
      <c r="AE7" s="5"/>
      <c r="AF7" s="5"/>
    </row>
    <row r="8" spans="1:32" ht="15.5">
      <c r="A8" s="4"/>
      <c r="B8" s="77" t="s">
        <v>60</v>
      </c>
      <c r="C8" s="78"/>
      <c r="D8" s="78"/>
      <c r="E8" s="78"/>
      <c r="F8" s="78"/>
      <c r="G8" s="78"/>
      <c r="H8" s="78"/>
      <c r="I8" s="78"/>
      <c r="J8" s="78"/>
      <c r="K8" s="79"/>
      <c r="L8" s="80"/>
      <c r="AD8" s="5"/>
      <c r="AE8" s="5"/>
      <c r="AF8" s="5"/>
    </row>
    <row r="9" spans="1:32" ht="15.5">
      <c r="A9" s="4"/>
      <c r="B9" s="77" t="s">
        <v>186</v>
      </c>
      <c r="C9" s="78"/>
      <c r="D9" s="78"/>
      <c r="E9" s="78"/>
      <c r="F9" s="78"/>
      <c r="G9" s="78"/>
      <c r="H9" s="78"/>
      <c r="I9" s="78"/>
      <c r="J9" s="78"/>
      <c r="K9" s="79"/>
      <c r="L9" s="80"/>
      <c r="AD9" s="5"/>
      <c r="AE9" s="5"/>
      <c r="AF9" s="5"/>
    </row>
    <row r="10" spans="1:32" s="4" customFormat="1" ht="15.5">
      <c r="B10" s="30" t="s">
        <v>187</v>
      </c>
      <c r="C10" s="78"/>
      <c r="D10" s="78"/>
      <c r="E10" s="78"/>
      <c r="F10" s="78"/>
      <c r="G10" s="78"/>
      <c r="H10" s="78"/>
      <c r="I10" s="78"/>
      <c r="J10" s="78"/>
      <c r="K10" s="79"/>
      <c r="L10" s="80"/>
    </row>
    <row r="11" spans="1:32" ht="15.5">
      <c r="A11" s="4"/>
      <c r="B11" s="81" t="s">
        <v>61</v>
      </c>
      <c r="C11" s="78"/>
      <c r="D11" s="78"/>
      <c r="E11" s="78"/>
      <c r="F11" s="78"/>
      <c r="G11" s="78"/>
      <c r="H11" s="78"/>
      <c r="I11" s="78"/>
      <c r="J11" s="79"/>
      <c r="K11" s="79"/>
      <c r="L11" s="80"/>
      <c r="AD11" s="5"/>
      <c r="AE11" s="5"/>
      <c r="AF11" s="5"/>
    </row>
    <row r="12" spans="1:32" ht="15.5">
      <c r="A12" s="4"/>
      <c r="B12" s="82" t="s">
        <v>62</v>
      </c>
      <c r="C12" s="83"/>
      <c r="D12" s="83"/>
      <c r="E12" s="83"/>
      <c r="F12" s="83"/>
      <c r="G12" s="83"/>
      <c r="H12" s="83"/>
      <c r="I12" s="83"/>
      <c r="J12" s="84"/>
      <c r="K12" s="84"/>
      <c r="L12" s="85"/>
      <c r="AD12" s="5"/>
      <c r="AE12" s="5"/>
      <c r="AF12" s="5"/>
    </row>
    <row r="13" spans="1:32" ht="15.5">
      <c r="A13" s="4"/>
      <c r="B13" s="86"/>
      <c r="C13" s="78"/>
      <c r="D13" s="78"/>
      <c r="E13" s="78"/>
      <c r="F13" s="78"/>
      <c r="G13" s="78"/>
      <c r="H13" s="78"/>
      <c r="I13" s="78"/>
      <c r="J13" s="79"/>
      <c r="K13" s="79"/>
      <c r="L13" s="79"/>
      <c r="AD13" s="5"/>
      <c r="AE13" s="5"/>
      <c r="AF13" s="5"/>
    </row>
    <row r="14" spans="1:32" ht="15.5">
      <c r="A14" s="3"/>
      <c r="B14" s="87" t="s">
        <v>63</v>
      </c>
      <c r="C14" s="88"/>
      <c r="D14" s="89"/>
      <c r="E14" s="89"/>
      <c r="F14" s="90"/>
      <c r="G14" s="91"/>
      <c r="H14" s="91"/>
      <c r="I14" s="91"/>
      <c r="J14" s="91"/>
      <c r="K14" s="91"/>
      <c r="L14" s="92"/>
      <c r="AD14" s="5"/>
      <c r="AE14" s="5"/>
      <c r="AF14" s="5"/>
    </row>
    <row r="15" spans="1:32">
      <c r="A15" s="3"/>
      <c r="B15" s="41" t="s">
        <v>194</v>
      </c>
      <c r="C15" s="3"/>
      <c r="D15" s="3"/>
      <c r="E15" s="3"/>
      <c r="F15" s="3"/>
      <c r="G15" s="3"/>
      <c r="H15" s="3"/>
      <c r="I15" s="3"/>
      <c r="J15" s="3"/>
      <c r="K15" s="3"/>
      <c r="L15" s="93"/>
      <c r="AD15" s="5"/>
      <c r="AE15" s="5"/>
      <c r="AF15" s="5"/>
    </row>
    <row r="16" spans="1:32">
      <c r="A16" s="3"/>
      <c r="B16" s="94" t="s">
        <v>64</v>
      </c>
      <c r="C16" s="3"/>
      <c r="D16" s="3"/>
      <c r="E16" s="3"/>
      <c r="F16" s="3"/>
      <c r="G16" s="3"/>
      <c r="H16" s="3"/>
      <c r="I16" s="3"/>
      <c r="J16" s="3"/>
      <c r="K16" s="3"/>
      <c r="L16" s="93"/>
      <c r="AD16" s="5"/>
      <c r="AE16" s="5"/>
      <c r="AF16" s="5"/>
    </row>
    <row r="17" spans="1:32">
      <c r="A17" s="3"/>
      <c r="B17" s="94" t="s">
        <v>188</v>
      </c>
      <c r="C17" s="3"/>
      <c r="D17" s="3"/>
      <c r="E17" s="3"/>
      <c r="F17" s="3"/>
      <c r="G17" s="3"/>
      <c r="H17" s="3"/>
      <c r="I17" s="3"/>
      <c r="J17" s="3"/>
      <c r="K17" s="3"/>
      <c r="L17" s="93"/>
      <c r="AD17" s="5"/>
      <c r="AE17" s="5"/>
      <c r="AF17" s="5"/>
    </row>
    <row r="18" spans="1:32">
      <c r="A18" s="3"/>
      <c r="B18" s="94" t="s">
        <v>189</v>
      </c>
      <c r="C18" s="3"/>
      <c r="D18" s="3"/>
      <c r="E18" s="3"/>
      <c r="F18" s="3"/>
      <c r="G18" s="3"/>
      <c r="H18" s="3"/>
      <c r="I18" s="3"/>
      <c r="J18" s="3"/>
      <c r="K18" s="3"/>
      <c r="L18" s="93"/>
      <c r="AD18" s="5"/>
      <c r="AE18" s="5"/>
      <c r="AF18" s="5"/>
    </row>
    <row r="19" spans="1:32">
      <c r="A19" s="3"/>
      <c r="B19" s="94" t="s">
        <v>190</v>
      </c>
      <c r="C19" s="3"/>
      <c r="D19" s="3"/>
      <c r="E19" s="3"/>
      <c r="F19" s="3"/>
      <c r="G19" s="3"/>
      <c r="H19" s="3"/>
      <c r="I19" s="3"/>
      <c r="J19" s="3"/>
      <c r="K19" s="3"/>
      <c r="L19" s="93"/>
      <c r="AD19" s="5"/>
      <c r="AE19" s="5"/>
      <c r="AF19" s="5"/>
    </row>
    <row r="20" spans="1:32">
      <c r="A20" s="3"/>
      <c r="B20" s="95" t="s">
        <v>65</v>
      </c>
      <c r="C20" s="96"/>
      <c r="D20" s="96"/>
      <c r="E20" s="96"/>
      <c r="F20" s="96"/>
      <c r="G20" s="96"/>
      <c r="H20" s="96"/>
      <c r="I20" s="96"/>
      <c r="J20" s="96"/>
      <c r="K20" s="96"/>
      <c r="L20" s="97"/>
      <c r="AD20" s="5"/>
      <c r="AE20" s="5"/>
      <c r="AF20" s="5"/>
    </row>
    <row r="21" spans="1:3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AD21" s="5"/>
      <c r="AE21" s="5"/>
      <c r="AF21" s="5"/>
    </row>
    <row r="22" spans="1:3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</row>
    <row r="23" spans="1:3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</row>
    <row r="24" spans="1:3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1:3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1:3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</row>
    <row r="27" spans="1:3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3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3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3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3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3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1:1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pans="1:1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1:1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1:1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</row>
    <row r="38" spans="1:1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</row>
    <row r="39" spans="1:1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1:1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</row>
    <row r="41" spans="1:1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</row>
    <row r="42" spans="1:1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</row>
    <row r="43" spans="1:1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</row>
    <row r="44" spans="1:1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</row>
    <row r="45" spans="1:1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</row>
    <row r="46" spans="1:1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</row>
    <row r="47" spans="1:1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</row>
    <row r="48" spans="1:1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</row>
    <row r="49" spans="1:1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</row>
    <row r="50" spans="1:1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</row>
    <row r="51" spans="1:1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</row>
    <row r="52" spans="1:1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</row>
    <row r="53" spans="1:1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</row>
    <row r="54" spans="1:1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</row>
    <row r="55" spans="1:1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</row>
    <row r="56" spans="1:1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</row>
    <row r="57" spans="1:1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</row>
    <row r="58" spans="1:1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</row>
    <row r="59" spans="1:1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</row>
    <row r="60" spans="1:1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</row>
    <row r="61" spans="1:1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</row>
    <row r="62" spans="1:1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</row>
    <row r="63" spans="1:1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</row>
    <row r="64" spans="1:1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</row>
    <row r="65" spans="1:1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</row>
    <row r="66" spans="1:1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</row>
    <row r="67" spans="1:1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</row>
    <row r="68" spans="1:1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</row>
    <row r="69" spans="1:1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</row>
    <row r="70" spans="1:1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</row>
    <row r="71" spans="1:1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</row>
    <row r="72" spans="1:1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</row>
    <row r="73" spans="1:1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</row>
    <row r="74" spans="1:1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</row>
    <row r="75" spans="1:1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</row>
    <row r="76" spans="1:1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</row>
    <row r="77" spans="1:1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</row>
    <row r="78" spans="1:1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</row>
    <row r="79" spans="1:1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</row>
    <row r="80" spans="1:1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</row>
    <row r="81" spans="1:1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</row>
    <row r="82" spans="1:1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3" spans="1:1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</row>
    <row r="84" spans="1:1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</row>
    <row r="85" spans="1:1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</row>
    <row r="86" spans="1:1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</row>
    <row r="87" spans="1:1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</row>
    <row r="88" spans="1:1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</row>
    <row r="89" spans="1:1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</row>
    <row r="90" spans="1:1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</row>
    <row r="93" spans="1:1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</row>
    <row r="94" spans="1:1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</row>
    <row r="95" spans="1:1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</row>
    <row r="96" spans="1:1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</row>
    <row r="97" spans="1:1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</row>
    <row r="98" spans="1:1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</row>
    <row r="99" spans="1:1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</row>
    <row r="100" spans="1:1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</row>
    <row r="101" spans="1:1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</row>
    <row r="102" spans="1:1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</row>
    <row r="103" spans="1:1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</row>
    <row r="104" spans="1:1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</row>
    <row r="105" spans="1:1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</row>
    <row r="106" spans="1:1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</row>
    <row r="107" spans="1:1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</row>
    <row r="108" spans="1:1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</row>
    <row r="109" spans="1:1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</row>
    <row r="110" spans="1:1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</row>
    <row r="111" spans="1:1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</row>
    <row r="112" spans="1:1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</row>
    <row r="113" spans="1:1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</row>
    <row r="114" spans="1:1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</row>
    <row r="115" spans="1:1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</row>
    <row r="116" spans="1:1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</row>
    <row r="117" spans="1:1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</row>
    <row r="118" spans="1:1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</row>
    <row r="119" spans="1:1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</row>
    <row r="120" spans="1:1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</row>
    <row r="121" spans="1:1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</row>
    <row r="122" spans="1:1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</row>
    <row r="123" spans="1:1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</row>
    <row r="124" spans="1:1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</row>
    <row r="125" spans="1:1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</row>
    <row r="126" spans="1:1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</row>
    <row r="127" spans="1:1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</row>
    <row r="128" spans="1:1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</row>
    <row r="129" spans="1:1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</row>
    <row r="130" spans="1:1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</row>
    <row r="131" spans="1:1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</row>
    <row r="132" spans="1:1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</row>
    <row r="133" spans="1:1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</row>
    <row r="134" spans="1:1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</row>
    <row r="135" spans="1:1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</row>
    <row r="136" spans="1:1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</row>
    <row r="137" spans="1:1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</row>
    <row r="138" spans="1:1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</row>
    <row r="139" spans="1:1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</row>
    <row r="140" spans="1:1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</row>
    <row r="141" spans="1:1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</row>
    <row r="142" spans="1:1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</row>
    <row r="143" spans="1:1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</row>
    <row r="144" spans="1:1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</row>
    <row r="145" spans="1:1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</row>
    <row r="146" spans="1:1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</row>
    <row r="147" spans="1:1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</row>
    <row r="148" spans="1:1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</row>
    <row r="149" spans="1:1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</row>
    <row r="150" spans="1:1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</row>
    <row r="151" spans="1:1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</row>
    <row r="152" spans="1:1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</row>
    <row r="153" spans="1:1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</row>
    <row r="154" spans="1:1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</row>
    <row r="155" spans="1:1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</row>
    <row r="156" spans="1:1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</row>
    <row r="157" spans="1:1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</row>
    <row r="158" spans="1:1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</row>
    <row r="159" spans="1:1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</row>
    <row r="160" spans="1:1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</row>
    <row r="161" spans="1:1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</row>
    <row r="162" spans="1:1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</row>
    <row r="163" spans="1:1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</row>
    <row r="164" spans="1:1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</row>
    <row r="165" spans="1:1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</row>
    <row r="166" spans="1:1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</row>
    <row r="167" spans="1:1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</row>
    <row r="168" spans="1:1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</row>
    <row r="169" spans="1:1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</row>
    <row r="170" spans="1:1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</row>
    <row r="171" spans="1:1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</row>
    <row r="172" spans="1:1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</row>
    <row r="173" spans="1:1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</row>
    <row r="174" spans="1:1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</row>
    <row r="175" spans="1:1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</row>
    <row r="176" spans="1:1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</row>
    <row r="177" spans="1:1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</row>
    <row r="178" spans="1:1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</row>
    <row r="179" spans="1:1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</row>
    <row r="180" spans="1:1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</row>
    <row r="181" spans="1:1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</row>
    <row r="182" spans="1:1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</row>
    <row r="183" spans="1:1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</row>
    <row r="184" spans="1:1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</row>
    <row r="185" spans="1:1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</row>
    <row r="186" spans="1:1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</row>
    <row r="187" spans="1:1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</row>
    <row r="188" spans="1:1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</row>
    <row r="189" spans="1:1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</row>
    <row r="190" spans="1:1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</row>
    <row r="191" spans="1:1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</row>
    <row r="192" spans="1:1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</row>
    <row r="193" spans="1:1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</row>
    <row r="194" spans="1:1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</row>
    <row r="195" spans="1:1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</row>
    <row r="196" spans="1:1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</row>
    <row r="197" spans="1:1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</row>
    <row r="198" spans="1:1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</row>
    <row r="199" spans="1:1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</row>
    <row r="200" spans="1:1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</row>
    <row r="201" spans="1:1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</row>
    <row r="202" spans="1:1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</row>
    <row r="203" spans="1:1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</row>
    <row r="204" spans="1:1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</row>
    <row r="205" spans="1:1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</row>
    <row r="206" spans="1:1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</row>
    <row r="207" spans="1:1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</row>
    <row r="208" spans="1:1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</row>
    <row r="209" spans="1:1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</row>
    <row r="210" spans="1:1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</row>
    <row r="211" spans="1:1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</row>
    <row r="212" spans="1: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</row>
    <row r="213" spans="1:1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</row>
    <row r="214" spans="1:1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</row>
    <row r="215" spans="1:1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</row>
    <row r="216" spans="1:1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</row>
    <row r="217" spans="1:1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</row>
    <row r="218" spans="1:1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</row>
    <row r="219" spans="1:1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</row>
    <row r="220" spans="1:1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</row>
    <row r="221" spans="1:1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</row>
    <row r="222" spans="1:1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</row>
    <row r="223" spans="1:1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</row>
    <row r="224" spans="1:1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</row>
    <row r="225" spans="1:1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</row>
    <row r="226" spans="1:1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</row>
    <row r="227" spans="1:1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</row>
    <row r="228" spans="1:1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</row>
    <row r="229" spans="1:1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</row>
    <row r="230" spans="1:1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</row>
    <row r="231" spans="1:1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</row>
    <row r="232" spans="1:1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</row>
    <row r="233" spans="1:1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</row>
    <row r="234" spans="1:1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</row>
    <row r="235" spans="1:1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</row>
    <row r="236" spans="1:1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</row>
    <row r="237" spans="1:1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</row>
    <row r="238" spans="1:1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</row>
    <row r="239" spans="1:1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</row>
    <row r="240" spans="1:1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</row>
  </sheetData>
  <sheetProtection algorithmName="SHA-512" hashValue="Wz0GyZ2dz9Di7hcB7nkx00rzO5dvMn629r1S9YtfyQtVbykktwD900eE3WBJmUXxjjzgVn5sw7lgh29UME+HgA==" saltValue="+82Soc3lMINvVS0heX+v5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A5009"/>
  <sheetViews>
    <sheetView topLeftCell="A7" workbookViewId="0">
      <selection activeCell="J12" sqref="J12"/>
    </sheetView>
  </sheetViews>
  <sheetFormatPr defaultRowHeight="14.5"/>
  <cols>
    <col min="1" max="1" width="5.08984375" style="5" customWidth="1"/>
    <col min="2" max="2" width="6.7265625" style="5" customWidth="1"/>
    <col min="3" max="3" width="6.90625" style="5" customWidth="1"/>
    <col min="4" max="4" width="1.6328125" style="5" customWidth="1"/>
    <col min="5" max="5" width="10.36328125" style="5" customWidth="1"/>
    <col min="6" max="7" width="5.81640625" style="4" customWidth="1"/>
    <col min="8" max="27" width="8.7265625" style="4"/>
    <col min="28" max="16384" width="8.7265625" style="5"/>
  </cols>
  <sheetData>
    <row r="1" spans="1:14" ht="15.5">
      <c r="A1" s="57" t="s">
        <v>192</v>
      </c>
      <c r="B1" s="58"/>
      <c r="C1" s="58"/>
      <c r="D1" s="59"/>
      <c r="E1" s="59"/>
      <c r="F1" s="59"/>
      <c r="G1" s="59"/>
      <c r="H1" s="53"/>
      <c r="I1" s="60"/>
      <c r="J1" s="60"/>
      <c r="K1" s="60"/>
      <c r="L1" s="98"/>
      <c r="M1" s="3"/>
      <c r="N1" s="3"/>
    </row>
    <row r="2" spans="1:14" ht="15.5">
      <c r="A2" s="62"/>
      <c r="B2" s="63" t="s">
        <v>191</v>
      </c>
      <c r="C2" s="64"/>
      <c r="D2" s="65"/>
      <c r="E2" s="66"/>
      <c r="F2" s="65"/>
      <c r="G2" s="65"/>
      <c r="H2" s="54"/>
      <c r="I2" s="67"/>
      <c r="J2" s="67"/>
      <c r="K2" s="67"/>
      <c r="L2" s="99"/>
      <c r="M2" s="3"/>
      <c r="N2" s="3"/>
    </row>
    <row r="3" spans="1:14" ht="15.5">
      <c r="A3" s="69" t="s">
        <v>58</v>
      </c>
      <c r="B3" s="70"/>
      <c r="C3" s="70"/>
      <c r="D3" s="71"/>
      <c r="E3" s="71"/>
      <c r="F3" s="71"/>
      <c r="G3" s="71"/>
      <c r="H3" s="55"/>
      <c r="I3" s="72"/>
      <c r="J3" s="72"/>
      <c r="K3" s="72"/>
      <c r="L3" s="100"/>
      <c r="M3" s="3"/>
      <c r="N3" s="3"/>
    </row>
    <row r="4" spans="1:14" s="4" customFormat="1">
      <c r="B4" s="15"/>
      <c r="C4" s="7"/>
      <c r="D4" s="8"/>
    </row>
    <row r="5" spans="1:14" s="4" customFormat="1">
      <c r="A5" s="49" t="s">
        <v>193</v>
      </c>
      <c r="B5" s="51"/>
      <c r="C5" s="50"/>
      <c r="D5" s="50"/>
      <c r="E5" s="51"/>
      <c r="F5" s="51"/>
      <c r="G5" s="51"/>
      <c r="H5" s="51"/>
      <c r="I5" s="51"/>
      <c r="J5" s="51"/>
      <c r="K5" s="101"/>
    </row>
    <row r="6" spans="1:14">
      <c r="A6" s="4"/>
      <c r="B6" s="11"/>
      <c r="C6" s="12"/>
      <c r="D6" s="12"/>
      <c r="E6" s="3"/>
      <c r="F6" s="3"/>
    </row>
    <row r="7" spans="1:14">
      <c r="A7" s="4"/>
      <c r="B7" s="172" t="s">
        <v>4</v>
      </c>
      <c r="C7" s="173"/>
      <c r="E7" s="13" t="s">
        <v>113</v>
      </c>
      <c r="F7" s="3"/>
    </row>
    <row r="8" spans="1:14">
      <c r="B8" s="15"/>
      <c r="C8" s="8"/>
      <c r="D8" s="8"/>
      <c r="E8" s="4"/>
    </row>
    <row r="9" spans="1:14">
      <c r="A9" s="102" t="s">
        <v>56</v>
      </c>
      <c r="B9" s="102" t="s">
        <v>15</v>
      </c>
      <c r="C9" s="102" t="s">
        <v>33</v>
      </c>
      <c r="E9" s="48">
        <v>4</v>
      </c>
    </row>
    <row r="10" spans="1:14">
      <c r="A10" s="20">
        <v>1</v>
      </c>
      <c r="B10" s="104">
        <v>10</v>
      </c>
      <c r="C10" s="104">
        <v>1</v>
      </c>
      <c r="E10" s="47"/>
    </row>
    <row r="11" spans="1:14">
      <c r="A11" s="20">
        <v>2</v>
      </c>
      <c r="B11" s="104">
        <v>8</v>
      </c>
      <c r="C11" s="104">
        <v>1</v>
      </c>
      <c r="E11" s="47"/>
    </row>
    <row r="12" spans="1:14">
      <c r="A12" s="20">
        <v>3</v>
      </c>
      <c r="B12" s="104">
        <v>6</v>
      </c>
      <c r="C12" s="104">
        <v>1</v>
      </c>
      <c r="E12" s="47"/>
    </row>
    <row r="13" spans="1:14">
      <c r="A13" s="20">
        <v>4</v>
      </c>
      <c r="B13" s="104">
        <v>28</v>
      </c>
      <c r="C13" s="104">
        <v>2</v>
      </c>
      <c r="E13" s="47"/>
    </row>
    <row r="14" spans="1:14">
      <c r="A14" s="20">
        <v>5</v>
      </c>
      <c r="B14" s="104">
        <v>32</v>
      </c>
      <c r="C14" s="104">
        <v>2</v>
      </c>
      <c r="E14" s="3"/>
    </row>
    <row r="15" spans="1:14">
      <c r="A15" s="20">
        <v>6</v>
      </c>
      <c r="B15" s="104">
        <v>39</v>
      </c>
      <c r="C15" s="104">
        <v>2</v>
      </c>
      <c r="E15" s="3"/>
    </row>
    <row r="16" spans="1:14">
      <c r="A16" s="20">
        <v>7</v>
      </c>
      <c r="B16" s="104">
        <v>2</v>
      </c>
      <c r="C16" s="104">
        <v>3</v>
      </c>
      <c r="E16" s="3"/>
    </row>
    <row r="17" spans="1:5">
      <c r="A17" s="20">
        <v>8</v>
      </c>
      <c r="B17" s="104">
        <v>4</v>
      </c>
      <c r="C17" s="104">
        <v>3</v>
      </c>
      <c r="E17" s="3"/>
    </row>
    <row r="18" spans="1:5">
      <c r="A18" s="20">
        <v>9</v>
      </c>
      <c r="B18" s="104">
        <v>5</v>
      </c>
      <c r="C18" s="104">
        <v>3</v>
      </c>
      <c r="E18" s="3"/>
    </row>
    <row r="19" spans="1:5">
      <c r="A19" s="20">
        <v>10</v>
      </c>
      <c r="B19" s="104">
        <v>25</v>
      </c>
      <c r="C19" s="104">
        <v>4</v>
      </c>
      <c r="E19" s="3"/>
    </row>
    <row r="20" spans="1:5">
      <c r="A20" s="20">
        <v>11</v>
      </c>
      <c r="B20" s="104">
        <v>70</v>
      </c>
      <c r="C20" s="104">
        <v>4</v>
      </c>
      <c r="E20" s="103"/>
    </row>
    <row r="21" spans="1:5">
      <c r="A21" s="20">
        <v>12</v>
      </c>
      <c r="B21" s="104">
        <v>98</v>
      </c>
      <c r="C21" s="104">
        <v>4</v>
      </c>
      <c r="E21" s="103"/>
    </row>
    <row r="22" spans="1:5">
      <c r="A22" s="20">
        <v>13</v>
      </c>
      <c r="B22" s="104"/>
      <c r="C22" s="104"/>
      <c r="E22" s="3"/>
    </row>
    <row r="23" spans="1:5">
      <c r="A23" s="20">
        <v>14</v>
      </c>
      <c r="B23" s="104"/>
      <c r="C23" s="104"/>
      <c r="E23" s="103"/>
    </row>
    <row r="24" spans="1:5">
      <c r="A24" s="20">
        <v>15</v>
      </c>
      <c r="B24" s="104"/>
      <c r="C24" s="104"/>
      <c r="E24" s="103"/>
    </row>
    <row r="25" spans="1:5">
      <c r="A25" s="20">
        <v>16</v>
      </c>
      <c r="B25" s="104"/>
      <c r="C25" s="104"/>
      <c r="E25" s="103"/>
    </row>
    <row r="26" spans="1:5">
      <c r="A26" s="20">
        <v>17</v>
      </c>
      <c r="B26" s="104"/>
      <c r="C26" s="104"/>
      <c r="E26" s="3"/>
    </row>
    <row r="27" spans="1:5">
      <c r="A27" s="20">
        <v>18</v>
      </c>
      <c r="B27" s="104"/>
      <c r="C27" s="104"/>
      <c r="E27" s="3"/>
    </row>
    <row r="28" spans="1:5">
      <c r="A28" s="20">
        <v>19</v>
      </c>
      <c r="B28" s="104"/>
      <c r="C28" s="104"/>
      <c r="E28" s="3"/>
    </row>
    <row r="29" spans="1:5">
      <c r="A29" s="20">
        <v>20</v>
      </c>
      <c r="B29" s="104"/>
      <c r="C29" s="104"/>
      <c r="E29" s="3"/>
    </row>
    <row r="30" spans="1:5">
      <c r="A30" s="20">
        <v>21</v>
      </c>
      <c r="B30" s="104"/>
      <c r="C30" s="104"/>
      <c r="E30" s="24"/>
    </row>
    <row r="31" spans="1:5">
      <c r="A31" s="20">
        <v>22</v>
      </c>
      <c r="B31" s="104"/>
      <c r="C31" s="104"/>
      <c r="E31" s="24"/>
    </row>
    <row r="32" spans="1:5">
      <c r="A32" s="20">
        <v>23</v>
      </c>
      <c r="B32" s="104"/>
      <c r="C32" s="104"/>
      <c r="E32" s="3"/>
    </row>
    <row r="33" spans="1:5">
      <c r="A33" s="20">
        <v>24</v>
      </c>
      <c r="B33" s="104"/>
      <c r="C33" s="104"/>
      <c r="E33" s="4"/>
    </row>
    <row r="34" spans="1:5">
      <c r="A34" s="20">
        <v>25</v>
      </c>
      <c r="B34" s="104"/>
      <c r="C34" s="104"/>
      <c r="E34" s="4"/>
    </row>
    <row r="35" spans="1:5">
      <c r="A35" s="20">
        <v>26</v>
      </c>
      <c r="B35" s="104"/>
      <c r="C35" s="104"/>
      <c r="E35" s="4"/>
    </row>
    <row r="36" spans="1:5">
      <c r="A36" s="20">
        <v>27</v>
      </c>
      <c r="B36" s="104"/>
      <c r="C36" s="104"/>
      <c r="E36" s="4"/>
    </row>
    <row r="37" spans="1:5">
      <c r="A37" s="20">
        <v>28</v>
      </c>
      <c r="B37" s="104"/>
      <c r="C37" s="104"/>
      <c r="E37" s="4"/>
    </row>
    <row r="38" spans="1:5">
      <c r="A38" s="20">
        <v>29</v>
      </c>
      <c r="B38" s="104"/>
      <c r="C38" s="104"/>
      <c r="E38" s="4"/>
    </row>
    <row r="39" spans="1:5">
      <c r="A39" s="20">
        <v>30</v>
      </c>
      <c r="B39" s="104"/>
      <c r="C39" s="104"/>
      <c r="E39" s="4"/>
    </row>
    <row r="40" spans="1:5">
      <c r="A40" s="20">
        <v>31</v>
      </c>
      <c r="B40" s="104"/>
      <c r="C40" s="104"/>
      <c r="E40" s="4"/>
    </row>
    <row r="41" spans="1:5">
      <c r="A41" s="20">
        <v>32</v>
      </c>
      <c r="B41" s="104"/>
      <c r="C41" s="104"/>
      <c r="E41" s="4"/>
    </row>
    <row r="42" spans="1:5">
      <c r="A42" s="20">
        <v>33</v>
      </c>
      <c r="B42" s="104"/>
      <c r="C42" s="104"/>
      <c r="E42" s="4"/>
    </row>
    <row r="43" spans="1:5">
      <c r="A43" s="20">
        <v>34</v>
      </c>
      <c r="B43" s="104"/>
      <c r="C43" s="104"/>
      <c r="E43" s="4"/>
    </row>
    <row r="44" spans="1:5">
      <c r="A44" s="20">
        <v>35</v>
      </c>
      <c r="B44" s="104"/>
      <c r="C44" s="104"/>
      <c r="E44" s="4"/>
    </row>
    <row r="45" spans="1:5">
      <c r="A45" s="20">
        <v>36</v>
      </c>
      <c r="B45" s="104"/>
      <c r="C45" s="104"/>
      <c r="E45" s="4"/>
    </row>
    <row r="46" spans="1:5">
      <c r="A46" s="20">
        <v>37</v>
      </c>
      <c r="B46" s="104"/>
      <c r="C46" s="104"/>
      <c r="E46" s="4"/>
    </row>
    <row r="47" spans="1:5">
      <c r="A47" s="20">
        <v>38</v>
      </c>
      <c r="B47" s="104"/>
      <c r="C47" s="104"/>
      <c r="E47" s="4"/>
    </row>
    <row r="48" spans="1:5">
      <c r="A48" s="20">
        <v>39</v>
      </c>
      <c r="B48" s="104"/>
      <c r="C48" s="104"/>
      <c r="E48" s="4"/>
    </row>
    <row r="49" spans="1:5">
      <c r="A49" s="20">
        <v>40</v>
      </c>
      <c r="B49" s="104"/>
      <c r="C49" s="104"/>
      <c r="E49" s="4"/>
    </row>
    <row r="50" spans="1:5">
      <c r="A50" s="20">
        <v>41</v>
      </c>
      <c r="B50" s="104"/>
      <c r="C50" s="104"/>
      <c r="E50" s="4"/>
    </row>
    <row r="51" spans="1:5">
      <c r="A51" s="20">
        <v>42</v>
      </c>
      <c r="B51" s="104"/>
      <c r="C51" s="104"/>
      <c r="E51" s="4"/>
    </row>
    <row r="52" spans="1:5">
      <c r="A52" s="20">
        <v>43</v>
      </c>
      <c r="B52" s="104"/>
      <c r="C52" s="104"/>
      <c r="E52" s="4"/>
    </row>
    <row r="53" spans="1:5">
      <c r="A53" s="20">
        <v>44</v>
      </c>
      <c r="B53" s="104"/>
      <c r="C53" s="104"/>
      <c r="E53" s="4"/>
    </row>
    <row r="54" spans="1:5">
      <c r="A54" s="20">
        <v>45</v>
      </c>
      <c r="B54" s="104"/>
      <c r="C54" s="104"/>
      <c r="E54" s="4"/>
    </row>
    <row r="55" spans="1:5">
      <c r="A55" s="20">
        <v>46</v>
      </c>
      <c r="B55" s="104"/>
      <c r="C55" s="104"/>
      <c r="E55" s="4"/>
    </row>
    <row r="56" spans="1:5">
      <c r="A56" s="20">
        <v>47</v>
      </c>
      <c r="B56" s="104"/>
      <c r="C56" s="104"/>
      <c r="E56" s="4"/>
    </row>
    <row r="57" spans="1:5">
      <c r="A57" s="20">
        <v>48</v>
      </c>
      <c r="B57" s="104"/>
      <c r="C57" s="104"/>
      <c r="E57" s="4"/>
    </row>
    <row r="58" spans="1:5">
      <c r="A58" s="20">
        <v>49</v>
      </c>
      <c r="B58" s="104"/>
      <c r="C58" s="104"/>
      <c r="E58" s="4"/>
    </row>
    <row r="59" spans="1:5">
      <c r="A59" s="20">
        <v>50</v>
      </c>
      <c r="B59" s="104"/>
      <c r="C59" s="104"/>
      <c r="E59" s="4"/>
    </row>
    <row r="60" spans="1:5">
      <c r="A60" s="20">
        <v>51</v>
      </c>
      <c r="B60" s="104"/>
      <c r="C60" s="104"/>
      <c r="E60" s="4"/>
    </row>
    <row r="61" spans="1:5">
      <c r="A61" s="20">
        <v>52</v>
      </c>
      <c r="B61" s="104"/>
      <c r="C61" s="104"/>
      <c r="E61" s="4"/>
    </row>
    <row r="62" spans="1:5">
      <c r="A62" s="20">
        <v>53</v>
      </c>
      <c r="B62" s="104"/>
      <c r="C62" s="104"/>
      <c r="E62" s="4"/>
    </row>
    <row r="63" spans="1:5">
      <c r="A63" s="20">
        <v>54</v>
      </c>
      <c r="B63" s="104"/>
      <c r="C63" s="104"/>
      <c r="E63" s="4"/>
    </row>
    <row r="64" spans="1:5">
      <c r="A64" s="20">
        <v>55</v>
      </c>
      <c r="B64" s="104"/>
      <c r="C64" s="104"/>
      <c r="E64" s="4"/>
    </row>
    <row r="65" spans="1:5">
      <c r="A65" s="20">
        <v>56</v>
      </c>
      <c r="B65" s="104"/>
      <c r="C65" s="104"/>
      <c r="E65" s="4"/>
    </row>
    <row r="66" spans="1:5">
      <c r="A66" s="20">
        <v>57</v>
      </c>
      <c r="B66" s="104"/>
      <c r="C66" s="104"/>
      <c r="E66" s="4"/>
    </row>
    <row r="67" spans="1:5">
      <c r="A67" s="20">
        <v>58</v>
      </c>
      <c r="B67" s="104"/>
      <c r="C67" s="104"/>
      <c r="E67" s="4"/>
    </row>
    <row r="68" spans="1:5">
      <c r="A68" s="20">
        <v>59</v>
      </c>
      <c r="B68" s="104"/>
      <c r="C68" s="104"/>
      <c r="E68" s="4"/>
    </row>
    <row r="69" spans="1:5">
      <c r="A69" s="20">
        <v>60</v>
      </c>
      <c r="B69" s="104"/>
      <c r="C69" s="104"/>
      <c r="E69" s="4"/>
    </row>
    <row r="70" spans="1:5">
      <c r="A70" s="20">
        <v>61</v>
      </c>
      <c r="B70" s="104"/>
      <c r="C70" s="104"/>
      <c r="E70" s="4"/>
    </row>
    <row r="71" spans="1:5">
      <c r="A71" s="20">
        <v>62</v>
      </c>
      <c r="B71" s="104"/>
      <c r="C71" s="104"/>
      <c r="E71" s="4"/>
    </row>
    <row r="72" spans="1:5">
      <c r="A72" s="20">
        <v>63</v>
      </c>
      <c r="B72" s="104"/>
      <c r="C72" s="104"/>
      <c r="E72" s="4"/>
    </row>
    <row r="73" spans="1:5">
      <c r="A73" s="20">
        <v>64</v>
      </c>
      <c r="B73" s="104"/>
      <c r="C73" s="104"/>
      <c r="E73" s="4"/>
    </row>
    <row r="74" spans="1:5">
      <c r="A74" s="20">
        <v>65</v>
      </c>
      <c r="B74" s="104"/>
      <c r="C74" s="104"/>
      <c r="E74" s="4"/>
    </row>
    <row r="75" spans="1:5">
      <c r="A75" s="20">
        <v>66</v>
      </c>
      <c r="B75" s="104"/>
      <c r="C75" s="104"/>
      <c r="E75" s="4"/>
    </row>
    <row r="76" spans="1:5">
      <c r="A76" s="20">
        <v>67</v>
      </c>
      <c r="B76" s="104"/>
      <c r="C76" s="104"/>
      <c r="E76" s="4"/>
    </row>
    <row r="77" spans="1:5">
      <c r="A77" s="20">
        <v>68</v>
      </c>
      <c r="B77" s="104"/>
      <c r="C77" s="104"/>
      <c r="E77" s="4"/>
    </row>
    <row r="78" spans="1:5">
      <c r="A78" s="20">
        <v>69</v>
      </c>
      <c r="B78" s="104"/>
      <c r="C78" s="104"/>
      <c r="E78" s="4"/>
    </row>
    <row r="79" spans="1:5">
      <c r="A79" s="20">
        <v>70</v>
      </c>
      <c r="B79" s="104"/>
      <c r="C79" s="104"/>
      <c r="E79" s="4"/>
    </row>
    <row r="80" spans="1:5">
      <c r="A80" s="20">
        <v>71</v>
      </c>
      <c r="B80" s="104"/>
      <c r="C80" s="104"/>
      <c r="E80" s="4"/>
    </row>
    <row r="81" spans="1:5">
      <c r="A81" s="20">
        <v>72</v>
      </c>
      <c r="B81" s="104"/>
      <c r="C81" s="104"/>
      <c r="E81" s="4"/>
    </row>
    <row r="82" spans="1:5">
      <c r="A82" s="20">
        <v>73</v>
      </c>
      <c r="B82" s="104"/>
      <c r="C82" s="104"/>
      <c r="E82" s="4"/>
    </row>
    <row r="83" spans="1:5">
      <c r="A83" s="20">
        <v>74</v>
      </c>
      <c r="B83" s="104"/>
      <c r="C83" s="104"/>
      <c r="E83" s="4"/>
    </row>
    <row r="84" spans="1:5">
      <c r="A84" s="20">
        <v>75</v>
      </c>
      <c r="B84" s="104"/>
      <c r="C84" s="104"/>
      <c r="E84" s="4"/>
    </row>
    <row r="85" spans="1:5">
      <c r="A85" s="20">
        <v>76</v>
      </c>
      <c r="B85" s="104"/>
      <c r="C85" s="104"/>
      <c r="E85" s="4"/>
    </row>
    <row r="86" spans="1:5">
      <c r="A86" s="20">
        <v>77</v>
      </c>
      <c r="B86" s="104"/>
      <c r="C86" s="104"/>
      <c r="E86" s="4"/>
    </row>
    <row r="87" spans="1:5">
      <c r="A87" s="20">
        <v>78</v>
      </c>
      <c r="B87" s="104"/>
      <c r="C87" s="104"/>
      <c r="E87" s="4"/>
    </row>
    <row r="88" spans="1:5">
      <c r="A88" s="20">
        <v>79</v>
      </c>
      <c r="B88" s="104"/>
      <c r="C88" s="104"/>
      <c r="E88" s="4"/>
    </row>
    <row r="89" spans="1:5">
      <c r="A89" s="20">
        <v>80</v>
      </c>
      <c r="B89" s="104"/>
      <c r="C89" s="104"/>
      <c r="E89" s="4"/>
    </row>
    <row r="90" spans="1:5">
      <c r="A90" s="20">
        <v>81</v>
      </c>
      <c r="B90" s="104"/>
      <c r="C90" s="104"/>
      <c r="E90" s="4"/>
    </row>
    <row r="91" spans="1:5">
      <c r="A91" s="20">
        <v>82</v>
      </c>
      <c r="B91" s="104"/>
      <c r="C91" s="104"/>
      <c r="E91" s="4"/>
    </row>
    <row r="92" spans="1:5">
      <c r="A92" s="20">
        <v>83</v>
      </c>
      <c r="B92" s="104"/>
      <c r="C92" s="104"/>
      <c r="E92" s="4"/>
    </row>
    <row r="93" spans="1:5">
      <c r="A93" s="20">
        <v>84</v>
      </c>
      <c r="B93" s="104"/>
      <c r="C93" s="104"/>
      <c r="E93" s="4"/>
    </row>
    <row r="94" spans="1:5">
      <c r="A94" s="20">
        <v>85</v>
      </c>
      <c r="B94" s="104"/>
      <c r="C94" s="104"/>
      <c r="E94" s="4"/>
    </row>
    <row r="95" spans="1:5">
      <c r="A95" s="20">
        <v>86</v>
      </c>
      <c r="B95" s="104"/>
      <c r="C95" s="104"/>
      <c r="E95" s="4"/>
    </row>
    <row r="96" spans="1:5">
      <c r="A96" s="20">
        <v>87</v>
      </c>
      <c r="B96" s="104"/>
      <c r="C96" s="104"/>
      <c r="E96" s="4"/>
    </row>
    <row r="97" spans="1:5">
      <c r="A97" s="20">
        <v>88</v>
      </c>
      <c r="B97" s="104"/>
      <c r="C97" s="104"/>
      <c r="E97" s="4"/>
    </row>
    <row r="98" spans="1:5">
      <c r="A98" s="20">
        <v>89</v>
      </c>
      <c r="B98" s="104"/>
      <c r="C98" s="104"/>
      <c r="E98" s="4"/>
    </row>
    <row r="99" spans="1:5">
      <c r="A99" s="20">
        <v>90</v>
      </c>
      <c r="B99" s="104"/>
      <c r="C99" s="104"/>
      <c r="E99" s="4"/>
    </row>
    <row r="100" spans="1:5">
      <c r="A100" s="20">
        <v>91</v>
      </c>
      <c r="B100" s="104"/>
      <c r="C100" s="104"/>
      <c r="E100" s="4"/>
    </row>
    <row r="101" spans="1:5">
      <c r="A101" s="20">
        <v>92</v>
      </c>
      <c r="B101" s="104"/>
      <c r="C101" s="104"/>
      <c r="E101" s="4"/>
    </row>
    <row r="102" spans="1:5">
      <c r="A102" s="20">
        <v>93</v>
      </c>
      <c r="B102" s="104"/>
      <c r="C102" s="104"/>
      <c r="E102" s="4"/>
    </row>
    <row r="103" spans="1:5">
      <c r="A103" s="20">
        <v>94</v>
      </c>
      <c r="B103" s="104"/>
      <c r="C103" s="104"/>
      <c r="E103" s="4"/>
    </row>
    <row r="104" spans="1:5">
      <c r="A104" s="20">
        <v>95</v>
      </c>
      <c r="B104" s="104"/>
      <c r="C104" s="104"/>
      <c r="E104" s="4"/>
    </row>
    <row r="105" spans="1:5">
      <c r="A105" s="20">
        <v>96</v>
      </c>
      <c r="B105" s="104"/>
      <c r="C105" s="104"/>
      <c r="E105" s="4"/>
    </row>
    <row r="106" spans="1:5">
      <c r="A106" s="20">
        <v>97</v>
      </c>
      <c r="B106" s="104"/>
      <c r="C106" s="104"/>
      <c r="E106" s="4"/>
    </row>
    <row r="107" spans="1:5">
      <c r="A107" s="20">
        <v>98</v>
      </c>
      <c r="B107" s="104"/>
      <c r="C107" s="104"/>
      <c r="E107" s="4"/>
    </row>
    <row r="108" spans="1:5">
      <c r="A108" s="20">
        <v>99</v>
      </c>
      <c r="B108" s="104"/>
      <c r="C108" s="104"/>
      <c r="E108" s="4"/>
    </row>
    <row r="109" spans="1:5">
      <c r="A109" s="20">
        <v>100</v>
      </c>
      <c r="B109" s="104"/>
      <c r="C109" s="104"/>
      <c r="E109" s="4"/>
    </row>
    <row r="110" spans="1:5">
      <c r="A110" s="20">
        <v>101</v>
      </c>
      <c r="B110" s="104"/>
      <c r="C110" s="104"/>
      <c r="E110" s="4"/>
    </row>
    <row r="111" spans="1:5">
      <c r="A111" s="20">
        <v>102</v>
      </c>
      <c r="B111" s="104"/>
      <c r="C111" s="104"/>
      <c r="E111" s="4"/>
    </row>
    <row r="112" spans="1:5">
      <c r="A112" s="20">
        <v>103</v>
      </c>
      <c r="B112" s="104"/>
      <c r="C112" s="104"/>
      <c r="E112" s="4"/>
    </row>
    <row r="113" spans="1:5">
      <c r="A113" s="20">
        <v>104</v>
      </c>
      <c r="B113" s="104"/>
      <c r="C113" s="104"/>
      <c r="E113" s="4"/>
    </row>
    <row r="114" spans="1:5">
      <c r="A114" s="20">
        <v>105</v>
      </c>
      <c r="B114" s="104"/>
      <c r="C114" s="104"/>
      <c r="E114" s="4"/>
    </row>
    <row r="115" spans="1:5">
      <c r="A115" s="20">
        <v>106</v>
      </c>
      <c r="B115" s="104"/>
      <c r="C115" s="104"/>
      <c r="E115" s="4"/>
    </row>
    <row r="116" spans="1:5">
      <c r="A116" s="20">
        <v>107</v>
      </c>
      <c r="B116" s="104"/>
      <c r="C116" s="104"/>
      <c r="E116" s="4"/>
    </row>
    <row r="117" spans="1:5">
      <c r="A117" s="20">
        <v>108</v>
      </c>
      <c r="B117" s="104"/>
      <c r="C117" s="104"/>
      <c r="E117" s="4"/>
    </row>
    <row r="118" spans="1:5">
      <c r="A118" s="20">
        <v>109</v>
      </c>
      <c r="B118" s="104"/>
      <c r="C118" s="104"/>
      <c r="E118" s="4"/>
    </row>
    <row r="119" spans="1:5">
      <c r="A119" s="20">
        <v>110</v>
      </c>
      <c r="B119" s="104"/>
      <c r="C119" s="104"/>
      <c r="E119" s="4"/>
    </row>
    <row r="120" spans="1:5">
      <c r="A120" s="20">
        <v>111</v>
      </c>
      <c r="B120" s="104"/>
      <c r="C120" s="104"/>
      <c r="E120" s="4"/>
    </row>
    <row r="121" spans="1:5">
      <c r="A121" s="20">
        <v>112</v>
      </c>
      <c r="B121" s="104"/>
      <c r="C121" s="104"/>
      <c r="E121" s="4"/>
    </row>
    <row r="122" spans="1:5">
      <c r="A122" s="20">
        <v>113</v>
      </c>
      <c r="B122" s="104"/>
      <c r="C122" s="104"/>
      <c r="E122" s="4"/>
    </row>
    <row r="123" spans="1:5">
      <c r="A123" s="20">
        <v>114</v>
      </c>
      <c r="B123" s="104"/>
      <c r="C123" s="104"/>
      <c r="E123" s="4"/>
    </row>
    <row r="124" spans="1:5">
      <c r="A124" s="20">
        <v>115</v>
      </c>
      <c r="B124" s="104"/>
      <c r="C124" s="104"/>
      <c r="E124" s="4"/>
    </row>
    <row r="125" spans="1:5">
      <c r="A125" s="20">
        <v>116</v>
      </c>
      <c r="B125" s="104"/>
      <c r="C125" s="104"/>
      <c r="E125" s="4"/>
    </row>
    <row r="126" spans="1:5">
      <c r="A126" s="20">
        <v>117</v>
      </c>
      <c r="B126" s="104"/>
      <c r="C126" s="104"/>
      <c r="E126" s="4"/>
    </row>
    <row r="127" spans="1:5">
      <c r="A127" s="20">
        <v>118</v>
      </c>
      <c r="B127" s="104"/>
      <c r="C127" s="104"/>
      <c r="E127" s="4"/>
    </row>
    <row r="128" spans="1:5">
      <c r="A128" s="20">
        <v>119</v>
      </c>
      <c r="B128" s="104"/>
      <c r="C128" s="104"/>
      <c r="E128" s="4"/>
    </row>
    <row r="129" spans="1:5">
      <c r="A129" s="20">
        <v>120</v>
      </c>
      <c r="B129" s="104"/>
      <c r="C129" s="104"/>
      <c r="E129" s="4"/>
    </row>
    <row r="130" spans="1:5">
      <c r="A130" s="20">
        <v>121</v>
      </c>
      <c r="B130" s="104"/>
      <c r="C130" s="104"/>
      <c r="E130" s="4"/>
    </row>
    <row r="131" spans="1:5">
      <c r="A131" s="20">
        <v>122</v>
      </c>
      <c r="B131" s="104"/>
      <c r="C131" s="104"/>
      <c r="E131" s="4"/>
    </row>
    <row r="132" spans="1:5">
      <c r="A132" s="20">
        <v>123</v>
      </c>
      <c r="B132" s="104"/>
      <c r="C132" s="104"/>
      <c r="E132" s="4"/>
    </row>
    <row r="133" spans="1:5">
      <c r="A133" s="20">
        <v>124</v>
      </c>
      <c r="B133" s="104"/>
      <c r="C133" s="104"/>
      <c r="E133" s="4"/>
    </row>
    <row r="134" spans="1:5">
      <c r="A134" s="20">
        <v>125</v>
      </c>
      <c r="B134" s="104"/>
      <c r="C134" s="104"/>
      <c r="E134" s="4"/>
    </row>
    <row r="135" spans="1:5">
      <c r="A135" s="20">
        <v>126</v>
      </c>
      <c r="B135" s="104"/>
      <c r="C135" s="104"/>
      <c r="E135" s="4"/>
    </row>
    <row r="136" spans="1:5">
      <c r="A136" s="20">
        <v>127</v>
      </c>
      <c r="B136" s="104"/>
      <c r="C136" s="104"/>
      <c r="E136" s="4"/>
    </row>
    <row r="137" spans="1:5">
      <c r="A137" s="20">
        <v>128</v>
      </c>
      <c r="B137" s="104"/>
      <c r="C137" s="104"/>
      <c r="E137" s="4"/>
    </row>
    <row r="138" spans="1:5">
      <c r="A138" s="20">
        <v>129</v>
      </c>
      <c r="B138" s="104"/>
      <c r="C138" s="104"/>
      <c r="E138" s="4"/>
    </row>
    <row r="139" spans="1:5">
      <c r="A139" s="20">
        <v>130</v>
      </c>
      <c r="B139" s="104"/>
      <c r="C139" s="104"/>
      <c r="E139" s="4"/>
    </row>
    <row r="140" spans="1:5">
      <c r="A140" s="20">
        <v>131</v>
      </c>
      <c r="B140" s="104"/>
      <c r="C140" s="104"/>
      <c r="E140" s="4"/>
    </row>
    <row r="141" spans="1:5">
      <c r="A141" s="20">
        <v>132</v>
      </c>
      <c r="B141" s="104"/>
      <c r="C141" s="104"/>
      <c r="E141" s="4"/>
    </row>
    <row r="142" spans="1:5">
      <c r="A142" s="20">
        <v>133</v>
      </c>
      <c r="B142" s="104"/>
      <c r="C142" s="104"/>
      <c r="E142" s="4"/>
    </row>
    <row r="143" spans="1:5">
      <c r="A143" s="20">
        <v>134</v>
      </c>
      <c r="B143" s="104"/>
      <c r="C143" s="104"/>
      <c r="E143" s="4"/>
    </row>
    <row r="144" spans="1:5">
      <c r="A144" s="20">
        <v>135</v>
      </c>
      <c r="B144" s="104"/>
      <c r="C144" s="104"/>
      <c r="E144" s="4"/>
    </row>
    <row r="145" spans="1:5">
      <c r="A145" s="20">
        <v>136</v>
      </c>
      <c r="B145" s="104"/>
      <c r="C145" s="104"/>
      <c r="E145" s="4"/>
    </row>
    <row r="146" spans="1:5">
      <c r="A146" s="20">
        <v>137</v>
      </c>
      <c r="B146" s="104"/>
      <c r="C146" s="104"/>
      <c r="E146" s="4"/>
    </row>
    <row r="147" spans="1:5">
      <c r="A147" s="20">
        <v>138</v>
      </c>
      <c r="B147" s="104"/>
      <c r="C147" s="104"/>
      <c r="E147" s="4"/>
    </row>
    <row r="148" spans="1:5">
      <c r="A148" s="20">
        <v>139</v>
      </c>
      <c r="B148" s="104"/>
      <c r="C148" s="104"/>
      <c r="E148" s="4"/>
    </row>
    <row r="149" spans="1:5">
      <c r="A149" s="20">
        <v>140</v>
      </c>
      <c r="B149" s="104"/>
      <c r="C149" s="104"/>
      <c r="E149" s="4"/>
    </row>
    <row r="150" spans="1:5">
      <c r="A150" s="20">
        <v>141</v>
      </c>
      <c r="B150" s="104"/>
      <c r="C150" s="104"/>
      <c r="E150" s="4"/>
    </row>
    <row r="151" spans="1:5">
      <c r="A151" s="20">
        <v>142</v>
      </c>
      <c r="B151" s="104"/>
      <c r="C151" s="104"/>
      <c r="E151" s="4"/>
    </row>
    <row r="152" spans="1:5">
      <c r="A152" s="20">
        <v>143</v>
      </c>
      <c r="B152" s="104"/>
      <c r="C152" s="104"/>
      <c r="E152" s="4"/>
    </row>
    <row r="153" spans="1:5">
      <c r="A153" s="20">
        <v>144</v>
      </c>
      <c r="B153" s="104"/>
      <c r="C153" s="104"/>
      <c r="E153" s="4"/>
    </row>
    <row r="154" spans="1:5">
      <c r="A154" s="20">
        <v>145</v>
      </c>
      <c r="B154" s="104"/>
      <c r="C154" s="104"/>
      <c r="E154" s="4"/>
    </row>
    <row r="155" spans="1:5">
      <c r="A155" s="20">
        <v>146</v>
      </c>
      <c r="B155" s="104"/>
      <c r="C155" s="104"/>
      <c r="E155" s="4"/>
    </row>
    <row r="156" spans="1:5">
      <c r="A156" s="20">
        <v>147</v>
      </c>
      <c r="B156" s="104"/>
      <c r="C156" s="104"/>
      <c r="E156" s="4"/>
    </row>
    <row r="157" spans="1:5">
      <c r="A157" s="20">
        <v>148</v>
      </c>
      <c r="B157" s="104"/>
      <c r="C157" s="104"/>
      <c r="E157" s="4"/>
    </row>
    <row r="158" spans="1:5">
      <c r="A158" s="20">
        <v>149</v>
      </c>
      <c r="B158" s="104"/>
      <c r="C158" s="104"/>
      <c r="E158" s="4"/>
    </row>
    <row r="159" spans="1:5">
      <c r="A159" s="20">
        <v>150</v>
      </c>
      <c r="B159" s="104"/>
      <c r="C159" s="104"/>
      <c r="E159" s="4"/>
    </row>
    <row r="160" spans="1:5">
      <c r="A160" s="20">
        <v>151</v>
      </c>
      <c r="B160" s="104"/>
      <c r="C160" s="104"/>
      <c r="E160" s="4"/>
    </row>
    <row r="161" spans="1:5">
      <c r="A161" s="20">
        <v>152</v>
      </c>
      <c r="B161" s="104"/>
      <c r="C161" s="104"/>
      <c r="E161" s="4"/>
    </row>
    <row r="162" spans="1:5">
      <c r="A162" s="20">
        <v>153</v>
      </c>
      <c r="B162" s="104"/>
      <c r="C162" s="104"/>
      <c r="E162" s="4"/>
    </row>
    <row r="163" spans="1:5">
      <c r="A163" s="20">
        <v>154</v>
      </c>
      <c r="B163" s="104"/>
      <c r="C163" s="104"/>
      <c r="E163" s="4"/>
    </row>
    <row r="164" spans="1:5">
      <c r="A164" s="20">
        <v>155</v>
      </c>
      <c r="B164" s="104"/>
      <c r="C164" s="104"/>
      <c r="E164" s="4"/>
    </row>
    <row r="165" spans="1:5">
      <c r="A165" s="20">
        <v>156</v>
      </c>
      <c r="B165" s="104"/>
      <c r="C165" s="104"/>
      <c r="E165" s="4"/>
    </row>
    <row r="166" spans="1:5">
      <c r="A166" s="20">
        <v>157</v>
      </c>
      <c r="B166" s="104"/>
      <c r="C166" s="104"/>
      <c r="E166" s="4"/>
    </row>
    <row r="167" spans="1:5">
      <c r="A167" s="20">
        <v>158</v>
      </c>
      <c r="B167" s="104"/>
      <c r="C167" s="104"/>
      <c r="E167" s="4"/>
    </row>
    <row r="168" spans="1:5">
      <c r="A168" s="20">
        <v>159</v>
      </c>
      <c r="B168" s="104"/>
      <c r="C168" s="104"/>
      <c r="E168" s="4"/>
    </row>
    <row r="169" spans="1:5">
      <c r="A169" s="20">
        <v>160</v>
      </c>
      <c r="B169" s="104"/>
      <c r="C169" s="104"/>
      <c r="E169" s="4"/>
    </row>
    <row r="170" spans="1:5">
      <c r="A170" s="20">
        <v>161</v>
      </c>
      <c r="B170" s="104"/>
      <c r="C170" s="104"/>
      <c r="E170" s="4"/>
    </row>
    <row r="171" spans="1:5">
      <c r="A171" s="20">
        <v>162</v>
      </c>
      <c r="B171" s="104"/>
      <c r="C171" s="104"/>
      <c r="E171" s="4"/>
    </row>
    <row r="172" spans="1:5">
      <c r="A172" s="20">
        <v>163</v>
      </c>
      <c r="B172" s="104"/>
      <c r="C172" s="104"/>
      <c r="E172" s="4"/>
    </row>
    <row r="173" spans="1:5">
      <c r="A173" s="20">
        <v>164</v>
      </c>
      <c r="B173" s="104"/>
      <c r="C173" s="104"/>
      <c r="E173" s="4"/>
    </row>
    <row r="174" spans="1:5">
      <c r="A174" s="20">
        <v>165</v>
      </c>
      <c r="B174" s="104"/>
      <c r="C174" s="104"/>
      <c r="E174" s="4"/>
    </row>
    <row r="175" spans="1:5">
      <c r="A175" s="20">
        <v>166</v>
      </c>
      <c r="B175" s="104"/>
      <c r="C175" s="104"/>
      <c r="E175" s="4"/>
    </row>
    <row r="176" spans="1:5">
      <c r="A176" s="20">
        <v>167</v>
      </c>
      <c r="B176" s="104"/>
      <c r="C176" s="104"/>
      <c r="E176" s="4"/>
    </row>
    <row r="177" spans="1:5">
      <c r="A177" s="20">
        <v>168</v>
      </c>
      <c r="B177" s="104"/>
      <c r="C177" s="104"/>
      <c r="E177" s="4"/>
    </row>
    <row r="178" spans="1:5">
      <c r="A178" s="20">
        <v>169</v>
      </c>
      <c r="B178" s="104"/>
      <c r="C178" s="104"/>
      <c r="E178" s="4"/>
    </row>
    <row r="179" spans="1:5">
      <c r="A179" s="20">
        <v>170</v>
      </c>
      <c r="B179" s="104"/>
      <c r="C179" s="104"/>
      <c r="E179" s="4"/>
    </row>
    <row r="180" spans="1:5">
      <c r="A180" s="20">
        <v>171</v>
      </c>
      <c r="B180" s="104"/>
      <c r="C180" s="104"/>
      <c r="E180" s="4"/>
    </row>
    <row r="181" spans="1:5">
      <c r="A181" s="20">
        <v>172</v>
      </c>
      <c r="B181" s="104"/>
      <c r="C181" s="104"/>
      <c r="E181" s="4"/>
    </row>
    <row r="182" spans="1:5">
      <c r="A182" s="20">
        <v>173</v>
      </c>
      <c r="B182" s="104"/>
      <c r="C182" s="104"/>
      <c r="E182" s="4"/>
    </row>
    <row r="183" spans="1:5">
      <c r="A183" s="20">
        <v>174</v>
      </c>
      <c r="B183" s="104"/>
      <c r="C183" s="104"/>
      <c r="E183" s="4"/>
    </row>
    <row r="184" spans="1:5">
      <c r="A184" s="20">
        <v>175</v>
      </c>
      <c r="B184" s="104"/>
      <c r="C184" s="104"/>
      <c r="E184" s="4"/>
    </row>
    <row r="185" spans="1:5">
      <c r="A185" s="20">
        <v>176</v>
      </c>
      <c r="B185" s="104"/>
      <c r="C185" s="104"/>
      <c r="E185" s="4"/>
    </row>
    <row r="186" spans="1:5">
      <c r="A186" s="20">
        <v>177</v>
      </c>
      <c r="B186" s="104"/>
      <c r="C186" s="104"/>
      <c r="E186" s="4"/>
    </row>
    <row r="187" spans="1:5">
      <c r="A187" s="20">
        <v>178</v>
      </c>
      <c r="B187" s="104"/>
      <c r="C187" s="104"/>
      <c r="E187" s="4"/>
    </row>
    <row r="188" spans="1:5">
      <c r="A188" s="20">
        <v>179</v>
      </c>
      <c r="B188" s="104"/>
      <c r="C188" s="104"/>
      <c r="E188" s="4"/>
    </row>
    <row r="189" spans="1:5">
      <c r="A189" s="20">
        <v>180</v>
      </c>
      <c r="B189" s="104"/>
      <c r="C189" s="104"/>
      <c r="E189" s="4"/>
    </row>
    <row r="190" spans="1:5">
      <c r="A190" s="20">
        <v>181</v>
      </c>
      <c r="B190" s="104"/>
      <c r="C190" s="104"/>
      <c r="E190" s="4"/>
    </row>
    <row r="191" spans="1:5">
      <c r="A191" s="20">
        <v>182</v>
      </c>
      <c r="B191" s="104"/>
      <c r="C191" s="104"/>
      <c r="E191" s="4"/>
    </row>
    <row r="192" spans="1:5">
      <c r="A192" s="20">
        <v>183</v>
      </c>
      <c r="B192" s="104"/>
      <c r="C192" s="104"/>
      <c r="E192" s="4"/>
    </row>
    <row r="193" spans="1:5">
      <c r="A193" s="20">
        <v>184</v>
      </c>
      <c r="B193" s="104"/>
      <c r="C193" s="104"/>
      <c r="E193" s="4"/>
    </row>
    <row r="194" spans="1:5">
      <c r="A194" s="20">
        <v>185</v>
      </c>
      <c r="B194" s="104"/>
      <c r="C194" s="104"/>
      <c r="E194" s="4"/>
    </row>
    <row r="195" spans="1:5">
      <c r="A195" s="20">
        <v>186</v>
      </c>
      <c r="B195" s="104"/>
      <c r="C195" s="104"/>
      <c r="E195" s="4"/>
    </row>
    <row r="196" spans="1:5">
      <c r="A196" s="20">
        <v>187</v>
      </c>
      <c r="B196" s="104"/>
      <c r="C196" s="104"/>
      <c r="E196" s="4"/>
    </row>
    <row r="197" spans="1:5">
      <c r="A197" s="20">
        <v>188</v>
      </c>
      <c r="B197" s="104"/>
      <c r="C197" s="104"/>
      <c r="E197" s="4"/>
    </row>
    <row r="198" spans="1:5">
      <c r="A198" s="20">
        <v>189</v>
      </c>
      <c r="B198" s="104"/>
      <c r="C198" s="104"/>
      <c r="E198" s="4"/>
    </row>
    <row r="199" spans="1:5">
      <c r="A199" s="20">
        <v>190</v>
      </c>
      <c r="B199" s="104"/>
      <c r="C199" s="104"/>
      <c r="E199" s="4"/>
    </row>
    <row r="200" spans="1:5">
      <c r="A200" s="20">
        <v>191</v>
      </c>
      <c r="B200" s="104"/>
      <c r="C200" s="104"/>
      <c r="E200" s="4"/>
    </row>
    <row r="201" spans="1:5">
      <c r="A201" s="20">
        <v>192</v>
      </c>
      <c r="B201" s="104"/>
      <c r="C201" s="104"/>
      <c r="E201" s="4"/>
    </row>
    <row r="202" spans="1:5">
      <c r="A202" s="20">
        <v>193</v>
      </c>
      <c r="B202" s="104"/>
      <c r="C202" s="104"/>
      <c r="E202" s="4"/>
    </row>
    <row r="203" spans="1:5">
      <c r="A203" s="20">
        <v>194</v>
      </c>
      <c r="B203" s="104"/>
      <c r="C203" s="104"/>
      <c r="E203" s="4"/>
    </row>
    <row r="204" spans="1:5">
      <c r="A204" s="20">
        <v>195</v>
      </c>
      <c r="B204" s="104"/>
      <c r="C204" s="104"/>
      <c r="E204" s="4"/>
    </row>
    <row r="205" spans="1:5">
      <c r="A205" s="20">
        <v>196</v>
      </c>
      <c r="B205" s="104"/>
      <c r="C205" s="104"/>
      <c r="E205" s="4"/>
    </row>
    <row r="206" spans="1:5">
      <c r="A206" s="20">
        <v>197</v>
      </c>
      <c r="B206" s="104"/>
      <c r="C206" s="104"/>
      <c r="E206" s="4"/>
    </row>
    <row r="207" spans="1:5">
      <c r="A207" s="20">
        <v>198</v>
      </c>
      <c r="B207" s="104"/>
      <c r="C207" s="104"/>
      <c r="E207" s="4"/>
    </row>
    <row r="208" spans="1:5">
      <c r="A208" s="20">
        <v>199</v>
      </c>
      <c r="B208" s="104"/>
      <c r="C208" s="104"/>
      <c r="E208" s="4"/>
    </row>
    <row r="209" spans="1:5">
      <c r="A209" s="20">
        <v>200</v>
      </c>
      <c r="B209" s="104"/>
      <c r="C209" s="104"/>
      <c r="E209" s="4"/>
    </row>
    <row r="210" spans="1:5">
      <c r="A210" s="20">
        <v>201</v>
      </c>
      <c r="B210" s="104"/>
      <c r="C210" s="104"/>
      <c r="E210" s="4"/>
    </row>
    <row r="211" spans="1:5">
      <c r="A211" s="20">
        <v>202</v>
      </c>
      <c r="B211" s="104"/>
      <c r="C211" s="104"/>
      <c r="E211" s="4"/>
    </row>
    <row r="212" spans="1:5">
      <c r="A212" s="20">
        <v>203</v>
      </c>
      <c r="B212" s="104"/>
      <c r="C212" s="104"/>
      <c r="E212" s="4"/>
    </row>
    <row r="213" spans="1:5">
      <c r="A213" s="20">
        <v>204</v>
      </c>
      <c r="B213" s="104"/>
      <c r="C213" s="104"/>
      <c r="E213" s="4"/>
    </row>
    <row r="214" spans="1:5">
      <c r="A214" s="20">
        <v>205</v>
      </c>
      <c r="B214" s="104"/>
      <c r="C214" s="104"/>
      <c r="E214" s="4"/>
    </row>
    <row r="215" spans="1:5">
      <c r="A215" s="20">
        <v>206</v>
      </c>
      <c r="B215" s="104"/>
      <c r="C215" s="104"/>
      <c r="E215" s="4"/>
    </row>
    <row r="216" spans="1:5">
      <c r="A216" s="20">
        <v>207</v>
      </c>
      <c r="B216" s="104"/>
      <c r="C216" s="104"/>
      <c r="E216" s="4"/>
    </row>
    <row r="217" spans="1:5">
      <c r="A217" s="20">
        <v>208</v>
      </c>
      <c r="B217" s="104"/>
      <c r="C217" s="104"/>
      <c r="E217" s="4"/>
    </row>
    <row r="218" spans="1:5">
      <c r="A218" s="20">
        <v>209</v>
      </c>
      <c r="B218" s="104"/>
      <c r="C218" s="104"/>
      <c r="E218" s="4"/>
    </row>
    <row r="219" spans="1:5">
      <c r="A219" s="20">
        <v>210</v>
      </c>
      <c r="B219" s="104"/>
      <c r="C219" s="104"/>
      <c r="E219" s="4"/>
    </row>
    <row r="220" spans="1:5">
      <c r="A220" s="20">
        <v>211</v>
      </c>
      <c r="B220" s="104"/>
      <c r="C220" s="104"/>
      <c r="E220" s="4"/>
    </row>
    <row r="221" spans="1:5">
      <c r="A221" s="20">
        <v>212</v>
      </c>
      <c r="B221" s="104"/>
      <c r="C221" s="104"/>
      <c r="E221" s="4"/>
    </row>
    <row r="222" spans="1:5">
      <c r="A222" s="20">
        <v>213</v>
      </c>
      <c r="B222" s="104"/>
      <c r="C222" s="104"/>
      <c r="E222" s="4"/>
    </row>
    <row r="223" spans="1:5">
      <c r="A223" s="20">
        <v>214</v>
      </c>
      <c r="B223" s="104"/>
      <c r="C223" s="104"/>
      <c r="E223" s="4"/>
    </row>
    <row r="224" spans="1:5">
      <c r="A224" s="20">
        <v>215</v>
      </c>
      <c r="B224" s="104"/>
      <c r="C224" s="104"/>
      <c r="E224" s="4"/>
    </row>
    <row r="225" spans="1:5">
      <c r="A225" s="20">
        <v>216</v>
      </c>
      <c r="B225" s="104"/>
      <c r="C225" s="104"/>
      <c r="E225" s="4"/>
    </row>
    <row r="226" spans="1:5">
      <c r="A226" s="20">
        <v>217</v>
      </c>
      <c r="B226" s="104"/>
      <c r="C226" s="104"/>
      <c r="E226" s="4"/>
    </row>
    <row r="227" spans="1:5">
      <c r="A227" s="20">
        <v>218</v>
      </c>
      <c r="B227" s="104"/>
      <c r="C227" s="104"/>
      <c r="E227" s="4"/>
    </row>
    <row r="228" spans="1:5">
      <c r="A228" s="20">
        <v>219</v>
      </c>
      <c r="B228" s="104"/>
      <c r="C228" s="104"/>
      <c r="E228" s="4"/>
    </row>
    <row r="229" spans="1:5">
      <c r="A229" s="20">
        <v>220</v>
      </c>
      <c r="B229" s="104"/>
      <c r="C229" s="104"/>
      <c r="E229" s="4"/>
    </row>
    <row r="230" spans="1:5">
      <c r="A230" s="20">
        <v>221</v>
      </c>
      <c r="B230" s="104"/>
      <c r="C230" s="104"/>
      <c r="E230" s="4"/>
    </row>
    <row r="231" spans="1:5">
      <c r="A231" s="20">
        <v>222</v>
      </c>
      <c r="B231" s="104"/>
      <c r="C231" s="104"/>
      <c r="E231" s="4"/>
    </row>
    <row r="232" spans="1:5">
      <c r="A232" s="20">
        <v>223</v>
      </c>
      <c r="B232" s="104"/>
      <c r="C232" s="104"/>
      <c r="E232" s="4"/>
    </row>
    <row r="233" spans="1:5">
      <c r="A233" s="20">
        <v>224</v>
      </c>
      <c r="B233" s="104"/>
      <c r="C233" s="104"/>
      <c r="E233" s="4"/>
    </row>
    <row r="234" spans="1:5">
      <c r="A234" s="20">
        <v>225</v>
      </c>
      <c r="B234" s="104"/>
      <c r="C234" s="104"/>
      <c r="E234" s="4"/>
    </row>
    <row r="235" spans="1:5">
      <c r="A235" s="20">
        <v>226</v>
      </c>
      <c r="B235" s="104"/>
      <c r="C235" s="104"/>
      <c r="E235" s="4"/>
    </row>
    <row r="236" spans="1:5">
      <c r="A236" s="20">
        <v>227</v>
      </c>
      <c r="B236" s="104"/>
      <c r="C236" s="104"/>
      <c r="E236" s="4"/>
    </row>
    <row r="237" spans="1:5">
      <c r="A237" s="20">
        <v>228</v>
      </c>
      <c r="B237" s="104"/>
      <c r="C237" s="104"/>
      <c r="E237" s="4"/>
    </row>
    <row r="238" spans="1:5">
      <c r="A238" s="20">
        <v>229</v>
      </c>
      <c r="B238" s="104"/>
      <c r="C238" s="104"/>
      <c r="E238" s="4"/>
    </row>
    <row r="239" spans="1:5">
      <c r="A239" s="20">
        <v>230</v>
      </c>
      <c r="B239" s="104"/>
      <c r="C239" s="104"/>
      <c r="E239" s="4"/>
    </row>
    <row r="240" spans="1:5">
      <c r="A240" s="20">
        <v>231</v>
      </c>
      <c r="B240" s="104"/>
      <c r="C240" s="104"/>
      <c r="E240" s="4"/>
    </row>
    <row r="241" spans="1:5">
      <c r="A241" s="20">
        <v>232</v>
      </c>
      <c r="B241" s="104"/>
      <c r="C241" s="104"/>
      <c r="E241" s="4"/>
    </row>
    <row r="242" spans="1:5">
      <c r="A242" s="20">
        <v>233</v>
      </c>
      <c r="B242" s="104"/>
      <c r="C242" s="104"/>
      <c r="E242" s="4"/>
    </row>
    <row r="243" spans="1:5">
      <c r="A243" s="20">
        <v>234</v>
      </c>
      <c r="B243" s="104"/>
      <c r="C243" s="104"/>
      <c r="E243" s="4"/>
    </row>
    <row r="244" spans="1:5">
      <c r="A244" s="20">
        <v>235</v>
      </c>
      <c r="B244" s="104"/>
      <c r="C244" s="104"/>
      <c r="E244" s="4"/>
    </row>
    <row r="245" spans="1:5">
      <c r="A245" s="20">
        <v>236</v>
      </c>
      <c r="B245" s="104"/>
      <c r="C245" s="104"/>
      <c r="E245" s="4"/>
    </row>
    <row r="246" spans="1:5">
      <c r="A246" s="20">
        <v>237</v>
      </c>
      <c r="B246" s="104"/>
      <c r="C246" s="104"/>
      <c r="E246" s="4"/>
    </row>
    <row r="247" spans="1:5">
      <c r="A247" s="20">
        <v>238</v>
      </c>
      <c r="B247" s="104"/>
      <c r="C247" s="104"/>
      <c r="E247" s="4"/>
    </row>
    <row r="248" spans="1:5">
      <c r="A248" s="20">
        <v>239</v>
      </c>
      <c r="B248" s="104"/>
      <c r="C248" s="104"/>
      <c r="E248" s="4"/>
    </row>
    <row r="249" spans="1:5">
      <c r="A249" s="20">
        <v>240</v>
      </c>
      <c r="B249" s="104"/>
      <c r="C249" s="104"/>
      <c r="E249" s="4"/>
    </row>
    <row r="250" spans="1:5">
      <c r="A250" s="20">
        <v>241</v>
      </c>
      <c r="B250" s="104"/>
      <c r="C250" s="104"/>
      <c r="E250" s="4"/>
    </row>
    <row r="251" spans="1:5">
      <c r="A251" s="20">
        <v>242</v>
      </c>
      <c r="B251" s="104"/>
      <c r="C251" s="104"/>
      <c r="E251" s="4"/>
    </row>
    <row r="252" spans="1:5">
      <c r="A252" s="20">
        <v>243</v>
      </c>
      <c r="B252" s="104"/>
      <c r="C252" s="104"/>
      <c r="E252" s="4"/>
    </row>
    <row r="253" spans="1:5">
      <c r="A253" s="20">
        <v>244</v>
      </c>
      <c r="B253" s="104"/>
      <c r="C253" s="104"/>
      <c r="E253" s="4"/>
    </row>
    <row r="254" spans="1:5">
      <c r="A254" s="20">
        <v>245</v>
      </c>
      <c r="B254" s="104"/>
      <c r="C254" s="104"/>
      <c r="E254" s="4"/>
    </row>
    <row r="255" spans="1:5">
      <c r="A255" s="20">
        <v>246</v>
      </c>
      <c r="B255" s="104"/>
      <c r="C255" s="104"/>
      <c r="E255" s="4"/>
    </row>
    <row r="256" spans="1:5">
      <c r="A256" s="20">
        <v>247</v>
      </c>
      <c r="B256" s="104"/>
      <c r="C256" s="104"/>
      <c r="E256" s="4"/>
    </row>
    <row r="257" spans="1:5">
      <c r="A257" s="20">
        <v>248</v>
      </c>
      <c r="B257" s="104"/>
      <c r="C257" s="104"/>
      <c r="E257" s="4"/>
    </row>
    <row r="258" spans="1:5">
      <c r="A258" s="20">
        <v>249</v>
      </c>
      <c r="B258" s="104"/>
      <c r="C258" s="104"/>
      <c r="E258" s="4"/>
    </row>
    <row r="259" spans="1:5">
      <c r="A259" s="20">
        <v>250</v>
      </c>
      <c r="B259" s="104"/>
      <c r="C259" s="104"/>
      <c r="E259" s="4"/>
    </row>
    <row r="260" spans="1:5">
      <c r="A260" s="20">
        <v>251</v>
      </c>
      <c r="B260" s="104"/>
      <c r="C260" s="104"/>
      <c r="E260" s="4"/>
    </row>
    <row r="261" spans="1:5">
      <c r="A261" s="20">
        <v>252</v>
      </c>
      <c r="B261" s="104"/>
      <c r="C261" s="104"/>
      <c r="E261" s="4"/>
    </row>
    <row r="262" spans="1:5">
      <c r="A262" s="20">
        <v>253</v>
      </c>
      <c r="B262" s="104"/>
      <c r="C262" s="104"/>
      <c r="E262" s="4"/>
    </row>
    <row r="263" spans="1:5">
      <c r="A263" s="20">
        <v>254</v>
      </c>
      <c r="B263" s="104"/>
      <c r="C263" s="104"/>
      <c r="E263" s="4"/>
    </row>
    <row r="264" spans="1:5">
      <c r="A264" s="20">
        <v>255</v>
      </c>
      <c r="B264" s="104"/>
      <c r="C264" s="104"/>
      <c r="E264" s="4"/>
    </row>
    <row r="265" spans="1:5">
      <c r="A265" s="20">
        <v>256</v>
      </c>
      <c r="B265" s="104"/>
      <c r="C265" s="104"/>
      <c r="E265" s="4"/>
    </row>
    <row r="266" spans="1:5">
      <c r="A266" s="20">
        <v>257</v>
      </c>
      <c r="B266" s="104"/>
      <c r="C266" s="104"/>
      <c r="E266" s="4"/>
    </row>
    <row r="267" spans="1:5">
      <c r="A267" s="20">
        <v>258</v>
      </c>
      <c r="B267" s="104"/>
      <c r="C267" s="104"/>
      <c r="E267" s="4"/>
    </row>
    <row r="268" spans="1:5">
      <c r="A268" s="20">
        <v>259</v>
      </c>
      <c r="B268" s="104"/>
      <c r="C268" s="104"/>
      <c r="E268" s="4"/>
    </row>
    <row r="269" spans="1:5">
      <c r="A269" s="20">
        <v>260</v>
      </c>
      <c r="B269" s="104"/>
      <c r="C269" s="104"/>
      <c r="E269" s="4"/>
    </row>
    <row r="270" spans="1:5">
      <c r="A270" s="20">
        <v>261</v>
      </c>
      <c r="B270" s="104"/>
      <c r="C270" s="104"/>
      <c r="E270" s="4"/>
    </row>
    <row r="271" spans="1:5">
      <c r="A271" s="20">
        <v>262</v>
      </c>
      <c r="B271" s="104"/>
      <c r="C271" s="104"/>
      <c r="E271" s="4"/>
    </row>
    <row r="272" spans="1:5">
      <c r="A272" s="20">
        <v>263</v>
      </c>
      <c r="B272" s="104"/>
      <c r="C272" s="104"/>
      <c r="E272" s="4"/>
    </row>
    <row r="273" spans="1:5">
      <c r="A273" s="20">
        <v>264</v>
      </c>
      <c r="B273" s="104"/>
      <c r="C273" s="104"/>
      <c r="E273" s="4"/>
    </row>
    <row r="274" spans="1:5">
      <c r="A274" s="20">
        <v>265</v>
      </c>
      <c r="B274" s="104"/>
      <c r="C274" s="104"/>
      <c r="E274" s="4"/>
    </row>
    <row r="275" spans="1:5">
      <c r="A275" s="20">
        <v>266</v>
      </c>
      <c r="B275" s="104"/>
      <c r="C275" s="104"/>
      <c r="E275" s="4"/>
    </row>
    <row r="276" spans="1:5">
      <c r="A276" s="20">
        <v>267</v>
      </c>
      <c r="B276" s="104"/>
      <c r="C276" s="104"/>
      <c r="E276" s="4"/>
    </row>
    <row r="277" spans="1:5">
      <c r="A277" s="20">
        <v>268</v>
      </c>
      <c r="B277" s="104"/>
      <c r="C277" s="104"/>
      <c r="E277" s="4"/>
    </row>
    <row r="278" spans="1:5">
      <c r="A278" s="20">
        <v>269</v>
      </c>
      <c r="B278" s="104"/>
      <c r="C278" s="104"/>
      <c r="E278" s="4"/>
    </row>
    <row r="279" spans="1:5">
      <c r="A279" s="20">
        <v>270</v>
      </c>
      <c r="B279" s="104"/>
      <c r="C279" s="104"/>
      <c r="E279" s="4"/>
    </row>
    <row r="280" spans="1:5">
      <c r="A280" s="20">
        <v>271</v>
      </c>
      <c r="B280" s="104"/>
      <c r="C280" s="104"/>
      <c r="E280" s="4"/>
    </row>
    <row r="281" spans="1:5">
      <c r="A281" s="20">
        <v>272</v>
      </c>
      <c r="B281" s="104"/>
      <c r="C281" s="104"/>
      <c r="E281" s="4"/>
    </row>
    <row r="282" spans="1:5">
      <c r="A282" s="20">
        <v>273</v>
      </c>
      <c r="B282" s="104"/>
      <c r="C282" s="104"/>
      <c r="E282" s="4"/>
    </row>
    <row r="283" spans="1:5">
      <c r="A283" s="20">
        <v>274</v>
      </c>
      <c r="B283" s="104"/>
      <c r="C283" s="104"/>
      <c r="E283" s="4"/>
    </row>
    <row r="284" spans="1:5">
      <c r="A284" s="20">
        <v>275</v>
      </c>
      <c r="B284" s="104"/>
      <c r="C284" s="104"/>
      <c r="E284" s="4"/>
    </row>
    <row r="285" spans="1:5">
      <c r="A285" s="20">
        <v>276</v>
      </c>
      <c r="B285" s="104"/>
      <c r="C285" s="104"/>
      <c r="E285" s="4"/>
    </row>
    <row r="286" spans="1:5">
      <c r="A286" s="20">
        <v>277</v>
      </c>
      <c r="B286" s="104"/>
      <c r="C286" s="104"/>
      <c r="E286" s="4"/>
    </row>
    <row r="287" spans="1:5">
      <c r="A287" s="20">
        <v>278</v>
      </c>
      <c r="B287" s="104"/>
      <c r="C287" s="104"/>
      <c r="E287" s="4"/>
    </row>
    <row r="288" spans="1:5">
      <c r="A288" s="20">
        <v>279</v>
      </c>
      <c r="B288" s="104"/>
      <c r="C288" s="104"/>
      <c r="E288" s="4"/>
    </row>
    <row r="289" spans="1:5">
      <c r="A289" s="20">
        <v>280</v>
      </c>
      <c r="B289" s="104"/>
      <c r="C289" s="104"/>
      <c r="E289" s="4"/>
    </row>
    <row r="290" spans="1:5">
      <c r="A290" s="20">
        <v>281</v>
      </c>
      <c r="B290" s="104"/>
      <c r="C290" s="104"/>
      <c r="E290" s="4"/>
    </row>
    <row r="291" spans="1:5">
      <c r="A291" s="20">
        <v>282</v>
      </c>
      <c r="B291" s="104"/>
      <c r="C291" s="104"/>
      <c r="E291" s="4"/>
    </row>
    <row r="292" spans="1:5">
      <c r="A292" s="20">
        <v>283</v>
      </c>
      <c r="B292" s="104"/>
      <c r="C292" s="104"/>
      <c r="E292" s="4"/>
    </row>
    <row r="293" spans="1:5">
      <c r="A293" s="20">
        <v>284</v>
      </c>
      <c r="B293" s="104"/>
      <c r="C293" s="104"/>
      <c r="E293" s="4"/>
    </row>
    <row r="294" spans="1:5">
      <c r="A294" s="20">
        <v>285</v>
      </c>
      <c r="B294" s="104"/>
      <c r="C294" s="104"/>
      <c r="E294" s="4"/>
    </row>
    <row r="295" spans="1:5">
      <c r="A295" s="20">
        <v>286</v>
      </c>
      <c r="B295" s="104"/>
      <c r="C295" s="104"/>
      <c r="E295" s="4"/>
    </row>
    <row r="296" spans="1:5">
      <c r="A296" s="20">
        <v>287</v>
      </c>
      <c r="B296" s="104"/>
      <c r="C296" s="104"/>
      <c r="E296" s="4"/>
    </row>
    <row r="297" spans="1:5">
      <c r="A297" s="20">
        <v>288</v>
      </c>
      <c r="B297" s="104"/>
      <c r="C297" s="104"/>
      <c r="E297" s="4"/>
    </row>
    <row r="298" spans="1:5">
      <c r="A298" s="20">
        <v>289</v>
      </c>
      <c r="B298" s="104"/>
      <c r="C298" s="104"/>
      <c r="E298" s="4"/>
    </row>
    <row r="299" spans="1:5">
      <c r="A299" s="20">
        <v>290</v>
      </c>
      <c r="B299" s="104"/>
      <c r="C299" s="104"/>
      <c r="E299" s="4"/>
    </row>
    <row r="300" spans="1:5">
      <c r="A300" s="20">
        <v>291</v>
      </c>
      <c r="B300" s="104"/>
      <c r="C300" s="104"/>
      <c r="E300" s="4"/>
    </row>
    <row r="301" spans="1:5">
      <c r="A301" s="20">
        <v>292</v>
      </c>
      <c r="B301" s="104"/>
      <c r="C301" s="104"/>
      <c r="E301" s="4"/>
    </row>
    <row r="302" spans="1:5">
      <c r="A302" s="20">
        <v>293</v>
      </c>
      <c r="B302" s="104"/>
      <c r="C302" s="104"/>
      <c r="E302" s="4"/>
    </row>
    <row r="303" spans="1:5">
      <c r="A303" s="20">
        <v>294</v>
      </c>
      <c r="B303" s="104"/>
      <c r="C303" s="104"/>
      <c r="E303" s="4"/>
    </row>
    <row r="304" spans="1:5">
      <c r="A304" s="20">
        <v>295</v>
      </c>
      <c r="B304" s="104"/>
      <c r="C304" s="104"/>
      <c r="E304" s="4"/>
    </row>
    <row r="305" spans="1:5">
      <c r="A305" s="20">
        <v>296</v>
      </c>
      <c r="B305" s="104"/>
      <c r="C305" s="104"/>
      <c r="E305" s="4"/>
    </row>
    <row r="306" spans="1:5">
      <c r="A306" s="20">
        <v>297</v>
      </c>
      <c r="B306" s="104"/>
      <c r="C306" s="104"/>
      <c r="E306" s="4"/>
    </row>
    <row r="307" spans="1:5">
      <c r="A307" s="20">
        <v>298</v>
      </c>
      <c r="B307" s="104"/>
      <c r="C307" s="104"/>
      <c r="E307" s="4"/>
    </row>
    <row r="308" spans="1:5">
      <c r="A308" s="20">
        <v>299</v>
      </c>
      <c r="B308" s="104"/>
      <c r="C308" s="104"/>
      <c r="E308" s="4"/>
    </row>
    <row r="309" spans="1:5">
      <c r="A309" s="20">
        <v>300</v>
      </c>
      <c r="B309" s="104"/>
      <c r="C309" s="104"/>
      <c r="E309" s="4"/>
    </row>
    <row r="310" spans="1:5">
      <c r="A310" s="20">
        <v>301</v>
      </c>
      <c r="B310" s="104"/>
      <c r="C310" s="104"/>
      <c r="E310" s="4"/>
    </row>
    <row r="311" spans="1:5">
      <c r="A311" s="20">
        <v>302</v>
      </c>
      <c r="B311" s="104"/>
      <c r="C311" s="104"/>
      <c r="E311" s="4"/>
    </row>
    <row r="312" spans="1:5">
      <c r="A312" s="20">
        <v>303</v>
      </c>
      <c r="B312" s="104"/>
      <c r="C312" s="104"/>
      <c r="E312" s="4"/>
    </row>
    <row r="313" spans="1:5">
      <c r="A313" s="20">
        <v>304</v>
      </c>
      <c r="B313" s="104"/>
      <c r="C313" s="104"/>
      <c r="E313" s="4"/>
    </row>
    <row r="314" spans="1:5">
      <c r="A314" s="20">
        <v>305</v>
      </c>
      <c r="B314" s="104"/>
      <c r="C314" s="104"/>
      <c r="E314" s="4"/>
    </row>
    <row r="315" spans="1:5">
      <c r="A315" s="20">
        <v>306</v>
      </c>
      <c r="B315" s="104"/>
      <c r="C315" s="104"/>
      <c r="E315" s="4"/>
    </row>
    <row r="316" spans="1:5">
      <c r="A316" s="20">
        <v>307</v>
      </c>
      <c r="B316" s="104"/>
      <c r="C316" s="104"/>
      <c r="E316" s="4"/>
    </row>
    <row r="317" spans="1:5">
      <c r="A317" s="20">
        <v>308</v>
      </c>
      <c r="B317" s="104"/>
      <c r="C317" s="104"/>
      <c r="E317" s="4"/>
    </row>
    <row r="318" spans="1:5">
      <c r="A318" s="20">
        <v>309</v>
      </c>
      <c r="B318" s="104"/>
      <c r="C318" s="104"/>
      <c r="E318" s="4"/>
    </row>
    <row r="319" spans="1:5">
      <c r="A319" s="20">
        <v>310</v>
      </c>
      <c r="B319" s="104"/>
      <c r="C319" s="104"/>
      <c r="E319" s="4"/>
    </row>
    <row r="320" spans="1:5">
      <c r="A320" s="20">
        <v>311</v>
      </c>
      <c r="B320" s="104"/>
      <c r="C320" s="104"/>
      <c r="E320" s="4"/>
    </row>
    <row r="321" spans="1:5">
      <c r="A321" s="20">
        <v>312</v>
      </c>
      <c r="B321" s="104"/>
      <c r="C321" s="104"/>
      <c r="E321" s="4"/>
    </row>
    <row r="322" spans="1:5">
      <c r="A322" s="20">
        <v>313</v>
      </c>
      <c r="B322" s="104"/>
      <c r="C322" s="104"/>
      <c r="E322" s="4"/>
    </row>
    <row r="323" spans="1:5">
      <c r="A323" s="20">
        <v>314</v>
      </c>
      <c r="B323" s="104"/>
      <c r="C323" s="104"/>
      <c r="E323" s="4"/>
    </row>
    <row r="324" spans="1:5">
      <c r="A324" s="20">
        <v>315</v>
      </c>
      <c r="B324" s="104"/>
      <c r="C324" s="104"/>
      <c r="E324" s="4"/>
    </row>
    <row r="325" spans="1:5">
      <c r="A325" s="20">
        <v>316</v>
      </c>
      <c r="B325" s="104"/>
      <c r="C325" s="104"/>
      <c r="E325" s="4"/>
    </row>
    <row r="326" spans="1:5">
      <c r="A326" s="20">
        <v>317</v>
      </c>
      <c r="B326" s="104"/>
      <c r="C326" s="104"/>
      <c r="E326" s="4"/>
    </row>
    <row r="327" spans="1:5">
      <c r="A327" s="20">
        <v>318</v>
      </c>
      <c r="B327" s="104"/>
      <c r="C327" s="104"/>
      <c r="E327" s="4"/>
    </row>
    <row r="328" spans="1:5">
      <c r="A328" s="20">
        <v>319</v>
      </c>
      <c r="B328" s="104"/>
      <c r="C328" s="104"/>
      <c r="E328" s="4"/>
    </row>
    <row r="329" spans="1:5">
      <c r="A329" s="20">
        <v>320</v>
      </c>
      <c r="B329" s="104"/>
      <c r="C329" s="104"/>
      <c r="E329" s="4"/>
    </row>
    <row r="330" spans="1:5">
      <c r="A330" s="20">
        <v>321</v>
      </c>
      <c r="B330" s="104"/>
      <c r="C330" s="104"/>
      <c r="E330" s="4"/>
    </row>
    <row r="331" spans="1:5">
      <c r="A331" s="20">
        <v>322</v>
      </c>
      <c r="B331" s="104"/>
      <c r="C331" s="104"/>
      <c r="E331" s="4"/>
    </row>
    <row r="332" spans="1:5">
      <c r="A332" s="20">
        <v>323</v>
      </c>
      <c r="B332" s="104"/>
      <c r="C332" s="104"/>
      <c r="E332" s="4"/>
    </row>
    <row r="333" spans="1:5">
      <c r="A333" s="20">
        <v>324</v>
      </c>
      <c r="B333" s="104"/>
      <c r="C333" s="104"/>
      <c r="E333" s="4"/>
    </row>
    <row r="334" spans="1:5">
      <c r="A334" s="20">
        <v>325</v>
      </c>
      <c r="B334" s="104"/>
      <c r="C334" s="104"/>
      <c r="E334" s="4"/>
    </row>
    <row r="335" spans="1:5">
      <c r="A335" s="20">
        <v>326</v>
      </c>
      <c r="B335" s="104"/>
      <c r="C335" s="104"/>
      <c r="E335" s="4"/>
    </row>
    <row r="336" spans="1:5">
      <c r="A336" s="20">
        <v>327</v>
      </c>
      <c r="B336" s="104"/>
      <c r="C336" s="104"/>
      <c r="E336" s="4"/>
    </row>
    <row r="337" spans="1:5">
      <c r="A337" s="20">
        <v>328</v>
      </c>
      <c r="B337" s="104"/>
      <c r="C337" s="104"/>
      <c r="E337" s="4"/>
    </row>
    <row r="338" spans="1:5">
      <c r="A338" s="20">
        <v>329</v>
      </c>
      <c r="B338" s="104"/>
      <c r="C338" s="104"/>
      <c r="E338" s="4"/>
    </row>
    <row r="339" spans="1:5">
      <c r="A339" s="20">
        <v>330</v>
      </c>
      <c r="B339" s="104"/>
      <c r="C339" s="104"/>
      <c r="E339" s="4"/>
    </row>
    <row r="340" spans="1:5">
      <c r="A340" s="20">
        <v>331</v>
      </c>
      <c r="B340" s="104"/>
      <c r="C340" s="104"/>
      <c r="E340" s="4"/>
    </row>
    <row r="341" spans="1:5">
      <c r="A341" s="20">
        <v>332</v>
      </c>
      <c r="B341" s="104"/>
      <c r="C341" s="104"/>
      <c r="E341" s="4"/>
    </row>
    <row r="342" spans="1:5">
      <c r="A342" s="20">
        <v>333</v>
      </c>
      <c r="B342" s="104"/>
      <c r="C342" s="104"/>
      <c r="E342" s="4"/>
    </row>
    <row r="343" spans="1:5">
      <c r="A343" s="20">
        <v>334</v>
      </c>
      <c r="B343" s="104"/>
      <c r="C343" s="104"/>
      <c r="E343" s="4"/>
    </row>
    <row r="344" spans="1:5">
      <c r="A344" s="20">
        <v>335</v>
      </c>
      <c r="B344" s="104"/>
      <c r="C344" s="104"/>
      <c r="E344" s="4"/>
    </row>
    <row r="345" spans="1:5">
      <c r="A345" s="20">
        <v>336</v>
      </c>
      <c r="B345" s="104"/>
      <c r="C345" s="104"/>
      <c r="E345" s="4"/>
    </row>
    <row r="346" spans="1:5">
      <c r="A346" s="20">
        <v>337</v>
      </c>
      <c r="B346" s="104"/>
      <c r="C346" s="104"/>
      <c r="E346" s="4"/>
    </row>
    <row r="347" spans="1:5">
      <c r="A347" s="20">
        <v>338</v>
      </c>
      <c r="B347" s="104"/>
      <c r="C347" s="104"/>
      <c r="E347" s="4"/>
    </row>
    <row r="348" spans="1:5">
      <c r="A348" s="20">
        <v>339</v>
      </c>
      <c r="B348" s="104"/>
      <c r="C348" s="104"/>
      <c r="E348" s="4"/>
    </row>
    <row r="349" spans="1:5">
      <c r="A349" s="20">
        <v>340</v>
      </c>
      <c r="B349" s="104"/>
      <c r="C349" s="104"/>
      <c r="E349" s="4"/>
    </row>
    <row r="350" spans="1:5">
      <c r="A350" s="20">
        <v>341</v>
      </c>
      <c r="B350" s="104"/>
      <c r="C350" s="104"/>
      <c r="E350" s="4"/>
    </row>
    <row r="351" spans="1:5">
      <c r="A351" s="20">
        <v>342</v>
      </c>
      <c r="B351" s="104"/>
      <c r="C351" s="104"/>
      <c r="E351" s="4"/>
    </row>
    <row r="352" spans="1:5">
      <c r="A352" s="20">
        <v>343</v>
      </c>
      <c r="B352" s="104"/>
      <c r="C352" s="104"/>
      <c r="E352" s="4"/>
    </row>
    <row r="353" spans="1:5">
      <c r="A353" s="20">
        <v>344</v>
      </c>
      <c r="B353" s="104"/>
      <c r="C353" s="104"/>
      <c r="E353" s="4"/>
    </row>
    <row r="354" spans="1:5">
      <c r="A354" s="20">
        <v>345</v>
      </c>
      <c r="B354" s="104"/>
      <c r="C354" s="104"/>
      <c r="E354" s="4"/>
    </row>
    <row r="355" spans="1:5">
      <c r="A355" s="20">
        <v>346</v>
      </c>
      <c r="B355" s="104"/>
      <c r="C355" s="104"/>
      <c r="E355" s="4"/>
    </row>
    <row r="356" spans="1:5">
      <c r="A356" s="20">
        <v>347</v>
      </c>
      <c r="B356" s="104"/>
      <c r="C356" s="104"/>
      <c r="E356" s="4"/>
    </row>
    <row r="357" spans="1:5">
      <c r="A357" s="20">
        <v>348</v>
      </c>
      <c r="B357" s="104"/>
      <c r="C357" s="104"/>
      <c r="E357" s="4"/>
    </row>
    <row r="358" spans="1:5">
      <c r="A358" s="20">
        <v>349</v>
      </c>
      <c r="B358" s="104"/>
      <c r="C358" s="104"/>
      <c r="E358" s="4"/>
    </row>
    <row r="359" spans="1:5">
      <c r="A359" s="20">
        <v>350</v>
      </c>
      <c r="B359" s="104"/>
      <c r="C359" s="104"/>
      <c r="E359" s="4"/>
    </row>
    <row r="360" spans="1:5">
      <c r="A360" s="20">
        <v>351</v>
      </c>
      <c r="B360" s="104"/>
      <c r="C360" s="104"/>
      <c r="E360" s="4"/>
    </row>
    <row r="361" spans="1:5">
      <c r="A361" s="20">
        <v>352</v>
      </c>
      <c r="B361" s="104"/>
      <c r="C361" s="104"/>
      <c r="E361" s="4"/>
    </row>
    <row r="362" spans="1:5">
      <c r="A362" s="20">
        <v>353</v>
      </c>
      <c r="B362" s="104"/>
      <c r="C362" s="104"/>
      <c r="E362" s="4"/>
    </row>
    <row r="363" spans="1:5">
      <c r="A363" s="20">
        <v>354</v>
      </c>
      <c r="B363" s="104"/>
      <c r="C363" s="104"/>
      <c r="E363" s="4"/>
    </row>
    <row r="364" spans="1:5">
      <c r="A364" s="20">
        <v>355</v>
      </c>
      <c r="B364" s="104"/>
      <c r="C364" s="104"/>
      <c r="E364" s="4"/>
    </row>
    <row r="365" spans="1:5">
      <c r="A365" s="20">
        <v>356</v>
      </c>
      <c r="B365" s="104"/>
      <c r="C365" s="104"/>
      <c r="E365" s="4"/>
    </row>
    <row r="366" spans="1:5">
      <c r="A366" s="20">
        <v>357</v>
      </c>
      <c r="B366" s="104"/>
      <c r="C366" s="104"/>
      <c r="E366" s="4"/>
    </row>
    <row r="367" spans="1:5">
      <c r="A367" s="20">
        <v>358</v>
      </c>
      <c r="B367" s="104"/>
      <c r="C367" s="104"/>
      <c r="E367" s="4"/>
    </row>
    <row r="368" spans="1:5">
      <c r="A368" s="20">
        <v>359</v>
      </c>
      <c r="B368" s="104"/>
      <c r="C368" s="104"/>
      <c r="E368" s="4"/>
    </row>
    <row r="369" spans="1:5">
      <c r="A369" s="20">
        <v>360</v>
      </c>
      <c r="B369" s="104"/>
      <c r="C369" s="104"/>
      <c r="E369" s="4"/>
    </row>
    <row r="370" spans="1:5">
      <c r="A370" s="20">
        <v>361</v>
      </c>
      <c r="B370" s="104"/>
      <c r="C370" s="104"/>
      <c r="E370" s="4"/>
    </row>
    <row r="371" spans="1:5">
      <c r="A371" s="20">
        <v>362</v>
      </c>
      <c r="B371" s="104"/>
      <c r="C371" s="104"/>
      <c r="E371" s="4"/>
    </row>
    <row r="372" spans="1:5">
      <c r="A372" s="20">
        <v>363</v>
      </c>
      <c r="B372" s="104"/>
      <c r="C372" s="104"/>
      <c r="E372" s="4"/>
    </row>
    <row r="373" spans="1:5">
      <c r="A373" s="20">
        <v>364</v>
      </c>
      <c r="B373" s="104"/>
      <c r="C373" s="104"/>
      <c r="E373" s="4"/>
    </row>
    <row r="374" spans="1:5">
      <c r="A374" s="20">
        <v>365</v>
      </c>
      <c r="B374" s="104"/>
      <c r="C374" s="104"/>
      <c r="E374" s="4"/>
    </row>
    <row r="375" spans="1:5">
      <c r="A375" s="20">
        <v>366</v>
      </c>
      <c r="B375" s="104"/>
      <c r="C375" s="104"/>
      <c r="E375" s="4"/>
    </row>
    <row r="376" spans="1:5">
      <c r="A376" s="20">
        <v>367</v>
      </c>
      <c r="B376" s="104"/>
      <c r="C376" s="104"/>
      <c r="E376" s="4"/>
    </row>
    <row r="377" spans="1:5">
      <c r="A377" s="20">
        <v>368</v>
      </c>
      <c r="B377" s="104"/>
      <c r="C377" s="104"/>
      <c r="E377" s="4"/>
    </row>
    <row r="378" spans="1:5">
      <c r="A378" s="20">
        <v>369</v>
      </c>
      <c r="B378" s="104"/>
      <c r="C378" s="104"/>
      <c r="E378" s="4"/>
    </row>
    <row r="379" spans="1:5">
      <c r="A379" s="20">
        <v>370</v>
      </c>
      <c r="B379" s="104"/>
      <c r="C379" s="104"/>
      <c r="E379" s="4"/>
    </row>
    <row r="380" spans="1:5">
      <c r="A380" s="20">
        <v>371</v>
      </c>
      <c r="B380" s="104"/>
      <c r="C380" s="104"/>
      <c r="E380" s="4"/>
    </row>
    <row r="381" spans="1:5">
      <c r="A381" s="20">
        <v>372</v>
      </c>
      <c r="B381" s="104"/>
      <c r="C381" s="104"/>
      <c r="E381" s="4"/>
    </row>
    <row r="382" spans="1:5">
      <c r="A382" s="20">
        <v>373</v>
      </c>
      <c r="B382" s="104"/>
      <c r="C382" s="104"/>
      <c r="E382" s="4"/>
    </row>
    <row r="383" spans="1:5">
      <c r="A383" s="20">
        <v>374</v>
      </c>
      <c r="B383" s="104"/>
      <c r="C383" s="104"/>
      <c r="E383" s="4"/>
    </row>
    <row r="384" spans="1:5">
      <c r="A384" s="20">
        <v>375</v>
      </c>
      <c r="B384" s="104"/>
      <c r="C384" s="104"/>
      <c r="E384" s="4"/>
    </row>
    <row r="385" spans="1:5">
      <c r="A385" s="20">
        <v>376</v>
      </c>
      <c r="B385" s="104"/>
      <c r="C385" s="104"/>
      <c r="E385" s="4"/>
    </row>
    <row r="386" spans="1:5">
      <c r="A386" s="20">
        <v>377</v>
      </c>
      <c r="B386" s="104"/>
      <c r="C386" s="104"/>
      <c r="E386" s="4"/>
    </row>
    <row r="387" spans="1:5">
      <c r="A387" s="20">
        <v>378</v>
      </c>
      <c r="B387" s="104"/>
      <c r="C387" s="104"/>
      <c r="E387" s="4"/>
    </row>
    <row r="388" spans="1:5">
      <c r="A388" s="20">
        <v>379</v>
      </c>
      <c r="B388" s="104"/>
      <c r="C388" s="104"/>
      <c r="E388" s="4"/>
    </row>
    <row r="389" spans="1:5">
      <c r="A389" s="20">
        <v>380</v>
      </c>
      <c r="B389" s="104"/>
      <c r="C389" s="104"/>
      <c r="E389" s="4"/>
    </row>
    <row r="390" spans="1:5">
      <c r="A390" s="20">
        <v>381</v>
      </c>
      <c r="B390" s="104"/>
      <c r="C390" s="104"/>
      <c r="E390" s="4"/>
    </row>
    <row r="391" spans="1:5">
      <c r="A391" s="20">
        <v>382</v>
      </c>
      <c r="B391" s="104"/>
      <c r="C391" s="104"/>
      <c r="E391" s="4"/>
    </row>
    <row r="392" spans="1:5">
      <c r="A392" s="20">
        <v>383</v>
      </c>
      <c r="B392" s="104"/>
      <c r="C392" s="104"/>
      <c r="E392" s="4"/>
    </row>
    <row r="393" spans="1:5">
      <c r="A393" s="20">
        <v>384</v>
      </c>
      <c r="B393" s="104"/>
      <c r="C393" s="104"/>
      <c r="E393" s="4"/>
    </row>
    <row r="394" spans="1:5">
      <c r="A394" s="20">
        <v>385</v>
      </c>
      <c r="B394" s="104"/>
      <c r="C394" s="104"/>
      <c r="E394" s="4"/>
    </row>
    <row r="395" spans="1:5">
      <c r="A395" s="20">
        <v>386</v>
      </c>
      <c r="B395" s="104"/>
      <c r="C395" s="104"/>
      <c r="E395" s="4"/>
    </row>
    <row r="396" spans="1:5">
      <c r="A396" s="20">
        <v>387</v>
      </c>
      <c r="B396" s="104"/>
      <c r="C396" s="104"/>
      <c r="E396" s="4"/>
    </row>
    <row r="397" spans="1:5">
      <c r="A397" s="20">
        <v>388</v>
      </c>
      <c r="B397" s="104"/>
      <c r="C397" s="104"/>
      <c r="E397" s="4"/>
    </row>
    <row r="398" spans="1:5">
      <c r="A398" s="20">
        <v>389</v>
      </c>
      <c r="B398" s="104"/>
      <c r="C398" s="104"/>
      <c r="E398" s="4"/>
    </row>
    <row r="399" spans="1:5">
      <c r="A399" s="20">
        <v>390</v>
      </c>
      <c r="B399" s="104"/>
      <c r="C399" s="104"/>
      <c r="E399" s="4"/>
    </row>
    <row r="400" spans="1:5">
      <c r="A400" s="20">
        <v>391</v>
      </c>
      <c r="B400" s="104"/>
      <c r="C400" s="104"/>
      <c r="E400" s="4"/>
    </row>
    <row r="401" spans="1:5">
      <c r="A401" s="20">
        <v>392</v>
      </c>
      <c r="B401" s="104"/>
      <c r="C401" s="104"/>
      <c r="E401" s="4"/>
    </row>
    <row r="402" spans="1:5">
      <c r="A402" s="20">
        <v>393</v>
      </c>
      <c r="B402" s="104"/>
      <c r="C402" s="104"/>
      <c r="E402" s="4"/>
    </row>
    <row r="403" spans="1:5">
      <c r="A403" s="20">
        <v>394</v>
      </c>
      <c r="B403" s="104"/>
      <c r="C403" s="104"/>
      <c r="E403" s="4"/>
    </row>
    <row r="404" spans="1:5">
      <c r="A404" s="20">
        <v>395</v>
      </c>
      <c r="B404" s="104"/>
      <c r="C404" s="104"/>
      <c r="E404" s="4"/>
    </row>
    <row r="405" spans="1:5">
      <c r="A405" s="20">
        <v>396</v>
      </c>
      <c r="B405" s="104"/>
      <c r="C405" s="104"/>
      <c r="E405" s="4"/>
    </row>
    <row r="406" spans="1:5">
      <c r="A406" s="20">
        <v>397</v>
      </c>
      <c r="B406" s="104"/>
      <c r="C406" s="104"/>
      <c r="E406" s="4"/>
    </row>
    <row r="407" spans="1:5">
      <c r="A407" s="20">
        <v>398</v>
      </c>
      <c r="B407" s="104"/>
      <c r="C407" s="104"/>
      <c r="E407" s="4"/>
    </row>
    <row r="408" spans="1:5">
      <c r="A408" s="20">
        <v>399</v>
      </c>
      <c r="B408" s="104"/>
      <c r="C408" s="104"/>
      <c r="E408" s="4"/>
    </row>
    <row r="409" spans="1:5">
      <c r="A409" s="20">
        <v>400</v>
      </c>
      <c r="B409" s="104"/>
      <c r="C409" s="104"/>
      <c r="E409" s="4"/>
    </row>
    <row r="410" spans="1:5">
      <c r="A410" s="20">
        <v>401</v>
      </c>
      <c r="B410" s="104"/>
      <c r="C410" s="104"/>
      <c r="E410" s="4"/>
    </row>
    <row r="411" spans="1:5">
      <c r="A411" s="20">
        <v>402</v>
      </c>
      <c r="B411" s="104"/>
      <c r="C411" s="104"/>
      <c r="E411" s="4"/>
    </row>
    <row r="412" spans="1:5">
      <c r="A412" s="20">
        <v>403</v>
      </c>
      <c r="B412" s="104"/>
      <c r="C412" s="104"/>
      <c r="E412" s="4"/>
    </row>
    <row r="413" spans="1:5">
      <c r="A413" s="20">
        <v>404</v>
      </c>
      <c r="B413" s="104"/>
      <c r="C413" s="104"/>
      <c r="E413" s="4"/>
    </row>
    <row r="414" spans="1:5">
      <c r="A414" s="20">
        <v>405</v>
      </c>
      <c r="B414" s="104"/>
      <c r="C414" s="104"/>
      <c r="E414" s="4"/>
    </row>
    <row r="415" spans="1:5">
      <c r="A415" s="20">
        <v>406</v>
      </c>
      <c r="B415" s="104"/>
      <c r="C415" s="104"/>
      <c r="E415" s="4"/>
    </row>
    <row r="416" spans="1:5">
      <c r="A416" s="20">
        <v>407</v>
      </c>
      <c r="B416" s="104"/>
      <c r="C416" s="104"/>
      <c r="E416" s="4"/>
    </row>
    <row r="417" spans="1:5">
      <c r="A417" s="20">
        <v>408</v>
      </c>
      <c r="B417" s="104"/>
      <c r="C417" s="104"/>
      <c r="E417" s="4"/>
    </row>
    <row r="418" spans="1:5">
      <c r="A418" s="20">
        <v>409</v>
      </c>
      <c r="B418" s="104"/>
      <c r="C418" s="104"/>
      <c r="E418" s="4"/>
    </row>
    <row r="419" spans="1:5">
      <c r="A419" s="20">
        <v>410</v>
      </c>
      <c r="B419" s="104"/>
      <c r="C419" s="104"/>
      <c r="E419" s="4"/>
    </row>
    <row r="420" spans="1:5">
      <c r="A420" s="20">
        <v>411</v>
      </c>
      <c r="B420" s="104"/>
      <c r="C420" s="104"/>
      <c r="E420" s="4"/>
    </row>
    <row r="421" spans="1:5">
      <c r="A421" s="20">
        <v>412</v>
      </c>
      <c r="B421" s="104"/>
      <c r="C421" s="104"/>
      <c r="E421" s="4"/>
    </row>
    <row r="422" spans="1:5">
      <c r="A422" s="20">
        <v>413</v>
      </c>
      <c r="B422" s="104"/>
      <c r="C422" s="104"/>
      <c r="E422" s="4"/>
    </row>
    <row r="423" spans="1:5">
      <c r="A423" s="20">
        <v>414</v>
      </c>
      <c r="B423" s="104"/>
      <c r="C423" s="104"/>
      <c r="E423" s="4"/>
    </row>
    <row r="424" spans="1:5">
      <c r="A424" s="20">
        <v>415</v>
      </c>
      <c r="B424" s="104"/>
      <c r="C424" s="104"/>
      <c r="E424" s="4"/>
    </row>
    <row r="425" spans="1:5">
      <c r="A425" s="20">
        <v>416</v>
      </c>
      <c r="B425" s="104"/>
      <c r="C425" s="104"/>
      <c r="E425" s="4"/>
    </row>
    <row r="426" spans="1:5">
      <c r="A426" s="20">
        <v>417</v>
      </c>
      <c r="B426" s="104"/>
      <c r="C426" s="104"/>
      <c r="E426" s="4"/>
    </row>
    <row r="427" spans="1:5">
      <c r="A427" s="20">
        <v>418</v>
      </c>
      <c r="B427" s="104"/>
      <c r="C427" s="104"/>
      <c r="E427" s="4"/>
    </row>
    <row r="428" spans="1:5">
      <c r="A428" s="20">
        <v>419</v>
      </c>
      <c r="B428" s="104"/>
      <c r="C428" s="104"/>
      <c r="E428" s="4"/>
    </row>
    <row r="429" spans="1:5">
      <c r="A429" s="20">
        <v>420</v>
      </c>
      <c r="B429" s="104"/>
      <c r="C429" s="104"/>
      <c r="E429" s="4"/>
    </row>
    <row r="430" spans="1:5">
      <c r="A430" s="20">
        <v>421</v>
      </c>
      <c r="B430" s="104"/>
      <c r="C430" s="104"/>
      <c r="E430" s="4"/>
    </row>
    <row r="431" spans="1:5">
      <c r="A431" s="20">
        <v>422</v>
      </c>
      <c r="B431" s="104"/>
      <c r="C431" s="104"/>
      <c r="E431" s="4"/>
    </row>
    <row r="432" spans="1:5">
      <c r="A432" s="20">
        <v>423</v>
      </c>
      <c r="B432" s="104"/>
      <c r="C432" s="104"/>
      <c r="E432" s="4"/>
    </row>
    <row r="433" spans="1:5">
      <c r="A433" s="20">
        <v>424</v>
      </c>
      <c r="B433" s="104"/>
      <c r="C433" s="104"/>
      <c r="E433" s="4"/>
    </row>
    <row r="434" spans="1:5">
      <c r="A434" s="20">
        <v>425</v>
      </c>
      <c r="B434" s="104"/>
      <c r="C434" s="104"/>
      <c r="E434" s="4"/>
    </row>
    <row r="435" spans="1:5">
      <c r="A435" s="20">
        <v>426</v>
      </c>
      <c r="B435" s="104"/>
      <c r="C435" s="104"/>
      <c r="E435" s="4"/>
    </row>
    <row r="436" spans="1:5">
      <c r="A436" s="20">
        <v>427</v>
      </c>
      <c r="B436" s="104"/>
      <c r="C436" s="104"/>
      <c r="E436" s="4"/>
    </row>
    <row r="437" spans="1:5">
      <c r="A437" s="20">
        <v>428</v>
      </c>
      <c r="B437" s="104"/>
      <c r="C437" s="104"/>
      <c r="E437" s="4"/>
    </row>
    <row r="438" spans="1:5">
      <c r="A438" s="20">
        <v>429</v>
      </c>
      <c r="B438" s="104"/>
      <c r="C438" s="104"/>
      <c r="E438" s="4"/>
    </row>
    <row r="439" spans="1:5">
      <c r="A439" s="20">
        <v>430</v>
      </c>
      <c r="B439" s="104"/>
      <c r="C439" s="104"/>
      <c r="E439" s="4"/>
    </row>
    <row r="440" spans="1:5">
      <c r="A440" s="20">
        <v>431</v>
      </c>
      <c r="B440" s="104"/>
      <c r="C440" s="104"/>
      <c r="E440" s="4"/>
    </row>
    <row r="441" spans="1:5">
      <c r="A441" s="20">
        <v>432</v>
      </c>
      <c r="B441" s="104"/>
      <c r="C441" s="104"/>
      <c r="E441" s="4"/>
    </row>
    <row r="442" spans="1:5">
      <c r="A442" s="20">
        <v>433</v>
      </c>
      <c r="B442" s="104"/>
      <c r="C442" s="104"/>
      <c r="E442" s="4"/>
    </row>
    <row r="443" spans="1:5">
      <c r="A443" s="20">
        <v>434</v>
      </c>
      <c r="B443" s="104"/>
      <c r="C443" s="104"/>
      <c r="E443" s="4"/>
    </row>
    <row r="444" spans="1:5">
      <c r="A444" s="20">
        <v>435</v>
      </c>
      <c r="B444" s="104"/>
      <c r="C444" s="104"/>
      <c r="E444" s="4"/>
    </row>
    <row r="445" spans="1:5">
      <c r="A445" s="20">
        <v>436</v>
      </c>
      <c r="B445" s="104"/>
      <c r="C445" s="104"/>
      <c r="E445" s="4"/>
    </row>
    <row r="446" spans="1:5">
      <c r="A446" s="20">
        <v>437</v>
      </c>
      <c r="B446" s="104"/>
      <c r="C446" s="104"/>
      <c r="E446" s="4"/>
    </row>
    <row r="447" spans="1:5">
      <c r="A447" s="20">
        <v>438</v>
      </c>
      <c r="B447" s="104"/>
      <c r="C447" s="104"/>
      <c r="E447" s="4"/>
    </row>
    <row r="448" spans="1:5">
      <c r="A448" s="20">
        <v>439</v>
      </c>
      <c r="B448" s="104"/>
      <c r="C448" s="104"/>
      <c r="E448" s="4"/>
    </row>
    <row r="449" spans="1:5">
      <c r="A449" s="20">
        <v>440</v>
      </c>
      <c r="B449" s="104"/>
      <c r="C449" s="104"/>
      <c r="E449" s="4"/>
    </row>
    <row r="450" spans="1:5">
      <c r="A450" s="20">
        <v>441</v>
      </c>
      <c r="B450" s="104"/>
      <c r="C450" s="104"/>
      <c r="E450" s="4"/>
    </row>
    <row r="451" spans="1:5">
      <c r="A451" s="20">
        <v>442</v>
      </c>
      <c r="B451" s="104"/>
      <c r="C451" s="104"/>
      <c r="E451" s="4"/>
    </row>
    <row r="452" spans="1:5">
      <c r="A452" s="20">
        <v>443</v>
      </c>
      <c r="B452" s="104"/>
      <c r="C452" s="104"/>
      <c r="E452" s="4"/>
    </row>
    <row r="453" spans="1:5">
      <c r="A453" s="20">
        <v>444</v>
      </c>
      <c r="B453" s="104"/>
      <c r="C453" s="104"/>
      <c r="E453" s="4"/>
    </row>
    <row r="454" spans="1:5">
      <c r="A454" s="20">
        <v>445</v>
      </c>
      <c r="B454" s="104"/>
      <c r="C454" s="104"/>
      <c r="E454" s="4"/>
    </row>
    <row r="455" spans="1:5">
      <c r="A455" s="20">
        <v>446</v>
      </c>
      <c r="B455" s="104"/>
      <c r="C455" s="104"/>
      <c r="E455" s="4"/>
    </row>
    <row r="456" spans="1:5">
      <c r="A456" s="20">
        <v>447</v>
      </c>
      <c r="B456" s="104"/>
      <c r="C456" s="104"/>
      <c r="E456" s="4"/>
    </row>
    <row r="457" spans="1:5">
      <c r="A457" s="20">
        <v>448</v>
      </c>
      <c r="B457" s="104"/>
      <c r="C457" s="104"/>
      <c r="E457" s="4"/>
    </row>
    <row r="458" spans="1:5">
      <c r="A458" s="20">
        <v>449</v>
      </c>
      <c r="B458" s="104"/>
      <c r="C458" s="104"/>
      <c r="E458" s="4"/>
    </row>
    <row r="459" spans="1:5">
      <c r="A459" s="20">
        <v>450</v>
      </c>
      <c r="B459" s="104"/>
      <c r="C459" s="104"/>
      <c r="E459" s="4"/>
    </row>
    <row r="460" spans="1:5">
      <c r="A460" s="20">
        <v>451</v>
      </c>
      <c r="B460" s="104"/>
      <c r="C460" s="104"/>
      <c r="E460" s="4"/>
    </row>
    <row r="461" spans="1:5">
      <c r="A461" s="20">
        <v>452</v>
      </c>
      <c r="B461" s="104"/>
      <c r="C461" s="104"/>
      <c r="E461" s="4"/>
    </row>
    <row r="462" spans="1:5">
      <c r="A462" s="20">
        <v>453</v>
      </c>
      <c r="B462" s="104"/>
      <c r="C462" s="104"/>
      <c r="E462" s="4"/>
    </row>
    <row r="463" spans="1:5">
      <c r="A463" s="20">
        <v>454</v>
      </c>
      <c r="B463" s="104"/>
      <c r="C463" s="104"/>
      <c r="E463" s="4"/>
    </row>
    <row r="464" spans="1:5">
      <c r="A464" s="20">
        <v>455</v>
      </c>
      <c r="B464" s="104"/>
      <c r="C464" s="104"/>
      <c r="E464" s="4"/>
    </row>
    <row r="465" spans="1:5">
      <c r="A465" s="20">
        <v>456</v>
      </c>
      <c r="B465" s="104"/>
      <c r="C465" s="104"/>
      <c r="E465" s="4"/>
    </row>
    <row r="466" spans="1:5">
      <c r="A466" s="20">
        <v>457</v>
      </c>
      <c r="B466" s="104"/>
      <c r="C466" s="104"/>
      <c r="E466" s="4"/>
    </row>
    <row r="467" spans="1:5">
      <c r="A467" s="20">
        <v>458</v>
      </c>
      <c r="B467" s="104"/>
      <c r="C467" s="104"/>
      <c r="E467" s="4"/>
    </row>
    <row r="468" spans="1:5">
      <c r="A468" s="20">
        <v>459</v>
      </c>
      <c r="B468" s="104"/>
      <c r="C468" s="104"/>
      <c r="E468" s="4"/>
    </row>
    <row r="469" spans="1:5">
      <c r="A469" s="20">
        <v>460</v>
      </c>
      <c r="B469" s="104"/>
      <c r="C469" s="104"/>
      <c r="E469" s="4"/>
    </row>
    <row r="470" spans="1:5">
      <c r="A470" s="20">
        <v>461</v>
      </c>
      <c r="B470" s="104"/>
      <c r="C470" s="104"/>
      <c r="E470" s="4"/>
    </row>
    <row r="471" spans="1:5">
      <c r="A471" s="20">
        <v>462</v>
      </c>
      <c r="B471" s="104"/>
      <c r="C471" s="104"/>
      <c r="E471" s="4"/>
    </row>
    <row r="472" spans="1:5">
      <c r="A472" s="20">
        <v>463</v>
      </c>
      <c r="B472" s="104"/>
      <c r="C472" s="104"/>
      <c r="E472" s="4"/>
    </row>
    <row r="473" spans="1:5">
      <c r="A473" s="20">
        <v>464</v>
      </c>
      <c r="B473" s="104"/>
      <c r="C473" s="104"/>
      <c r="E473" s="4"/>
    </row>
    <row r="474" spans="1:5">
      <c r="A474" s="20">
        <v>465</v>
      </c>
      <c r="B474" s="104"/>
      <c r="C474" s="104"/>
      <c r="E474" s="4"/>
    </row>
    <row r="475" spans="1:5">
      <c r="A475" s="20">
        <v>466</v>
      </c>
      <c r="B475" s="104"/>
      <c r="C475" s="104"/>
      <c r="E475" s="4"/>
    </row>
    <row r="476" spans="1:5">
      <c r="A476" s="20">
        <v>467</v>
      </c>
      <c r="B476" s="104"/>
      <c r="C476" s="104"/>
      <c r="E476" s="4"/>
    </row>
    <row r="477" spans="1:5">
      <c r="A477" s="20">
        <v>468</v>
      </c>
      <c r="B477" s="104"/>
      <c r="C477" s="104"/>
      <c r="E477" s="4"/>
    </row>
    <row r="478" spans="1:5">
      <c r="A478" s="20">
        <v>469</v>
      </c>
      <c r="B478" s="104"/>
      <c r="C478" s="104"/>
      <c r="E478" s="4"/>
    </row>
    <row r="479" spans="1:5">
      <c r="A479" s="20">
        <v>470</v>
      </c>
      <c r="B479" s="104"/>
      <c r="C479" s="104"/>
      <c r="E479" s="4"/>
    </row>
    <row r="480" spans="1:5">
      <c r="A480" s="20">
        <v>471</v>
      </c>
      <c r="B480" s="104"/>
      <c r="C480" s="104"/>
      <c r="E480" s="4"/>
    </row>
    <row r="481" spans="1:5">
      <c r="A481" s="20">
        <v>472</v>
      </c>
      <c r="B481" s="104"/>
      <c r="C481" s="104"/>
      <c r="E481" s="4"/>
    </row>
    <row r="482" spans="1:5">
      <c r="A482" s="20">
        <v>473</v>
      </c>
      <c r="B482" s="104"/>
      <c r="C482" s="104"/>
      <c r="E482" s="4"/>
    </row>
    <row r="483" spans="1:5">
      <c r="A483" s="20">
        <v>474</v>
      </c>
      <c r="B483" s="104"/>
      <c r="C483" s="104"/>
      <c r="E483" s="4"/>
    </row>
    <row r="484" spans="1:5">
      <c r="A484" s="20">
        <v>475</v>
      </c>
      <c r="B484" s="104"/>
      <c r="C484" s="104"/>
      <c r="E484" s="4"/>
    </row>
    <row r="485" spans="1:5">
      <c r="A485" s="20">
        <v>476</v>
      </c>
      <c r="B485" s="104"/>
      <c r="C485" s="104"/>
      <c r="E485" s="4"/>
    </row>
    <row r="486" spans="1:5">
      <c r="A486" s="20">
        <v>477</v>
      </c>
      <c r="B486" s="104"/>
      <c r="C486" s="104"/>
      <c r="E486" s="4"/>
    </row>
    <row r="487" spans="1:5">
      <c r="A487" s="20">
        <v>478</v>
      </c>
      <c r="B487" s="104"/>
      <c r="C487" s="104"/>
      <c r="E487" s="4"/>
    </row>
    <row r="488" spans="1:5">
      <c r="A488" s="20">
        <v>479</v>
      </c>
      <c r="B488" s="104"/>
      <c r="C488" s="104"/>
      <c r="E488" s="4"/>
    </row>
    <row r="489" spans="1:5">
      <c r="A489" s="20">
        <v>480</v>
      </c>
      <c r="B489" s="104"/>
      <c r="C489" s="104"/>
      <c r="E489" s="4"/>
    </row>
    <row r="490" spans="1:5">
      <c r="A490" s="20">
        <v>481</v>
      </c>
      <c r="B490" s="104"/>
      <c r="C490" s="104"/>
      <c r="E490" s="4"/>
    </row>
    <row r="491" spans="1:5">
      <c r="A491" s="20">
        <v>482</v>
      </c>
      <c r="B491" s="104"/>
      <c r="C491" s="104"/>
      <c r="E491" s="4"/>
    </row>
    <row r="492" spans="1:5">
      <c r="A492" s="20">
        <v>483</v>
      </c>
      <c r="B492" s="104"/>
      <c r="C492" s="104"/>
      <c r="E492" s="4"/>
    </row>
    <row r="493" spans="1:5">
      <c r="A493" s="20">
        <v>484</v>
      </c>
      <c r="B493" s="104"/>
      <c r="C493" s="104"/>
      <c r="E493" s="4"/>
    </row>
    <row r="494" spans="1:5">
      <c r="A494" s="20">
        <v>485</v>
      </c>
      <c r="B494" s="104"/>
      <c r="C494" s="104"/>
      <c r="E494" s="4"/>
    </row>
    <row r="495" spans="1:5">
      <c r="A495" s="20">
        <v>486</v>
      </c>
      <c r="B495" s="104"/>
      <c r="C495" s="104"/>
      <c r="E495" s="4"/>
    </row>
    <row r="496" spans="1:5">
      <c r="A496" s="20">
        <v>487</v>
      </c>
      <c r="B496" s="104"/>
      <c r="C496" s="104"/>
      <c r="E496" s="4"/>
    </row>
    <row r="497" spans="1:5">
      <c r="A497" s="20">
        <v>488</v>
      </c>
      <c r="B497" s="104"/>
      <c r="C497" s="104"/>
      <c r="E497" s="4"/>
    </row>
    <row r="498" spans="1:5">
      <c r="A498" s="20">
        <v>489</v>
      </c>
      <c r="B498" s="104"/>
      <c r="C498" s="104"/>
      <c r="E498" s="4"/>
    </row>
    <row r="499" spans="1:5">
      <c r="A499" s="20">
        <v>490</v>
      </c>
      <c r="B499" s="104"/>
      <c r="C499" s="104"/>
      <c r="E499" s="4"/>
    </row>
    <row r="500" spans="1:5">
      <c r="A500" s="20">
        <v>491</v>
      </c>
      <c r="B500" s="104"/>
      <c r="C500" s="104"/>
      <c r="E500" s="4"/>
    </row>
    <row r="501" spans="1:5">
      <c r="A501" s="20">
        <v>492</v>
      </c>
      <c r="B501" s="104"/>
      <c r="C501" s="104"/>
      <c r="E501" s="4"/>
    </row>
    <row r="502" spans="1:5">
      <c r="A502" s="20">
        <v>493</v>
      </c>
      <c r="B502" s="104"/>
      <c r="C502" s="104"/>
      <c r="E502" s="4"/>
    </row>
    <row r="503" spans="1:5">
      <c r="A503" s="20">
        <v>494</v>
      </c>
      <c r="B503" s="104"/>
      <c r="C503" s="104"/>
      <c r="E503" s="4"/>
    </row>
    <row r="504" spans="1:5">
      <c r="A504" s="20">
        <v>495</v>
      </c>
      <c r="B504" s="104"/>
      <c r="C504" s="104"/>
      <c r="E504" s="4"/>
    </row>
    <row r="505" spans="1:5">
      <c r="A505" s="20">
        <v>496</v>
      </c>
      <c r="B505" s="104"/>
      <c r="C505" s="104"/>
      <c r="E505" s="4"/>
    </row>
    <row r="506" spans="1:5">
      <c r="A506" s="20">
        <v>497</v>
      </c>
      <c r="B506" s="104"/>
      <c r="C506" s="104"/>
      <c r="E506" s="4"/>
    </row>
    <row r="507" spans="1:5">
      <c r="A507" s="20">
        <v>498</v>
      </c>
      <c r="B507" s="104"/>
      <c r="C507" s="104"/>
      <c r="E507" s="4"/>
    </row>
    <row r="508" spans="1:5">
      <c r="A508" s="20">
        <v>499</v>
      </c>
      <c r="B508" s="104"/>
      <c r="C508" s="104"/>
      <c r="E508" s="4"/>
    </row>
    <row r="509" spans="1:5">
      <c r="A509" s="20">
        <v>500</v>
      </c>
      <c r="B509" s="104"/>
      <c r="C509" s="104"/>
      <c r="E509" s="4"/>
    </row>
    <row r="510" spans="1:5">
      <c r="A510" s="20">
        <v>501</v>
      </c>
      <c r="B510" s="104"/>
      <c r="C510" s="104"/>
      <c r="E510" s="4"/>
    </row>
    <row r="511" spans="1:5">
      <c r="A511" s="20">
        <v>502</v>
      </c>
      <c r="B511" s="104"/>
      <c r="C511" s="104"/>
      <c r="E511" s="4"/>
    </row>
    <row r="512" spans="1:5">
      <c r="A512" s="20">
        <v>503</v>
      </c>
      <c r="B512" s="104"/>
      <c r="C512" s="104"/>
      <c r="E512" s="4"/>
    </row>
    <row r="513" spans="1:5">
      <c r="A513" s="20">
        <v>504</v>
      </c>
      <c r="B513" s="104"/>
      <c r="C513" s="104"/>
      <c r="E513" s="4"/>
    </row>
    <row r="514" spans="1:5">
      <c r="A514" s="20">
        <v>505</v>
      </c>
      <c r="B514" s="104"/>
      <c r="C514" s="104"/>
      <c r="E514" s="4"/>
    </row>
    <row r="515" spans="1:5">
      <c r="A515" s="20">
        <v>506</v>
      </c>
      <c r="B515" s="104"/>
      <c r="C515" s="104"/>
      <c r="E515" s="4"/>
    </row>
    <row r="516" spans="1:5">
      <c r="A516" s="20">
        <v>507</v>
      </c>
      <c r="B516" s="104"/>
      <c r="C516" s="104"/>
      <c r="E516" s="4"/>
    </row>
    <row r="517" spans="1:5">
      <c r="A517" s="20">
        <v>508</v>
      </c>
      <c r="B517" s="104"/>
      <c r="C517" s="104"/>
      <c r="E517" s="4"/>
    </row>
    <row r="518" spans="1:5">
      <c r="A518" s="20">
        <v>509</v>
      </c>
      <c r="B518" s="104"/>
      <c r="C518" s="104"/>
      <c r="E518" s="4"/>
    </row>
    <row r="519" spans="1:5">
      <c r="A519" s="20">
        <v>510</v>
      </c>
      <c r="B519" s="104"/>
      <c r="C519" s="104"/>
      <c r="E519" s="4"/>
    </row>
    <row r="520" spans="1:5">
      <c r="A520" s="20">
        <v>511</v>
      </c>
      <c r="B520" s="104"/>
      <c r="C520" s="104"/>
      <c r="E520" s="4"/>
    </row>
    <row r="521" spans="1:5">
      <c r="A521" s="20">
        <v>512</v>
      </c>
      <c r="B521" s="104"/>
      <c r="C521" s="104"/>
      <c r="E521" s="4"/>
    </row>
    <row r="522" spans="1:5">
      <c r="A522" s="20">
        <v>513</v>
      </c>
      <c r="B522" s="104"/>
      <c r="C522" s="104"/>
      <c r="E522" s="4"/>
    </row>
    <row r="523" spans="1:5">
      <c r="A523" s="20">
        <v>514</v>
      </c>
      <c r="B523" s="104"/>
      <c r="C523" s="104"/>
      <c r="E523" s="4"/>
    </row>
    <row r="524" spans="1:5">
      <c r="A524" s="20">
        <v>515</v>
      </c>
      <c r="B524" s="104"/>
      <c r="C524" s="104"/>
      <c r="E524" s="4"/>
    </row>
    <row r="525" spans="1:5">
      <c r="A525" s="20">
        <v>516</v>
      </c>
      <c r="B525" s="104"/>
      <c r="C525" s="104"/>
      <c r="E525" s="4"/>
    </row>
    <row r="526" spans="1:5">
      <c r="A526" s="20">
        <v>517</v>
      </c>
      <c r="B526" s="104"/>
      <c r="C526" s="104"/>
      <c r="E526" s="4"/>
    </row>
    <row r="527" spans="1:5">
      <c r="A527" s="20">
        <v>518</v>
      </c>
      <c r="B527" s="104"/>
      <c r="C527" s="104"/>
      <c r="E527" s="4"/>
    </row>
    <row r="528" spans="1:5">
      <c r="A528" s="20">
        <v>519</v>
      </c>
      <c r="B528" s="104"/>
      <c r="C528" s="104"/>
      <c r="E528" s="4"/>
    </row>
    <row r="529" spans="1:5">
      <c r="A529" s="20">
        <v>520</v>
      </c>
      <c r="B529" s="104"/>
      <c r="C529" s="104"/>
      <c r="E529" s="4"/>
    </row>
    <row r="530" spans="1:5">
      <c r="A530" s="20">
        <v>521</v>
      </c>
      <c r="B530" s="104"/>
      <c r="C530" s="104"/>
      <c r="E530" s="4"/>
    </row>
    <row r="531" spans="1:5">
      <c r="A531" s="20">
        <v>522</v>
      </c>
      <c r="B531" s="104"/>
      <c r="C531" s="104"/>
      <c r="E531" s="4"/>
    </row>
    <row r="532" spans="1:5">
      <c r="A532" s="20">
        <v>523</v>
      </c>
      <c r="B532" s="104"/>
      <c r="C532" s="104"/>
      <c r="E532" s="4"/>
    </row>
    <row r="533" spans="1:5">
      <c r="A533" s="20">
        <v>524</v>
      </c>
      <c r="B533" s="104"/>
      <c r="C533" s="104"/>
      <c r="E533" s="4"/>
    </row>
    <row r="534" spans="1:5">
      <c r="A534" s="20">
        <v>525</v>
      </c>
      <c r="B534" s="104"/>
      <c r="C534" s="104"/>
      <c r="E534" s="4"/>
    </row>
    <row r="535" spans="1:5">
      <c r="A535" s="20">
        <v>526</v>
      </c>
      <c r="B535" s="104"/>
      <c r="C535" s="104"/>
      <c r="E535" s="4"/>
    </row>
    <row r="536" spans="1:5">
      <c r="A536" s="20">
        <v>527</v>
      </c>
      <c r="B536" s="104"/>
      <c r="C536" s="104"/>
      <c r="E536" s="4"/>
    </row>
    <row r="537" spans="1:5">
      <c r="A537" s="20">
        <v>528</v>
      </c>
      <c r="B537" s="104"/>
      <c r="C537" s="104"/>
      <c r="E537" s="4"/>
    </row>
    <row r="538" spans="1:5">
      <c r="A538" s="20">
        <v>529</v>
      </c>
      <c r="B538" s="104"/>
      <c r="C538" s="104"/>
      <c r="E538" s="4"/>
    </row>
    <row r="539" spans="1:5">
      <c r="A539" s="20">
        <v>530</v>
      </c>
      <c r="B539" s="104"/>
      <c r="C539" s="104"/>
      <c r="E539" s="4"/>
    </row>
    <row r="540" spans="1:5">
      <c r="A540" s="20">
        <v>531</v>
      </c>
      <c r="B540" s="104"/>
      <c r="C540" s="104"/>
      <c r="E540" s="4"/>
    </row>
    <row r="541" spans="1:5">
      <c r="A541" s="20">
        <v>532</v>
      </c>
      <c r="B541" s="104"/>
      <c r="C541" s="104"/>
      <c r="E541" s="4"/>
    </row>
    <row r="542" spans="1:5">
      <c r="A542" s="20">
        <v>533</v>
      </c>
      <c r="B542" s="104"/>
      <c r="C542" s="104"/>
      <c r="E542" s="4"/>
    </row>
    <row r="543" spans="1:5">
      <c r="A543" s="20">
        <v>534</v>
      </c>
      <c r="B543" s="104"/>
      <c r="C543" s="104"/>
      <c r="E543" s="4"/>
    </row>
    <row r="544" spans="1:5">
      <c r="A544" s="20">
        <v>535</v>
      </c>
      <c r="B544" s="104"/>
      <c r="C544" s="104"/>
      <c r="E544" s="4"/>
    </row>
    <row r="545" spans="1:5">
      <c r="A545" s="20">
        <v>536</v>
      </c>
      <c r="B545" s="104"/>
      <c r="C545" s="104"/>
      <c r="E545" s="4"/>
    </row>
    <row r="546" spans="1:5">
      <c r="A546" s="20">
        <v>537</v>
      </c>
      <c r="B546" s="104"/>
      <c r="C546" s="104"/>
      <c r="E546" s="4"/>
    </row>
    <row r="547" spans="1:5">
      <c r="A547" s="20">
        <v>538</v>
      </c>
      <c r="B547" s="104"/>
      <c r="C547" s="104"/>
      <c r="E547" s="4"/>
    </row>
    <row r="548" spans="1:5">
      <c r="A548" s="20">
        <v>539</v>
      </c>
      <c r="B548" s="104"/>
      <c r="C548" s="104"/>
      <c r="E548" s="4"/>
    </row>
    <row r="549" spans="1:5">
      <c r="A549" s="20">
        <v>540</v>
      </c>
      <c r="B549" s="104"/>
      <c r="C549" s="104"/>
      <c r="E549" s="4"/>
    </row>
    <row r="550" spans="1:5">
      <c r="A550" s="20">
        <v>541</v>
      </c>
      <c r="B550" s="104"/>
      <c r="C550" s="104"/>
      <c r="E550" s="4"/>
    </row>
    <row r="551" spans="1:5">
      <c r="A551" s="20">
        <v>542</v>
      </c>
      <c r="B551" s="104"/>
      <c r="C551" s="104"/>
      <c r="E551" s="4"/>
    </row>
    <row r="552" spans="1:5">
      <c r="A552" s="20">
        <v>543</v>
      </c>
      <c r="B552" s="104"/>
      <c r="C552" s="104"/>
      <c r="E552" s="4"/>
    </row>
    <row r="553" spans="1:5">
      <c r="A553" s="20">
        <v>544</v>
      </c>
      <c r="B553" s="104"/>
      <c r="C553" s="104"/>
      <c r="E553" s="4"/>
    </row>
    <row r="554" spans="1:5">
      <c r="A554" s="20">
        <v>545</v>
      </c>
      <c r="B554" s="104"/>
      <c r="C554" s="104"/>
      <c r="E554" s="4"/>
    </row>
    <row r="555" spans="1:5">
      <c r="A555" s="20">
        <v>546</v>
      </c>
      <c r="B555" s="104"/>
      <c r="C555" s="104"/>
      <c r="E555" s="4"/>
    </row>
    <row r="556" spans="1:5">
      <c r="A556" s="20">
        <v>547</v>
      </c>
      <c r="B556" s="104"/>
      <c r="C556" s="104"/>
      <c r="E556" s="4"/>
    </row>
    <row r="557" spans="1:5">
      <c r="A557" s="20">
        <v>548</v>
      </c>
      <c r="B557" s="104"/>
      <c r="C557" s="104"/>
      <c r="E557" s="4"/>
    </row>
    <row r="558" spans="1:5">
      <c r="A558" s="20">
        <v>549</v>
      </c>
      <c r="B558" s="104"/>
      <c r="C558" s="104"/>
      <c r="E558" s="4"/>
    </row>
    <row r="559" spans="1:5">
      <c r="A559" s="20">
        <v>550</v>
      </c>
      <c r="B559" s="104"/>
      <c r="C559" s="104"/>
      <c r="E559" s="4"/>
    </row>
    <row r="560" spans="1:5">
      <c r="A560" s="20">
        <v>551</v>
      </c>
      <c r="B560" s="104"/>
      <c r="C560" s="104"/>
      <c r="E560" s="4"/>
    </row>
    <row r="561" spans="1:5">
      <c r="A561" s="20">
        <v>552</v>
      </c>
      <c r="B561" s="104"/>
      <c r="C561" s="104"/>
      <c r="E561" s="4"/>
    </row>
    <row r="562" spans="1:5">
      <c r="A562" s="20">
        <v>553</v>
      </c>
      <c r="B562" s="104"/>
      <c r="C562" s="104"/>
      <c r="E562" s="4"/>
    </row>
    <row r="563" spans="1:5">
      <c r="A563" s="20">
        <v>554</v>
      </c>
      <c r="B563" s="104"/>
      <c r="C563" s="104"/>
      <c r="E563" s="4"/>
    </row>
    <row r="564" spans="1:5">
      <c r="A564" s="20">
        <v>555</v>
      </c>
      <c r="B564" s="104"/>
      <c r="C564" s="104"/>
      <c r="E564" s="4"/>
    </row>
    <row r="565" spans="1:5">
      <c r="A565" s="20">
        <v>556</v>
      </c>
      <c r="B565" s="104"/>
      <c r="C565" s="104"/>
      <c r="E565" s="4"/>
    </row>
    <row r="566" spans="1:5">
      <c r="A566" s="20">
        <v>557</v>
      </c>
      <c r="B566" s="104"/>
      <c r="C566" s="104"/>
      <c r="E566" s="4"/>
    </row>
    <row r="567" spans="1:5">
      <c r="A567" s="20">
        <v>558</v>
      </c>
      <c r="B567" s="104"/>
      <c r="C567" s="104"/>
      <c r="E567" s="4"/>
    </row>
    <row r="568" spans="1:5">
      <c r="A568" s="20">
        <v>559</v>
      </c>
      <c r="B568" s="104"/>
      <c r="C568" s="104"/>
      <c r="E568" s="4"/>
    </row>
    <row r="569" spans="1:5">
      <c r="A569" s="20">
        <v>560</v>
      </c>
      <c r="B569" s="104"/>
      <c r="C569" s="104"/>
      <c r="E569" s="4"/>
    </row>
    <row r="570" spans="1:5">
      <c r="A570" s="20">
        <v>561</v>
      </c>
      <c r="B570" s="104"/>
      <c r="C570" s="104"/>
      <c r="E570" s="4"/>
    </row>
    <row r="571" spans="1:5">
      <c r="A571" s="20">
        <v>562</v>
      </c>
      <c r="B571" s="104"/>
      <c r="C571" s="104"/>
      <c r="E571" s="4"/>
    </row>
    <row r="572" spans="1:5">
      <c r="A572" s="20">
        <v>563</v>
      </c>
      <c r="B572" s="104"/>
      <c r="C572" s="104"/>
      <c r="E572" s="4"/>
    </row>
    <row r="573" spans="1:5">
      <c r="A573" s="20">
        <v>564</v>
      </c>
      <c r="B573" s="104"/>
      <c r="C573" s="104"/>
      <c r="E573" s="4"/>
    </row>
    <row r="574" spans="1:5">
      <c r="A574" s="20">
        <v>565</v>
      </c>
      <c r="B574" s="104"/>
      <c r="C574" s="104"/>
      <c r="E574" s="4"/>
    </row>
    <row r="575" spans="1:5">
      <c r="A575" s="20">
        <v>566</v>
      </c>
      <c r="B575" s="104"/>
      <c r="C575" s="104"/>
      <c r="E575" s="4"/>
    </row>
    <row r="576" spans="1:5">
      <c r="A576" s="20">
        <v>567</v>
      </c>
      <c r="B576" s="104"/>
      <c r="C576" s="104"/>
      <c r="E576" s="4"/>
    </row>
    <row r="577" spans="1:5">
      <c r="A577" s="20">
        <v>568</v>
      </c>
      <c r="B577" s="104"/>
      <c r="C577" s="104"/>
      <c r="E577" s="4"/>
    </row>
    <row r="578" spans="1:5">
      <c r="A578" s="20">
        <v>569</v>
      </c>
      <c r="B578" s="104"/>
      <c r="C578" s="104"/>
      <c r="E578" s="4"/>
    </row>
    <row r="579" spans="1:5">
      <c r="A579" s="20">
        <v>570</v>
      </c>
      <c r="B579" s="104"/>
      <c r="C579" s="104"/>
      <c r="E579" s="4"/>
    </row>
    <row r="580" spans="1:5">
      <c r="A580" s="20">
        <v>571</v>
      </c>
      <c r="B580" s="104"/>
      <c r="C580" s="104"/>
      <c r="E580" s="4"/>
    </row>
    <row r="581" spans="1:5">
      <c r="A581" s="20">
        <v>572</v>
      </c>
      <c r="B581" s="104"/>
      <c r="C581" s="104"/>
      <c r="E581" s="4"/>
    </row>
    <row r="582" spans="1:5">
      <c r="A582" s="20">
        <v>573</v>
      </c>
      <c r="B582" s="104"/>
      <c r="C582" s="104"/>
      <c r="E582" s="4"/>
    </row>
    <row r="583" spans="1:5">
      <c r="A583" s="20">
        <v>574</v>
      </c>
      <c r="B583" s="104"/>
      <c r="C583" s="104"/>
      <c r="E583" s="4"/>
    </row>
    <row r="584" spans="1:5">
      <c r="A584" s="20">
        <v>575</v>
      </c>
      <c r="B584" s="104"/>
      <c r="C584" s="104"/>
      <c r="E584" s="4"/>
    </row>
    <row r="585" spans="1:5">
      <c r="A585" s="20">
        <v>576</v>
      </c>
      <c r="B585" s="104"/>
      <c r="C585" s="104"/>
      <c r="E585" s="4"/>
    </row>
    <row r="586" spans="1:5">
      <c r="A586" s="20">
        <v>577</v>
      </c>
      <c r="B586" s="104"/>
      <c r="C586" s="104"/>
      <c r="E586" s="4"/>
    </row>
    <row r="587" spans="1:5">
      <c r="A587" s="20">
        <v>578</v>
      </c>
      <c r="B587" s="104"/>
      <c r="C587" s="104"/>
      <c r="E587" s="4"/>
    </row>
    <row r="588" spans="1:5">
      <c r="A588" s="20">
        <v>579</v>
      </c>
      <c r="B588" s="104"/>
      <c r="C588" s="104"/>
      <c r="E588" s="4"/>
    </row>
    <row r="589" spans="1:5">
      <c r="A589" s="20">
        <v>580</v>
      </c>
      <c r="B589" s="104"/>
      <c r="C589" s="104"/>
      <c r="E589" s="4"/>
    </row>
    <row r="590" spans="1:5">
      <c r="A590" s="20">
        <v>581</v>
      </c>
      <c r="B590" s="104"/>
      <c r="C590" s="104"/>
      <c r="E590" s="4"/>
    </row>
    <row r="591" spans="1:5">
      <c r="A591" s="20">
        <v>582</v>
      </c>
      <c r="B591" s="104"/>
      <c r="C591" s="104"/>
      <c r="E591" s="4"/>
    </row>
    <row r="592" spans="1:5">
      <c r="A592" s="20">
        <v>583</v>
      </c>
      <c r="B592" s="104"/>
      <c r="C592" s="104"/>
      <c r="E592" s="4"/>
    </row>
    <row r="593" spans="1:5">
      <c r="A593" s="20">
        <v>584</v>
      </c>
      <c r="B593" s="104"/>
      <c r="C593" s="104"/>
      <c r="E593" s="4"/>
    </row>
    <row r="594" spans="1:5">
      <c r="A594" s="20">
        <v>585</v>
      </c>
      <c r="B594" s="104"/>
      <c r="C594" s="104"/>
      <c r="E594" s="4"/>
    </row>
    <row r="595" spans="1:5">
      <c r="A595" s="20">
        <v>586</v>
      </c>
      <c r="B595" s="104"/>
      <c r="C595" s="104"/>
      <c r="E595" s="4"/>
    </row>
    <row r="596" spans="1:5">
      <c r="A596" s="20">
        <v>587</v>
      </c>
      <c r="B596" s="104"/>
      <c r="C596" s="104"/>
      <c r="E596" s="4"/>
    </row>
    <row r="597" spans="1:5">
      <c r="A597" s="20">
        <v>588</v>
      </c>
      <c r="B597" s="104"/>
      <c r="C597" s="104"/>
      <c r="E597" s="4"/>
    </row>
    <row r="598" spans="1:5">
      <c r="A598" s="20">
        <v>589</v>
      </c>
      <c r="B598" s="104"/>
      <c r="C598" s="104"/>
      <c r="E598" s="4"/>
    </row>
    <row r="599" spans="1:5">
      <c r="A599" s="20">
        <v>590</v>
      </c>
      <c r="B599" s="104"/>
      <c r="C599" s="104"/>
      <c r="E599" s="4"/>
    </row>
    <row r="600" spans="1:5">
      <c r="A600" s="20">
        <v>591</v>
      </c>
      <c r="B600" s="104"/>
      <c r="C600" s="104"/>
      <c r="E600" s="4"/>
    </row>
    <row r="601" spans="1:5">
      <c r="A601" s="20">
        <v>592</v>
      </c>
      <c r="B601" s="104"/>
      <c r="C601" s="104"/>
      <c r="E601" s="4"/>
    </row>
    <row r="602" spans="1:5">
      <c r="A602" s="20">
        <v>593</v>
      </c>
      <c r="B602" s="104"/>
      <c r="C602" s="104"/>
      <c r="E602" s="4"/>
    </row>
    <row r="603" spans="1:5">
      <c r="A603" s="20">
        <v>594</v>
      </c>
      <c r="B603" s="104"/>
      <c r="C603" s="104"/>
      <c r="E603" s="4"/>
    </row>
    <row r="604" spans="1:5">
      <c r="A604" s="20">
        <v>595</v>
      </c>
      <c r="B604" s="104"/>
      <c r="C604" s="104"/>
      <c r="E604" s="4"/>
    </row>
    <row r="605" spans="1:5">
      <c r="A605" s="20">
        <v>596</v>
      </c>
      <c r="B605" s="104"/>
      <c r="C605" s="104"/>
      <c r="E605" s="4"/>
    </row>
    <row r="606" spans="1:5">
      <c r="A606" s="20">
        <v>597</v>
      </c>
      <c r="B606" s="104"/>
      <c r="C606" s="104"/>
      <c r="E606" s="4"/>
    </row>
    <row r="607" spans="1:5">
      <c r="A607" s="20">
        <v>598</v>
      </c>
      <c r="B607" s="104"/>
      <c r="C607" s="104"/>
      <c r="E607" s="4"/>
    </row>
    <row r="608" spans="1:5">
      <c r="A608" s="20">
        <v>599</v>
      </c>
      <c r="B608" s="104"/>
      <c r="C608" s="104"/>
      <c r="E608" s="4"/>
    </row>
    <row r="609" spans="1:5">
      <c r="A609" s="20">
        <v>600</v>
      </c>
      <c r="B609" s="104"/>
      <c r="C609" s="104"/>
      <c r="E609" s="4"/>
    </row>
    <row r="610" spans="1:5">
      <c r="A610" s="20">
        <v>601</v>
      </c>
      <c r="B610" s="104"/>
      <c r="C610" s="104"/>
      <c r="E610" s="4"/>
    </row>
    <row r="611" spans="1:5">
      <c r="A611" s="20">
        <v>602</v>
      </c>
      <c r="B611" s="104"/>
      <c r="C611" s="104"/>
      <c r="E611" s="4"/>
    </row>
    <row r="612" spans="1:5">
      <c r="A612" s="20">
        <v>603</v>
      </c>
      <c r="B612" s="104"/>
      <c r="C612" s="104"/>
      <c r="E612" s="4"/>
    </row>
    <row r="613" spans="1:5">
      <c r="A613" s="20">
        <v>604</v>
      </c>
      <c r="B613" s="104"/>
      <c r="C613" s="104"/>
      <c r="E613" s="4"/>
    </row>
    <row r="614" spans="1:5">
      <c r="A614" s="20">
        <v>605</v>
      </c>
      <c r="B614" s="104"/>
      <c r="C614" s="104"/>
      <c r="E614" s="4"/>
    </row>
    <row r="615" spans="1:5">
      <c r="A615" s="20">
        <v>606</v>
      </c>
      <c r="B615" s="104"/>
      <c r="C615" s="104"/>
      <c r="E615" s="4"/>
    </row>
    <row r="616" spans="1:5">
      <c r="A616" s="20">
        <v>607</v>
      </c>
      <c r="B616" s="104"/>
      <c r="C616" s="104"/>
      <c r="E616" s="4"/>
    </row>
    <row r="617" spans="1:5">
      <c r="A617" s="20">
        <v>608</v>
      </c>
      <c r="B617" s="104"/>
      <c r="C617" s="104"/>
      <c r="E617" s="4"/>
    </row>
    <row r="618" spans="1:5">
      <c r="A618" s="20">
        <v>609</v>
      </c>
      <c r="B618" s="104"/>
      <c r="C618" s="104"/>
      <c r="E618" s="4"/>
    </row>
    <row r="619" spans="1:5">
      <c r="A619" s="20">
        <v>610</v>
      </c>
      <c r="B619" s="104"/>
      <c r="C619" s="104"/>
      <c r="E619" s="4"/>
    </row>
    <row r="620" spans="1:5">
      <c r="A620" s="20">
        <v>611</v>
      </c>
      <c r="B620" s="104"/>
      <c r="C620" s="104"/>
      <c r="E620" s="4"/>
    </row>
    <row r="621" spans="1:5">
      <c r="A621" s="20">
        <v>612</v>
      </c>
      <c r="B621" s="104"/>
      <c r="C621" s="104"/>
      <c r="E621" s="4"/>
    </row>
    <row r="622" spans="1:5">
      <c r="A622" s="20">
        <v>613</v>
      </c>
      <c r="B622" s="104"/>
      <c r="C622" s="104"/>
      <c r="E622" s="4"/>
    </row>
    <row r="623" spans="1:5">
      <c r="A623" s="20">
        <v>614</v>
      </c>
      <c r="B623" s="104"/>
      <c r="C623" s="104"/>
      <c r="E623" s="4"/>
    </row>
    <row r="624" spans="1:5">
      <c r="A624" s="20">
        <v>615</v>
      </c>
      <c r="B624" s="104"/>
      <c r="C624" s="104"/>
      <c r="E624" s="4"/>
    </row>
    <row r="625" spans="1:5">
      <c r="A625" s="20">
        <v>616</v>
      </c>
      <c r="B625" s="104"/>
      <c r="C625" s="104"/>
      <c r="E625" s="4"/>
    </row>
    <row r="626" spans="1:5">
      <c r="A626" s="20">
        <v>617</v>
      </c>
      <c r="B626" s="104"/>
      <c r="C626" s="104"/>
      <c r="E626" s="4"/>
    </row>
    <row r="627" spans="1:5">
      <c r="A627" s="20">
        <v>618</v>
      </c>
      <c r="B627" s="104"/>
      <c r="C627" s="104"/>
      <c r="E627" s="4"/>
    </row>
    <row r="628" spans="1:5">
      <c r="A628" s="20">
        <v>619</v>
      </c>
      <c r="B628" s="104"/>
      <c r="C628" s="104"/>
      <c r="E628" s="4"/>
    </row>
    <row r="629" spans="1:5">
      <c r="A629" s="20">
        <v>620</v>
      </c>
      <c r="B629" s="104"/>
      <c r="C629" s="104"/>
      <c r="E629" s="4"/>
    </row>
    <row r="630" spans="1:5">
      <c r="A630" s="20">
        <v>621</v>
      </c>
      <c r="B630" s="104"/>
      <c r="C630" s="104"/>
      <c r="E630" s="4"/>
    </row>
    <row r="631" spans="1:5">
      <c r="A631" s="20">
        <v>622</v>
      </c>
      <c r="B631" s="104"/>
      <c r="C631" s="104"/>
      <c r="E631" s="4"/>
    </row>
    <row r="632" spans="1:5">
      <c r="A632" s="20">
        <v>623</v>
      </c>
      <c r="B632" s="104"/>
      <c r="C632" s="104"/>
      <c r="E632" s="4"/>
    </row>
    <row r="633" spans="1:5">
      <c r="A633" s="20">
        <v>624</v>
      </c>
      <c r="B633" s="104"/>
      <c r="C633" s="104"/>
      <c r="E633" s="4"/>
    </row>
    <row r="634" spans="1:5">
      <c r="A634" s="20">
        <v>625</v>
      </c>
      <c r="B634" s="104"/>
      <c r="C634" s="104"/>
      <c r="E634" s="4"/>
    </row>
    <row r="635" spans="1:5">
      <c r="A635" s="20">
        <v>626</v>
      </c>
      <c r="B635" s="104"/>
      <c r="C635" s="104"/>
      <c r="E635" s="4"/>
    </row>
    <row r="636" spans="1:5">
      <c r="A636" s="20">
        <v>627</v>
      </c>
      <c r="B636" s="104"/>
      <c r="C636" s="104"/>
      <c r="E636" s="4"/>
    </row>
    <row r="637" spans="1:5">
      <c r="A637" s="20">
        <v>628</v>
      </c>
      <c r="B637" s="104"/>
      <c r="C637" s="104"/>
      <c r="E637" s="4"/>
    </row>
    <row r="638" spans="1:5">
      <c r="A638" s="20">
        <v>629</v>
      </c>
      <c r="B638" s="104"/>
      <c r="C638" s="104"/>
      <c r="E638" s="4"/>
    </row>
    <row r="639" spans="1:5">
      <c r="A639" s="20">
        <v>630</v>
      </c>
      <c r="B639" s="104"/>
      <c r="C639" s="104"/>
      <c r="E639" s="4"/>
    </row>
    <row r="640" spans="1:5">
      <c r="A640" s="20">
        <v>631</v>
      </c>
      <c r="B640" s="104"/>
      <c r="C640" s="104"/>
      <c r="E640" s="4"/>
    </row>
    <row r="641" spans="1:5">
      <c r="A641" s="20">
        <v>632</v>
      </c>
      <c r="B641" s="104"/>
      <c r="C641" s="104"/>
      <c r="E641" s="4"/>
    </row>
    <row r="642" spans="1:5">
      <c r="A642" s="20">
        <v>633</v>
      </c>
      <c r="B642" s="104"/>
      <c r="C642" s="104"/>
      <c r="E642" s="4"/>
    </row>
    <row r="643" spans="1:5">
      <c r="A643" s="20">
        <v>634</v>
      </c>
      <c r="B643" s="104"/>
      <c r="C643" s="104"/>
      <c r="E643" s="4"/>
    </row>
    <row r="644" spans="1:5">
      <c r="A644" s="20">
        <v>635</v>
      </c>
      <c r="B644" s="104"/>
      <c r="C644" s="104"/>
      <c r="E644" s="4"/>
    </row>
    <row r="645" spans="1:5">
      <c r="A645" s="20">
        <v>636</v>
      </c>
      <c r="B645" s="104"/>
      <c r="C645" s="104"/>
      <c r="E645" s="4"/>
    </row>
    <row r="646" spans="1:5">
      <c r="A646" s="20">
        <v>637</v>
      </c>
      <c r="B646" s="104"/>
      <c r="C646" s="104"/>
      <c r="E646" s="4"/>
    </row>
    <row r="647" spans="1:5">
      <c r="A647" s="20">
        <v>638</v>
      </c>
      <c r="B647" s="104"/>
      <c r="C647" s="104"/>
      <c r="E647" s="4"/>
    </row>
    <row r="648" spans="1:5">
      <c r="A648" s="20">
        <v>639</v>
      </c>
      <c r="B648" s="104"/>
      <c r="C648" s="104"/>
      <c r="E648" s="4"/>
    </row>
    <row r="649" spans="1:5">
      <c r="A649" s="20">
        <v>640</v>
      </c>
      <c r="B649" s="104"/>
      <c r="C649" s="104"/>
      <c r="E649" s="4"/>
    </row>
    <row r="650" spans="1:5">
      <c r="A650" s="20">
        <v>641</v>
      </c>
      <c r="B650" s="104"/>
      <c r="C650" s="104"/>
      <c r="E650" s="4"/>
    </row>
    <row r="651" spans="1:5">
      <c r="A651" s="20">
        <v>642</v>
      </c>
      <c r="B651" s="104"/>
      <c r="C651" s="104"/>
      <c r="E651" s="4"/>
    </row>
    <row r="652" spans="1:5">
      <c r="A652" s="20">
        <v>643</v>
      </c>
      <c r="B652" s="104"/>
      <c r="C652" s="104"/>
      <c r="E652" s="4"/>
    </row>
    <row r="653" spans="1:5">
      <c r="A653" s="20">
        <v>644</v>
      </c>
      <c r="B653" s="104"/>
      <c r="C653" s="104"/>
      <c r="E653" s="4"/>
    </row>
    <row r="654" spans="1:5">
      <c r="A654" s="20">
        <v>645</v>
      </c>
      <c r="B654" s="104"/>
      <c r="C654" s="104"/>
      <c r="E654" s="4"/>
    </row>
    <row r="655" spans="1:5">
      <c r="A655" s="20">
        <v>646</v>
      </c>
      <c r="B655" s="104"/>
      <c r="C655" s="104"/>
      <c r="E655" s="4"/>
    </row>
    <row r="656" spans="1:5">
      <c r="A656" s="20">
        <v>647</v>
      </c>
      <c r="B656" s="104"/>
      <c r="C656" s="104"/>
      <c r="E656" s="4"/>
    </row>
    <row r="657" spans="1:5">
      <c r="A657" s="20">
        <v>648</v>
      </c>
      <c r="B657" s="104"/>
      <c r="C657" s="104"/>
      <c r="E657" s="4"/>
    </row>
    <row r="658" spans="1:5">
      <c r="A658" s="20">
        <v>649</v>
      </c>
      <c r="B658" s="104"/>
      <c r="C658" s="104"/>
      <c r="E658" s="4"/>
    </row>
    <row r="659" spans="1:5">
      <c r="A659" s="20">
        <v>650</v>
      </c>
      <c r="B659" s="104"/>
      <c r="C659" s="104"/>
      <c r="E659" s="4"/>
    </row>
    <row r="660" spans="1:5">
      <c r="A660" s="20">
        <v>651</v>
      </c>
      <c r="B660" s="104"/>
      <c r="C660" s="104"/>
      <c r="E660" s="4"/>
    </row>
    <row r="661" spans="1:5">
      <c r="A661" s="20">
        <v>652</v>
      </c>
      <c r="B661" s="104"/>
      <c r="C661" s="104"/>
      <c r="E661" s="4"/>
    </row>
    <row r="662" spans="1:5">
      <c r="A662" s="20">
        <v>653</v>
      </c>
      <c r="B662" s="104"/>
      <c r="C662" s="104"/>
      <c r="E662" s="4"/>
    </row>
    <row r="663" spans="1:5">
      <c r="A663" s="20">
        <v>654</v>
      </c>
      <c r="B663" s="104"/>
      <c r="C663" s="104"/>
      <c r="E663" s="4"/>
    </row>
    <row r="664" spans="1:5">
      <c r="A664" s="20">
        <v>655</v>
      </c>
      <c r="B664" s="104"/>
      <c r="C664" s="104"/>
      <c r="E664" s="4"/>
    </row>
    <row r="665" spans="1:5">
      <c r="A665" s="20">
        <v>656</v>
      </c>
      <c r="B665" s="104"/>
      <c r="C665" s="104"/>
      <c r="E665" s="4"/>
    </row>
    <row r="666" spans="1:5">
      <c r="A666" s="20">
        <v>657</v>
      </c>
      <c r="B666" s="104"/>
      <c r="C666" s="104"/>
      <c r="E666" s="4"/>
    </row>
    <row r="667" spans="1:5">
      <c r="A667" s="20">
        <v>658</v>
      </c>
      <c r="B667" s="104"/>
      <c r="C667" s="104"/>
      <c r="E667" s="4"/>
    </row>
    <row r="668" spans="1:5">
      <c r="A668" s="20">
        <v>659</v>
      </c>
      <c r="B668" s="104"/>
      <c r="C668" s="104"/>
      <c r="E668" s="4"/>
    </row>
    <row r="669" spans="1:5">
      <c r="A669" s="20">
        <v>660</v>
      </c>
      <c r="B669" s="104"/>
      <c r="C669" s="104"/>
      <c r="E669" s="4"/>
    </row>
    <row r="670" spans="1:5">
      <c r="A670" s="20">
        <v>661</v>
      </c>
      <c r="B670" s="104"/>
      <c r="C670" s="104"/>
      <c r="E670" s="4"/>
    </row>
    <row r="671" spans="1:5">
      <c r="A671" s="20">
        <v>662</v>
      </c>
      <c r="B671" s="104"/>
      <c r="C671" s="104"/>
      <c r="E671" s="4"/>
    </row>
    <row r="672" spans="1:5">
      <c r="A672" s="20">
        <v>663</v>
      </c>
      <c r="B672" s="104"/>
      <c r="C672" s="104"/>
      <c r="E672" s="4"/>
    </row>
    <row r="673" spans="1:5">
      <c r="A673" s="20">
        <v>664</v>
      </c>
      <c r="B673" s="104"/>
      <c r="C673" s="104"/>
      <c r="E673" s="4"/>
    </row>
    <row r="674" spans="1:5">
      <c r="A674" s="20">
        <v>665</v>
      </c>
      <c r="B674" s="104"/>
      <c r="C674" s="104"/>
      <c r="E674" s="4"/>
    </row>
    <row r="675" spans="1:5">
      <c r="A675" s="20">
        <v>666</v>
      </c>
      <c r="B675" s="104"/>
      <c r="C675" s="104"/>
      <c r="E675" s="4"/>
    </row>
    <row r="676" spans="1:5">
      <c r="A676" s="20">
        <v>667</v>
      </c>
      <c r="B676" s="104"/>
      <c r="C676" s="104"/>
      <c r="E676" s="4"/>
    </row>
    <row r="677" spans="1:5">
      <c r="A677" s="20">
        <v>668</v>
      </c>
      <c r="B677" s="104"/>
      <c r="C677" s="104"/>
      <c r="E677" s="4"/>
    </row>
    <row r="678" spans="1:5">
      <c r="A678" s="20">
        <v>669</v>
      </c>
      <c r="B678" s="104"/>
      <c r="C678" s="104"/>
      <c r="E678" s="4"/>
    </row>
    <row r="679" spans="1:5">
      <c r="A679" s="20">
        <v>670</v>
      </c>
      <c r="B679" s="104"/>
      <c r="C679" s="104"/>
      <c r="E679" s="4"/>
    </row>
    <row r="680" spans="1:5">
      <c r="A680" s="20">
        <v>671</v>
      </c>
      <c r="B680" s="104"/>
      <c r="C680" s="104"/>
      <c r="E680" s="4"/>
    </row>
    <row r="681" spans="1:5">
      <c r="A681" s="20">
        <v>672</v>
      </c>
      <c r="B681" s="104"/>
      <c r="C681" s="104"/>
      <c r="E681" s="4"/>
    </row>
    <row r="682" spans="1:5">
      <c r="A682" s="20">
        <v>673</v>
      </c>
      <c r="B682" s="104"/>
      <c r="C682" s="104"/>
      <c r="E682" s="4"/>
    </row>
    <row r="683" spans="1:5">
      <c r="A683" s="20">
        <v>674</v>
      </c>
      <c r="B683" s="104"/>
      <c r="C683" s="104"/>
      <c r="E683" s="4"/>
    </row>
    <row r="684" spans="1:5">
      <c r="A684" s="20">
        <v>675</v>
      </c>
      <c r="B684" s="104"/>
      <c r="C684" s="104"/>
      <c r="E684" s="4"/>
    </row>
    <row r="685" spans="1:5">
      <c r="A685" s="20">
        <v>676</v>
      </c>
      <c r="B685" s="104"/>
      <c r="C685" s="104"/>
      <c r="E685" s="4"/>
    </row>
    <row r="686" spans="1:5">
      <c r="A686" s="20">
        <v>677</v>
      </c>
      <c r="B686" s="104"/>
      <c r="C686" s="104"/>
      <c r="E686" s="4"/>
    </row>
    <row r="687" spans="1:5">
      <c r="A687" s="20">
        <v>678</v>
      </c>
      <c r="B687" s="104"/>
      <c r="C687" s="104"/>
      <c r="E687" s="4"/>
    </row>
    <row r="688" spans="1:5">
      <c r="A688" s="20">
        <v>679</v>
      </c>
      <c r="B688" s="104"/>
      <c r="C688" s="104"/>
      <c r="E688" s="4"/>
    </row>
    <row r="689" spans="1:5">
      <c r="A689" s="20">
        <v>680</v>
      </c>
      <c r="B689" s="104"/>
      <c r="C689" s="104"/>
      <c r="E689" s="4"/>
    </row>
    <row r="690" spans="1:5">
      <c r="A690" s="20">
        <v>681</v>
      </c>
      <c r="B690" s="104"/>
      <c r="C690" s="104"/>
      <c r="E690" s="4"/>
    </row>
    <row r="691" spans="1:5">
      <c r="A691" s="20">
        <v>682</v>
      </c>
      <c r="B691" s="104"/>
      <c r="C691" s="104"/>
      <c r="E691" s="4"/>
    </row>
    <row r="692" spans="1:5">
      <c r="A692" s="20">
        <v>683</v>
      </c>
      <c r="B692" s="104"/>
      <c r="C692" s="104"/>
      <c r="E692" s="4"/>
    </row>
    <row r="693" spans="1:5">
      <c r="A693" s="20">
        <v>684</v>
      </c>
      <c r="B693" s="104"/>
      <c r="C693" s="104"/>
      <c r="E693" s="4"/>
    </row>
    <row r="694" spans="1:5">
      <c r="A694" s="20">
        <v>685</v>
      </c>
      <c r="B694" s="104"/>
      <c r="C694" s="104"/>
      <c r="E694" s="4"/>
    </row>
    <row r="695" spans="1:5">
      <c r="A695" s="20">
        <v>686</v>
      </c>
      <c r="B695" s="104"/>
      <c r="C695" s="104"/>
      <c r="E695" s="4"/>
    </row>
    <row r="696" spans="1:5">
      <c r="A696" s="20">
        <v>687</v>
      </c>
      <c r="B696" s="104"/>
      <c r="C696" s="104"/>
      <c r="E696" s="4"/>
    </row>
    <row r="697" spans="1:5">
      <c r="A697" s="20">
        <v>688</v>
      </c>
      <c r="B697" s="104"/>
      <c r="C697" s="104"/>
      <c r="E697" s="4"/>
    </row>
    <row r="698" spans="1:5">
      <c r="A698" s="20">
        <v>689</v>
      </c>
      <c r="B698" s="104"/>
      <c r="C698" s="104"/>
      <c r="E698" s="4"/>
    </row>
    <row r="699" spans="1:5">
      <c r="A699" s="20">
        <v>690</v>
      </c>
      <c r="B699" s="104"/>
      <c r="C699" s="104"/>
      <c r="E699" s="4"/>
    </row>
    <row r="700" spans="1:5">
      <c r="A700" s="20">
        <v>691</v>
      </c>
      <c r="B700" s="104"/>
      <c r="C700" s="104"/>
      <c r="E700" s="4"/>
    </row>
    <row r="701" spans="1:5">
      <c r="A701" s="20">
        <v>692</v>
      </c>
      <c r="B701" s="104"/>
      <c r="C701" s="104"/>
      <c r="E701" s="4"/>
    </row>
    <row r="702" spans="1:5">
      <c r="A702" s="20">
        <v>693</v>
      </c>
      <c r="B702" s="104"/>
      <c r="C702" s="104"/>
      <c r="E702" s="4"/>
    </row>
    <row r="703" spans="1:5">
      <c r="A703" s="20">
        <v>694</v>
      </c>
      <c r="B703" s="104"/>
      <c r="C703" s="104"/>
      <c r="E703" s="4"/>
    </row>
    <row r="704" spans="1:5">
      <c r="A704" s="20">
        <v>695</v>
      </c>
      <c r="B704" s="104"/>
      <c r="C704" s="104"/>
      <c r="E704" s="4"/>
    </row>
    <row r="705" spans="1:5">
      <c r="A705" s="20">
        <v>696</v>
      </c>
      <c r="B705" s="104"/>
      <c r="C705" s="104"/>
      <c r="E705" s="4"/>
    </row>
    <row r="706" spans="1:5">
      <c r="A706" s="20">
        <v>697</v>
      </c>
      <c r="B706" s="104"/>
      <c r="C706" s="104"/>
      <c r="E706" s="4"/>
    </row>
    <row r="707" spans="1:5">
      <c r="A707" s="20">
        <v>698</v>
      </c>
      <c r="B707" s="104"/>
      <c r="C707" s="104"/>
      <c r="E707" s="4"/>
    </row>
    <row r="708" spans="1:5">
      <c r="A708" s="20">
        <v>699</v>
      </c>
      <c r="B708" s="104"/>
      <c r="C708" s="104"/>
      <c r="E708" s="4"/>
    </row>
    <row r="709" spans="1:5">
      <c r="A709" s="20">
        <v>700</v>
      </c>
      <c r="B709" s="104"/>
      <c r="C709" s="104"/>
      <c r="E709" s="4"/>
    </row>
    <row r="710" spans="1:5">
      <c r="A710" s="20">
        <v>701</v>
      </c>
      <c r="B710" s="104"/>
      <c r="C710" s="104"/>
      <c r="E710" s="4"/>
    </row>
    <row r="711" spans="1:5">
      <c r="A711" s="20">
        <v>702</v>
      </c>
      <c r="B711" s="104"/>
      <c r="C711" s="104"/>
      <c r="E711" s="4"/>
    </row>
    <row r="712" spans="1:5">
      <c r="A712" s="20">
        <v>703</v>
      </c>
      <c r="B712" s="104"/>
      <c r="C712" s="104"/>
      <c r="E712" s="4"/>
    </row>
    <row r="713" spans="1:5">
      <c r="A713" s="20">
        <v>704</v>
      </c>
      <c r="B713" s="104"/>
      <c r="C713" s="104"/>
      <c r="E713" s="4"/>
    </row>
    <row r="714" spans="1:5">
      <c r="A714" s="20">
        <v>705</v>
      </c>
      <c r="B714" s="104"/>
      <c r="C714" s="104"/>
      <c r="E714" s="4"/>
    </row>
    <row r="715" spans="1:5">
      <c r="A715" s="20">
        <v>706</v>
      </c>
      <c r="B715" s="104"/>
      <c r="C715" s="104"/>
      <c r="E715" s="4"/>
    </row>
    <row r="716" spans="1:5">
      <c r="A716" s="20">
        <v>707</v>
      </c>
      <c r="B716" s="104"/>
      <c r="C716" s="104"/>
      <c r="E716" s="4"/>
    </row>
    <row r="717" spans="1:5">
      <c r="A717" s="20">
        <v>708</v>
      </c>
      <c r="B717" s="104"/>
      <c r="C717" s="104"/>
      <c r="E717" s="4"/>
    </row>
    <row r="718" spans="1:5">
      <c r="A718" s="20">
        <v>709</v>
      </c>
      <c r="B718" s="104"/>
      <c r="C718" s="104"/>
      <c r="E718" s="4"/>
    </row>
    <row r="719" spans="1:5">
      <c r="A719" s="20">
        <v>710</v>
      </c>
      <c r="B719" s="104"/>
      <c r="C719" s="104"/>
      <c r="E719" s="4"/>
    </row>
    <row r="720" spans="1:5">
      <c r="A720" s="20">
        <v>711</v>
      </c>
      <c r="B720" s="104"/>
      <c r="C720" s="104"/>
      <c r="E720" s="4"/>
    </row>
    <row r="721" spans="1:5">
      <c r="A721" s="20">
        <v>712</v>
      </c>
      <c r="B721" s="104"/>
      <c r="C721" s="104"/>
      <c r="E721" s="4"/>
    </row>
    <row r="722" spans="1:5">
      <c r="A722" s="20">
        <v>713</v>
      </c>
      <c r="B722" s="104"/>
      <c r="C722" s="104"/>
      <c r="E722" s="4"/>
    </row>
    <row r="723" spans="1:5">
      <c r="A723" s="20">
        <v>714</v>
      </c>
      <c r="B723" s="104"/>
      <c r="C723" s="104"/>
      <c r="E723" s="4"/>
    </row>
    <row r="724" spans="1:5">
      <c r="A724" s="20">
        <v>715</v>
      </c>
      <c r="B724" s="104"/>
      <c r="C724" s="104"/>
      <c r="E724" s="4"/>
    </row>
    <row r="725" spans="1:5">
      <c r="A725" s="20">
        <v>716</v>
      </c>
      <c r="B725" s="104"/>
      <c r="C725" s="104"/>
      <c r="E725" s="4"/>
    </row>
    <row r="726" spans="1:5">
      <c r="A726" s="20">
        <v>717</v>
      </c>
      <c r="B726" s="104"/>
      <c r="C726" s="104"/>
      <c r="E726" s="4"/>
    </row>
    <row r="727" spans="1:5">
      <c r="A727" s="20">
        <v>718</v>
      </c>
      <c r="B727" s="104"/>
      <c r="C727" s="104"/>
      <c r="E727" s="4"/>
    </row>
    <row r="728" spans="1:5">
      <c r="A728" s="20">
        <v>719</v>
      </c>
      <c r="B728" s="104"/>
      <c r="C728" s="104"/>
      <c r="E728" s="4"/>
    </row>
    <row r="729" spans="1:5">
      <c r="A729" s="20">
        <v>720</v>
      </c>
      <c r="B729" s="104"/>
      <c r="C729" s="104"/>
      <c r="E729" s="4"/>
    </row>
    <row r="730" spans="1:5">
      <c r="A730" s="20">
        <v>721</v>
      </c>
      <c r="B730" s="104"/>
      <c r="C730" s="104"/>
      <c r="E730" s="4"/>
    </row>
    <row r="731" spans="1:5">
      <c r="A731" s="20">
        <v>722</v>
      </c>
      <c r="B731" s="104"/>
      <c r="C731" s="104"/>
      <c r="E731" s="4"/>
    </row>
    <row r="732" spans="1:5">
      <c r="A732" s="20">
        <v>723</v>
      </c>
      <c r="B732" s="104"/>
      <c r="C732" s="104"/>
      <c r="E732" s="4"/>
    </row>
    <row r="733" spans="1:5">
      <c r="A733" s="20">
        <v>724</v>
      </c>
      <c r="B733" s="104"/>
      <c r="C733" s="104"/>
      <c r="E733" s="4"/>
    </row>
    <row r="734" spans="1:5">
      <c r="A734" s="20">
        <v>725</v>
      </c>
      <c r="B734" s="104"/>
      <c r="C734" s="104"/>
      <c r="E734" s="4"/>
    </row>
    <row r="735" spans="1:5">
      <c r="A735" s="20">
        <v>726</v>
      </c>
      <c r="B735" s="104"/>
      <c r="C735" s="104"/>
      <c r="E735" s="4"/>
    </row>
    <row r="736" spans="1:5">
      <c r="A736" s="20">
        <v>727</v>
      </c>
      <c r="B736" s="104"/>
      <c r="C736" s="104"/>
      <c r="E736" s="4"/>
    </row>
    <row r="737" spans="1:5">
      <c r="A737" s="20">
        <v>728</v>
      </c>
      <c r="B737" s="104"/>
      <c r="C737" s="104"/>
      <c r="E737" s="4"/>
    </row>
    <row r="738" spans="1:5">
      <c r="A738" s="20">
        <v>729</v>
      </c>
      <c r="B738" s="104"/>
      <c r="C738" s="104"/>
      <c r="E738" s="4"/>
    </row>
    <row r="739" spans="1:5">
      <c r="A739" s="20">
        <v>730</v>
      </c>
      <c r="B739" s="104"/>
      <c r="C739" s="104"/>
      <c r="E739" s="4"/>
    </row>
    <row r="740" spans="1:5">
      <c r="A740" s="20">
        <v>731</v>
      </c>
      <c r="B740" s="104"/>
      <c r="C740" s="104"/>
      <c r="E740" s="4"/>
    </row>
    <row r="741" spans="1:5">
      <c r="A741" s="20">
        <v>732</v>
      </c>
      <c r="B741" s="104"/>
      <c r="C741" s="104"/>
      <c r="E741" s="4"/>
    </row>
    <row r="742" spans="1:5">
      <c r="A742" s="20">
        <v>733</v>
      </c>
      <c r="B742" s="104"/>
      <c r="C742" s="104"/>
      <c r="E742" s="4"/>
    </row>
    <row r="743" spans="1:5">
      <c r="A743" s="20">
        <v>734</v>
      </c>
      <c r="B743" s="104"/>
      <c r="C743" s="104"/>
      <c r="E743" s="4"/>
    </row>
    <row r="744" spans="1:5">
      <c r="A744" s="20">
        <v>735</v>
      </c>
      <c r="B744" s="104"/>
      <c r="C744" s="104"/>
      <c r="E744" s="4"/>
    </row>
    <row r="745" spans="1:5">
      <c r="A745" s="20">
        <v>736</v>
      </c>
      <c r="B745" s="104"/>
      <c r="C745" s="104"/>
      <c r="E745" s="4"/>
    </row>
    <row r="746" spans="1:5">
      <c r="A746" s="20">
        <v>737</v>
      </c>
      <c r="B746" s="104"/>
      <c r="C746" s="104"/>
      <c r="E746" s="4"/>
    </row>
    <row r="747" spans="1:5">
      <c r="A747" s="20">
        <v>738</v>
      </c>
      <c r="B747" s="104"/>
      <c r="C747" s="104"/>
      <c r="E747" s="4"/>
    </row>
    <row r="748" spans="1:5">
      <c r="A748" s="20">
        <v>739</v>
      </c>
      <c r="B748" s="104"/>
      <c r="C748" s="104"/>
      <c r="E748" s="4"/>
    </row>
    <row r="749" spans="1:5">
      <c r="A749" s="20">
        <v>740</v>
      </c>
      <c r="B749" s="104"/>
      <c r="C749" s="104"/>
      <c r="E749" s="4"/>
    </row>
    <row r="750" spans="1:5">
      <c r="A750" s="20">
        <v>741</v>
      </c>
      <c r="B750" s="104"/>
      <c r="C750" s="104"/>
      <c r="E750" s="4"/>
    </row>
    <row r="751" spans="1:5">
      <c r="A751" s="20">
        <v>742</v>
      </c>
      <c r="B751" s="104"/>
      <c r="C751" s="104"/>
      <c r="E751" s="4"/>
    </row>
    <row r="752" spans="1:5">
      <c r="A752" s="20">
        <v>743</v>
      </c>
      <c r="B752" s="104"/>
      <c r="C752" s="104"/>
      <c r="E752" s="4"/>
    </row>
    <row r="753" spans="1:5">
      <c r="A753" s="20">
        <v>744</v>
      </c>
      <c r="B753" s="104"/>
      <c r="C753" s="104"/>
      <c r="E753" s="4"/>
    </row>
    <row r="754" spans="1:5">
      <c r="A754" s="20">
        <v>745</v>
      </c>
      <c r="B754" s="104"/>
      <c r="C754" s="104"/>
      <c r="E754" s="4"/>
    </row>
    <row r="755" spans="1:5">
      <c r="A755" s="20">
        <v>746</v>
      </c>
      <c r="B755" s="104"/>
      <c r="C755" s="104"/>
      <c r="E755" s="4"/>
    </row>
    <row r="756" spans="1:5">
      <c r="A756" s="20">
        <v>747</v>
      </c>
      <c r="B756" s="104"/>
      <c r="C756" s="104"/>
      <c r="E756" s="4"/>
    </row>
    <row r="757" spans="1:5">
      <c r="A757" s="20">
        <v>748</v>
      </c>
      <c r="B757" s="104"/>
      <c r="C757" s="104"/>
      <c r="E757" s="4"/>
    </row>
    <row r="758" spans="1:5">
      <c r="A758" s="20">
        <v>749</v>
      </c>
      <c r="B758" s="104"/>
      <c r="C758" s="104"/>
      <c r="E758" s="4"/>
    </row>
    <row r="759" spans="1:5">
      <c r="A759" s="20">
        <v>750</v>
      </c>
      <c r="B759" s="104"/>
      <c r="C759" s="104"/>
      <c r="E759" s="4"/>
    </row>
    <row r="760" spans="1:5">
      <c r="A760" s="20">
        <v>751</v>
      </c>
      <c r="B760" s="104"/>
      <c r="C760" s="104"/>
      <c r="E760" s="4"/>
    </row>
    <row r="761" spans="1:5">
      <c r="A761" s="20">
        <v>752</v>
      </c>
      <c r="B761" s="104"/>
      <c r="C761" s="104"/>
      <c r="E761" s="4"/>
    </row>
    <row r="762" spans="1:5">
      <c r="A762" s="20">
        <v>753</v>
      </c>
      <c r="B762" s="104"/>
      <c r="C762" s="104"/>
      <c r="E762" s="4"/>
    </row>
    <row r="763" spans="1:5">
      <c r="A763" s="20">
        <v>754</v>
      </c>
      <c r="B763" s="104"/>
      <c r="C763" s="104"/>
      <c r="E763" s="4"/>
    </row>
    <row r="764" spans="1:5">
      <c r="A764" s="20">
        <v>755</v>
      </c>
      <c r="B764" s="104"/>
      <c r="C764" s="104"/>
      <c r="E764" s="4"/>
    </row>
    <row r="765" spans="1:5">
      <c r="A765" s="20">
        <v>756</v>
      </c>
      <c r="B765" s="104"/>
      <c r="C765" s="104"/>
      <c r="E765" s="4"/>
    </row>
    <row r="766" spans="1:5">
      <c r="A766" s="20">
        <v>757</v>
      </c>
      <c r="B766" s="104"/>
      <c r="C766" s="104"/>
      <c r="E766" s="4"/>
    </row>
    <row r="767" spans="1:5">
      <c r="A767" s="20">
        <v>758</v>
      </c>
      <c r="B767" s="104"/>
      <c r="C767" s="104"/>
      <c r="E767" s="4"/>
    </row>
    <row r="768" spans="1:5">
      <c r="A768" s="20">
        <v>759</v>
      </c>
      <c r="B768" s="104"/>
      <c r="C768" s="104"/>
      <c r="E768" s="4"/>
    </row>
    <row r="769" spans="1:5">
      <c r="A769" s="20">
        <v>760</v>
      </c>
      <c r="B769" s="104"/>
      <c r="C769" s="104"/>
      <c r="E769" s="4"/>
    </row>
    <row r="770" spans="1:5">
      <c r="A770" s="20">
        <v>761</v>
      </c>
      <c r="B770" s="104"/>
      <c r="C770" s="104"/>
      <c r="E770" s="4"/>
    </row>
    <row r="771" spans="1:5">
      <c r="A771" s="20">
        <v>762</v>
      </c>
      <c r="B771" s="104"/>
      <c r="C771" s="104"/>
      <c r="E771" s="4"/>
    </row>
    <row r="772" spans="1:5">
      <c r="A772" s="20">
        <v>763</v>
      </c>
      <c r="B772" s="104"/>
      <c r="C772" s="104"/>
      <c r="E772" s="4"/>
    </row>
    <row r="773" spans="1:5">
      <c r="A773" s="20">
        <v>764</v>
      </c>
      <c r="B773" s="104"/>
      <c r="C773" s="104"/>
      <c r="E773" s="4"/>
    </row>
    <row r="774" spans="1:5">
      <c r="A774" s="20">
        <v>765</v>
      </c>
      <c r="B774" s="104"/>
      <c r="C774" s="104"/>
      <c r="E774" s="4"/>
    </row>
    <row r="775" spans="1:5">
      <c r="A775" s="20">
        <v>766</v>
      </c>
      <c r="B775" s="104"/>
      <c r="C775" s="104"/>
      <c r="E775" s="4"/>
    </row>
    <row r="776" spans="1:5">
      <c r="A776" s="20">
        <v>767</v>
      </c>
      <c r="B776" s="104"/>
      <c r="C776" s="104"/>
      <c r="E776" s="4"/>
    </row>
    <row r="777" spans="1:5">
      <c r="A777" s="20">
        <v>768</v>
      </c>
      <c r="B777" s="104"/>
      <c r="C777" s="104"/>
      <c r="E777" s="4"/>
    </row>
    <row r="778" spans="1:5">
      <c r="A778" s="20">
        <v>769</v>
      </c>
      <c r="B778" s="104"/>
      <c r="C778" s="104"/>
      <c r="E778" s="4"/>
    </row>
    <row r="779" spans="1:5">
      <c r="A779" s="20">
        <v>770</v>
      </c>
      <c r="B779" s="104"/>
      <c r="C779" s="104"/>
      <c r="E779" s="4"/>
    </row>
    <row r="780" spans="1:5">
      <c r="A780" s="20">
        <v>771</v>
      </c>
      <c r="B780" s="104"/>
      <c r="C780" s="104"/>
      <c r="E780" s="4"/>
    </row>
    <row r="781" spans="1:5">
      <c r="A781" s="20">
        <v>772</v>
      </c>
      <c r="B781" s="104"/>
      <c r="C781" s="104"/>
      <c r="E781" s="4"/>
    </row>
    <row r="782" spans="1:5">
      <c r="A782" s="20">
        <v>773</v>
      </c>
      <c r="B782" s="104"/>
      <c r="C782" s="104"/>
      <c r="E782" s="4"/>
    </row>
    <row r="783" spans="1:5">
      <c r="A783" s="20">
        <v>774</v>
      </c>
      <c r="B783" s="104"/>
      <c r="C783" s="104"/>
      <c r="E783" s="4"/>
    </row>
    <row r="784" spans="1:5">
      <c r="A784" s="20">
        <v>775</v>
      </c>
      <c r="B784" s="104"/>
      <c r="C784" s="104"/>
      <c r="E784" s="4"/>
    </row>
    <row r="785" spans="1:5">
      <c r="A785" s="20">
        <v>776</v>
      </c>
      <c r="B785" s="104"/>
      <c r="C785" s="104"/>
      <c r="E785" s="4"/>
    </row>
    <row r="786" spans="1:5">
      <c r="A786" s="20">
        <v>777</v>
      </c>
      <c r="B786" s="104"/>
      <c r="C786" s="104"/>
      <c r="E786" s="4"/>
    </row>
    <row r="787" spans="1:5">
      <c r="A787" s="20">
        <v>778</v>
      </c>
      <c r="B787" s="104"/>
      <c r="C787" s="104"/>
      <c r="E787" s="4"/>
    </row>
    <row r="788" spans="1:5">
      <c r="A788" s="20">
        <v>779</v>
      </c>
      <c r="B788" s="104"/>
      <c r="C788" s="104"/>
      <c r="E788" s="4"/>
    </row>
    <row r="789" spans="1:5">
      <c r="A789" s="20">
        <v>780</v>
      </c>
      <c r="B789" s="104"/>
      <c r="C789" s="104"/>
      <c r="E789" s="4"/>
    </row>
    <row r="790" spans="1:5">
      <c r="A790" s="20">
        <v>781</v>
      </c>
      <c r="B790" s="104"/>
      <c r="C790" s="104"/>
      <c r="E790" s="4"/>
    </row>
    <row r="791" spans="1:5">
      <c r="A791" s="20">
        <v>782</v>
      </c>
      <c r="B791" s="104"/>
      <c r="C791" s="104"/>
      <c r="E791" s="4"/>
    </row>
    <row r="792" spans="1:5">
      <c r="A792" s="20">
        <v>783</v>
      </c>
      <c r="B792" s="104"/>
      <c r="C792" s="104"/>
      <c r="E792" s="4"/>
    </row>
    <row r="793" spans="1:5">
      <c r="A793" s="20">
        <v>784</v>
      </c>
      <c r="B793" s="104"/>
      <c r="C793" s="104"/>
      <c r="E793" s="4"/>
    </row>
    <row r="794" spans="1:5">
      <c r="A794" s="20">
        <v>785</v>
      </c>
      <c r="B794" s="104"/>
      <c r="C794" s="104"/>
      <c r="E794" s="4"/>
    </row>
    <row r="795" spans="1:5">
      <c r="A795" s="20">
        <v>786</v>
      </c>
      <c r="B795" s="104"/>
      <c r="C795" s="104"/>
      <c r="E795" s="4"/>
    </row>
    <row r="796" spans="1:5">
      <c r="A796" s="20">
        <v>787</v>
      </c>
      <c r="B796" s="104"/>
      <c r="C796" s="104"/>
      <c r="E796" s="4"/>
    </row>
    <row r="797" spans="1:5">
      <c r="A797" s="20">
        <v>788</v>
      </c>
      <c r="B797" s="104"/>
      <c r="C797" s="104"/>
      <c r="E797" s="4"/>
    </row>
    <row r="798" spans="1:5">
      <c r="A798" s="20">
        <v>789</v>
      </c>
      <c r="B798" s="104"/>
      <c r="C798" s="104"/>
      <c r="E798" s="4"/>
    </row>
    <row r="799" spans="1:5">
      <c r="A799" s="20">
        <v>790</v>
      </c>
      <c r="B799" s="104"/>
      <c r="C799" s="104"/>
      <c r="E799" s="4"/>
    </row>
    <row r="800" spans="1:5">
      <c r="A800" s="20">
        <v>791</v>
      </c>
      <c r="B800" s="104"/>
      <c r="C800" s="104"/>
      <c r="E800" s="4"/>
    </row>
    <row r="801" spans="1:5">
      <c r="A801" s="20">
        <v>792</v>
      </c>
      <c r="B801" s="104"/>
      <c r="C801" s="104"/>
      <c r="E801" s="4"/>
    </row>
    <row r="802" spans="1:5">
      <c r="A802" s="20">
        <v>793</v>
      </c>
      <c r="B802" s="104"/>
      <c r="C802" s="104"/>
      <c r="E802" s="4"/>
    </row>
    <row r="803" spans="1:5">
      <c r="A803" s="20">
        <v>794</v>
      </c>
      <c r="B803" s="104"/>
      <c r="C803" s="104"/>
      <c r="E803" s="4"/>
    </row>
    <row r="804" spans="1:5">
      <c r="A804" s="20">
        <v>795</v>
      </c>
      <c r="B804" s="104"/>
      <c r="C804" s="104"/>
      <c r="E804" s="4"/>
    </row>
    <row r="805" spans="1:5">
      <c r="A805" s="20">
        <v>796</v>
      </c>
      <c r="B805" s="104"/>
      <c r="C805" s="104"/>
      <c r="E805" s="4"/>
    </row>
    <row r="806" spans="1:5">
      <c r="A806" s="20">
        <v>797</v>
      </c>
      <c r="B806" s="104"/>
      <c r="C806" s="104"/>
      <c r="E806" s="4"/>
    </row>
    <row r="807" spans="1:5">
      <c r="A807" s="20">
        <v>798</v>
      </c>
      <c r="B807" s="104"/>
      <c r="C807" s="104"/>
      <c r="E807" s="4"/>
    </row>
    <row r="808" spans="1:5">
      <c r="A808" s="20">
        <v>799</v>
      </c>
      <c r="B808" s="104"/>
      <c r="C808" s="104"/>
      <c r="E808" s="4"/>
    </row>
    <row r="809" spans="1:5">
      <c r="A809" s="20">
        <v>800</v>
      </c>
      <c r="B809" s="104"/>
      <c r="C809" s="104"/>
      <c r="E809" s="4"/>
    </row>
    <row r="810" spans="1:5">
      <c r="A810" s="20">
        <v>801</v>
      </c>
      <c r="B810" s="104"/>
      <c r="C810" s="104"/>
      <c r="E810" s="4"/>
    </row>
    <row r="811" spans="1:5">
      <c r="A811" s="20">
        <v>802</v>
      </c>
      <c r="B811" s="104"/>
      <c r="C811" s="104"/>
      <c r="E811" s="4"/>
    </row>
    <row r="812" spans="1:5">
      <c r="A812" s="20">
        <v>803</v>
      </c>
      <c r="B812" s="104"/>
      <c r="C812" s="104"/>
      <c r="E812" s="4"/>
    </row>
    <row r="813" spans="1:5">
      <c r="A813" s="20">
        <v>804</v>
      </c>
      <c r="B813" s="104"/>
      <c r="C813" s="104"/>
      <c r="E813" s="4"/>
    </row>
    <row r="814" spans="1:5">
      <c r="A814" s="20">
        <v>805</v>
      </c>
      <c r="B814" s="104"/>
      <c r="C814" s="104"/>
      <c r="E814" s="4"/>
    </row>
    <row r="815" spans="1:5">
      <c r="A815" s="20">
        <v>806</v>
      </c>
      <c r="B815" s="104"/>
      <c r="C815" s="104"/>
      <c r="E815" s="4"/>
    </row>
    <row r="816" spans="1:5">
      <c r="A816" s="20">
        <v>807</v>
      </c>
      <c r="B816" s="104"/>
      <c r="C816" s="104"/>
      <c r="E816" s="4"/>
    </row>
    <row r="817" spans="1:5">
      <c r="A817" s="20">
        <v>808</v>
      </c>
      <c r="B817" s="104"/>
      <c r="C817" s="104"/>
      <c r="E817" s="4"/>
    </row>
    <row r="818" spans="1:5">
      <c r="A818" s="20">
        <v>809</v>
      </c>
      <c r="B818" s="104"/>
      <c r="C818" s="104"/>
      <c r="E818" s="4"/>
    </row>
    <row r="819" spans="1:5">
      <c r="A819" s="20">
        <v>810</v>
      </c>
      <c r="B819" s="104"/>
      <c r="C819" s="104"/>
      <c r="E819" s="4"/>
    </row>
    <row r="820" spans="1:5">
      <c r="A820" s="20">
        <v>811</v>
      </c>
      <c r="B820" s="104"/>
      <c r="C820" s="104"/>
      <c r="E820" s="4"/>
    </row>
    <row r="821" spans="1:5">
      <c r="A821" s="20">
        <v>812</v>
      </c>
      <c r="B821" s="104"/>
      <c r="C821" s="104"/>
      <c r="E821" s="4"/>
    </row>
    <row r="822" spans="1:5">
      <c r="A822" s="20">
        <v>813</v>
      </c>
      <c r="B822" s="104"/>
      <c r="C822" s="104"/>
      <c r="E822" s="4"/>
    </row>
    <row r="823" spans="1:5">
      <c r="A823" s="20">
        <v>814</v>
      </c>
      <c r="B823" s="104"/>
      <c r="C823" s="104"/>
      <c r="E823" s="4"/>
    </row>
    <row r="824" spans="1:5">
      <c r="A824" s="20">
        <v>815</v>
      </c>
      <c r="B824" s="104"/>
      <c r="C824" s="104"/>
      <c r="E824" s="4"/>
    </row>
    <row r="825" spans="1:5">
      <c r="A825" s="20">
        <v>816</v>
      </c>
      <c r="B825" s="104"/>
      <c r="C825" s="104"/>
      <c r="E825" s="4"/>
    </row>
    <row r="826" spans="1:5">
      <c r="A826" s="20">
        <v>817</v>
      </c>
      <c r="B826" s="104"/>
      <c r="C826" s="104"/>
      <c r="E826" s="4"/>
    </row>
    <row r="827" spans="1:5">
      <c r="A827" s="20">
        <v>818</v>
      </c>
      <c r="B827" s="104"/>
      <c r="C827" s="104"/>
      <c r="E827" s="4"/>
    </row>
    <row r="828" spans="1:5">
      <c r="A828" s="20">
        <v>819</v>
      </c>
      <c r="B828" s="104"/>
      <c r="C828" s="104"/>
      <c r="E828" s="4"/>
    </row>
    <row r="829" spans="1:5">
      <c r="A829" s="20">
        <v>820</v>
      </c>
      <c r="B829" s="104"/>
      <c r="C829" s="104"/>
      <c r="E829" s="4"/>
    </row>
    <row r="830" spans="1:5">
      <c r="A830" s="20">
        <v>821</v>
      </c>
      <c r="B830" s="104"/>
      <c r="C830" s="104"/>
      <c r="E830" s="4"/>
    </row>
    <row r="831" spans="1:5">
      <c r="A831" s="20">
        <v>822</v>
      </c>
      <c r="B831" s="104"/>
      <c r="C831" s="104"/>
      <c r="E831" s="4"/>
    </row>
    <row r="832" spans="1:5">
      <c r="A832" s="20">
        <v>823</v>
      </c>
      <c r="B832" s="104"/>
      <c r="C832" s="104"/>
      <c r="E832" s="4"/>
    </row>
    <row r="833" spans="1:5">
      <c r="A833" s="20">
        <v>824</v>
      </c>
      <c r="B833" s="104"/>
      <c r="C833" s="104"/>
      <c r="E833" s="4"/>
    </row>
    <row r="834" spans="1:5">
      <c r="A834" s="20">
        <v>825</v>
      </c>
      <c r="B834" s="104"/>
      <c r="C834" s="104"/>
      <c r="E834" s="4"/>
    </row>
    <row r="835" spans="1:5">
      <c r="A835" s="20">
        <v>826</v>
      </c>
      <c r="B835" s="104"/>
      <c r="C835" s="104"/>
      <c r="E835" s="4"/>
    </row>
    <row r="836" spans="1:5">
      <c r="A836" s="20">
        <v>827</v>
      </c>
      <c r="B836" s="104"/>
      <c r="C836" s="104"/>
      <c r="E836" s="4"/>
    </row>
    <row r="837" spans="1:5">
      <c r="A837" s="20">
        <v>828</v>
      </c>
      <c r="B837" s="104"/>
      <c r="C837" s="104"/>
      <c r="E837" s="4"/>
    </row>
    <row r="838" spans="1:5">
      <c r="A838" s="20">
        <v>829</v>
      </c>
      <c r="B838" s="104"/>
      <c r="C838" s="104"/>
      <c r="E838" s="4"/>
    </row>
    <row r="839" spans="1:5">
      <c r="A839" s="20">
        <v>830</v>
      </c>
      <c r="B839" s="104"/>
      <c r="C839" s="104"/>
      <c r="E839" s="4"/>
    </row>
    <row r="840" spans="1:5">
      <c r="A840" s="20">
        <v>831</v>
      </c>
      <c r="B840" s="104"/>
      <c r="C840" s="104"/>
      <c r="E840" s="4"/>
    </row>
    <row r="841" spans="1:5">
      <c r="A841" s="20">
        <v>832</v>
      </c>
      <c r="B841" s="104"/>
      <c r="C841" s="104"/>
      <c r="E841" s="4"/>
    </row>
    <row r="842" spans="1:5">
      <c r="A842" s="20">
        <v>833</v>
      </c>
      <c r="B842" s="104"/>
      <c r="C842" s="104"/>
      <c r="E842" s="4"/>
    </row>
    <row r="843" spans="1:5">
      <c r="A843" s="20">
        <v>834</v>
      </c>
      <c r="B843" s="104"/>
      <c r="C843" s="104"/>
      <c r="E843" s="4"/>
    </row>
    <row r="844" spans="1:5">
      <c r="A844" s="20">
        <v>835</v>
      </c>
      <c r="B844" s="104"/>
      <c r="C844" s="104"/>
      <c r="E844" s="4"/>
    </row>
    <row r="845" spans="1:5">
      <c r="A845" s="20">
        <v>836</v>
      </c>
      <c r="B845" s="104"/>
      <c r="C845" s="104"/>
      <c r="E845" s="4"/>
    </row>
    <row r="846" spans="1:5">
      <c r="A846" s="20">
        <v>837</v>
      </c>
      <c r="B846" s="104"/>
      <c r="C846" s="104"/>
      <c r="E846" s="4"/>
    </row>
    <row r="847" spans="1:5">
      <c r="A847" s="20">
        <v>838</v>
      </c>
      <c r="B847" s="104"/>
      <c r="C847" s="104"/>
      <c r="E847" s="4"/>
    </row>
    <row r="848" spans="1:5">
      <c r="A848" s="20">
        <v>839</v>
      </c>
      <c r="B848" s="104"/>
      <c r="C848" s="104"/>
      <c r="E848" s="4"/>
    </row>
    <row r="849" spans="1:5">
      <c r="A849" s="20">
        <v>840</v>
      </c>
      <c r="B849" s="104"/>
      <c r="C849" s="104"/>
      <c r="E849" s="4"/>
    </row>
    <row r="850" spans="1:5">
      <c r="A850" s="20">
        <v>841</v>
      </c>
      <c r="B850" s="104"/>
      <c r="C850" s="104"/>
      <c r="E850" s="4"/>
    </row>
    <row r="851" spans="1:5">
      <c r="A851" s="20">
        <v>842</v>
      </c>
      <c r="B851" s="104"/>
      <c r="C851" s="104"/>
      <c r="E851" s="4"/>
    </row>
    <row r="852" spans="1:5">
      <c r="A852" s="20">
        <v>843</v>
      </c>
      <c r="B852" s="104"/>
      <c r="C852" s="104"/>
      <c r="E852" s="4"/>
    </row>
    <row r="853" spans="1:5">
      <c r="A853" s="20">
        <v>844</v>
      </c>
      <c r="B853" s="104"/>
      <c r="C853" s="104"/>
      <c r="E853" s="4"/>
    </row>
    <row r="854" spans="1:5">
      <c r="A854" s="20">
        <v>845</v>
      </c>
      <c r="B854" s="104"/>
      <c r="C854" s="104"/>
      <c r="E854" s="4"/>
    </row>
    <row r="855" spans="1:5">
      <c r="A855" s="20">
        <v>846</v>
      </c>
      <c r="B855" s="104"/>
      <c r="C855" s="104"/>
      <c r="E855" s="4"/>
    </row>
    <row r="856" spans="1:5">
      <c r="A856" s="20">
        <v>847</v>
      </c>
      <c r="B856" s="104"/>
      <c r="C856" s="104"/>
      <c r="E856" s="4"/>
    </row>
    <row r="857" spans="1:5">
      <c r="A857" s="20">
        <v>848</v>
      </c>
      <c r="B857" s="104"/>
      <c r="C857" s="104"/>
      <c r="E857" s="4"/>
    </row>
    <row r="858" spans="1:5">
      <c r="A858" s="20">
        <v>849</v>
      </c>
      <c r="B858" s="104"/>
      <c r="C858" s="104"/>
      <c r="E858" s="4"/>
    </row>
    <row r="859" spans="1:5">
      <c r="A859" s="20">
        <v>850</v>
      </c>
      <c r="B859" s="104"/>
      <c r="C859" s="104"/>
      <c r="E859" s="4"/>
    </row>
    <row r="860" spans="1:5">
      <c r="A860" s="20">
        <v>851</v>
      </c>
      <c r="B860" s="104"/>
      <c r="C860" s="104"/>
      <c r="E860" s="4"/>
    </row>
    <row r="861" spans="1:5">
      <c r="A861" s="20">
        <v>852</v>
      </c>
      <c r="B861" s="104"/>
      <c r="C861" s="104"/>
      <c r="E861" s="4"/>
    </row>
    <row r="862" spans="1:5">
      <c r="A862" s="20">
        <v>853</v>
      </c>
      <c r="B862" s="104"/>
      <c r="C862" s="104"/>
      <c r="E862" s="4"/>
    </row>
    <row r="863" spans="1:5">
      <c r="A863" s="20">
        <v>854</v>
      </c>
      <c r="B863" s="104"/>
      <c r="C863" s="104"/>
      <c r="E863" s="4"/>
    </row>
    <row r="864" spans="1:5">
      <c r="A864" s="20">
        <v>855</v>
      </c>
      <c r="B864" s="104"/>
      <c r="C864" s="104"/>
      <c r="E864" s="4"/>
    </row>
    <row r="865" spans="1:5">
      <c r="A865" s="20">
        <v>856</v>
      </c>
      <c r="B865" s="104"/>
      <c r="C865" s="104"/>
      <c r="E865" s="4"/>
    </row>
    <row r="866" spans="1:5">
      <c r="A866" s="20">
        <v>857</v>
      </c>
      <c r="B866" s="104"/>
      <c r="C866" s="104"/>
      <c r="E866" s="4"/>
    </row>
    <row r="867" spans="1:5">
      <c r="A867" s="20">
        <v>858</v>
      </c>
      <c r="B867" s="104"/>
      <c r="C867" s="104"/>
      <c r="E867" s="4"/>
    </row>
    <row r="868" spans="1:5">
      <c r="A868" s="20">
        <v>859</v>
      </c>
      <c r="B868" s="104"/>
      <c r="C868" s="104"/>
      <c r="E868" s="4"/>
    </row>
    <row r="869" spans="1:5">
      <c r="A869" s="20">
        <v>860</v>
      </c>
      <c r="B869" s="104"/>
      <c r="C869" s="104"/>
      <c r="E869" s="4"/>
    </row>
    <row r="870" spans="1:5">
      <c r="A870" s="20">
        <v>861</v>
      </c>
      <c r="B870" s="104"/>
      <c r="C870" s="104"/>
      <c r="E870" s="4"/>
    </row>
    <row r="871" spans="1:5">
      <c r="A871" s="20">
        <v>862</v>
      </c>
      <c r="B871" s="104"/>
      <c r="C871" s="104"/>
      <c r="E871" s="4"/>
    </row>
    <row r="872" spans="1:5">
      <c r="A872" s="20">
        <v>863</v>
      </c>
      <c r="B872" s="104"/>
      <c r="C872" s="104"/>
      <c r="E872" s="4"/>
    </row>
    <row r="873" spans="1:5">
      <c r="A873" s="20">
        <v>864</v>
      </c>
      <c r="B873" s="104"/>
      <c r="C873" s="104"/>
      <c r="E873" s="4"/>
    </row>
    <row r="874" spans="1:5">
      <c r="A874" s="20">
        <v>865</v>
      </c>
      <c r="B874" s="104"/>
      <c r="C874" s="104"/>
      <c r="E874" s="4"/>
    </row>
    <row r="875" spans="1:5">
      <c r="A875" s="20">
        <v>866</v>
      </c>
      <c r="B875" s="104"/>
      <c r="C875" s="104"/>
      <c r="E875" s="4"/>
    </row>
    <row r="876" spans="1:5">
      <c r="A876" s="20">
        <v>867</v>
      </c>
      <c r="B876" s="104"/>
      <c r="C876" s="104"/>
      <c r="E876" s="4"/>
    </row>
    <row r="877" spans="1:5">
      <c r="A877" s="20">
        <v>868</v>
      </c>
      <c r="B877" s="104"/>
      <c r="C877" s="104"/>
      <c r="E877" s="4"/>
    </row>
    <row r="878" spans="1:5">
      <c r="A878" s="20">
        <v>869</v>
      </c>
      <c r="B878" s="104"/>
      <c r="C878" s="104"/>
      <c r="E878" s="4"/>
    </row>
    <row r="879" spans="1:5">
      <c r="A879" s="20">
        <v>870</v>
      </c>
      <c r="B879" s="104"/>
      <c r="C879" s="104"/>
      <c r="E879" s="4"/>
    </row>
    <row r="880" spans="1:5">
      <c r="A880" s="20">
        <v>871</v>
      </c>
      <c r="B880" s="104"/>
      <c r="C880" s="104"/>
      <c r="E880" s="4"/>
    </row>
    <row r="881" spans="1:5">
      <c r="A881" s="20">
        <v>872</v>
      </c>
      <c r="B881" s="104"/>
      <c r="C881" s="104"/>
      <c r="E881" s="4"/>
    </row>
    <row r="882" spans="1:5">
      <c r="A882" s="20">
        <v>873</v>
      </c>
      <c r="B882" s="104"/>
      <c r="C882" s="104"/>
      <c r="E882" s="4"/>
    </row>
    <row r="883" spans="1:5">
      <c r="A883" s="20">
        <v>874</v>
      </c>
      <c r="B883" s="104"/>
      <c r="C883" s="104"/>
      <c r="E883" s="4"/>
    </row>
    <row r="884" spans="1:5">
      <c r="A884" s="20">
        <v>875</v>
      </c>
      <c r="B884" s="104"/>
      <c r="C884" s="104"/>
      <c r="E884" s="4"/>
    </row>
    <row r="885" spans="1:5">
      <c r="A885" s="20">
        <v>876</v>
      </c>
      <c r="B885" s="104"/>
      <c r="C885" s="104"/>
      <c r="E885" s="4"/>
    </row>
    <row r="886" spans="1:5">
      <c r="A886" s="20">
        <v>877</v>
      </c>
      <c r="B886" s="104"/>
      <c r="C886" s="104"/>
      <c r="E886" s="4"/>
    </row>
    <row r="887" spans="1:5">
      <c r="A887" s="20">
        <v>878</v>
      </c>
      <c r="B887" s="104"/>
      <c r="C887" s="104"/>
      <c r="E887" s="4"/>
    </row>
    <row r="888" spans="1:5">
      <c r="A888" s="20">
        <v>879</v>
      </c>
      <c r="B888" s="104"/>
      <c r="C888" s="104"/>
      <c r="E888" s="4"/>
    </row>
    <row r="889" spans="1:5">
      <c r="A889" s="20">
        <v>880</v>
      </c>
      <c r="B889" s="104"/>
      <c r="C889" s="104"/>
      <c r="E889" s="4"/>
    </row>
    <row r="890" spans="1:5">
      <c r="A890" s="20">
        <v>881</v>
      </c>
      <c r="B890" s="104"/>
      <c r="C890" s="104"/>
      <c r="E890" s="4"/>
    </row>
    <row r="891" spans="1:5">
      <c r="A891" s="20">
        <v>882</v>
      </c>
      <c r="B891" s="104"/>
      <c r="C891" s="104"/>
      <c r="E891" s="4"/>
    </row>
    <row r="892" spans="1:5">
      <c r="A892" s="20">
        <v>883</v>
      </c>
      <c r="B892" s="104"/>
      <c r="C892" s="104"/>
      <c r="E892" s="4"/>
    </row>
    <row r="893" spans="1:5">
      <c r="A893" s="20">
        <v>884</v>
      </c>
      <c r="B893" s="104"/>
      <c r="C893" s="104"/>
      <c r="E893" s="4"/>
    </row>
    <row r="894" spans="1:5">
      <c r="A894" s="20">
        <v>885</v>
      </c>
      <c r="B894" s="104"/>
      <c r="C894" s="104"/>
      <c r="E894" s="4"/>
    </row>
    <row r="895" spans="1:5">
      <c r="A895" s="20">
        <v>886</v>
      </c>
      <c r="B895" s="104"/>
      <c r="C895" s="104"/>
      <c r="E895" s="4"/>
    </row>
    <row r="896" spans="1:5">
      <c r="A896" s="20">
        <v>887</v>
      </c>
      <c r="B896" s="104"/>
      <c r="C896" s="104"/>
      <c r="E896" s="4"/>
    </row>
    <row r="897" spans="1:5">
      <c r="A897" s="20">
        <v>888</v>
      </c>
      <c r="B897" s="104"/>
      <c r="C897" s="104"/>
      <c r="E897" s="4"/>
    </row>
    <row r="898" spans="1:5">
      <c r="A898" s="20">
        <v>889</v>
      </c>
      <c r="B898" s="104"/>
      <c r="C898" s="104"/>
      <c r="E898" s="4"/>
    </row>
    <row r="899" spans="1:5">
      <c r="A899" s="20">
        <v>890</v>
      </c>
      <c r="B899" s="104"/>
      <c r="C899" s="104"/>
      <c r="E899" s="4"/>
    </row>
    <row r="900" spans="1:5">
      <c r="A900" s="20">
        <v>891</v>
      </c>
      <c r="B900" s="104"/>
      <c r="C900" s="104"/>
      <c r="E900" s="4"/>
    </row>
    <row r="901" spans="1:5">
      <c r="A901" s="20">
        <v>892</v>
      </c>
      <c r="B901" s="104"/>
      <c r="C901" s="104"/>
      <c r="E901" s="4"/>
    </row>
    <row r="902" spans="1:5">
      <c r="A902" s="20">
        <v>893</v>
      </c>
      <c r="B902" s="104"/>
      <c r="C902" s="104"/>
      <c r="E902" s="4"/>
    </row>
    <row r="903" spans="1:5">
      <c r="A903" s="20">
        <v>894</v>
      </c>
      <c r="B903" s="104"/>
      <c r="C903" s="104"/>
      <c r="E903" s="4"/>
    </row>
    <row r="904" spans="1:5">
      <c r="A904" s="20">
        <v>895</v>
      </c>
      <c r="B904" s="104"/>
      <c r="C904" s="104"/>
      <c r="E904" s="4"/>
    </row>
    <row r="905" spans="1:5">
      <c r="A905" s="20">
        <v>896</v>
      </c>
      <c r="B905" s="104"/>
      <c r="C905" s="104"/>
      <c r="E905" s="4"/>
    </row>
    <row r="906" spans="1:5">
      <c r="A906" s="20">
        <v>897</v>
      </c>
      <c r="B906" s="104"/>
      <c r="C906" s="104"/>
      <c r="E906" s="4"/>
    </row>
    <row r="907" spans="1:5">
      <c r="A907" s="20">
        <v>898</v>
      </c>
      <c r="B907" s="104"/>
      <c r="C907" s="104"/>
      <c r="E907" s="4"/>
    </row>
    <row r="908" spans="1:5">
      <c r="A908" s="20">
        <v>899</v>
      </c>
      <c r="B908" s="104"/>
      <c r="C908" s="104"/>
      <c r="E908" s="4"/>
    </row>
    <row r="909" spans="1:5">
      <c r="A909" s="20">
        <v>900</v>
      </c>
      <c r="B909" s="104"/>
      <c r="C909" s="104"/>
      <c r="E909" s="4"/>
    </row>
    <row r="910" spans="1:5">
      <c r="A910" s="20">
        <v>901</v>
      </c>
      <c r="B910" s="104"/>
      <c r="C910" s="104"/>
      <c r="E910" s="4"/>
    </row>
    <row r="911" spans="1:5">
      <c r="A911" s="20">
        <v>902</v>
      </c>
      <c r="B911" s="104"/>
      <c r="C911" s="104"/>
      <c r="E911" s="4"/>
    </row>
    <row r="912" spans="1:5">
      <c r="A912" s="20">
        <v>903</v>
      </c>
      <c r="B912" s="104"/>
      <c r="C912" s="104"/>
      <c r="E912" s="4"/>
    </row>
    <row r="913" spans="1:5">
      <c r="A913" s="20">
        <v>904</v>
      </c>
      <c r="B913" s="104"/>
      <c r="C913" s="104"/>
      <c r="E913" s="4"/>
    </row>
    <row r="914" spans="1:5">
      <c r="A914" s="20">
        <v>905</v>
      </c>
      <c r="B914" s="104"/>
      <c r="C914" s="104"/>
      <c r="E914" s="4"/>
    </row>
    <row r="915" spans="1:5">
      <c r="A915" s="20">
        <v>906</v>
      </c>
      <c r="B915" s="104"/>
      <c r="C915" s="104"/>
      <c r="E915" s="4"/>
    </row>
    <row r="916" spans="1:5">
      <c r="A916" s="20">
        <v>907</v>
      </c>
      <c r="B916" s="104"/>
      <c r="C916" s="104"/>
      <c r="E916" s="4"/>
    </row>
    <row r="917" spans="1:5">
      <c r="A917" s="20">
        <v>908</v>
      </c>
      <c r="B917" s="104"/>
      <c r="C917" s="104"/>
      <c r="E917" s="4"/>
    </row>
    <row r="918" spans="1:5">
      <c r="A918" s="20">
        <v>909</v>
      </c>
      <c r="B918" s="104"/>
      <c r="C918" s="104"/>
      <c r="E918" s="4"/>
    </row>
    <row r="919" spans="1:5">
      <c r="A919" s="20">
        <v>910</v>
      </c>
      <c r="B919" s="104"/>
      <c r="C919" s="104"/>
      <c r="E919" s="4"/>
    </row>
    <row r="920" spans="1:5">
      <c r="A920" s="20">
        <v>911</v>
      </c>
      <c r="B920" s="104"/>
      <c r="C920" s="104"/>
      <c r="E920" s="4"/>
    </row>
    <row r="921" spans="1:5">
      <c r="A921" s="20">
        <v>912</v>
      </c>
      <c r="B921" s="104"/>
      <c r="C921" s="104"/>
      <c r="E921" s="4"/>
    </row>
    <row r="922" spans="1:5">
      <c r="A922" s="20">
        <v>913</v>
      </c>
      <c r="B922" s="104"/>
      <c r="C922" s="104"/>
      <c r="E922" s="4"/>
    </row>
    <row r="923" spans="1:5">
      <c r="A923" s="20">
        <v>914</v>
      </c>
      <c r="B923" s="104"/>
      <c r="C923" s="104"/>
      <c r="E923" s="4"/>
    </row>
    <row r="924" spans="1:5">
      <c r="A924" s="20">
        <v>915</v>
      </c>
      <c r="B924" s="104"/>
      <c r="C924" s="104"/>
      <c r="E924" s="4"/>
    </row>
    <row r="925" spans="1:5">
      <c r="A925" s="20">
        <v>916</v>
      </c>
      <c r="B925" s="104"/>
      <c r="C925" s="104"/>
      <c r="E925" s="4"/>
    </row>
    <row r="926" spans="1:5">
      <c r="A926" s="20">
        <v>917</v>
      </c>
      <c r="B926" s="104"/>
      <c r="C926" s="104"/>
      <c r="E926" s="4"/>
    </row>
    <row r="927" spans="1:5">
      <c r="A927" s="20">
        <v>918</v>
      </c>
      <c r="B927" s="104"/>
      <c r="C927" s="104"/>
      <c r="E927" s="4"/>
    </row>
    <row r="928" spans="1:5">
      <c r="A928" s="20">
        <v>919</v>
      </c>
      <c r="B928" s="104"/>
      <c r="C928" s="104"/>
      <c r="E928" s="4"/>
    </row>
    <row r="929" spans="1:5">
      <c r="A929" s="20">
        <v>920</v>
      </c>
      <c r="B929" s="104"/>
      <c r="C929" s="104"/>
      <c r="E929" s="4"/>
    </row>
    <row r="930" spans="1:5">
      <c r="A930" s="20">
        <v>921</v>
      </c>
      <c r="B930" s="104"/>
      <c r="C930" s="104"/>
      <c r="E930" s="4"/>
    </row>
    <row r="931" spans="1:5">
      <c r="A931" s="20">
        <v>922</v>
      </c>
      <c r="B931" s="104"/>
      <c r="C931" s="104"/>
      <c r="E931" s="4"/>
    </row>
    <row r="932" spans="1:5">
      <c r="A932" s="20">
        <v>923</v>
      </c>
      <c r="B932" s="104"/>
      <c r="C932" s="104"/>
      <c r="E932" s="4"/>
    </row>
    <row r="933" spans="1:5">
      <c r="A933" s="20">
        <v>924</v>
      </c>
      <c r="B933" s="104"/>
      <c r="C933" s="104"/>
      <c r="E933" s="4"/>
    </row>
    <row r="934" spans="1:5">
      <c r="A934" s="20">
        <v>925</v>
      </c>
      <c r="B934" s="104"/>
      <c r="C934" s="104"/>
      <c r="E934" s="4"/>
    </row>
    <row r="935" spans="1:5">
      <c r="A935" s="20">
        <v>926</v>
      </c>
      <c r="B935" s="104"/>
      <c r="C935" s="104"/>
      <c r="E935" s="4"/>
    </row>
    <row r="936" spans="1:5">
      <c r="A936" s="20">
        <v>927</v>
      </c>
      <c r="B936" s="104"/>
      <c r="C936" s="104"/>
      <c r="E936" s="4"/>
    </row>
    <row r="937" spans="1:5">
      <c r="A937" s="20">
        <v>928</v>
      </c>
      <c r="B937" s="104"/>
      <c r="C937" s="104"/>
      <c r="E937" s="4"/>
    </row>
    <row r="938" spans="1:5">
      <c r="A938" s="20">
        <v>929</v>
      </c>
      <c r="B938" s="104"/>
      <c r="C938" s="104"/>
      <c r="E938" s="4"/>
    </row>
    <row r="939" spans="1:5">
      <c r="A939" s="20">
        <v>930</v>
      </c>
      <c r="B939" s="104"/>
      <c r="C939" s="104"/>
      <c r="E939" s="4"/>
    </row>
    <row r="940" spans="1:5">
      <c r="A940" s="20">
        <v>931</v>
      </c>
      <c r="B940" s="104"/>
      <c r="C940" s="104"/>
      <c r="E940" s="4"/>
    </row>
    <row r="941" spans="1:5">
      <c r="A941" s="20">
        <v>932</v>
      </c>
      <c r="B941" s="104"/>
      <c r="C941" s="104"/>
      <c r="E941" s="4"/>
    </row>
    <row r="942" spans="1:5">
      <c r="A942" s="20">
        <v>933</v>
      </c>
      <c r="B942" s="104"/>
      <c r="C942" s="104"/>
      <c r="E942" s="4"/>
    </row>
    <row r="943" spans="1:5">
      <c r="A943" s="20">
        <v>934</v>
      </c>
      <c r="B943" s="104"/>
      <c r="C943" s="104"/>
      <c r="E943" s="4"/>
    </row>
    <row r="944" spans="1:5">
      <c r="A944" s="20">
        <v>935</v>
      </c>
      <c r="B944" s="104"/>
      <c r="C944" s="104"/>
      <c r="E944" s="4"/>
    </row>
    <row r="945" spans="1:5">
      <c r="A945" s="20">
        <v>936</v>
      </c>
      <c r="B945" s="104"/>
      <c r="C945" s="104"/>
      <c r="E945" s="4"/>
    </row>
    <row r="946" spans="1:5">
      <c r="A946" s="20">
        <v>937</v>
      </c>
      <c r="B946" s="104"/>
      <c r="C946" s="104"/>
      <c r="E946" s="4"/>
    </row>
    <row r="947" spans="1:5">
      <c r="A947" s="20">
        <v>938</v>
      </c>
      <c r="B947" s="104"/>
      <c r="C947" s="104"/>
      <c r="E947" s="4"/>
    </row>
    <row r="948" spans="1:5">
      <c r="A948" s="20">
        <v>939</v>
      </c>
      <c r="B948" s="104"/>
      <c r="C948" s="104"/>
      <c r="E948" s="4"/>
    </row>
    <row r="949" spans="1:5">
      <c r="A949" s="20">
        <v>940</v>
      </c>
      <c r="B949" s="104"/>
      <c r="C949" s="104"/>
      <c r="E949" s="4"/>
    </row>
    <row r="950" spans="1:5">
      <c r="A950" s="20">
        <v>941</v>
      </c>
      <c r="B950" s="104"/>
      <c r="C950" s="104"/>
      <c r="E950" s="4"/>
    </row>
    <row r="951" spans="1:5">
      <c r="A951" s="20">
        <v>942</v>
      </c>
      <c r="B951" s="104"/>
      <c r="C951" s="104"/>
      <c r="E951" s="4"/>
    </row>
    <row r="952" spans="1:5">
      <c r="A952" s="20">
        <v>943</v>
      </c>
      <c r="B952" s="104"/>
      <c r="C952" s="104"/>
      <c r="E952" s="4"/>
    </row>
    <row r="953" spans="1:5">
      <c r="A953" s="20">
        <v>944</v>
      </c>
      <c r="B953" s="104"/>
      <c r="C953" s="104"/>
      <c r="E953" s="4"/>
    </row>
    <row r="954" spans="1:5">
      <c r="A954" s="20">
        <v>945</v>
      </c>
      <c r="B954" s="104"/>
      <c r="C954" s="104"/>
      <c r="E954" s="4"/>
    </row>
    <row r="955" spans="1:5">
      <c r="A955" s="20">
        <v>946</v>
      </c>
      <c r="B955" s="104"/>
      <c r="C955" s="104"/>
      <c r="E955" s="4"/>
    </row>
    <row r="956" spans="1:5">
      <c r="A956" s="20">
        <v>947</v>
      </c>
      <c r="B956" s="104"/>
      <c r="C956" s="104"/>
      <c r="E956" s="4"/>
    </row>
    <row r="957" spans="1:5">
      <c r="A957" s="20">
        <v>948</v>
      </c>
      <c r="B957" s="104"/>
      <c r="C957" s="104"/>
      <c r="E957" s="4"/>
    </row>
    <row r="958" spans="1:5">
      <c r="A958" s="20">
        <v>949</v>
      </c>
      <c r="B958" s="104"/>
      <c r="C958" s="104"/>
      <c r="E958" s="4"/>
    </row>
    <row r="959" spans="1:5">
      <c r="A959" s="20">
        <v>950</v>
      </c>
      <c r="B959" s="104"/>
      <c r="C959" s="104"/>
      <c r="E959" s="4"/>
    </row>
    <row r="960" spans="1:5">
      <c r="A960" s="20">
        <v>951</v>
      </c>
      <c r="B960" s="104"/>
      <c r="C960" s="104"/>
      <c r="E960" s="4"/>
    </row>
    <row r="961" spans="1:5">
      <c r="A961" s="20">
        <v>952</v>
      </c>
      <c r="B961" s="104"/>
      <c r="C961" s="104"/>
      <c r="E961" s="4"/>
    </row>
    <row r="962" spans="1:5">
      <c r="A962" s="20">
        <v>953</v>
      </c>
      <c r="B962" s="104"/>
      <c r="C962" s="104"/>
      <c r="E962" s="4"/>
    </row>
    <row r="963" spans="1:5">
      <c r="A963" s="20">
        <v>954</v>
      </c>
      <c r="B963" s="104"/>
      <c r="C963" s="104"/>
      <c r="E963" s="4"/>
    </row>
    <row r="964" spans="1:5">
      <c r="A964" s="20">
        <v>955</v>
      </c>
      <c r="B964" s="104"/>
      <c r="C964" s="104"/>
      <c r="E964" s="4"/>
    </row>
    <row r="965" spans="1:5">
      <c r="A965" s="20">
        <v>956</v>
      </c>
      <c r="B965" s="104"/>
      <c r="C965" s="104"/>
      <c r="E965" s="4"/>
    </row>
    <row r="966" spans="1:5">
      <c r="A966" s="20">
        <v>957</v>
      </c>
      <c r="B966" s="104"/>
      <c r="C966" s="104"/>
      <c r="E966" s="4"/>
    </row>
    <row r="967" spans="1:5">
      <c r="A967" s="20">
        <v>958</v>
      </c>
      <c r="B967" s="104"/>
      <c r="C967" s="104"/>
      <c r="E967" s="4"/>
    </row>
    <row r="968" spans="1:5">
      <c r="A968" s="20">
        <v>959</v>
      </c>
      <c r="B968" s="104"/>
      <c r="C968" s="104"/>
      <c r="E968" s="4"/>
    </row>
    <row r="969" spans="1:5">
      <c r="A969" s="20">
        <v>960</v>
      </c>
      <c r="B969" s="104"/>
      <c r="C969" s="104"/>
      <c r="E969" s="4"/>
    </row>
    <row r="970" spans="1:5">
      <c r="A970" s="20">
        <v>961</v>
      </c>
      <c r="B970" s="104"/>
      <c r="C970" s="104"/>
      <c r="E970" s="4"/>
    </row>
    <row r="971" spans="1:5">
      <c r="A971" s="20">
        <v>962</v>
      </c>
      <c r="B971" s="104"/>
      <c r="C971" s="104"/>
      <c r="E971" s="4"/>
    </row>
    <row r="972" spans="1:5">
      <c r="A972" s="20">
        <v>963</v>
      </c>
      <c r="B972" s="104"/>
      <c r="C972" s="104"/>
      <c r="E972" s="4"/>
    </row>
    <row r="973" spans="1:5">
      <c r="A973" s="20">
        <v>964</v>
      </c>
      <c r="B973" s="104"/>
      <c r="C973" s="104"/>
      <c r="E973" s="4"/>
    </row>
    <row r="974" spans="1:5">
      <c r="A974" s="20">
        <v>965</v>
      </c>
      <c r="B974" s="104"/>
      <c r="C974" s="104"/>
      <c r="E974" s="4"/>
    </row>
    <row r="975" spans="1:5">
      <c r="A975" s="20">
        <v>966</v>
      </c>
      <c r="B975" s="104"/>
      <c r="C975" s="104"/>
      <c r="E975" s="4"/>
    </row>
    <row r="976" spans="1:5">
      <c r="A976" s="20">
        <v>967</v>
      </c>
      <c r="B976" s="104"/>
      <c r="C976" s="104"/>
      <c r="E976" s="4"/>
    </row>
    <row r="977" spans="1:5">
      <c r="A977" s="20">
        <v>968</v>
      </c>
      <c r="B977" s="104"/>
      <c r="C977" s="104"/>
      <c r="E977" s="4"/>
    </row>
    <row r="978" spans="1:5">
      <c r="A978" s="20">
        <v>969</v>
      </c>
      <c r="B978" s="104"/>
      <c r="C978" s="104"/>
      <c r="E978" s="4"/>
    </row>
    <row r="979" spans="1:5">
      <c r="A979" s="20">
        <v>970</v>
      </c>
      <c r="B979" s="104"/>
      <c r="C979" s="104"/>
      <c r="E979" s="4"/>
    </row>
    <row r="980" spans="1:5">
      <c r="A980" s="20">
        <v>971</v>
      </c>
      <c r="B980" s="104"/>
      <c r="C980" s="104"/>
      <c r="E980" s="4"/>
    </row>
    <row r="981" spans="1:5">
      <c r="A981" s="20">
        <v>972</v>
      </c>
      <c r="B981" s="104"/>
      <c r="C981" s="104"/>
      <c r="E981" s="4"/>
    </row>
    <row r="982" spans="1:5">
      <c r="A982" s="20">
        <v>973</v>
      </c>
      <c r="B982" s="104"/>
      <c r="C982" s="104"/>
      <c r="E982" s="4"/>
    </row>
    <row r="983" spans="1:5">
      <c r="A983" s="20">
        <v>974</v>
      </c>
      <c r="B983" s="104"/>
      <c r="C983" s="104"/>
      <c r="E983" s="4"/>
    </row>
    <row r="984" spans="1:5">
      <c r="A984" s="20">
        <v>975</v>
      </c>
      <c r="B984" s="104"/>
      <c r="C984" s="104"/>
      <c r="E984" s="4"/>
    </row>
    <row r="985" spans="1:5">
      <c r="A985" s="20">
        <v>976</v>
      </c>
      <c r="B985" s="104"/>
      <c r="C985" s="104"/>
      <c r="E985" s="4"/>
    </row>
    <row r="986" spans="1:5">
      <c r="A986" s="20">
        <v>977</v>
      </c>
      <c r="B986" s="104"/>
      <c r="C986" s="104"/>
      <c r="E986" s="4"/>
    </row>
    <row r="987" spans="1:5">
      <c r="A987" s="20">
        <v>978</v>
      </c>
      <c r="B987" s="104"/>
      <c r="C987" s="104"/>
      <c r="E987" s="4"/>
    </row>
    <row r="988" spans="1:5">
      <c r="A988" s="20">
        <v>979</v>
      </c>
      <c r="B988" s="104"/>
      <c r="C988" s="104"/>
      <c r="E988" s="4"/>
    </row>
    <row r="989" spans="1:5">
      <c r="A989" s="20">
        <v>980</v>
      </c>
      <c r="B989" s="104"/>
      <c r="C989" s="104"/>
      <c r="E989" s="4"/>
    </row>
    <row r="990" spans="1:5">
      <c r="A990" s="20">
        <v>981</v>
      </c>
      <c r="B990" s="104"/>
      <c r="C990" s="104"/>
      <c r="E990" s="4"/>
    </row>
    <row r="991" spans="1:5">
      <c r="A991" s="20">
        <v>982</v>
      </c>
      <c r="B991" s="104"/>
      <c r="C991" s="104"/>
      <c r="E991" s="4"/>
    </row>
    <row r="992" spans="1:5">
      <c r="A992" s="20">
        <v>983</v>
      </c>
      <c r="B992" s="104"/>
      <c r="C992" s="104"/>
      <c r="E992" s="4"/>
    </row>
    <row r="993" spans="1:5">
      <c r="A993" s="20">
        <v>984</v>
      </c>
      <c r="B993" s="104"/>
      <c r="C993" s="104"/>
      <c r="E993" s="4"/>
    </row>
    <row r="994" spans="1:5">
      <c r="A994" s="20">
        <v>985</v>
      </c>
      <c r="B994" s="104"/>
      <c r="C994" s="104"/>
      <c r="E994" s="4"/>
    </row>
    <row r="995" spans="1:5">
      <c r="A995" s="20">
        <v>986</v>
      </c>
      <c r="B995" s="104"/>
      <c r="C995" s="104"/>
      <c r="E995" s="4"/>
    </row>
    <row r="996" spans="1:5">
      <c r="A996" s="20">
        <v>987</v>
      </c>
      <c r="B996" s="104"/>
      <c r="C996" s="104"/>
      <c r="E996" s="4"/>
    </row>
    <row r="997" spans="1:5">
      <c r="A997" s="20">
        <v>988</v>
      </c>
      <c r="B997" s="104"/>
      <c r="C997" s="104"/>
      <c r="E997" s="4"/>
    </row>
    <row r="998" spans="1:5">
      <c r="A998" s="20">
        <v>989</v>
      </c>
      <c r="B998" s="104"/>
      <c r="C998" s="104"/>
      <c r="E998" s="4"/>
    </row>
    <row r="999" spans="1:5">
      <c r="A999" s="20">
        <v>990</v>
      </c>
      <c r="B999" s="104"/>
      <c r="C999" s="104"/>
      <c r="E999" s="4"/>
    </row>
    <row r="1000" spans="1:5">
      <c r="A1000" s="20">
        <v>991</v>
      </c>
      <c r="B1000" s="104"/>
      <c r="C1000" s="104"/>
      <c r="E1000" s="4"/>
    </row>
    <row r="1001" spans="1:5">
      <c r="A1001" s="20">
        <v>992</v>
      </c>
      <c r="B1001" s="104"/>
      <c r="C1001" s="104"/>
      <c r="E1001" s="4"/>
    </row>
    <row r="1002" spans="1:5">
      <c r="A1002" s="20">
        <v>993</v>
      </c>
      <c r="B1002" s="104"/>
      <c r="C1002" s="104"/>
      <c r="E1002" s="4"/>
    </row>
    <row r="1003" spans="1:5">
      <c r="A1003" s="20">
        <v>994</v>
      </c>
      <c r="B1003" s="104"/>
      <c r="C1003" s="104"/>
      <c r="E1003" s="4"/>
    </row>
    <row r="1004" spans="1:5">
      <c r="A1004" s="20">
        <v>995</v>
      </c>
      <c r="B1004" s="104"/>
      <c r="C1004" s="104"/>
      <c r="E1004" s="4"/>
    </row>
    <row r="1005" spans="1:5">
      <c r="A1005" s="20">
        <v>996</v>
      </c>
      <c r="B1005" s="104"/>
      <c r="C1005" s="104"/>
      <c r="E1005" s="4"/>
    </row>
    <row r="1006" spans="1:5">
      <c r="A1006" s="20">
        <v>997</v>
      </c>
      <c r="B1006" s="104"/>
      <c r="C1006" s="104"/>
      <c r="E1006" s="4"/>
    </row>
    <row r="1007" spans="1:5">
      <c r="A1007" s="20">
        <v>998</v>
      </c>
      <c r="B1007" s="104"/>
      <c r="C1007" s="104"/>
      <c r="E1007" s="4"/>
    </row>
    <row r="1008" spans="1:5">
      <c r="A1008" s="20">
        <v>999</v>
      </c>
      <c r="B1008" s="104"/>
      <c r="C1008" s="104"/>
      <c r="E1008" s="4"/>
    </row>
    <row r="1009" spans="1:5">
      <c r="A1009" s="20">
        <v>1000</v>
      </c>
      <c r="B1009" s="104"/>
      <c r="C1009" s="104"/>
      <c r="E1009" s="4"/>
    </row>
    <row r="1010" spans="1:5">
      <c r="A1010" s="20">
        <v>1001</v>
      </c>
      <c r="B1010" s="104"/>
      <c r="C1010" s="104"/>
      <c r="E1010" s="4"/>
    </row>
    <row r="1011" spans="1:5">
      <c r="A1011" s="20">
        <v>1002</v>
      </c>
      <c r="B1011" s="104"/>
      <c r="C1011" s="104"/>
      <c r="E1011" s="4"/>
    </row>
    <row r="1012" spans="1:5">
      <c r="A1012" s="20">
        <v>1003</v>
      </c>
      <c r="B1012" s="104"/>
      <c r="C1012" s="104"/>
      <c r="E1012" s="4"/>
    </row>
    <row r="1013" spans="1:5">
      <c r="A1013" s="20">
        <v>1004</v>
      </c>
      <c r="B1013" s="104"/>
      <c r="C1013" s="104"/>
      <c r="E1013" s="4"/>
    </row>
    <row r="1014" spans="1:5">
      <c r="A1014" s="20">
        <v>1005</v>
      </c>
      <c r="B1014" s="104"/>
      <c r="C1014" s="104"/>
      <c r="E1014" s="4"/>
    </row>
    <row r="1015" spans="1:5">
      <c r="A1015" s="20">
        <v>1006</v>
      </c>
      <c r="B1015" s="104"/>
      <c r="C1015" s="104"/>
      <c r="E1015" s="4"/>
    </row>
    <row r="1016" spans="1:5">
      <c r="A1016" s="20">
        <v>1007</v>
      </c>
      <c r="B1016" s="104"/>
      <c r="C1016" s="104"/>
      <c r="E1016" s="4"/>
    </row>
    <row r="1017" spans="1:5">
      <c r="A1017" s="20">
        <v>1008</v>
      </c>
      <c r="B1017" s="104"/>
      <c r="C1017" s="104"/>
      <c r="E1017" s="4"/>
    </row>
    <row r="1018" spans="1:5">
      <c r="A1018" s="20">
        <v>1009</v>
      </c>
      <c r="B1018" s="104"/>
      <c r="C1018" s="104"/>
      <c r="E1018" s="4"/>
    </row>
    <row r="1019" spans="1:5">
      <c r="A1019" s="20">
        <v>1010</v>
      </c>
      <c r="B1019" s="104"/>
      <c r="C1019" s="104"/>
      <c r="E1019" s="4"/>
    </row>
    <row r="1020" spans="1:5">
      <c r="A1020" s="20">
        <v>1011</v>
      </c>
      <c r="B1020" s="104"/>
      <c r="C1020" s="104"/>
      <c r="E1020" s="4"/>
    </row>
    <row r="1021" spans="1:5">
      <c r="A1021" s="20">
        <v>1012</v>
      </c>
      <c r="B1021" s="104"/>
      <c r="C1021" s="104"/>
      <c r="E1021" s="4"/>
    </row>
    <row r="1022" spans="1:5">
      <c r="A1022" s="20">
        <v>1013</v>
      </c>
      <c r="B1022" s="104"/>
      <c r="C1022" s="104"/>
      <c r="E1022" s="4"/>
    </row>
    <row r="1023" spans="1:5">
      <c r="A1023" s="20">
        <v>1014</v>
      </c>
      <c r="B1023" s="104"/>
      <c r="C1023" s="104"/>
      <c r="E1023" s="4"/>
    </row>
    <row r="1024" spans="1:5">
      <c r="A1024" s="20">
        <v>1015</v>
      </c>
      <c r="B1024" s="104"/>
      <c r="C1024" s="104"/>
      <c r="E1024" s="4"/>
    </row>
    <row r="1025" spans="1:5">
      <c r="A1025" s="20">
        <v>1016</v>
      </c>
      <c r="B1025" s="104"/>
      <c r="C1025" s="104"/>
      <c r="E1025" s="4"/>
    </row>
    <row r="1026" spans="1:5">
      <c r="A1026" s="20">
        <v>1017</v>
      </c>
      <c r="B1026" s="104"/>
      <c r="C1026" s="104"/>
      <c r="E1026" s="4"/>
    </row>
    <row r="1027" spans="1:5">
      <c r="A1027" s="20">
        <v>1018</v>
      </c>
      <c r="B1027" s="104"/>
      <c r="C1027" s="104"/>
      <c r="E1027" s="4"/>
    </row>
    <row r="1028" spans="1:5">
      <c r="A1028" s="20">
        <v>1019</v>
      </c>
      <c r="B1028" s="104"/>
      <c r="C1028" s="104"/>
      <c r="E1028" s="4"/>
    </row>
    <row r="1029" spans="1:5">
      <c r="A1029" s="20">
        <v>1020</v>
      </c>
      <c r="B1029" s="104"/>
      <c r="C1029" s="104"/>
      <c r="E1029" s="4"/>
    </row>
    <row r="1030" spans="1:5">
      <c r="A1030" s="20">
        <v>1021</v>
      </c>
      <c r="B1030" s="104"/>
      <c r="C1030" s="104"/>
      <c r="E1030" s="4"/>
    </row>
    <row r="1031" spans="1:5">
      <c r="A1031" s="20">
        <v>1022</v>
      </c>
      <c r="B1031" s="104"/>
      <c r="C1031" s="104"/>
      <c r="E1031" s="4"/>
    </row>
    <row r="1032" spans="1:5">
      <c r="A1032" s="20">
        <v>1023</v>
      </c>
      <c r="B1032" s="104"/>
      <c r="C1032" s="104"/>
      <c r="E1032" s="4"/>
    </row>
    <row r="1033" spans="1:5">
      <c r="A1033" s="20">
        <v>1024</v>
      </c>
      <c r="B1033" s="104"/>
      <c r="C1033" s="104"/>
      <c r="E1033" s="4"/>
    </row>
    <row r="1034" spans="1:5">
      <c r="A1034" s="20">
        <v>1025</v>
      </c>
      <c r="B1034" s="104"/>
      <c r="C1034" s="104"/>
      <c r="E1034" s="4"/>
    </row>
    <row r="1035" spans="1:5">
      <c r="A1035" s="20">
        <v>1026</v>
      </c>
      <c r="B1035" s="104"/>
      <c r="C1035" s="104"/>
      <c r="E1035" s="4"/>
    </row>
    <row r="1036" spans="1:5">
      <c r="A1036" s="20">
        <v>1027</v>
      </c>
      <c r="B1036" s="104"/>
      <c r="C1036" s="104"/>
      <c r="E1036" s="4"/>
    </row>
    <row r="1037" spans="1:5">
      <c r="A1037" s="20">
        <v>1028</v>
      </c>
      <c r="B1037" s="104"/>
      <c r="C1037" s="104"/>
      <c r="E1037" s="4"/>
    </row>
    <row r="1038" spans="1:5">
      <c r="A1038" s="20">
        <v>1029</v>
      </c>
      <c r="B1038" s="104"/>
      <c r="C1038" s="104"/>
      <c r="E1038" s="4"/>
    </row>
    <row r="1039" spans="1:5">
      <c r="A1039" s="20">
        <v>1030</v>
      </c>
      <c r="B1039" s="104"/>
      <c r="C1039" s="104"/>
      <c r="E1039" s="4"/>
    </row>
    <row r="1040" spans="1:5">
      <c r="A1040" s="20">
        <v>1031</v>
      </c>
      <c r="B1040" s="104"/>
      <c r="C1040" s="104"/>
      <c r="E1040" s="4"/>
    </row>
    <row r="1041" spans="1:5">
      <c r="A1041" s="20">
        <v>1032</v>
      </c>
      <c r="B1041" s="104"/>
      <c r="C1041" s="104"/>
      <c r="E1041" s="4"/>
    </row>
    <row r="1042" spans="1:5">
      <c r="A1042" s="20">
        <v>1033</v>
      </c>
      <c r="B1042" s="104"/>
      <c r="C1042" s="104"/>
      <c r="E1042" s="4"/>
    </row>
    <row r="1043" spans="1:5">
      <c r="A1043" s="20">
        <v>1034</v>
      </c>
      <c r="B1043" s="104"/>
      <c r="C1043" s="104"/>
      <c r="E1043" s="4"/>
    </row>
    <row r="1044" spans="1:5">
      <c r="A1044" s="20">
        <v>1035</v>
      </c>
      <c r="B1044" s="104"/>
      <c r="C1044" s="104"/>
      <c r="E1044" s="4"/>
    </row>
    <row r="1045" spans="1:5">
      <c r="A1045" s="20">
        <v>1036</v>
      </c>
      <c r="B1045" s="104"/>
      <c r="C1045" s="104"/>
      <c r="E1045" s="4"/>
    </row>
    <row r="1046" spans="1:5">
      <c r="A1046" s="20">
        <v>1037</v>
      </c>
      <c r="B1046" s="104"/>
      <c r="C1046" s="104"/>
      <c r="E1046" s="4"/>
    </row>
    <row r="1047" spans="1:5">
      <c r="A1047" s="20">
        <v>1038</v>
      </c>
      <c r="B1047" s="104"/>
      <c r="C1047" s="104"/>
      <c r="E1047" s="4"/>
    </row>
    <row r="1048" spans="1:5">
      <c r="A1048" s="20">
        <v>1039</v>
      </c>
      <c r="B1048" s="104"/>
      <c r="C1048" s="104"/>
      <c r="E1048" s="4"/>
    </row>
    <row r="1049" spans="1:5">
      <c r="A1049" s="20">
        <v>1040</v>
      </c>
      <c r="B1049" s="104"/>
      <c r="C1049" s="104"/>
      <c r="E1049" s="4"/>
    </row>
    <row r="1050" spans="1:5">
      <c r="A1050" s="20">
        <v>1041</v>
      </c>
      <c r="B1050" s="104"/>
      <c r="C1050" s="104"/>
      <c r="E1050" s="4"/>
    </row>
    <row r="1051" spans="1:5">
      <c r="A1051" s="20">
        <v>1042</v>
      </c>
      <c r="B1051" s="104"/>
      <c r="C1051" s="104"/>
      <c r="E1051" s="4"/>
    </row>
    <row r="1052" spans="1:5">
      <c r="A1052" s="20">
        <v>1043</v>
      </c>
      <c r="B1052" s="104"/>
      <c r="C1052" s="104"/>
      <c r="E1052" s="4"/>
    </row>
    <row r="1053" spans="1:5">
      <c r="A1053" s="20">
        <v>1044</v>
      </c>
      <c r="B1053" s="104"/>
      <c r="C1053" s="104"/>
      <c r="E1053" s="4"/>
    </row>
    <row r="1054" spans="1:5">
      <c r="A1054" s="20">
        <v>1045</v>
      </c>
      <c r="B1054" s="104"/>
      <c r="C1054" s="104"/>
      <c r="E1054" s="4"/>
    </row>
    <row r="1055" spans="1:5">
      <c r="A1055" s="20">
        <v>1046</v>
      </c>
      <c r="B1055" s="104"/>
      <c r="C1055" s="104"/>
      <c r="E1055" s="4"/>
    </row>
    <row r="1056" spans="1:5">
      <c r="A1056" s="20">
        <v>1047</v>
      </c>
      <c r="B1056" s="104"/>
      <c r="C1056" s="104"/>
      <c r="E1056" s="4"/>
    </row>
    <row r="1057" spans="1:5">
      <c r="A1057" s="20">
        <v>1048</v>
      </c>
      <c r="B1057" s="104"/>
      <c r="C1057" s="104"/>
      <c r="E1057" s="4"/>
    </row>
    <row r="1058" spans="1:5">
      <c r="A1058" s="20">
        <v>1049</v>
      </c>
      <c r="B1058" s="104"/>
      <c r="C1058" s="104"/>
      <c r="E1058" s="4"/>
    </row>
    <row r="1059" spans="1:5">
      <c r="A1059" s="20">
        <v>1050</v>
      </c>
      <c r="B1059" s="104"/>
      <c r="C1059" s="104"/>
      <c r="E1059" s="4"/>
    </row>
    <row r="1060" spans="1:5">
      <c r="A1060" s="20">
        <v>1051</v>
      </c>
      <c r="B1060" s="104"/>
      <c r="C1060" s="104"/>
      <c r="E1060" s="4"/>
    </row>
    <row r="1061" spans="1:5">
      <c r="A1061" s="20">
        <v>1052</v>
      </c>
      <c r="B1061" s="104"/>
      <c r="C1061" s="104"/>
      <c r="E1061" s="4"/>
    </row>
    <row r="1062" spans="1:5">
      <c r="A1062" s="20">
        <v>1053</v>
      </c>
      <c r="B1062" s="104"/>
      <c r="C1062" s="104"/>
      <c r="E1062" s="4"/>
    </row>
    <row r="1063" spans="1:5">
      <c r="A1063" s="20">
        <v>1054</v>
      </c>
      <c r="B1063" s="104"/>
      <c r="C1063" s="104"/>
      <c r="E1063" s="4"/>
    </row>
    <row r="1064" spans="1:5">
      <c r="A1064" s="20">
        <v>1055</v>
      </c>
      <c r="B1064" s="104"/>
      <c r="C1064" s="104"/>
      <c r="E1064" s="4"/>
    </row>
    <row r="1065" spans="1:5">
      <c r="A1065" s="20">
        <v>1056</v>
      </c>
      <c r="B1065" s="104"/>
      <c r="C1065" s="104"/>
      <c r="E1065" s="4"/>
    </row>
    <row r="1066" spans="1:5">
      <c r="A1066" s="20">
        <v>1057</v>
      </c>
      <c r="B1066" s="104"/>
      <c r="C1066" s="104"/>
      <c r="E1066" s="4"/>
    </row>
    <row r="1067" spans="1:5">
      <c r="A1067" s="20">
        <v>1058</v>
      </c>
      <c r="B1067" s="104"/>
      <c r="C1067" s="104"/>
      <c r="E1067" s="4"/>
    </row>
    <row r="1068" spans="1:5">
      <c r="A1068" s="20">
        <v>1059</v>
      </c>
      <c r="B1068" s="104"/>
      <c r="C1068" s="104"/>
      <c r="E1068" s="4"/>
    </row>
    <row r="1069" spans="1:5">
      <c r="A1069" s="20">
        <v>1060</v>
      </c>
      <c r="B1069" s="104"/>
      <c r="C1069" s="104"/>
      <c r="E1069" s="4"/>
    </row>
    <row r="1070" spans="1:5">
      <c r="A1070" s="20">
        <v>1061</v>
      </c>
      <c r="B1070" s="104"/>
      <c r="C1070" s="104"/>
      <c r="E1070" s="4"/>
    </row>
    <row r="1071" spans="1:5">
      <c r="A1071" s="20">
        <v>1062</v>
      </c>
      <c r="B1071" s="104"/>
      <c r="C1071" s="104"/>
      <c r="E1071" s="4"/>
    </row>
    <row r="1072" spans="1:5">
      <c r="A1072" s="20">
        <v>1063</v>
      </c>
      <c r="B1072" s="104"/>
      <c r="C1072" s="104"/>
      <c r="E1072" s="4"/>
    </row>
    <row r="1073" spans="1:5">
      <c r="A1073" s="20">
        <v>1064</v>
      </c>
      <c r="B1073" s="104"/>
      <c r="C1073" s="104"/>
      <c r="E1073" s="4"/>
    </row>
    <row r="1074" spans="1:5">
      <c r="A1074" s="20">
        <v>1065</v>
      </c>
      <c r="B1074" s="104"/>
      <c r="C1074" s="104"/>
      <c r="E1074" s="4"/>
    </row>
    <row r="1075" spans="1:5">
      <c r="A1075" s="20">
        <v>1066</v>
      </c>
      <c r="B1075" s="104"/>
      <c r="C1075" s="104"/>
      <c r="E1075" s="4"/>
    </row>
    <row r="1076" spans="1:5">
      <c r="A1076" s="20">
        <v>1067</v>
      </c>
      <c r="B1076" s="104"/>
      <c r="C1076" s="104"/>
      <c r="E1076" s="4"/>
    </row>
    <row r="1077" spans="1:5">
      <c r="A1077" s="20">
        <v>1068</v>
      </c>
      <c r="B1077" s="104"/>
      <c r="C1077" s="104"/>
      <c r="E1077" s="4"/>
    </row>
    <row r="1078" spans="1:5">
      <c r="A1078" s="20">
        <v>1069</v>
      </c>
      <c r="B1078" s="104"/>
      <c r="C1078" s="104"/>
      <c r="E1078" s="4"/>
    </row>
    <row r="1079" spans="1:5">
      <c r="A1079" s="20">
        <v>1070</v>
      </c>
      <c r="B1079" s="104"/>
      <c r="C1079" s="104"/>
      <c r="E1079" s="4"/>
    </row>
    <row r="1080" spans="1:5">
      <c r="A1080" s="20">
        <v>1071</v>
      </c>
      <c r="B1080" s="104"/>
      <c r="C1080" s="104"/>
      <c r="E1080" s="4"/>
    </row>
    <row r="1081" spans="1:5">
      <c r="A1081" s="20">
        <v>1072</v>
      </c>
      <c r="B1081" s="104"/>
      <c r="C1081" s="104"/>
      <c r="E1081" s="4"/>
    </row>
    <row r="1082" spans="1:5">
      <c r="A1082" s="20">
        <v>1073</v>
      </c>
      <c r="B1082" s="104"/>
      <c r="C1082" s="104"/>
      <c r="E1082" s="4"/>
    </row>
    <row r="1083" spans="1:5">
      <c r="A1083" s="20">
        <v>1074</v>
      </c>
      <c r="B1083" s="104"/>
      <c r="C1083" s="104"/>
      <c r="E1083" s="4"/>
    </row>
    <row r="1084" spans="1:5">
      <c r="A1084" s="20">
        <v>1075</v>
      </c>
      <c r="B1084" s="104"/>
      <c r="C1084" s="104"/>
      <c r="E1084" s="4"/>
    </row>
    <row r="1085" spans="1:5">
      <c r="A1085" s="20">
        <v>1076</v>
      </c>
      <c r="B1085" s="104"/>
      <c r="C1085" s="104"/>
      <c r="E1085" s="4"/>
    </row>
    <row r="1086" spans="1:5">
      <c r="A1086" s="20">
        <v>1077</v>
      </c>
      <c r="B1086" s="104"/>
      <c r="C1086" s="104"/>
      <c r="E1086" s="4"/>
    </row>
    <row r="1087" spans="1:5">
      <c r="A1087" s="20">
        <v>1078</v>
      </c>
      <c r="B1087" s="104"/>
      <c r="C1087" s="104"/>
      <c r="E1087" s="4"/>
    </row>
    <row r="1088" spans="1:5">
      <c r="A1088" s="20">
        <v>1079</v>
      </c>
      <c r="B1088" s="104"/>
      <c r="C1088" s="104"/>
      <c r="E1088" s="4"/>
    </row>
    <row r="1089" spans="1:5">
      <c r="A1089" s="20">
        <v>1080</v>
      </c>
      <c r="B1089" s="104"/>
      <c r="C1089" s="104"/>
      <c r="E1089" s="4"/>
    </row>
    <row r="1090" spans="1:5">
      <c r="A1090" s="20">
        <v>1081</v>
      </c>
      <c r="B1090" s="104"/>
      <c r="C1090" s="104"/>
      <c r="E1090" s="4"/>
    </row>
    <row r="1091" spans="1:5">
      <c r="A1091" s="20">
        <v>1082</v>
      </c>
      <c r="B1091" s="104"/>
      <c r="C1091" s="104"/>
      <c r="E1091" s="4"/>
    </row>
    <row r="1092" spans="1:5">
      <c r="A1092" s="20">
        <v>1083</v>
      </c>
      <c r="B1092" s="104"/>
      <c r="C1092" s="104"/>
      <c r="E1092" s="4"/>
    </row>
    <row r="1093" spans="1:5">
      <c r="A1093" s="20">
        <v>1084</v>
      </c>
      <c r="B1093" s="104"/>
      <c r="C1093" s="104"/>
      <c r="E1093" s="4"/>
    </row>
    <row r="1094" spans="1:5">
      <c r="A1094" s="20">
        <v>1085</v>
      </c>
      <c r="B1094" s="104"/>
      <c r="C1094" s="104"/>
      <c r="E1094" s="4"/>
    </row>
    <row r="1095" spans="1:5">
      <c r="A1095" s="20">
        <v>1086</v>
      </c>
      <c r="B1095" s="104"/>
      <c r="C1095" s="104"/>
      <c r="E1095" s="4"/>
    </row>
    <row r="1096" spans="1:5">
      <c r="A1096" s="20">
        <v>1087</v>
      </c>
      <c r="B1096" s="104"/>
      <c r="C1096" s="104"/>
      <c r="E1096" s="4"/>
    </row>
    <row r="1097" spans="1:5">
      <c r="A1097" s="20">
        <v>1088</v>
      </c>
      <c r="B1097" s="104"/>
      <c r="C1097" s="104"/>
      <c r="E1097" s="4"/>
    </row>
    <row r="1098" spans="1:5">
      <c r="A1098" s="20">
        <v>1089</v>
      </c>
      <c r="B1098" s="104"/>
      <c r="C1098" s="104"/>
      <c r="E1098" s="4"/>
    </row>
    <row r="1099" spans="1:5">
      <c r="A1099" s="20">
        <v>1090</v>
      </c>
      <c r="B1099" s="104"/>
      <c r="C1099" s="104"/>
      <c r="E1099" s="4"/>
    </row>
    <row r="1100" spans="1:5">
      <c r="A1100" s="20">
        <v>1091</v>
      </c>
      <c r="B1100" s="104"/>
      <c r="C1100" s="104"/>
      <c r="E1100" s="4"/>
    </row>
    <row r="1101" spans="1:5">
      <c r="A1101" s="20">
        <v>1092</v>
      </c>
      <c r="B1101" s="104"/>
      <c r="C1101" s="104"/>
      <c r="E1101" s="4"/>
    </row>
    <row r="1102" spans="1:5">
      <c r="A1102" s="20">
        <v>1093</v>
      </c>
      <c r="B1102" s="104"/>
      <c r="C1102" s="104"/>
      <c r="E1102" s="4"/>
    </row>
    <row r="1103" spans="1:5">
      <c r="A1103" s="20">
        <v>1094</v>
      </c>
      <c r="B1103" s="104"/>
      <c r="C1103" s="104"/>
      <c r="E1103" s="4"/>
    </row>
    <row r="1104" spans="1:5">
      <c r="A1104" s="20">
        <v>1095</v>
      </c>
      <c r="B1104" s="104"/>
      <c r="C1104" s="104"/>
      <c r="E1104" s="4"/>
    </row>
    <row r="1105" spans="1:5">
      <c r="A1105" s="20">
        <v>1096</v>
      </c>
      <c r="B1105" s="104"/>
      <c r="C1105" s="104"/>
      <c r="E1105" s="4"/>
    </row>
    <row r="1106" spans="1:5">
      <c r="A1106" s="20">
        <v>1097</v>
      </c>
      <c r="B1106" s="104"/>
      <c r="C1106" s="104"/>
      <c r="E1106" s="4"/>
    </row>
    <row r="1107" spans="1:5">
      <c r="A1107" s="20">
        <v>1098</v>
      </c>
      <c r="B1107" s="104"/>
      <c r="C1107" s="104"/>
      <c r="E1107" s="4"/>
    </row>
    <row r="1108" spans="1:5">
      <c r="A1108" s="20">
        <v>1099</v>
      </c>
      <c r="B1108" s="104"/>
      <c r="C1108" s="104"/>
      <c r="E1108" s="4"/>
    </row>
    <row r="1109" spans="1:5">
      <c r="A1109" s="20">
        <v>1100</v>
      </c>
      <c r="B1109" s="104"/>
      <c r="C1109" s="104"/>
      <c r="E1109" s="4"/>
    </row>
    <row r="1110" spans="1:5">
      <c r="A1110" s="20">
        <v>1101</v>
      </c>
      <c r="B1110" s="104"/>
      <c r="C1110" s="104"/>
      <c r="E1110" s="4"/>
    </row>
    <row r="1111" spans="1:5">
      <c r="A1111" s="20">
        <v>1102</v>
      </c>
      <c r="B1111" s="104"/>
      <c r="C1111" s="104"/>
      <c r="E1111" s="4"/>
    </row>
    <row r="1112" spans="1:5">
      <c r="A1112" s="20">
        <v>1103</v>
      </c>
      <c r="B1112" s="104"/>
      <c r="C1112" s="104"/>
      <c r="E1112" s="4"/>
    </row>
    <row r="1113" spans="1:5">
      <c r="A1113" s="20">
        <v>1104</v>
      </c>
      <c r="B1113" s="104"/>
      <c r="C1113" s="104"/>
      <c r="E1113" s="4"/>
    </row>
    <row r="1114" spans="1:5">
      <c r="A1114" s="20">
        <v>1105</v>
      </c>
      <c r="B1114" s="104"/>
      <c r="C1114" s="104"/>
      <c r="E1114" s="4"/>
    </row>
    <row r="1115" spans="1:5">
      <c r="A1115" s="20">
        <v>1106</v>
      </c>
      <c r="B1115" s="104"/>
      <c r="C1115" s="104"/>
      <c r="E1115" s="4"/>
    </row>
    <row r="1116" spans="1:5">
      <c r="A1116" s="20">
        <v>1107</v>
      </c>
      <c r="B1116" s="104"/>
      <c r="C1116" s="104"/>
      <c r="E1116" s="4"/>
    </row>
    <row r="1117" spans="1:5">
      <c r="A1117" s="20">
        <v>1108</v>
      </c>
      <c r="B1117" s="104"/>
      <c r="C1117" s="104"/>
      <c r="E1117" s="4"/>
    </row>
    <row r="1118" spans="1:5">
      <c r="A1118" s="20">
        <v>1109</v>
      </c>
      <c r="B1118" s="104"/>
      <c r="C1118" s="104"/>
      <c r="E1118" s="4"/>
    </row>
    <row r="1119" spans="1:5">
      <c r="A1119" s="20">
        <v>1110</v>
      </c>
      <c r="B1119" s="104"/>
      <c r="C1119" s="104"/>
      <c r="E1119" s="4"/>
    </row>
    <row r="1120" spans="1:5">
      <c r="A1120" s="20">
        <v>1111</v>
      </c>
      <c r="B1120" s="104"/>
      <c r="C1120" s="104"/>
      <c r="E1120" s="4"/>
    </row>
    <row r="1121" spans="1:5">
      <c r="A1121" s="20">
        <v>1112</v>
      </c>
      <c r="B1121" s="104"/>
      <c r="C1121" s="104"/>
      <c r="E1121" s="4"/>
    </row>
    <row r="1122" spans="1:5">
      <c r="A1122" s="20">
        <v>1113</v>
      </c>
      <c r="B1122" s="104"/>
      <c r="C1122" s="104"/>
      <c r="E1122" s="4"/>
    </row>
    <row r="1123" spans="1:5">
      <c r="A1123" s="20">
        <v>1114</v>
      </c>
      <c r="B1123" s="104"/>
      <c r="C1123" s="104"/>
      <c r="E1123" s="4"/>
    </row>
    <row r="1124" spans="1:5">
      <c r="A1124" s="20">
        <v>1115</v>
      </c>
      <c r="B1124" s="104"/>
      <c r="C1124" s="104"/>
      <c r="E1124" s="4"/>
    </row>
    <row r="1125" spans="1:5">
      <c r="A1125" s="20">
        <v>1116</v>
      </c>
      <c r="B1125" s="104"/>
      <c r="C1125" s="104"/>
      <c r="E1125" s="4"/>
    </row>
    <row r="1126" spans="1:5">
      <c r="A1126" s="20">
        <v>1117</v>
      </c>
      <c r="B1126" s="104"/>
      <c r="C1126" s="104"/>
      <c r="E1126" s="4"/>
    </row>
    <row r="1127" spans="1:5">
      <c r="A1127" s="20">
        <v>1118</v>
      </c>
      <c r="B1127" s="104"/>
      <c r="C1127" s="104"/>
      <c r="E1127" s="4"/>
    </row>
    <row r="1128" spans="1:5">
      <c r="A1128" s="20">
        <v>1119</v>
      </c>
      <c r="B1128" s="104"/>
      <c r="C1128" s="104"/>
      <c r="E1128" s="4"/>
    </row>
    <row r="1129" spans="1:5">
      <c r="A1129" s="20">
        <v>1120</v>
      </c>
      <c r="B1129" s="104"/>
      <c r="C1129" s="104"/>
      <c r="E1129" s="4"/>
    </row>
    <row r="1130" spans="1:5">
      <c r="A1130" s="20">
        <v>1121</v>
      </c>
      <c r="B1130" s="104"/>
      <c r="C1130" s="104"/>
      <c r="E1130" s="4"/>
    </row>
    <row r="1131" spans="1:5">
      <c r="A1131" s="20">
        <v>1122</v>
      </c>
      <c r="B1131" s="104"/>
      <c r="C1131" s="104"/>
      <c r="E1131" s="4"/>
    </row>
    <row r="1132" spans="1:5">
      <c r="A1132" s="20">
        <v>1123</v>
      </c>
      <c r="B1132" s="104"/>
      <c r="C1132" s="104"/>
      <c r="E1132" s="4"/>
    </row>
    <row r="1133" spans="1:5">
      <c r="A1133" s="20">
        <v>1124</v>
      </c>
      <c r="B1133" s="104"/>
      <c r="C1133" s="104"/>
      <c r="E1133" s="4"/>
    </row>
    <row r="1134" spans="1:5">
      <c r="A1134" s="20">
        <v>1125</v>
      </c>
      <c r="B1134" s="104"/>
      <c r="C1134" s="104"/>
      <c r="E1134" s="4"/>
    </row>
    <row r="1135" spans="1:5">
      <c r="A1135" s="20">
        <v>1126</v>
      </c>
      <c r="B1135" s="104"/>
      <c r="C1135" s="104"/>
      <c r="E1135" s="4"/>
    </row>
    <row r="1136" spans="1:5">
      <c r="A1136" s="20">
        <v>1127</v>
      </c>
      <c r="B1136" s="104"/>
      <c r="C1136" s="104"/>
      <c r="E1136" s="4"/>
    </row>
    <row r="1137" spans="1:5">
      <c r="A1137" s="20">
        <v>1128</v>
      </c>
      <c r="B1137" s="104"/>
      <c r="C1137" s="104"/>
      <c r="E1137" s="4"/>
    </row>
    <row r="1138" spans="1:5">
      <c r="A1138" s="20">
        <v>1129</v>
      </c>
      <c r="B1138" s="104"/>
      <c r="C1138" s="104"/>
      <c r="E1138" s="4"/>
    </row>
    <row r="1139" spans="1:5">
      <c r="A1139" s="20">
        <v>1130</v>
      </c>
      <c r="B1139" s="104"/>
      <c r="C1139" s="104"/>
      <c r="E1139" s="4"/>
    </row>
    <row r="1140" spans="1:5">
      <c r="A1140" s="20">
        <v>1131</v>
      </c>
      <c r="B1140" s="104"/>
      <c r="C1140" s="104"/>
      <c r="E1140" s="4"/>
    </row>
    <row r="1141" spans="1:5">
      <c r="A1141" s="20">
        <v>1132</v>
      </c>
      <c r="B1141" s="104"/>
      <c r="C1141" s="104"/>
      <c r="E1141" s="4"/>
    </row>
    <row r="1142" spans="1:5">
      <c r="A1142" s="20">
        <v>1133</v>
      </c>
      <c r="B1142" s="104"/>
      <c r="C1142" s="104"/>
      <c r="E1142" s="4"/>
    </row>
    <row r="1143" spans="1:5">
      <c r="A1143" s="20">
        <v>1134</v>
      </c>
      <c r="B1143" s="104"/>
      <c r="C1143" s="104"/>
      <c r="E1143" s="4"/>
    </row>
    <row r="1144" spans="1:5">
      <c r="A1144" s="20">
        <v>1135</v>
      </c>
      <c r="B1144" s="104"/>
      <c r="C1144" s="104"/>
      <c r="E1144" s="4"/>
    </row>
    <row r="1145" spans="1:5">
      <c r="A1145" s="20">
        <v>1136</v>
      </c>
      <c r="B1145" s="104"/>
      <c r="C1145" s="104"/>
      <c r="E1145" s="4"/>
    </row>
    <row r="1146" spans="1:5">
      <c r="A1146" s="20">
        <v>1137</v>
      </c>
      <c r="B1146" s="104"/>
      <c r="C1146" s="104"/>
      <c r="E1146" s="4"/>
    </row>
    <row r="1147" spans="1:5">
      <c r="A1147" s="20">
        <v>1138</v>
      </c>
      <c r="B1147" s="104"/>
      <c r="C1147" s="104"/>
      <c r="E1147" s="4"/>
    </row>
    <row r="1148" spans="1:5">
      <c r="A1148" s="20">
        <v>1139</v>
      </c>
      <c r="B1148" s="104"/>
      <c r="C1148" s="104"/>
      <c r="E1148" s="4"/>
    </row>
    <row r="1149" spans="1:5">
      <c r="A1149" s="20">
        <v>1140</v>
      </c>
      <c r="B1149" s="104"/>
      <c r="C1149" s="104"/>
      <c r="E1149" s="4"/>
    </row>
    <row r="1150" spans="1:5">
      <c r="A1150" s="20">
        <v>1141</v>
      </c>
      <c r="B1150" s="104"/>
      <c r="C1150" s="104"/>
      <c r="E1150" s="4"/>
    </row>
    <row r="1151" spans="1:5">
      <c r="A1151" s="20">
        <v>1142</v>
      </c>
      <c r="B1151" s="104"/>
      <c r="C1151" s="104"/>
      <c r="E1151" s="4"/>
    </row>
    <row r="1152" spans="1:5">
      <c r="A1152" s="20">
        <v>1143</v>
      </c>
      <c r="B1152" s="104"/>
      <c r="C1152" s="104"/>
      <c r="E1152" s="4"/>
    </row>
    <row r="1153" spans="1:5">
      <c r="A1153" s="20">
        <v>1144</v>
      </c>
      <c r="B1153" s="104"/>
      <c r="C1153" s="104"/>
      <c r="E1153" s="4"/>
    </row>
    <row r="1154" spans="1:5">
      <c r="A1154" s="20">
        <v>1145</v>
      </c>
      <c r="B1154" s="104"/>
      <c r="C1154" s="104"/>
      <c r="E1154" s="4"/>
    </row>
    <row r="1155" spans="1:5">
      <c r="A1155" s="20">
        <v>1146</v>
      </c>
      <c r="B1155" s="104"/>
      <c r="C1155" s="104"/>
      <c r="E1155" s="4"/>
    </row>
    <row r="1156" spans="1:5">
      <c r="A1156" s="20">
        <v>1147</v>
      </c>
      <c r="B1156" s="104"/>
      <c r="C1156" s="104"/>
      <c r="E1156" s="4"/>
    </row>
    <row r="1157" spans="1:5">
      <c r="A1157" s="20">
        <v>1148</v>
      </c>
      <c r="B1157" s="104"/>
      <c r="C1157" s="104"/>
      <c r="E1157" s="4"/>
    </row>
    <row r="1158" spans="1:5">
      <c r="A1158" s="20">
        <v>1149</v>
      </c>
      <c r="B1158" s="104"/>
      <c r="C1158" s="104"/>
      <c r="E1158" s="4"/>
    </row>
    <row r="1159" spans="1:5">
      <c r="A1159" s="20">
        <v>1150</v>
      </c>
      <c r="B1159" s="104"/>
      <c r="C1159" s="104"/>
      <c r="E1159" s="4"/>
    </row>
    <row r="1160" spans="1:5">
      <c r="A1160" s="20">
        <v>1151</v>
      </c>
      <c r="B1160" s="104"/>
      <c r="C1160" s="104"/>
      <c r="E1160" s="4"/>
    </row>
    <row r="1161" spans="1:5">
      <c r="A1161" s="20">
        <v>1152</v>
      </c>
      <c r="B1161" s="104"/>
      <c r="C1161" s="104"/>
      <c r="E1161" s="4"/>
    </row>
    <row r="1162" spans="1:5">
      <c r="A1162" s="20">
        <v>1153</v>
      </c>
      <c r="B1162" s="104"/>
      <c r="C1162" s="104"/>
      <c r="E1162" s="4"/>
    </row>
    <row r="1163" spans="1:5">
      <c r="A1163" s="20">
        <v>1154</v>
      </c>
      <c r="B1163" s="104"/>
      <c r="C1163" s="104"/>
      <c r="E1163" s="4"/>
    </row>
    <row r="1164" spans="1:5">
      <c r="A1164" s="20">
        <v>1155</v>
      </c>
      <c r="B1164" s="104"/>
      <c r="C1164" s="104"/>
      <c r="E1164" s="4"/>
    </row>
    <row r="1165" spans="1:5">
      <c r="A1165" s="20">
        <v>1156</v>
      </c>
      <c r="B1165" s="104"/>
      <c r="C1165" s="104"/>
      <c r="E1165" s="4"/>
    </row>
    <row r="1166" spans="1:5">
      <c r="A1166" s="20">
        <v>1157</v>
      </c>
      <c r="B1166" s="104"/>
      <c r="C1166" s="104"/>
      <c r="E1166" s="4"/>
    </row>
    <row r="1167" spans="1:5">
      <c r="A1167" s="20">
        <v>1158</v>
      </c>
      <c r="B1167" s="104"/>
      <c r="C1167" s="104"/>
      <c r="E1167" s="4"/>
    </row>
    <row r="1168" spans="1:5">
      <c r="A1168" s="20">
        <v>1159</v>
      </c>
      <c r="B1168" s="104"/>
      <c r="C1168" s="104"/>
      <c r="E1168" s="4"/>
    </row>
    <row r="1169" spans="1:5">
      <c r="A1169" s="20">
        <v>1160</v>
      </c>
      <c r="B1169" s="104"/>
      <c r="C1169" s="104"/>
      <c r="E1169" s="4"/>
    </row>
    <row r="1170" spans="1:5">
      <c r="A1170" s="20">
        <v>1161</v>
      </c>
      <c r="B1170" s="104"/>
      <c r="C1170" s="104"/>
      <c r="E1170" s="4"/>
    </row>
    <row r="1171" spans="1:5">
      <c r="A1171" s="20">
        <v>1162</v>
      </c>
      <c r="B1171" s="104"/>
      <c r="C1171" s="104"/>
      <c r="E1171" s="4"/>
    </row>
    <row r="1172" spans="1:5">
      <c r="A1172" s="20">
        <v>1163</v>
      </c>
      <c r="B1172" s="104"/>
      <c r="C1172" s="104"/>
      <c r="E1172" s="4"/>
    </row>
    <row r="1173" spans="1:5">
      <c r="A1173" s="20">
        <v>1164</v>
      </c>
      <c r="B1173" s="104"/>
      <c r="C1173" s="104"/>
      <c r="E1173" s="4"/>
    </row>
    <row r="1174" spans="1:5">
      <c r="A1174" s="20">
        <v>1165</v>
      </c>
      <c r="B1174" s="104"/>
      <c r="C1174" s="104"/>
      <c r="E1174" s="4"/>
    </row>
    <row r="1175" spans="1:5">
      <c r="A1175" s="20">
        <v>1166</v>
      </c>
      <c r="B1175" s="104"/>
      <c r="C1175" s="104"/>
      <c r="E1175" s="4"/>
    </row>
    <row r="1176" spans="1:5">
      <c r="A1176" s="20">
        <v>1167</v>
      </c>
      <c r="B1176" s="104"/>
      <c r="C1176" s="104"/>
      <c r="E1176" s="4"/>
    </row>
    <row r="1177" spans="1:5">
      <c r="A1177" s="20">
        <v>1168</v>
      </c>
      <c r="B1177" s="104"/>
      <c r="C1177" s="104"/>
      <c r="E1177" s="4"/>
    </row>
    <row r="1178" spans="1:5">
      <c r="A1178" s="20">
        <v>1169</v>
      </c>
      <c r="B1178" s="104"/>
      <c r="C1178" s="104"/>
      <c r="E1178" s="4"/>
    </row>
    <row r="1179" spans="1:5">
      <c r="A1179" s="20">
        <v>1170</v>
      </c>
      <c r="B1179" s="104"/>
      <c r="C1179" s="104"/>
      <c r="E1179" s="4"/>
    </row>
    <row r="1180" spans="1:5">
      <c r="A1180" s="20">
        <v>1171</v>
      </c>
      <c r="B1180" s="104"/>
      <c r="C1180" s="104"/>
      <c r="E1180" s="4"/>
    </row>
    <row r="1181" spans="1:5">
      <c r="A1181" s="20">
        <v>1172</v>
      </c>
      <c r="B1181" s="104"/>
      <c r="C1181" s="104"/>
      <c r="E1181" s="4"/>
    </row>
    <row r="1182" spans="1:5">
      <c r="A1182" s="20">
        <v>1173</v>
      </c>
      <c r="B1182" s="104"/>
      <c r="C1182" s="104"/>
      <c r="E1182" s="4"/>
    </row>
    <row r="1183" spans="1:5">
      <c r="A1183" s="20">
        <v>1174</v>
      </c>
      <c r="B1183" s="104"/>
      <c r="C1183" s="104"/>
      <c r="E1183" s="4"/>
    </row>
    <row r="1184" spans="1:5">
      <c r="A1184" s="20">
        <v>1175</v>
      </c>
      <c r="B1184" s="104"/>
      <c r="C1184" s="104"/>
      <c r="E1184" s="4"/>
    </row>
    <row r="1185" spans="1:5">
      <c r="A1185" s="20">
        <v>1176</v>
      </c>
      <c r="B1185" s="104"/>
      <c r="C1185" s="104"/>
      <c r="E1185" s="4"/>
    </row>
    <row r="1186" spans="1:5">
      <c r="A1186" s="20">
        <v>1177</v>
      </c>
      <c r="B1186" s="104"/>
      <c r="C1186" s="104"/>
      <c r="E1186" s="4"/>
    </row>
    <row r="1187" spans="1:5">
      <c r="A1187" s="20">
        <v>1178</v>
      </c>
      <c r="B1187" s="104"/>
      <c r="C1187" s="104"/>
      <c r="E1187" s="4"/>
    </row>
    <row r="1188" spans="1:5">
      <c r="A1188" s="20">
        <v>1179</v>
      </c>
      <c r="B1188" s="104"/>
      <c r="C1188" s="104"/>
      <c r="E1188" s="4"/>
    </row>
    <row r="1189" spans="1:5">
      <c r="A1189" s="20">
        <v>1180</v>
      </c>
      <c r="B1189" s="104"/>
      <c r="C1189" s="104"/>
      <c r="E1189" s="4"/>
    </row>
    <row r="1190" spans="1:5">
      <c r="A1190" s="20">
        <v>1181</v>
      </c>
      <c r="B1190" s="104"/>
      <c r="C1190" s="104"/>
      <c r="E1190" s="4"/>
    </row>
    <row r="1191" spans="1:5">
      <c r="A1191" s="20">
        <v>1182</v>
      </c>
      <c r="B1191" s="104"/>
      <c r="C1191" s="104"/>
      <c r="E1191" s="4"/>
    </row>
    <row r="1192" spans="1:5">
      <c r="A1192" s="20">
        <v>1183</v>
      </c>
      <c r="B1192" s="104"/>
      <c r="C1192" s="104"/>
      <c r="E1192" s="4"/>
    </row>
    <row r="1193" spans="1:5">
      <c r="A1193" s="20">
        <v>1184</v>
      </c>
      <c r="B1193" s="104"/>
      <c r="C1193" s="104"/>
      <c r="E1193" s="4"/>
    </row>
    <row r="1194" spans="1:5">
      <c r="A1194" s="20">
        <v>1185</v>
      </c>
      <c r="B1194" s="104"/>
      <c r="C1194" s="104"/>
      <c r="E1194" s="4"/>
    </row>
    <row r="1195" spans="1:5">
      <c r="A1195" s="20">
        <v>1186</v>
      </c>
      <c r="B1195" s="104"/>
      <c r="C1195" s="104"/>
      <c r="E1195" s="4"/>
    </row>
    <row r="1196" spans="1:5">
      <c r="A1196" s="20">
        <v>1187</v>
      </c>
      <c r="B1196" s="104"/>
      <c r="C1196" s="104"/>
      <c r="E1196" s="4"/>
    </row>
    <row r="1197" spans="1:5">
      <c r="A1197" s="20">
        <v>1188</v>
      </c>
      <c r="B1197" s="104"/>
      <c r="C1197" s="104"/>
      <c r="E1197" s="4"/>
    </row>
    <row r="1198" spans="1:5">
      <c r="A1198" s="20">
        <v>1189</v>
      </c>
      <c r="B1198" s="104"/>
      <c r="C1198" s="104"/>
      <c r="E1198" s="4"/>
    </row>
    <row r="1199" spans="1:5">
      <c r="A1199" s="20">
        <v>1190</v>
      </c>
      <c r="B1199" s="104"/>
      <c r="C1199" s="104"/>
      <c r="E1199" s="4"/>
    </row>
    <row r="1200" spans="1:5">
      <c r="A1200" s="20">
        <v>1191</v>
      </c>
      <c r="B1200" s="104"/>
      <c r="C1200" s="104"/>
      <c r="E1200" s="4"/>
    </row>
    <row r="1201" spans="1:5">
      <c r="A1201" s="20">
        <v>1192</v>
      </c>
      <c r="B1201" s="104"/>
      <c r="C1201" s="104"/>
      <c r="E1201" s="4"/>
    </row>
    <row r="1202" spans="1:5">
      <c r="A1202" s="20">
        <v>1193</v>
      </c>
      <c r="B1202" s="104"/>
      <c r="C1202" s="104"/>
      <c r="E1202" s="4"/>
    </row>
    <row r="1203" spans="1:5">
      <c r="A1203" s="20">
        <v>1194</v>
      </c>
      <c r="B1203" s="104"/>
      <c r="C1203" s="104"/>
      <c r="E1203" s="4"/>
    </row>
    <row r="1204" spans="1:5">
      <c r="A1204" s="20">
        <v>1195</v>
      </c>
      <c r="B1204" s="104"/>
      <c r="C1204" s="104"/>
      <c r="E1204" s="4"/>
    </row>
    <row r="1205" spans="1:5">
      <c r="A1205" s="20">
        <v>1196</v>
      </c>
      <c r="B1205" s="104"/>
      <c r="C1205" s="104"/>
      <c r="E1205" s="4"/>
    </row>
    <row r="1206" spans="1:5">
      <c r="A1206" s="20">
        <v>1197</v>
      </c>
      <c r="B1206" s="104"/>
      <c r="C1206" s="104"/>
      <c r="E1206" s="4"/>
    </row>
    <row r="1207" spans="1:5">
      <c r="A1207" s="20">
        <v>1198</v>
      </c>
      <c r="B1207" s="104"/>
      <c r="C1207" s="104"/>
      <c r="E1207" s="4"/>
    </row>
    <row r="1208" spans="1:5">
      <c r="A1208" s="20">
        <v>1199</v>
      </c>
      <c r="B1208" s="104"/>
      <c r="C1208" s="104"/>
      <c r="E1208" s="4"/>
    </row>
    <row r="1209" spans="1:5">
      <c r="A1209" s="20">
        <v>1200</v>
      </c>
      <c r="B1209" s="104"/>
      <c r="C1209" s="104"/>
      <c r="E1209" s="4"/>
    </row>
    <row r="1210" spans="1:5">
      <c r="A1210" s="20">
        <v>1201</v>
      </c>
      <c r="B1210" s="104"/>
      <c r="C1210" s="104"/>
      <c r="E1210" s="4"/>
    </row>
    <row r="1211" spans="1:5">
      <c r="A1211" s="20">
        <v>1202</v>
      </c>
      <c r="B1211" s="104"/>
      <c r="C1211" s="104"/>
      <c r="E1211" s="4"/>
    </row>
    <row r="1212" spans="1:5">
      <c r="A1212" s="20">
        <v>1203</v>
      </c>
      <c r="B1212" s="104"/>
      <c r="C1212" s="104"/>
      <c r="E1212" s="4"/>
    </row>
    <row r="1213" spans="1:5">
      <c r="A1213" s="20">
        <v>1204</v>
      </c>
      <c r="B1213" s="104"/>
      <c r="C1213" s="104"/>
      <c r="E1213" s="4"/>
    </row>
    <row r="1214" spans="1:5">
      <c r="A1214" s="20">
        <v>1205</v>
      </c>
      <c r="B1214" s="104"/>
      <c r="C1214" s="104"/>
      <c r="E1214" s="4"/>
    </row>
    <row r="1215" spans="1:5">
      <c r="A1215" s="20">
        <v>1206</v>
      </c>
      <c r="B1215" s="104"/>
      <c r="C1215" s="104"/>
      <c r="E1215" s="4"/>
    </row>
    <row r="1216" spans="1:5">
      <c r="A1216" s="20">
        <v>1207</v>
      </c>
      <c r="B1216" s="104"/>
      <c r="C1216" s="104"/>
      <c r="E1216" s="4"/>
    </row>
    <row r="1217" spans="1:5">
      <c r="A1217" s="20">
        <v>1208</v>
      </c>
      <c r="B1217" s="104"/>
      <c r="C1217" s="104"/>
      <c r="E1217" s="4"/>
    </row>
    <row r="1218" spans="1:5">
      <c r="A1218" s="20">
        <v>1209</v>
      </c>
      <c r="B1218" s="104"/>
      <c r="C1218" s="104"/>
      <c r="E1218" s="4"/>
    </row>
    <row r="1219" spans="1:5">
      <c r="A1219" s="20">
        <v>1210</v>
      </c>
      <c r="B1219" s="104"/>
      <c r="C1219" s="104"/>
      <c r="E1219" s="4"/>
    </row>
    <row r="1220" spans="1:5">
      <c r="A1220" s="20">
        <v>1211</v>
      </c>
      <c r="B1220" s="104"/>
      <c r="C1220" s="104"/>
      <c r="E1220" s="4"/>
    </row>
    <row r="1221" spans="1:5">
      <c r="A1221" s="20">
        <v>1212</v>
      </c>
      <c r="B1221" s="104"/>
      <c r="C1221" s="104"/>
      <c r="E1221" s="4"/>
    </row>
    <row r="1222" spans="1:5">
      <c r="A1222" s="20">
        <v>1213</v>
      </c>
      <c r="B1222" s="104"/>
      <c r="C1222" s="104"/>
      <c r="E1222" s="4"/>
    </row>
    <row r="1223" spans="1:5">
      <c r="A1223" s="20">
        <v>1214</v>
      </c>
      <c r="B1223" s="104"/>
      <c r="C1223" s="104"/>
      <c r="E1223" s="4"/>
    </row>
    <row r="1224" spans="1:5">
      <c r="A1224" s="20">
        <v>1215</v>
      </c>
      <c r="B1224" s="104"/>
      <c r="C1224" s="104"/>
      <c r="E1224" s="4"/>
    </row>
    <row r="1225" spans="1:5">
      <c r="A1225" s="20">
        <v>1216</v>
      </c>
      <c r="B1225" s="104"/>
      <c r="C1225" s="104"/>
      <c r="E1225" s="4"/>
    </row>
    <row r="1226" spans="1:5">
      <c r="A1226" s="20">
        <v>1217</v>
      </c>
      <c r="B1226" s="104"/>
      <c r="C1226" s="104"/>
      <c r="E1226" s="4"/>
    </row>
    <row r="1227" spans="1:5">
      <c r="A1227" s="20">
        <v>1218</v>
      </c>
      <c r="B1227" s="104"/>
      <c r="C1227" s="104"/>
      <c r="E1227" s="4"/>
    </row>
    <row r="1228" spans="1:5">
      <c r="A1228" s="20">
        <v>1219</v>
      </c>
      <c r="B1228" s="104"/>
      <c r="C1228" s="104"/>
      <c r="E1228" s="4"/>
    </row>
    <row r="1229" spans="1:5">
      <c r="A1229" s="20">
        <v>1220</v>
      </c>
      <c r="B1229" s="104"/>
      <c r="C1229" s="104"/>
      <c r="E1229" s="4"/>
    </row>
    <row r="1230" spans="1:5">
      <c r="A1230" s="20">
        <v>1221</v>
      </c>
      <c r="B1230" s="104"/>
      <c r="C1230" s="104"/>
      <c r="E1230" s="4"/>
    </row>
    <row r="1231" spans="1:5">
      <c r="A1231" s="20">
        <v>1222</v>
      </c>
      <c r="B1231" s="104"/>
      <c r="C1231" s="104"/>
      <c r="E1231" s="4"/>
    </row>
    <row r="1232" spans="1:5">
      <c r="A1232" s="20">
        <v>1223</v>
      </c>
      <c r="B1232" s="104"/>
      <c r="C1232" s="104"/>
      <c r="E1232" s="4"/>
    </row>
    <row r="1233" spans="1:5">
      <c r="A1233" s="20">
        <v>1224</v>
      </c>
      <c r="B1233" s="104"/>
      <c r="C1233" s="104"/>
      <c r="E1233" s="4"/>
    </row>
    <row r="1234" spans="1:5">
      <c r="A1234" s="20">
        <v>1225</v>
      </c>
      <c r="B1234" s="104"/>
      <c r="C1234" s="104"/>
      <c r="E1234" s="4"/>
    </row>
    <row r="1235" spans="1:5">
      <c r="A1235" s="20">
        <v>1226</v>
      </c>
      <c r="B1235" s="104"/>
      <c r="C1235" s="104"/>
      <c r="E1235" s="4"/>
    </row>
    <row r="1236" spans="1:5">
      <c r="A1236" s="20">
        <v>1227</v>
      </c>
      <c r="B1236" s="104"/>
      <c r="C1236" s="104"/>
      <c r="E1236" s="4"/>
    </row>
    <row r="1237" spans="1:5">
      <c r="A1237" s="20">
        <v>1228</v>
      </c>
      <c r="B1237" s="104"/>
      <c r="C1237" s="104"/>
      <c r="E1237" s="4"/>
    </row>
    <row r="1238" spans="1:5">
      <c r="A1238" s="20">
        <v>1229</v>
      </c>
      <c r="B1238" s="104"/>
      <c r="C1238" s="104"/>
      <c r="E1238" s="4"/>
    </row>
    <row r="1239" spans="1:5">
      <c r="A1239" s="20">
        <v>1230</v>
      </c>
      <c r="B1239" s="104"/>
      <c r="C1239" s="104"/>
      <c r="E1239" s="4"/>
    </row>
    <row r="1240" spans="1:5">
      <c r="A1240" s="20">
        <v>1231</v>
      </c>
      <c r="B1240" s="104"/>
      <c r="C1240" s="104"/>
      <c r="E1240" s="4"/>
    </row>
    <row r="1241" spans="1:5">
      <c r="A1241" s="20">
        <v>1232</v>
      </c>
      <c r="B1241" s="104"/>
      <c r="C1241" s="104"/>
      <c r="E1241" s="4"/>
    </row>
    <row r="1242" spans="1:5">
      <c r="A1242" s="20">
        <v>1233</v>
      </c>
      <c r="B1242" s="104"/>
      <c r="C1242" s="104"/>
      <c r="E1242" s="4"/>
    </row>
    <row r="1243" spans="1:5">
      <c r="A1243" s="20">
        <v>1234</v>
      </c>
      <c r="B1243" s="104"/>
      <c r="C1243" s="104"/>
      <c r="E1243" s="4"/>
    </row>
    <row r="1244" spans="1:5">
      <c r="A1244" s="20">
        <v>1235</v>
      </c>
      <c r="B1244" s="104"/>
      <c r="C1244" s="104"/>
      <c r="E1244" s="4"/>
    </row>
    <row r="1245" spans="1:5">
      <c r="A1245" s="20">
        <v>1236</v>
      </c>
      <c r="B1245" s="104"/>
      <c r="C1245" s="104"/>
      <c r="E1245" s="4"/>
    </row>
    <row r="1246" spans="1:5">
      <c r="A1246" s="20">
        <v>1237</v>
      </c>
      <c r="B1246" s="104"/>
      <c r="C1246" s="104"/>
      <c r="E1246" s="4"/>
    </row>
    <row r="1247" spans="1:5">
      <c r="A1247" s="20">
        <v>1238</v>
      </c>
      <c r="B1247" s="104"/>
      <c r="C1247" s="104"/>
      <c r="E1247" s="4"/>
    </row>
    <row r="1248" spans="1:5">
      <c r="A1248" s="20">
        <v>1239</v>
      </c>
      <c r="B1248" s="104"/>
      <c r="C1248" s="104"/>
      <c r="E1248" s="4"/>
    </row>
    <row r="1249" spans="1:5">
      <c r="A1249" s="20">
        <v>1240</v>
      </c>
      <c r="B1249" s="104"/>
      <c r="C1249" s="104"/>
      <c r="E1249" s="4"/>
    </row>
    <row r="1250" spans="1:5">
      <c r="A1250" s="20">
        <v>1241</v>
      </c>
      <c r="B1250" s="104"/>
      <c r="C1250" s="104"/>
      <c r="E1250" s="4"/>
    </row>
    <row r="1251" spans="1:5">
      <c r="A1251" s="20">
        <v>1242</v>
      </c>
      <c r="B1251" s="104"/>
      <c r="C1251" s="104"/>
      <c r="E1251" s="4"/>
    </row>
    <row r="1252" spans="1:5">
      <c r="A1252" s="20">
        <v>1243</v>
      </c>
      <c r="B1252" s="104"/>
      <c r="C1252" s="104"/>
      <c r="E1252" s="4"/>
    </row>
    <row r="1253" spans="1:5">
      <c r="A1253" s="20">
        <v>1244</v>
      </c>
      <c r="B1253" s="104"/>
      <c r="C1253" s="104"/>
      <c r="E1253" s="4"/>
    </row>
    <row r="1254" spans="1:5">
      <c r="A1254" s="20">
        <v>1245</v>
      </c>
      <c r="B1254" s="104"/>
      <c r="C1254" s="104"/>
      <c r="E1254" s="4"/>
    </row>
    <row r="1255" spans="1:5">
      <c r="A1255" s="20">
        <v>1246</v>
      </c>
      <c r="B1255" s="104"/>
      <c r="C1255" s="104"/>
      <c r="E1255" s="4"/>
    </row>
    <row r="1256" spans="1:5">
      <c r="A1256" s="20">
        <v>1247</v>
      </c>
      <c r="B1256" s="104"/>
      <c r="C1256" s="104"/>
      <c r="E1256" s="4"/>
    </row>
    <row r="1257" spans="1:5">
      <c r="A1257" s="20">
        <v>1248</v>
      </c>
      <c r="B1257" s="104"/>
      <c r="C1257" s="104"/>
      <c r="E1257" s="4"/>
    </row>
    <row r="1258" spans="1:5">
      <c r="A1258" s="20">
        <v>1249</v>
      </c>
      <c r="B1258" s="104"/>
      <c r="C1258" s="104"/>
      <c r="E1258" s="4"/>
    </row>
    <row r="1259" spans="1:5">
      <c r="A1259" s="20">
        <v>1250</v>
      </c>
      <c r="B1259" s="104"/>
      <c r="C1259" s="104"/>
      <c r="E1259" s="4"/>
    </row>
    <row r="1260" spans="1:5">
      <c r="A1260" s="20">
        <v>1251</v>
      </c>
      <c r="B1260" s="104"/>
      <c r="C1260" s="104"/>
      <c r="E1260" s="4"/>
    </row>
    <row r="1261" spans="1:5">
      <c r="A1261" s="20">
        <v>1252</v>
      </c>
      <c r="B1261" s="104"/>
      <c r="C1261" s="104"/>
      <c r="E1261" s="4"/>
    </row>
    <row r="1262" spans="1:5">
      <c r="A1262" s="20">
        <v>1253</v>
      </c>
      <c r="B1262" s="104"/>
      <c r="C1262" s="104"/>
      <c r="E1262" s="4"/>
    </row>
    <row r="1263" spans="1:5">
      <c r="A1263" s="20">
        <v>1254</v>
      </c>
      <c r="B1263" s="104"/>
      <c r="C1263" s="104"/>
      <c r="E1263" s="4"/>
    </row>
    <row r="1264" spans="1:5">
      <c r="A1264" s="20">
        <v>1255</v>
      </c>
      <c r="B1264" s="104"/>
      <c r="C1264" s="104"/>
      <c r="E1264" s="4"/>
    </row>
    <row r="1265" spans="1:5">
      <c r="A1265" s="20">
        <v>1256</v>
      </c>
      <c r="B1265" s="104"/>
      <c r="C1265" s="104"/>
      <c r="E1265" s="4"/>
    </row>
    <row r="1266" spans="1:5">
      <c r="A1266" s="20">
        <v>1257</v>
      </c>
      <c r="B1266" s="104"/>
      <c r="C1266" s="104"/>
      <c r="E1266" s="4"/>
    </row>
    <row r="1267" spans="1:5">
      <c r="A1267" s="20">
        <v>1258</v>
      </c>
      <c r="B1267" s="104"/>
      <c r="C1267" s="104"/>
      <c r="E1267" s="4"/>
    </row>
    <row r="1268" spans="1:5">
      <c r="A1268" s="20">
        <v>1259</v>
      </c>
      <c r="B1268" s="104"/>
      <c r="C1268" s="104"/>
      <c r="E1268" s="4"/>
    </row>
    <row r="1269" spans="1:5">
      <c r="A1269" s="20">
        <v>1260</v>
      </c>
      <c r="B1269" s="104"/>
      <c r="C1269" s="104"/>
      <c r="E1269" s="4"/>
    </row>
    <row r="1270" spans="1:5">
      <c r="A1270" s="20">
        <v>1261</v>
      </c>
      <c r="B1270" s="104"/>
      <c r="C1270" s="104"/>
      <c r="E1270" s="4"/>
    </row>
    <row r="1271" spans="1:5">
      <c r="A1271" s="20">
        <v>1262</v>
      </c>
      <c r="B1271" s="104"/>
      <c r="C1271" s="104"/>
      <c r="E1271" s="4"/>
    </row>
    <row r="1272" spans="1:5">
      <c r="A1272" s="20">
        <v>1263</v>
      </c>
      <c r="B1272" s="104"/>
      <c r="C1272" s="104"/>
      <c r="E1272" s="4"/>
    </row>
    <row r="1273" spans="1:5">
      <c r="A1273" s="20">
        <v>1264</v>
      </c>
      <c r="B1273" s="104"/>
      <c r="C1273" s="104"/>
      <c r="E1273" s="4"/>
    </row>
    <row r="1274" spans="1:5">
      <c r="A1274" s="20">
        <v>1265</v>
      </c>
      <c r="B1274" s="104"/>
      <c r="C1274" s="104"/>
      <c r="E1274" s="4"/>
    </row>
    <row r="1275" spans="1:5">
      <c r="A1275" s="20">
        <v>1266</v>
      </c>
      <c r="B1275" s="104"/>
      <c r="C1275" s="104"/>
      <c r="E1275" s="4"/>
    </row>
    <row r="1276" spans="1:5">
      <c r="A1276" s="20">
        <v>1267</v>
      </c>
      <c r="B1276" s="104"/>
      <c r="C1276" s="104"/>
      <c r="E1276" s="4"/>
    </row>
    <row r="1277" spans="1:5">
      <c r="A1277" s="20">
        <v>1268</v>
      </c>
      <c r="B1277" s="104"/>
      <c r="C1277" s="104"/>
      <c r="E1277" s="4"/>
    </row>
    <row r="1278" spans="1:5">
      <c r="A1278" s="20">
        <v>1269</v>
      </c>
      <c r="B1278" s="104"/>
      <c r="C1278" s="104"/>
      <c r="E1278" s="4"/>
    </row>
    <row r="1279" spans="1:5">
      <c r="A1279" s="20">
        <v>1270</v>
      </c>
      <c r="B1279" s="104"/>
      <c r="C1279" s="104"/>
      <c r="E1279" s="4"/>
    </row>
    <row r="1280" spans="1:5">
      <c r="A1280" s="20">
        <v>1271</v>
      </c>
      <c r="B1280" s="104"/>
      <c r="C1280" s="104"/>
      <c r="E1280" s="4"/>
    </row>
    <row r="1281" spans="1:5">
      <c r="A1281" s="20">
        <v>1272</v>
      </c>
      <c r="B1281" s="104"/>
      <c r="C1281" s="104"/>
      <c r="E1281" s="4"/>
    </row>
    <row r="1282" spans="1:5">
      <c r="A1282" s="20">
        <v>1273</v>
      </c>
      <c r="B1282" s="104"/>
      <c r="C1282" s="104"/>
      <c r="E1282" s="4"/>
    </row>
    <row r="1283" spans="1:5">
      <c r="A1283" s="20">
        <v>1274</v>
      </c>
      <c r="B1283" s="104"/>
      <c r="C1283" s="104"/>
      <c r="E1283" s="4"/>
    </row>
    <row r="1284" spans="1:5">
      <c r="A1284" s="20">
        <v>1275</v>
      </c>
      <c r="B1284" s="104"/>
      <c r="C1284" s="104"/>
      <c r="E1284" s="4"/>
    </row>
    <row r="1285" spans="1:5">
      <c r="A1285" s="20">
        <v>1276</v>
      </c>
      <c r="B1285" s="104"/>
      <c r="C1285" s="104"/>
      <c r="E1285" s="4"/>
    </row>
    <row r="1286" spans="1:5">
      <c r="A1286" s="20">
        <v>1277</v>
      </c>
      <c r="B1286" s="104"/>
      <c r="C1286" s="104"/>
      <c r="E1286" s="4"/>
    </row>
    <row r="1287" spans="1:5">
      <c r="A1287" s="20">
        <v>1278</v>
      </c>
      <c r="B1287" s="104"/>
      <c r="C1287" s="104"/>
      <c r="E1287" s="4"/>
    </row>
    <row r="1288" spans="1:5">
      <c r="A1288" s="20">
        <v>1279</v>
      </c>
      <c r="B1288" s="104"/>
      <c r="C1288" s="104"/>
      <c r="E1288" s="4"/>
    </row>
    <row r="1289" spans="1:5">
      <c r="A1289" s="20">
        <v>1280</v>
      </c>
      <c r="B1289" s="104"/>
      <c r="C1289" s="104"/>
      <c r="E1289" s="4"/>
    </row>
    <row r="1290" spans="1:5">
      <c r="A1290" s="20">
        <v>1281</v>
      </c>
      <c r="B1290" s="104"/>
      <c r="C1290" s="104"/>
      <c r="E1290" s="4"/>
    </row>
    <row r="1291" spans="1:5">
      <c r="A1291" s="20">
        <v>1282</v>
      </c>
      <c r="B1291" s="104"/>
      <c r="C1291" s="104"/>
      <c r="E1291" s="4"/>
    </row>
    <row r="1292" spans="1:5">
      <c r="A1292" s="20">
        <v>1283</v>
      </c>
      <c r="B1292" s="104"/>
      <c r="C1292" s="104"/>
      <c r="E1292" s="4"/>
    </row>
    <row r="1293" spans="1:5">
      <c r="A1293" s="20">
        <v>1284</v>
      </c>
      <c r="B1293" s="104"/>
      <c r="C1293" s="104"/>
      <c r="E1293" s="4"/>
    </row>
    <row r="1294" spans="1:5">
      <c r="A1294" s="20">
        <v>1285</v>
      </c>
      <c r="B1294" s="104"/>
      <c r="C1294" s="104"/>
      <c r="E1294" s="4"/>
    </row>
    <row r="1295" spans="1:5">
      <c r="A1295" s="20">
        <v>1286</v>
      </c>
      <c r="B1295" s="104"/>
      <c r="C1295" s="104"/>
      <c r="E1295" s="4"/>
    </row>
    <row r="1296" spans="1:5">
      <c r="A1296" s="20">
        <v>1287</v>
      </c>
      <c r="B1296" s="104"/>
      <c r="C1296" s="104"/>
      <c r="E1296" s="4"/>
    </row>
    <row r="1297" spans="1:5">
      <c r="A1297" s="20">
        <v>1288</v>
      </c>
      <c r="B1297" s="104"/>
      <c r="C1297" s="104"/>
      <c r="E1297" s="4"/>
    </row>
    <row r="1298" spans="1:5">
      <c r="A1298" s="20">
        <v>1289</v>
      </c>
      <c r="B1298" s="104"/>
      <c r="C1298" s="104"/>
      <c r="E1298" s="4"/>
    </row>
    <row r="1299" spans="1:5">
      <c r="A1299" s="20">
        <v>1290</v>
      </c>
      <c r="B1299" s="104"/>
      <c r="C1299" s="104"/>
      <c r="E1299" s="4"/>
    </row>
    <row r="1300" spans="1:5">
      <c r="A1300" s="20">
        <v>1291</v>
      </c>
      <c r="B1300" s="104"/>
      <c r="C1300" s="104"/>
      <c r="E1300" s="4"/>
    </row>
    <row r="1301" spans="1:5">
      <c r="A1301" s="20">
        <v>1292</v>
      </c>
      <c r="B1301" s="104"/>
      <c r="C1301" s="104"/>
      <c r="E1301" s="4"/>
    </row>
    <row r="1302" spans="1:5">
      <c r="A1302" s="20">
        <v>1293</v>
      </c>
      <c r="B1302" s="104"/>
      <c r="C1302" s="104"/>
      <c r="E1302" s="4"/>
    </row>
    <row r="1303" spans="1:5">
      <c r="A1303" s="20">
        <v>1294</v>
      </c>
      <c r="B1303" s="104"/>
      <c r="C1303" s="104"/>
      <c r="E1303" s="4"/>
    </row>
    <row r="1304" spans="1:5">
      <c r="A1304" s="20">
        <v>1295</v>
      </c>
      <c r="B1304" s="104"/>
      <c r="C1304" s="104"/>
      <c r="E1304" s="4"/>
    </row>
    <row r="1305" spans="1:5">
      <c r="A1305" s="20">
        <v>1296</v>
      </c>
      <c r="B1305" s="104"/>
      <c r="C1305" s="104"/>
      <c r="E1305" s="4"/>
    </row>
    <row r="1306" spans="1:5">
      <c r="A1306" s="20">
        <v>1297</v>
      </c>
      <c r="B1306" s="104"/>
      <c r="C1306" s="104"/>
      <c r="E1306" s="4"/>
    </row>
    <row r="1307" spans="1:5">
      <c r="A1307" s="20">
        <v>1298</v>
      </c>
      <c r="B1307" s="104"/>
      <c r="C1307" s="104"/>
      <c r="E1307" s="4"/>
    </row>
    <row r="1308" spans="1:5">
      <c r="A1308" s="20">
        <v>1299</v>
      </c>
      <c r="B1308" s="104"/>
      <c r="C1308" s="104"/>
      <c r="E1308" s="4"/>
    </row>
    <row r="1309" spans="1:5">
      <c r="A1309" s="20">
        <v>1300</v>
      </c>
      <c r="B1309" s="104"/>
      <c r="C1309" s="104"/>
      <c r="E1309" s="4"/>
    </row>
    <row r="1310" spans="1:5">
      <c r="A1310" s="20">
        <v>1301</v>
      </c>
      <c r="B1310" s="104"/>
      <c r="C1310" s="104"/>
      <c r="E1310" s="4"/>
    </row>
    <row r="1311" spans="1:5">
      <c r="A1311" s="20">
        <v>1302</v>
      </c>
      <c r="B1311" s="104"/>
      <c r="C1311" s="104"/>
      <c r="E1311" s="4"/>
    </row>
    <row r="1312" spans="1:5">
      <c r="A1312" s="20">
        <v>1303</v>
      </c>
      <c r="B1312" s="104"/>
      <c r="C1312" s="104"/>
      <c r="E1312" s="4"/>
    </row>
    <row r="1313" spans="1:5">
      <c r="A1313" s="20">
        <v>1304</v>
      </c>
      <c r="B1313" s="104"/>
      <c r="C1313" s="104"/>
      <c r="E1313" s="4"/>
    </row>
    <row r="1314" spans="1:5">
      <c r="A1314" s="20">
        <v>1305</v>
      </c>
      <c r="B1314" s="104"/>
      <c r="C1314" s="104"/>
      <c r="E1314" s="4"/>
    </row>
    <row r="1315" spans="1:5">
      <c r="A1315" s="20">
        <v>1306</v>
      </c>
      <c r="B1315" s="104"/>
      <c r="C1315" s="104"/>
      <c r="E1315" s="4"/>
    </row>
    <row r="1316" spans="1:5">
      <c r="A1316" s="20">
        <v>1307</v>
      </c>
      <c r="B1316" s="104"/>
      <c r="C1316" s="104"/>
      <c r="E1316" s="4"/>
    </row>
    <row r="1317" spans="1:5">
      <c r="A1317" s="20">
        <v>1308</v>
      </c>
      <c r="B1317" s="104"/>
      <c r="C1317" s="104"/>
      <c r="E1317" s="4"/>
    </row>
    <row r="1318" spans="1:5">
      <c r="A1318" s="20">
        <v>1309</v>
      </c>
      <c r="B1318" s="104"/>
      <c r="C1318" s="104"/>
      <c r="E1318" s="4"/>
    </row>
    <row r="1319" spans="1:5">
      <c r="A1319" s="20">
        <v>1310</v>
      </c>
      <c r="B1319" s="104"/>
      <c r="C1319" s="104"/>
      <c r="E1319" s="4"/>
    </row>
    <row r="1320" spans="1:5">
      <c r="A1320" s="20">
        <v>1311</v>
      </c>
      <c r="B1320" s="104"/>
      <c r="C1320" s="104"/>
      <c r="E1320" s="4"/>
    </row>
    <row r="1321" spans="1:5">
      <c r="A1321" s="20">
        <v>1312</v>
      </c>
      <c r="B1321" s="104"/>
      <c r="C1321" s="104"/>
      <c r="E1321" s="4"/>
    </row>
    <row r="1322" spans="1:5">
      <c r="A1322" s="20">
        <v>1313</v>
      </c>
      <c r="B1322" s="104"/>
      <c r="C1322" s="104"/>
      <c r="E1322" s="4"/>
    </row>
    <row r="1323" spans="1:5">
      <c r="A1323" s="20">
        <v>1314</v>
      </c>
      <c r="B1323" s="104"/>
      <c r="C1323" s="104"/>
      <c r="E1323" s="4"/>
    </row>
    <row r="1324" spans="1:5">
      <c r="A1324" s="20">
        <v>1315</v>
      </c>
      <c r="B1324" s="104"/>
      <c r="C1324" s="104"/>
      <c r="E1324" s="4"/>
    </row>
    <row r="1325" spans="1:5">
      <c r="A1325" s="20">
        <v>1316</v>
      </c>
      <c r="B1325" s="104"/>
      <c r="C1325" s="104"/>
      <c r="E1325" s="4"/>
    </row>
    <row r="1326" spans="1:5">
      <c r="A1326" s="20">
        <v>1317</v>
      </c>
      <c r="B1326" s="104"/>
      <c r="C1326" s="104"/>
      <c r="E1326" s="4"/>
    </row>
    <row r="1327" spans="1:5">
      <c r="A1327" s="20">
        <v>1318</v>
      </c>
      <c r="B1327" s="104"/>
      <c r="C1327" s="104"/>
      <c r="E1327" s="4"/>
    </row>
    <row r="1328" spans="1:5">
      <c r="A1328" s="20">
        <v>1319</v>
      </c>
      <c r="B1328" s="104"/>
      <c r="C1328" s="104"/>
      <c r="E1328" s="4"/>
    </row>
    <row r="1329" spans="1:5">
      <c r="A1329" s="20">
        <v>1320</v>
      </c>
      <c r="B1329" s="104"/>
      <c r="C1329" s="104"/>
      <c r="E1329" s="4"/>
    </row>
    <row r="1330" spans="1:5">
      <c r="A1330" s="20">
        <v>1321</v>
      </c>
      <c r="B1330" s="104"/>
      <c r="C1330" s="104"/>
      <c r="E1330" s="4"/>
    </row>
    <row r="1331" spans="1:5">
      <c r="A1331" s="20">
        <v>1322</v>
      </c>
      <c r="B1331" s="104"/>
      <c r="C1331" s="104"/>
      <c r="E1331" s="4"/>
    </row>
    <row r="1332" spans="1:5">
      <c r="A1332" s="20">
        <v>1323</v>
      </c>
      <c r="B1332" s="104"/>
      <c r="C1332" s="104"/>
      <c r="E1332" s="4"/>
    </row>
    <row r="1333" spans="1:5">
      <c r="A1333" s="20">
        <v>1324</v>
      </c>
      <c r="B1333" s="104"/>
      <c r="C1333" s="104"/>
      <c r="E1333" s="4"/>
    </row>
    <row r="1334" spans="1:5">
      <c r="A1334" s="20">
        <v>1325</v>
      </c>
      <c r="B1334" s="104"/>
      <c r="C1334" s="104"/>
      <c r="E1334" s="4"/>
    </row>
    <row r="1335" spans="1:5">
      <c r="A1335" s="20">
        <v>1326</v>
      </c>
      <c r="B1335" s="104"/>
      <c r="C1335" s="104"/>
      <c r="E1335" s="4"/>
    </row>
    <row r="1336" spans="1:5">
      <c r="A1336" s="20">
        <v>1327</v>
      </c>
      <c r="B1336" s="104"/>
      <c r="C1336" s="104"/>
      <c r="E1336" s="4"/>
    </row>
    <row r="1337" spans="1:5">
      <c r="A1337" s="20">
        <v>1328</v>
      </c>
      <c r="B1337" s="104"/>
      <c r="C1337" s="104"/>
      <c r="E1337" s="4"/>
    </row>
    <row r="1338" spans="1:5">
      <c r="A1338" s="20">
        <v>1329</v>
      </c>
      <c r="B1338" s="104"/>
      <c r="C1338" s="104"/>
      <c r="E1338" s="4"/>
    </row>
    <row r="1339" spans="1:5">
      <c r="A1339" s="20">
        <v>1330</v>
      </c>
      <c r="B1339" s="104"/>
      <c r="C1339" s="104"/>
      <c r="E1339" s="4"/>
    </row>
    <row r="1340" spans="1:5">
      <c r="A1340" s="20">
        <v>1331</v>
      </c>
      <c r="B1340" s="104"/>
      <c r="C1340" s="104"/>
      <c r="E1340" s="4"/>
    </row>
    <row r="1341" spans="1:5">
      <c r="A1341" s="20">
        <v>1332</v>
      </c>
      <c r="B1341" s="104"/>
      <c r="C1341" s="104"/>
      <c r="E1341" s="4"/>
    </row>
    <row r="1342" spans="1:5">
      <c r="A1342" s="20">
        <v>1333</v>
      </c>
      <c r="B1342" s="104"/>
      <c r="C1342" s="104"/>
      <c r="E1342" s="4"/>
    </row>
    <row r="1343" spans="1:5">
      <c r="A1343" s="20">
        <v>1334</v>
      </c>
      <c r="B1343" s="104"/>
      <c r="C1343" s="104"/>
      <c r="E1343" s="4"/>
    </row>
    <row r="1344" spans="1:5">
      <c r="A1344" s="20">
        <v>1335</v>
      </c>
      <c r="B1344" s="104"/>
      <c r="C1344" s="104"/>
      <c r="E1344" s="4"/>
    </row>
    <row r="1345" spans="1:5">
      <c r="A1345" s="20">
        <v>1336</v>
      </c>
      <c r="B1345" s="104"/>
      <c r="C1345" s="104"/>
      <c r="E1345" s="4"/>
    </row>
    <row r="1346" spans="1:5">
      <c r="A1346" s="20">
        <v>1337</v>
      </c>
      <c r="B1346" s="104"/>
      <c r="C1346" s="104"/>
      <c r="E1346" s="4"/>
    </row>
    <row r="1347" spans="1:5">
      <c r="A1347" s="20">
        <v>1338</v>
      </c>
      <c r="B1347" s="104"/>
      <c r="C1347" s="104"/>
      <c r="E1347" s="4"/>
    </row>
    <row r="1348" spans="1:5">
      <c r="A1348" s="20">
        <v>1339</v>
      </c>
      <c r="B1348" s="104"/>
      <c r="C1348" s="104"/>
      <c r="E1348" s="4"/>
    </row>
    <row r="1349" spans="1:5">
      <c r="A1349" s="20">
        <v>1340</v>
      </c>
      <c r="B1349" s="104"/>
      <c r="C1349" s="104"/>
      <c r="E1349" s="4"/>
    </row>
    <row r="1350" spans="1:5">
      <c r="A1350" s="20">
        <v>1341</v>
      </c>
      <c r="B1350" s="104"/>
      <c r="C1350" s="104"/>
      <c r="E1350" s="4"/>
    </row>
    <row r="1351" spans="1:5">
      <c r="A1351" s="20">
        <v>1342</v>
      </c>
      <c r="B1351" s="104"/>
      <c r="C1351" s="104"/>
      <c r="E1351" s="4"/>
    </row>
    <row r="1352" spans="1:5">
      <c r="A1352" s="20">
        <v>1343</v>
      </c>
      <c r="B1352" s="104"/>
      <c r="C1352" s="104"/>
      <c r="E1352" s="4"/>
    </row>
    <row r="1353" spans="1:5">
      <c r="A1353" s="20">
        <v>1344</v>
      </c>
      <c r="B1353" s="104"/>
      <c r="C1353" s="104"/>
      <c r="E1353" s="4"/>
    </row>
    <row r="1354" spans="1:5">
      <c r="A1354" s="20">
        <v>1345</v>
      </c>
      <c r="B1354" s="104"/>
      <c r="C1354" s="104"/>
      <c r="E1354" s="4"/>
    </row>
    <row r="1355" spans="1:5">
      <c r="A1355" s="20">
        <v>1346</v>
      </c>
      <c r="B1355" s="104"/>
      <c r="C1355" s="104"/>
      <c r="E1355" s="4"/>
    </row>
    <row r="1356" spans="1:5">
      <c r="A1356" s="20">
        <v>1347</v>
      </c>
      <c r="B1356" s="104"/>
      <c r="C1356" s="104"/>
      <c r="E1356" s="4"/>
    </row>
    <row r="1357" spans="1:5">
      <c r="A1357" s="20">
        <v>1348</v>
      </c>
      <c r="B1357" s="104"/>
      <c r="C1357" s="104"/>
      <c r="E1357" s="4"/>
    </row>
    <row r="1358" spans="1:5">
      <c r="A1358" s="20">
        <v>1349</v>
      </c>
      <c r="B1358" s="104"/>
      <c r="C1358" s="104"/>
      <c r="E1358" s="4"/>
    </row>
    <row r="1359" spans="1:5">
      <c r="A1359" s="20">
        <v>1350</v>
      </c>
      <c r="B1359" s="104"/>
      <c r="C1359" s="104"/>
      <c r="E1359" s="4"/>
    </row>
    <row r="1360" spans="1:5">
      <c r="A1360" s="20">
        <v>1351</v>
      </c>
      <c r="B1360" s="104"/>
      <c r="C1360" s="104"/>
      <c r="E1360" s="4"/>
    </row>
    <row r="1361" spans="1:5">
      <c r="A1361" s="20">
        <v>1352</v>
      </c>
      <c r="B1361" s="104"/>
      <c r="C1361" s="104"/>
      <c r="E1361" s="4"/>
    </row>
    <row r="1362" spans="1:5">
      <c r="A1362" s="20">
        <v>1353</v>
      </c>
      <c r="B1362" s="104"/>
      <c r="C1362" s="104"/>
      <c r="E1362" s="4"/>
    </row>
    <row r="1363" spans="1:5">
      <c r="A1363" s="20">
        <v>1354</v>
      </c>
      <c r="B1363" s="104"/>
      <c r="C1363" s="104"/>
      <c r="E1363" s="4"/>
    </row>
    <row r="1364" spans="1:5">
      <c r="A1364" s="20">
        <v>1355</v>
      </c>
      <c r="B1364" s="104"/>
      <c r="C1364" s="104"/>
      <c r="E1364" s="4"/>
    </row>
    <row r="1365" spans="1:5">
      <c r="A1365" s="20">
        <v>1356</v>
      </c>
      <c r="B1365" s="104"/>
      <c r="C1365" s="104"/>
      <c r="E1365" s="4"/>
    </row>
    <row r="1366" spans="1:5">
      <c r="A1366" s="20">
        <v>1357</v>
      </c>
      <c r="B1366" s="104"/>
      <c r="C1366" s="104"/>
      <c r="E1366" s="4"/>
    </row>
    <row r="1367" spans="1:5">
      <c r="A1367" s="20">
        <v>1358</v>
      </c>
      <c r="B1367" s="104"/>
      <c r="C1367" s="104"/>
      <c r="E1367" s="4"/>
    </row>
    <row r="1368" spans="1:5">
      <c r="A1368" s="20">
        <v>1359</v>
      </c>
      <c r="B1368" s="104"/>
      <c r="C1368" s="104"/>
      <c r="E1368" s="4"/>
    </row>
    <row r="1369" spans="1:5">
      <c r="A1369" s="20">
        <v>1360</v>
      </c>
      <c r="B1369" s="104"/>
      <c r="C1369" s="104"/>
      <c r="E1369" s="4"/>
    </row>
    <row r="1370" spans="1:5">
      <c r="A1370" s="20">
        <v>1361</v>
      </c>
      <c r="B1370" s="104"/>
      <c r="C1370" s="104"/>
      <c r="E1370" s="4"/>
    </row>
    <row r="1371" spans="1:5">
      <c r="A1371" s="20">
        <v>1362</v>
      </c>
      <c r="B1371" s="104"/>
      <c r="C1371" s="104"/>
      <c r="E1371" s="4"/>
    </row>
    <row r="1372" spans="1:5">
      <c r="A1372" s="20">
        <v>1363</v>
      </c>
      <c r="B1372" s="104"/>
      <c r="C1372" s="104"/>
      <c r="E1372" s="4"/>
    </row>
    <row r="1373" spans="1:5">
      <c r="A1373" s="20">
        <v>1364</v>
      </c>
      <c r="B1373" s="104"/>
      <c r="C1373" s="104"/>
      <c r="E1373" s="4"/>
    </row>
    <row r="1374" spans="1:5">
      <c r="A1374" s="20">
        <v>1365</v>
      </c>
      <c r="B1374" s="104"/>
      <c r="C1374" s="104"/>
      <c r="E1374" s="4"/>
    </row>
    <row r="1375" spans="1:5">
      <c r="A1375" s="20">
        <v>1366</v>
      </c>
      <c r="B1375" s="104"/>
      <c r="C1375" s="104"/>
      <c r="E1375" s="4"/>
    </row>
    <row r="1376" spans="1:5">
      <c r="A1376" s="20">
        <v>1367</v>
      </c>
      <c r="B1376" s="104"/>
      <c r="C1376" s="104"/>
      <c r="E1376" s="4"/>
    </row>
    <row r="1377" spans="1:5">
      <c r="A1377" s="20">
        <v>1368</v>
      </c>
      <c r="B1377" s="104"/>
      <c r="C1377" s="104"/>
      <c r="E1377" s="4"/>
    </row>
    <row r="1378" spans="1:5">
      <c r="A1378" s="20">
        <v>1369</v>
      </c>
      <c r="B1378" s="104"/>
      <c r="C1378" s="104"/>
      <c r="E1378" s="4"/>
    </row>
    <row r="1379" spans="1:5">
      <c r="A1379" s="20">
        <v>1370</v>
      </c>
      <c r="B1379" s="104"/>
      <c r="C1379" s="104"/>
      <c r="E1379" s="4"/>
    </row>
    <row r="1380" spans="1:5">
      <c r="A1380" s="20">
        <v>1371</v>
      </c>
      <c r="B1380" s="104"/>
      <c r="C1380" s="104"/>
      <c r="E1380" s="4"/>
    </row>
    <row r="1381" spans="1:5">
      <c r="A1381" s="20">
        <v>1372</v>
      </c>
      <c r="B1381" s="104"/>
      <c r="C1381" s="104"/>
      <c r="E1381" s="4"/>
    </row>
    <row r="1382" spans="1:5">
      <c r="A1382" s="20">
        <v>1373</v>
      </c>
      <c r="B1382" s="104"/>
      <c r="C1382" s="104"/>
      <c r="E1382" s="4"/>
    </row>
    <row r="1383" spans="1:5">
      <c r="A1383" s="20">
        <v>1374</v>
      </c>
      <c r="B1383" s="104"/>
      <c r="C1383" s="104"/>
      <c r="E1383" s="4"/>
    </row>
    <row r="1384" spans="1:5">
      <c r="A1384" s="20">
        <v>1375</v>
      </c>
      <c r="B1384" s="104"/>
      <c r="C1384" s="104"/>
      <c r="E1384" s="4"/>
    </row>
    <row r="1385" spans="1:5">
      <c r="A1385" s="20">
        <v>1376</v>
      </c>
      <c r="B1385" s="104"/>
      <c r="C1385" s="104"/>
      <c r="E1385" s="4"/>
    </row>
    <row r="1386" spans="1:5">
      <c r="A1386" s="20">
        <v>1377</v>
      </c>
      <c r="B1386" s="104"/>
      <c r="C1386" s="104"/>
      <c r="E1386" s="4"/>
    </row>
    <row r="1387" spans="1:5">
      <c r="A1387" s="20">
        <v>1378</v>
      </c>
      <c r="B1387" s="104"/>
      <c r="C1387" s="104"/>
      <c r="E1387" s="4"/>
    </row>
    <row r="1388" spans="1:5">
      <c r="A1388" s="20">
        <v>1379</v>
      </c>
      <c r="B1388" s="104"/>
      <c r="C1388" s="104"/>
      <c r="E1388" s="4"/>
    </row>
    <row r="1389" spans="1:5">
      <c r="A1389" s="20">
        <v>1380</v>
      </c>
      <c r="B1389" s="104"/>
      <c r="C1389" s="104"/>
      <c r="E1389" s="4"/>
    </row>
    <row r="1390" spans="1:5">
      <c r="A1390" s="20">
        <v>1381</v>
      </c>
      <c r="B1390" s="104"/>
      <c r="C1390" s="104"/>
      <c r="E1390" s="4"/>
    </row>
    <row r="1391" spans="1:5">
      <c r="A1391" s="20">
        <v>1382</v>
      </c>
      <c r="B1391" s="104"/>
      <c r="C1391" s="104"/>
      <c r="E1391" s="4"/>
    </row>
    <row r="1392" spans="1:5">
      <c r="A1392" s="20">
        <v>1383</v>
      </c>
      <c r="B1392" s="104"/>
      <c r="C1392" s="104"/>
      <c r="E1392" s="4"/>
    </row>
    <row r="1393" spans="1:5">
      <c r="A1393" s="20">
        <v>1384</v>
      </c>
      <c r="B1393" s="104"/>
      <c r="C1393" s="104"/>
      <c r="E1393" s="4"/>
    </row>
    <row r="1394" spans="1:5">
      <c r="A1394" s="20">
        <v>1385</v>
      </c>
      <c r="B1394" s="104"/>
      <c r="C1394" s="104"/>
      <c r="E1394" s="4"/>
    </row>
    <row r="1395" spans="1:5">
      <c r="A1395" s="20">
        <v>1386</v>
      </c>
      <c r="B1395" s="104"/>
      <c r="C1395" s="104"/>
      <c r="E1395" s="4"/>
    </row>
    <row r="1396" spans="1:5">
      <c r="A1396" s="20">
        <v>1387</v>
      </c>
      <c r="B1396" s="104"/>
      <c r="C1396" s="104"/>
      <c r="E1396" s="4"/>
    </row>
    <row r="1397" spans="1:5">
      <c r="A1397" s="20">
        <v>1388</v>
      </c>
      <c r="B1397" s="104"/>
      <c r="C1397" s="104"/>
      <c r="E1397" s="4"/>
    </row>
    <row r="1398" spans="1:5">
      <c r="A1398" s="20">
        <v>1389</v>
      </c>
      <c r="B1398" s="104"/>
      <c r="C1398" s="104"/>
      <c r="E1398" s="4"/>
    </row>
    <row r="1399" spans="1:5">
      <c r="A1399" s="20">
        <v>1390</v>
      </c>
      <c r="B1399" s="104"/>
      <c r="C1399" s="104"/>
      <c r="E1399" s="4"/>
    </row>
    <row r="1400" spans="1:5">
      <c r="A1400" s="20">
        <v>1391</v>
      </c>
      <c r="B1400" s="104"/>
      <c r="C1400" s="104"/>
      <c r="E1400" s="4"/>
    </row>
    <row r="1401" spans="1:5">
      <c r="A1401" s="20">
        <v>1392</v>
      </c>
      <c r="B1401" s="104"/>
      <c r="C1401" s="104"/>
      <c r="E1401" s="4"/>
    </row>
    <row r="1402" spans="1:5">
      <c r="A1402" s="20">
        <v>1393</v>
      </c>
      <c r="B1402" s="104"/>
      <c r="C1402" s="104"/>
      <c r="E1402" s="4"/>
    </row>
    <row r="1403" spans="1:5">
      <c r="A1403" s="20">
        <v>1394</v>
      </c>
      <c r="B1403" s="104"/>
      <c r="C1403" s="104"/>
      <c r="E1403" s="4"/>
    </row>
    <row r="1404" spans="1:5">
      <c r="A1404" s="20">
        <v>1395</v>
      </c>
      <c r="B1404" s="104"/>
      <c r="C1404" s="104"/>
      <c r="E1404" s="4"/>
    </row>
    <row r="1405" spans="1:5">
      <c r="A1405" s="20">
        <v>1396</v>
      </c>
      <c r="B1405" s="104"/>
      <c r="C1405" s="104"/>
      <c r="E1405" s="4"/>
    </row>
    <row r="1406" spans="1:5">
      <c r="A1406" s="20">
        <v>1397</v>
      </c>
      <c r="B1406" s="104"/>
      <c r="C1406" s="104"/>
      <c r="E1406" s="4"/>
    </row>
    <row r="1407" spans="1:5">
      <c r="A1407" s="20">
        <v>1398</v>
      </c>
      <c r="B1407" s="104"/>
      <c r="C1407" s="104"/>
      <c r="E1407" s="4"/>
    </row>
    <row r="1408" spans="1:5">
      <c r="A1408" s="20">
        <v>1399</v>
      </c>
      <c r="B1408" s="104"/>
      <c r="C1408" s="104"/>
      <c r="E1408" s="4"/>
    </row>
    <row r="1409" spans="1:5">
      <c r="A1409" s="20">
        <v>1400</v>
      </c>
      <c r="B1409" s="104"/>
      <c r="C1409" s="104"/>
      <c r="E1409" s="4"/>
    </row>
    <row r="1410" spans="1:5">
      <c r="A1410" s="20">
        <v>1401</v>
      </c>
      <c r="B1410" s="104"/>
      <c r="C1410" s="104"/>
      <c r="E1410" s="4"/>
    </row>
    <row r="1411" spans="1:5">
      <c r="A1411" s="20">
        <v>1402</v>
      </c>
      <c r="B1411" s="104"/>
      <c r="C1411" s="104"/>
      <c r="E1411" s="4"/>
    </row>
    <row r="1412" spans="1:5">
      <c r="A1412" s="20">
        <v>1403</v>
      </c>
      <c r="B1412" s="104"/>
      <c r="C1412" s="104"/>
      <c r="E1412" s="4"/>
    </row>
    <row r="1413" spans="1:5">
      <c r="A1413" s="20">
        <v>1404</v>
      </c>
      <c r="B1413" s="104"/>
      <c r="C1413" s="104"/>
      <c r="E1413" s="4"/>
    </row>
    <row r="1414" spans="1:5">
      <c r="A1414" s="20">
        <v>1405</v>
      </c>
      <c r="B1414" s="104"/>
      <c r="C1414" s="104"/>
      <c r="E1414" s="4"/>
    </row>
    <row r="1415" spans="1:5">
      <c r="A1415" s="20">
        <v>1406</v>
      </c>
      <c r="B1415" s="104"/>
      <c r="C1415" s="104"/>
      <c r="E1415" s="4"/>
    </row>
    <row r="1416" spans="1:5">
      <c r="A1416" s="20">
        <v>1407</v>
      </c>
      <c r="B1416" s="104"/>
      <c r="C1416" s="104"/>
      <c r="E1416" s="4"/>
    </row>
    <row r="1417" spans="1:5">
      <c r="A1417" s="20">
        <v>1408</v>
      </c>
      <c r="B1417" s="104"/>
      <c r="C1417" s="104"/>
      <c r="E1417" s="4"/>
    </row>
    <row r="1418" spans="1:5">
      <c r="A1418" s="20">
        <v>1409</v>
      </c>
      <c r="B1418" s="104"/>
      <c r="C1418" s="104"/>
      <c r="E1418" s="4"/>
    </row>
    <row r="1419" spans="1:5">
      <c r="A1419" s="20">
        <v>1410</v>
      </c>
      <c r="B1419" s="104"/>
      <c r="C1419" s="104"/>
      <c r="E1419" s="4"/>
    </row>
    <row r="1420" spans="1:5">
      <c r="A1420" s="20">
        <v>1411</v>
      </c>
      <c r="B1420" s="104"/>
      <c r="C1420" s="104"/>
      <c r="E1420" s="4"/>
    </row>
    <row r="1421" spans="1:5">
      <c r="A1421" s="20">
        <v>1412</v>
      </c>
      <c r="B1421" s="104"/>
      <c r="C1421" s="104"/>
      <c r="E1421" s="4"/>
    </row>
    <row r="1422" spans="1:5">
      <c r="A1422" s="20">
        <v>1413</v>
      </c>
      <c r="B1422" s="104"/>
      <c r="C1422" s="104"/>
      <c r="E1422" s="4"/>
    </row>
    <row r="1423" spans="1:5">
      <c r="A1423" s="20">
        <v>1414</v>
      </c>
      <c r="B1423" s="104"/>
      <c r="C1423" s="104"/>
      <c r="E1423" s="4"/>
    </row>
    <row r="1424" spans="1:5">
      <c r="A1424" s="20">
        <v>1415</v>
      </c>
      <c r="B1424" s="104"/>
      <c r="C1424" s="104"/>
      <c r="E1424" s="4"/>
    </row>
    <row r="1425" spans="1:5">
      <c r="A1425" s="20">
        <v>1416</v>
      </c>
      <c r="B1425" s="104"/>
      <c r="C1425" s="104"/>
      <c r="E1425" s="4"/>
    </row>
    <row r="1426" spans="1:5">
      <c r="A1426" s="20">
        <v>1417</v>
      </c>
      <c r="B1426" s="104"/>
      <c r="C1426" s="104"/>
      <c r="E1426" s="4"/>
    </row>
    <row r="1427" spans="1:5">
      <c r="A1427" s="20">
        <v>1418</v>
      </c>
      <c r="B1427" s="104"/>
      <c r="C1427" s="104"/>
      <c r="E1427" s="4"/>
    </row>
    <row r="1428" spans="1:5">
      <c r="A1428" s="20">
        <v>1419</v>
      </c>
      <c r="B1428" s="104"/>
      <c r="C1428" s="104"/>
      <c r="E1428" s="4"/>
    </row>
    <row r="1429" spans="1:5">
      <c r="A1429" s="20">
        <v>1420</v>
      </c>
      <c r="B1429" s="104"/>
      <c r="C1429" s="104"/>
      <c r="E1429" s="4"/>
    </row>
    <row r="1430" spans="1:5">
      <c r="A1430" s="20">
        <v>1421</v>
      </c>
      <c r="B1430" s="104"/>
      <c r="C1430" s="104"/>
      <c r="E1430" s="4"/>
    </row>
    <row r="1431" spans="1:5">
      <c r="A1431" s="20">
        <v>1422</v>
      </c>
      <c r="B1431" s="104"/>
      <c r="C1431" s="104"/>
      <c r="E1431" s="4"/>
    </row>
    <row r="1432" spans="1:5">
      <c r="A1432" s="20">
        <v>1423</v>
      </c>
      <c r="B1432" s="104"/>
      <c r="C1432" s="104"/>
      <c r="E1432" s="4"/>
    </row>
    <row r="1433" spans="1:5">
      <c r="A1433" s="20">
        <v>1424</v>
      </c>
      <c r="B1433" s="104"/>
      <c r="C1433" s="104"/>
      <c r="E1433" s="4"/>
    </row>
    <row r="1434" spans="1:5">
      <c r="A1434" s="20">
        <v>1425</v>
      </c>
      <c r="B1434" s="104"/>
      <c r="C1434" s="104"/>
      <c r="E1434" s="4"/>
    </row>
    <row r="1435" spans="1:5">
      <c r="A1435" s="20">
        <v>1426</v>
      </c>
      <c r="B1435" s="104"/>
      <c r="C1435" s="104"/>
      <c r="E1435" s="4"/>
    </row>
    <row r="1436" spans="1:5">
      <c r="A1436" s="20">
        <v>1427</v>
      </c>
      <c r="B1436" s="104"/>
      <c r="C1436" s="104"/>
      <c r="E1436" s="4"/>
    </row>
    <row r="1437" spans="1:5">
      <c r="A1437" s="20">
        <v>1428</v>
      </c>
      <c r="B1437" s="104"/>
      <c r="C1437" s="104"/>
      <c r="E1437" s="4"/>
    </row>
    <row r="1438" spans="1:5">
      <c r="A1438" s="20">
        <v>1429</v>
      </c>
      <c r="B1438" s="104"/>
      <c r="C1438" s="104"/>
      <c r="E1438" s="4"/>
    </row>
    <row r="1439" spans="1:5">
      <c r="A1439" s="20">
        <v>1430</v>
      </c>
      <c r="B1439" s="104"/>
      <c r="C1439" s="104"/>
      <c r="E1439" s="4"/>
    </row>
    <row r="1440" spans="1:5">
      <c r="A1440" s="20">
        <v>1431</v>
      </c>
      <c r="B1440" s="104"/>
      <c r="C1440" s="104"/>
      <c r="E1440" s="4"/>
    </row>
    <row r="1441" spans="1:5">
      <c r="A1441" s="20">
        <v>1432</v>
      </c>
      <c r="B1441" s="104"/>
      <c r="C1441" s="104"/>
      <c r="E1441" s="4"/>
    </row>
    <row r="1442" spans="1:5">
      <c r="A1442" s="20">
        <v>1433</v>
      </c>
      <c r="B1442" s="104"/>
      <c r="C1442" s="104"/>
      <c r="E1442" s="4"/>
    </row>
    <row r="1443" spans="1:5">
      <c r="A1443" s="20">
        <v>1434</v>
      </c>
      <c r="B1443" s="104"/>
      <c r="C1443" s="104"/>
      <c r="E1443" s="4"/>
    </row>
    <row r="1444" spans="1:5">
      <c r="A1444" s="20">
        <v>1435</v>
      </c>
      <c r="B1444" s="104"/>
      <c r="C1444" s="104"/>
      <c r="E1444" s="4"/>
    </row>
    <row r="1445" spans="1:5">
      <c r="A1445" s="20">
        <v>1436</v>
      </c>
      <c r="B1445" s="104"/>
      <c r="C1445" s="104"/>
      <c r="E1445" s="4"/>
    </row>
    <row r="1446" spans="1:5">
      <c r="A1446" s="20">
        <v>1437</v>
      </c>
      <c r="B1446" s="104"/>
      <c r="C1446" s="104"/>
      <c r="E1446" s="4"/>
    </row>
    <row r="1447" spans="1:5">
      <c r="A1447" s="20">
        <v>1438</v>
      </c>
      <c r="B1447" s="104"/>
      <c r="C1447" s="104"/>
      <c r="E1447" s="4"/>
    </row>
    <row r="1448" spans="1:5">
      <c r="A1448" s="20">
        <v>1439</v>
      </c>
      <c r="B1448" s="104"/>
      <c r="C1448" s="104"/>
      <c r="E1448" s="4"/>
    </row>
    <row r="1449" spans="1:5">
      <c r="A1449" s="20">
        <v>1440</v>
      </c>
      <c r="B1449" s="104"/>
      <c r="C1449" s="104"/>
      <c r="E1449" s="4"/>
    </row>
    <row r="1450" spans="1:5">
      <c r="A1450" s="20">
        <v>1441</v>
      </c>
      <c r="B1450" s="104"/>
      <c r="C1450" s="104"/>
      <c r="E1450" s="4"/>
    </row>
    <row r="1451" spans="1:5">
      <c r="A1451" s="20">
        <v>1442</v>
      </c>
      <c r="B1451" s="104"/>
      <c r="C1451" s="104"/>
      <c r="E1451" s="4"/>
    </row>
    <row r="1452" spans="1:5">
      <c r="A1452" s="20">
        <v>1443</v>
      </c>
      <c r="B1452" s="104"/>
      <c r="C1452" s="104"/>
      <c r="E1452" s="4"/>
    </row>
    <row r="1453" spans="1:5">
      <c r="A1453" s="20">
        <v>1444</v>
      </c>
      <c r="B1453" s="104"/>
      <c r="C1453" s="104"/>
      <c r="E1453" s="4"/>
    </row>
    <row r="1454" spans="1:5">
      <c r="A1454" s="20">
        <v>1445</v>
      </c>
      <c r="B1454" s="104"/>
      <c r="C1454" s="104"/>
      <c r="E1454" s="4"/>
    </row>
    <row r="1455" spans="1:5">
      <c r="A1455" s="20">
        <v>1446</v>
      </c>
      <c r="B1455" s="104"/>
      <c r="C1455" s="104"/>
      <c r="E1455" s="4"/>
    </row>
    <row r="1456" spans="1:5">
      <c r="A1456" s="20">
        <v>1447</v>
      </c>
      <c r="B1456" s="104"/>
      <c r="C1456" s="104"/>
      <c r="E1456" s="4"/>
    </row>
    <row r="1457" spans="1:5">
      <c r="A1457" s="20">
        <v>1448</v>
      </c>
      <c r="B1457" s="104"/>
      <c r="C1457" s="104"/>
      <c r="E1457" s="4"/>
    </row>
    <row r="1458" spans="1:5">
      <c r="A1458" s="20">
        <v>1449</v>
      </c>
      <c r="B1458" s="104"/>
      <c r="C1458" s="104"/>
      <c r="E1458" s="4"/>
    </row>
    <row r="1459" spans="1:5">
      <c r="A1459" s="20">
        <v>1450</v>
      </c>
      <c r="B1459" s="104"/>
      <c r="C1459" s="104"/>
      <c r="E1459" s="4"/>
    </row>
    <row r="1460" spans="1:5">
      <c r="A1460" s="20">
        <v>1451</v>
      </c>
      <c r="B1460" s="104"/>
      <c r="C1460" s="104"/>
      <c r="E1460" s="4"/>
    </row>
    <row r="1461" spans="1:5">
      <c r="A1461" s="20">
        <v>1452</v>
      </c>
      <c r="B1461" s="104"/>
      <c r="C1461" s="104"/>
      <c r="E1461" s="4"/>
    </row>
    <row r="1462" spans="1:5">
      <c r="A1462" s="20">
        <v>1453</v>
      </c>
      <c r="B1462" s="104"/>
      <c r="C1462" s="104"/>
      <c r="E1462" s="4"/>
    </row>
    <row r="1463" spans="1:5">
      <c r="A1463" s="20">
        <v>1454</v>
      </c>
      <c r="B1463" s="104"/>
      <c r="C1463" s="104"/>
      <c r="E1463" s="4"/>
    </row>
    <row r="1464" spans="1:5">
      <c r="A1464" s="20">
        <v>1455</v>
      </c>
      <c r="B1464" s="104"/>
      <c r="C1464" s="104"/>
      <c r="E1464" s="4"/>
    </row>
    <row r="1465" spans="1:5">
      <c r="A1465" s="20">
        <v>1456</v>
      </c>
      <c r="B1465" s="104"/>
      <c r="C1465" s="104"/>
      <c r="E1465" s="4"/>
    </row>
    <row r="1466" spans="1:5">
      <c r="A1466" s="20">
        <v>1457</v>
      </c>
      <c r="B1466" s="104"/>
      <c r="C1466" s="104"/>
      <c r="E1466" s="4"/>
    </row>
    <row r="1467" spans="1:5">
      <c r="A1467" s="20">
        <v>1458</v>
      </c>
      <c r="B1467" s="104"/>
      <c r="C1467" s="104"/>
      <c r="E1467" s="4"/>
    </row>
    <row r="1468" spans="1:5">
      <c r="A1468" s="20">
        <v>1459</v>
      </c>
      <c r="B1468" s="104"/>
      <c r="C1468" s="104"/>
      <c r="E1468" s="4"/>
    </row>
    <row r="1469" spans="1:5">
      <c r="A1469" s="20">
        <v>1460</v>
      </c>
      <c r="B1469" s="104"/>
      <c r="C1469" s="104"/>
      <c r="E1469" s="4"/>
    </row>
    <row r="1470" spans="1:5">
      <c r="A1470" s="20">
        <v>1461</v>
      </c>
      <c r="B1470" s="104"/>
      <c r="C1470" s="104"/>
      <c r="E1470" s="4"/>
    </row>
    <row r="1471" spans="1:5">
      <c r="A1471" s="20">
        <v>1462</v>
      </c>
      <c r="B1471" s="104"/>
      <c r="C1471" s="104"/>
      <c r="E1471" s="4"/>
    </row>
    <row r="1472" spans="1:5">
      <c r="A1472" s="20">
        <v>1463</v>
      </c>
      <c r="B1472" s="104"/>
      <c r="C1472" s="104"/>
      <c r="E1472" s="4"/>
    </row>
    <row r="1473" spans="1:5">
      <c r="A1473" s="20">
        <v>1464</v>
      </c>
      <c r="B1473" s="104"/>
      <c r="C1473" s="104"/>
      <c r="E1473" s="4"/>
    </row>
    <row r="1474" spans="1:5">
      <c r="A1474" s="20">
        <v>1465</v>
      </c>
      <c r="B1474" s="104"/>
      <c r="C1474" s="104"/>
      <c r="E1474" s="4"/>
    </row>
    <row r="1475" spans="1:5">
      <c r="A1475" s="20">
        <v>1466</v>
      </c>
      <c r="B1475" s="104"/>
      <c r="C1475" s="104"/>
      <c r="E1475" s="4"/>
    </row>
    <row r="1476" spans="1:5">
      <c r="A1476" s="20">
        <v>1467</v>
      </c>
      <c r="B1476" s="104"/>
      <c r="C1476" s="104"/>
      <c r="E1476" s="4"/>
    </row>
    <row r="1477" spans="1:5">
      <c r="A1477" s="20">
        <v>1468</v>
      </c>
      <c r="B1477" s="104"/>
      <c r="C1477" s="104"/>
      <c r="E1477" s="4"/>
    </row>
    <row r="1478" spans="1:5">
      <c r="A1478" s="20">
        <v>1469</v>
      </c>
      <c r="B1478" s="104"/>
      <c r="C1478" s="104"/>
      <c r="E1478" s="4"/>
    </row>
    <row r="1479" spans="1:5">
      <c r="A1479" s="20">
        <v>1470</v>
      </c>
      <c r="B1479" s="104"/>
      <c r="C1479" s="104"/>
      <c r="E1479" s="4"/>
    </row>
    <row r="1480" spans="1:5">
      <c r="A1480" s="20">
        <v>1471</v>
      </c>
      <c r="B1480" s="104"/>
      <c r="C1480" s="104"/>
      <c r="E1480" s="4"/>
    </row>
    <row r="1481" spans="1:5">
      <c r="A1481" s="20">
        <v>1472</v>
      </c>
      <c r="B1481" s="104"/>
      <c r="C1481" s="104"/>
      <c r="E1481" s="4"/>
    </row>
    <row r="1482" spans="1:5">
      <c r="A1482" s="20">
        <v>1473</v>
      </c>
      <c r="B1482" s="104"/>
      <c r="C1482" s="104"/>
      <c r="E1482" s="4"/>
    </row>
    <row r="1483" spans="1:5">
      <c r="A1483" s="20">
        <v>1474</v>
      </c>
      <c r="B1483" s="104"/>
      <c r="C1483" s="104"/>
      <c r="E1483" s="4"/>
    </row>
    <row r="1484" spans="1:5">
      <c r="A1484" s="20">
        <v>1475</v>
      </c>
      <c r="B1484" s="104"/>
      <c r="C1484" s="104"/>
      <c r="E1484" s="4"/>
    </row>
    <row r="1485" spans="1:5">
      <c r="A1485" s="20">
        <v>1476</v>
      </c>
      <c r="B1485" s="104"/>
      <c r="C1485" s="104"/>
      <c r="E1485" s="4"/>
    </row>
    <row r="1486" spans="1:5">
      <c r="A1486" s="20">
        <v>1477</v>
      </c>
      <c r="B1486" s="104"/>
      <c r="C1486" s="104"/>
      <c r="E1486" s="4"/>
    </row>
    <row r="1487" spans="1:5">
      <c r="A1487" s="20">
        <v>1478</v>
      </c>
      <c r="B1487" s="104"/>
      <c r="C1487" s="104"/>
      <c r="E1487" s="4"/>
    </row>
    <row r="1488" spans="1:5">
      <c r="A1488" s="20">
        <v>1479</v>
      </c>
      <c r="B1488" s="104"/>
      <c r="C1488" s="104"/>
      <c r="E1488" s="4"/>
    </row>
    <row r="1489" spans="1:5">
      <c r="A1489" s="20">
        <v>1480</v>
      </c>
      <c r="B1489" s="104"/>
      <c r="C1489" s="104"/>
      <c r="E1489" s="4"/>
    </row>
    <row r="1490" spans="1:5">
      <c r="A1490" s="20">
        <v>1481</v>
      </c>
      <c r="B1490" s="104"/>
      <c r="C1490" s="104"/>
      <c r="E1490" s="4"/>
    </row>
    <row r="1491" spans="1:5">
      <c r="A1491" s="20">
        <v>1482</v>
      </c>
      <c r="B1491" s="104"/>
      <c r="C1491" s="104"/>
      <c r="E1491" s="4"/>
    </row>
    <row r="1492" spans="1:5">
      <c r="A1492" s="20">
        <v>1483</v>
      </c>
      <c r="B1492" s="104"/>
      <c r="C1492" s="104"/>
      <c r="E1492" s="4"/>
    </row>
    <row r="1493" spans="1:5">
      <c r="A1493" s="20">
        <v>1484</v>
      </c>
      <c r="B1493" s="104"/>
      <c r="C1493" s="104"/>
      <c r="E1493" s="4"/>
    </row>
    <row r="1494" spans="1:5">
      <c r="A1494" s="20">
        <v>1485</v>
      </c>
      <c r="B1494" s="104"/>
      <c r="C1494" s="104"/>
      <c r="E1494" s="4"/>
    </row>
    <row r="1495" spans="1:5">
      <c r="A1495" s="20">
        <v>1486</v>
      </c>
      <c r="B1495" s="104"/>
      <c r="C1495" s="104"/>
      <c r="E1495" s="4"/>
    </row>
    <row r="1496" spans="1:5">
      <c r="A1496" s="20">
        <v>1487</v>
      </c>
      <c r="B1496" s="104"/>
      <c r="C1496" s="104"/>
      <c r="E1496" s="4"/>
    </row>
    <row r="1497" spans="1:5">
      <c r="A1497" s="20">
        <v>1488</v>
      </c>
      <c r="B1497" s="104"/>
      <c r="C1497" s="104"/>
      <c r="E1497" s="4"/>
    </row>
    <row r="1498" spans="1:5">
      <c r="A1498" s="20">
        <v>1489</v>
      </c>
      <c r="B1498" s="104"/>
      <c r="C1498" s="104"/>
      <c r="E1498" s="4"/>
    </row>
    <row r="1499" spans="1:5">
      <c r="A1499" s="20">
        <v>1490</v>
      </c>
      <c r="B1499" s="104"/>
      <c r="C1499" s="104"/>
      <c r="E1499" s="4"/>
    </row>
    <row r="1500" spans="1:5">
      <c r="A1500" s="20">
        <v>1491</v>
      </c>
      <c r="B1500" s="104"/>
      <c r="C1500" s="104"/>
      <c r="E1500" s="4"/>
    </row>
    <row r="1501" spans="1:5">
      <c r="A1501" s="20">
        <v>1492</v>
      </c>
      <c r="B1501" s="104"/>
      <c r="C1501" s="104"/>
      <c r="E1501" s="4"/>
    </row>
    <row r="1502" spans="1:5">
      <c r="A1502" s="20">
        <v>1493</v>
      </c>
      <c r="B1502" s="104"/>
      <c r="C1502" s="104"/>
      <c r="E1502" s="4"/>
    </row>
    <row r="1503" spans="1:5">
      <c r="A1503" s="20">
        <v>1494</v>
      </c>
      <c r="B1503" s="104"/>
      <c r="C1503" s="104"/>
      <c r="E1503" s="4"/>
    </row>
    <row r="1504" spans="1:5">
      <c r="A1504" s="20">
        <v>1495</v>
      </c>
      <c r="B1504" s="104"/>
      <c r="C1504" s="104"/>
      <c r="E1504" s="4"/>
    </row>
    <row r="1505" spans="1:5">
      <c r="A1505" s="20">
        <v>1496</v>
      </c>
      <c r="B1505" s="104"/>
      <c r="C1505" s="104"/>
      <c r="E1505" s="4"/>
    </row>
    <row r="1506" spans="1:5">
      <c r="A1506" s="20">
        <v>1497</v>
      </c>
      <c r="B1506" s="104"/>
      <c r="C1506" s="104"/>
      <c r="E1506" s="4"/>
    </row>
    <row r="1507" spans="1:5">
      <c r="A1507" s="20">
        <v>1498</v>
      </c>
      <c r="B1507" s="104"/>
      <c r="C1507" s="104"/>
      <c r="E1507" s="4"/>
    </row>
    <row r="1508" spans="1:5">
      <c r="A1508" s="20">
        <v>1499</v>
      </c>
      <c r="B1508" s="104"/>
      <c r="C1508" s="104"/>
      <c r="E1508" s="4"/>
    </row>
    <row r="1509" spans="1:5">
      <c r="A1509" s="20">
        <v>1500</v>
      </c>
      <c r="B1509" s="104"/>
      <c r="C1509" s="104"/>
      <c r="E1509" s="4"/>
    </row>
    <row r="1510" spans="1:5">
      <c r="A1510" s="20">
        <v>1501</v>
      </c>
      <c r="B1510" s="104"/>
      <c r="C1510" s="104"/>
      <c r="E1510" s="4"/>
    </row>
    <row r="1511" spans="1:5">
      <c r="A1511" s="20">
        <v>1502</v>
      </c>
      <c r="B1511" s="104"/>
      <c r="C1511" s="104"/>
      <c r="E1511" s="4"/>
    </row>
    <row r="1512" spans="1:5">
      <c r="A1512" s="20">
        <v>1503</v>
      </c>
      <c r="B1512" s="104"/>
      <c r="C1512" s="104"/>
      <c r="E1512" s="4"/>
    </row>
    <row r="1513" spans="1:5">
      <c r="A1513" s="20">
        <v>1504</v>
      </c>
      <c r="B1513" s="104"/>
      <c r="C1513" s="104"/>
      <c r="E1513" s="4"/>
    </row>
    <row r="1514" spans="1:5">
      <c r="A1514" s="20">
        <v>1505</v>
      </c>
      <c r="B1514" s="104"/>
      <c r="C1514" s="104"/>
      <c r="E1514" s="4"/>
    </row>
    <row r="1515" spans="1:5">
      <c r="A1515" s="20">
        <v>1506</v>
      </c>
      <c r="B1515" s="104"/>
      <c r="C1515" s="104"/>
      <c r="E1515" s="4"/>
    </row>
    <row r="1516" spans="1:5">
      <c r="A1516" s="20">
        <v>1507</v>
      </c>
      <c r="B1516" s="104"/>
      <c r="C1516" s="104"/>
      <c r="E1516" s="4"/>
    </row>
    <row r="1517" spans="1:5">
      <c r="A1517" s="20">
        <v>1508</v>
      </c>
      <c r="B1517" s="104"/>
      <c r="C1517" s="104"/>
      <c r="E1517" s="4"/>
    </row>
    <row r="1518" spans="1:5">
      <c r="A1518" s="20">
        <v>1509</v>
      </c>
      <c r="B1518" s="104"/>
      <c r="C1518" s="104"/>
      <c r="E1518" s="4"/>
    </row>
    <row r="1519" spans="1:5">
      <c r="A1519" s="20">
        <v>1510</v>
      </c>
      <c r="B1519" s="104"/>
      <c r="C1519" s="104"/>
      <c r="E1519" s="4"/>
    </row>
    <row r="1520" spans="1:5">
      <c r="A1520" s="20">
        <v>1511</v>
      </c>
      <c r="B1520" s="104"/>
      <c r="C1520" s="104"/>
      <c r="E1520" s="4"/>
    </row>
    <row r="1521" spans="1:5">
      <c r="A1521" s="20">
        <v>1512</v>
      </c>
      <c r="B1521" s="104"/>
      <c r="C1521" s="104"/>
      <c r="E1521" s="4"/>
    </row>
    <row r="1522" spans="1:5">
      <c r="A1522" s="20">
        <v>1513</v>
      </c>
      <c r="B1522" s="104"/>
      <c r="C1522" s="104"/>
      <c r="E1522" s="4"/>
    </row>
    <row r="1523" spans="1:5">
      <c r="A1523" s="20">
        <v>1514</v>
      </c>
      <c r="B1523" s="104"/>
      <c r="C1523" s="104"/>
      <c r="E1523" s="4"/>
    </row>
    <row r="1524" spans="1:5">
      <c r="A1524" s="20">
        <v>1515</v>
      </c>
      <c r="B1524" s="104"/>
      <c r="C1524" s="104"/>
      <c r="E1524" s="4"/>
    </row>
    <row r="1525" spans="1:5">
      <c r="A1525" s="20">
        <v>1516</v>
      </c>
      <c r="B1525" s="104"/>
      <c r="C1525" s="104"/>
      <c r="E1525" s="4"/>
    </row>
    <row r="1526" spans="1:5">
      <c r="A1526" s="20">
        <v>1517</v>
      </c>
      <c r="B1526" s="104"/>
      <c r="C1526" s="104"/>
      <c r="E1526" s="4"/>
    </row>
    <row r="1527" spans="1:5">
      <c r="A1527" s="20">
        <v>1518</v>
      </c>
      <c r="B1527" s="104"/>
      <c r="C1527" s="104"/>
      <c r="E1527" s="4"/>
    </row>
    <row r="1528" spans="1:5">
      <c r="A1528" s="20">
        <v>1519</v>
      </c>
      <c r="B1528" s="104"/>
      <c r="C1528" s="104"/>
      <c r="E1528" s="4"/>
    </row>
    <row r="1529" spans="1:5">
      <c r="A1529" s="20">
        <v>1520</v>
      </c>
      <c r="B1529" s="104"/>
      <c r="C1529" s="104"/>
      <c r="E1529" s="4"/>
    </row>
    <row r="1530" spans="1:5">
      <c r="A1530" s="20">
        <v>1521</v>
      </c>
      <c r="B1530" s="104"/>
      <c r="C1530" s="104"/>
      <c r="E1530" s="4"/>
    </row>
    <row r="1531" spans="1:5">
      <c r="A1531" s="20">
        <v>1522</v>
      </c>
      <c r="B1531" s="104"/>
      <c r="C1531" s="104"/>
      <c r="E1531" s="4"/>
    </row>
    <row r="1532" spans="1:5">
      <c r="A1532" s="20">
        <v>1523</v>
      </c>
      <c r="B1532" s="104"/>
      <c r="C1532" s="104"/>
      <c r="E1532" s="4"/>
    </row>
    <row r="1533" spans="1:5">
      <c r="A1533" s="20">
        <v>1524</v>
      </c>
      <c r="B1533" s="104"/>
      <c r="C1533" s="104"/>
      <c r="E1533" s="4"/>
    </row>
    <row r="1534" spans="1:5">
      <c r="A1534" s="20">
        <v>1525</v>
      </c>
      <c r="B1534" s="104"/>
      <c r="C1534" s="104"/>
      <c r="E1534" s="4"/>
    </row>
    <row r="1535" spans="1:5">
      <c r="A1535" s="20">
        <v>1526</v>
      </c>
      <c r="B1535" s="104"/>
      <c r="C1535" s="104"/>
      <c r="E1535" s="4"/>
    </row>
    <row r="1536" spans="1:5">
      <c r="A1536" s="20">
        <v>1527</v>
      </c>
      <c r="B1536" s="104"/>
      <c r="C1536" s="104"/>
      <c r="E1536" s="4"/>
    </row>
    <row r="1537" spans="1:5">
      <c r="A1537" s="20">
        <v>1528</v>
      </c>
      <c r="B1537" s="104"/>
      <c r="C1537" s="104"/>
      <c r="E1537" s="4"/>
    </row>
    <row r="1538" spans="1:5">
      <c r="A1538" s="20">
        <v>1529</v>
      </c>
      <c r="B1538" s="104"/>
      <c r="C1538" s="104"/>
      <c r="E1538" s="4"/>
    </row>
    <row r="1539" spans="1:5">
      <c r="A1539" s="20">
        <v>1530</v>
      </c>
      <c r="B1539" s="104"/>
      <c r="C1539" s="104"/>
      <c r="E1539" s="4"/>
    </row>
    <row r="1540" spans="1:5">
      <c r="A1540" s="20">
        <v>1531</v>
      </c>
      <c r="B1540" s="104"/>
      <c r="C1540" s="104"/>
      <c r="E1540" s="4"/>
    </row>
    <row r="1541" spans="1:5">
      <c r="A1541" s="20">
        <v>1532</v>
      </c>
      <c r="B1541" s="104"/>
      <c r="C1541" s="104"/>
      <c r="E1541" s="4"/>
    </row>
    <row r="1542" spans="1:5">
      <c r="A1542" s="20">
        <v>1533</v>
      </c>
      <c r="B1542" s="104"/>
      <c r="C1542" s="104"/>
      <c r="E1542" s="4"/>
    </row>
    <row r="1543" spans="1:5">
      <c r="A1543" s="20">
        <v>1534</v>
      </c>
      <c r="B1543" s="104"/>
      <c r="C1543" s="104"/>
      <c r="E1543" s="4"/>
    </row>
    <row r="1544" spans="1:5">
      <c r="A1544" s="20">
        <v>1535</v>
      </c>
      <c r="B1544" s="104"/>
      <c r="C1544" s="104"/>
      <c r="E1544" s="4"/>
    </row>
    <row r="1545" spans="1:5">
      <c r="A1545" s="20">
        <v>1536</v>
      </c>
      <c r="B1545" s="104"/>
      <c r="C1545" s="104"/>
      <c r="E1545" s="4"/>
    </row>
    <row r="1546" spans="1:5">
      <c r="A1546" s="20">
        <v>1537</v>
      </c>
      <c r="B1546" s="104"/>
      <c r="C1546" s="104"/>
      <c r="E1546" s="4"/>
    </row>
    <row r="1547" spans="1:5">
      <c r="A1547" s="20">
        <v>1538</v>
      </c>
      <c r="B1547" s="104"/>
      <c r="C1547" s="104"/>
      <c r="E1547" s="4"/>
    </row>
    <row r="1548" spans="1:5">
      <c r="A1548" s="20">
        <v>1539</v>
      </c>
      <c r="B1548" s="104"/>
      <c r="C1548" s="104"/>
      <c r="E1548" s="4"/>
    </row>
    <row r="1549" spans="1:5">
      <c r="A1549" s="20">
        <v>1540</v>
      </c>
      <c r="B1549" s="104"/>
      <c r="C1549" s="104"/>
      <c r="E1549" s="4"/>
    </row>
    <row r="1550" spans="1:5">
      <c r="A1550" s="20">
        <v>1541</v>
      </c>
      <c r="B1550" s="104"/>
      <c r="C1550" s="104"/>
      <c r="E1550" s="4"/>
    </row>
    <row r="1551" spans="1:5">
      <c r="A1551" s="20">
        <v>1542</v>
      </c>
      <c r="B1551" s="104"/>
      <c r="C1551" s="104"/>
      <c r="E1551" s="4"/>
    </row>
    <row r="1552" spans="1:5">
      <c r="A1552" s="20">
        <v>1543</v>
      </c>
      <c r="B1552" s="104"/>
      <c r="C1552" s="104"/>
      <c r="E1552" s="4"/>
    </row>
    <row r="1553" spans="1:5">
      <c r="A1553" s="20">
        <v>1544</v>
      </c>
      <c r="B1553" s="104"/>
      <c r="C1553" s="104"/>
      <c r="E1553" s="4"/>
    </row>
    <row r="1554" spans="1:5">
      <c r="A1554" s="20">
        <v>1545</v>
      </c>
      <c r="B1554" s="104"/>
      <c r="C1554" s="104"/>
      <c r="E1554" s="4"/>
    </row>
    <row r="1555" spans="1:5">
      <c r="A1555" s="20">
        <v>1546</v>
      </c>
      <c r="B1555" s="104"/>
      <c r="C1555" s="104"/>
      <c r="E1555" s="4"/>
    </row>
    <row r="1556" spans="1:5">
      <c r="A1556" s="20">
        <v>1547</v>
      </c>
      <c r="B1556" s="104"/>
      <c r="C1556" s="104"/>
      <c r="E1556" s="4"/>
    </row>
    <row r="1557" spans="1:5">
      <c r="A1557" s="20">
        <v>1548</v>
      </c>
      <c r="B1557" s="104"/>
      <c r="C1557" s="104"/>
      <c r="E1557" s="4"/>
    </row>
    <row r="1558" spans="1:5">
      <c r="A1558" s="20">
        <v>1549</v>
      </c>
      <c r="B1558" s="104"/>
      <c r="C1558" s="104"/>
      <c r="E1558" s="4"/>
    </row>
    <row r="1559" spans="1:5">
      <c r="A1559" s="20">
        <v>1550</v>
      </c>
      <c r="B1559" s="104"/>
      <c r="C1559" s="104"/>
      <c r="E1559" s="4"/>
    </row>
    <row r="1560" spans="1:5">
      <c r="A1560" s="20">
        <v>1551</v>
      </c>
      <c r="B1560" s="104"/>
      <c r="C1560" s="104"/>
      <c r="E1560" s="4"/>
    </row>
    <row r="1561" spans="1:5">
      <c r="A1561" s="20">
        <v>1552</v>
      </c>
      <c r="B1561" s="104"/>
      <c r="C1561" s="104"/>
      <c r="E1561" s="4"/>
    </row>
    <row r="1562" spans="1:5">
      <c r="A1562" s="20">
        <v>1553</v>
      </c>
      <c r="B1562" s="104"/>
      <c r="C1562" s="104"/>
      <c r="E1562" s="4"/>
    </row>
    <row r="1563" spans="1:5">
      <c r="A1563" s="20">
        <v>1554</v>
      </c>
      <c r="B1563" s="104"/>
      <c r="C1563" s="104"/>
      <c r="E1563" s="4"/>
    </row>
    <row r="1564" spans="1:5">
      <c r="A1564" s="20">
        <v>1555</v>
      </c>
      <c r="B1564" s="104"/>
      <c r="C1564" s="104"/>
      <c r="E1564" s="4"/>
    </row>
    <row r="1565" spans="1:5">
      <c r="A1565" s="20">
        <v>1556</v>
      </c>
      <c r="B1565" s="104"/>
      <c r="C1565" s="104"/>
      <c r="E1565" s="4"/>
    </row>
    <row r="1566" spans="1:5">
      <c r="A1566" s="20">
        <v>1557</v>
      </c>
      <c r="B1566" s="104"/>
      <c r="C1566" s="104"/>
      <c r="E1566" s="4"/>
    </row>
    <row r="1567" spans="1:5">
      <c r="A1567" s="20">
        <v>1558</v>
      </c>
      <c r="B1567" s="104"/>
      <c r="C1567" s="104"/>
      <c r="E1567" s="4"/>
    </row>
    <row r="1568" spans="1:5">
      <c r="A1568" s="20">
        <v>1559</v>
      </c>
      <c r="B1568" s="104"/>
      <c r="C1568" s="104"/>
      <c r="E1568" s="4"/>
    </row>
    <row r="1569" spans="1:5">
      <c r="A1569" s="20">
        <v>1560</v>
      </c>
      <c r="B1569" s="104"/>
      <c r="C1569" s="104"/>
      <c r="E1569" s="4"/>
    </row>
    <row r="1570" spans="1:5">
      <c r="A1570" s="20">
        <v>1561</v>
      </c>
      <c r="B1570" s="104"/>
      <c r="C1570" s="104"/>
      <c r="E1570" s="4"/>
    </row>
    <row r="1571" spans="1:5">
      <c r="A1571" s="20">
        <v>1562</v>
      </c>
      <c r="B1571" s="104"/>
      <c r="C1571" s="104"/>
      <c r="E1571" s="4"/>
    </row>
    <row r="1572" spans="1:5">
      <c r="A1572" s="20">
        <v>1563</v>
      </c>
      <c r="B1572" s="104"/>
      <c r="C1572" s="104"/>
      <c r="E1572" s="4"/>
    </row>
    <row r="1573" spans="1:5">
      <c r="A1573" s="20">
        <v>1564</v>
      </c>
      <c r="B1573" s="104"/>
      <c r="C1573" s="104"/>
      <c r="E1573" s="4"/>
    </row>
    <row r="1574" spans="1:5">
      <c r="A1574" s="20">
        <v>1565</v>
      </c>
      <c r="B1574" s="104"/>
      <c r="C1574" s="104"/>
      <c r="E1574" s="4"/>
    </row>
    <row r="1575" spans="1:5">
      <c r="A1575" s="20">
        <v>1566</v>
      </c>
      <c r="B1575" s="104"/>
      <c r="C1575" s="104"/>
      <c r="E1575" s="4"/>
    </row>
    <row r="1576" spans="1:5">
      <c r="A1576" s="20">
        <v>1567</v>
      </c>
      <c r="B1576" s="104"/>
      <c r="C1576" s="104"/>
      <c r="E1576" s="4"/>
    </row>
    <row r="1577" spans="1:5">
      <c r="A1577" s="20">
        <v>1568</v>
      </c>
      <c r="B1577" s="104"/>
      <c r="C1577" s="104"/>
      <c r="E1577" s="4"/>
    </row>
    <row r="1578" spans="1:5">
      <c r="A1578" s="20">
        <v>1569</v>
      </c>
      <c r="B1578" s="104"/>
      <c r="C1578" s="104"/>
      <c r="E1578" s="4"/>
    </row>
    <row r="1579" spans="1:5">
      <c r="A1579" s="20">
        <v>1570</v>
      </c>
      <c r="B1579" s="104"/>
      <c r="C1579" s="104"/>
      <c r="E1579" s="4"/>
    </row>
    <row r="1580" spans="1:5">
      <c r="A1580" s="20">
        <v>1571</v>
      </c>
      <c r="B1580" s="104"/>
      <c r="C1580" s="104"/>
      <c r="E1580" s="4"/>
    </row>
    <row r="1581" spans="1:5">
      <c r="A1581" s="20">
        <v>1572</v>
      </c>
      <c r="B1581" s="104"/>
      <c r="C1581" s="104"/>
      <c r="E1581" s="4"/>
    </row>
    <row r="1582" spans="1:5">
      <c r="A1582" s="20">
        <v>1573</v>
      </c>
      <c r="B1582" s="104"/>
      <c r="C1582" s="104"/>
      <c r="E1582" s="4"/>
    </row>
    <row r="1583" spans="1:5">
      <c r="A1583" s="20">
        <v>1574</v>
      </c>
      <c r="B1583" s="104"/>
      <c r="C1583" s="104"/>
      <c r="E1583" s="4"/>
    </row>
    <row r="1584" spans="1:5">
      <c r="A1584" s="20">
        <v>1575</v>
      </c>
      <c r="B1584" s="104"/>
      <c r="C1584" s="104"/>
      <c r="E1584" s="4"/>
    </row>
    <row r="1585" spans="1:5">
      <c r="A1585" s="20">
        <v>1576</v>
      </c>
      <c r="B1585" s="104"/>
      <c r="C1585" s="104"/>
      <c r="E1585" s="4"/>
    </row>
    <row r="1586" spans="1:5">
      <c r="A1586" s="20">
        <v>1577</v>
      </c>
      <c r="B1586" s="104"/>
      <c r="C1586" s="104"/>
      <c r="E1586" s="4"/>
    </row>
    <row r="1587" spans="1:5">
      <c r="A1587" s="20">
        <v>1578</v>
      </c>
      <c r="B1587" s="104"/>
      <c r="C1587" s="104"/>
      <c r="E1587" s="4"/>
    </row>
    <row r="1588" spans="1:5">
      <c r="A1588" s="20">
        <v>1579</v>
      </c>
      <c r="B1588" s="104"/>
      <c r="C1588" s="104"/>
      <c r="E1588" s="4"/>
    </row>
    <row r="1589" spans="1:5">
      <c r="A1589" s="20">
        <v>1580</v>
      </c>
      <c r="B1589" s="104"/>
      <c r="C1589" s="104"/>
      <c r="E1589" s="4"/>
    </row>
    <row r="1590" spans="1:5">
      <c r="A1590" s="20">
        <v>1581</v>
      </c>
      <c r="B1590" s="104"/>
      <c r="C1590" s="104"/>
      <c r="E1590" s="4"/>
    </row>
    <row r="1591" spans="1:5">
      <c r="A1591" s="20">
        <v>1582</v>
      </c>
      <c r="B1591" s="104"/>
      <c r="C1591" s="104"/>
      <c r="E1591" s="4"/>
    </row>
    <row r="1592" spans="1:5">
      <c r="A1592" s="20">
        <v>1583</v>
      </c>
      <c r="B1592" s="104"/>
      <c r="C1592" s="104"/>
      <c r="E1592" s="4"/>
    </row>
    <row r="1593" spans="1:5">
      <c r="A1593" s="20">
        <v>1584</v>
      </c>
      <c r="B1593" s="104"/>
      <c r="C1593" s="104"/>
      <c r="E1593" s="4"/>
    </row>
    <row r="1594" spans="1:5">
      <c r="A1594" s="20">
        <v>1585</v>
      </c>
      <c r="B1594" s="104"/>
      <c r="C1594" s="104"/>
      <c r="E1594" s="4"/>
    </row>
    <row r="1595" spans="1:5">
      <c r="A1595" s="20">
        <v>1586</v>
      </c>
      <c r="B1595" s="104"/>
      <c r="C1595" s="104"/>
      <c r="E1595" s="4"/>
    </row>
    <row r="1596" spans="1:5">
      <c r="A1596" s="20">
        <v>1587</v>
      </c>
      <c r="B1596" s="104"/>
      <c r="C1596" s="104"/>
      <c r="E1596" s="4"/>
    </row>
    <row r="1597" spans="1:5">
      <c r="A1597" s="20">
        <v>1588</v>
      </c>
      <c r="B1597" s="104"/>
      <c r="C1597" s="104"/>
      <c r="E1597" s="4"/>
    </row>
    <row r="1598" spans="1:5">
      <c r="A1598" s="20">
        <v>1589</v>
      </c>
      <c r="B1598" s="104"/>
      <c r="C1598" s="104"/>
      <c r="E1598" s="4"/>
    </row>
    <row r="1599" spans="1:5">
      <c r="A1599" s="20">
        <v>1590</v>
      </c>
      <c r="B1599" s="104"/>
      <c r="C1599" s="104"/>
      <c r="E1599" s="4"/>
    </row>
    <row r="1600" spans="1:5">
      <c r="A1600" s="20">
        <v>1591</v>
      </c>
      <c r="B1600" s="104"/>
      <c r="C1600" s="104"/>
      <c r="E1600" s="4"/>
    </row>
    <row r="1601" spans="1:5">
      <c r="A1601" s="20">
        <v>1592</v>
      </c>
      <c r="B1601" s="104"/>
      <c r="C1601" s="104"/>
      <c r="E1601" s="4"/>
    </row>
    <row r="1602" spans="1:5">
      <c r="A1602" s="20">
        <v>1593</v>
      </c>
      <c r="B1602" s="104"/>
      <c r="C1602" s="104"/>
      <c r="E1602" s="4"/>
    </row>
    <row r="1603" spans="1:5">
      <c r="A1603" s="20">
        <v>1594</v>
      </c>
      <c r="B1603" s="104"/>
      <c r="C1603" s="104"/>
      <c r="E1603" s="4"/>
    </row>
    <row r="1604" spans="1:5">
      <c r="A1604" s="20">
        <v>1595</v>
      </c>
      <c r="B1604" s="104"/>
      <c r="C1604" s="104"/>
      <c r="E1604" s="4"/>
    </row>
    <row r="1605" spans="1:5">
      <c r="A1605" s="20">
        <v>1596</v>
      </c>
      <c r="B1605" s="104"/>
      <c r="C1605" s="104"/>
      <c r="E1605" s="4"/>
    </row>
    <row r="1606" spans="1:5">
      <c r="A1606" s="20">
        <v>1597</v>
      </c>
      <c r="B1606" s="104"/>
      <c r="C1606" s="104"/>
      <c r="E1606" s="4"/>
    </row>
    <row r="1607" spans="1:5">
      <c r="A1607" s="20">
        <v>1598</v>
      </c>
      <c r="B1607" s="104"/>
      <c r="C1607" s="104"/>
      <c r="E1607" s="4"/>
    </row>
    <row r="1608" spans="1:5">
      <c r="A1608" s="20">
        <v>1599</v>
      </c>
      <c r="B1608" s="104"/>
      <c r="C1608" s="104"/>
      <c r="E1608" s="4"/>
    </row>
    <row r="1609" spans="1:5">
      <c r="A1609" s="20">
        <v>1600</v>
      </c>
      <c r="B1609" s="104"/>
      <c r="C1609" s="104"/>
      <c r="E1609" s="4"/>
    </row>
    <row r="1610" spans="1:5">
      <c r="A1610" s="20">
        <v>1601</v>
      </c>
      <c r="B1610" s="104"/>
      <c r="C1610" s="104"/>
      <c r="E1610" s="4"/>
    </row>
    <row r="1611" spans="1:5">
      <c r="A1611" s="20">
        <v>1602</v>
      </c>
      <c r="B1611" s="104"/>
      <c r="C1611" s="104"/>
      <c r="E1611" s="4"/>
    </row>
    <row r="1612" spans="1:5">
      <c r="A1612" s="20">
        <v>1603</v>
      </c>
      <c r="B1612" s="104"/>
      <c r="C1612" s="104"/>
      <c r="E1612" s="4"/>
    </row>
    <row r="1613" spans="1:5">
      <c r="A1613" s="20">
        <v>1604</v>
      </c>
      <c r="B1613" s="104"/>
      <c r="C1613" s="104"/>
      <c r="E1613" s="4"/>
    </row>
    <row r="1614" spans="1:5">
      <c r="A1614" s="20">
        <v>1605</v>
      </c>
      <c r="B1614" s="104"/>
      <c r="C1614" s="104"/>
      <c r="E1614" s="4"/>
    </row>
    <row r="1615" spans="1:5">
      <c r="A1615" s="20">
        <v>1606</v>
      </c>
      <c r="B1615" s="104"/>
      <c r="C1615" s="104"/>
      <c r="E1615" s="4"/>
    </row>
    <row r="1616" spans="1:5">
      <c r="A1616" s="20">
        <v>1607</v>
      </c>
      <c r="B1616" s="104"/>
      <c r="C1616" s="104"/>
      <c r="E1616" s="4"/>
    </row>
    <row r="1617" spans="1:5">
      <c r="A1617" s="20">
        <v>1608</v>
      </c>
      <c r="B1617" s="104"/>
      <c r="C1617" s="104"/>
      <c r="E1617" s="4"/>
    </row>
    <row r="1618" spans="1:5">
      <c r="A1618" s="20">
        <v>1609</v>
      </c>
      <c r="B1618" s="104"/>
      <c r="C1618" s="104"/>
      <c r="E1618" s="4"/>
    </row>
    <row r="1619" spans="1:5">
      <c r="A1619" s="20">
        <v>1610</v>
      </c>
      <c r="B1619" s="104"/>
      <c r="C1619" s="104"/>
      <c r="E1619" s="4"/>
    </row>
    <row r="1620" spans="1:5">
      <c r="A1620" s="20">
        <v>1611</v>
      </c>
      <c r="B1620" s="104"/>
      <c r="C1620" s="104"/>
      <c r="E1620" s="4"/>
    </row>
    <row r="1621" spans="1:5">
      <c r="A1621" s="20">
        <v>1612</v>
      </c>
      <c r="B1621" s="104"/>
      <c r="C1621" s="104"/>
      <c r="E1621" s="4"/>
    </row>
    <row r="1622" spans="1:5">
      <c r="A1622" s="20">
        <v>1613</v>
      </c>
      <c r="B1622" s="104"/>
      <c r="C1622" s="104"/>
      <c r="E1622" s="4"/>
    </row>
    <row r="1623" spans="1:5">
      <c r="A1623" s="20">
        <v>1614</v>
      </c>
      <c r="B1623" s="104"/>
      <c r="C1623" s="104"/>
      <c r="E1623" s="4"/>
    </row>
    <row r="1624" spans="1:5">
      <c r="A1624" s="20">
        <v>1615</v>
      </c>
      <c r="B1624" s="104"/>
      <c r="C1624" s="104"/>
      <c r="E1624" s="4"/>
    </row>
    <row r="1625" spans="1:5">
      <c r="A1625" s="20">
        <v>1616</v>
      </c>
      <c r="B1625" s="104"/>
      <c r="C1625" s="104"/>
      <c r="E1625" s="4"/>
    </row>
    <row r="1626" spans="1:5">
      <c r="A1626" s="20">
        <v>1617</v>
      </c>
      <c r="B1626" s="104"/>
      <c r="C1626" s="104"/>
      <c r="E1626" s="4"/>
    </row>
    <row r="1627" spans="1:5">
      <c r="A1627" s="20">
        <v>1618</v>
      </c>
      <c r="B1627" s="104"/>
      <c r="C1627" s="104"/>
      <c r="E1627" s="4"/>
    </row>
    <row r="1628" spans="1:5">
      <c r="A1628" s="20">
        <v>1619</v>
      </c>
      <c r="B1628" s="104"/>
      <c r="C1628" s="104"/>
      <c r="E1628" s="4"/>
    </row>
    <row r="1629" spans="1:5">
      <c r="A1629" s="20">
        <v>1620</v>
      </c>
      <c r="B1629" s="104"/>
      <c r="C1629" s="104"/>
      <c r="E1629" s="4"/>
    </row>
    <row r="1630" spans="1:5">
      <c r="A1630" s="20">
        <v>1621</v>
      </c>
      <c r="B1630" s="104"/>
      <c r="C1630" s="104"/>
      <c r="E1630" s="4"/>
    </row>
    <row r="1631" spans="1:5">
      <c r="A1631" s="20">
        <v>1622</v>
      </c>
      <c r="B1631" s="104"/>
      <c r="C1631" s="104"/>
      <c r="E1631" s="4"/>
    </row>
    <row r="1632" spans="1:5">
      <c r="A1632" s="20">
        <v>1623</v>
      </c>
      <c r="B1632" s="104"/>
      <c r="C1632" s="104"/>
      <c r="E1632" s="4"/>
    </row>
    <row r="1633" spans="1:5">
      <c r="A1633" s="20">
        <v>1624</v>
      </c>
      <c r="B1633" s="104"/>
      <c r="C1633" s="104"/>
      <c r="E1633" s="4"/>
    </row>
    <row r="1634" spans="1:5">
      <c r="A1634" s="20">
        <v>1625</v>
      </c>
      <c r="B1634" s="104"/>
      <c r="C1634" s="104"/>
      <c r="E1634" s="4"/>
    </row>
    <row r="1635" spans="1:5">
      <c r="A1635" s="20">
        <v>1626</v>
      </c>
      <c r="B1635" s="104"/>
      <c r="C1635" s="104"/>
      <c r="E1635" s="4"/>
    </row>
    <row r="1636" spans="1:5">
      <c r="A1636" s="20">
        <v>1627</v>
      </c>
      <c r="B1636" s="104"/>
      <c r="C1636" s="104"/>
      <c r="E1636" s="4"/>
    </row>
    <row r="1637" spans="1:5">
      <c r="A1637" s="20">
        <v>1628</v>
      </c>
      <c r="B1637" s="104"/>
      <c r="C1637" s="104"/>
      <c r="E1637" s="4"/>
    </row>
    <row r="1638" spans="1:5">
      <c r="A1638" s="20">
        <v>1629</v>
      </c>
      <c r="B1638" s="104"/>
      <c r="C1638" s="104"/>
      <c r="E1638" s="4"/>
    </row>
    <row r="1639" spans="1:5">
      <c r="A1639" s="20">
        <v>1630</v>
      </c>
      <c r="B1639" s="104"/>
      <c r="C1639" s="104"/>
      <c r="E1639" s="4"/>
    </row>
    <row r="1640" spans="1:5">
      <c r="A1640" s="20">
        <v>1631</v>
      </c>
      <c r="B1640" s="104"/>
      <c r="C1640" s="104"/>
      <c r="E1640" s="4"/>
    </row>
    <row r="1641" spans="1:5">
      <c r="A1641" s="20">
        <v>1632</v>
      </c>
      <c r="B1641" s="104"/>
      <c r="C1641" s="104"/>
      <c r="E1641" s="4"/>
    </row>
    <row r="1642" spans="1:5">
      <c r="A1642" s="20">
        <v>1633</v>
      </c>
      <c r="B1642" s="104"/>
      <c r="C1642" s="104"/>
      <c r="E1642" s="4"/>
    </row>
    <row r="1643" spans="1:5">
      <c r="A1643" s="20">
        <v>1634</v>
      </c>
      <c r="B1643" s="104"/>
      <c r="C1643" s="104"/>
      <c r="E1643" s="4"/>
    </row>
    <row r="1644" spans="1:5">
      <c r="A1644" s="20">
        <v>1635</v>
      </c>
      <c r="B1644" s="104"/>
      <c r="C1644" s="104"/>
      <c r="E1644" s="4"/>
    </row>
    <row r="1645" spans="1:5">
      <c r="A1645" s="20">
        <v>1636</v>
      </c>
      <c r="B1645" s="104"/>
      <c r="C1645" s="104"/>
      <c r="E1645" s="4"/>
    </row>
    <row r="1646" spans="1:5">
      <c r="A1646" s="20">
        <v>1637</v>
      </c>
      <c r="B1646" s="104"/>
      <c r="C1646" s="104"/>
      <c r="E1646" s="4"/>
    </row>
    <row r="1647" spans="1:5">
      <c r="A1647" s="20">
        <v>1638</v>
      </c>
      <c r="B1647" s="104"/>
      <c r="C1647" s="104"/>
      <c r="E1647" s="4"/>
    </row>
    <row r="1648" spans="1:5">
      <c r="A1648" s="20">
        <v>1639</v>
      </c>
      <c r="B1648" s="104"/>
      <c r="C1648" s="104"/>
      <c r="E1648" s="4"/>
    </row>
    <row r="1649" spans="1:5">
      <c r="A1649" s="20">
        <v>1640</v>
      </c>
      <c r="B1649" s="104"/>
      <c r="C1649" s="104"/>
      <c r="E1649" s="4"/>
    </row>
    <row r="1650" spans="1:5">
      <c r="A1650" s="20">
        <v>1641</v>
      </c>
      <c r="B1650" s="104"/>
      <c r="C1650" s="104"/>
      <c r="E1650" s="4"/>
    </row>
    <row r="1651" spans="1:5">
      <c r="A1651" s="20">
        <v>1642</v>
      </c>
      <c r="B1651" s="104"/>
      <c r="C1651" s="104"/>
      <c r="E1651" s="4"/>
    </row>
    <row r="1652" spans="1:5">
      <c r="A1652" s="20">
        <v>1643</v>
      </c>
      <c r="B1652" s="104"/>
      <c r="C1652" s="104"/>
      <c r="E1652" s="4"/>
    </row>
    <row r="1653" spans="1:5">
      <c r="A1653" s="20">
        <v>1644</v>
      </c>
      <c r="B1653" s="104"/>
      <c r="C1653" s="104"/>
      <c r="E1653" s="4"/>
    </row>
    <row r="1654" spans="1:5">
      <c r="A1654" s="20">
        <v>1645</v>
      </c>
      <c r="B1654" s="104"/>
      <c r="C1654" s="104"/>
      <c r="E1654" s="4"/>
    </row>
    <row r="1655" spans="1:5">
      <c r="A1655" s="20">
        <v>1646</v>
      </c>
      <c r="B1655" s="104"/>
      <c r="C1655" s="104"/>
      <c r="E1655" s="4"/>
    </row>
    <row r="1656" spans="1:5">
      <c r="A1656" s="20">
        <v>1647</v>
      </c>
      <c r="B1656" s="104"/>
      <c r="C1656" s="104"/>
      <c r="E1656" s="4"/>
    </row>
    <row r="1657" spans="1:5">
      <c r="A1657" s="20">
        <v>1648</v>
      </c>
      <c r="B1657" s="104"/>
      <c r="C1657" s="104"/>
      <c r="E1657" s="4"/>
    </row>
    <row r="1658" spans="1:5">
      <c r="A1658" s="20">
        <v>1649</v>
      </c>
      <c r="B1658" s="104"/>
      <c r="C1658" s="104"/>
      <c r="E1658" s="4"/>
    </row>
    <row r="1659" spans="1:5">
      <c r="A1659" s="20">
        <v>1650</v>
      </c>
      <c r="B1659" s="104"/>
      <c r="C1659" s="104"/>
      <c r="E1659" s="4"/>
    </row>
    <row r="1660" spans="1:5">
      <c r="A1660" s="20">
        <v>1651</v>
      </c>
      <c r="B1660" s="104"/>
      <c r="C1660" s="104"/>
      <c r="E1660" s="4"/>
    </row>
    <row r="1661" spans="1:5">
      <c r="A1661" s="20">
        <v>1652</v>
      </c>
      <c r="B1661" s="104"/>
      <c r="C1661" s="104"/>
      <c r="E1661" s="4"/>
    </row>
    <row r="1662" spans="1:5">
      <c r="A1662" s="20">
        <v>1653</v>
      </c>
      <c r="B1662" s="104"/>
      <c r="C1662" s="104"/>
      <c r="E1662" s="4"/>
    </row>
    <row r="1663" spans="1:5">
      <c r="A1663" s="20">
        <v>1654</v>
      </c>
      <c r="B1663" s="104"/>
      <c r="C1663" s="104"/>
      <c r="E1663" s="4"/>
    </row>
    <row r="1664" spans="1:5">
      <c r="A1664" s="20">
        <v>1655</v>
      </c>
      <c r="B1664" s="104"/>
      <c r="C1664" s="104"/>
      <c r="E1664" s="4"/>
    </row>
    <row r="1665" spans="1:5">
      <c r="A1665" s="20">
        <v>1656</v>
      </c>
      <c r="B1665" s="104"/>
      <c r="C1665" s="104"/>
      <c r="E1665" s="4"/>
    </row>
    <row r="1666" spans="1:5">
      <c r="A1666" s="20">
        <v>1657</v>
      </c>
      <c r="B1666" s="104"/>
      <c r="C1666" s="104"/>
      <c r="E1666" s="4"/>
    </row>
    <row r="1667" spans="1:5">
      <c r="A1667" s="20">
        <v>1658</v>
      </c>
      <c r="B1667" s="104"/>
      <c r="C1667" s="104"/>
      <c r="E1667" s="4"/>
    </row>
    <row r="1668" spans="1:5">
      <c r="A1668" s="20">
        <v>1659</v>
      </c>
      <c r="B1668" s="104"/>
      <c r="C1668" s="104"/>
      <c r="E1668" s="4"/>
    </row>
    <row r="1669" spans="1:5">
      <c r="A1669" s="20">
        <v>1660</v>
      </c>
      <c r="B1669" s="104"/>
      <c r="C1669" s="104"/>
      <c r="E1669" s="4"/>
    </row>
    <row r="1670" spans="1:5">
      <c r="A1670" s="20">
        <v>1661</v>
      </c>
      <c r="B1670" s="104"/>
      <c r="C1670" s="104"/>
      <c r="E1670" s="4"/>
    </row>
    <row r="1671" spans="1:5">
      <c r="A1671" s="20">
        <v>1662</v>
      </c>
      <c r="B1671" s="104"/>
      <c r="C1671" s="104"/>
      <c r="E1671" s="4"/>
    </row>
    <row r="1672" spans="1:5">
      <c r="A1672" s="20">
        <v>1663</v>
      </c>
      <c r="B1672" s="104"/>
      <c r="C1672" s="104"/>
      <c r="E1672" s="4"/>
    </row>
    <row r="1673" spans="1:5">
      <c r="A1673" s="20">
        <v>1664</v>
      </c>
      <c r="B1673" s="104"/>
      <c r="C1673" s="104"/>
      <c r="E1673" s="4"/>
    </row>
    <row r="1674" spans="1:5">
      <c r="A1674" s="20">
        <v>1665</v>
      </c>
      <c r="B1674" s="104"/>
      <c r="C1674" s="104"/>
      <c r="E1674" s="4"/>
    </row>
    <row r="1675" spans="1:5">
      <c r="A1675" s="20">
        <v>1666</v>
      </c>
      <c r="B1675" s="104"/>
      <c r="C1675" s="104"/>
      <c r="E1675" s="4"/>
    </row>
    <row r="1676" spans="1:5">
      <c r="A1676" s="20">
        <v>1667</v>
      </c>
      <c r="B1676" s="104"/>
      <c r="C1676" s="104"/>
      <c r="E1676" s="4"/>
    </row>
    <row r="1677" spans="1:5">
      <c r="A1677" s="20">
        <v>1668</v>
      </c>
      <c r="B1677" s="104"/>
      <c r="C1677" s="104"/>
      <c r="E1677" s="4"/>
    </row>
    <row r="1678" spans="1:5">
      <c r="A1678" s="20">
        <v>1669</v>
      </c>
      <c r="B1678" s="104"/>
      <c r="C1678" s="104"/>
      <c r="E1678" s="4"/>
    </row>
    <row r="1679" spans="1:5">
      <c r="A1679" s="20">
        <v>1670</v>
      </c>
      <c r="B1679" s="104"/>
      <c r="C1679" s="104"/>
      <c r="E1679" s="4"/>
    </row>
    <row r="1680" spans="1:5">
      <c r="A1680" s="20">
        <v>1671</v>
      </c>
      <c r="B1680" s="104"/>
      <c r="C1680" s="104"/>
      <c r="E1680" s="4"/>
    </row>
    <row r="1681" spans="1:5">
      <c r="A1681" s="20">
        <v>1672</v>
      </c>
      <c r="B1681" s="104"/>
      <c r="C1681" s="104"/>
      <c r="E1681" s="4"/>
    </row>
    <row r="1682" spans="1:5">
      <c r="A1682" s="20">
        <v>1673</v>
      </c>
      <c r="B1682" s="104"/>
      <c r="C1682" s="104"/>
      <c r="E1682" s="4"/>
    </row>
    <row r="1683" spans="1:5">
      <c r="A1683" s="20">
        <v>1674</v>
      </c>
      <c r="B1683" s="104"/>
      <c r="C1683" s="104"/>
      <c r="E1683" s="4"/>
    </row>
    <row r="1684" spans="1:5">
      <c r="A1684" s="20">
        <v>1675</v>
      </c>
      <c r="B1684" s="104"/>
      <c r="C1684" s="104"/>
      <c r="E1684" s="4"/>
    </row>
    <row r="1685" spans="1:5">
      <c r="A1685" s="20">
        <v>1676</v>
      </c>
      <c r="B1685" s="104"/>
      <c r="C1685" s="104"/>
      <c r="E1685" s="4"/>
    </row>
    <row r="1686" spans="1:5">
      <c r="A1686" s="20">
        <v>1677</v>
      </c>
      <c r="B1686" s="104"/>
      <c r="C1686" s="104"/>
      <c r="E1686" s="4"/>
    </row>
    <row r="1687" spans="1:5">
      <c r="A1687" s="20">
        <v>1678</v>
      </c>
      <c r="B1687" s="104"/>
      <c r="C1687" s="104"/>
      <c r="E1687" s="4"/>
    </row>
    <row r="1688" spans="1:5">
      <c r="A1688" s="20">
        <v>1679</v>
      </c>
      <c r="B1688" s="104"/>
      <c r="C1688" s="104"/>
      <c r="E1688" s="4"/>
    </row>
    <row r="1689" spans="1:5">
      <c r="A1689" s="20">
        <v>1680</v>
      </c>
      <c r="B1689" s="104"/>
      <c r="C1689" s="104"/>
      <c r="E1689" s="4"/>
    </row>
    <row r="1690" spans="1:5">
      <c r="A1690" s="20">
        <v>1681</v>
      </c>
      <c r="B1690" s="104"/>
      <c r="C1690" s="104"/>
      <c r="E1690" s="4"/>
    </row>
    <row r="1691" spans="1:5">
      <c r="A1691" s="20">
        <v>1682</v>
      </c>
      <c r="B1691" s="104"/>
      <c r="C1691" s="104"/>
      <c r="E1691" s="4"/>
    </row>
    <row r="1692" spans="1:5">
      <c r="A1692" s="20">
        <v>1683</v>
      </c>
      <c r="B1692" s="104"/>
      <c r="C1692" s="104"/>
      <c r="E1692" s="4"/>
    </row>
    <row r="1693" spans="1:5">
      <c r="A1693" s="20">
        <v>1684</v>
      </c>
      <c r="B1693" s="104"/>
      <c r="C1693" s="104"/>
      <c r="E1693" s="4"/>
    </row>
    <row r="1694" spans="1:5">
      <c r="A1694" s="20">
        <v>1685</v>
      </c>
      <c r="B1694" s="104"/>
      <c r="C1694" s="104"/>
      <c r="E1694" s="4"/>
    </row>
    <row r="1695" spans="1:5">
      <c r="A1695" s="20">
        <v>1686</v>
      </c>
      <c r="B1695" s="104"/>
      <c r="C1695" s="104"/>
      <c r="E1695" s="4"/>
    </row>
    <row r="1696" spans="1:5">
      <c r="A1696" s="20">
        <v>1687</v>
      </c>
      <c r="B1696" s="104"/>
      <c r="C1696" s="104"/>
      <c r="E1696" s="4"/>
    </row>
    <row r="1697" spans="1:5">
      <c r="A1697" s="20">
        <v>1688</v>
      </c>
      <c r="B1697" s="104"/>
      <c r="C1697" s="104"/>
      <c r="E1697" s="4"/>
    </row>
    <row r="1698" spans="1:5">
      <c r="A1698" s="20">
        <v>1689</v>
      </c>
      <c r="B1698" s="104"/>
      <c r="C1698" s="104"/>
      <c r="E1698" s="4"/>
    </row>
    <row r="1699" spans="1:5">
      <c r="A1699" s="20">
        <v>1690</v>
      </c>
      <c r="B1699" s="104"/>
      <c r="C1699" s="104"/>
      <c r="E1699" s="4"/>
    </row>
    <row r="1700" spans="1:5">
      <c r="A1700" s="20">
        <v>1691</v>
      </c>
      <c r="B1700" s="104"/>
      <c r="C1700" s="104"/>
      <c r="E1700" s="4"/>
    </row>
    <row r="1701" spans="1:5">
      <c r="A1701" s="20">
        <v>1692</v>
      </c>
      <c r="B1701" s="104"/>
      <c r="C1701" s="104"/>
      <c r="E1701" s="4"/>
    </row>
    <row r="1702" spans="1:5">
      <c r="A1702" s="20">
        <v>1693</v>
      </c>
      <c r="B1702" s="104"/>
      <c r="C1702" s="104"/>
      <c r="E1702" s="4"/>
    </row>
    <row r="1703" spans="1:5">
      <c r="A1703" s="20">
        <v>1694</v>
      </c>
      <c r="B1703" s="104"/>
      <c r="C1703" s="104"/>
      <c r="E1703" s="4"/>
    </row>
    <row r="1704" spans="1:5">
      <c r="A1704" s="20">
        <v>1695</v>
      </c>
      <c r="B1704" s="104"/>
      <c r="C1704" s="104"/>
      <c r="E1704" s="4"/>
    </row>
    <row r="1705" spans="1:5">
      <c r="A1705" s="20">
        <v>1696</v>
      </c>
      <c r="B1705" s="104"/>
      <c r="C1705" s="104"/>
      <c r="E1705" s="4"/>
    </row>
    <row r="1706" spans="1:5">
      <c r="A1706" s="20">
        <v>1697</v>
      </c>
      <c r="B1706" s="104"/>
      <c r="C1706" s="104"/>
      <c r="E1706" s="4"/>
    </row>
    <row r="1707" spans="1:5">
      <c r="A1707" s="20">
        <v>1698</v>
      </c>
      <c r="B1707" s="104"/>
      <c r="C1707" s="104"/>
      <c r="E1707" s="4"/>
    </row>
    <row r="1708" spans="1:5">
      <c r="A1708" s="20">
        <v>1699</v>
      </c>
      <c r="B1708" s="104"/>
      <c r="C1708" s="104"/>
      <c r="E1708" s="4"/>
    </row>
    <row r="1709" spans="1:5">
      <c r="A1709" s="20">
        <v>1700</v>
      </c>
      <c r="B1709" s="104"/>
      <c r="C1709" s="104"/>
      <c r="E1709" s="4"/>
    </row>
    <row r="1710" spans="1:5">
      <c r="A1710" s="20">
        <v>1701</v>
      </c>
      <c r="B1710" s="104"/>
      <c r="C1710" s="104"/>
      <c r="E1710" s="4"/>
    </row>
    <row r="1711" spans="1:5">
      <c r="A1711" s="20">
        <v>1702</v>
      </c>
      <c r="B1711" s="104"/>
      <c r="C1711" s="104"/>
      <c r="E1711" s="4"/>
    </row>
    <row r="1712" spans="1:5">
      <c r="A1712" s="20">
        <v>1703</v>
      </c>
      <c r="B1712" s="104"/>
      <c r="C1712" s="104"/>
      <c r="E1712" s="4"/>
    </row>
    <row r="1713" spans="1:5">
      <c r="A1713" s="20">
        <v>1704</v>
      </c>
      <c r="B1713" s="104"/>
      <c r="C1713" s="104"/>
      <c r="E1713" s="4"/>
    </row>
    <row r="1714" spans="1:5">
      <c r="A1714" s="20">
        <v>1705</v>
      </c>
      <c r="B1714" s="104"/>
      <c r="C1714" s="104"/>
      <c r="E1714" s="4"/>
    </row>
    <row r="1715" spans="1:5">
      <c r="A1715" s="20">
        <v>1706</v>
      </c>
      <c r="B1715" s="104"/>
      <c r="C1715" s="104"/>
      <c r="E1715" s="4"/>
    </row>
    <row r="1716" spans="1:5">
      <c r="A1716" s="20">
        <v>1707</v>
      </c>
      <c r="B1716" s="104"/>
      <c r="C1716" s="104"/>
      <c r="E1716" s="4"/>
    </row>
    <row r="1717" spans="1:5">
      <c r="A1717" s="20">
        <v>1708</v>
      </c>
      <c r="B1717" s="104"/>
      <c r="C1717" s="104"/>
      <c r="E1717" s="4"/>
    </row>
    <row r="1718" spans="1:5">
      <c r="A1718" s="20">
        <v>1709</v>
      </c>
      <c r="B1718" s="104"/>
      <c r="C1718" s="104"/>
      <c r="E1718" s="4"/>
    </row>
    <row r="1719" spans="1:5">
      <c r="A1719" s="20">
        <v>1710</v>
      </c>
      <c r="B1719" s="104"/>
      <c r="C1719" s="104"/>
      <c r="E1719" s="4"/>
    </row>
    <row r="1720" spans="1:5">
      <c r="A1720" s="20">
        <v>1711</v>
      </c>
      <c r="B1720" s="104"/>
      <c r="C1720" s="104"/>
      <c r="E1720" s="4"/>
    </row>
    <row r="1721" spans="1:5">
      <c r="A1721" s="20">
        <v>1712</v>
      </c>
      <c r="B1721" s="104"/>
      <c r="C1721" s="104"/>
      <c r="E1721" s="4"/>
    </row>
    <row r="1722" spans="1:5">
      <c r="A1722" s="20">
        <v>1713</v>
      </c>
      <c r="B1722" s="104"/>
      <c r="C1722" s="104"/>
      <c r="E1722" s="4"/>
    </row>
    <row r="1723" spans="1:5">
      <c r="A1723" s="20">
        <v>1714</v>
      </c>
      <c r="B1723" s="104"/>
      <c r="C1723" s="104"/>
      <c r="E1723" s="4"/>
    </row>
    <row r="1724" spans="1:5">
      <c r="A1724" s="20">
        <v>1715</v>
      </c>
      <c r="B1724" s="104"/>
      <c r="C1724" s="104"/>
      <c r="E1724" s="4"/>
    </row>
    <row r="1725" spans="1:5">
      <c r="A1725" s="20">
        <v>1716</v>
      </c>
      <c r="B1725" s="104"/>
      <c r="C1725" s="104"/>
      <c r="E1725" s="4"/>
    </row>
    <row r="1726" spans="1:5">
      <c r="A1726" s="20">
        <v>1717</v>
      </c>
      <c r="B1726" s="104"/>
      <c r="C1726" s="104"/>
      <c r="E1726" s="4"/>
    </row>
    <row r="1727" spans="1:5">
      <c r="A1727" s="20">
        <v>1718</v>
      </c>
      <c r="B1727" s="104"/>
      <c r="C1727" s="104"/>
      <c r="E1727" s="4"/>
    </row>
    <row r="1728" spans="1:5">
      <c r="A1728" s="20">
        <v>1719</v>
      </c>
      <c r="B1728" s="104"/>
      <c r="C1728" s="104"/>
      <c r="E1728" s="4"/>
    </row>
    <row r="1729" spans="1:5">
      <c r="A1729" s="20">
        <v>1720</v>
      </c>
      <c r="B1729" s="104"/>
      <c r="C1729" s="104"/>
      <c r="E1729" s="4"/>
    </row>
    <row r="1730" spans="1:5">
      <c r="A1730" s="20">
        <v>1721</v>
      </c>
      <c r="B1730" s="104"/>
      <c r="C1730" s="104"/>
      <c r="E1730" s="4"/>
    </row>
    <row r="1731" spans="1:5">
      <c r="A1731" s="20">
        <v>1722</v>
      </c>
      <c r="B1731" s="104"/>
      <c r="C1731" s="104"/>
      <c r="E1731" s="4"/>
    </row>
    <row r="1732" spans="1:5">
      <c r="A1732" s="20">
        <v>1723</v>
      </c>
      <c r="B1732" s="104"/>
      <c r="C1732" s="104"/>
      <c r="E1732" s="4"/>
    </row>
    <row r="1733" spans="1:5">
      <c r="A1733" s="20">
        <v>1724</v>
      </c>
      <c r="B1733" s="104"/>
      <c r="C1733" s="104"/>
      <c r="E1733" s="4"/>
    </row>
    <row r="1734" spans="1:5">
      <c r="A1734" s="20">
        <v>1725</v>
      </c>
      <c r="B1734" s="104"/>
      <c r="C1734" s="104"/>
      <c r="E1734" s="4"/>
    </row>
    <row r="1735" spans="1:5">
      <c r="A1735" s="20">
        <v>1726</v>
      </c>
      <c r="B1735" s="104"/>
      <c r="C1735" s="104"/>
      <c r="E1735" s="4"/>
    </row>
    <row r="1736" spans="1:5">
      <c r="A1736" s="20">
        <v>1727</v>
      </c>
      <c r="B1736" s="104"/>
      <c r="C1736" s="104"/>
      <c r="E1736" s="4"/>
    </row>
    <row r="1737" spans="1:5">
      <c r="A1737" s="20">
        <v>1728</v>
      </c>
      <c r="B1737" s="104"/>
      <c r="C1737" s="104"/>
      <c r="E1737" s="4"/>
    </row>
    <row r="1738" spans="1:5">
      <c r="A1738" s="20">
        <v>1729</v>
      </c>
      <c r="B1738" s="104"/>
      <c r="C1738" s="104"/>
      <c r="E1738" s="4"/>
    </row>
    <row r="1739" spans="1:5">
      <c r="A1739" s="20">
        <v>1730</v>
      </c>
      <c r="B1739" s="104"/>
      <c r="C1739" s="104"/>
      <c r="E1739" s="4"/>
    </row>
    <row r="1740" spans="1:5">
      <c r="A1740" s="20">
        <v>1731</v>
      </c>
      <c r="B1740" s="104"/>
      <c r="C1740" s="104"/>
      <c r="E1740" s="4"/>
    </row>
    <row r="1741" spans="1:5">
      <c r="A1741" s="20">
        <v>1732</v>
      </c>
      <c r="B1741" s="104"/>
      <c r="C1741" s="104"/>
      <c r="E1741" s="4"/>
    </row>
    <row r="1742" spans="1:5">
      <c r="A1742" s="20">
        <v>1733</v>
      </c>
      <c r="B1742" s="104"/>
      <c r="C1742" s="104"/>
      <c r="E1742" s="4"/>
    </row>
    <row r="1743" spans="1:5">
      <c r="A1743" s="20">
        <v>1734</v>
      </c>
      <c r="B1743" s="104"/>
      <c r="C1743" s="104"/>
      <c r="E1743" s="4"/>
    </row>
    <row r="1744" spans="1:5">
      <c r="A1744" s="20">
        <v>1735</v>
      </c>
      <c r="B1744" s="104"/>
      <c r="C1744" s="104"/>
      <c r="E1744" s="4"/>
    </row>
    <row r="1745" spans="1:5">
      <c r="A1745" s="20">
        <v>1736</v>
      </c>
      <c r="B1745" s="104"/>
      <c r="C1745" s="104"/>
      <c r="E1745" s="4"/>
    </row>
    <row r="1746" spans="1:5">
      <c r="A1746" s="20">
        <v>1737</v>
      </c>
      <c r="B1746" s="104"/>
      <c r="C1746" s="104"/>
      <c r="E1746" s="4"/>
    </row>
    <row r="1747" spans="1:5">
      <c r="A1747" s="20">
        <v>1738</v>
      </c>
      <c r="B1747" s="104"/>
      <c r="C1747" s="104"/>
      <c r="E1747" s="4"/>
    </row>
    <row r="1748" spans="1:5">
      <c r="A1748" s="20">
        <v>1739</v>
      </c>
      <c r="B1748" s="104"/>
      <c r="C1748" s="104"/>
      <c r="E1748" s="4"/>
    </row>
    <row r="1749" spans="1:5">
      <c r="A1749" s="20">
        <v>1740</v>
      </c>
      <c r="B1749" s="104"/>
      <c r="C1749" s="104"/>
      <c r="E1749" s="4"/>
    </row>
    <row r="1750" spans="1:5">
      <c r="A1750" s="20">
        <v>1741</v>
      </c>
      <c r="B1750" s="104"/>
      <c r="C1750" s="104"/>
      <c r="E1750" s="4"/>
    </row>
    <row r="1751" spans="1:5">
      <c r="A1751" s="20">
        <v>1742</v>
      </c>
      <c r="B1751" s="104"/>
      <c r="C1751" s="104"/>
      <c r="E1751" s="4"/>
    </row>
    <row r="1752" spans="1:5">
      <c r="A1752" s="20">
        <v>1743</v>
      </c>
      <c r="B1752" s="104"/>
      <c r="C1752" s="104"/>
      <c r="E1752" s="4"/>
    </row>
    <row r="1753" spans="1:5">
      <c r="A1753" s="20">
        <v>1744</v>
      </c>
      <c r="B1753" s="104"/>
      <c r="C1753" s="104"/>
      <c r="E1753" s="4"/>
    </row>
    <row r="1754" spans="1:5">
      <c r="A1754" s="20">
        <v>1745</v>
      </c>
      <c r="B1754" s="104"/>
      <c r="C1754" s="104"/>
      <c r="E1754" s="4"/>
    </row>
    <row r="1755" spans="1:5">
      <c r="A1755" s="20">
        <v>1746</v>
      </c>
      <c r="B1755" s="104"/>
      <c r="C1755" s="104"/>
      <c r="E1755" s="4"/>
    </row>
    <row r="1756" spans="1:5">
      <c r="A1756" s="20">
        <v>1747</v>
      </c>
      <c r="B1756" s="104"/>
      <c r="C1756" s="104"/>
      <c r="E1756" s="4"/>
    </row>
    <row r="1757" spans="1:5">
      <c r="A1757" s="20">
        <v>1748</v>
      </c>
      <c r="B1757" s="104"/>
      <c r="C1757" s="104"/>
      <c r="E1757" s="4"/>
    </row>
    <row r="1758" spans="1:5">
      <c r="A1758" s="20">
        <v>1749</v>
      </c>
      <c r="B1758" s="104"/>
      <c r="C1758" s="104"/>
      <c r="E1758" s="4"/>
    </row>
    <row r="1759" spans="1:5">
      <c r="A1759" s="20">
        <v>1750</v>
      </c>
      <c r="B1759" s="104"/>
      <c r="C1759" s="104"/>
      <c r="E1759" s="4"/>
    </row>
    <row r="1760" spans="1:5">
      <c r="A1760" s="20">
        <v>1751</v>
      </c>
      <c r="B1760" s="104"/>
      <c r="C1760" s="104"/>
      <c r="E1760" s="4"/>
    </row>
    <row r="1761" spans="1:5">
      <c r="A1761" s="20">
        <v>1752</v>
      </c>
      <c r="B1761" s="104"/>
      <c r="C1761" s="104"/>
      <c r="E1761" s="4"/>
    </row>
    <row r="1762" spans="1:5">
      <c r="A1762" s="20">
        <v>1753</v>
      </c>
      <c r="B1762" s="104"/>
      <c r="C1762" s="104"/>
      <c r="E1762" s="4"/>
    </row>
    <row r="1763" spans="1:5">
      <c r="A1763" s="20">
        <v>1754</v>
      </c>
      <c r="B1763" s="104"/>
      <c r="C1763" s="104"/>
      <c r="E1763" s="4"/>
    </row>
    <row r="1764" spans="1:5">
      <c r="A1764" s="20">
        <v>1755</v>
      </c>
      <c r="B1764" s="104"/>
      <c r="C1764" s="104"/>
      <c r="E1764" s="4"/>
    </row>
    <row r="1765" spans="1:5">
      <c r="A1765" s="20">
        <v>1756</v>
      </c>
      <c r="B1765" s="104"/>
      <c r="C1765" s="104"/>
      <c r="E1765" s="4"/>
    </row>
    <row r="1766" spans="1:5">
      <c r="A1766" s="20">
        <v>1757</v>
      </c>
      <c r="B1766" s="104"/>
      <c r="C1766" s="104"/>
      <c r="E1766" s="4"/>
    </row>
    <row r="1767" spans="1:5">
      <c r="A1767" s="20">
        <v>1758</v>
      </c>
      <c r="B1767" s="104"/>
      <c r="C1767" s="104"/>
      <c r="E1767" s="4"/>
    </row>
    <row r="1768" spans="1:5">
      <c r="A1768" s="20">
        <v>1759</v>
      </c>
      <c r="B1768" s="104"/>
      <c r="C1768" s="104"/>
      <c r="E1768" s="4"/>
    </row>
    <row r="1769" spans="1:5">
      <c r="A1769" s="20">
        <v>1760</v>
      </c>
      <c r="B1769" s="104"/>
      <c r="C1769" s="104"/>
      <c r="E1769" s="4"/>
    </row>
    <row r="1770" spans="1:5">
      <c r="A1770" s="20">
        <v>1761</v>
      </c>
      <c r="B1770" s="104"/>
      <c r="C1770" s="104"/>
      <c r="E1770" s="4"/>
    </row>
    <row r="1771" spans="1:5">
      <c r="A1771" s="20">
        <v>1762</v>
      </c>
      <c r="B1771" s="104"/>
      <c r="C1771" s="104"/>
      <c r="E1771" s="4"/>
    </row>
    <row r="1772" spans="1:5">
      <c r="A1772" s="20">
        <v>1763</v>
      </c>
      <c r="B1772" s="104"/>
      <c r="C1772" s="104"/>
      <c r="E1772" s="4"/>
    </row>
    <row r="1773" spans="1:5">
      <c r="A1773" s="20">
        <v>1764</v>
      </c>
      <c r="B1773" s="104"/>
      <c r="C1773" s="104"/>
      <c r="E1773" s="4"/>
    </row>
    <row r="1774" spans="1:5">
      <c r="A1774" s="20">
        <v>1765</v>
      </c>
      <c r="B1774" s="104"/>
      <c r="C1774" s="104"/>
      <c r="E1774" s="4"/>
    </row>
    <row r="1775" spans="1:5">
      <c r="A1775" s="20">
        <v>1766</v>
      </c>
      <c r="B1775" s="104"/>
      <c r="C1775" s="104"/>
      <c r="E1775" s="4"/>
    </row>
    <row r="1776" spans="1:5">
      <c r="A1776" s="20">
        <v>1767</v>
      </c>
      <c r="B1776" s="104"/>
      <c r="C1776" s="104"/>
      <c r="E1776" s="4"/>
    </row>
    <row r="1777" spans="1:5">
      <c r="A1777" s="20">
        <v>1768</v>
      </c>
      <c r="B1777" s="104"/>
      <c r="C1777" s="104"/>
      <c r="E1777" s="4"/>
    </row>
    <row r="1778" spans="1:5">
      <c r="A1778" s="20">
        <v>1769</v>
      </c>
      <c r="B1778" s="104"/>
      <c r="C1778" s="104"/>
      <c r="E1778" s="4"/>
    </row>
    <row r="1779" spans="1:5">
      <c r="A1779" s="20">
        <v>1770</v>
      </c>
      <c r="B1779" s="104"/>
      <c r="C1779" s="104"/>
      <c r="E1779" s="4"/>
    </row>
    <row r="1780" spans="1:5">
      <c r="A1780" s="20">
        <v>1771</v>
      </c>
      <c r="B1780" s="104"/>
      <c r="C1780" s="104"/>
      <c r="E1780" s="4"/>
    </row>
    <row r="1781" spans="1:5">
      <c r="A1781" s="20">
        <v>1772</v>
      </c>
      <c r="B1781" s="104"/>
      <c r="C1781" s="104"/>
      <c r="E1781" s="4"/>
    </row>
    <row r="1782" spans="1:5">
      <c r="A1782" s="20">
        <v>1773</v>
      </c>
      <c r="B1782" s="104"/>
      <c r="C1782" s="104"/>
      <c r="E1782" s="4"/>
    </row>
    <row r="1783" spans="1:5">
      <c r="A1783" s="20">
        <v>1774</v>
      </c>
      <c r="B1783" s="104"/>
      <c r="C1783" s="104"/>
      <c r="E1783" s="4"/>
    </row>
    <row r="1784" spans="1:5">
      <c r="A1784" s="20">
        <v>1775</v>
      </c>
      <c r="B1784" s="104"/>
      <c r="C1784" s="104"/>
      <c r="E1784" s="4"/>
    </row>
    <row r="1785" spans="1:5">
      <c r="A1785" s="20">
        <v>1776</v>
      </c>
      <c r="B1785" s="104"/>
      <c r="C1785" s="104"/>
      <c r="E1785" s="4"/>
    </row>
    <row r="1786" spans="1:5">
      <c r="A1786" s="20">
        <v>1777</v>
      </c>
      <c r="B1786" s="104"/>
      <c r="C1786" s="104"/>
      <c r="E1786" s="4"/>
    </row>
    <row r="1787" spans="1:5">
      <c r="A1787" s="20">
        <v>1778</v>
      </c>
      <c r="B1787" s="104"/>
      <c r="C1787" s="104"/>
      <c r="E1787" s="4"/>
    </row>
    <row r="1788" spans="1:5">
      <c r="A1788" s="20">
        <v>1779</v>
      </c>
      <c r="B1788" s="104"/>
      <c r="C1788" s="104"/>
      <c r="E1788" s="4"/>
    </row>
    <row r="1789" spans="1:5">
      <c r="A1789" s="20">
        <v>1780</v>
      </c>
      <c r="B1789" s="104"/>
      <c r="C1789" s="104"/>
      <c r="E1789" s="4"/>
    </row>
    <row r="1790" spans="1:5">
      <c r="A1790" s="20">
        <v>1781</v>
      </c>
      <c r="B1790" s="104"/>
      <c r="C1790" s="104"/>
      <c r="E1790" s="4"/>
    </row>
    <row r="1791" spans="1:5">
      <c r="A1791" s="20">
        <v>1782</v>
      </c>
      <c r="B1791" s="104"/>
      <c r="C1791" s="104"/>
      <c r="E1791" s="4"/>
    </row>
    <row r="1792" spans="1:5">
      <c r="A1792" s="20">
        <v>1783</v>
      </c>
      <c r="B1792" s="104"/>
      <c r="C1792" s="104"/>
      <c r="E1792" s="4"/>
    </row>
    <row r="1793" spans="1:5">
      <c r="A1793" s="20">
        <v>1784</v>
      </c>
      <c r="B1793" s="104"/>
      <c r="C1793" s="104"/>
      <c r="E1793" s="4"/>
    </row>
    <row r="1794" spans="1:5">
      <c r="A1794" s="20">
        <v>1785</v>
      </c>
      <c r="B1794" s="104"/>
      <c r="C1794" s="104"/>
      <c r="E1794" s="4"/>
    </row>
    <row r="1795" spans="1:5">
      <c r="A1795" s="20">
        <v>1786</v>
      </c>
      <c r="B1795" s="104"/>
      <c r="C1795" s="104"/>
      <c r="E1795" s="4"/>
    </row>
    <row r="1796" spans="1:5">
      <c r="A1796" s="20">
        <v>1787</v>
      </c>
      <c r="B1796" s="104"/>
      <c r="C1796" s="104"/>
      <c r="E1796" s="4"/>
    </row>
    <row r="1797" spans="1:5">
      <c r="A1797" s="20">
        <v>1788</v>
      </c>
      <c r="B1797" s="104"/>
      <c r="C1797" s="104"/>
      <c r="E1797" s="4"/>
    </row>
    <row r="1798" spans="1:5">
      <c r="A1798" s="20">
        <v>1789</v>
      </c>
      <c r="B1798" s="104"/>
      <c r="C1798" s="104"/>
      <c r="E1798" s="4"/>
    </row>
    <row r="1799" spans="1:5">
      <c r="A1799" s="20">
        <v>1790</v>
      </c>
      <c r="B1799" s="104"/>
      <c r="C1799" s="104"/>
      <c r="E1799" s="4"/>
    </row>
    <row r="1800" spans="1:5">
      <c r="A1800" s="20">
        <v>1791</v>
      </c>
      <c r="B1800" s="104"/>
      <c r="C1800" s="104"/>
      <c r="E1800" s="4"/>
    </row>
    <row r="1801" spans="1:5">
      <c r="A1801" s="20">
        <v>1792</v>
      </c>
      <c r="B1801" s="104"/>
      <c r="C1801" s="104"/>
      <c r="E1801" s="4"/>
    </row>
    <row r="1802" spans="1:5">
      <c r="A1802" s="20">
        <v>1793</v>
      </c>
      <c r="B1802" s="104"/>
      <c r="C1802" s="104"/>
      <c r="E1802" s="4"/>
    </row>
    <row r="1803" spans="1:5">
      <c r="A1803" s="20">
        <v>1794</v>
      </c>
      <c r="B1803" s="104"/>
      <c r="C1803" s="104"/>
      <c r="E1803" s="4"/>
    </row>
    <row r="1804" spans="1:5">
      <c r="A1804" s="20">
        <v>1795</v>
      </c>
      <c r="B1804" s="104"/>
      <c r="C1804" s="104"/>
      <c r="E1804" s="4"/>
    </row>
    <row r="1805" spans="1:5">
      <c r="A1805" s="20">
        <v>1796</v>
      </c>
      <c r="B1805" s="104"/>
      <c r="C1805" s="104"/>
      <c r="E1805" s="4"/>
    </row>
    <row r="1806" spans="1:5">
      <c r="A1806" s="20">
        <v>1797</v>
      </c>
      <c r="B1806" s="104"/>
      <c r="C1806" s="104"/>
      <c r="E1806" s="4"/>
    </row>
    <row r="1807" spans="1:5">
      <c r="A1807" s="20">
        <v>1798</v>
      </c>
      <c r="B1807" s="104"/>
      <c r="C1807" s="104"/>
      <c r="E1807" s="4"/>
    </row>
    <row r="1808" spans="1:5">
      <c r="A1808" s="20">
        <v>1799</v>
      </c>
      <c r="B1808" s="104"/>
      <c r="C1808" s="104"/>
      <c r="E1808" s="4"/>
    </row>
    <row r="1809" spans="1:5">
      <c r="A1809" s="20">
        <v>1800</v>
      </c>
      <c r="B1809" s="104"/>
      <c r="C1809" s="104"/>
      <c r="E1809" s="4"/>
    </row>
    <row r="1810" spans="1:5">
      <c r="A1810" s="20">
        <v>1801</v>
      </c>
      <c r="B1810" s="104"/>
      <c r="C1810" s="104"/>
      <c r="E1810" s="4"/>
    </row>
    <row r="1811" spans="1:5">
      <c r="A1811" s="20">
        <v>1802</v>
      </c>
      <c r="B1811" s="104"/>
      <c r="C1811" s="104"/>
      <c r="E1811" s="4"/>
    </row>
    <row r="1812" spans="1:5">
      <c r="A1812" s="20">
        <v>1803</v>
      </c>
      <c r="B1812" s="104"/>
      <c r="C1812" s="104"/>
      <c r="E1812" s="4"/>
    </row>
    <row r="1813" spans="1:5">
      <c r="A1813" s="20">
        <v>1804</v>
      </c>
      <c r="B1813" s="104"/>
      <c r="C1813" s="104"/>
      <c r="E1813" s="4"/>
    </row>
    <row r="1814" spans="1:5">
      <c r="A1814" s="20">
        <v>1805</v>
      </c>
      <c r="B1814" s="104"/>
      <c r="C1814" s="104"/>
      <c r="E1814" s="4"/>
    </row>
    <row r="1815" spans="1:5">
      <c r="A1815" s="20">
        <v>1806</v>
      </c>
      <c r="B1815" s="104"/>
      <c r="C1815" s="104"/>
      <c r="E1815" s="4"/>
    </row>
    <row r="1816" spans="1:5">
      <c r="A1816" s="20">
        <v>1807</v>
      </c>
      <c r="B1816" s="104"/>
      <c r="C1816" s="104"/>
      <c r="E1816" s="4"/>
    </row>
    <row r="1817" spans="1:5">
      <c r="A1817" s="20">
        <v>1808</v>
      </c>
      <c r="B1817" s="104"/>
      <c r="C1817" s="104"/>
      <c r="E1817" s="4"/>
    </row>
    <row r="1818" spans="1:5">
      <c r="A1818" s="20">
        <v>1809</v>
      </c>
      <c r="B1818" s="104"/>
      <c r="C1818" s="104"/>
      <c r="E1818" s="4"/>
    </row>
    <row r="1819" spans="1:5">
      <c r="A1819" s="20">
        <v>1810</v>
      </c>
      <c r="B1819" s="104"/>
      <c r="C1819" s="104"/>
      <c r="E1819" s="4"/>
    </row>
    <row r="1820" spans="1:5">
      <c r="A1820" s="20">
        <v>1811</v>
      </c>
      <c r="B1820" s="104"/>
      <c r="C1820" s="104"/>
      <c r="E1820" s="4"/>
    </row>
    <row r="1821" spans="1:5">
      <c r="A1821" s="20">
        <v>1812</v>
      </c>
      <c r="B1821" s="104"/>
      <c r="C1821" s="104"/>
      <c r="E1821" s="4"/>
    </row>
    <row r="1822" spans="1:5">
      <c r="A1822" s="20">
        <v>1813</v>
      </c>
      <c r="B1822" s="104"/>
      <c r="C1822" s="104"/>
      <c r="E1822" s="4"/>
    </row>
    <row r="1823" spans="1:5">
      <c r="A1823" s="20">
        <v>1814</v>
      </c>
      <c r="B1823" s="104"/>
      <c r="C1823" s="104"/>
      <c r="E1823" s="4"/>
    </row>
    <row r="1824" spans="1:5">
      <c r="A1824" s="20">
        <v>1815</v>
      </c>
      <c r="B1824" s="104"/>
      <c r="C1824" s="104"/>
      <c r="E1824" s="4"/>
    </row>
    <row r="1825" spans="1:5">
      <c r="A1825" s="20">
        <v>1816</v>
      </c>
      <c r="B1825" s="104"/>
      <c r="C1825" s="104"/>
      <c r="E1825" s="4"/>
    </row>
    <row r="1826" spans="1:5">
      <c r="A1826" s="20">
        <v>1817</v>
      </c>
      <c r="B1826" s="104"/>
      <c r="C1826" s="104"/>
      <c r="E1826" s="4"/>
    </row>
    <row r="1827" spans="1:5">
      <c r="A1827" s="20">
        <v>1818</v>
      </c>
      <c r="B1827" s="104"/>
      <c r="C1827" s="104"/>
      <c r="E1827" s="4"/>
    </row>
    <row r="1828" spans="1:5">
      <c r="A1828" s="20">
        <v>1819</v>
      </c>
      <c r="B1828" s="104"/>
      <c r="C1828" s="104"/>
      <c r="E1828" s="4"/>
    </row>
    <row r="1829" spans="1:5">
      <c r="A1829" s="20">
        <v>1820</v>
      </c>
      <c r="B1829" s="104"/>
      <c r="C1829" s="104"/>
      <c r="E1829" s="4"/>
    </row>
    <row r="1830" spans="1:5">
      <c r="A1830" s="20">
        <v>1821</v>
      </c>
      <c r="B1830" s="104"/>
      <c r="C1830" s="104"/>
      <c r="E1830" s="4"/>
    </row>
    <row r="1831" spans="1:5">
      <c r="A1831" s="20">
        <v>1822</v>
      </c>
      <c r="B1831" s="104"/>
      <c r="C1831" s="104"/>
      <c r="E1831" s="4"/>
    </row>
    <row r="1832" spans="1:5">
      <c r="A1832" s="20">
        <v>1823</v>
      </c>
      <c r="B1832" s="104"/>
      <c r="C1832" s="104"/>
      <c r="E1832" s="4"/>
    </row>
    <row r="1833" spans="1:5">
      <c r="A1833" s="20">
        <v>1824</v>
      </c>
      <c r="B1833" s="104"/>
      <c r="C1833" s="104"/>
      <c r="E1833" s="4"/>
    </row>
    <row r="1834" spans="1:5">
      <c r="A1834" s="20">
        <v>1825</v>
      </c>
      <c r="B1834" s="104"/>
      <c r="C1834" s="104"/>
      <c r="E1834" s="4"/>
    </row>
    <row r="1835" spans="1:5">
      <c r="A1835" s="20">
        <v>1826</v>
      </c>
      <c r="B1835" s="104"/>
      <c r="C1835" s="104"/>
      <c r="E1835" s="4"/>
    </row>
    <row r="1836" spans="1:5">
      <c r="A1836" s="20">
        <v>1827</v>
      </c>
      <c r="B1836" s="104"/>
      <c r="C1836" s="104"/>
      <c r="E1836" s="4"/>
    </row>
    <row r="1837" spans="1:5">
      <c r="A1837" s="20">
        <v>1828</v>
      </c>
      <c r="B1837" s="104"/>
      <c r="C1837" s="104"/>
      <c r="E1837" s="4"/>
    </row>
    <row r="1838" spans="1:5">
      <c r="A1838" s="20">
        <v>1829</v>
      </c>
      <c r="B1838" s="104"/>
      <c r="C1838" s="104"/>
      <c r="E1838" s="4"/>
    </row>
    <row r="1839" spans="1:5">
      <c r="A1839" s="20">
        <v>1830</v>
      </c>
      <c r="B1839" s="104"/>
      <c r="C1839" s="104"/>
      <c r="E1839" s="4"/>
    </row>
    <row r="1840" spans="1:5">
      <c r="A1840" s="20">
        <v>1831</v>
      </c>
      <c r="B1840" s="104"/>
      <c r="C1840" s="104"/>
      <c r="E1840" s="4"/>
    </row>
    <row r="1841" spans="1:5">
      <c r="A1841" s="20">
        <v>1832</v>
      </c>
      <c r="B1841" s="104"/>
      <c r="C1841" s="104"/>
      <c r="E1841" s="4"/>
    </row>
    <row r="1842" spans="1:5">
      <c r="A1842" s="20">
        <v>1833</v>
      </c>
      <c r="B1842" s="104"/>
      <c r="C1842" s="104"/>
      <c r="E1842" s="4"/>
    </row>
    <row r="1843" spans="1:5">
      <c r="A1843" s="20">
        <v>1834</v>
      </c>
      <c r="B1843" s="104"/>
      <c r="C1843" s="104"/>
      <c r="E1843" s="4"/>
    </row>
    <row r="1844" spans="1:5">
      <c r="A1844" s="20">
        <v>1835</v>
      </c>
      <c r="B1844" s="104"/>
      <c r="C1844" s="104"/>
      <c r="E1844" s="4"/>
    </row>
    <row r="1845" spans="1:5">
      <c r="A1845" s="20">
        <v>1836</v>
      </c>
      <c r="B1845" s="104"/>
      <c r="C1845" s="104"/>
      <c r="E1845" s="4"/>
    </row>
    <row r="1846" spans="1:5">
      <c r="A1846" s="20">
        <v>1837</v>
      </c>
      <c r="B1846" s="104"/>
      <c r="C1846" s="104"/>
      <c r="E1846" s="4"/>
    </row>
    <row r="1847" spans="1:5">
      <c r="A1847" s="20">
        <v>1838</v>
      </c>
      <c r="B1847" s="104"/>
      <c r="C1847" s="104"/>
      <c r="E1847" s="4"/>
    </row>
    <row r="1848" spans="1:5">
      <c r="A1848" s="20">
        <v>1839</v>
      </c>
      <c r="B1848" s="104"/>
      <c r="C1848" s="104"/>
      <c r="E1848" s="4"/>
    </row>
    <row r="1849" spans="1:5">
      <c r="A1849" s="20">
        <v>1840</v>
      </c>
      <c r="B1849" s="104"/>
      <c r="C1849" s="104"/>
      <c r="E1849" s="4"/>
    </row>
    <row r="1850" spans="1:5">
      <c r="A1850" s="20">
        <v>1841</v>
      </c>
      <c r="B1850" s="104"/>
      <c r="C1850" s="104"/>
      <c r="E1850" s="4"/>
    </row>
    <row r="1851" spans="1:5">
      <c r="A1851" s="20">
        <v>1842</v>
      </c>
      <c r="B1851" s="104"/>
      <c r="C1851" s="104"/>
      <c r="E1851" s="4"/>
    </row>
    <row r="1852" spans="1:5">
      <c r="A1852" s="20">
        <v>1843</v>
      </c>
      <c r="B1852" s="104"/>
      <c r="C1852" s="104"/>
      <c r="E1852" s="4"/>
    </row>
    <row r="1853" spans="1:5">
      <c r="A1853" s="20">
        <v>1844</v>
      </c>
      <c r="B1853" s="104"/>
      <c r="C1853" s="104"/>
      <c r="E1853" s="4"/>
    </row>
    <row r="1854" spans="1:5">
      <c r="A1854" s="20">
        <v>1845</v>
      </c>
      <c r="B1854" s="104"/>
      <c r="C1854" s="104"/>
      <c r="E1854" s="4"/>
    </row>
    <row r="1855" spans="1:5">
      <c r="A1855" s="20">
        <v>1846</v>
      </c>
      <c r="B1855" s="104"/>
      <c r="C1855" s="104"/>
      <c r="E1855" s="4"/>
    </row>
    <row r="1856" spans="1:5">
      <c r="A1856" s="20">
        <v>1847</v>
      </c>
      <c r="B1856" s="104"/>
      <c r="C1856" s="104"/>
      <c r="E1856" s="4"/>
    </row>
    <row r="1857" spans="1:5">
      <c r="A1857" s="20">
        <v>1848</v>
      </c>
      <c r="B1857" s="104"/>
      <c r="C1857" s="104"/>
      <c r="E1857" s="4"/>
    </row>
    <row r="1858" spans="1:5">
      <c r="A1858" s="20">
        <v>1849</v>
      </c>
      <c r="B1858" s="104"/>
      <c r="C1858" s="104"/>
      <c r="E1858" s="4"/>
    </row>
    <row r="1859" spans="1:5">
      <c r="A1859" s="20">
        <v>1850</v>
      </c>
      <c r="B1859" s="104"/>
      <c r="C1859" s="104"/>
      <c r="E1859" s="4"/>
    </row>
    <row r="1860" spans="1:5">
      <c r="A1860" s="20">
        <v>1851</v>
      </c>
      <c r="B1860" s="104"/>
      <c r="C1860" s="104"/>
      <c r="E1860" s="4"/>
    </row>
    <row r="1861" spans="1:5">
      <c r="A1861" s="20">
        <v>1852</v>
      </c>
      <c r="B1861" s="104"/>
      <c r="C1861" s="104"/>
      <c r="E1861" s="4"/>
    </row>
    <row r="1862" spans="1:5">
      <c r="A1862" s="20">
        <v>1853</v>
      </c>
      <c r="B1862" s="104"/>
      <c r="C1862" s="104"/>
      <c r="E1862" s="4"/>
    </row>
    <row r="1863" spans="1:5">
      <c r="A1863" s="20">
        <v>1854</v>
      </c>
      <c r="B1863" s="104"/>
      <c r="C1863" s="104"/>
      <c r="E1863" s="4"/>
    </row>
    <row r="1864" spans="1:5">
      <c r="A1864" s="20">
        <v>1855</v>
      </c>
      <c r="B1864" s="104"/>
      <c r="C1864" s="104"/>
      <c r="E1864" s="4"/>
    </row>
    <row r="1865" spans="1:5">
      <c r="A1865" s="20">
        <v>1856</v>
      </c>
      <c r="B1865" s="104"/>
      <c r="C1865" s="104"/>
      <c r="E1865" s="4"/>
    </row>
    <row r="1866" spans="1:5">
      <c r="A1866" s="20">
        <v>1857</v>
      </c>
      <c r="B1866" s="104"/>
      <c r="C1866" s="104"/>
      <c r="E1866" s="4"/>
    </row>
    <row r="1867" spans="1:5">
      <c r="A1867" s="20">
        <v>1858</v>
      </c>
      <c r="B1867" s="104"/>
      <c r="C1867" s="104"/>
      <c r="E1867" s="4"/>
    </row>
    <row r="1868" spans="1:5">
      <c r="A1868" s="20">
        <v>1859</v>
      </c>
      <c r="B1868" s="104"/>
      <c r="C1868" s="104"/>
      <c r="E1868" s="4"/>
    </row>
    <row r="1869" spans="1:5">
      <c r="A1869" s="20">
        <v>1860</v>
      </c>
      <c r="B1869" s="104"/>
      <c r="C1869" s="104"/>
      <c r="E1869" s="4"/>
    </row>
    <row r="1870" spans="1:5">
      <c r="A1870" s="20">
        <v>1861</v>
      </c>
      <c r="B1870" s="104"/>
      <c r="C1870" s="104"/>
      <c r="E1870" s="4"/>
    </row>
    <row r="1871" spans="1:5">
      <c r="A1871" s="20">
        <v>1862</v>
      </c>
      <c r="B1871" s="104"/>
      <c r="C1871" s="104"/>
      <c r="E1871" s="4"/>
    </row>
    <row r="1872" spans="1:5">
      <c r="A1872" s="20">
        <v>1863</v>
      </c>
      <c r="B1872" s="104"/>
      <c r="C1872" s="104"/>
      <c r="E1872" s="4"/>
    </row>
    <row r="1873" spans="1:5">
      <c r="A1873" s="20">
        <v>1864</v>
      </c>
      <c r="B1873" s="104"/>
      <c r="C1873" s="104"/>
      <c r="E1873" s="4"/>
    </row>
    <row r="1874" spans="1:5">
      <c r="A1874" s="20">
        <v>1865</v>
      </c>
      <c r="B1874" s="104"/>
      <c r="C1874" s="104"/>
      <c r="E1874" s="4"/>
    </row>
    <row r="1875" spans="1:5">
      <c r="A1875" s="20">
        <v>1866</v>
      </c>
      <c r="B1875" s="104"/>
      <c r="C1875" s="104"/>
      <c r="E1875" s="4"/>
    </row>
    <row r="1876" spans="1:5">
      <c r="A1876" s="20">
        <v>1867</v>
      </c>
      <c r="B1876" s="104"/>
      <c r="C1876" s="104"/>
      <c r="E1876" s="4"/>
    </row>
    <row r="1877" spans="1:5">
      <c r="A1877" s="20">
        <v>1868</v>
      </c>
      <c r="B1877" s="104"/>
      <c r="C1877" s="104"/>
      <c r="E1877" s="4"/>
    </row>
    <row r="1878" spans="1:5">
      <c r="A1878" s="20">
        <v>1869</v>
      </c>
      <c r="B1878" s="104"/>
      <c r="C1878" s="104"/>
      <c r="E1878" s="4"/>
    </row>
    <row r="1879" spans="1:5">
      <c r="A1879" s="20">
        <v>1870</v>
      </c>
      <c r="B1879" s="104"/>
      <c r="C1879" s="104"/>
      <c r="E1879" s="4"/>
    </row>
    <row r="1880" spans="1:5">
      <c r="A1880" s="20">
        <v>1871</v>
      </c>
      <c r="B1880" s="104"/>
      <c r="C1880" s="104"/>
      <c r="E1880" s="4"/>
    </row>
    <row r="1881" spans="1:5">
      <c r="A1881" s="20">
        <v>1872</v>
      </c>
      <c r="B1881" s="104"/>
      <c r="C1881" s="104"/>
      <c r="E1881" s="4"/>
    </row>
    <row r="1882" spans="1:5">
      <c r="A1882" s="20">
        <v>1873</v>
      </c>
      <c r="B1882" s="104"/>
      <c r="C1882" s="104"/>
      <c r="E1882" s="4"/>
    </row>
    <row r="1883" spans="1:5">
      <c r="A1883" s="20">
        <v>1874</v>
      </c>
      <c r="B1883" s="104"/>
      <c r="C1883" s="104"/>
      <c r="E1883" s="4"/>
    </row>
    <row r="1884" spans="1:5">
      <c r="A1884" s="20">
        <v>1875</v>
      </c>
      <c r="B1884" s="104"/>
      <c r="C1884" s="104"/>
      <c r="E1884" s="4"/>
    </row>
    <row r="1885" spans="1:5">
      <c r="A1885" s="20">
        <v>1876</v>
      </c>
      <c r="B1885" s="104"/>
      <c r="C1885" s="104"/>
      <c r="E1885" s="4"/>
    </row>
    <row r="1886" spans="1:5">
      <c r="A1886" s="20">
        <v>1877</v>
      </c>
      <c r="B1886" s="104"/>
      <c r="C1886" s="104"/>
      <c r="E1886" s="4"/>
    </row>
    <row r="1887" spans="1:5">
      <c r="A1887" s="20">
        <v>1878</v>
      </c>
      <c r="B1887" s="104"/>
      <c r="C1887" s="104"/>
      <c r="E1887" s="4"/>
    </row>
    <row r="1888" spans="1:5">
      <c r="A1888" s="20">
        <v>1879</v>
      </c>
      <c r="B1888" s="104"/>
      <c r="C1888" s="104"/>
      <c r="E1888" s="4"/>
    </row>
    <row r="1889" spans="1:5">
      <c r="A1889" s="20">
        <v>1880</v>
      </c>
      <c r="B1889" s="104"/>
      <c r="C1889" s="104"/>
      <c r="E1889" s="4"/>
    </row>
    <row r="1890" spans="1:5">
      <c r="A1890" s="20">
        <v>1881</v>
      </c>
      <c r="B1890" s="104"/>
      <c r="C1890" s="104"/>
      <c r="E1890" s="4"/>
    </row>
    <row r="1891" spans="1:5">
      <c r="A1891" s="20">
        <v>1882</v>
      </c>
      <c r="B1891" s="104"/>
      <c r="C1891" s="104"/>
      <c r="E1891" s="4"/>
    </row>
    <row r="1892" spans="1:5">
      <c r="A1892" s="20">
        <v>1883</v>
      </c>
      <c r="B1892" s="104"/>
      <c r="C1892" s="104"/>
      <c r="E1892" s="4"/>
    </row>
    <row r="1893" spans="1:5">
      <c r="A1893" s="20">
        <v>1884</v>
      </c>
      <c r="B1893" s="104"/>
      <c r="C1893" s="104"/>
      <c r="E1893" s="4"/>
    </row>
    <row r="1894" spans="1:5">
      <c r="A1894" s="20">
        <v>1885</v>
      </c>
      <c r="B1894" s="104"/>
      <c r="C1894" s="104"/>
      <c r="E1894" s="4"/>
    </row>
    <row r="1895" spans="1:5">
      <c r="A1895" s="20">
        <v>1886</v>
      </c>
      <c r="B1895" s="104"/>
      <c r="C1895" s="104"/>
      <c r="E1895" s="4"/>
    </row>
    <row r="1896" spans="1:5">
      <c r="A1896" s="20">
        <v>1887</v>
      </c>
      <c r="B1896" s="104"/>
      <c r="C1896" s="104"/>
      <c r="E1896" s="4"/>
    </row>
    <row r="1897" spans="1:5">
      <c r="A1897" s="20">
        <v>1888</v>
      </c>
      <c r="B1897" s="104"/>
      <c r="C1897" s="104"/>
      <c r="E1897" s="4"/>
    </row>
    <row r="1898" spans="1:5">
      <c r="A1898" s="20">
        <v>1889</v>
      </c>
      <c r="B1898" s="104"/>
      <c r="C1898" s="104"/>
      <c r="E1898" s="4"/>
    </row>
    <row r="1899" spans="1:5">
      <c r="A1899" s="20">
        <v>1890</v>
      </c>
      <c r="B1899" s="104"/>
      <c r="C1899" s="104"/>
      <c r="E1899" s="4"/>
    </row>
    <row r="1900" spans="1:5">
      <c r="A1900" s="20">
        <v>1891</v>
      </c>
      <c r="B1900" s="104"/>
      <c r="C1900" s="104"/>
      <c r="E1900" s="4"/>
    </row>
    <row r="1901" spans="1:5">
      <c r="A1901" s="20">
        <v>1892</v>
      </c>
      <c r="B1901" s="104"/>
      <c r="C1901" s="104"/>
      <c r="E1901" s="4"/>
    </row>
    <row r="1902" spans="1:5">
      <c r="A1902" s="20">
        <v>1893</v>
      </c>
      <c r="B1902" s="104"/>
      <c r="C1902" s="104"/>
      <c r="E1902" s="4"/>
    </row>
    <row r="1903" spans="1:5">
      <c r="A1903" s="20">
        <v>1894</v>
      </c>
      <c r="B1903" s="104"/>
      <c r="C1903" s="104"/>
      <c r="E1903" s="4"/>
    </row>
    <row r="1904" spans="1:5">
      <c r="A1904" s="20">
        <v>1895</v>
      </c>
      <c r="B1904" s="104"/>
      <c r="C1904" s="104"/>
      <c r="E1904" s="4"/>
    </row>
    <row r="1905" spans="1:5">
      <c r="A1905" s="20">
        <v>1896</v>
      </c>
      <c r="B1905" s="104"/>
      <c r="C1905" s="104"/>
      <c r="E1905" s="4"/>
    </row>
    <row r="1906" spans="1:5">
      <c r="A1906" s="20">
        <v>1897</v>
      </c>
      <c r="B1906" s="104"/>
      <c r="C1906" s="104"/>
      <c r="E1906" s="4"/>
    </row>
    <row r="1907" spans="1:5">
      <c r="A1907" s="20">
        <v>1898</v>
      </c>
      <c r="B1907" s="104"/>
      <c r="C1907" s="104"/>
      <c r="E1907" s="4"/>
    </row>
    <row r="1908" spans="1:5">
      <c r="A1908" s="20">
        <v>1899</v>
      </c>
      <c r="B1908" s="104"/>
      <c r="C1908" s="104"/>
      <c r="E1908" s="4"/>
    </row>
    <row r="1909" spans="1:5">
      <c r="A1909" s="20">
        <v>1900</v>
      </c>
      <c r="B1909" s="104"/>
      <c r="C1909" s="104"/>
      <c r="E1909" s="4"/>
    </row>
    <row r="1910" spans="1:5">
      <c r="A1910" s="20">
        <v>1901</v>
      </c>
      <c r="B1910" s="104"/>
      <c r="C1910" s="104"/>
      <c r="E1910" s="4"/>
    </row>
    <row r="1911" spans="1:5">
      <c r="A1911" s="20">
        <v>1902</v>
      </c>
      <c r="B1911" s="104"/>
      <c r="C1911" s="104"/>
      <c r="E1911" s="4"/>
    </row>
    <row r="1912" spans="1:5">
      <c r="A1912" s="20">
        <v>1903</v>
      </c>
      <c r="B1912" s="104"/>
      <c r="C1912" s="104"/>
      <c r="E1912" s="4"/>
    </row>
    <row r="1913" spans="1:5">
      <c r="A1913" s="20">
        <v>1904</v>
      </c>
      <c r="B1913" s="104"/>
      <c r="C1913" s="104"/>
      <c r="E1913" s="4"/>
    </row>
    <row r="1914" spans="1:5">
      <c r="A1914" s="20">
        <v>1905</v>
      </c>
      <c r="B1914" s="104"/>
      <c r="C1914" s="104"/>
      <c r="E1914" s="4"/>
    </row>
    <row r="1915" spans="1:5">
      <c r="A1915" s="20">
        <v>1906</v>
      </c>
      <c r="B1915" s="104"/>
      <c r="C1915" s="104"/>
      <c r="E1915" s="4"/>
    </row>
    <row r="1916" spans="1:5">
      <c r="A1916" s="20">
        <v>1907</v>
      </c>
      <c r="B1916" s="104"/>
      <c r="C1916" s="104"/>
      <c r="E1916" s="4"/>
    </row>
    <row r="1917" spans="1:5">
      <c r="A1917" s="20">
        <v>1908</v>
      </c>
      <c r="B1917" s="104"/>
      <c r="C1917" s="104"/>
      <c r="E1917" s="4"/>
    </row>
    <row r="1918" spans="1:5">
      <c r="A1918" s="20">
        <v>1909</v>
      </c>
      <c r="B1918" s="104"/>
      <c r="C1918" s="104"/>
      <c r="E1918" s="4"/>
    </row>
    <row r="1919" spans="1:5">
      <c r="A1919" s="20">
        <v>1910</v>
      </c>
      <c r="B1919" s="104"/>
      <c r="C1919" s="104"/>
      <c r="E1919" s="4"/>
    </row>
    <row r="1920" spans="1:5">
      <c r="A1920" s="20">
        <v>1911</v>
      </c>
      <c r="B1920" s="104"/>
      <c r="C1920" s="104"/>
      <c r="E1920" s="4"/>
    </row>
    <row r="1921" spans="1:5">
      <c r="A1921" s="20">
        <v>1912</v>
      </c>
      <c r="B1921" s="104"/>
      <c r="C1921" s="104"/>
      <c r="E1921" s="4"/>
    </row>
    <row r="1922" spans="1:5">
      <c r="A1922" s="20">
        <v>1913</v>
      </c>
      <c r="B1922" s="104"/>
      <c r="C1922" s="104"/>
      <c r="E1922" s="4"/>
    </row>
    <row r="1923" spans="1:5">
      <c r="A1923" s="20">
        <v>1914</v>
      </c>
      <c r="B1923" s="104"/>
      <c r="C1923" s="104"/>
      <c r="E1923" s="4"/>
    </row>
    <row r="1924" spans="1:5">
      <c r="A1924" s="20">
        <v>1915</v>
      </c>
      <c r="B1924" s="104"/>
      <c r="C1924" s="104"/>
      <c r="E1924" s="4"/>
    </row>
    <row r="1925" spans="1:5">
      <c r="A1925" s="20">
        <v>1916</v>
      </c>
      <c r="B1925" s="104"/>
      <c r="C1925" s="104"/>
      <c r="E1925" s="4"/>
    </row>
    <row r="1926" spans="1:5">
      <c r="A1926" s="20">
        <v>1917</v>
      </c>
      <c r="B1926" s="104"/>
      <c r="C1926" s="104"/>
      <c r="E1926" s="4"/>
    </row>
    <row r="1927" spans="1:5">
      <c r="A1927" s="20">
        <v>1918</v>
      </c>
      <c r="B1927" s="104"/>
      <c r="C1927" s="104"/>
      <c r="E1927" s="4"/>
    </row>
    <row r="1928" spans="1:5">
      <c r="A1928" s="20">
        <v>1919</v>
      </c>
      <c r="B1928" s="104"/>
      <c r="C1928" s="104"/>
      <c r="E1928" s="4"/>
    </row>
    <row r="1929" spans="1:5">
      <c r="A1929" s="20">
        <v>1920</v>
      </c>
      <c r="B1929" s="104"/>
      <c r="C1929" s="104"/>
      <c r="E1929" s="4"/>
    </row>
    <row r="1930" spans="1:5">
      <c r="A1930" s="20">
        <v>1921</v>
      </c>
      <c r="B1930" s="104"/>
      <c r="C1930" s="104"/>
      <c r="E1930" s="4"/>
    </row>
    <row r="1931" spans="1:5">
      <c r="A1931" s="20">
        <v>1922</v>
      </c>
      <c r="B1931" s="104"/>
      <c r="C1931" s="104"/>
      <c r="E1931" s="4"/>
    </row>
    <row r="1932" spans="1:5">
      <c r="A1932" s="20">
        <v>1923</v>
      </c>
      <c r="B1932" s="104"/>
      <c r="C1932" s="104"/>
      <c r="E1932" s="4"/>
    </row>
    <row r="1933" spans="1:5">
      <c r="A1933" s="20">
        <v>1924</v>
      </c>
      <c r="B1933" s="104"/>
      <c r="C1933" s="104"/>
      <c r="E1933" s="4"/>
    </row>
    <row r="1934" spans="1:5">
      <c r="A1934" s="20">
        <v>1925</v>
      </c>
      <c r="B1934" s="104"/>
      <c r="C1934" s="104"/>
      <c r="E1934" s="4"/>
    </row>
    <row r="1935" spans="1:5">
      <c r="A1935" s="20">
        <v>1926</v>
      </c>
      <c r="B1935" s="104"/>
      <c r="C1935" s="104"/>
      <c r="E1935" s="4"/>
    </row>
    <row r="1936" spans="1:5">
      <c r="A1936" s="20">
        <v>1927</v>
      </c>
      <c r="B1936" s="104"/>
      <c r="C1936" s="104"/>
      <c r="E1936" s="4"/>
    </row>
    <row r="1937" spans="1:5">
      <c r="A1937" s="20">
        <v>1928</v>
      </c>
      <c r="B1937" s="104"/>
      <c r="C1937" s="104"/>
      <c r="E1937" s="4"/>
    </row>
    <row r="1938" spans="1:5">
      <c r="A1938" s="20">
        <v>1929</v>
      </c>
      <c r="B1938" s="104"/>
      <c r="C1938" s="104"/>
      <c r="E1938" s="4"/>
    </row>
    <row r="1939" spans="1:5">
      <c r="A1939" s="20">
        <v>1930</v>
      </c>
      <c r="B1939" s="104"/>
      <c r="C1939" s="104"/>
      <c r="E1939" s="4"/>
    </row>
    <row r="1940" spans="1:5">
      <c r="A1940" s="20">
        <v>1931</v>
      </c>
      <c r="B1940" s="104"/>
      <c r="C1940" s="104"/>
      <c r="E1940" s="4"/>
    </row>
    <row r="1941" spans="1:5">
      <c r="A1941" s="20">
        <v>1932</v>
      </c>
      <c r="B1941" s="104"/>
      <c r="C1941" s="104"/>
      <c r="E1941" s="4"/>
    </row>
    <row r="1942" spans="1:5">
      <c r="A1942" s="20">
        <v>1933</v>
      </c>
      <c r="B1942" s="104"/>
      <c r="C1942" s="104"/>
      <c r="E1942" s="4"/>
    </row>
    <row r="1943" spans="1:5">
      <c r="A1943" s="20">
        <v>1934</v>
      </c>
      <c r="B1943" s="104"/>
      <c r="C1943" s="104"/>
      <c r="E1943" s="4"/>
    </row>
    <row r="1944" spans="1:5">
      <c r="A1944" s="20">
        <v>1935</v>
      </c>
      <c r="B1944" s="104"/>
      <c r="C1944" s="104"/>
      <c r="E1944" s="4"/>
    </row>
    <row r="1945" spans="1:5">
      <c r="A1945" s="20">
        <v>1936</v>
      </c>
      <c r="B1945" s="104"/>
      <c r="C1945" s="104"/>
      <c r="E1945" s="4"/>
    </row>
    <row r="1946" spans="1:5">
      <c r="A1946" s="20">
        <v>1937</v>
      </c>
      <c r="B1946" s="104"/>
      <c r="C1946" s="104"/>
      <c r="E1946" s="4"/>
    </row>
    <row r="1947" spans="1:5">
      <c r="A1947" s="20">
        <v>1938</v>
      </c>
      <c r="B1947" s="104"/>
      <c r="C1947" s="104"/>
      <c r="E1947" s="4"/>
    </row>
    <row r="1948" spans="1:5">
      <c r="A1948" s="20">
        <v>1939</v>
      </c>
      <c r="B1948" s="104"/>
      <c r="C1948" s="104"/>
      <c r="E1948" s="4"/>
    </row>
    <row r="1949" spans="1:5">
      <c r="A1949" s="20">
        <v>1940</v>
      </c>
      <c r="B1949" s="104"/>
      <c r="C1949" s="104"/>
      <c r="E1949" s="4"/>
    </row>
    <row r="1950" spans="1:5">
      <c r="A1950" s="20">
        <v>1941</v>
      </c>
      <c r="B1950" s="104"/>
      <c r="C1950" s="104"/>
      <c r="E1950" s="4"/>
    </row>
    <row r="1951" spans="1:5">
      <c r="A1951" s="20">
        <v>1942</v>
      </c>
      <c r="B1951" s="104"/>
      <c r="C1951" s="104"/>
      <c r="E1951" s="4"/>
    </row>
    <row r="1952" spans="1:5">
      <c r="A1952" s="20">
        <v>1943</v>
      </c>
      <c r="B1952" s="104"/>
      <c r="C1952" s="104"/>
      <c r="E1952" s="4"/>
    </row>
    <row r="1953" spans="1:5">
      <c r="A1953" s="20">
        <v>1944</v>
      </c>
      <c r="B1953" s="104"/>
      <c r="C1953" s="104"/>
      <c r="E1953" s="4"/>
    </row>
    <row r="1954" spans="1:5">
      <c r="A1954" s="20">
        <v>1945</v>
      </c>
      <c r="B1954" s="104"/>
      <c r="C1954" s="104"/>
      <c r="E1954" s="4"/>
    </row>
    <row r="1955" spans="1:5">
      <c r="A1955" s="20">
        <v>1946</v>
      </c>
      <c r="B1955" s="104"/>
      <c r="C1955" s="104"/>
      <c r="E1955" s="4"/>
    </row>
    <row r="1956" spans="1:5">
      <c r="A1956" s="20">
        <v>1947</v>
      </c>
      <c r="B1956" s="104"/>
      <c r="C1956" s="104"/>
      <c r="E1956" s="4"/>
    </row>
    <row r="1957" spans="1:5">
      <c r="A1957" s="20">
        <v>1948</v>
      </c>
      <c r="B1957" s="104"/>
      <c r="C1957" s="104"/>
      <c r="E1957" s="4"/>
    </row>
    <row r="1958" spans="1:5">
      <c r="A1958" s="20">
        <v>1949</v>
      </c>
      <c r="B1958" s="104"/>
      <c r="C1958" s="104"/>
      <c r="E1958" s="4"/>
    </row>
    <row r="1959" spans="1:5">
      <c r="A1959" s="20">
        <v>1950</v>
      </c>
      <c r="B1959" s="104"/>
      <c r="C1959" s="104"/>
      <c r="E1959" s="4"/>
    </row>
    <row r="1960" spans="1:5">
      <c r="A1960" s="20">
        <v>1951</v>
      </c>
      <c r="B1960" s="104"/>
      <c r="C1960" s="104"/>
      <c r="E1960" s="4"/>
    </row>
    <row r="1961" spans="1:5">
      <c r="A1961" s="20">
        <v>1952</v>
      </c>
      <c r="B1961" s="104"/>
      <c r="C1961" s="104"/>
      <c r="E1961" s="4"/>
    </row>
    <row r="1962" spans="1:5">
      <c r="A1962" s="20">
        <v>1953</v>
      </c>
      <c r="B1962" s="104"/>
      <c r="C1962" s="104"/>
      <c r="E1962" s="4"/>
    </row>
    <row r="1963" spans="1:5">
      <c r="A1963" s="20">
        <v>1954</v>
      </c>
      <c r="B1963" s="104"/>
      <c r="C1963" s="104"/>
      <c r="E1963" s="4"/>
    </row>
    <row r="1964" spans="1:5">
      <c r="A1964" s="20">
        <v>1955</v>
      </c>
      <c r="B1964" s="104"/>
      <c r="C1964" s="104"/>
      <c r="E1964" s="4"/>
    </row>
    <row r="1965" spans="1:5">
      <c r="A1965" s="20">
        <v>1956</v>
      </c>
      <c r="B1965" s="104"/>
      <c r="C1965" s="104"/>
      <c r="E1965" s="4"/>
    </row>
    <row r="1966" spans="1:5">
      <c r="A1966" s="20">
        <v>1957</v>
      </c>
      <c r="B1966" s="104"/>
      <c r="C1966" s="104"/>
      <c r="E1966" s="4"/>
    </row>
    <row r="1967" spans="1:5">
      <c r="A1967" s="20">
        <v>1958</v>
      </c>
      <c r="B1967" s="104"/>
      <c r="C1967" s="104"/>
      <c r="E1967" s="4"/>
    </row>
    <row r="1968" spans="1:5">
      <c r="A1968" s="20">
        <v>1959</v>
      </c>
      <c r="B1968" s="104"/>
      <c r="C1968" s="104"/>
      <c r="E1968" s="4"/>
    </row>
    <row r="1969" spans="1:5">
      <c r="A1969" s="20">
        <v>1960</v>
      </c>
      <c r="B1969" s="104"/>
      <c r="C1969" s="104"/>
      <c r="E1969" s="4"/>
    </row>
    <row r="1970" spans="1:5">
      <c r="A1970" s="20">
        <v>1961</v>
      </c>
      <c r="B1970" s="104"/>
      <c r="C1970" s="104"/>
      <c r="E1970" s="4"/>
    </row>
    <row r="1971" spans="1:5">
      <c r="A1971" s="20">
        <v>1962</v>
      </c>
      <c r="B1971" s="104"/>
      <c r="C1971" s="104"/>
      <c r="E1971" s="4"/>
    </row>
    <row r="1972" spans="1:5">
      <c r="A1972" s="20">
        <v>1963</v>
      </c>
      <c r="B1972" s="104"/>
      <c r="C1972" s="104"/>
      <c r="E1972" s="4"/>
    </row>
    <row r="1973" spans="1:5">
      <c r="A1973" s="20">
        <v>1964</v>
      </c>
      <c r="B1973" s="104"/>
      <c r="C1973" s="104"/>
      <c r="E1973" s="4"/>
    </row>
    <row r="1974" spans="1:5">
      <c r="A1974" s="20">
        <v>1965</v>
      </c>
      <c r="B1974" s="104"/>
      <c r="C1974" s="104"/>
      <c r="E1974" s="4"/>
    </row>
    <row r="1975" spans="1:5">
      <c r="A1975" s="20">
        <v>1966</v>
      </c>
      <c r="B1975" s="104"/>
      <c r="C1975" s="104"/>
      <c r="E1975" s="4"/>
    </row>
    <row r="1976" spans="1:5">
      <c r="A1976" s="20">
        <v>1967</v>
      </c>
      <c r="B1976" s="104"/>
      <c r="C1976" s="104"/>
      <c r="E1976" s="4"/>
    </row>
    <row r="1977" spans="1:5">
      <c r="A1977" s="20">
        <v>1968</v>
      </c>
      <c r="B1977" s="104"/>
      <c r="C1977" s="104"/>
      <c r="E1977" s="4"/>
    </row>
    <row r="1978" spans="1:5">
      <c r="A1978" s="20">
        <v>1969</v>
      </c>
      <c r="B1978" s="104"/>
      <c r="C1978" s="104"/>
      <c r="E1978" s="4"/>
    </row>
    <row r="1979" spans="1:5">
      <c r="A1979" s="20">
        <v>1970</v>
      </c>
      <c r="B1979" s="104"/>
      <c r="C1979" s="104"/>
      <c r="E1979" s="4"/>
    </row>
    <row r="1980" spans="1:5">
      <c r="A1980" s="20">
        <v>1971</v>
      </c>
      <c r="B1980" s="104"/>
      <c r="C1980" s="104"/>
      <c r="E1980" s="4"/>
    </row>
    <row r="1981" spans="1:5">
      <c r="A1981" s="20">
        <v>1972</v>
      </c>
      <c r="B1981" s="104"/>
      <c r="C1981" s="104"/>
      <c r="E1981" s="4"/>
    </row>
    <row r="1982" spans="1:5">
      <c r="A1982" s="20">
        <v>1973</v>
      </c>
      <c r="B1982" s="104"/>
      <c r="C1982" s="104"/>
      <c r="E1982" s="4"/>
    </row>
    <row r="1983" spans="1:5">
      <c r="A1983" s="20">
        <v>1974</v>
      </c>
      <c r="B1983" s="104"/>
      <c r="C1983" s="104"/>
      <c r="E1983" s="4"/>
    </row>
    <row r="1984" spans="1:5">
      <c r="A1984" s="20">
        <v>1975</v>
      </c>
      <c r="B1984" s="104"/>
      <c r="C1984" s="104"/>
      <c r="E1984" s="4"/>
    </row>
    <row r="1985" spans="1:5">
      <c r="A1985" s="20">
        <v>1976</v>
      </c>
      <c r="B1985" s="104"/>
      <c r="C1985" s="104"/>
      <c r="E1985" s="4"/>
    </row>
    <row r="1986" spans="1:5">
      <c r="A1986" s="20">
        <v>1977</v>
      </c>
      <c r="B1986" s="104"/>
      <c r="C1986" s="104"/>
      <c r="E1986" s="4"/>
    </row>
    <row r="1987" spans="1:5">
      <c r="A1987" s="20">
        <v>1978</v>
      </c>
      <c r="B1987" s="104"/>
      <c r="C1987" s="104"/>
      <c r="E1987" s="4"/>
    </row>
    <row r="1988" spans="1:5">
      <c r="A1988" s="20">
        <v>1979</v>
      </c>
      <c r="B1988" s="104"/>
      <c r="C1988" s="104"/>
      <c r="E1988" s="4"/>
    </row>
    <row r="1989" spans="1:5">
      <c r="A1989" s="20">
        <v>1980</v>
      </c>
      <c r="B1989" s="104"/>
      <c r="C1989" s="104"/>
      <c r="E1989" s="4"/>
    </row>
    <row r="1990" spans="1:5">
      <c r="A1990" s="20">
        <v>1981</v>
      </c>
      <c r="B1990" s="104"/>
      <c r="C1990" s="104"/>
      <c r="E1990" s="4"/>
    </row>
    <row r="1991" spans="1:5">
      <c r="A1991" s="20">
        <v>1982</v>
      </c>
      <c r="B1991" s="104"/>
      <c r="C1991" s="104"/>
      <c r="E1991" s="4"/>
    </row>
    <row r="1992" spans="1:5">
      <c r="A1992" s="20">
        <v>1983</v>
      </c>
      <c r="B1992" s="104"/>
      <c r="C1992" s="104"/>
      <c r="E1992" s="4"/>
    </row>
    <row r="1993" spans="1:5">
      <c r="A1993" s="20">
        <v>1984</v>
      </c>
      <c r="B1993" s="104"/>
      <c r="C1993" s="104"/>
      <c r="E1993" s="4"/>
    </row>
    <row r="1994" spans="1:5">
      <c r="A1994" s="20">
        <v>1985</v>
      </c>
      <c r="B1994" s="104"/>
      <c r="C1994" s="104"/>
      <c r="E1994" s="4"/>
    </row>
    <row r="1995" spans="1:5">
      <c r="A1995" s="20">
        <v>1986</v>
      </c>
      <c r="B1995" s="104"/>
      <c r="C1995" s="104"/>
      <c r="E1995" s="4"/>
    </row>
    <row r="1996" spans="1:5">
      <c r="A1996" s="20">
        <v>1987</v>
      </c>
      <c r="B1996" s="104"/>
      <c r="C1996" s="104"/>
      <c r="E1996" s="4"/>
    </row>
    <row r="1997" spans="1:5">
      <c r="A1997" s="20">
        <v>1988</v>
      </c>
      <c r="B1997" s="104"/>
      <c r="C1997" s="104"/>
      <c r="E1997" s="4"/>
    </row>
    <row r="1998" spans="1:5">
      <c r="A1998" s="20">
        <v>1989</v>
      </c>
      <c r="B1998" s="104"/>
      <c r="C1998" s="104"/>
      <c r="E1998" s="4"/>
    </row>
    <row r="1999" spans="1:5">
      <c r="A1999" s="20">
        <v>1990</v>
      </c>
      <c r="B1999" s="104"/>
      <c r="C1999" s="104"/>
      <c r="E1999" s="4"/>
    </row>
    <row r="2000" spans="1:5">
      <c r="A2000" s="20">
        <v>1991</v>
      </c>
      <c r="B2000" s="104"/>
      <c r="C2000" s="104"/>
      <c r="E2000" s="4"/>
    </row>
    <row r="2001" spans="1:5">
      <c r="A2001" s="20">
        <v>1992</v>
      </c>
      <c r="B2001" s="104"/>
      <c r="C2001" s="104"/>
      <c r="E2001" s="4"/>
    </row>
    <row r="2002" spans="1:5">
      <c r="A2002" s="20">
        <v>1993</v>
      </c>
      <c r="B2002" s="104"/>
      <c r="C2002" s="104"/>
      <c r="E2002" s="4"/>
    </row>
    <row r="2003" spans="1:5">
      <c r="A2003" s="20">
        <v>1994</v>
      </c>
      <c r="B2003" s="104"/>
      <c r="C2003" s="104"/>
      <c r="E2003" s="4"/>
    </row>
    <row r="2004" spans="1:5">
      <c r="A2004" s="20">
        <v>1995</v>
      </c>
      <c r="B2004" s="104"/>
      <c r="C2004" s="104"/>
      <c r="E2004" s="4"/>
    </row>
    <row r="2005" spans="1:5">
      <c r="A2005" s="20">
        <v>1996</v>
      </c>
      <c r="B2005" s="104"/>
      <c r="C2005" s="104"/>
      <c r="E2005" s="4"/>
    </row>
    <row r="2006" spans="1:5">
      <c r="A2006" s="20">
        <v>1997</v>
      </c>
      <c r="B2006" s="104"/>
      <c r="C2006" s="104"/>
      <c r="E2006" s="4"/>
    </row>
    <row r="2007" spans="1:5">
      <c r="A2007" s="20">
        <v>1998</v>
      </c>
      <c r="B2007" s="104"/>
      <c r="C2007" s="104"/>
      <c r="E2007" s="4"/>
    </row>
    <row r="2008" spans="1:5">
      <c r="A2008" s="20">
        <v>1999</v>
      </c>
      <c r="B2008" s="104"/>
      <c r="C2008" s="104"/>
      <c r="E2008" s="4"/>
    </row>
    <row r="2009" spans="1:5">
      <c r="A2009" s="20">
        <v>2000</v>
      </c>
      <c r="B2009" s="104"/>
      <c r="C2009" s="104"/>
      <c r="E2009" s="4"/>
    </row>
    <row r="2010" spans="1:5">
      <c r="A2010" s="20">
        <v>2001</v>
      </c>
      <c r="B2010" s="104"/>
      <c r="C2010" s="104"/>
      <c r="E2010" s="4"/>
    </row>
    <row r="2011" spans="1:5">
      <c r="A2011" s="20">
        <v>2002</v>
      </c>
      <c r="B2011" s="104"/>
      <c r="C2011" s="104"/>
      <c r="E2011" s="4"/>
    </row>
    <row r="2012" spans="1:5">
      <c r="A2012" s="20">
        <v>2003</v>
      </c>
      <c r="B2012" s="104"/>
      <c r="C2012" s="104"/>
      <c r="E2012" s="4"/>
    </row>
    <row r="2013" spans="1:5">
      <c r="A2013" s="20">
        <v>2004</v>
      </c>
      <c r="B2013" s="104"/>
      <c r="C2013" s="104"/>
      <c r="E2013" s="4"/>
    </row>
    <row r="2014" spans="1:5">
      <c r="A2014" s="20">
        <v>2005</v>
      </c>
      <c r="B2014" s="104"/>
      <c r="C2014" s="104"/>
      <c r="E2014" s="4"/>
    </row>
    <row r="2015" spans="1:5">
      <c r="A2015" s="20">
        <v>2006</v>
      </c>
      <c r="B2015" s="104"/>
      <c r="C2015" s="104"/>
      <c r="E2015" s="4"/>
    </row>
    <row r="2016" spans="1:5">
      <c r="A2016" s="20">
        <v>2007</v>
      </c>
      <c r="B2016" s="104"/>
      <c r="C2016" s="104"/>
      <c r="E2016" s="4"/>
    </row>
    <row r="2017" spans="1:5">
      <c r="A2017" s="20">
        <v>2008</v>
      </c>
      <c r="B2017" s="104"/>
      <c r="C2017" s="104"/>
      <c r="E2017" s="4"/>
    </row>
    <row r="2018" spans="1:5">
      <c r="A2018" s="20">
        <v>2009</v>
      </c>
      <c r="B2018" s="104"/>
      <c r="C2018" s="104"/>
      <c r="E2018" s="4"/>
    </row>
    <row r="2019" spans="1:5">
      <c r="A2019" s="20">
        <v>2010</v>
      </c>
      <c r="B2019" s="104"/>
      <c r="C2019" s="104"/>
      <c r="E2019" s="4"/>
    </row>
    <row r="2020" spans="1:5">
      <c r="A2020" s="20">
        <v>2011</v>
      </c>
      <c r="B2020" s="104"/>
      <c r="C2020" s="104"/>
      <c r="E2020" s="4"/>
    </row>
    <row r="2021" spans="1:5">
      <c r="A2021" s="20">
        <v>2012</v>
      </c>
      <c r="B2021" s="104"/>
      <c r="C2021" s="104"/>
      <c r="E2021" s="4"/>
    </row>
    <row r="2022" spans="1:5">
      <c r="A2022" s="20">
        <v>2013</v>
      </c>
      <c r="B2022" s="104"/>
      <c r="C2022" s="104"/>
      <c r="E2022" s="4"/>
    </row>
    <row r="2023" spans="1:5">
      <c r="A2023" s="20">
        <v>2014</v>
      </c>
      <c r="B2023" s="104"/>
      <c r="C2023" s="104"/>
      <c r="E2023" s="4"/>
    </row>
    <row r="2024" spans="1:5">
      <c r="A2024" s="20">
        <v>2015</v>
      </c>
      <c r="B2024" s="104"/>
      <c r="C2024" s="104"/>
      <c r="E2024" s="4"/>
    </row>
    <row r="2025" spans="1:5">
      <c r="A2025" s="20">
        <v>2016</v>
      </c>
      <c r="B2025" s="104"/>
      <c r="C2025" s="104"/>
      <c r="E2025" s="4"/>
    </row>
    <row r="2026" spans="1:5">
      <c r="A2026" s="20">
        <v>2017</v>
      </c>
      <c r="B2026" s="104"/>
      <c r="C2026" s="104"/>
      <c r="E2026" s="4"/>
    </row>
    <row r="2027" spans="1:5">
      <c r="A2027" s="20">
        <v>2018</v>
      </c>
      <c r="B2027" s="104"/>
      <c r="C2027" s="104"/>
      <c r="E2027" s="4"/>
    </row>
    <row r="2028" spans="1:5">
      <c r="A2028" s="20">
        <v>2019</v>
      </c>
      <c r="B2028" s="104"/>
      <c r="C2028" s="104"/>
      <c r="E2028" s="4"/>
    </row>
    <row r="2029" spans="1:5">
      <c r="A2029" s="20">
        <v>2020</v>
      </c>
      <c r="B2029" s="104"/>
      <c r="C2029" s="104"/>
      <c r="E2029" s="4"/>
    </row>
    <row r="2030" spans="1:5">
      <c r="A2030" s="20">
        <v>2021</v>
      </c>
      <c r="B2030" s="104"/>
      <c r="C2030" s="104"/>
      <c r="E2030" s="4"/>
    </row>
    <row r="2031" spans="1:5">
      <c r="A2031" s="20">
        <v>2022</v>
      </c>
      <c r="B2031" s="104"/>
      <c r="C2031" s="104"/>
      <c r="E2031" s="4"/>
    </row>
    <row r="2032" spans="1:5">
      <c r="A2032" s="20">
        <v>2023</v>
      </c>
      <c r="B2032" s="104"/>
      <c r="C2032" s="104"/>
      <c r="E2032" s="4"/>
    </row>
    <row r="2033" spans="1:5">
      <c r="A2033" s="20">
        <v>2024</v>
      </c>
      <c r="B2033" s="104"/>
      <c r="C2033" s="104"/>
      <c r="E2033" s="4"/>
    </row>
    <row r="2034" spans="1:5">
      <c r="A2034" s="20">
        <v>2025</v>
      </c>
      <c r="B2034" s="104"/>
      <c r="C2034" s="104"/>
      <c r="E2034" s="4"/>
    </row>
    <row r="2035" spans="1:5">
      <c r="A2035" s="20">
        <v>2026</v>
      </c>
      <c r="B2035" s="104"/>
      <c r="C2035" s="104"/>
      <c r="E2035" s="4"/>
    </row>
    <row r="2036" spans="1:5">
      <c r="A2036" s="20">
        <v>2027</v>
      </c>
      <c r="B2036" s="104"/>
      <c r="C2036" s="104"/>
      <c r="E2036" s="4"/>
    </row>
    <row r="2037" spans="1:5">
      <c r="A2037" s="20">
        <v>2028</v>
      </c>
      <c r="B2037" s="104"/>
      <c r="C2037" s="104"/>
      <c r="E2037" s="4"/>
    </row>
    <row r="2038" spans="1:5">
      <c r="A2038" s="20">
        <v>2029</v>
      </c>
      <c r="B2038" s="104"/>
      <c r="C2038" s="104"/>
      <c r="E2038" s="4"/>
    </row>
    <row r="2039" spans="1:5">
      <c r="A2039" s="20">
        <v>2030</v>
      </c>
      <c r="B2039" s="104"/>
      <c r="C2039" s="104"/>
      <c r="E2039" s="4"/>
    </row>
    <row r="2040" spans="1:5">
      <c r="A2040" s="20">
        <v>2031</v>
      </c>
      <c r="B2040" s="104"/>
      <c r="C2040" s="104"/>
      <c r="E2040" s="4"/>
    </row>
    <row r="2041" spans="1:5">
      <c r="A2041" s="20">
        <v>2032</v>
      </c>
      <c r="B2041" s="104"/>
      <c r="C2041" s="104"/>
      <c r="E2041" s="4"/>
    </row>
    <row r="2042" spans="1:5">
      <c r="A2042" s="20">
        <v>2033</v>
      </c>
      <c r="B2042" s="104"/>
      <c r="C2042" s="104"/>
      <c r="E2042" s="4"/>
    </row>
    <row r="2043" spans="1:5">
      <c r="A2043" s="20">
        <v>2034</v>
      </c>
      <c r="B2043" s="104"/>
      <c r="C2043" s="104"/>
      <c r="E2043" s="4"/>
    </row>
    <row r="2044" spans="1:5">
      <c r="A2044" s="20">
        <v>2035</v>
      </c>
      <c r="B2044" s="104"/>
      <c r="C2044" s="104"/>
      <c r="E2044" s="4"/>
    </row>
    <row r="2045" spans="1:5">
      <c r="A2045" s="20">
        <v>2036</v>
      </c>
      <c r="B2045" s="104"/>
      <c r="C2045" s="104"/>
      <c r="E2045" s="4"/>
    </row>
    <row r="2046" spans="1:5">
      <c r="A2046" s="20">
        <v>2037</v>
      </c>
      <c r="B2046" s="104"/>
      <c r="C2046" s="104"/>
      <c r="E2046" s="4"/>
    </row>
    <row r="2047" spans="1:5">
      <c r="A2047" s="20">
        <v>2038</v>
      </c>
      <c r="B2047" s="104"/>
      <c r="C2047" s="104"/>
      <c r="E2047" s="4"/>
    </row>
    <row r="2048" spans="1:5">
      <c r="A2048" s="20">
        <v>2039</v>
      </c>
      <c r="B2048" s="104"/>
      <c r="C2048" s="104"/>
      <c r="E2048" s="4"/>
    </row>
    <row r="2049" spans="1:5">
      <c r="A2049" s="20">
        <v>2040</v>
      </c>
      <c r="B2049" s="104"/>
      <c r="C2049" s="104"/>
      <c r="E2049" s="4"/>
    </row>
    <row r="2050" spans="1:5">
      <c r="A2050" s="20">
        <v>2041</v>
      </c>
      <c r="B2050" s="104"/>
      <c r="C2050" s="104"/>
      <c r="E2050" s="4"/>
    </row>
    <row r="2051" spans="1:5">
      <c r="A2051" s="20">
        <v>2042</v>
      </c>
      <c r="B2051" s="104"/>
      <c r="C2051" s="104"/>
      <c r="E2051" s="4"/>
    </row>
    <row r="2052" spans="1:5">
      <c r="A2052" s="20">
        <v>2043</v>
      </c>
      <c r="B2052" s="104"/>
      <c r="C2052" s="104"/>
      <c r="E2052" s="4"/>
    </row>
    <row r="2053" spans="1:5">
      <c r="A2053" s="20">
        <v>2044</v>
      </c>
      <c r="B2053" s="104"/>
      <c r="C2053" s="104"/>
      <c r="E2053" s="4"/>
    </row>
    <row r="2054" spans="1:5">
      <c r="A2054" s="20">
        <v>2045</v>
      </c>
      <c r="B2054" s="104"/>
      <c r="C2054" s="104"/>
      <c r="E2054" s="4"/>
    </row>
    <row r="2055" spans="1:5">
      <c r="A2055" s="20">
        <v>2046</v>
      </c>
      <c r="B2055" s="104"/>
      <c r="C2055" s="104"/>
      <c r="E2055" s="4"/>
    </row>
    <row r="2056" spans="1:5">
      <c r="A2056" s="20">
        <v>2047</v>
      </c>
      <c r="B2056" s="104"/>
      <c r="C2056" s="104"/>
      <c r="E2056" s="4"/>
    </row>
    <row r="2057" spans="1:5">
      <c r="A2057" s="20">
        <v>2048</v>
      </c>
      <c r="B2057" s="104"/>
      <c r="C2057" s="104"/>
      <c r="E2057" s="4"/>
    </row>
    <row r="2058" spans="1:5">
      <c r="A2058" s="20">
        <v>2049</v>
      </c>
      <c r="B2058" s="104"/>
      <c r="C2058" s="104"/>
      <c r="E2058" s="4"/>
    </row>
    <row r="2059" spans="1:5">
      <c r="A2059" s="20">
        <v>2050</v>
      </c>
      <c r="B2059" s="104"/>
      <c r="C2059" s="104"/>
      <c r="E2059" s="4"/>
    </row>
    <row r="2060" spans="1:5">
      <c r="A2060" s="20">
        <v>2051</v>
      </c>
      <c r="B2060" s="104"/>
      <c r="C2060" s="104"/>
      <c r="E2060" s="4"/>
    </row>
    <row r="2061" spans="1:5">
      <c r="A2061" s="20">
        <v>2052</v>
      </c>
      <c r="B2061" s="104"/>
      <c r="C2061" s="104"/>
      <c r="E2061" s="4"/>
    </row>
    <row r="2062" spans="1:5">
      <c r="A2062" s="20">
        <v>2053</v>
      </c>
      <c r="B2062" s="104"/>
      <c r="C2062" s="104"/>
      <c r="E2062" s="4"/>
    </row>
    <row r="2063" spans="1:5">
      <c r="A2063" s="20">
        <v>2054</v>
      </c>
      <c r="B2063" s="104"/>
      <c r="C2063" s="104"/>
      <c r="E2063" s="4"/>
    </row>
    <row r="2064" spans="1:5">
      <c r="A2064" s="20">
        <v>2055</v>
      </c>
      <c r="B2064" s="104"/>
      <c r="C2064" s="104"/>
      <c r="E2064" s="4"/>
    </row>
    <row r="2065" spans="1:5">
      <c r="A2065" s="20">
        <v>2056</v>
      </c>
      <c r="B2065" s="104"/>
      <c r="C2065" s="104"/>
      <c r="E2065" s="4"/>
    </row>
    <row r="2066" spans="1:5">
      <c r="A2066" s="20">
        <v>2057</v>
      </c>
      <c r="B2066" s="104"/>
      <c r="C2066" s="104"/>
      <c r="E2066" s="4"/>
    </row>
    <row r="2067" spans="1:5">
      <c r="A2067" s="20">
        <v>2058</v>
      </c>
      <c r="B2067" s="104"/>
      <c r="C2067" s="104"/>
      <c r="E2067" s="4"/>
    </row>
    <row r="2068" spans="1:5">
      <c r="A2068" s="20">
        <v>2059</v>
      </c>
      <c r="B2068" s="104"/>
      <c r="C2068" s="104"/>
      <c r="E2068" s="4"/>
    </row>
    <row r="2069" spans="1:5">
      <c r="A2069" s="20">
        <v>2060</v>
      </c>
      <c r="B2069" s="104"/>
      <c r="C2069" s="104"/>
      <c r="E2069" s="4"/>
    </row>
    <row r="2070" spans="1:5">
      <c r="A2070" s="20">
        <v>2061</v>
      </c>
      <c r="B2070" s="104"/>
      <c r="C2070" s="104"/>
      <c r="E2070" s="4"/>
    </row>
    <row r="2071" spans="1:5">
      <c r="A2071" s="20">
        <v>2062</v>
      </c>
      <c r="B2071" s="104"/>
      <c r="C2071" s="104"/>
      <c r="E2071" s="4"/>
    </row>
    <row r="2072" spans="1:5">
      <c r="A2072" s="20">
        <v>2063</v>
      </c>
      <c r="B2072" s="104"/>
      <c r="C2072" s="104"/>
      <c r="E2072" s="4"/>
    </row>
    <row r="2073" spans="1:5">
      <c r="A2073" s="20">
        <v>2064</v>
      </c>
      <c r="B2073" s="104"/>
      <c r="C2073" s="104"/>
      <c r="E2073" s="4"/>
    </row>
    <row r="2074" spans="1:5">
      <c r="A2074" s="20">
        <v>2065</v>
      </c>
      <c r="B2074" s="104"/>
      <c r="C2074" s="104"/>
      <c r="E2074" s="4"/>
    </row>
    <row r="2075" spans="1:5">
      <c r="A2075" s="20">
        <v>2066</v>
      </c>
      <c r="B2075" s="104"/>
      <c r="C2075" s="104"/>
      <c r="E2075" s="4"/>
    </row>
    <row r="2076" spans="1:5">
      <c r="A2076" s="20">
        <v>2067</v>
      </c>
      <c r="B2076" s="104"/>
      <c r="C2076" s="104"/>
      <c r="E2076" s="4"/>
    </row>
    <row r="2077" spans="1:5">
      <c r="A2077" s="20">
        <v>2068</v>
      </c>
      <c r="B2077" s="104"/>
      <c r="C2077" s="104"/>
      <c r="E2077" s="4"/>
    </row>
    <row r="2078" spans="1:5">
      <c r="A2078" s="20">
        <v>2069</v>
      </c>
      <c r="B2078" s="104"/>
      <c r="C2078" s="104"/>
      <c r="E2078" s="4"/>
    </row>
    <row r="2079" spans="1:5">
      <c r="A2079" s="20">
        <v>2070</v>
      </c>
      <c r="B2079" s="104"/>
      <c r="C2079" s="104"/>
      <c r="E2079" s="4"/>
    </row>
    <row r="2080" spans="1:5">
      <c r="A2080" s="20">
        <v>2071</v>
      </c>
      <c r="B2080" s="104"/>
      <c r="C2080" s="104"/>
      <c r="E2080" s="4"/>
    </row>
    <row r="2081" spans="1:5">
      <c r="A2081" s="20">
        <v>2072</v>
      </c>
      <c r="B2081" s="104"/>
      <c r="C2081" s="104"/>
      <c r="E2081" s="4"/>
    </row>
    <row r="2082" spans="1:5">
      <c r="A2082" s="20">
        <v>2073</v>
      </c>
      <c r="B2082" s="104"/>
      <c r="C2082" s="104"/>
      <c r="E2082" s="4"/>
    </row>
    <row r="2083" spans="1:5">
      <c r="A2083" s="20">
        <v>2074</v>
      </c>
      <c r="B2083" s="104"/>
      <c r="C2083" s="104"/>
      <c r="E2083" s="4"/>
    </row>
    <row r="2084" spans="1:5">
      <c r="A2084" s="20">
        <v>2075</v>
      </c>
      <c r="B2084" s="104"/>
      <c r="C2084" s="104"/>
      <c r="E2084" s="4"/>
    </row>
    <row r="2085" spans="1:5">
      <c r="A2085" s="20">
        <v>2076</v>
      </c>
      <c r="B2085" s="104"/>
      <c r="C2085" s="104"/>
      <c r="E2085" s="4"/>
    </row>
    <row r="2086" spans="1:5">
      <c r="A2086" s="20">
        <v>2077</v>
      </c>
      <c r="B2086" s="104"/>
      <c r="C2086" s="104"/>
      <c r="E2086" s="4"/>
    </row>
    <row r="2087" spans="1:5">
      <c r="A2087" s="20">
        <v>2078</v>
      </c>
      <c r="B2087" s="104"/>
      <c r="C2087" s="104"/>
      <c r="E2087" s="4"/>
    </row>
    <row r="2088" spans="1:5">
      <c r="A2088" s="20">
        <v>2079</v>
      </c>
      <c r="B2088" s="104"/>
      <c r="C2088" s="104"/>
      <c r="E2088" s="4"/>
    </row>
    <row r="2089" spans="1:5">
      <c r="A2089" s="20">
        <v>2080</v>
      </c>
      <c r="B2089" s="104"/>
      <c r="C2089" s="104"/>
      <c r="E2089" s="4"/>
    </row>
    <row r="2090" spans="1:5">
      <c r="A2090" s="20">
        <v>2081</v>
      </c>
      <c r="B2090" s="104"/>
      <c r="C2090" s="104"/>
      <c r="E2090" s="4"/>
    </row>
    <row r="2091" spans="1:5">
      <c r="A2091" s="20">
        <v>2082</v>
      </c>
      <c r="B2091" s="104"/>
      <c r="C2091" s="104"/>
      <c r="E2091" s="4"/>
    </row>
    <row r="2092" spans="1:5">
      <c r="A2092" s="20">
        <v>2083</v>
      </c>
      <c r="B2092" s="104"/>
      <c r="C2092" s="104"/>
      <c r="E2092" s="4"/>
    </row>
    <row r="2093" spans="1:5">
      <c r="A2093" s="20">
        <v>2084</v>
      </c>
      <c r="B2093" s="104"/>
      <c r="C2093" s="104"/>
      <c r="E2093" s="4"/>
    </row>
    <row r="2094" spans="1:5">
      <c r="A2094" s="20">
        <v>2085</v>
      </c>
      <c r="B2094" s="104"/>
      <c r="C2094" s="104"/>
      <c r="E2094" s="4"/>
    </row>
    <row r="2095" spans="1:5">
      <c r="A2095" s="20">
        <v>2086</v>
      </c>
      <c r="B2095" s="104"/>
      <c r="C2095" s="104"/>
      <c r="E2095" s="4"/>
    </row>
    <row r="2096" spans="1:5">
      <c r="A2096" s="20">
        <v>2087</v>
      </c>
      <c r="B2096" s="104"/>
      <c r="C2096" s="104"/>
      <c r="E2096" s="4"/>
    </row>
    <row r="2097" spans="1:5">
      <c r="A2097" s="20">
        <v>2088</v>
      </c>
      <c r="B2097" s="104"/>
      <c r="C2097" s="104"/>
      <c r="E2097" s="4"/>
    </row>
    <row r="2098" spans="1:5">
      <c r="A2098" s="20">
        <v>2089</v>
      </c>
      <c r="B2098" s="104"/>
      <c r="C2098" s="104"/>
      <c r="E2098" s="4"/>
    </row>
    <row r="2099" spans="1:5">
      <c r="A2099" s="20">
        <v>2090</v>
      </c>
      <c r="B2099" s="104"/>
      <c r="C2099" s="104"/>
      <c r="E2099" s="4"/>
    </row>
    <row r="2100" spans="1:5">
      <c r="A2100" s="20">
        <v>2091</v>
      </c>
      <c r="B2100" s="104"/>
      <c r="C2100" s="104"/>
      <c r="E2100" s="4"/>
    </row>
    <row r="2101" spans="1:5">
      <c r="A2101" s="20">
        <v>2092</v>
      </c>
      <c r="B2101" s="104"/>
      <c r="C2101" s="104"/>
      <c r="E2101" s="4"/>
    </row>
    <row r="2102" spans="1:5">
      <c r="A2102" s="20">
        <v>2093</v>
      </c>
      <c r="B2102" s="104"/>
      <c r="C2102" s="104"/>
      <c r="E2102" s="4"/>
    </row>
    <row r="2103" spans="1:5">
      <c r="A2103" s="20">
        <v>2094</v>
      </c>
      <c r="B2103" s="104"/>
      <c r="C2103" s="104"/>
      <c r="E2103" s="4"/>
    </row>
    <row r="2104" spans="1:5">
      <c r="A2104" s="20">
        <v>2095</v>
      </c>
      <c r="B2104" s="104"/>
      <c r="C2104" s="104"/>
      <c r="E2104" s="4"/>
    </row>
    <row r="2105" spans="1:5">
      <c r="A2105" s="20">
        <v>2096</v>
      </c>
      <c r="B2105" s="104"/>
      <c r="C2105" s="104"/>
      <c r="E2105" s="4"/>
    </row>
    <row r="2106" spans="1:5">
      <c r="A2106" s="20">
        <v>2097</v>
      </c>
      <c r="B2106" s="104"/>
      <c r="C2106" s="104"/>
      <c r="E2106" s="4"/>
    </row>
    <row r="2107" spans="1:5">
      <c r="A2107" s="20">
        <v>2098</v>
      </c>
      <c r="B2107" s="104"/>
      <c r="C2107" s="104"/>
      <c r="E2107" s="4"/>
    </row>
    <row r="2108" spans="1:5">
      <c r="A2108" s="20">
        <v>2099</v>
      </c>
      <c r="B2108" s="104"/>
      <c r="C2108" s="104"/>
      <c r="E2108" s="4"/>
    </row>
    <row r="2109" spans="1:5">
      <c r="A2109" s="20">
        <v>2100</v>
      </c>
      <c r="B2109" s="104"/>
      <c r="C2109" s="104"/>
      <c r="E2109" s="4"/>
    </row>
    <row r="2110" spans="1:5">
      <c r="A2110" s="20">
        <v>2101</v>
      </c>
      <c r="B2110" s="104"/>
      <c r="C2110" s="104"/>
      <c r="E2110" s="4"/>
    </row>
    <row r="2111" spans="1:5">
      <c r="A2111" s="20">
        <v>2102</v>
      </c>
      <c r="B2111" s="104"/>
      <c r="C2111" s="104"/>
      <c r="E2111" s="4"/>
    </row>
    <row r="2112" spans="1:5">
      <c r="A2112" s="20">
        <v>2103</v>
      </c>
      <c r="B2112" s="104"/>
      <c r="C2112" s="104"/>
      <c r="E2112" s="4"/>
    </row>
    <row r="2113" spans="1:5">
      <c r="A2113" s="20">
        <v>2104</v>
      </c>
      <c r="B2113" s="104"/>
      <c r="C2113" s="104"/>
      <c r="E2113" s="4"/>
    </row>
    <row r="2114" spans="1:5">
      <c r="A2114" s="20">
        <v>2105</v>
      </c>
      <c r="B2114" s="104"/>
      <c r="C2114" s="104"/>
      <c r="E2114" s="4"/>
    </row>
    <row r="2115" spans="1:5">
      <c r="A2115" s="20">
        <v>2106</v>
      </c>
      <c r="B2115" s="104"/>
      <c r="C2115" s="104"/>
      <c r="E2115" s="4"/>
    </row>
    <row r="2116" spans="1:5">
      <c r="A2116" s="20">
        <v>2107</v>
      </c>
      <c r="B2116" s="104"/>
      <c r="C2116" s="104"/>
      <c r="E2116" s="4"/>
    </row>
    <row r="2117" spans="1:5">
      <c r="A2117" s="20">
        <v>2108</v>
      </c>
      <c r="B2117" s="104"/>
      <c r="C2117" s="104"/>
      <c r="E2117" s="4"/>
    </row>
    <row r="2118" spans="1:5">
      <c r="A2118" s="20">
        <v>2109</v>
      </c>
      <c r="B2118" s="104"/>
      <c r="C2118" s="104"/>
      <c r="E2118" s="4"/>
    </row>
    <row r="2119" spans="1:5">
      <c r="A2119" s="20">
        <v>2110</v>
      </c>
      <c r="B2119" s="104"/>
      <c r="C2119" s="104"/>
      <c r="E2119" s="4"/>
    </row>
    <row r="2120" spans="1:5">
      <c r="A2120" s="20">
        <v>2111</v>
      </c>
      <c r="B2120" s="104"/>
      <c r="C2120" s="104"/>
      <c r="E2120" s="4"/>
    </row>
    <row r="2121" spans="1:5">
      <c r="A2121" s="20">
        <v>2112</v>
      </c>
      <c r="B2121" s="104"/>
      <c r="C2121" s="104"/>
      <c r="E2121" s="4"/>
    </row>
    <row r="2122" spans="1:5">
      <c r="A2122" s="20">
        <v>2113</v>
      </c>
      <c r="B2122" s="104"/>
      <c r="C2122" s="104"/>
      <c r="E2122" s="4"/>
    </row>
    <row r="2123" spans="1:5">
      <c r="A2123" s="20">
        <v>2114</v>
      </c>
      <c r="B2123" s="104"/>
      <c r="C2123" s="104"/>
      <c r="E2123" s="4"/>
    </row>
    <row r="2124" spans="1:5">
      <c r="A2124" s="20">
        <v>2115</v>
      </c>
      <c r="B2124" s="104"/>
      <c r="C2124" s="104"/>
      <c r="E2124" s="4"/>
    </row>
    <row r="2125" spans="1:5">
      <c r="A2125" s="20">
        <v>2116</v>
      </c>
      <c r="B2125" s="104"/>
      <c r="C2125" s="104"/>
      <c r="E2125" s="4"/>
    </row>
    <row r="2126" spans="1:5">
      <c r="A2126" s="20">
        <v>2117</v>
      </c>
      <c r="B2126" s="104"/>
      <c r="C2126" s="104"/>
      <c r="E2126" s="4"/>
    </row>
    <row r="2127" spans="1:5">
      <c r="A2127" s="20">
        <v>2118</v>
      </c>
      <c r="B2127" s="104"/>
      <c r="C2127" s="104"/>
      <c r="E2127" s="4"/>
    </row>
    <row r="2128" spans="1:5">
      <c r="A2128" s="20">
        <v>2119</v>
      </c>
      <c r="B2128" s="104"/>
      <c r="C2128" s="104"/>
      <c r="E2128" s="4"/>
    </row>
    <row r="2129" spans="1:5">
      <c r="A2129" s="20">
        <v>2120</v>
      </c>
      <c r="B2129" s="104"/>
      <c r="C2129" s="104"/>
      <c r="E2129" s="4"/>
    </row>
    <row r="2130" spans="1:5">
      <c r="A2130" s="20">
        <v>2121</v>
      </c>
      <c r="B2130" s="104"/>
      <c r="C2130" s="104"/>
      <c r="E2130" s="4"/>
    </row>
    <row r="2131" spans="1:5">
      <c r="A2131" s="20">
        <v>2122</v>
      </c>
      <c r="B2131" s="104"/>
      <c r="C2131" s="104"/>
      <c r="E2131" s="4"/>
    </row>
    <row r="2132" spans="1:5">
      <c r="A2132" s="20">
        <v>2123</v>
      </c>
      <c r="B2132" s="104"/>
      <c r="C2132" s="104"/>
      <c r="E2132" s="4"/>
    </row>
    <row r="2133" spans="1:5">
      <c r="A2133" s="20">
        <v>2124</v>
      </c>
      <c r="B2133" s="104"/>
      <c r="C2133" s="104"/>
      <c r="E2133" s="4"/>
    </row>
    <row r="2134" spans="1:5">
      <c r="A2134" s="20">
        <v>2125</v>
      </c>
      <c r="B2134" s="104"/>
      <c r="C2134" s="104"/>
      <c r="E2134" s="4"/>
    </row>
    <row r="2135" spans="1:5">
      <c r="A2135" s="20">
        <v>2126</v>
      </c>
      <c r="B2135" s="104"/>
      <c r="C2135" s="104"/>
      <c r="E2135" s="4"/>
    </row>
    <row r="2136" spans="1:5">
      <c r="A2136" s="20">
        <v>2127</v>
      </c>
      <c r="B2136" s="104"/>
      <c r="C2136" s="104"/>
      <c r="E2136" s="4"/>
    </row>
    <row r="2137" spans="1:5">
      <c r="A2137" s="20">
        <v>2128</v>
      </c>
      <c r="B2137" s="104"/>
      <c r="C2137" s="104"/>
      <c r="E2137" s="4"/>
    </row>
    <row r="2138" spans="1:5">
      <c r="A2138" s="20">
        <v>2129</v>
      </c>
      <c r="B2138" s="104"/>
      <c r="C2138" s="104"/>
      <c r="E2138" s="4"/>
    </row>
    <row r="2139" spans="1:5">
      <c r="A2139" s="20">
        <v>2130</v>
      </c>
      <c r="B2139" s="104"/>
      <c r="C2139" s="104"/>
      <c r="E2139" s="4"/>
    </row>
    <row r="2140" spans="1:5">
      <c r="A2140" s="20">
        <v>2131</v>
      </c>
      <c r="B2140" s="104"/>
      <c r="C2140" s="104"/>
      <c r="E2140" s="4"/>
    </row>
    <row r="2141" spans="1:5">
      <c r="A2141" s="20">
        <v>2132</v>
      </c>
      <c r="B2141" s="104"/>
      <c r="C2141" s="104"/>
      <c r="E2141" s="4"/>
    </row>
    <row r="2142" spans="1:5">
      <c r="A2142" s="20">
        <v>2133</v>
      </c>
      <c r="B2142" s="104"/>
      <c r="C2142" s="104"/>
      <c r="E2142" s="4"/>
    </row>
    <row r="2143" spans="1:5">
      <c r="A2143" s="20">
        <v>2134</v>
      </c>
      <c r="B2143" s="104"/>
      <c r="C2143" s="104"/>
      <c r="E2143" s="4"/>
    </row>
    <row r="2144" spans="1:5">
      <c r="A2144" s="20">
        <v>2135</v>
      </c>
      <c r="B2144" s="104"/>
      <c r="C2144" s="104"/>
      <c r="E2144" s="4"/>
    </row>
    <row r="2145" spans="1:5">
      <c r="A2145" s="20">
        <v>2136</v>
      </c>
      <c r="B2145" s="104"/>
      <c r="C2145" s="104"/>
      <c r="E2145" s="4"/>
    </row>
    <row r="2146" spans="1:5">
      <c r="A2146" s="20">
        <v>2137</v>
      </c>
      <c r="B2146" s="104"/>
      <c r="C2146" s="104"/>
      <c r="E2146" s="4"/>
    </row>
    <row r="2147" spans="1:5">
      <c r="A2147" s="20">
        <v>2138</v>
      </c>
      <c r="B2147" s="104"/>
      <c r="C2147" s="104"/>
      <c r="E2147" s="4"/>
    </row>
    <row r="2148" spans="1:5">
      <c r="A2148" s="20">
        <v>2139</v>
      </c>
      <c r="B2148" s="104"/>
      <c r="C2148" s="104"/>
      <c r="E2148" s="4"/>
    </row>
    <row r="2149" spans="1:5">
      <c r="A2149" s="20">
        <v>2140</v>
      </c>
      <c r="B2149" s="104"/>
      <c r="C2149" s="104"/>
      <c r="E2149" s="4"/>
    </row>
    <row r="2150" spans="1:5">
      <c r="A2150" s="20">
        <v>2141</v>
      </c>
      <c r="B2150" s="104"/>
      <c r="C2150" s="104"/>
      <c r="E2150" s="4"/>
    </row>
    <row r="2151" spans="1:5">
      <c r="A2151" s="20">
        <v>2142</v>
      </c>
      <c r="B2151" s="104"/>
      <c r="C2151" s="104"/>
      <c r="E2151" s="4"/>
    </row>
    <row r="2152" spans="1:5">
      <c r="A2152" s="20">
        <v>2143</v>
      </c>
      <c r="B2152" s="104"/>
      <c r="C2152" s="104"/>
      <c r="E2152" s="4"/>
    </row>
    <row r="2153" spans="1:5">
      <c r="A2153" s="20">
        <v>2144</v>
      </c>
      <c r="B2153" s="104"/>
      <c r="C2153" s="104"/>
      <c r="E2153" s="4"/>
    </row>
    <row r="2154" spans="1:5">
      <c r="A2154" s="20">
        <v>2145</v>
      </c>
      <c r="B2154" s="104"/>
      <c r="C2154" s="104"/>
      <c r="E2154" s="4"/>
    </row>
    <row r="2155" spans="1:5">
      <c r="A2155" s="20">
        <v>2146</v>
      </c>
      <c r="B2155" s="104"/>
      <c r="C2155" s="104"/>
      <c r="E2155" s="4"/>
    </row>
    <row r="2156" spans="1:5">
      <c r="A2156" s="20">
        <v>2147</v>
      </c>
      <c r="B2156" s="104"/>
      <c r="C2156" s="104"/>
      <c r="E2156" s="4"/>
    </row>
    <row r="2157" spans="1:5">
      <c r="A2157" s="20">
        <v>2148</v>
      </c>
      <c r="B2157" s="104"/>
      <c r="C2157" s="104"/>
      <c r="E2157" s="4"/>
    </row>
    <row r="2158" spans="1:5">
      <c r="A2158" s="20">
        <v>2149</v>
      </c>
      <c r="B2158" s="104"/>
      <c r="C2158" s="104"/>
      <c r="E2158" s="4"/>
    </row>
    <row r="2159" spans="1:5">
      <c r="A2159" s="20">
        <v>2150</v>
      </c>
      <c r="B2159" s="104"/>
      <c r="C2159" s="104"/>
      <c r="E2159" s="4"/>
    </row>
    <row r="2160" spans="1:5">
      <c r="A2160" s="20">
        <v>2151</v>
      </c>
      <c r="B2160" s="104"/>
      <c r="C2160" s="104"/>
      <c r="E2160" s="4"/>
    </row>
    <row r="2161" spans="1:5">
      <c r="A2161" s="20">
        <v>2152</v>
      </c>
      <c r="B2161" s="104"/>
      <c r="C2161" s="104"/>
      <c r="E2161" s="4"/>
    </row>
    <row r="2162" spans="1:5">
      <c r="A2162" s="20">
        <v>2153</v>
      </c>
      <c r="B2162" s="104"/>
      <c r="C2162" s="104"/>
      <c r="E2162" s="4"/>
    </row>
    <row r="2163" spans="1:5">
      <c r="A2163" s="20">
        <v>2154</v>
      </c>
      <c r="B2163" s="104"/>
      <c r="C2163" s="104"/>
      <c r="E2163" s="4"/>
    </row>
    <row r="2164" spans="1:5">
      <c r="A2164" s="20">
        <v>2155</v>
      </c>
      <c r="B2164" s="104"/>
      <c r="C2164" s="104"/>
      <c r="E2164" s="4"/>
    </row>
    <row r="2165" spans="1:5">
      <c r="A2165" s="20">
        <v>2156</v>
      </c>
      <c r="B2165" s="104"/>
      <c r="C2165" s="104"/>
      <c r="E2165" s="4"/>
    </row>
    <row r="2166" spans="1:5">
      <c r="A2166" s="20">
        <v>2157</v>
      </c>
      <c r="B2166" s="104"/>
      <c r="C2166" s="104"/>
      <c r="E2166" s="4"/>
    </row>
    <row r="2167" spans="1:5">
      <c r="A2167" s="20">
        <v>2158</v>
      </c>
      <c r="B2167" s="104"/>
      <c r="C2167" s="104"/>
      <c r="E2167" s="4"/>
    </row>
    <row r="2168" spans="1:5">
      <c r="A2168" s="20">
        <v>2159</v>
      </c>
      <c r="B2168" s="104"/>
      <c r="C2168" s="104"/>
      <c r="E2168" s="4"/>
    </row>
    <row r="2169" spans="1:5">
      <c r="A2169" s="20">
        <v>2160</v>
      </c>
      <c r="B2169" s="104"/>
      <c r="C2169" s="104"/>
      <c r="E2169" s="4"/>
    </row>
    <row r="2170" spans="1:5">
      <c r="A2170" s="20">
        <v>2161</v>
      </c>
      <c r="B2170" s="104"/>
      <c r="C2170" s="104"/>
      <c r="E2170" s="4"/>
    </row>
    <row r="2171" spans="1:5">
      <c r="A2171" s="20">
        <v>2162</v>
      </c>
      <c r="B2171" s="104"/>
      <c r="C2171" s="104"/>
      <c r="E2171" s="4"/>
    </row>
    <row r="2172" spans="1:5">
      <c r="A2172" s="20">
        <v>2163</v>
      </c>
      <c r="B2172" s="104"/>
      <c r="C2172" s="104"/>
      <c r="E2172" s="4"/>
    </row>
    <row r="2173" spans="1:5">
      <c r="A2173" s="20">
        <v>2164</v>
      </c>
      <c r="B2173" s="104"/>
      <c r="C2173" s="104"/>
      <c r="E2173" s="4"/>
    </row>
    <row r="2174" spans="1:5">
      <c r="A2174" s="20">
        <v>2165</v>
      </c>
      <c r="B2174" s="104"/>
      <c r="C2174" s="104"/>
      <c r="E2174" s="4"/>
    </row>
    <row r="2175" spans="1:5">
      <c r="A2175" s="20">
        <v>2166</v>
      </c>
      <c r="B2175" s="104"/>
      <c r="C2175" s="104"/>
      <c r="E2175" s="4"/>
    </row>
    <row r="2176" spans="1:5">
      <c r="A2176" s="20">
        <v>2167</v>
      </c>
      <c r="B2176" s="104"/>
      <c r="C2176" s="104"/>
      <c r="E2176" s="4"/>
    </row>
    <row r="2177" spans="1:5">
      <c r="A2177" s="20">
        <v>2168</v>
      </c>
      <c r="B2177" s="104"/>
      <c r="C2177" s="104"/>
      <c r="E2177" s="4"/>
    </row>
    <row r="2178" spans="1:5">
      <c r="A2178" s="20">
        <v>2169</v>
      </c>
      <c r="B2178" s="104"/>
      <c r="C2178" s="104"/>
      <c r="E2178" s="4"/>
    </row>
    <row r="2179" spans="1:5">
      <c r="A2179" s="20">
        <v>2170</v>
      </c>
      <c r="B2179" s="104"/>
      <c r="C2179" s="104"/>
      <c r="E2179" s="4"/>
    </row>
    <row r="2180" spans="1:5">
      <c r="A2180" s="20">
        <v>2171</v>
      </c>
      <c r="B2180" s="104"/>
      <c r="C2180" s="104"/>
      <c r="E2180" s="4"/>
    </row>
    <row r="2181" spans="1:5">
      <c r="A2181" s="20">
        <v>2172</v>
      </c>
      <c r="B2181" s="104"/>
      <c r="C2181" s="104"/>
      <c r="E2181" s="4"/>
    </row>
    <row r="2182" spans="1:5">
      <c r="A2182" s="20">
        <v>2173</v>
      </c>
      <c r="B2182" s="104"/>
      <c r="C2182" s="104"/>
      <c r="E2182" s="4"/>
    </row>
    <row r="2183" spans="1:5">
      <c r="A2183" s="20">
        <v>2174</v>
      </c>
      <c r="B2183" s="104"/>
      <c r="C2183" s="104"/>
      <c r="E2183" s="4"/>
    </row>
    <row r="2184" spans="1:5">
      <c r="A2184" s="20">
        <v>2175</v>
      </c>
      <c r="B2184" s="104"/>
      <c r="C2184" s="104"/>
      <c r="E2184" s="4"/>
    </row>
    <row r="2185" spans="1:5">
      <c r="A2185" s="20">
        <v>2176</v>
      </c>
      <c r="B2185" s="104"/>
      <c r="C2185" s="104"/>
      <c r="E2185" s="4"/>
    </row>
    <row r="2186" spans="1:5">
      <c r="A2186" s="20">
        <v>2177</v>
      </c>
      <c r="B2186" s="104"/>
      <c r="C2186" s="104"/>
      <c r="E2186" s="4"/>
    </row>
    <row r="2187" spans="1:5">
      <c r="A2187" s="20">
        <v>2178</v>
      </c>
      <c r="B2187" s="104"/>
      <c r="C2187" s="104"/>
      <c r="E2187" s="4"/>
    </row>
    <row r="2188" spans="1:5">
      <c r="A2188" s="20">
        <v>2179</v>
      </c>
      <c r="B2188" s="104"/>
      <c r="C2188" s="104"/>
      <c r="E2188" s="4"/>
    </row>
    <row r="2189" spans="1:5">
      <c r="A2189" s="20">
        <v>2180</v>
      </c>
      <c r="B2189" s="104"/>
      <c r="C2189" s="104"/>
      <c r="E2189" s="4"/>
    </row>
    <row r="2190" spans="1:5">
      <c r="A2190" s="20">
        <v>2181</v>
      </c>
      <c r="B2190" s="104"/>
      <c r="C2190" s="104"/>
      <c r="E2190" s="4"/>
    </row>
    <row r="2191" spans="1:5">
      <c r="A2191" s="20">
        <v>2182</v>
      </c>
      <c r="B2191" s="104"/>
      <c r="C2191" s="104"/>
      <c r="E2191" s="4"/>
    </row>
    <row r="2192" spans="1:5">
      <c r="A2192" s="20">
        <v>2183</v>
      </c>
      <c r="B2192" s="104"/>
      <c r="C2192" s="104"/>
      <c r="E2192" s="4"/>
    </row>
    <row r="2193" spans="1:5">
      <c r="A2193" s="20">
        <v>2184</v>
      </c>
      <c r="B2193" s="104"/>
      <c r="C2193" s="104"/>
      <c r="E2193" s="4"/>
    </row>
    <row r="2194" spans="1:5">
      <c r="A2194" s="20">
        <v>2185</v>
      </c>
      <c r="B2194" s="104"/>
      <c r="C2194" s="104"/>
      <c r="E2194" s="4"/>
    </row>
    <row r="2195" spans="1:5">
      <c r="A2195" s="20">
        <v>2186</v>
      </c>
      <c r="B2195" s="104"/>
      <c r="C2195" s="104"/>
      <c r="E2195" s="4"/>
    </row>
    <row r="2196" spans="1:5">
      <c r="A2196" s="20">
        <v>2187</v>
      </c>
      <c r="B2196" s="104"/>
      <c r="C2196" s="104"/>
      <c r="E2196" s="4"/>
    </row>
    <row r="2197" spans="1:5">
      <c r="A2197" s="20">
        <v>2188</v>
      </c>
      <c r="B2197" s="104"/>
      <c r="C2197" s="104"/>
      <c r="E2197" s="4"/>
    </row>
    <row r="2198" spans="1:5">
      <c r="A2198" s="20">
        <v>2189</v>
      </c>
      <c r="B2198" s="104"/>
      <c r="C2198" s="104"/>
      <c r="E2198" s="4"/>
    </row>
    <row r="2199" spans="1:5">
      <c r="A2199" s="20">
        <v>2190</v>
      </c>
      <c r="B2199" s="104"/>
      <c r="C2199" s="104"/>
      <c r="E2199" s="4"/>
    </row>
    <row r="2200" spans="1:5">
      <c r="A2200" s="20">
        <v>2191</v>
      </c>
      <c r="B2200" s="104"/>
      <c r="C2200" s="104"/>
      <c r="E2200" s="4"/>
    </row>
    <row r="2201" spans="1:5">
      <c r="A2201" s="20">
        <v>2192</v>
      </c>
      <c r="B2201" s="104"/>
      <c r="C2201" s="104"/>
      <c r="E2201" s="4"/>
    </row>
    <row r="2202" spans="1:5">
      <c r="A2202" s="20">
        <v>2193</v>
      </c>
      <c r="B2202" s="104"/>
      <c r="C2202" s="104"/>
      <c r="E2202" s="4"/>
    </row>
    <row r="2203" spans="1:5">
      <c r="A2203" s="20">
        <v>2194</v>
      </c>
      <c r="B2203" s="104"/>
      <c r="C2203" s="104"/>
      <c r="E2203" s="4"/>
    </row>
    <row r="2204" spans="1:5">
      <c r="A2204" s="20">
        <v>2195</v>
      </c>
      <c r="B2204" s="104"/>
      <c r="C2204" s="104"/>
      <c r="E2204" s="4"/>
    </row>
    <row r="2205" spans="1:5">
      <c r="A2205" s="20">
        <v>2196</v>
      </c>
      <c r="B2205" s="104"/>
      <c r="C2205" s="104"/>
      <c r="E2205" s="4"/>
    </row>
    <row r="2206" spans="1:5">
      <c r="A2206" s="20">
        <v>2197</v>
      </c>
      <c r="B2206" s="104"/>
      <c r="C2206" s="104"/>
      <c r="E2206" s="4"/>
    </row>
    <row r="2207" spans="1:5">
      <c r="A2207" s="20">
        <v>2198</v>
      </c>
      <c r="B2207" s="104"/>
      <c r="C2207" s="104"/>
      <c r="E2207" s="4"/>
    </row>
    <row r="2208" spans="1:5">
      <c r="A2208" s="20">
        <v>2199</v>
      </c>
      <c r="B2208" s="104"/>
      <c r="C2208" s="104"/>
      <c r="E2208" s="4"/>
    </row>
    <row r="2209" spans="1:5">
      <c r="A2209" s="20">
        <v>2200</v>
      </c>
      <c r="B2209" s="104"/>
      <c r="C2209" s="104"/>
      <c r="E2209" s="4"/>
    </row>
    <row r="2210" spans="1:5">
      <c r="A2210" s="20">
        <v>2201</v>
      </c>
      <c r="B2210" s="104"/>
      <c r="C2210" s="104"/>
      <c r="E2210" s="4"/>
    </row>
    <row r="2211" spans="1:5">
      <c r="A2211" s="20">
        <v>2202</v>
      </c>
      <c r="B2211" s="104"/>
      <c r="C2211" s="104"/>
      <c r="E2211" s="4"/>
    </row>
    <row r="2212" spans="1:5">
      <c r="A2212" s="20">
        <v>2203</v>
      </c>
      <c r="B2212" s="104"/>
      <c r="C2212" s="104"/>
      <c r="E2212" s="4"/>
    </row>
    <row r="2213" spans="1:5">
      <c r="A2213" s="20">
        <v>2204</v>
      </c>
      <c r="B2213" s="104"/>
      <c r="C2213" s="104"/>
      <c r="E2213" s="4"/>
    </row>
    <row r="2214" spans="1:5">
      <c r="A2214" s="20">
        <v>2205</v>
      </c>
      <c r="B2214" s="104"/>
      <c r="C2214" s="104"/>
      <c r="E2214" s="4"/>
    </row>
    <row r="2215" spans="1:5">
      <c r="A2215" s="20">
        <v>2206</v>
      </c>
      <c r="B2215" s="104"/>
      <c r="C2215" s="104"/>
      <c r="E2215" s="4"/>
    </row>
    <row r="2216" spans="1:5">
      <c r="A2216" s="20">
        <v>2207</v>
      </c>
      <c r="B2216" s="104"/>
      <c r="C2216" s="104"/>
      <c r="E2216" s="4"/>
    </row>
    <row r="2217" spans="1:5">
      <c r="A2217" s="20">
        <v>2208</v>
      </c>
      <c r="B2217" s="104"/>
      <c r="C2217" s="104"/>
      <c r="E2217" s="4"/>
    </row>
    <row r="2218" spans="1:5">
      <c r="A2218" s="20">
        <v>2209</v>
      </c>
      <c r="B2218" s="104"/>
      <c r="C2218" s="104"/>
      <c r="E2218" s="4"/>
    </row>
    <row r="2219" spans="1:5">
      <c r="A2219" s="20">
        <v>2210</v>
      </c>
      <c r="B2219" s="104"/>
      <c r="C2219" s="104"/>
      <c r="E2219" s="4"/>
    </row>
    <row r="2220" spans="1:5">
      <c r="A2220" s="20">
        <v>2211</v>
      </c>
      <c r="B2220" s="104"/>
      <c r="C2220" s="104"/>
      <c r="E2220" s="4"/>
    </row>
    <row r="2221" spans="1:5">
      <c r="A2221" s="20">
        <v>2212</v>
      </c>
      <c r="B2221" s="104"/>
      <c r="C2221" s="104"/>
      <c r="E2221" s="4"/>
    </row>
    <row r="2222" spans="1:5">
      <c r="A2222" s="20">
        <v>2213</v>
      </c>
      <c r="B2222" s="104"/>
      <c r="C2222" s="104"/>
      <c r="E2222" s="4"/>
    </row>
    <row r="2223" spans="1:5">
      <c r="A2223" s="20">
        <v>2214</v>
      </c>
      <c r="B2223" s="104"/>
      <c r="C2223" s="104"/>
      <c r="E2223" s="4"/>
    </row>
    <row r="2224" spans="1:5">
      <c r="A2224" s="20">
        <v>2215</v>
      </c>
      <c r="B2224" s="104"/>
      <c r="C2224" s="104"/>
      <c r="E2224" s="4"/>
    </row>
    <row r="2225" spans="1:5">
      <c r="A2225" s="20">
        <v>2216</v>
      </c>
      <c r="B2225" s="104"/>
      <c r="C2225" s="104"/>
      <c r="E2225" s="4"/>
    </row>
    <row r="2226" spans="1:5">
      <c r="A2226" s="20">
        <v>2217</v>
      </c>
      <c r="B2226" s="104"/>
      <c r="C2226" s="104"/>
      <c r="E2226" s="4"/>
    </row>
    <row r="2227" spans="1:5">
      <c r="A2227" s="20">
        <v>2218</v>
      </c>
      <c r="B2227" s="104"/>
      <c r="C2227" s="104"/>
      <c r="E2227" s="4"/>
    </row>
    <row r="2228" spans="1:5">
      <c r="A2228" s="20">
        <v>2219</v>
      </c>
      <c r="B2228" s="104"/>
      <c r="C2228" s="104"/>
      <c r="E2228" s="4"/>
    </row>
    <row r="2229" spans="1:5">
      <c r="A2229" s="20">
        <v>2220</v>
      </c>
      <c r="B2229" s="104"/>
      <c r="C2229" s="104"/>
      <c r="E2229" s="4"/>
    </row>
    <row r="2230" spans="1:5">
      <c r="A2230" s="20">
        <v>2221</v>
      </c>
      <c r="B2230" s="104"/>
      <c r="C2230" s="104"/>
      <c r="E2230" s="4"/>
    </row>
    <row r="2231" spans="1:5">
      <c r="A2231" s="20">
        <v>2222</v>
      </c>
      <c r="B2231" s="104"/>
      <c r="C2231" s="104"/>
      <c r="E2231" s="4"/>
    </row>
    <row r="2232" spans="1:5">
      <c r="A2232" s="20">
        <v>2223</v>
      </c>
      <c r="B2232" s="104"/>
      <c r="C2232" s="104"/>
      <c r="E2232" s="4"/>
    </row>
    <row r="2233" spans="1:5">
      <c r="A2233" s="20">
        <v>2224</v>
      </c>
      <c r="B2233" s="104"/>
      <c r="C2233" s="104"/>
      <c r="E2233" s="4"/>
    </row>
    <row r="2234" spans="1:5">
      <c r="A2234" s="20">
        <v>2225</v>
      </c>
      <c r="B2234" s="104"/>
      <c r="C2234" s="104"/>
      <c r="E2234" s="4"/>
    </row>
    <row r="2235" spans="1:5">
      <c r="A2235" s="20">
        <v>2226</v>
      </c>
      <c r="B2235" s="104"/>
      <c r="C2235" s="104"/>
      <c r="E2235" s="4"/>
    </row>
    <row r="2236" spans="1:5">
      <c r="A2236" s="20">
        <v>2227</v>
      </c>
      <c r="B2236" s="104"/>
      <c r="C2236" s="104"/>
      <c r="E2236" s="4"/>
    </row>
    <row r="2237" spans="1:5">
      <c r="A2237" s="20">
        <v>2228</v>
      </c>
      <c r="B2237" s="104"/>
      <c r="C2237" s="104"/>
      <c r="E2237" s="4"/>
    </row>
    <row r="2238" spans="1:5">
      <c r="A2238" s="20">
        <v>2229</v>
      </c>
      <c r="B2238" s="104"/>
      <c r="C2238" s="104"/>
      <c r="E2238" s="4"/>
    </row>
    <row r="2239" spans="1:5">
      <c r="A2239" s="20">
        <v>2230</v>
      </c>
      <c r="B2239" s="104"/>
      <c r="C2239" s="104"/>
      <c r="E2239" s="4"/>
    </row>
    <row r="2240" spans="1:5">
      <c r="A2240" s="20">
        <v>2231</v>
      </c>
      <c r="B2240" s="104"/>
      <c r="C2240" s="104"/>
      <c r="E2240" s="4"/>
    </row>
    <row r="2241" spans="1:5">
      <c r="A2241" s="20">
        <v>2232</v>
      </c>
      <c r="B2241" s="104"/>
      <c r="C2241" s="104"/>
      <c r="E2241" s="4"/>
    </row>
    <row r="2242" spans="1:5">
      <c r="A2242" s="20">
        <v>2233</v>
      </c>
      <c r="B2242" s="104"/>
      <c r="C2242" s="104"/>
      <c r="E2242" s="4"/>
    </row>
    <row r="2243" spans="1:5">
      <c r="A2243" s="20">
        <v>2234</v>
      </c>
      <c r="B2243" s="104"/>
      <c r="C2243" s="104"/>
      <c r="E2243" s="4"/>
    </row>
    <row r="2244" spans="1:5">
      <c r="A2244" s="20">
        <v>2235</v>
      </c>
      <c r="B2244" s="104"/>
      <c r="C2244" s="104"/>
      <c r="E2244" s="4"/>
    </row>
    <row r="2245" spans="1:5">
      <c r="A2245" s="20">
        <v>2236</v>
      </c>
      <c r="B2245" s="104"/>
      <c r="C2245" s="104"/>
      <c r="E2245" s="4"/>
    </row>
    <row r="2246" spans="1:5">
      <c r="A2246" s="20">
        <v>2237</v>
      </c>
      <c r="B2246" s="104"/>
      <c r="C2246" s="104"/>
      <c r="E2246" s="4"/>
    </row>
    <row r="2247" spans="1:5">
      <c r="A2247" s="20">
        <v>2238</v>
      </c>
      <c r="B2247" s="104"/>
      <c r="C2247" s="104"/>
      <c r="E2247" s="4"/>
    </row>
    <row r="2248" spans="1:5">
      <c r="A2248" s="20">
        <v>2239</v>
      </c>
      <c r="B2248" s="104"/>
      <c r="C2248" s="104"/>
      <c r="E2248" s="4"/>
    </row>
    <row r="2249" spans="1:5">
      <c r="A2249" s="20">
        <v>2240</v>
      </c>
      <c r="B2249" s="104"/>
      <c r="C2249" s="104"/>
      <c r="E2249" s="4"/>
    </row>
    <row r="2250" spans="1:5">
      <c r="A2250" s="20">
        <v>2241</v>
      </c>
      <c r="B2250" s="104"/>
      <c r="C2250" s="104"/>
      <c r="E2250" s="4"/>
    </row>
    <row r="2251" spans="1:5">
      <c r="A2251" s="20">
        <v>2242</v>
      </c>
      <c r="B2251" s="104"/>
      <c r="C2251" s="104"/>
      <c r="E2251" s="4"/>
    </row>
    <row r="2252" spans="1:5">
      <c r="A2252" s="20">
        <v>2243</v>
      </c>
      <c r="B2252" s="104"/>
      <c r="C2252" s="104"/>
      <c r="E2252" s="4"/>
    </row>
    <row r="2253" spans="1:5">
      <c r="A2253" s="20">
        <v>2244</v>
      </c>
      <c r="B2253" s="104"/>
      <c r="C2253" s="104"/>
      <c r="E2253" s="4"/>
    </row>
    <row r="2254" spans="1:5">
      <c r="A2254" s="20">
        <v>2245</v>
      </c>
      <c r="B2254" s="104"/>
      <c r="C2254" s="104"/>
      <c r="E2254" s="4"/>
    </row>
    <row r="2255" spans="1:5">
      <c r="A2255" s="20">
        <v>2246</v>
      </c>
      <c r="B2255" s="104"/>
      <c r="C2255" s="104"/>
      <c r="E2255" s="4"/>
    </row>
    <row r="2256" spans="1:5">
      <c r="A2256" s="20">
        <v>2247</v>
      </c>
      <c r="B2256" s="104"/>
      <c r="C2256" s="104"/>
      <c r="E2256" s="4"/>
    </row>
    <row r="2257" spans="1:5">
      <c r="A2257" s="20">
        <v>2248</v>
      </c>
      <c r="B2257" s="104"/>
      <c r="C2257" s="104"/>
      <c r="E2257" s="4"/>
    </row>
    <row r="2258" spans="1:5">
      <c r="A2258" s="20">
        <v>2249</v>
      </c>
      <c r="B2258" s="104"/>
      <c r="C2258" s="104"/>
      <c r="E2258" s="4"/>
    </row>
    <row r="2259" spans="1:5">
      <c r="A2259" s="20">
        <v>2250</v>
      </c>
      <c r="B2259" s="104"/>
      <c r="C2259" s="104"/>
      <c r="E2259" s="4"/>
    </row>
    <row r="2260" spans="1:5">
      <c r="A2260" s="20">
        <v>2251</v>
      </c>
      <c r="B2260" s="104"/>
      <c r="C2260" s="104"/>
      <c r="E2260" s="4"/>
    </row>
    <row r="2261" spans="1:5">
      <c r="A2261" s="20">
        <v>2252</v>
      </c>
      <c r="B2261" s="104"/>
      <c r="C2261" s="104"/>
      <c r="E2261" s="4"/>
    </row>
    <row r="2262" spans="1:5">
      <c r="A2262" s="20">
        <v>2253</v>
      </c>
      <c r="B2262" s="104"/>
      <c r="C2262" s="104"/>
      <c r="E2262" s="4"/>
    </row>
    <row r="2263" spans="1:5">
      <c r="A2263" s="20">
        <v>2254</v>
      </c>
      <c r="B2263" s="104"/>
      <c r="C2263" s="104"/>
      <c r="E2263" s="4"/>
    </row>
    <row r="2264" spans="1:5">
      <c r="A2264" s="20">
        <v>2255</v>
      </c>
      <c r="B2264" s="104"/>
      <c r="C2264" s="104"/>
      <c r="E2264" s="4"/>
    </row>
    <row r="2265" spans="1:5">
      <c r="A2265" s="20">
        <v>2256</v>
      </c>
      <c r="B2265" s="104"/>
      <c r="C2265" s="104"/>
      <c r="E2265" s="4"/>
    </row>
    <row r="2266" spans="1:5">
      <c r="A2266" s="20">
        <v>2257</v>
      </c>
      <c r="B2266" s="104"/>
      <c r="C2266" s="104"/>
      <c r="E2266" s="4"/>
    </row>
    <row r="2267" spans="1:5">
      <c r="A2267" s="20">
        <v>2258</v>
      </c>
      <c r="B2267" s="104"/>
      <c r="C2267" s="104"/>
      <c r="E2267" s="4"/>
    </row>
    <row r="2268" spans="1:5">
      <c r="A2268" s="20">
        <v>2259</v>
      </c>
      <c r="B2268" s="104"/>
      <c r="C2268" s="104"/>
      <c r="E2268" s="4"/>
    </row>
    <row r="2269" spans="1:5">
      <c r="A2269" s="20">
        <v>2260</v>
      </c>
      <c r="B2269" s="104"/>
      <c r="C2269" s="104"/>
      <c r="E2269" s="4"/>
    </row>
    <row r="2270" spans="1:5">
      <c r="A2270" s="20">
        <v>2261</v>
      </c>
      <c r="B2270" s="104"/>
      <c r="C2270" s="104"/>
      <c r="E2270" s="4"/>
    </row>
    <row r="2271" spans="1:5">
      <c r="A2271" s="20">
        <v>2262</v>
      </c>
      <c r="B2271" s="104"/>
      <c r="C2271" s="104"/>
      <c r="E2271" s="4"/>
    </row>
    <row r="2272" spans="1:5">
      <c r="A2272" s="20">
        <v>2263</v>
      </c>
      <c r="B2272" s="104"/>
      <c r="C2272" s="104"/>
      <c r="E2272" s="4"/>
    </row>
    <row r="2273" spans="1:5">
      <c r="A2273" s="20">
        <v>2264</v>
      </c>
      <c r="B2273" s="104"/>
      <c r="C2273" s="104"/>
      <c r="E2273" s="4"/>
    </row>
    <row r="2274" spans="1:5">
      <c r="A2274" s="20">
        <v>2265</v>
      </c>
      <c r="B2274" s="104"/>
      <c r="C2274" s="104"/>
      <c r="E2274" s="4"/>
    </row>
    <row r="2275" spans="1:5">
      <c r="A2275" s="20">
        <v>2266</v>
      </c>
      <c r="B2275" s="104"/>
      <c r="C2275" s="104"/>
      <c r="E2275" s="4"/>
    </row>
    <row r="2276" spans="1:5">
      <c r="A2276" s="20">
        <v>2267</v>
      </c>
      <c r="B2276" s="104"/>
      <c r="C2276" s="104"/>
      <c r="E2276" s="4"/>
    </row>
    <row r="2277" spans="1:5">
      <c r="A2277" s="20">
        <v>2268</v>
      </c>
      <c r="B2277" s="104"/>
      <c r="C2277" s="104"/>
      <c r="E2277" s="4"/>
    </row>
    <row r="2278" spans="1:5">
      <c r="A2278" s="20">
        <v>2269</v>
      </c>
      <c r="B2278" s="104"/>
      <c r="C2278" s="104"/>
      <c r="E2278" s="4"/>
    </row>
    <row r="2279" spans="1:5">
      <c r="A2279" s="20">
        <v>2270</v>
      </c>
      <c r="B2279" s="104"/>
      <c r="C2279" s="104"/>
      <c r="E2279" s="4"/>
    </row>
    <row r="2280" spans="1:5">
      <c r="A2280" s="20">
        <v>2271</v>
      </c>
      <c r="B2280" s="104"/>
      <c r="C2280" s="104"/>
      <c r="E2280" s="4"/>
    </row>
    <row r="2281" spans="1:5">
      <c r="A2281" s="20">
        <v>2272</v>
      </c>
      <c r="B2281" s="104"/>
      <c r="C2281" s="104"/>
      <c r="E2281" s="4"/>
    </row>
    <row r="2282" spans="1:5">
      <c r="A2282" s="20">
        <v>2273</v>
      </c>
      <c r="B2282" s="104"/>
      <c r="C2282" s="104"/>
      <c r="E2282" s="4"/>
    </row>
    <row r="2283" spans="1:5">
      <c r="A2283" s="20">
        <v>2274</v>
      </c>
      <c r="B2283" s="104"/>
      <c r="C2283" s="104"/>
      <c r="E2283" s="4"/>
    </row>
    <row r="2284" spans="1:5">
      <c r="A2284" s="20">
        <v>2275</v>
      </c>
      <c r="B2284" s="104"/>
      <c r="C2284" s="104"/>
      <c r="E2284" s="4"/>
    </row>
    <row r="2285" spans="1:5">
      <c r="A2285" s="20">
        <v>2276</v>
      </c>
      <c r="B2285" s="104"/>
      <c r="C2285" s="104"/>
      <c r="E2285" s="4"/>
    </row>
    <row r="2286" spans="1:5">
      <c r="A2286" s="20">
        <v>2277</v>
      </c>
      <c r="B2286" s="104"/>
      <c r="C2286" s="104"/>
      <c r="E2286" s="4"/>
    </row>
    <row r="2287" spans="1:5">
      <c r="A2287" s="20">
        <v>2278</v>
      </c>
      <c r="B2287" s="104"/>
      <c r="C2287" s="104"/>
      <c r="E2287" s="4"/>
    </row>
    <row r="2288" spans="1:5">
      <c r="A2288" s="20">
        <v>2279</v>
      </c>
      <c r="B2288" s="104"/>
      <c r="C2288" s="104"/>
      <c r="E2288" s="4"/>
    </row>
    <row r="2289" spans="1:5">
      <c r="A2289" s="20">
        <v>2280</v>
      </c>
      <c r="B2289" s="104"/>
      <c r="C2289" s="104"/>
      <c r="E2289" s="4"/>
    </row>
    <row r="2290" spans="1:5">
      <c r="A2290" s="20">
        <v>2281</v>
      </c>
      <c r="B2290" s="104"/>
      <c r="C2290" s="104"/>
      <c r="E2290" s="4"/>
    </row>
    <row r="2291" spans="1:5">
      <c r="A2291" s="20">
        <v>2282</v>
      </c>
      <c r="B2291" s="104"/>
      <c r="C2291" s="104"/>
      <c r="E2291" s="4"/>
    </row>
    <row r="2292" spans="1:5">
      <c r="A2292" s="20">
        <v>2283</v>
      </c>
      <c r="B2292" s="104"/>
      <c r="C2292" s="104"/>
      <c r="E2292" s="4"/>
    </row>
    <row r="2293" spans="1:5">
      <c r="A2293" s="20">
        <v>2284</v>
      </c>
      <c r="B2293" s="104"/>
      <c r="C2293" s="104"/>
      <c r="E2293" s="4"/>
    </row>
    <row r="2294" spans="1:5">
      <c r="A2294" s="20">
        <v>2285</v>
      </c>
      <c r="B2294" s="104"/>
      <c r="C2294" s="104"/>
      <c r="E2294" s="4"/>
    </row>
    <row r="2295" spans="1:5">
      <c r="A2295" s="20">
        <v>2286</v>
      </c>
      <c r="B2295" s="104"/>
      <c r="C2295" s="104"/>
      <c r="E2295" s="4"/>
    </row>
    <row r="2296" spans="1:5">
      <c r="A2296" s="20">
        <v>2287</v>
      </c>
      <c r="B2296" s="104"/>
      <c r="C2296" s="104"/>
      <c r="E2296" s="4"/>
    </row>
    <row r="2297" spans="1:5">
      <c r="A2297" s="20">
        <v>2288</v>
      </c>
      <c r="B2297" s="104"/>
      <c r="C2297" s="104"/>
      <c r="E2297" s="4"/>
    </row>
    <row r="2298" spans="1:5">
      <c r="A2298" s="20">
        <v>2289</v>
      </c>
      <c r="B2298" s="104"/>
      <c r="C2298" s="104"/>
      <c r="E2298" s="4"/>
    </row>
    <row r="2299" spans="1:5">
      <c r="A2299" s="20">
        <v>2290</v>
      </c>
      <c r="B2299" s="104"/>
      <c r="C2299" s="104"/>
      <c r="E2299" s="4"/>
    </row>
    <row r="2300" spans="1:5">
      <c r="A2300" s="20">
        <v>2291</v>
      </c>
      <c r="B2300" s="104"/>
      <c r="C2300" s="104"/>
      <c r="E2300" s="4"/>
    </row>
    <row r="2301" spans="1:5">
      <c r="A2301" s="20">
        <v>2292</v>
      </c>
      <c r="B2301" s="104"/>
      <c r="C2301" s="104"/>
      <c r="E2301" s="4"/>
    </row>
    <row r="2302" spans="1:5">
      <c r="A2302" s="20">
        <v>2293</v>
      </c>
      <c r="B2302" s="104"/>
      <c r="C2302" s="104"/>
      <c r="E2302" s="4"/>
    </row>
    <row r="2303" spans="1:5">
      <c r="A2303" s="20">
        <v>2294</v>
      </c>
      <c r="B2303" s="104"/>
      <c r="C2303" s="104"/>
      <c r="E2303" s="4"/>
    </row>
    <row r="2304" spans="1:5">
      <c r="A2304" s="20">
        <v>2295</v>
      </c>
      <c r="B2304" s="104"/>
      <c r="C2304" s="104"/>
      <c r="E2304" s="4"/>
    </row>
    <row r="2305" spans="1:5">
      <c r="A2305" s="20">
        <v>2296</v>
      </c>
      <c r="B2305" s="104"/>
      <c r="C2305" s="104"/>
      <c r="E2305" s="4"/>
    </row>
    <row r="2306" spans="1:5">
      <c r="A2306" s="20">
        <v>2297</v>
      </c>
      <c r="B2306" s="104"/>
      <c r="C2306" s="104"/>
      <c r="E2306" s="4"/>
    </row>
    <row r="2307" spans="1:5">
      <c r="A2307" s="20">
        <v>2298</v>
      </c>
      <c r="B2307" s="104"/>
      <c r="C2307" s="104"/>
      <c r="E2307" s="4"/>
    </row>
    <row r="2308" spans="1:5">
      <c r="A2308" s="20">
        <v>2299</v>
      </c>
      <c r="B2308" s="104"/>
      <c r="C2308" s="104"/>
      <c r="E2308" s="4"/>
    </row>
    <row r="2309" spans="1:5">
      <c r="A2309" s="20">
        <v>2300</v>
      </c>
      <c r="B2309" s="104"/>
      <c r="C2309" s="104"/>
      <c r="E2309" s="4"/>
    </row>
    <row r="2310" spans="1:5">
      <c r="A2310" s="20">
        <v>2301</v>
      </c>
      <c r="B2310" s="104"/>
      <c r="C2310" s="104"/>
      <c r="E2310" s="4"/>
    </row>
    <row r="2311" spans="1:5">
      <c r="A2311" s="20">
        <v>2302</v>
      </c>
      <c r="B2311" s="104"/>
      <c r="C2311" s="104"/>
      <c r="E2311" s="4"/>
    </row>
    <row r="2312" spans="1:5">
      <c r="A2312" s="20">
        <v>2303</v>
      </c>
      <c r="B2312" s="104"/>
      <c r="C2312" s="104"/>
      <c r="E2312" s="4"/>
    </row>
    <row r="2313" spans="1:5">
      <c r="A2313" s="20">
        <v>2304</v>
      </c>
      <c r="B2313" s="104"/>
      <c r="C2313" s="104"/>
      <c r="E2313" s="4"/>
    </row>
    <row r="2314" spans="1:5">
      <c r="A2314" s="20">
        <v>2305</v>
      </c>
      <c r="B2314" s="104"/>
      <c r="C2314" s="104"/>
      <c r="E2314" s="4"/>
    </row>
    <row r="2315" spans="1:5">
      <c r="A2315" s="20">
        <v>2306</v>
      </c>
      <c r="B2315" s="104"/>
      <c r="C2315" s="104"/>
      <c r="E2315" s="4"/>
    </row>
    <row r="2316" spans="1:5">
      <c r="A2316" s="20">
        <v>2307</v>
      </c>
      <c r="B2316" s="104"/>
      <c r="C2316" s="104"/>
      <c r="E2316" s="4"/>
    </row>
    <row r="2317" spans="1:5">
      <c r="A2317" s="20">
        <v>2308</v>
      </c>
      <c r="B2317" s="104"/>
      <c r="C2317" s="104"/>
      <c r="E2317" s="4"/>
    </row>
    <row r="2318" spans="1:5">
      <c r="A2318" s="20">
        <v>2309</v>
      </c>
      <c r="B2318" s="104"/>
      <c r="C2318" s="104"/>
      <c r="E2318" s="4"/>
    </row>
    <row r="2319" spans="1:5">
      <c r="A2319" s="20">
        <v>2310</v>
      </c>
      <c r="B2319" s="104"/>
      <c r="C2319" s="104"/>
      <c r="E2319" s="4"/>
    </row>
    <row r="2320" spans="1:5">
      <c r="A2320" s="20">
        <v>2311</v>
      </c>
      <c r="B2320" s="104"/>
      <c r="C2320" s="104"/>
      <c r="E2320" s="4"/>
    </row>
    <row r="2321" spans="1:5">
      <c r="A2321" s="20">
        <v>2312</v>
      </c>
      <c r="B2321" s="104"/>
      <c r="C2321" s="104"/>
      <c r="E2321" s="4"/>
    </row>
    <row r="2322" spans="1:5">
      <c r="A2322" s="20">
        <v>2313</v>
      </c>
      <c r="B2322" s="104"/>
      <c r="C2322" s="104"/>
      <c r="E2322" s="4"/>
    </row>
    <row r="2323" spans="1:5">
      <c r="A2323" s="20">
        <v>2314</v>
      </c>
      <c r="B2323" s="104"/>
      <c r="C2323" s="104"/>
      <c r="E2323" s="4"/>
    </row>
    <row r="2324" spans="1:5">
      <c r="A2324" s="20">
        <v>2315</v>
      </c>
      <c r="B2324" s="104"/>
      <c r="C2324" s="104"/>
      <c r="E2324" s="4"/>
    </row>
    <row r="2325" spans="1:5">
      <c r="A2325" s="20">
        <v>2316</v>
      </c>
      <c r="B2325" s="104"/>
      <c r="C2325" s="104"/>
      <c r="E2325" s="4"/>
    </row>
    <row r="2326" spans="1:5">
      <c r="A2326" s="20">
        <v>2317</v>
      </c>
      <c r="B2326" s="104"/>
      <c r="C2326" s="104"/>
      <c r="E2326" s="4"/>
    </row>
    <row r="2327" spans="1:5">
      <c r="A2327" s="20">
        <v>2318</v>
      </c>
      <c r="B2327" s="104"/>
      <c r="C2327" s="104"/>
      <c r="E2327" s="4"/>
    </row>
    <row r="2328" spans="1:5">
      <c r="A2328" s="20">
        <v>2319</v>
      </c>
      <c r="B2328" s="104"/>
      <c r="C2328" s="104"/>
      <c r="E2328" s="4"/>
    </row>
    <row r="2329" spans="1:5">
      <c r="A2329" s="20">
        <v>2320</v>
      </c>
      <c r="B2329" s="104"/>
      <c r="C2329" s="104"/>
      <c r="E2329" s="4"/>
    </row>
    <row r="2330" spans="1:5">
      <c r="A2330" s="20">
        <v>2321</v>
      </c>
      <c r="B2330" s="104"/>
      <c r="C2330" s="104"/>
      <c r="E2330" s="4"/>
    </row>
    <row r="2331" spans="1:5">
      <c r="A2331" s="20">
        <v>2322</v>
      </c>
      <c r="B2331" s="104"/>
      <c r="C2331" s="104"/>
      <c r="E2331" s="4"/>
    </row>
    <row r="2332" spans="1:5">
      <c r="A2332" s="20">
        <v>2323</v>
      </c>
      <c r="B2332" s="104"/>
      <c r="C2332" s="104"/>
      <c r="E2332" s="4"/>
    </row>
    <row r="2333" spans="1:5">
      <c r="A2333" s="20">
        <v>2324</v>
      </c>
      <c r="B2333" s="104"/>
      <c r="C2333" s="104"/>
      <c r="E2333" s="4"/>
    </row>
    <row r="2334" spans="1:5">
      <c r="A2334" s="20">
        <v>2325</v>
      </c>
      <c r="B2334" s="104"/>
      <c r="C2334" s="104"/>
      <c r="E2334" s="4"/>
    </row>
    <row r="2335" spans="1:5">
      <c r="A2335" s="20">
        <v>2326</v>
      </c>
      <c r="B2335" s="104"/>
      <c r="C2335" s="104"/>
      <c r="E2335" s="4"/>
    </row>
    <row r="2336" spans="1:5">
      <c r="A2336" s="20">
        <v>2327</v>
      </c>
      <c r="B2336" s="104"/>
      <c r="C2336" s="104"/>
      <c r="E2336" s="4"/>
    </row>
    <row r="2337" spans="1:5">
      <c r="A2337" s="20">
        <v>2328</v>
      </c>
      <c r="B2337" s="104"/>
      <c r="C2337" s="104"/>
      <c r="E2337" s="4"/>
    </row>
    <row r="2338" spans="1:5">
      <c r="A2338" s="20">
        <v>2329</v>
      </c>
      <c r="B2338" s="104"/>
      <c r="C2338" s="104"/>
      <c r="E2338" s="4"/>
    </row>
    <row r="2339" spans="1:5">
      <c r="A2339" s="20">
        <v>2330</v>
      </c>
      <c r="B2339" s="104"/>
      <c r="C2339" s="104"/>
      <c r="E2339" s="4"/>
    </row>
    <row r="2340" spans="1:5">
      <c r="A2340" s="20">
        <v>2331</v>
      </c>
      <c r="B2340" s="104"/>
      <c r="C2340" s="104"/>
      <c r="E2340" s="4"/>
    </row>
    <row r="2341" spans="1:5">
      <c r="A2341" s="20">
        <v>2332</v>
      </c>
      <c r="B2341" s="104"/>
      <c r="C2341" s="104"/>
      <c r="E2341" s="4"/>
    </row>
    <row r="2342" spans="1:5">
      <c r="A2342" s="20">
        <v>2333</v>
      </c>
      <c r="B2342" s="104"/>
      <c r="C2342" s="104"/>
      <c r="E2342" s="4"/>
    </row>
    <row r="2343" spans="1:5">
      <c r="A2343" s="20">
        <v>2334</v>
      </c>
      <c r="B2343" s="104"/>
      <c r="C2343" s="104"/>
      <c r="E2343" s="4"/>
    </row>
    <row r="2344" spans="1:5">
      <c r="A2344" s="20">
        <v>2335</v>
      </c>
      <c r="B2344" s="104"/>
      <c r="C2344" s="104"/>
      <c r="E2344" s="4"/>
    </row>
    <row r="2345" spans="1:5">
      <c r="A2345" s="20">
        <v>2336</v>
      </c>
      <c r="B2345" s="104"/>
      <c r="C2345" s="104"/>
      <c r="E2345" s="4"/>
    </row>
    <row r="2346" spans="1:5">
      <c r="A2346" s="20">
        <v>2337</v>
      </c>
      <c r="B2346" s="104"/>
      <c r="C2346" s="104"/>
      <c r="E2346" s="4"/>
    </row>
    <row r="2347" spans="1:5">
      <c r="A2347" s="20">
        <v>2338</v>
      </c>
      <c r="B2347" s="104"/>
      <c r="C2347" s="104"/>
      <c r="E2347" s="4"/>
    </row>
    <row r="2348" spans="1:5">
      <c r="A2348" s="20">
        <v>2339</v>
      </c>
      <c r="B2348" s="104"/>
      <c r="C2348" s="104"/>
      <c r="E2348" s="4"/>
    </row>
    <row r="2349" spans="1:5">
      <c r="A2349" s="20">
        <v>2340</v>
      </c>
      <c r="B2349" s="104"/>
      <c r="C2349" s="104"/>
      <c r="E2349" s="4"/>
    </row>
    <row r="2350" spans="1:5">
      <c r="A2350" s="20">
        <v>2341</v>
      </c>
      <c r="B2350" s="104"/>
      <c r="C2350" s="104"/>
      <c r="E2350" s="4"/>
    </row>
    <row r="2351" spans="1:5">
      <c r="A2351" s="20">
        <v>2342</v>
      </c>
      <c r="B2351" s="104"/>
      <c r="C2351" s="104"/>
      <c r="E2351" s="4"/>
    </row>
    <row r="2352" spans="1:5">
      <c r="A2352" s="20">
        <v>2343</v>
      </c>
      <c r="B2352" s="104"/>
      <c r="C2352" s="104"/>
      <c r="E2352" s="4"/>
    </row>
    <row r="2353" spans="1:5">
      <c r="A2353" s="20">
        <v>2344</v>
      </c>
      <c r="B2353" s="104"/>
      <c r="C2353" s="104"/>
      <c r="E2353" s="4"/>
    </row>
    <row r="2354" spans="1:5">
      <c r="A2354" s="20">
        <v>2345</v>
      </c>
      <c r="B2354" s="104"/>
      <c r="C2354" s="104"/>
      <c r="E2354" s="4"/>
    </row>
    <row r="2355" spans="1:5">
      <c r="A2355" s="20">
        <v>2346</v>
      </c>
      <c r="B2355" s="104"/>
      <c r="C2355" s="104"/>
      <c r="E2355" s="4"/>
    </row>
    <row r="2356" spans="1:5">
      <c r="A2356" s="20">
        <v>2347</v>
      </c>
      <c r="B2356" s="104"/>
      <c r="C2356" s="104"/>
      <c r="E2356" s="4"/>
    </row>
    <row r="2357" spans="1:5">
      <c r="A2357" s="20">
        <v>2348</v>
      </c>
      <c r="B2357" s="104"/>
      <c r="C2357" s="104"/>
      <c r="E2357" s="4"/>
    </row>
    <row r="2358" spans="1:5">
      <c r="A2358" s="20">
        <v>2349</v>
      </c>
      <c r="B2358" s="104"/>
      <c r="C2358" s="104"/>
      <c r="E2358" s="4"/>
    </row>
    <row r="2359" spans="1:5">
      <c r="A2359" s="20">
        <v>2350</v>
      </c>
      <c r="B2359" s="104"/>
      <c r="C2359" s="104"/>
      <c r="E2359" s="4"/>
    </row>
    <row r="2360" spans="1:5">
      <c r="A2360" s="20">
        <v>2351</v>
      </c>
      <c r="B2360" s="104"/>
      <c r="C2360" s="104"/>
      <c r="E2360" s="4"/>
    </row>
    <row r="2361" spans="1:5">
      <c r="A2361" s="20">
        <v>2352</v>
      </c>
      <c r="B2361" s="104"/>
      <c r="C2361" s="104"/>
      <c r="E2361" s="4"/>
    </row>
    <row r="2362" spans="1:5">
      <c r="A2362" s="20">
        <v>2353</v>
      </c>
      <c r="B2362" s="104"/>
      <c r="C2362" s="104"/>
      <c r="E2362" s="4"/>
    </row>
    <row r="2363" spans="1:5">
      <c r="A2363" s="20">
        <v>2354</v>
      </c>
      <c r="B2363" s="104"/>
      <c r="C2363" s="104"/>
      <c r="E2363" s="4"/>
    </row>
    <row r="2364" spans="1:5">
      <c r="A2364" s="20">
        <v>2355</v>
      </c>
      <c r="B2364" s="104"/>
      <c r="C2364" s="104"/>
      <c r="E2364" s="4"/>
    </row>
    <row r="2365" spans="1:5">
      <c r="A2365" s="20">
        <v>2356</v>
      </c>
      <c r="B2365" s="104"/>
      <c r="C2365" s="104"/>
      <c r="E2365" s="4"/>
    </row>
    <row r="2366" spans="1:5">
      <c r="A2366" s="20">
        <v>2357</v>
      </c>
      <c r="B2366" s="104"/>
      <c r="C2366" s="104"/>
      <c r="E2366" s="4"/>
    </row>
    <row r="2367" spans="1:5">
      <c r="A2367" s="20">
        <v>2358</v>
      </c>
      <c r="B2367" s="104"/>
      <c r="C2367" s="104"/>
      <c r="E2367" s="4"/>
    </row>
    <row r="2368" spans="1:5">
      <c r="A2368" s="20">
        <v>2359</v>
      </c>
      <c r="B2368" s="104"/>
      <c r="C2368" s="104"/>
      <c r="E2368" s="4"/>
    </row>
    <row r="2369" spans="1:5">
      <c r="A2369" s="20">
        <v>2360</v>
      </c>
      <c r="B2369" s="104"/>
      <c r="C2369" s="104"/>
      <c r="E2369" s="4"/>
    </row>
    <row r="2370" spans="1:5">
      <c r="A2370" s="20">
        <v>2361</v>
      </c>
      <c r="B2370" s="104"/>
      <c r="C2370" s="104"/>
      <c r="E2370" s="4"/>
    </row>
    <row r="2371" spans="1:5">
      <c r="A2371" s="20">
        <v>2362</v>
      </c>
      <c r="B2371" s="104"/>
      <c r="C2371" s="104"/>
      <c r="E2371" s="4"/>
    </row>
    <row r="2372" spans="1:5">
      <c r="A2372" s="20">
        <v>2363</v>
      </c>
      <c r="B2372" s="104"/>
      <c r="C2372" s="104"/>
      <c r="E2372" s="4"/>
    </row>
    <row r="2373" spans="1:5">
      <c r="A2373" s="20">
        <v>2364</v>
      </c>
      <c r="B2373" s="104"/>
      <c r="C2373" s="104"/>
      <c r="E2373" s="4"/>
    </row>
    <row r="2374" spans="1:5">
      <c r="A2374" s="20">
        <v>2365</v>
      </c>
      <c r="B2374" s="104"/>
      <c r="C2374" s="104"/>
      <c r="E2374" s="4"/>
    </row>
    <row r="2375" spans="1:5">
      <c r="A2375" s="20">
        <v>2366</v>
      </c>
      <c r="B2375" s="104"/>
      <c r="C2375" s="104"/>
      <c r="E2375" s="4"/>
    </row>
    <row r="2376" spans="1:5">
      <c r="A2376" s="20">
        <v>2367</v>
      </c>
      <c r="B2376" s="104"/>
      <c r="C2376" s="104"/>
      <c r="E2376" s="4"/>
    </row>
    <row r="2377" spans="1:5">
      <c r="A2377" s="20">
        <v>2368</v>
      </c>
      <c r="B2377" s="104"/>
      <c r="C2377" s="104"/>
      <c r="E2377" s="4"/>
    </row>
    <row r="2378" spans="1:5">
      <c r="A2378" s="20">
        <v>2369</v>
      </c>
      <c r="B2378" s="104"/>
      <c r="C2378" s="104"/>
      <c r="E2378" s="4"/>
    </row>
    <row r="2379" spans="1:5">
      <c r="A2379" s="20">
        <v>2370</v>
      </c>
      <c r="B2379" s="104"/>
      <c r="C2379" s="104"/>
      <c r="E2379" s="4"/>
    </row>
    <row r="2380" spans="1:5">
      <c r="A2380" s="20">
        <v>2371</v>
      </c>
      <c r="B2380" s="104"/>
      <c r="C2380" s="104"/>
      <c r="E2380" s="4"/>
    </row>
    <row r="2381" spans="1:5">
      <c r="A2381" s="20">
        <v>2372</v>
      </c>
      <c r="B2381" s="104"/>
      <c r="C2381" s="104"/>
      <c r="E2381" s="4"/>
    </row>
    <row r="2382" spans="1:5">
      <c r="A2382" s="20">
        <v>2373</v>
      </c>
      <c r="B2382" s="104"/>
      <c r="C2382" s="104"/>
      <c r="E2382" s="4"/>
    </row>
    <row r="2383" spans="1:5">
      <c r="A2383" s="20">
        <v>2374</v>
      </c>
      <c r="B2383" s="104"/>
      <c r="C2383" s="104"/>
      <c r="E2383" s="4"/>
    </row>
    <row r="2384" spans="1:5">
      <c r="A2384" s="20">
        <v>2375</v>
      </c>
      <c r="B2384" s="104"/>
      <c r="C2384" s="104"/>
      <c r="E2384" s="4"/>
    </row>
    <row r="2385" spans="1:5">
      <c r="A2385" s="20">
        <v>2376</v>
      </c>
      <c r="B2385" s="104"/>
      <c r="C2385" s="104"/>
      <c r="E2385" s="4"/>
    </row>
    <row r="2386" spans="1:5">
      <c r="A2386" s="20">
        <v>2377</v>
      </c>
      <c r="B2386" s="104"/>
      <c r="C2386" s="104"/>
      <c r="E2386" s="4"/>
    </row>
    <row r="2387" spans="1:5">
      <c r="A2387" s="20">
        <v>2378</v>
      </c>
      <c r="B2387" s="104"/>
      <c r="C2387" s="104"/>
      <c r="E2387" s="4"/>
    </row>
    <row r="2388" spans="1:5">
      <c r="A2388" s="20">
        <v>2379</v>
      </c>
      <c r="B2388" s="104"/>
      <c r="C2388" s="104"/>
      <c r="E2388" s="4"/>
    </row>
    <row r="2389" spans="1:5">
      <c r="A2389" s="20">
        <v>2380</v>
      </c>
      <c r="B2389" s="104"/>
      <c r="C2389" s="104"/>
      <c r="E2389" s="4"/>
    </row>
    <row r="2390" spans="1:5">
      <c r="A2390" s="20">
        <v>2381</v>
      </c>
      <c r="B2390" s="104"/>
      <c r="C2390" s="104"/>
      <c r="E2390" s="4"/>
    </row>
    <row r="2391" spans="1:5">
      <c r="A2391" s="20">
        <v>2382</v>
      </c>
      <c r="B2391" s="104"/>
      <c r="C2391" s="104"/>
      <c r="E2391" s="4"/>
    </row>
    <row r="2392" spans="1:5">
      <c r="A2392" s="20">
        <v>2383</v>
      </c>
      <c r="B2392" s="104"/>
      <c r="C2392" s="104"/>
      <c r="E2392" s="4"/>
    </row>
    <row r="2393" spans="1:5">
      <c r="A2393" s="20">
        <v>2384</v>
      </c>
      <c r="B2393" s="104"/>
      <c r="C2393" s="104"/>
      <c r="E2393" s="4"/>
    </row>
    <row r="2394" spans="1:5">
      <c r="A2394" s="20">
        <v>2385</v>
      </c>
      <c r="B2394" s="104"/>
      <c r="C2394" s="104"/>
      <c r="E2394" s="4"/>
    </row>
    <row r="2395" spans="1:5">
      <c r="A2395" s="20">
        <v>2386</v>
      </c>
      <c r="B2395" s="104"/>
      <c r="C2395" s="104"/>
      <c r="E2395" s="4"/>
    </row>
    <row r="2396" spans="1:5">
      <c r="A2396" s="20">
        <v>2387</v>
      </c>
      <c r="B2396" s="104"/>
      <c r="C2396" s="104"/>
      <c r="E2396" s="4"/>
    </row>
    <row r="2397" spans="1:5">
      <c r="A2397" s="20">
        <v>2388</v>
      </c>
      <c r="B2397" s="104"/>
      <c r="C2397" s="104"/>
      <c r="E2397" s="4"/>
    </row>
    <row r="2398" spans="1:5">
      <c r="A2398" s="20">
        <v>2389</v>
      </c>
      <c r="B2398" s="104"/>
      <c r="C2398" s="104"/>
      <c r="E2398" s="4"/>
    </row>
    <row r="2399" spans="1:5">
      <c r="A2399" s="20">
        <v>2390</v>
      </c>
      <c r="B2399" s="104"/>
      <c r="C2399" s="104"/>
      <c r="E2399" s="4"/>
    </row>
    <row r="2400" spans="1:5">
      <c r="A2400" s="20">
        <v>2391</v>
      </c>
      <c r="B2400" s="104"/>
      <c r="C2400" s="104"/>
      <c r="E2400" s="4"/>
    </row>
    <row r="2401" spans="1:5">
      <c r="A2401" s="20">
        <v>2392</v>
      </c>
      <c r="B2401" s="104"/>
      <c r="C2401" s="104"/>
      <c r="E2401" s="4"/>
    </row>
    <row r="2402" spans="1:5">
      <c r="A2402" s="20">
        <v>2393</v>
      </c>
      <c r="B2402" s="104"/>
      <c r="C2402" s="104"/>
      <c r="E2402" s="4"/>
    </row>
    <row r="2403" spans="1:5">
      <c r="A2403" s="20">
        <v>2394</v>
      </c>
      <c r="B2403" s="104"/>
      <c r="C2403" s="104"/>
      <c r="E2403" s="4"/>
    </row>
    <row r="2404" spans="1:5">
      <c r="A2404" s="20">
        <v>2395</v>
      </c>
      <c r="B2404" s="104"/>
      <c r="C2404" s="104"/>
      <c r="E2404" s="4"/>
    </row>
    <row r="2405" spans="1:5">
      <c r="A2405" s="20">
        <v>2396</v>
      </c>
      <c r="B2405" s="104"/>
      <c r="C2405" s="104"/>
      <c r="E2405" s="4"/>
    </row>
    <row r="2406" spans="1:5">
      <c r="A2406" s="20">
        <v>2397</v>
      </c>
      <c r="B2406" s="104"/>
      <c r="C2406" s="104"/>
      <c r="E2406" s="4"/>
    </row>
    <row r="2407" spans="1:5">
      <c r="A2407" s="20">
        <v>2398</v>
      </c>
      <c r="B2407" s="104"/>
      <c r="C2407" s="104"/>
      <c r="E2407" s="4"/>
    </row>
    <row r="2408" spans="1:5">
      <c r="A2408" s="20">
        <v>2399</v>
      </c>
      <c r="B2408" s="104"/>
      <c r="C2408" s="104"/>
      <c r="E2408" s="4"/>
    </row>
    <row r="2409" spans="1:5">
      <c r="A2409" s="20">
        <v>2400</v>
      </c>
      <c r="B2409" s="104"/>
      <c r="C2409" s="104"/>
      <c r="E2409" s="4"/>
    </row>
    <row r="2410" spans="1:5">
      <c r="A2410" s="20">
        <v>2401</v>
      </c>
      <c r="B2410" s="104"/>
      <c r="C2410" s="104"/>
      <c r="E2410" s="4"/>
    </row>
    <row r="2411" spans="1:5">
      <c r="A2411" s="20">
        <v>2402</v>
      </c>
      <c r="B2411" s="104"/>
      <c r="C2411" s="104"/>
      <c r="E2411" s="4"/>
    </row>
    <row r="2412" spans="1:5">
      <c r="A2412" s="20">
        <v>2403</v>
      </c>
      <c r="B2412" s="104"/>
      <c r="C2412" s="104"/>
      <c r="E2412" s="4"/>
    </row>
    <row r="2413" spans="1:5">
      <c r="A2413" s="20">
        <v>2404</v>
      </c>
      <c r="B2413" s="104"/>
      <c r="C2413" s="104"/>
      <c r="E2413" s="4"/>
    </row>
    <row r="2414" spans="1:5">
      <c r="A2414" s="20">
        <v>2405</v>
      </c>
      <c r="B2414" s="104"/>
      <c r="C2414" s="104"/>
      <c r="E2414" s="4"/>
    </row>
    <row r="2415" spans="1:5">
      <c r="A2415" s="20">
        <v>2406</v>
      </c>
      <c r="B2415" s="104"/>
      <c r="C2415" s="104"/>
      <c r="E2415" s="4"/>
    </row>
    <row r="2416" spans="1:5">
      <c r="A2416" s="20">
        <v>2407</v>
      </c>
      <c r="B2416" s="104"/>
      <c r="C2416" s="104"/>
      <c r="E2416" s="4"/>
    </row>
    <row r="2417" spans="1:5">
      <c r="A2417" s="20">
        <v>2408</v>
      </c>
      <c r="B2417" s="104"/>
      <c r="C2417" s="104"/>
      <c r="E2417" s="4"/>
    </row>
    <row r="2418" spans="1:5">
      <c r="A2418" s="20">
        <v>2409</v>
      </c>
      <c r="B2418" s="104"/>
      <c r="C2418" s="104"/>
      <c r="E2418" s="4"/>
    </row>
    <row r="2419" spans="1:5">
      <c r="A2419" s="20">
        <v>2410</v>
      </c>
      <c r="B2419" s="104"/>
      <c r="C2419" s="104"/>
      <c r="E2419" s="4"/>
    </row>
    <row r="2420" spans="1:5">
      <c r="A2420" s="20">
        <v>2411</v>
      </c>
      <c r="B2420" s="104"/>
      <c r="C2420" s="104"/>
      <c r="E2420" s="4"/>
    </row>
    <row r="2421" spans="1:5">
      <c r="A2421" s="20">
        <v>2412</v>
      </c>
      <c r="B2421" s="104"/>
      <c r="C2421" s="104"/>
      <c r="E2421" s="4"/>
    </row>
    <row r="2422" spans="1:5">
      <c r="A2422" s="20">
        <v>2413</v>
      </c>
      <c r="B2422" s="104"/>
      <c r="C2422" s="104"/>
      <c r="E2422" s="4"/>
    </row>
    <row r="2423" spans="1:5">
      <c r="A2423" s="20">
        <v>2414</v>
      </c>
      <c r="B2423" s="104"/>
      <c r="C2423" s="104"/>
      <c r="E2423" s="4"/>
    </row>
    <row r="2424" spans="1:5">
      <c r="A2424" s="20">
        <v>2415</v>
      </c>
      <c r="B2424" s="104"/>
      <c r="C2424" s="104"/>
      <c r="E2424" s="4"/>
    </row>
    <row r="2425" spans="1:5">
      <c r="A2425" s="20">
        <v>2416</v>
      </c>
      <c r="B2425" s="104"/>
      <c r="C2425" s="104"/>
      <c r="E2425" s="4"/>
    </row>
    <row r="2426" spans="1:5">
      <c r="A2426" s="20">
        <v>2417</v>
      </c>
      <c r="B2426" s="104"/>
      <c r="C2426" s="104"/>
      <c r="E2426" s="4"/>
    </row>
    <row r="2427" spans="1:5">
      <c r="A2427" s="20">
        <v>2418</v>
      </c>
      <c r="B2427" s="104"/>
      <c r="C2427" s="104"/>
      <c r="E2427" s="4"/>
    </row>
    <row r="2428" spans="1:5">
      <c r="A2428" s="20">
        <v>2419</v>
      </c>
      <c r="B2428" s="104"/>
      <c r="C2428" s="104"/>
      <c r="E2428" s="4"/>
    </row>
    <row r="2429" spans="1:5">
      <c r="A2429" s="20">
        <v>2420</v>
      </c>
      <c r="B2429" s="104"/>
      <c r="C2429" s="104"/>
      <c r="E2429" s="4"/>
    </row>
    <row r="2430" spans="1:5">
      <c r="A2430" s="20">
        <v>2421</v>
      </c>
      <c r="B2430" s="104"/>
      <c r="C2430" s="104"/>
      <c r="E2430" s="4"/>
    </row>
    <row r="2431" spans="1:5">
      <c r="A2431" s="20">
        <v>2422</v>
      </c>
      <c r="B2431" s="104"/>
      <c r="C2431" s="104"/>
      <c r="E2431" s="4"/>
    </row>
    <row r="2432" spans="1:5">
      <c r="A2432" s="20">
        <v>2423</v>
      </c>
      <c r="B2432" s="104"/>
      <c r="C2432" s="104"/>
      <c r="E2432" s="4"/>
    </row>
    <row r="2433" spans="1:5">
      <c r="A2433" s="20">
        <v>2424</v>
      </c>
      <c r="B2433" s="104"/>
      <c r="C2433" s="104"/>
      <c r="E2433" s="4"/>
    </row>
    <row r="2434" spans="1:5">
      <c r="A2434" s="20">
        <v>2425</v>
      </c>
      <c r="B2434" s="104"/>
      <c r="C2434" s="104"/>
      <c r="E2434" s="4"/>
    </row>
    <row r="2435" spans="1:5">
      <c r="A2435" s="20">
        <v>2426</v>
      </c>
      <c r="B2435" s="104"/>
      <c r="C2435" s="104"/>
      <c r="E2435" s="4"/>
    </row>
    <row r="2436" spans="1:5">
      <c r="A2436" s="20">
        <v>2427</v>
      </c>
      <c r="B2436" s="104"/>
      <c r="C2436" s="104"/>
      <c r="E2436" s="4"/>
    </row>
    <row r="2437" spans="1:5">
      <c r="A2437" s="20">
        <v>2428</v>
      </c>
      <c r="B2437" s="104"/>
      <c r="C2437" s="104"/>
      <c r="E2437" s="4"/>
    </row>
    <row r="2438" spans="1:5">
      <c r="A2438" s="20">
        <v>2429</v>
      </c>
      <c r="B2438" s="104"/>
      <c r="C2438" s="104"/>
      <c r="E2438" s="4"/>
    </row>
    <row r="2439" spans="1:5">
      <c r="A2439" s="20">
        <v>2430</v>
      </c>
      <c r="B2439" s="104"/>
      <c r="C2439" s="104"/>
      <c r="E2439" s="4"/>
    </row>
    <row r="2440" spans="1:5">
      <c r="A2440" s="20">
        <v>2431</v>
      </c>
      <c r="B2440" s="104"/>
      <c r="C2440" s="104"/>
      <c r="E2440" s="4"/>
    </row>
    <row r="2441" spans="1:5">
      <c r="A2441" s="20">
        <v>2432</v>
      </c>
      <c r="B2441" s="104"/>
      <c r="C2441" s="104"/>
      <c r="E2441" s="4"/>
    </row>
    <row r="2442" spans="1:5">
      <c r="A2442" s="20">
        <v>2433</v>
      </c>
      <c r="B2442" s="104"/>
      <c r="C2442" s="104"/>
      <c r="E2442" s="4"/>
    </row>
    <row r="2443" spans="1:5">
      <c r="A2443" s="20">
        <v>2434</v>
      </c>
      <c r="B2443" s="104"/>
      <c r="C2443" s="104"/>
      <c r="E2443" s="4"/>
    </row>
    <row r="2444" spans="1:5">
      <c r="A2444" s="20">
        <v>2435</v>
      </c>
      <c r="B2444" s="104"/>
      <c r="C2444" s="104"/>
      <c r="E2444" s="4"/>
    </row>
    <row r="2445" spans="1:5">
      <c r="A2445" s="20">
        <v>2436</v>
      </c>
      <c r="B2445" s="104"/>
      <c r="C2445" s="104"/>
      <c r="E2445" s="4"/>
    </row>
    <row r="2446" spans="1:5">
      <c r="A2446" s="20">
        <v>2437</v>
      </c>
      <c r="B2446" s="104"/>
      <c r="C2446" s="104"/>
      <c r="E2446" s="4"/>
    </row>
    <row r="2447" spans="1:5">
      <c r="A2447" s="20">
        <v>2438</v>
      </c>
      <c r="B2447" s="104"/>
      <c r="C2447" s="104"/>
      <c r="E2447" s="4"/>
    </row>
    <row r="2448" spans="1:5">
      <c r="A2448" s="20">
        <v>2439</v>
      </c>
      <c r="B2448" s="104"/>
      <c r="C2448" s="104"/>
      <c r="E2448" s="4"/>
    </row>
    <row r="2449" spans="1:5">
      <c r="A2449" s="20">
        <v>2440</v>
      </c>
      <c r="B2449" s="104"/>
      <c r="C2449" s="104"/>
      <c r="E2449" s="4"/>
    </row>
    <row r="2450" spans="1:5">
      <c r="A2450" s="20">
        <v>2441</v>
      </c>
      <c r="B2450" s="104"/>
      <c r="C2450" s="104"/>
      <c r="E2450" s="4"/>
    </row>
    <row r="2451" spans="1:5">
      <c r="A2451" s="20">
        <v>2442</v>
      </c>
      <c r="B2451" s="104"/>
      <c r="C2451" s="104"/>
      <c r="E2451" s="4"/>
    </row>
    <row r="2452" spans="1:5">
      <c r="A2452" s="20">
        <v>2443</v>
      </c>
      <c r="B2452" s="104"/>
      <c r="C2452" s="104"/>
      <c r="E2452" s="4"/>
    </row>
    <row r="2453" spans="1:5">
      <c r="A2453" s="20">
        <v>2444</v>
      </c>
      <c r="B2453" s="104"/>
      <c r="C2453" s="104"/>
      <c r="E2453" s="4"/>
    </row>
    <row r="2454" spans="1:5">
      <c r="A2454" s="20">
        <v>2445</v>
      </c>
      <c r="B2454" s="104"/>
      <c r="C2454" s="104"/>
      <c r="E2454" s="4"/>
    </row>
    <row r="2455" spans="1:5">
      <c r="A2455" s="20">
        <v>2446</v>
      </c>
      <c r="B2455" s="104"/>
      <c r="C2455" s="104"/>
      <c r="E2455" s="4"/>
    </row>
    <row r="2456" spans="1:5">
      <c r="A2456" s="20">
        <v>2447</v>
      </c>
      <c r="B2456" s="104"/>
      <c r="C2456" s="104"/>
      <c r="E2456" s="4"/>
    </row>
    <row r="2457" spans="1:5">
      <c r="A2457" s="20">
        <v>2448</v>
      </c>
      <c r="B2457" s="104"/>
      <c r="C2457" s="104"/>
      <c r="E2457" s="4"/>
    </row>
    <row r="2458" spans="1:5">
      <c r="A2458" s="20">
        <v>2449</v>
      </c>
      <c r="B2458" s="104"/>
      <c r="C2458" s="104"/>
      <c r="E2458" s="4"/>
    </row>
    <row r="2459" spans="1:5">
      <c r="A2459" s="20">
        <v>2450</v>
      </c>
      <c r="B2459" s="104"/>
      <c r="C2459" s="104"/>
      <c r="E2459" s="4"/>
    </row>
    <row r="2460" spans="1:5">
      <c r="A2460" s="20">
        <v>2451</v>
      </c>
      <c r="B2460" s="104"/>
      <c r="C2460" s="104"/>
      <c r="E2460" s="4"/>
    </row>
    <row r="2461" spans="1:5">
      <c r="A2461" s="20">
        <v>2452</v>
      </c>
      <c r="B2461" s="104"/>
      <c r="C2461" s="104"/>
      <c r="E2461" s="4"/>
    </row>
    <row r="2462" spans="1:5">
      <c r="A2462" s="20">
        <v>2453</v>
      </c>
      <c r="B2462" s="104"/>
      <c r="C2462" s="104"/>
      <c r="E2462" s="4"/>
    </row>
    <row r="2463" spans="1:5">
      <c r="A2463" s="20">
        <v>2454</v>
      </c>
      <c r="B2463" s="104"/>
      <c r="C2463" s="104"/>
      <c r="E2463" s="4"/>
    </row>
    <row r="2464" spans="1:5">
      <c r="A2464" s="20">
        <v>2455</v>
      </c>
      <c r="B2464" s="104"/>
      <c r="C2464" s="104"/>
      <c r="E2464" s="4"/>
    </row>
    <row r="2465" spans="1:5">
      <c r="A2465" s="20">
        <v>2456</v>
      </c>
      <c r="B2465" s="104"/>
      <c r="C2465" s="104"/>
      <c r="E2465" s="4"/>
    </row>
    <row r="2466" spans="1:5">
      <c r="A2466" s="20">
        <v>2457</v>
      </c>
      <c r="B2466" s="104"/>
      <c r="C2466" s="104"/>
      <c r="E2466" s="4"/>
    </row>
    <row r="2467" spans="1:5">
      <c r="A2467" s="20">
        <v>2458</v>
      </c>
      <c r="B2467" s="104"/>
      <c r="C2467" s="104"/>
      <c r="E2467" s="4"/>
    </row>
    <row r="2468" spans="1:5">
      <c r="A2468" s="20">
        <v>2459</v>
      </c>
      <c r="B2468" s="104"/>
      <c r="C2468" s="104"/>
      <c r="E2468" s="4"/>
    </row>
    <row r="2469" spans="1:5">
      <c r="A2469" s="20">
        <v>2460</v>
      </c>
      <c r="B2469" s="104"/>
      <c r="C2469" s="104"/>
      <c r="E2469" s="4"/>
    </row>
    <row r="2470" spans="1:5">
      <c r="A2470" s="20">
        <v>2461</v>
      </c>
      <c r="B2470" s="104"/>
      <c r="C2470" s="104"/>
      <c r="E2470" s="4"/>
    </row>
    <row r="2471" spans="1:5">
      <c r="A2471" s="20">
        <v>2462</v>
      </c>
      <c r="B2471" s="104"/>
      <c r="C2471" s="104"/>
      <c r="E2471" s="4"/>
    </row>
    <row r="2472" spans="1:5">
      <c r="A2472" s="20">
        <v>2463</v>
      </c>
      <c r="B2472" s="104"/>
      <c r="C2472" s="104"/>
      <c r="E2472" s="4"/>
    </row>
    <row r="2473" spans="1:5">
      <c r="A2473" s="20">
        <v>2464</v>
      </c>
      <c r="B2473" s="104"/>
      <c r="C2473" s="104"/>
      <c r="E2473" s="4"/>
    </row>
    <row r="2474" spans="1:5">
      <c r="A2474" s="20">
        <v>2465</v>
      </c>
      <c r="B2474" s="104"/>
      <c r="C2474" s="104"/>
      <c r="E2474" s="4"/>
    </row>
    <row r="2475" spans="1:5">
      <c r="A2475" s="20">
        <v>2466</v>
      </c>
      <c r="B2475" s="104"/>
      <c r="C2475" s="104"/>
      <c r="E2475" s="4"/>
    </row>
    <row r="2476" spans="1:5">
      <c r="A2476" s="20">
        <v>2467</v>
      </c>
      <c r="B2476" s="104"/>
      <c r="C2476" s="104"/>
      <c r="E2476" s="4"/>
    </row>
    <row r="2477" spans="1:5">
      <c r="A2477" s="20">
        <v>2468</v>
      </c>
      <c r="B2477" s="104"/>
      <c r="C2477" s="104"/>
      <c r="E2477" s="4"/>
    </row>
    <row r="2478" spans="1:5">
      <c r="A2478" s="20">
        <v>2469</v>
      </c>
      <c r="B2478" s="104"/>
      <c r="C2478" s="104"/>
      <c r="E2478" s="4"/>
    </row>
    <row r="2479" spans="1:5">
      <c r="A2479" s="20">
        <v>2470</v>
      </c>
      <c r="B2479" s="104"/>
      <c r="C2479" s="104"/>
      <c r="E2479" s="4"/>
    </row>
    <row r="2480" spans="1:5">
      <c r="A2480" s="20">
        <v>2471</v>
      </c>
      <c r="B2480" s="104"/>
      <c r="C2480" s="104"/>
      <c r="E2480" s="4"/>
    </row>
    <row r="2481" spans="1:5">
      <c r="A2481" s="20">
        <v>2472</v>
      </c>
      <c r="B2481" s="104"/>
      <c r="C2481" s="104"/>
      <c r="E2481" s="4"/>
    </row>
    <row r="2482" spans="1:5">
      <c r="A2482" s="20">
        <v>2473</v>
      </c>
      <c r="B2482" s="104"/>
      <c r="C2482" s="104"/>
      <c r="E2482" s="4"/>
    </row>
    <row r="2483" spans="1:5">
      <c r="A2483" s="20">
        <v>2474</v>
      </c>
      <c r="B2483" s="104"/>
      <c r="C2483" s="104"/>
      <c r="E2483" s="4"/>
    </row>
    <row r="2484" spans="1:5">
      <c r="A2484" s="20">
        <v>2475</v>
      </c>
      <c r="B2484" s="104"/>
      <c r="C2484" s="104"/>
      <c r="E2484" s="4"/>
    </row>
    <row r="2485" spans="1:5">
      <c r="A2485" s="20">
        <v>2476</v>
      </c>
      <c r="B2485" s="104"/>
      <c r="C2485" s="104"/>
      <c r="E2485" s="4"/>
    </row>
    <row r="2486" spans="1:5">
      <c r="A2486" s="20">
        <v>2477</v>
      </c>
      <c r="B2486" s="104"/>
      <c r="C2486" s="104"/>
      <c r="E2486" s="4"/>
    </row>
    <row r="2487" spans="1:5">
      <c r="A2487" s="20">
        <v>2478</v>
      </c>
      <c r="B2487" s="104"/>
      <c r="C2487" s="104"/>
      <c r="E2487" s="4"/>
    </row>
    <row r="2488" spans="1:5">
      <c r="A2488" s="20">
        <v>2479</v>
      </c>
      <c r="B2488" s="104"/>
      <c r="C2488" s="104"/>
      <c r="E2488" s="4"/>
    </row>
    <row r="2489" spans="1:5">
      <c r="A2489" s="20">
        <v>2480</v>
      </c>
      <c r="B2489" s="104"/>
      <c r="C2489" s="104"/>
      <c r="E2489" s="4"/>
    </row>
    <row r="2490" spans="1:5">
      <c r="A2490" s="20">
        <v>2481</v>
      </c>
      <c r="B2490" s="104"/>
      <c r="C2490" s="104"/>
      <c r="E2490" s="4"/>
    </row>
    <row r="2491" spans="1:5">
      <c r="A2491" s="20">
        <v>2482</v>
      </c>
      <c r="B2491" s="104"/>
      <c r="C2491" s="104"/>
      <c r="E2491" s="4"/>
    </row>
    <row r="2492" spans="1:5">
      <c r="A2492" s="20">
        <v>2483</v>
      </c>
      <c r="B2492" s="104"/>
      <c r="C2492" s="104"/>
      <c r="E2492" s="4"/>
    </row>
    <row r="2493" spans="1:5">
      <c r="A2493" s="20">
        <v>2484</v>
      </c>
      <c r="B2493" s="104"/>
      <c r="C2493" s="104"/>
      <c r="E2493" s="4"/>
    </row>
    <row r="2494" spans="1:5">
      <c r="A2494" s="20">
        <v>2485</v>
      </c>
      <c r="B2494" s="104"/>
      <c r="C2494" s="104"/>
      <c r="E2494" s="4"/>
    </row>
    <row r="2495" spans="1:5">
      <c r="A2495" s="20">
        <v>2486</v>
      </c>
      <c r="B2495" s="104"/>
      <c r="C2495" s="104"/>
      <c r="E2495" s="4"/>
    </row>
    <row r="2496" spans="1:5">
      <c r="A2496" s="20">
        <v>2487</v>
      </c>
      <c r="B2496" s="104"/>
      <c r="C2496" s="104"/>
      <c r="E2496" s="4"/>
    </row>
    <row r="2497" spans="1:5">
      <c r="A2497" s="20">
        <v>2488</v>
      </c>
      <c r="B2497" s="104"/>
      <c r="C2497" s="104"/>
      <c r="E2497" s="4"/>
    </row>
    <row r="2498" spans="1:5">
      <c r="A2498" s="20">
        <v>2489</v>
      </c>
      <c r="B2498" s="104"/>
      <c r="C2498" s="104"/>
      <c r="E2498" s="4"/>
    </row>
    <row r="2499" spans="1:5">
      <c r="A2499" s="20">
        <v>2490</v>
      </c>
      <c r="B2499" s="104"/>
      <c r="C2499" s="104"/>
      <c r="E2499" s="4"/>
    </row>
    <row r="2500" spans="1:5">
      <c r="A2500" s="20">
        <v>2491</v>
      </c>
      <c r="B2500" s="104"/>
      <c r="C2500" s="104"/>
      <c r="E2500" s="4"/>
    </row>
    <row r="2501" spans="1:5">
      <c r="A2501" s="20">
        <v>2492</v>
      </c>
      <c r="B2501" s="104"/>
      <c r="C2501" s="104"/>
      <c r="E2501" s="4"/>
    </row>
    <row r="2502" spans="1:5">
      <c r="A2502" s="20">
        <v>2493</v>
      </c>
      <c r="B2502" s="104"/>
      <c r="C2502" s="104"/>
      <c r="E2502" s="4"/>
    </row>
    <row r="2503" spans="1:5">
      <c r="A2503" s="20">
        <v>2494</v>
      </c>
      <c r="B2503" s="104"/>
      <c r="C2503" s="104"/>
      <c r="E2503" s="4"/>
    </row>
    <row r="2504" spans="1:5">
      <c r="A2504" s="20">
        <v>2495</v>
      </c>
      <c r="B2504" s="104"/>
      <c r="C2504" s="104"/>
      <c r="E2504" s="4"/>
    </row>
    <row r="2505" spans="1:5">
      <c r="A2505" s="20">
        <v>2496</v>
      </c>
      <c r="B2505" s="104"/>
      <c r="C2505" s="104"/>
      <c r="E2505" s="4"/>
    </row>
    <row r="2506" spans="1:5">
      <c r="A2506" s="20">
        <v>2497</v>
      </c>
      <c r="B2506" s="104"/>
      <c r="C2506" s="104"/>
      <c r="E2506" s="4"/>
    </row>
    <row r="2507" spans="1:5">
      <c r="A2507" s="20">
        <v>2498</v>
      </c>
      <c r="B2507" s="104"/>
      <c r="C2507" s="104"/>
      <c r="E2507" s="4"/>
    </row>
    <row r="2508" spans="1:5">
      <c r="A2508" s="20">
        <v>2499</v>
      </c>
      <c r="B2508" s="104"/>
      <c r="C2508" s="104"/>
      <c r="E2508" s="4"/>
    </row>
    <row r="2509" spans="1:5">
      <c r="A2509" s="20">
        <v>2500</v>
      </c>
      <c r="B2509" s="104"/>
      <c r="C2509" s="104"/>
      <c r="E2509" s="4"/>
    </row>
    <row r="2510" spans="1:5">
      <c r="A2510" s="20">
        <v>2501</v>
      </c>
      <c r="B2510" s="104"/>
      <c r="C2510" s="104"/>
      <c r="E2510" s="4"/>
    </row>
    <row r="2511" spans="1:5">
      <c r="A2511" s="20">
        <v>2502</v>
      </c>
      <c r="B2511" s="104"/>
      <c r="C2511" s="104"/>
      <c r="E2511" s="4"/>
    </row>
    <row r="2512" spans="1:5">
      <c r="A2512" s="20">
        <v>2503</v>
      </c>
      <c r="B2512" s="104"/>
      <c r="C2512" s="104"/>
      <c r="E2512" s="4"/>
    </row>
    <row r="2513" spans="1:5">
      <c r="A2513" s="20">
        <v>2504</v>
      </c>
      <c r="B2513" s="104"/>
      <c r="C2513" s="104"/>
      <c r="E2513" s="4"/>
    </row>
    <row r="2514" spans="1:5">
      <c r="A2514" s="20">
        <v>2505</v>
      </c>
      <c r="B2514" s="104"/>
      <c r="C2514" s="104"/>
      <c r="E2514" s="4"/>
    </row>
    <row r="2515" spans="1:5">
      <c r="A2515" s="20">
        <v>2506</v>
      </c>
      <c r="B2515" s="104"/>
      <c r="C2515" s="104"/>
      <c r="E2515" s="4"/>
    </row>
    <row r="2516" spans="1:5">
      <c r="A2516" s="20">
        <v>2507</v>
      </c>
      <c r="B2516" s="104"/>
      <c r="C2516" s="104"/>
      <c r="E2516" s="4"/>
    </row>
    <row r="2517" spans="1:5">
      <c r="A2517" s="20">
        <v>2508</v>
      </c>
      <c r="B2517" s="104"/>
      <c r="C2517" s="104"/>
      <c r="E2517" s="4"/>
    </row>
    <row r="2518" spans="1:5">
      <c r="A2518" s="20">
        <v>2509</v>
      </c>
      <c r="B2518" s="104"/>
      <c r="C2518" s="104"/>
      <c r="E2518" s="4"/>
    </row>
    <row r="2519" spans="1:5">
      <c r="A2519" s="20">
        <v>2510</v>
      </c>
      <c r="B2519" s="104"/>
      <c r="C2519" s="104"/>
      <c r="E2519" s="4"/>
    </row>
    <row r="2520" spans="1:5">
      <c r="A2520" s="20">
        <v>2511</v>
      </c>
      <c r="B2520" s="104"/>
      <c r="C2520" s="104"/>
      <c r="E2520" s="4"/>
    </row>
    <row r="2521" spans="1:5">
      <c r="A2521" s="20">
        <v>2512</v>
      </c>
      <c r="B2521" s="104"/>
      <c r="C2521" s="104"/>
      <c r="E2521" s="4"/>
    </row>
    <row r="2522" spans="1:5">
      <c r="A2522" s="20">
        <v>2513</v>
      </c>
      <c r="B2522" s="104"/>
      <c r="C2522" s="104"/>
      <c r="E2522" s="4"/>
    </row>
    <row r="2523" spans="1:5">
      <c r="A2523" s="20">
        <v>2514</v>
      </c>
      <c r="B2523" s="104"/>
      <c r="C2523" s="104"/>
      <c r="E2523" s="4"/>
    </row>
    <row r="2524" spans="1:5">
      <c r="A2524" s="20">
        <v>2515</v>
      </c>
      <c r="B2524" s="104"/>
      <c r="C2524" s="104"/>
      <c r="E2524" s="4"/>
    </row>
    <row r="2525" spans="1:5">
      <c r="A2525" s="20">
        <v>2516</v>
      </c>
      <c r="B2525" s="104"/>
      <c r="C2525" s="104"/>
      <c r="E2525" s="4"/>
    </row>
    <row r="2526" spans="1:5">
      <c r="A2526" s="20">
        <v>2517</v>
      </c>
      <c r="B2526" s="104"/>
      <c r="C2526" s="104"/>
      <c r="E2526" s="4"/>
    </row>
    <row r="2527" spans="1:5">
      <c r="A2527" s="20">
        <v>2518</v>
      </c>
      <c r="B2527" s="104"/>
      <c r="C2527" s="104"/>
      <c r="E2527" s="4"/>
    </row>
    <row r="2528" spans="1:5">
      <c r="A2528" s="20">
        <v>2519</v>
      </c>
      <c r="B2528" s="104"/>
      <c r="C2528" s="104"/>
      <c r="E2528" s="4"/>
    </row>
    <row r="2529" spans="1:5">
      <c r="A2529" s="20">
        <v>2520</v>
      </c>
      <c r="B2529" s="104"/>
      <c r="C2529" s="104"/>
      <c r="E2529" s="4"/>
    </row>
    <row r="2530" spans="1:5">
      <c r="A2530" s="20">
        <v>2521</v>
      </c>
      <c r="B2530" s="104"/>
      <c r="C2530" s="104"/>
      <c r="E2530" s="4"/>
    </row>
    <row r="2531" spans="1:5">
      <c r="A2531" s="20">
        <v>2522</v>
      </c>
      <c r="B2531" s="104"/>
      <c r="C2531" s="104"/>
      <c r="E2531" s="4"/>
    </row>
    <row r="2532" spans="1:5">
      <c r="A2532" s="20">
        <v>2523</v>
      </c>
      <c r="B2532" s="104"/>
      <c r="C2532" s="104"/>
      <c r="E2532" s="4"/>
    </row>
    <row r="2533" spans="1:5">
      <c r="A2533" s="20">
        <v>2524</v>
      </c>
      <c r="B2533" s="104"/>
      <c r="C2533" s="104"/>
      <c r="E2533" s="4"/>
    </row>
    <row r="2534" spans="1:5">
      <c r="A2534" s="20">
        <v>2525</v>
      </c>
      <c r="B2534" s="104"/>
      <c r="C2534" s="104"/>
      <c r="E2534" s="4"/>
    </row>
    <row r="2535" spans="1:5">
      <c r="A2535" s="20">
        <v>2526</v>
      </c>
      <c r="B2535" s="104"/>
      <c r="C2535" s="104"/>
      <c r="E2535" s="4"/>
    </row>
    <row r="2536" spans="1:5">
      <c r="A2536" s="20">
        <v>2527</v>
      </c>
      <c r="B2536" s="104"/>
      <c r="C2536" s="104"/>
      <c r="E2536" s="4"/>
    </row>
    <row r="2537" spans="1:5">
      <c r="A2537" s="20">
        <v>2528</v>
      </c>
      <c r="B2537" s="104"/>
      <c r="C2537" s="104"/>
      <c r="E2537" s="4"/>
    </row>
    <row r="2538" spans="1:5">
      <c r="A2538" s="20">
        <v>2529</v>
      </c>
      <c r="B2538" s="104"/>
      <c r="C2538" s="104"/>
      <c r="E2538" s="4"/>
    </row>
    <row r="2539" spans="1:5">
      <c r="A2539" s="20">
        <v>2530</v>
      </c>
      <c r="B2539" s="104"/>
      <c r="C2539" s="104"/>
      <c r="E2539" s="4"/>
    </row>
    <row r="2540" spans="1:5">
      <c r="A2540" s="20">
        <v>2531</v>
      </c>
      <c r="B2540" s="104"/>
      <c r="C2540" s="104"/>
      <c r="E2540" s="4"/>
    </row>
    <row r="2541" spans="1:5">
      <c r="A2541" s="20">
        <v>2532</v>
      </c>
      <c r="B2541" s="104"/>
      <c r="C2541" s="104"/>
      <c r="E2541" s="4"/>
    </row>
    <row r="2542" spans="1:5">
      <c r="A2542" s="20">
        <v>2533</v>
      </c>
      <c r="B2542" s="104"/>
      <c r="C2542" s="104"/>
      <c r="E2542" s="4"/>
    </row>
    <row r="2543" spans="1:5">
      <c r="A2543" s="20">
        <v>2534</v>
      </c>
      <c r="B2543" s="104"/>
      <c r="C2543" s="104"/>
      <c r="E2543" s="4"/>
    </row>
    <row r="2544" spans="1:5">
      <c r="A2544" s="20">
        <v>2535</v>
      </c>
      <c r="B2544" s="104"/>
      <c r="C2544" s="104"/>
      <c r="E2544" s="4"/>
    </row>
    <row r="2545" spans="1:5">
      <c r="A2545" s="20">
        <v>2536</v>
      </c>
      <c r="B2545" s="104"/>
      <c r="C2545" s="104"/>
      <c r="E2545" s="4"/>
    </row>
    <row r="2546" spans="1:5">
      <c r="A2546" s="20">
        <v>2537</v>
      </c>
      <c r="B2546" s="104"/>
      <c r="C2546" s="104"/>
      <c r="E2546" s="4"/>
    </row>
    <row r="2547" spans="1:5">
      <c r="A2547" s="20">
        <v>2538</v>
      </c>
      <c r="B2547" s="104"/>
      <c r="C2547" s="104"/>
      <c r="E2547" s="4"/>
    </row>
    <row r="2548" spans="1:5">
      <c r="A2548" s="20">
        <v>2539</v>
      </c>
      <c r="B2548" s="104"/>
      <c r="C2548" s="104"/>
      <c r="E2548" s="4"/>
    </row>
    <row r="2549" spans="1:5">
      <c r="A2549" s="20">
        <v>2540</v>
      </c>
      <c r="B2549" s="104"/>
      <c r="C2549" s="104"/>
      <c r="E2549" s="4"/>
    </row>
    <row r="2550" spans="1:5">
      <c r="A2550" s="20">
        <v>2541</v>
      </c>
      <c r="B2550" s="104"/>
      <c r="C2550" s="104"/>
      <c r="E2550" s="4"/>
    </row>
    <row r="2551" spans="1:5">
      <c r="A2551" s="20">
        <v>2542</v>
      </c>
      <c r="B2551" s="104"/>
      <c r="C2551" s="104"/>
      <c r="E2551" s="4"/>
    </row>
    <row r="2552" spans="1:5">
      <c r="A2552" s="20">
        <v>2543</v>
      </c>
      <c r="B2552" s="104"/>
      <c r="C2552" s="104"/>
      <c r="E2552" s="4"/>
    </row>
    <row r="2553" spans="1:5">
      <c r="A2553" s="20">
        <v>2544</v>
      </c>
      <c r="B2553" s="104"/>
      <c r="C2553" s="104"/>
      <c r="E2553" s="4"/>
    </row>
    <row r="2554" spans="1:5">
      <c r="A2554" s="20">
        <v>2545</v>
      </c>
      <c r="B2554" s="104"/>
      <c r="C2554" s="104"/>
      <c r="E2554" s="4"/>
    </row>
    <row r="2555" spans="1:5">
      <c r="A2555" s="20">
        <v>2546</v>
      </c>
      <c r="B2555" s="104"/>
      <c r="C2555" s="104"/>
      <c r="E2555" s="4"/>
    </row>
    <row r="2556" spans="1:5">
      <c r="A2556" s="20">
        <v>2547</v>
      </c>
      <c r="B2556" s="104"/>
      <c r="C2556" s="104"/>
      <c r="E2556" s="4"/>
    </row>
    <row r="2557" spans="1:5">
      <c r="A2557" s="20">
        <v>2548</v>
      </c>
      <c r="B2557" s="104"/>
      <c r="C2557" s="104"/>
      <c r="E2557" s="4"/>
    </row>
    <row r="2558" spans="1:5">
      <c r="A2558" s="20">
        <v>2549</v>
      </c>
      <c r="B2558" s="104"/>
      <c r="C2558" s="104"/>
      <c r="E2558" s="4"/>
    </row>
    <row r="2559" spans="1:5">
      <c r="A2559" s="20">
        <v>2550</v>
      </c>
      <c r="B2559" s="104"/>
      <c r="C2559" s="104"/>
      <c r="E2559" s="4"/>
    </row>
    <row r="2560" spans="1:5">
      <c r="A2560" s="20">
        <v>2551</v>
      </c>
      <c r="B2560" s="104"/>
      <c r="C2560" s="104"/>
      <c r="E2560" s="4"/>
    </row>
    <row r="2561" spans="1:5">
      <c r="A2561" s="20">
        <v>2552</v>
      </c>
      <c r="B2561" s="104"/>
      <c r="C2561" s="104"/>
      <c r="E2561" s="4"/>
    </row>
    <row r="2562" spans="1:5">
      <c r="A2562" s="20">
        <v>2553</v>
      </c>
      <c r="B2562" s="104"/>
      <c r="C2562" s="104"/>
      <c r="E2562" s="4"/>
    </row>
    <row r="2563" spans="1:5">
      <c r="A2563" s="20">
        <v>2554</v>
      </c>
      <c r="B2563" s="104"/>
      <c r="C2563" s="104"/>
      <c r="E2563" s="4"/>
    </row>
    <row r="2564" spans="1:5">
      <c r="A2564" s="20">
        <v>2555</v>
      </c>
      <c r="B2564" s="104"/>
      <c r="C2564" s="104"/>
      <c r="E2564" s="4"/>
    </row>
    <row r="2565" spans="1:5">
      <c r="A2565" s="20">
        <v>2556</v>
      </c>
      <c r="B2565" s="104"/>
      <c r="C2565" s="104"/>
      <c r="E2565" s="4"/>
    </row>
    <row r="2566" spans="1:5">
      <c r="A2566" s="20">
        <v>2557</v>
      </c>
      <c r="B2566" s="104"/>
      <c r="C2566" s="104"/>
      <c r="E2566" s="4"/>
    </row>
    <row r="2567" spans="1:5">
      <c r="A2567" s="20">
        <v>2558</v>
      </c>
      <c r="B2567" s="104"/>
      <c r="C2567" s="104"/>
      <c r="E2567" s="4"/>
    </row>
    <row r="2568" spans="1:5">
      <c r="A2568" s="20">
        <v>2559</v>
      </c>
      <c r="B2568" s="104"/>
      <c r="C2568" s="104"/>
      <c r="E2568" s="4"/>
    </row>
    <row r="2569" spans="1:5">
      <c r="A2569" s="20">
        <v>2560</v>
      </c>
      <c r="B2569" s="104"/>
      <c r="C2569" s="104"/>
      <c r="E2569" s="4"/>
    </row>
    <row r="2570" spans="1:5">
      <c r="A2570" s="20">
        <v>2561</v>
      </c>
      <c r="B2570" s="104"/>
      <c r="C2570" s="104"/>
      <c r="E2570" s="4"/>
    </row>
    <row r="2571" spans="1:5">
      <c r="A2571" s="20">
        <v>2562</v>
      </c>
      <c r="B2571" s="104"/>
      <c r="C2571" s="104"/>
      <c r="E2571" s="4"/>
    </row>
    <row r="2572" spans="1:5">
      <c r="A2572" s="20">
        <v>2563</v>
      </c>
      <c r="B2572" s="104"/>
      <c r="C2572" s="104"/>
      <c r="E2572" s="4"/>
    </row>
    <row r="2573" spans="1:5">
      <c r="A2573" s="20">
        <v>2564</v>
      </c>
      <c r="B2573" s="104"/>
      <c r="C2573" s="104"/>
      <c r="E2573" s="4"/>
    </row>
    <row r="2574" spans="1:5">
      <c r="A2574" s="20">
        <v>2565</v>
      </c>
      <c r="B2574" s="104"/>
      <c r="C2574" s="104"/>
      <c r="E2574" s="4"/>
    </row>
    <row r="2575" spans="1:5">
      <c r="A2575" s="20">
        <v>2566</v>
      </c>
      <c r="B2575" s="104"/>
      <c r="C2575" s="104"/>
      <c r="E2575" s="4"/>
    </row>
    <row r="2576" spans="1:5">
      <c r="A2576" s="20">
        <v>2567</v>
      </c>
      <c r="B2576" s="104"/>
      <c r="C2576" s="104"/>
      <c r="E2576" s="4"/>
    </row>
    <row r="2577" spans="1:5">
      <c r="A2577" s="20">
        <v>2568</v>
      </c>
      <c r="B2577" s="104"/>
      <c r="C2577" s="104"/>
      <c r="E2577" s="4"/>
    </row>
    <row r="2578" spans="1:5">
      <c r="A2578" s="20">
        <v>2569</v>
      </c>
      <c r="B2578" s="104"/>
      <c r="C2578" s="104"/>
      <c r="E2578" s="4"/>
    </row>
    <row r="2579" spans="1:5">
      <c r="A2579" s="20">
        <v>2570</v>
      </c>
      <c r="B2579" s="104"/>
      <c r="C2579" s="104"/>
      <c r="E2579" s="4"/>
    </row>
    <row r="2580" spans="1:5">
      <c r="A2580" s="20">
        <v>2571</v>
      </c>
      <c r="B2580" s="104"/>
      <c r="C2580" s="104"/>
      <c r="E2580" s="4"/>
    </row>
    <row r="2581" spans="1:5">
      <c r="A2581" s="20">
        <v>2572</v>
      </c>
      <c r="B2581" s="104"/>
      <c r="C2581" s="104"/>
      <c r="E2581" s="4"/>
    </row>
    <row r="2582" spans="1:5">
      <c r="A2582" s="20">
        <v>2573</v>
      </c>
      <c r="B2582" s="104"/>
      <c r="C2582" s="104"/>
      <c r="E2582" s="4"/>
    </row>
    <row r="2583" spans="1:5">
      <c r="A2583" s="20">
        <v>2574</v>
      </c>
      <c r="B2583" s="104"/>
      <c r="C2583" s="104"/>
      <c r="E2583" s="4"/>
    </row>
    <row r="2584" spans="1:5">
      <c r="A2584" s="20">
        <v>2575</v>
      </c>
      <c r="B2584" s="104"/>
      <c r="C2584" s="104"/>
      <c r="E2584" s="4"/>
    </row>
    <row r="2585" spans="1:5">
      <c r="A2585" s="20">
        <v>2576</v>
      </c>
      <c r="B2585" s="104"/>
      <c r="C2585" s="104"/>
      <c r="E2585" s="4"/>
    </row>
    <row r="2586" spans="1:5">
      <c r="A2586" s="20">
        <v>2577</v>
      </c>
      <c r="B2586" s="104"/>
      <c r="C2586" s="104"/>
      <c r="E2586" s="4"/>
    </row>
    <row r="2587" spans="1:5">
      <c r="A2587" s="20">
        <v>2578</v>
      </c>
      <c r="B2587" s="104"/>
      <c r="C2587" s="104"/>
      <c r="E2587" s="4"/>
    </row>
    <row r="2588" spans="1:5">
      <c r="A2588" s="20">
        <v>2579</v>
      </c>
      <c r="B2588" s="104"/>
      <c r="C2588" s="104"/>
      <c r="E2588" s="4"/>
    </row>
    <row r="2589" spans="1:5">
      <c r="A2589" s="20">
        <v>2580</v>
      </c>
      <c r="B2589" s="104"/>
      <c r="C2589" s="104"/>
      <c r="E2589" s="4"/>
    </row>
    <row r="2590" spans="1:5">
      <c r="A2590" s="20">
        <v>2581</v>
      </c>
      <c r="B2590" s="104"/>
      <c r="C2590" s="104"/>
      <c r="E2590" s="4"/>
    </row>
    <row r="2591" spans="1:5">
      <c r="A2591" s="20">
        <v>2582</v>
      </c>
      <c r="B2591" s="104"/>
      <c r="C2591" s="104"/>
      <c r="E2591" s="4"/>
    </row>
    <row r="2592" spans="1:5">
      <c r="A2592" s="20">
        <v>2583</v>
      </c>
      <c r="B2592" s="104"/>
      <c r="C2592" s="104"/>
      <c r="E2592" s="4"/>
    </row>
    <row r="2593" spans="1:5">
      <c r="A2593" s="20">
        <v>2584</v>
      </c>
      <c r="B2593" s="104"/>
      <c r="C2593" s="104"/>
      <c r="E2593" s="4"/>
    </row>
    <row r="2594" spans="1:5">
      <c r="A2594" s="20">
        <v>2585</v>
      </c>
      <c r="B2594" s="104"/>
      <c r="C2594" s="104"/>
      <c r="E2594" s="4"/>
    </row>
    <row r="2595" spans="1:5">
      <c r="A2595" s="20">
        <v>2586</v>
      </c>
      <c r="B2595" s="104"/>
      <c r="C2595" s="104"/>
      <c r="E2595" s="4"/>
    </row>
    <row r="2596" spans="1:5">
      <c r="A2596" s="20">
        <v>2587</v>
      </c>
      <c r="B2596" s="104"/>
      <c r="C2596" s="104"/>
      <c r="E2596" s="4"/>
    </row>
    <row r="2597" spans="1:5">
      <c r="A2597" s="20">
        <v>2588</v>
      </c>
      <c r="B2597" s="104"/>
      <c r="C2597" s="104"/>
      <c r="E2597" s="4"/>
    </row>
    <row r="2598" spans="1:5">
      <c r="A2598" s="20">
        <v>2589</v>
      </c>
      <c r="B2598" s="104"/>
      <c r="C2598" s="104"/>
      <c r="E2598" s="4"/>
    </row>
    <row r="2599" spans="1:5">
      <c r="A2599" s="20">
        <v>2590</v>
      </c>
      <c r="B2599" s="104"/>
      <c r="C2599" s="104"/>
      <c r="E2599" s="4"/>
    </row>
    <row r="2600" spans="1:5">
      <c r="A2600" s="20">
        <v>2591</v>
      </c>
      <c r="B2600" s="104"/>
      <c r="C2600" s="104"/>
      <c r="E2600" s="4"/>
    </row>
    <row r="2601" spans="1:5">
      <c r="A2601" s="20">
        <v>2592</v>
      </c>
      <c r="B2601" s="104"/>
      <c r="C2601" s="104"/>
      <c r="E2601" s="4"/>
    </row>
    <row r="2602" spans="1:5">
      <c r="A2602" s="20">
        <v>2593</v>
      </c>
      <c r="B2602" s="104"/>
      <c r="C2602" s="104"/>
      <c r="E2602" s="4"/>
    </row>
    <row r="2603" spans="1:5">
      <c r="A2603" s="20">
        <v>2594</v>
      </c>
      <c r="B2603" s="104"/>
      <c r="C2603" s="104"/>
      <c r="E2603" s="4"/>
    </row>
    <row r="2604" spans="1:5">
      <c r="A2604" s="20">
        <v>2595</v>
      </c>
      <c r="B2604" s="104"/>
      <c r="C2604" s="104"/>
      <c r="E2604" s="4"/>
    </row>
    <row r="2605" spans="1:5">
      <c r="A2605" s="20">
        <v>2596</v>
      </c>
      <c r="B2605" s="104"/>
      <c r="C2605" s="104"/>
      <c r="E2605" s="4"/>
    </row>
    <row r="2606" spans="1:5">
      <c r="A2606" s="20">
        <v>2597</v>
      </c>
      <c r="B2606" s="104"/>
      <c r="C2606" s="104"/>
      <c r="E2606" s="4"/>
    </row>
    <row r="2607" spans="1:5">
      <c r="A2607" s="20">
        <v>2598</v>
      </c>
      <c r="B2607" s="104"/>
      <c r="C2607" s="104"/>
      <c r="E2607" s="4"/>
    </row>
    <row r="2608" spans="1:5">
      <c r="A2608" s="20">
        <v>2599</v>
      </c>
      <c r="B2608" s="104"/>
      <c r="C2608" s="104"/>
      <c r="E2608" s="4"/>
    </row>
    <row r="2609" spans="1:5">
      <c r="A2609" s="20">
        <v>2600</v>
      </c>
      <c r="B2609" s="104"/>
      <c r="C2609" s="104"/>
      <c r="E2609" s="4"/>
    </row>
    <row r="2610" spans="1:5">
      <c r="A2610" s="20">
        <v>2601</v>
      </c>
      <c r="B2610" s="104"/>
      <c r="C2610" s="104"/>
      <c r="E2610" s="4"/>
    </row>
    <row r="2611" spans="1:5">
      <c r="A2611" s="20">
        <v>2602</v>
      </c>
      <c r="B2611" s="104"/>
      <c r="C2611" s="104"/>
      <c r="E2611" s="4"/>
    </row>
    <row r="2612" spans="1:5">
      <c r="A2612" s="20">
        <v>2603</v>
      </c>
      <c r="B2612" s="104"/>
      <c r="C2612" s="104"/>
      <c r="E2612" s="4"/>
    </row>
    <row r="2613" spans="1:5">
      <c r="A2613" s="20">
        <v>2604</v>
      </c>
      <c r="B2613" s="104"/>
      <c r="C2613" s="104"/>
      <c r="E2613" s="4"/>
    </row>
    <row r="2614" spans="1:5">
      <c r="A2614" s="20">
        <v>2605</v>
      </c>
      <c r="B2614" s="104"/>
      <c r="C2614" s="104"/>
      <c r="E2614" s="4"/>
    </row>
    <row r="2615" spans="1:5">
      <c r="A2615" s="20">
        <v>2606</v>
      </c>
      <c r="B2615" s="104"/>
      <c r="C2615" s="104"/>
      <c r="E2615" s="4"/>
    </row>
    <row r="2616" spans="1:5">
      <c r="A2616" s="20">
        <v>2607</v>
      </c>
      <c r="B2616" s="104"/>
      <c r="C2616" s="104"/>
      <c r="E2616" s="4"/>
    </row>
    <row r="2617" spans="1:5">
      <c r="A2617" s="20">
        <v>2608</v>
      </c>
      <c r="B2617" s="104"/>
      <c r="C2617" s="104"/>
      <c r="E2617" s="4"/>
    </row>
    <row r="2618" spans="1:5">
      <c r="A2618" s="20">
        <v>2609</v>
      </c>
      <c r="B2618" s="104"/>
      <c r="C2618" s="104"/>
      <c r="E2618" s="4"/>
    </row>
    <row r="2619" spans="1:5">
      <c r="A2619" s="20">
        <v>2610</v>
      </c>
      <c r="B2619" s="104"/>
      <c r="C2619" s="104"/>
      <c r="E2619" s="4"/>
    </row>
    <row r="2620" spans="1:5">
      <c r="A2620" s="20">
        <v>2611</v>
      </c>
      <c r="B2620" s="104"/>
      <c r="C2620" s="104"/>
      <c r="E2620" s="4"/>
    </row>
    <row r="2621" spans="1:5">
      <c r="A2621" s="20">
        <v>2612</v>
      </c>
      <c r="B2621" s="104"/>
      <c r="C2621" s="104"/>
      <c r="E2621" s="4"/>
    </row>
    <row r="2622" spans="1:5">
      <c r="A2622" s="20">
        <v>2613</v>
      </c>
      <c r="B2622" s="104"/>
      <c r="C2622" s="104"/>
      <c r="E2622" s="4"/>
    </row>
    <row r="2623" spans="1:5">
      <c r="A2623" s="20">
        <v>2614</v>
      </c>
      <c r="B2623" s="104"/>
      <c r="C2623" s="104"/>
      <c r="E2623" s="4"/>
    </row>
    <row r="2624" spans="1:5">
      <c r="A2624" s="20">
        <v>2615</v>
      </c>
      <c r="B2624" s="104"/>
      <c r="C2624" s="104"/>
      <c r="E2624" s="4"/>
    </row>
    <row r="2625" spans="1:5">
      <c r="A2625" s="20">
        <v>2616</v>
      </c>
      <c r="B2625" s="104"/>
      <c r="C2625" s="104"/>
      <c r="E2625" s="4"/>
    </row>
    <row r="2626" spans="1:5">
      <c r="A2626" s="20">
        <v>2617</v>
      </c>
      <c r="B2626" s="104"/>
      <c r="C2626" s="104"/>
      <c r="E2626" s="4"/>
    </row>
    <row r="2627" spans="1:5">
      <c r="A2627" s="20">
        <v>2618</v>
      </c>
      <c r="B2627" s="104"/>
      <c r="C2627" s="104"/>
      <c r="E2627" s="4"/>
    </row>
    <row r="2628" spans="1:5">
      <c r="A2628" s="20">
        <v>2619</v>
      </c>
      <c r="B2628" s="104"/>
      <c r="C2628" s="104"/>
      <c r="E2628" s="4"/>
    </row>
    <row r="2629" spans="1:5">
      <c r="A2629" s="20">
        <v>2620</v>
      </c>
      <c r="B2629" s="104"/>
      <c r="C2629" s="104"/>
      <c r="E2629" s="4"/>
    </row>
    <row r="2630" spans="1:5">
      <c r="A2630" s="20">
        <v>2621</v>
      </c>
      <c r="B2630" s="104"/>
      <c r="C2630" s="104"/>
      <c r="E2630" s="4"/>
    </row>
    <row r="2631" spans="1:5">
      <c r="A2631" s="20">
        <v>2622</v>
      </c>
      <c r="B2631" s="104"/>
      <c r="C2631" s="104"/>
      <c r="E2631" s="4"/>
    </row>
    <row r="2632" spans="1:5">
      <c r="A2632" s="20">
        <v>2623</v>
      </c>
      <c r="B2632" s="104"/>
      <c r="C2632" s="104"/>
      <c r="E2632" s="4"/>
    </row>
    <row r="2633" spans="1:5">
      <c r="A2633" s="20">
        <v>2624</v>
      </c>
      <c r="B2633" s="104"/>
      <c r="C2633" s="104"/>
      <c r="E2633" s="4"/>
    </row>
    <row r="2634" spans="1:5">
      <c r="A2634" s="20">
        <v>2625</v>
      </c>
      <c r="B2634" s="104"/>
      <c r="C2634" s="104"/>
      <c r="E2634" s="4"/>
    </row>
    <row r="2635" spans="1:5">
      <c r="A2635" s="20">
        <v>2626</v>
      </c>
      <c r="B2635" s="104"/>
      <c r="C2635" s="104"/>
      <c r="E2635" s="4"/>
    </row>
    <row r="2636" spans="1:5">
      <c r="A2636" s="20">
        <v>2627</v>
      </c>
      <c r="B2636" s="104"/>
      <c r="C2636" s="104"/>
      <c r="E2636" s="4"/>
    </row>
    <row r="2637" spans="1:5">
      <c r="A2637" s="20">
        <v>2628</v>
      </c>
      <c r="B2637" s="104"/>
      <c r="C2637" s="104"/>
      <c r="E2637" s="4"/>
    </row>
    <row r="2638" spans="1:5">
      <c r="A2638" s="20">
        <v>2629</v>
      </c>
      <c r="B2638" s="104"/>
      <c r="C2638" s="104"/>
      <c r="E2638" s="4"/>
    </row>
    <row r="2639" spans="1:5">
      <c r="A2639" s="20">
        <v>2630</v>
      </c>
      <c r="B2639" s="104"/>
      <c r="C2639" s="104"/>
      <c r="E2639" s="4"/>
    </row>
    <row r="2640" spans="1:5">
      <c r="A2640" s="20">
        <v>2631</v>
      </c>
      <c r="B2640" s="104"/>
      <c r="C2640" s="104"/>
      <c r="E2640" s="4"/>
    </row>
    <row r="2641" spans="1:5">
      <c r="A2641" s="20">
        <v>2632</v>
      </c>
      <c r="B2641" s="104"/>
      <c r="C2641" s="104"/>
      <c r="E2641" s="4"/>
    </row>
    <row r="2642" spans="1:5">
      <c r="A2642" s="20">
        <v>2633</v>
      </c>
      <c r="B2642" s="104"/>
      <c r="C2642" s="104"/>
      <c r="E2642" s="4"/>
    </row>
    <row r="2643" spans="1:5">
      <c r="A2643" s="20">
        <v>2634</v>
      </c>
      <c r="B2643" s="104"/>
      <c r="C2643" s="104"/>
      <c r="E2643" s="4"/>
    </row>
    <row r="2644" spans="1:5">
      <c r="A2644" s="20">
        <v>2635</v>
      </c>
      <c r="B2644" s="104"/>
      <c r="C2644" s="104"/>
      <c r="E2644" s="4"/>
    </row>
    <row r="2645" spans="1:5">
      <c r="A2645" s="20">
        <v>2636</v>
      </c>
      <c r="B2645" s="104"/>
      <c r="C2645" s="104"/>
      <c r="E2645" s="4"/>
    </row>
    <row r="2646" spans="1:5">
      <c r="A2646" s="20">
        <v>2637</v>
      </c>
      <c r="B2646" s="104"/>
      <c r="C2646" s="104"/>
      <c r="E2646" s="4"/>
    </row>
    <row r="2647" spans="1:5">
      <c r="A2647" s="20">
        <v>2638</v>
      </c>
      <c r="B2647" s="104"/>
      <c r="C2647" s="104"/>
      <c r="E2647" s="4"/>
    </row>
    <row r="2648" spans="1:5">
      <c r="A2648" s="20">
        <v>2639</v>
      </c>
      <c r="B2648" s="104"/>
      <c r="C2648" s="104"/>
      <c r="E2648" s="4"/>
    </row>
    <row r="2649" spans="1:5">
      <c r="A2649" s="20">
        <v>2640</v>
      </c>
      <c r="B2649" s="104"/>
      <c r="C2649" s="104"/>
      <c r="E2649" s="4"/>
    </row>
    <row r="2650" spans="1:5">
      <c r="A2650" s="20">
        <v>2641</v>
      </c>
      <c r="B2650" s="104"/>
      <c r="C2650" s="104"/>
      <c r="E2650" s="4"/>
    </row>
    <row r="2651" spans="1:5">
      <c r="A2651" s="20">
        <v>2642</v>
      </c>
      <c r="B2651" s="104"/>
      <c r="C2651" s="104"/>
      <c r="E2651" s="4"/>
    </row>
    <row r="2652" spans="1:5">
      <c r="A2652" s="20">
        <v>2643</v>
      </c>
      <c r="B2652" s="104"/>
      <c r="C2652" s="104"/>
      <c r="E2652" s="4"/>
    </row>
    <row r="2653" spans="1:5">
      <c r="A2653" s="20">
        <v>2644</v>
      </c>
      <c r="B2653" s="104"/>
      <c r="C2653" s="104"/>
      <c r="E2653" s="4"/>
    </row>
    <row r="2654" spans="1:5">
      <c r="A2654" s="20">
        <v>2645</v>
      </c>
      <c r="B2654" s="104"/>
      <c r="C2654" s="104"/>
      <c r="E2654" s="4"/>
    </row>
    <row r="2655" spans="1:5">
      <c r="A2655" s="20">
        <v>2646</v>
      </c>
      <c r="B2655" s="104"/>
      <c r="C2655" s="104"/>
      <c r="E2655" s="4"/>
    </row>
    <row r="2656" spans="1:5">
      <c r="A2656" s="20">
        <v>2647</v>
      </c>
      <c r="B2656" s="104"/>
      <c r="C2656" s="104"/>
      <c r="E2656" s="4"/>
    </row>
    <row r="2657" spans="1:5">
      <c r="A2657" s="20">
        <v>2648</v>
      </c>
      <c r="B2657" s="104"/>
      <c r="C2657" s="104"/>
      <c r="E2657" s="4"/>
    </row>
    <row r="2658" spans="1:5">
      <c r="A2658" s="20">
        <v>2649</v>
      </c>
      <c r="B2658" s="104"/>
      <c r="C2658" s="104"/>
      <c r="E2658" s="4"/>
    </row>
    <row r="2659" spans="1:5">
      <c r="A2659" s="20">
        <v>2650</v>
      </c>
      <c r="B2659" s="104"/>
      <c r="C2659" s="104"/>
      <c r="E2659" s="4"/>
    </row>
    <row r="2660" spans="1:5">
      <c r="A2660" s="20">
        <v>2651</v>
      </c>
      <c r="B2660" s="104"/>
      <c r="C2660" s="104"/>
      <c r="E2660" s="4"/>
    </row>
    <row r="2661" spans="1:5">
      <c r="A2661" s="20">
        <v>2652</v>
      </c>
      <c r="B2661" s="104"/>
      <c r="C2661" s="104"/>
      <c r="E2661" s="4"/>
    </row>
    <row r="2662" spans="1:5">
      <c r="A2662" s="20">
        <v>2653</v>
      </c>
      <c r="B2662" s="104"/>
      <c r="C2662" s="104"/>
      <c r="E2662" s="4"/>
    </row>
    <row r="2663" spans="1:5">
      <c r="A2663" s="20">
        <v>2654</v>
      </c>
      <c r="B2663" s="104"/>
      <c r="C2663" s="104"/>
      <c r="E2663" s="4"/>
    </row>
    <row r="2664" spans="1:5">
      <c r="A2664" s="20">
        <v>2655</v>
      </c>
      <c r="B2664" s="104"/>
      <c r="C2664" s="104"/>
      <c r="E2664" s="4"/>
    </row>
    <row r="2665" spans="1:5">
      <c r="A2665" s="20">
        <v>2656</v>
      </c>
      <c r="B2665" s="104"/>
      <c r="C2665" s="104"/>
      <c r="E2665" s="4"/>
    </row>
    <row r="2666" spans="1:5">
      <c r="A2666" s="20">
        <v>2657</v>
      </c>
      <c r="B2666" s="104"/>
      <c r="C2666" s="104"/>
      <c r="E2666" s="4"/>
    </row>
    <row r="2667" spans="1:5">
      <c r="A2667" s="20">
        <v>2658</v>
      </c>
      <c r="B2667" s="104"/>
      <c r="C2667" s="104"/>
      <c r="E2667" s="4"/>
    </row>
    <row r="2668" spans="1:5">
      <c r="A2668" s="20">
        <v>2659</v>
      </c>
      <c r="B2668" s="104"/>
      <c r="C2668" s="104"/>
      <c r="E2668" s="4"/>
    </row>
    <row r="2669" spans="1:5">
      <c r="A2669" s="20">
        <v>2660</v>
      </c>
      <c r="B2669" s="104"/>
      <c r="C2669" s="104"/>
      <c r="E2669" s="4"/>
    </row>
    <row r="2670" spans="1:5">
      <c r="A2670" s="20">
        <v>2661</v>
      </c>
      <c r="B2670" s="104"/>
      <c r="C2670" s="104"/>
      <c r="E2670" s="4"/>
    </row>
    <row r="2671" spans="1:5">
      <c r="A2671" s="20">
        <v>2662</v>
      </c>
      <c r="B2671" s="104"/>
      <c r="C2671" s="104"/>
      <c r="E2671" s="4"/>
    </row>
    <row r="2672" spans="1:5">
      <c r="A2672" s="20">
        <v>2663</v>
      </c>
      <c r="B2672" s="104"/>
      <c r="C2672" s="104"/>
      <c r="E2672" s="4"/>
    </row>
    <row r="2673" spans="1:5">
      <c r="A2673" s="20">
        <v>2664</v>
      </c>
      <c r="B2673" s="104"/>
      <c r="C2673" s="104"/>
      <c r="E2673" s="4"/>
    </row>
    <row r="2674" spans="1:5">
      <c r="A2674" s="20">
        <v>2665</v>
      </c>
      <c r="B2674" s="104"/>
      <c r="C2674" s="104"/>
      <c r="E2674" s="4"/>
    </row>
    <row r="2675" spans="1:5">
      <c r="A2675" s="20">
        <v>2666</v>
      </c>
      <c r="B2675" s="104"/>
      <c r="C2675" s="104"/>
      <c r="E2675" s="4"/>
    </row>
    <row r="2676" spans="1:5">
      <c r="A2676" s="20">
        <v>2667</v>
      </c>
      <c r="B2676" s="104"/>
      <c r="C2676" s="104"/>
      <c r="E2676" s="4"/>
    </row>
    <row r="2677" spans="1:5">
      <c r="A2677" s="20">
        <v>2668</v>
      </c>
      <c r="B2677" s="104"/>
      <c r="C2677" s="104"/>
      <c r="E2677" s="4"/>
    </row>
    <row r="2678" spans="1:5">
      <c r="A2678" s="20">
        <v>2669</v>
      </c>
      <c r="B2678" s="104"/>
      <c r="C2678" s="104"/>
      <c r="E2678" s="4"/>
    </row>
    <row r="2679" spans="1:5">
      <c r="A2679" s="20">
        <v>2670</v>
      </c>
      <c r="B2679" s="104"/>
      <c r="C2679" s="104"/>
      <c r="E2679" s="4"/>
    </row>
    <row r="2680" spans="1:5">
      <c r="A2680" s="20">
        <v>2671</v>
      </c>
      <c r="B2680" s="104"/>
      <c r="C2680" s="104"/>
      <c r="E2680" s="4"/>
    </row>
    <row r="2681" spans="1:5">
      <c r="A2681" s="20">
        <v>2672</v>
      </c>
      <c r="B2681" s="104"/>
      <c r="C2681" s="104"/>
      <c r="E2681" s="4"/>
    </row>
    <row r="2682" spans="1:5">
      <c r="A2682" s="20">
        <v>2673</v>
      </c>
      <c r="B2682" s="104"/>
      <c r="C2682" s="104"/>
      <c r="E2682" s="4"/>
    </row>
    <row r="2683" spans="1:5">
      <c r="A2683" s="20">
        <v>2674</v>
      </c>
      <c r="B2683" s="104"/>
      <c r="C2683" s="104"/>
      <c r="E2683" s="4"/>
    </row>
    <row r="2684" spans="1:5">
      <c r="A2684" s="20">
        <v>2675</v>
      </c>
      <c r="B2684" s="104"/>
      <c r="C2684" s="104"/>
      <c r="E2684" s="4"/>
    </row>
    <row r="2685" spans="1:5">
      <c r="A2685" s="20">
        <v>2676</v>
      </c>
      <c r="B2685" s="104"/>
      <c r="C2685" s="104"/>
      <c r="E2685" s="4"/>
    </row>
    <row r="2686" spans="1:5">
      <c r="A2686" s="20">
        <v>2677</v>
      </c>
      <c r="B2686" s="104"/>
      <c r="C2686" s="104"/>
      <c r="E2686" s="4"/>
    </row>
    <row r="2687" spans="1:5">
      <c r="A2687" s="20">
        <v>2678</v>
      </c>
      <c r="B2687" s="104"/>
      <c r="C2687" s="104"/>
      <c r="E2687" s="4"/>
    </row>
    <row r="2688" spans="1:5">
      <c r="A2688" s="20">
        <v>2679</v>
      </c>
      <c r="B2688" s="104"/>
      <c r="C2688" s="104"/>
      <c r="E2688" s="4"/>
    </row>
    <row r="2689" spans="1:5">
      <c r="A2689" s="20">
        <v>2680</v>
      </c>
      <c r="B2689" s="104"/>
      <c r="C2689" s="104"/>
      <c r="E2689" s="4"/>
    </row>
    <row r="2690" spans="1:5">
      <c r="A2690" s="20">
        <v>2681</v>
      </c>
      <c r="B2690" s="104"/>
      <c r="C2690" s="104"/>
      <c r="E2690" s="4"/>
    </row>
    <row r="2691" spans="1:5">
      <c r="A2691" s="20">
        <v>2682</v>
      </c>
      <c r="B2691" s="104"/>
      <c r="C2691" s="104"/>
      <c r="E2691" s="4"/>
    </row>
    <row r="2692" spans="1:5">
      <c r="A2692" s="20">
        <v>2683</v>
      </c>
      <c r="B2692" s="104"/>
      <c r="C2692" s="104"/>
      <c r="E2692" s="4"/>
    </row>
    <row r="2693" spans="1:5">
      <c r="A2693" s="20">
        <v>2684</v>
      </c>
      <c r="B2693" s="104"/>
      <c r="C2693" s="104"/>
      <c r="E2693" s="4"/>
    </row>
    <row r="2694" spans="1:5">
      <c r="A2694" s="20">
        <v>2685</v>
      </c>
      <c r="B2694" s="104"/>
      <c r="C2694" s="104"/>
      <c r="E2694" s="4"/>
    </row>
    <row r="2695" spans="1:5">
      <c r="A2695" s="20">
        <v>2686</v>
      </c>
      <c r="B2695" s="104"/>
      <c r="C2695" s="104"/>
      <c r="E2695" s="4"/>
    </row>
    <row r="2696" spans="1:5">
      <c r="A2696" s="20">
        <v>2687</v>
      </c>
      <c r="B2696" s="104"/>
      <c r="C2696" s="104"/>
      <c r="E2696" s="4"/>
    </row>
    <row r="2697" spans="1:5">
      <c r="A2697" s="20">
        <v>2688</v>
      </c>
      <c r="B2697" s="104"/>
      <c r="C2697" s="104"/>
      <c r="E2697" s="4"/>
    </row>
    <row r="2698" spans="1:5">
      <c r="A2698" s="20">
        <v>2689</v>
      </c>
      <c r="B2698" s="104"/>
      <c r="C2698" s="104"/>
      <c r="E2698" s="4"/>
    </row>
    <row r="2699" spans="1:5">
      <c r="A2699" s="20">
        <v>2690</v>
      </c>
      <c r="B2699" s="104"/>
      <c r="C2699" s="104"/>
      <c r="E2699" s="4"/>
    </row>
    <row r="2700" spans="1:5">
      <c r="A2700" s="20">
        <v>2691</v>
      </c>
      <c r="B2700" s="104"/>
      <c r="C2700" s="104"/>
      <c r="E2700" s="4"/>
    </row>
    <row r="2701" spans="1:5">
      <c r="A2701" s="20">
        <v>2692</v>
      </c>
      <c r="B2701" s="104"/>
      <c r="C2701" s="104"/>
      <c r="E2701" s="4"/>
    </row>
    <row r="2702" spans="1:5">
      <c r="A2702" s="20">
        <v>2693</v>
      </c>
      <c r="B2702" s="104"/>
      <c r="C2702" s="104"/>
      <c r="E2702" s="4"/>
    </row>
    <row r="2703" spans="1:5">
      <c r="A2703" s="20">
        <v>2694</v>
      </c>
      <c r="B2703" s="104"/>
      <c r="C2703" s="104"/>
      <c r="E2703" s="4"/>
    </row>
    <row r="2704" spans="1:5">
      <c r="A2704" s="20">
        <v>2695</v>
      </c>
      <c r="B2704" s="104"/>
      <c r="C2704" s="104"/>
      <c r="E2704" s="4"/>
    </row>
    <row r="2705" spans="1:5">
      <c r="A2705" s="20">
        <v>2696</v>
      </c>
      <c r="B2705" s="104"/>
      <c r="C2705" s="104"/>
      <c r="E2705" s="4"/>
    </row>
    <row r="2706" spans="1:5">
      <c r="A2706" s="20">
        <v>2697</v>
      </c>
      <c r="B2706" s="104"/>
      <c r="C2706" s="104"/>
      <c r="E2706" s="4"/>
    </row>
    <row r="2707" spans="1:5">
      <c r="A2707" s="20">
        <v>2698</v>
      </c>
      <c r="B2707" s="104"/>
      <c r="C2707" s="104"/>
      <c r="E2707" s="4"/>
    </row>
    <row r="2708" spans="1:5">
      <c r="A2708" s="20">
        <v>2699</v>
      </c>
      <c r="B2708" s="104"/>
      <c r="C2708" s="104"/>
      <c r="E2708" s="4"/>
    </row>
    <row r="2709" spans="1:5">
      <c r="A2709" s="20">
        <v>2700</v>
      </c>
      <c r="B2709" s="104"/>
      <c r="C2709" s="104"/>
      <c r="E2709" s="4"/>
    </row>
    <row r="2710" spans="1:5">
      <c r="A2710" s="20">
        <v>2701</v>
      </c>
      <c r="B2710" s="104"/>
      <c r="C2710" s="104"/>
      <c r="E2710" s="4"/>
    </row>
    <row r="2711" spans="1:5">
      <c r="A2711" s="20">
        <v>2702</v>
      </c>
      <c r="B2711" s="104"/>
      <c r="C2711" s="104"/>
      <c r="E2711" s="4"/>
    </row>
    <row r="2712" spans="1:5">
      <c r="A2712" s="20">
        <v>2703</v>
      </c>
      <c r="B2712" s="104"/>
      <c r="C2712" s="104"/>
      <c r="E2712" s="4"/>
    </row>
    <row r="2713" spans="1:5">
      <c r="A2713" s="20">
        <v>2704</v>
      </c>
      <c r="B2713" s="104"/>
      <c r="C2713" s="104"/>
      <c r="E2713" s="4"/>
    </row>
    <row r="2714" spans="1:5">
      <c r="A2714" s="20">
        <v>2705</v>
      </c>
      <c r="B2714" s="104"/>
      <c r="C2714" s="104"/>
      <c r="E2714" s="4"/>
    </row>
    <row r="2715" spans="1:5">
      <c r="A2715" s="20">
        <v>2706</v>
      </c>
      <c r="B2715" s="104"/>
      <c r="C2715" s="104"/>
      <c r="E2715" s="4"/>
    </row>
    <row r="2716" spans="1:5">
      <c r="A2716" s="20">
        <v>2707</v>
      </c>
      <c r="B2716" s="104"/>
      <c r="C2716" s="104"/>
      <c r="E2716" s="4"/>
    </row>
    <row r="2717" spans="1:5">
      <c r="A2717" s="20">
        <v>2708</v>
      </c>
      <c r="B2717" s="104"/>
      <c r="C2717" s="104"/>
      <c r="E2717" s="4"/>
    </row>
    <row r="2718" spans="1:5">
      <c r="A2718" s="20">
        <v>2709</v>
      </c>
      <c r="B2718" s="104"/>
      <c r="C2718" s="104"/>
      <c r="E2718" s="4"/>
    </row>
    <row r="2719" spans="1:5">
      <c r="A2719" s="20">
        <v>2710</v>
      </c>
      <c r="B2719" s="104"/>
      <c r="C2719" s="104"/>
      <c r="E2719" s="4"/>
    </row>
    <row r="2720" spans="1:5">
      <c r="A2720" s="20">
        <v>2711</v>
      </c>
      <c r="B2720" s="104"/>
      <c r="C2720" s="104"/>
      <c r="E2720" s="4"/>
    </row>
    <row r="2721" spans="1:5">
      <c r="A2721" s="20">
        <v>2712</v>
      </c>
      <c r="B2721" s="104"/>
      <c r="C2721" s="104"/>
      <c r="E2721" s="4"/>
    </row>
    <row r="2722" spans="1:5">
      <c r="A2722" s="20">
        <v>2713</v>
      </c>
      <c r="B2722" s="104"/>
      <c r="C2722" s="104"/>
      <c r="E2722" s="4"/>
    </row>
    <row r="2723" spans="1:5">
      <c r="A2723" s="20">
        <v>2714</v>
      </c>
      <c r="B2723" s="104"/>
      <c r="C2723" s="104"/>
      <c r="E2723" s="4"/>
    </row>
    <row r="2724" spans="1:5">
      <c r="A2724" s="20">
        <v>2715</v>
      </c>
      <c r="B2724" s="104"/>
      <c r="C2724" s="104"/>
      <c r="E2724" s="4"/>
    </row>
    <row r="2725" spans="1:5">
      <c r="A2725" s="20">
        <v>2716</v>
      </c>
      <c r="B2725" s="104"/>
      <c r="C2725" s="104"/>
      <c r="E2725" s="4"/>
    </row>
    <row r="2726" spans="1:5">
      <c r="A2726" s="20">
        <v>2717</v>
      </c>
      <c r="B2726" s="104"/>
      <c r="C2726" s="104"/>
      <c r="E2726" s="4"/>
    </row>
    <row r="2727" spans="1:5">
      <c r="A2727" s="20">
        <v>2718</v>
      </c>
      <c r="B2727" s="104"/>
      <c r="C2727" s="104"/>
      <c r="E2727" s="4"/>
    </row>
    <row r="2728" spans="1:5">
      <c r="A2728" s="20">
        <v>2719</v>
      </c>
      <c r="B2728" s="104"/>
      <c r="C2728" s="104"/>
      <c r="E2728" s="4"/>
    </row>
    <row r="2729" spans="1:5">
      <c r="A2729" s="20">
        <v>2720</v>
      </c>
      <c r="B2729" s="104"/>
      <c r="C2729" s="104"/>
      <c r="E2729" s="4"/>
    </row>
    <row r="2730" spans="1:5">
      <c r="A2730" s="20">
        <v>2721</v>
      </c>
      <c r="B2730" s="104"/>
      <c r="C2730" s="104"/>
      <c r="E2730" s="4"/>
    </row>
    <row r="2731" spans="1:5">
      <c r="A2731" s="20">
        <v>2722</v>
      </c>
      <c r="B2731" s="104"/>
      <c r="C2731" s="104"/>
      <c r="E2731" s="4"/>
    </row>
    <row r="2732" spans="1:5">
      <c r="A2732" s="20">
        <v>2723</v>
      </c>
      <c r="B2732" s="104"/>
      <c r="C2732" s="104"/>
      <c r="E2732" s="4"/>
    </row>
    <row r="2733" spans="1:5">
      <c r="A2733" s="20">
        <v>2724</v>
      </c>
      <c r="B2733" s="104"/>
      <c r="C2733" s="104"/>
      <c r="E2733" s="4"/>
    </row>
    <row r="2734" spans="1:5">
      <c r="A2734" s="20">
        <v>2725</v>
      </c>
      <c r="B2734" s="104"/>
      <c r="C2734" s="104"/>
      <c r="E2734" s="4"/>
    </row>
    <row r="2735" spans="1:5">
      <c r="A2735" s="20">
        <v>2726</v>
      </c>
      <c r="B2735" s="104"/>
      <c r="C2735" s="104"/>
      <c r="E2735" s="4"/>
    </row>
    <row r="2736" spans="1:5">
      <c r="A2736" s="20">
        <v>2727</v>
      </c>
      <c r="B2736" s="104"/>
      <c r="C2736" s="104"/>
      <c r="E2736" s="4"/>
    </row>
    <row r="2737" spans="1:5">
      <c r="A2737" s="20">
        <v>2728</v>
      </c>
      <c r="B2737" s="104"/>
      <c r="C2737" s="104"/>
      <c r="E2737" s="4"/>
    </row>
    <row r="2738" spans="1:5">
      <c r="A2738" s="20">
        <v>2729</v>
      </c>
      <c r="B2738" s="104"/>
      <c r="C2738" s="104"/>
      <c r="E2738" s="4"/>
    </row>
    <row r="2739" spans="1:5">
      <c r="A2739" s="20">
        <v>2730</v>
      </c>
      <c r="B2739" s="104"/>
      <c r="C2739" s="104"/>
      <c r="E2739" s="4"/>
    </row>
    <row r="2740" spans="1:5">
      <c r="A2740" s="20">
        <v>2731</v>
      </c>
      <c r="B2740" s="104"/>
      <c r="C2740" s="104"/>
      <c r="E2740" s="4"/>
    </row>
    <row r="2741" spans="1:5">
      <c r="A2741" s="20">
        <v>2732</v>
      </c>
      <c r="B2741" s="104"/>
      <c r="C2741" s="104"/>
      <c r="E2741" s="4"/>
    </row>
    <row r="2742" spans="1:5">
      <c r="A2742" s="20">
        <v>2733</v>
      </c>
      <c r="B2742" s="104"/>
      <c r="C2742" s="104"/>
      <c r="E2742" s="4"/>
    </row>
    <row r="2743" spans="1:5">
      <c r="A2743" s="20">
        <v>2734</v>
      </c>
      <c r="B2743" s="104"/>
      <c r="C2743" s="104"/>
      <c r="E2743" s="4"/>
    </row>
    <row r="2744" spans="1:5">
      <c r="A2744" s="20">
        <v>2735</v>
      </c>
      <c r="B2744" s="104"/>
      <c r="C2744" s="104"/>
      <c r="E2744" s="4"/>
    </row>
    <row r="2745" spans="1:5">
      <c r="A2745" s="20">
        <v>2736</v>
      </c>
      <c r="B2745" s="104"/>
      <c r="C2745" s="104"/>
      <c r="E2745" s="4"/>
    </row>
    <row r="2746" spans="1:5">
      <c r="A2746" s="20">
        <v>2737</v>
      </c>
      <c r="B2746" s="104"/>
      <c r="C2746" s="104"/>
      <c r="E2746" s="4"/>
    </row>
    <row r="2747" spans="1:5">
      <c r="A2747" s="20">
        <v>2738</v>
      </c>
      <c r="B2747" s="104"/>
      <c r="C2747" s="104"/>
      <c r="E2747" s="4"/>
    </row>
    <row r="2748" spans="1:5">
      <c r="A2748" s="20">
        <v>2739</v>
      </c>
      <c r="B2748" s="104"/>
      <c r="C2748" s="104"/>
      <c r="E2748" s="4"/>
    </row>
    <row r="2749" spans="1:5">
      <c r="A2749" s="20">
        <v>2740</v>
      </c>
      <c r="B2749" s="104"/>
      <c r="C2749" s="104"/>
      <c r="E2749" s="4"/>
    </row>
    <row r="2750" spans="1:5">
      <c r="A2750" s="20">
        <v>2741</v>
      </c>
      <c r="B2750" s="104"/>
      <c r="C2750" s="104"/>
      <c r="E2750" s="4"/>
    </row>
    <row r="2751" spans="1:5">
      <c r="A2751" s="20">
        <v>2742</v>
      </c>
      <c r="B2751" s="104"/>
      <c r="C2751" s="104"/>
      <c r="E2751" s="4"/>
    </row>
    <row r="2752" spans="1:5">
      <c r="A2752" s="20">
        <v>2743</v>
      </c>
      <c r="B2752" s="104"/>
      <c r="C2752" s="104"/>
      <c r="E2752" s="4"/>
    </row>
    <row r="2753" spans="1:5">
      <c r="A2753" s="20">
        <v>2744</v>
      </c>
      <c r="B2753" s="104"/>
      <c r="C2753" s="104"/>
      <c r="E2753" s="4"/>
    </row>
    <row r="2754" spans="1:5">
      <c r="A2754" s="20">
        <v>2745</v>
      </c>
      <c r="B2754" s="104"/>
      <c r="C2754" s="104"/>
      <c r="E2754" s="4"/>
    </row>
    <row r="2755" spans="1:5">
      <c r="A2755" s="20">
        <v>2746</v>
      </c>
      <c r="B2755" s="104"/>
      <c r="C2755" s="104"/>
      <c r="E2755" s="4"/>
    </row>
    <row r="2756" spans="1:5">
      <c r="A2756" s="20">
        <v>2747</v>
      </c>
      <c r="B2756" s="104"/>
      <c r="C2756" s="104"/>
      <c r="E2756" s="4"/>
    </row>
    <row r="2757" spans="1:5">
      <c r="A2757" s="20">
        <v>2748</v>
      </c>
      <c r="B2757" s="104"/>
      <c r="C2757" s="104"/>
      <c r="E2757" s="4"/>
    </row>
    <row r="2758" spans="1:5">
      <c r="A2758" s="20">
        <v>2749</v>
      </c>
      <c r="B2758" s="104"/>
      <c r="C2758" s="104"/>
      <c r="E2758" s="4"/>
    </row>
    <row r="2759" spans="1:5">
      <c r="A2759" s="20">
        <v>2750</v>
      </c>
      <c r="B2759" s="104"/>
      <c r="C2759" s="104"/>
      <c r="E2759" s="4"/>
    </row>
    <row r="2760" spans="1:5">
      <c r="A2760" s="20">
        <v>2751</v>
      </c>
      <c r="B2760" s="104"/>
      <c r="C2760" s="104"/>
      <c r="E2760" s="4"/>
    </row>
    <row r="2761" spans="1:5">
      <c r="A2761" s="20">
        <v>2752</v>
      </c>
      <c r="B2761" s="104"/>
      <c r="C2761" s="104"/>
      <c r="E2761" s="4"/>
    </row>
    <row r="2762" spans="1:5">
      <c r="A2762" s="20">
        <v>2753</v>
      </c>
      <c r="B2762" s="104"/>
      <c r="C2762" s="104"/>
      <c r="E2762" s="4"/>
    </row>
    <row r="2763" spans="1:5">
      <c r="A2763" s="20">
        <v>2754</v>
      </c>
      <c r="B2763" s="104"/>
      <c r="C2763" s="104"/>
      <c r="E2763" s="4"/>
    </row>
    <row r="2764" spans="1:5">
      <c r="A2764" s="20">
        <v>2755</v>
      </c>
      <c r="B2764" s="104"/>
      <c r="C2764" s="104"/>
      <c r="E2764" s="4"/>
    </row>
    <row r="2765" spans="1:5">
      <c r="A2765" s="20">
        <v>2756</v>
      </c>
      <c r="B2765" s="104"/>
      <c r="C2765" s="104"/>
      <c r="E2765" s="4"/>
    </row>
    <row r="2766" spans="1:5">
      <c r="A2766" s="20">
        <v>2757</v>
      </c>
      <c r="B2766" s="104"/>
      <c r="C2766" s="104"/>
      <c r="E2766" s="4"/>
    </row>
    <row r="2767" spans="1:5">
      <c r="A2767" s="20">
        <v>2758</v>
      </c>
      <c r="B2767" s="104"/>
      <c r="C2767" s="104"/>
      <c r="E2767" s="4"/>
    </row>
    <row r="2768" spans="1:5">
      <c r="A2768" s="20">
        <v>2759</v>
      </c>
      <c r="B2768" s="104"/>
      <c r="C2768" s="104"/>
      <c r="E2768" s="4"/>
    </row>
    <row r="2769" spans="1:5">
      <c r="A2769" s="20">
        <v>2760</v>
      </c>
      <c r="B2769" s="104"/>
      <c r="C2769" s="104"/>
      <c r="E2769" s="4"/>
    </row>
    <row r="2770" spans="1:5">
      <c r="A2770" s="20">
        <v>2761</v>
      </c>
      <c r="B2770" s="104"/>
      <c r="C2770" s="104"/>
      <c r="E2770" s="4"/>
    </row>
    <row r="2771" spans="1:5">
      <c r="A2771" s="20">
        <v>2762</v>
      </c>
      <c r="B2771" s="104"/>
      <c r="C2771" s="104"/>
      <c r="E2771" s="4"/>
    </row>
    <row r="2772" spans="1:5">
      <c r="A2772" s="20">
        <v>2763</v>
      </c>
      <c r="B2772" s="104"/>
      <c r="C2772" s="104"/>
      <c r="E2772" s="4"/>
    </row>
    <row r="2773" spans="1:5">
      <c r="A2773" s="20">
        <v>2764</v>
      </c>
      <c r="B2773" s="104"/>
      <c r="C2773" s="104"/>
      <c r="E2773" s="4"/>
    </row>
    <row r="2774" spans="1:5">
      <c r="A2774" s="20">
        <v>2765</v>
      </c>
      <c r="B2774" s="104"/>
      <c r="C2774" s="104"/>
      <c r="E2774" s="4"/>
    </row>
    <row r="2775" spans="1:5">
      <c r="A2775" s="20">
        <v>2766</v>
      </c>
      <c r="B2775" s="104"/>
      <c r="C2775" s="104"/>
      <c r="E2775" s="4"/>
    </row>
    <row r="2776" spans="1:5">
      <c r="A2776" s="20">
        <v>2767</v>
      </c>
      <c r="B2776" s="104"/>
      <c r="C2776" s="104"/>
      <c r="E2776" s="4"/>
    </row>
    <row r="2777" spans="1:5">
      <c r="A2777" s="20">
        <v>2768</v>
      </c>
      <c r="B2777" s="104"/>
      <c r="C2777" s="104"/>
      <c r="E2777" s="4"/>
    </row>
    <row r="2778" spans="1:5">
      <c r="A2778" s="20">
        <v>2769</v>
      </c>
      <c r="B2778" s="104"/>
      <c r="C2778" s="104"/>
      <c r="E2778" s="4"/>
    </row>
    <row r="2779" spans="1:5">
      <c r="A2779" s="20">
        <v>2770</v>
      </c>
      <c r="B2779" s="104"/>
      <c r="C2779" s="104"/>
      <c r="E2779" s="4"/>
    </row>
    <row r="2780" spans="1:5">
      <c r="A2780" s="20">
        <v>2771</v>
      </c>
      <c r="B2780" s="104"/>
      <c r="C2780" s="104"/>
      <c r="E2780" s="4"/>
    </row>
    <row r="2781" spans="1:5">
      <c r="A2781" s="20">
        <v>2772</v>
      </c>
      <c r="B2781" s="104"/>
      <c r="C2781" s="104"/>
      <c r="E2781" s="4"/>
    </row>
    <row r="2782" spans="1:5">
      <c r="A2782" s="20">
        <v>2773</v>
      </c>
      <c r="B2782" s="104"/>
      <c r="C2782" s="104"/>
      <c r="E2782" s="4"/>
    </row>
    <row r="2783" spans="1:5">
      <c r="A2783" s="20">
        <v>2774</v>
      </c>
      <c r="B2783" s="104"/>
      <c r="C2783" s="104"/>
      <c r="E2783" s="4"/>
    </row>
    <row r="2784" spans="1:5">
      <c r="A2784" s="20">
        <v>2775</v>
      </c>
      <c r="B2784" s="104"/>
      <c r="C2784" s="104"/>
      <c r="E2784" s="4"/>
    </row>
    <row r="2785" spans="1:5">
      <c r="A2785" s="20">
        <v>2776</v>
      </c>
      <c r="B2785" s="104"/>
      <c r="C2785" s="104"/>
      <c r="E2785" s="4"/>
    </row>
    <row r="2786" spans="1:5">
      <c r="A2786" s="20">
        <v>2777</v>
      </c>
      <c r="B2786" s="104"/>
      <c r="C2786" s="104"/>
      <c r="E2786" s="4"/>
    </row>
    <row r="2787" spans="1:5">
      <c r="A2787" s="20">
        <v>2778</v>
      </c>
      <c r="B2787" s="104"/>
      <c r="C2787" s="104"/>
      <c r="E2787" s="4"/>
    </row>
    <row r="2788" spans="1:5">
      <c r="A2788" s="20">
        <v>2779</v>
      </c>
      <c r="B2788" s="104"/>
      <c r="C2788" s="104"/>
      <c r="E2788" s="4"/>
    </row>
    <row r="2789" spans="1:5">
      <c r="A2789" s="20">
        <v>2780</v>
      </c>
      <c r="B2789" s="104"/>
      <c r="C2789" s="104"/>
      <c r="E2789" s="4"/>
    </row>
    <row r="2790" spans="1:5">
      <c r="A2790" s="20">
        <v>2781</v>
      </c>
      <c r="B2790" s="104"/>
      <c r="C2790" s="104"/>
      <c r="E2790" s="4"/>
    </row>
    <row r="2791" spans="1:5">
      <c r="A2791" s="20">
        <v>2782</v>
      </c>
      <c r="B2791" s="104"/>
      <c r="C2791" s="104"/>
      <c r="E2791" s="4"/>
    </row>
    <row r="2792" spans="1:5">
      <c r="A2792" s="20">
        <v>2783</v>
      </c>
      <c r="B2792" s="104"/>
      <c r="C2792" s="104"/>
      <c r="E2792" s="4"/>
    </row>
    <row r="2793" spans="1:5">
      <c r="A2793" s="20">
        <v>2784</v>
      </c>
      <c r="B2793" s="104"/>
      <c r="C2793" s="104"/>
      <c r="E2793" s="4"/>
    </row>
    <row r="2794" spans="1:5">
      <c r="A2794" s="20">
        <v>2785</v>
      </c>
      <c r="B2794" s="104"/>
      <c r="C2794" s="104"/>
      <c r="E2794" s="4"/>
    </row>
    <row r="2795" spans="1:5">
      <c r="A2795" s="20">
        <v>2786</v>
      </c>
      <c r="B2795" s="104"/>
      <c r="C2795" s="104"/>
      <c r="E2795" s="4"/>
    </row>
    <row r="2796" spans="1:5">
      <c r="A2796" s="20">
        <v>2787</v>
      </c>
      <c r="B2796" s="104"/>
      <c r="C2796" s="104"/>
      <c r="E2796" s="4"/>
    </row>
    <row r="2797" spans="1:5">
      <c r="A2797" s="20">
        <v>2788</v>
      </c>
      <c r="B2797" s="104"/>
      <c r="C2797" s="104"/>
      <c r="E2797" s="4"/>
    </row>
    <row r="2798" spans="1:5">
      <c r="A2798" s="20">
        <v>2789</v>
      </c>
      <c r="B2798" s="104"/>
      <c r="C2798" s="104"/>
      <c r="E2798" s="4"/>
    </row>
    <row r="2799" spans="1:5">
      <c r="A2799" s="20">
        <v>2790</v>
      </c>
      <c r="B2799" s="104"/>
      <c r="C2799" s="104"/>
      <c r="E2799" s="4"/>
    </row>
    <row r="2800" spans="1:5">
      <c r="A2800" s="20">
        <v>2791</v>
      </c>
      <c r="B2800" s="104"/>
      <c r="C2800" s="104"/>
      <c r="E2800" s="4"/>
    </row>
    <row r="2801" spans="1:5">
      <c r="A2801" s="20">
        <v>2792</v>
      </c>
      <c r="B2801" s="104"/>
      <c r="C2801" s="104"/>
      <c r="E2801" s="4"/>
    </row>
    <row r="2802" spans="1:5">
      <c r="A2802" s="20">
        <v>2793</v>
      </c>
      <c r="B2802" s="104"/>
      <c r="C2802" s="104"/>
      <c r="E2802" s="4"/>
    </row>
    <row r="2803" spans="1:5">
      <c r="A2803" s="20">
        <v>2794</v>
      </c>
      <c r="B2803" s="104"/>
      <c r="C2803" s="104"/>
      <c r="E2803" s="4"/>
    </row>
    <row r="2804" spans="1:5">
      <c r="A2804" s="20">
        <v>2795</v>
      </c>
      <c r="B2804" s="104"/>
      <c r="C2804" s="104"/>
      <c r="E2804" s="4"/>
    </row>
    <row r="2805" spans="1:5">
      <c r="A2805" s="20">
        <v>2796</v>
      </c>
      <c r="B2805" s="104"/>
      <c r="C2805" s="104"/>
      <c r="E2805" s="4"/>
    </row>
    <row r="2806" spans="1:5">
      <c r="A2806" s="20">
        <v>2797</v>
      </c>
      <c r="B2806" s="104"/>
      <c r="C2806" s="104"/>
      <c r="E2806" s="4"/>
    </row>
    <row r="2807" spans="1:5">
      <c r="A2807" s="20">
        <v>2798</v>
      </c>
      <c r="B2807" s="104"/>
      <c r="C2807" s="104"/>
      <c r="E2807" s="4"/>
    </row>
    <row r="2808" spans="1:5">
      <c r="A2808" s="20">
        <v>2799</v>
      </c>
      <c r="B2808" s="104"/>
      <c r="C2808" s="104"/>
      <c r="E2808" s="4"/>
    </row>
    <row r="2809" spans="1:5">
      <c r="A2809" s="20">
        <v>2800</v>
      </c>
      <c r="B2809" s="104"/>
      <c r="C2809" s="104"/>
      <c r="E2809" s="4"/>
    </row>
    <row r="2810" spans="1:5">
      <c r="A2810" s="20">
        <v>2801</v>
      </c>
      <c r="B2810" s="104"/>
      <c r="C2810" s="104"/>
      <c r="E2810" s="4"/>
    </row>
    <row r="2811" spans="1:5">
      <c r="A2811" s="20">
        <v>2802</v>
      </c>
      <c r="B2811" s="104"/>
      <c r="C2811" s="104"/>
      <c r="E2811" s="4"/>
    </row>
    <row r="2812" spans="1:5">
      <c r="A2812" s="20">
        <v>2803</v>
      </c>
      <c r="B2812" s="104"/>
      <c r="C2812" s="104"/>
      <c r="E2812" s="4"/>
    </row>
    <row r="2813" spans="1:5">
      <c r="A2813" s="20">
        <v>2804</v>
      </c>
      <c r="B2813" s="104"/>
      <c r="C2813" s="104"/>
      <c r="E2813" s="4"/>
    </row>
    <row r="2814" spans="1:5">
      <c r="A2814" s="20">
        <v>2805</v>
      </c>
      <c r="B2814" s="104"/>
      <c r="C2814" s="104"/>
      <c r="E2814" s="4"/>
    </row>
    <row r="2815" spans="1:5">
      <c r="A2815" s="20">
        <v>2806</v>
      </c>
      <c r="B2815" s="104"/>
      <c r="C2815" s="104"/>
      <c r="E2815" s="4"/>
    </row>
    <row r="2816" spans="1:5">
      <c r="A2816" s="20">
        <v>2807</v>
      </c>
      <c r="B2816" s="104"/>
      <c r="C2816" s="104"/>
      <c r="E2816" s="4"/>
    </row>
    <row r="2817" spans="1:5">
      <c r="A2817" s="20">
        <v>2808</v>
      </c>
      <c r="B2817" s="104"/>
      <c r="C2817" s="104"/>
      <c r="E2817" s="4"/>
    </row>
    <row r="2818" spans="1:5">
      <c r="A2818" s="20">
        <v>2809</v>
      </c>
      <c r="B2818" s="104"/>
      <c r="C2818" s="104"/>
      <c r="E2818" s="4"/>
    </row>
    <row r="2819" spans="1:5">
      <c r="A2819" s="20">
        <v>2810</v>
      </c>
      <c r="B2819" s="104"/>
      <c r="C2819" s="104"/>
      <c r="E2819" s="4"/>
    </row>
    <row r="2820" spans="1:5">
      <c r="A2820" s="20">
        <v>2811</v>
      </c>
      <c r="B2820" s="104"/>
      <c r="C2820" s="104"/>
      <c r="E2820" s="4"/>
    </row>
    <row r="2821" spans="1:5">
      <c r="A2821" s="20">
        <v>2812</v>
      </c>
      <c r="B2821" s="104"/>
      <c r="C2821" s="104"/>
      <c r="E2821" s="4"/>
    </row>
    <row r="2822" spans="1:5">
      <c r="A2822" s="20">
        <v>2813</v>
      </c>
      <c r="B2822" s="104"/>
      <c r="C2822" s="104"/>
      <c r="E2822" s="4"/>
    </row>
    <row r="2823" spans="1:5">
      <c r="A2823" s="20">
        <v>2814</v>
      </c>
      <c r="B2823" s="104"/>
      <c r="C2823" s="104"/>
      <c r="E2823" s="4"/>
    </row>
    <row r="2824" spans="1:5">
      <c r="A2824" s="20">
        <v>2815</v>
      </c>
      <c r="B2824" s="104"/>
      <c r="C2824" s="104"/>
      <c r="E2824" s="4"/>
    </row>
    <row r="2825" spans="1:5">
      <c r="A2825" s="20">
        <v>2816</v>
      </c>
      <c r="B2825" s="104"/>
      <c r="C2825" s="104"/>
      <c r="E2825" s="4"/>
    </row>
    <row r="2826" spans="1:5">
      <c r="A2826" s="20">
        <v>2817</v>
      </c>
      <c r="B2826" s="104"/>
      <c r="C2826" s="104"/>
      <c r="E2826" s="4"/>
    </row>
    <row r="2827" spans="1:5">
      <c r="A2827" s="20">
        <v>2818</v>
      </c>
      <c r="B2827" s="104"/>
      <c r="C2827" s="104"/>
      <c r="E2827" s="4"/>
    </row>
    <row r="2828" spans="1:5">
      <c r="A2828" s="20">
        <v>2819</v>
      </c>
      <c r="B2828" s="104"/>
      <c r="C2828" s="104"/>
      <c r="E2828" s="4"/>
    </row>
    <row r="2829" spans="1:5">
      <c r="A2829" s="20">
        <v>2820</v>
      </c>
      <c r="B2829" s="104"/>
      <c r="C2829" s="104"/>
      <c r="E2829" s="4"/>
    </row>
    <row r="2830" spans="1:5">
      <c r="A2830" s="20">
        <v>2821</v>
      </c>
      <c r="B2830" s="104"/>
      <c r="C2830" s="104"/>
      <c r="E2830" s="4"/>
    </row>
    <row r="2831" spans="1:5">
      <c r="A2831" s="20">
        <v>2822</v>
      </c>
      <c r="B2831" s="104"/>
      <c r="C2831" s="104"/>
      <c r="E2831" s="4"/>
    </row>
    <row r="2832" spans="1:5">
      <c r="A2832" s="20">
        <v>2823</v>
      </c>
      <c r="B2832" s="104"/>
      <c r="C2832" s="104"/>
      <c r="E2832" s="4"/>
    </row>
    <row r="2833" spans="1:5">
      <c r="A2833" s="20">
        <v>2824</v>
      </c>
      <c r="B2833" s="104"/>
      <c r="C2833" s="104"/>
      <c r="E2833" s="4"/>
    </row>
    <row r="2834" spans="1:5">
      <c r="A2834" s="20">
        <v>2825</v>
      </c>
      <c r="B2834" s="104"/>
      <c r="C2834" s="104"/>
      <c r="E2834" s="4"/>
    </row>
    <row r="2835" spans="1:5">
      <c r="A2835" s="20">
        <v>2826</v>
      </c>
      <c r="B2835" s="104"/>
      <c r="C2835" s="104"/>
      <c r="E2835" s="4"/>
    </row>
    <row r="2836" spans="1:5">
      <c r="A2836" s="20">
        <v>2827</v>
      </c>
      <c r="B2836" s="104"/>
      <c r="C2836" s="104"/>
      <c r="E2836" s="4"/>
    </row>
    <row r="2837" spans="1:5">
      <c r="A2837" s="20">
        <v>2828</v>
      </c>
      <c r="B2837" s="104"/>
      <c r="C2837" s="104"/>
      <c r="E2837" s="4"/>
    </row>
    <row r="2838" spans="1:5">
      <c r="A2838" s="20">
        <v>2829</v>
      </c>
      <c r="B2838" s="104"/>
      <c r="C2838" s="104"/>
      <c r="E2838" s="4"/>
    </row>
    <row r="2839" spans="1:5">
      <c r="A2839" s="20">
        <v>2830</v>
      </c>
      <c r="B2839" s="104"/>
      <c r="C2839" s="104"/>
      <c r="E2839" s="4"/>
    </row>
    <row r="2840" spans="1:5">
      <c r="A2840" s="20">
        <v>2831</v>
      </c>
      <c r="B2840" s="104"/>
      <c r="C2840" s="104"/>
      <c r="E2840" s="4"/>
    </row>
    <row r="2841" spans="1:5">
      <c r="A2841" s="20">
        <v>2832</v>
      </c>
      <c r="B2841" s="104"/>
      <c r="C2841" s="104"/>
      <c r="E2841" s="4"/>
    </row>
    <row r="2842" spans="1:5">
      <c r="A2842" s="20">
        <v>2833</v>
      </c>
      <c r="B2842" s="104"/>
      <c r="C2842" s="104"/>
      <c r="E2842" s="4"/>
    </row>
    <row r="2843" spans="1:5">
      <c r="A2843" s="20">
        <v>2834</v>
      </c>
      <c r="B2843" s="104"/>
      <c r="C2843" s="104"/>
      <c r="E2843" s="4"/>
    </row>
    <row r="2844" spans="1:5">
      <c r="A2844" s="20">
        <v>2835</v>
      </c>
      <c r="B2844" s="104"/>
      <c r="C2844" s="104"/>
      <c r="E2844" s="4"/>
    </row>
    <row r="2845" spans="1:5">
      <c r="A2845" s="20">
        <v>2836</v>
      </c>
      <c r="B2845" s="104"/>
      <c r="C2845" s="104"/>
      <c r="E2845" s="4"/>
    </row>
    <row r="2846" spans="1:5">
      <c r="A2846" s="20">
        <v>2837</v>
      </c>
      <c r="B2846" s="104"/>
      <c r="C2846" s="104"/>
      <c r="E2846" s="4"/>
    </row>
    <row r="2847" spans="1:5">
      <c r="A2847" s="20">
        <v>2838</v>
      </c>
      <c r="B2847" s="104"/>
      <c r="C2847" s="104"/>
      <c r="E2847" s="4"/>
    </row>
    <row r="2848" spans="1:5">
      <c r="A2848" s="20">
        <v>2839</v>
      </c>
      <c r="B2848" s="104"/>
      <c r="C2848" s="104"/>
      <c r="E2848" s="4"/>
    </row>
    <row r="2849" spans="1:5">
      <c r="A2849" s="20">
        <v>2840</v>
      </c>
      <c r="B2849" s="104"/>
      <c r="C2849" s="104"/>
      <c r="E2849" s="4"/>
    </row>
    <row r="2850" spans="1:5">
      <c r="A2850" s="20">
        <v>2841</v>
      </c>
      <c r="B2850" s="104"/>
      <c r="C2850" s="104"/>
      <c r="E2850" s="4"/>
    </row>
    <row r="2851" spans="1:5">
      <c r="A2851" s="20">
        <v>2842</v>
      </c>
      <c r="B2851" s="104"/>
      <c r="C2851" s="104"/>
      <c r="E2851" s="4"/>
    </row>
    <row r="2852" spans="1:5">
      <c r="A2852" s="20">
        <v>2843</v>
      </c>
      <c r="B2852" s="104"/>
      <c r="C2852" s="104"/>
      <c r="E2852" s="4"/>
    </row>
    <row r="2853" spans="1:5">
      <c r="A2853" s="20">
        <v>2844</v>
      </c>
      <c r="B2853" s="104"/>
      <c r="C2853" s="104"/>
      <c r="E2853" s="4"/>
    </row>
    <row r="2854" spans="1:5">
      <c r="A2854" s="20">
        <v>2845</v>
      </c>
      <c r="B2854" s="104"/>
      <c r="C2854" s="104"/>
      <c r="E2854" s="4"/>
    </row>
    <row r="2855" spans="1:5">
      <c r="A2855" s="20">
        <v>2846</v>
      </c>
      <c r="B2855" s="104"/>
      <c r="C2855" s="104"/>
      <c r="E2855" s="4"/>
    </row>
    <row r="2856" spans="1:5">
      <c r="A2856" s="20">
        <v>2847</v>
      </c>
      <c r="B2856" s="104"/>
      <c r="C2856" s="104"/>
      <c r="E2856" s="4"/>
    </row>
    <row r="2857" spans="1:5">
      <c r="A2857" s="20">
        <v>2848</v>
      </c>
      <c r="B2857" s="104"/>
      <c r="C2857" s="104"/>
      <c r="E2857" s="4"/>
    </row>
    <row r="2858" spans="1:5">
      <c r="A2858" s="20">
        <v>2849</v>
      </c>
      <c r="B2858" s="104"/>
      <c r="C2858" s="104"/>
      <c r="E2858" s="4"/>
    </row>
    <row r="2859" spans="1:5">
      <c r="A2859" s="20">
        <v>2850</v>
      </c>
      <c r="B2859" s="104"/>
      <c r="C2859" s="104"/>
      <c r="E2859" s="4"/>
    </row>
    <row r="2860" spans="1:5">
      <c r="A2860" s="20">
        <v>2851</v>
      </c>
      <c r="B2860" s="104"/>
      <c r="C2860" s="104"/>
      <c r="E2860" s="4"/>
    </row>
    <row r="2861" spans="1:5">
      <c r="A2861" s="20">
        <v>2852</v>
      </c>
      <c r="B2861" s="104"/>
      <c r="C2861" s="104"/>
      <c r="E2861" s="4"/>
    </row>
    <row r="2862" spans="1:5">
      <c r="A2862" s="20">
        <v>2853</v>
      </c>
      <c r="B2862" s="104"/>
      <c r="C2862" s="104"/>
      <c r="E2862" s="4"/>
    </row>
    <row r="2863" spans="1:5">
      <c r="A2863" s="20">
        <v>2854</v>
      </c>
      <c r="B2863" s="104"/>
      <c r="C2863" s="104"/>
      <c r="E2863" s="4"/>
    </row>
    <row r="2864" spans="1:5">
      <c r="A2864" s="20">
        <v>2855</v>
      </c>
      <c r="B2864" s="104"/>
      <c r="C2864" s="104"/>
      <c r="E2864" s="4"/>
    </row>
    <row r="2865" spans="1:5">
      <c r="A2865" s="20">
        <v>2856</v>
      </c>
      <c r="B2865" s="104"/>
      <c r="C2865" s="104"/>
      <c r="E2865" s="4"/>
    </row>
    <row r="2866" spans="1:5">
      <c r="A2866" s="20">
        <v>2857</v>
      </c>
      <c r="B2866" s="104"/>
      <c r="C2866" s="104"/>
      <c r="E2866" s="4"/>
    </row>
    <row r="2867" spans="1:5">
      <c r="A2867" s="20">
        <v>2858</v>
      </c>
      <c r="B2867" s="104"/>
      <c r="C2867" s="104"/>
      <c r="E2867" s="4"/>
    </row>
    <row r="2868" spans="1:5">
      <c r="A2868" s="20">
        <v>2859</v>
      </c>
      <c r="B2868" s="104"/>
      <c r="C2868" s="104"/>
      <c r="E2868" s="4"/>
    </row>
    <row r="2869" spans="1:5">
      <c r="A2869" s="20">
        <v>2860</v>
      </c>
      <c r="B2869" s="104"/>
      <c r="C2869" s="104"/>
      <c r="E2869" s="4"/>
    </row>
    <row r="2870" spans="1:5">
      <c r="A2870" s="20">
        <v>2861</v>
      </c>
      <c r="B2870" s="104"/>
      <c r="C2870" s="104"/>
      <c r="E2870" s="4"/>
    </row>
    <row r="2871" spans="1:5">
      <c r="A2871" s="20">
        <v>2862</v>
      </c>
      <c r="B2871" s="104"/>
      <c r="C2871" s="104"/>
      <c r="E2871" s="4"/>
    </row>
    <row r="2872" spans="1:5">
      <c r="A2872" s="20">
        <v>2863</v>
      </c>
      <c r="B2872" s="104"/>
      <c r="C2872" s="104"/>
      <c r="E2872" s="4"/>
    </row>
    <row r="2873" spans="1:5">
      <c r="A2873" s="20">
        <v>2864</v>
      </c>
      <c r="B2873" s="104"/>
      <c r="C2873" s="104"/>
      <c r="E2873" s="4"/>
    </row>
    <row r="2874" spans="1:5">
      <c r="A2874" s="20">
        <v>2865</v>
      </c>
      <c r="B2874" s="104"/>
      <c r="C2874" s="104"/>
      <c r="E2874" s="4"/>
    </row>
    <row r="2875" spans="1:5">
      <c r="A2875" s="20">
        <v>2866</v>
      </c>
      <c r="B2875" s="104"/>
      <c r="C2875" s="104"/>
      <c r="E2875" s="4"/>
    </row>
    <row r="2876" spans="1:5">
      <c r="A2876" s="20">
        <v>2867</v>
      </c>
      <c r="B2876" s="104"/>
      <c r="C2876" s="104"/>
      <c r="E2876" s="4"/>
    </row>
    <row r="2877" spans="1:5">
      <c r="A2877" s="20">
        <v>2868</v>
      </c>
      <c r="B2877" s="104"/>
      <c r="C2877" s="104"/>
      <c r="E2877" s="4"/>
    </row>
    <row r="2878" spans="1:5">
      <c r="A2878" s="20">
        <v>2869</v>
      </c>
      <c r="B2878" s="104"/>
      <c r="C2878" s="104"/>
      <c r="E2878" s="4"/>
    </row>
    <row r="2879" spans="1:5">
      <c r="A2879" s="20">
        <v>2870</v>
      </c>
      <c r="B2879" s="104"/>
      <c r="C2879" s="104"/>
      <c r="E2879" s="4"/>
    </row>
    <row r="2880" spans="1:5">
      <c r="A2880" s="20">
        <v>2871</v>
      </c>
      <c r="B2880" s="104"/>
      <c r="C2880" s="104"/>
      <c r="E2880" s="4"/>
    </row>
    <row r="2881" spans="1:5">
      <c r="A2881" s="20">
        <v>2872</v>
      </c>
      <c r="B2881" s="104"/>
      <c r="C2881" s="104"/>
      <c r="E2881" s="4"/>
    </row>
    <row r="2882" spans="1:5">
      <c r="A2882" s="20">
        <v>2873</v>
      </c>
      <c r="B2882" s="104"/>
      <c r="C2882" s="104"/>
      <c r="E2882" s="4"/>
    </row>
    <row r="2883" spans="1:5">
      <c r="A2883" s="20">
        <v>2874</v>
      </c>
      <c r="B2883" s="104"/>
      <c r="C2883" s="104"/>
      <c r="E2883" s="4"/>
    </row>
    <row r="2884" spans="1:5">
      <c r="A2884" s="20">
        <v>2875</v>
      </c>
      <c r="B2884" s="104"/>
      <c r="C2884" s="104"/>
      <c r="E2884" s="4"/>
    </row>
    <row r="2885" spans="1:5">
      <c r="A2885" s="20">
        <v>2876</v>
      </c>
      <c r="B2885" s="104"/>
      <c r="C2885" s="104"/>
      <c r="E2885" s="4"/>
    </row>
    <row r="2886" spans="1:5">
      <c r="A2886" s="20">
        <v>2877</v>
      </c>
      <c r="B2886" s="104"/>
      <c r="C2886" s="104"/>
      <c r="E2886" s="4"/>
    </row>
    <row r="2887" spans="1:5">
      <c r="A2887" s="20">
        <v>2878</v>
      </c>
      <c r="B2887" s="104"/>
      <c r="C2887" s="104"/>
      <c r="E2887" s="4"/>
    </row>
    <row r="2888" spans="1:5">
      <c r="A2888" s="20">
        <v>2879</v>
      </c>
      <c r="B2888" s="104"/>
      <c r="C2888" s="104"/>
      <c r="E2888" s="4"/>
    </row>
    <row r="2889" spans="1:5">
      <c r="A2889" s="20">
        <v>2880</v>
      </c>
      <c r="B2889" s="104"/>
      <c r="C2889" s="104"/>
      <c r="E2889" s="4"/>
    </row>
    <row r="2890" spans="1:5">
      <c r="A2890" s="20">
        <v>2881</v>
      </c>
      <c r="B2890" s="104"/>
      <c r="C2890" s="104"/>
      <c r="E2890" s="4"/>
    </row>
    <row r="2891" spans="1:5">
      <c r="A2891" s="20">
        <v>2882</v>
      </c>
      <c r="B2891" s="104"/>
      <c r="C2891" s="104"/>
      <c r="E2891" s="4"/>
    </row>
    <row r="2892" spans="1:5">
      <c r="A2892" s="20">
        <v>2883</v>
      </c>
      <c r="B2892" s="104"/>
      <c r="C2892" s="104"/>
      <c r="E2892" s="4"/>
    </row>
    <row r="2893" spans="1:5">
      <c r="A2893" s="20">
        <v>2884</v>
      </c>
      <c r="B2893" s="104"/>
      <c r="C2893" s="104"/>
      <c r="E2893" s="4"/>
    </row>
    <row r="2894" spans="1:5">
      <c r="A2894" s="20">
        <v>2885</v>
      </c>
      <c r="B2894" s="104"/>
      <c r="C2894" s="104"/>
      <c r="E2894" s="4"/>
    </row>
    <row r="2895" spans="1:5">
      <c r="A2895" s="20">
        <v>2886</v>
      </c>
      <c r="B2895" s="104"/>
      <c r="C2895" s="104"/>
      <c r="E2895" s="4"/>
    </row>
    <row r="2896" spans="1:5">
      <c r="A2896" s="20">
        <v>2887</v>
      </c>
      <c r="B2896" s="104"/>
      <c r="C2896" s="104"/>
      <c r="E2896" s="4"/>
    </row>
    <row r="2897" spans="1:5">
      <c r="A2897" s="20">
        <v>2888</v>
      </c>
      <c r="B2897" s="104"/>
      <c r="C2897" s="104"/>
      <c r="E2897" s="4"/>
    </row>
    <row r="2898" spans="1:5">
      <c r="A2898" s="20">
        <v>2889</v>
      </c>
      <c r="B2898" s="104"/>
      <c r="C2898" s="104"/>
      <c r="E2898" s="4"/>
    </row>
    <row r="2899" spans="1:5">
      <c r="A2899" s="20">
        <v>2890</v>
      </c>
      <c r="B2899" s="104"/>
      <c r="C2899" s="104"/>
      <c r="E2899" s="4"/>
    </row>
    <row r="2900" spans="1:5">
      <c r="A2900" s="20">
        <v>2891</v>
      </c>
      <c r="B2900" s="104"/>
      <c r="C2900" s="104"/>
      <c r="E2900" s="4"/>
    </row>
    <row r="2901" spans="1:5">
      <c r="A2901" s="20">
        <v>2892</v>
      </c>
      <c r="B2901" s="104"/>
      <c r="C2901" s="104"/>
      <c r="E2901" s="4"/>
    </row>
    <row r="2902" spans="1:5">
      <c r="A2902" s="20">
        <v>2893</v>
      </c>
      <c r="B2902" s="104"/>
      <c r="C2902" s="104"/>
      <c r="E2902" s="4"/>
    </row>
    <row r="2903" spans="1:5">
      <c r="A2903" s="20">
        <v>2894</v>
      </c>
      <c r="B2903" s="104"/>
      <c r="C2903" s="104"/>
      <c r="E2903" s="4"/>
    </row>
    <row r="2904" spans="1:5">
      <c r="A2904" s="20">
        <v>2895</v>
      </c>
      <c r="B2904" s="104"/>
      <c r="C2904" s="104"/>
      <c r="E2904" s="4"/>
    </row>
    <row r="2905" spans="1:5">
      <c r="A2905" s="20">
        <v>2896</v>
      </c>
      <c r="B2905" s="104"/>
      <c r="C2905" s="104"/>
      <c r="E2905" s="4"/>
    </row>
    <row r="2906" spans="1:5">
      <c r="A2906" s="20">
        <v>2897</v>
      </c>
      <c r="B2906" s="104"/>
      <c r="C2906" s="104"/>
      <c r="E2906" s="4"/>
    </row>
    <row r="2907" spans="1:5">
      <c r="A2907" s="20">
        <v>2898</v>
      </c>
      <c r="B2907" s="104"/>
      <c r="C2907" s="104"/>
      <c r="E2907" s="4"/>
    </row>
    <row r="2908" spans="1:5">
      <c r="A2908" s="20">
        <v>2899</v>
      </c>
      <c r="B2908" s="104"/>
      <c r="C2908" s="104"/>
      <c r="E2908" s="4"/>
    </row>
    <row r="2909" spans="1:5">
      <c r="A2909" s="20">
        <v>2900</v>
      </c>
      <c r="B2909" s="104"/>
      <c r="C2909" s="104"/>
      <c r="E2909" s="4"/>
    </row>
    <row r="2910" spans="1:5">
      <c r="A2910" s="20">
        <v>2901</v>
      </c>
      <c r="B2910" s="104"/>
      <c r="C2910" s="104"/>
      <c r="E2910" s="4"/>
    </row>
    <row r="2911" spans="1:5">
      <c r="A2911" s="20">
        <v>2902</v>
      </c>
      <c r="B2911" s="104"/>
      <c r="C2911" s="104"/>
      <c r="E2911" s="4"/>
    </row>
    <row r="2912" spans="1:5">
      <c r="A2912" s="20">
        <v>2903</v>
      </c>
      <c r="B2912" s="104"/>
      <c r="C2912" s="104"/>
      <c r="E2912" s="4"/>
    </row>
    <row r="2913" spans="1:5">
      <c r="A2913" s="20">
        <v>2904</v>
      </c>
      <c r="B2913" s="104"/>
      <c r="C2913" s="104"/>
      <c r="E2913" s="4"/>
    </row>
    <row r="2914" spans="1:5">
      <c r="A2914" s="20">
        <v>2905</v>
      </c>
      <c r="B2914" s="104"/>
      <c r="C2914" s="104"/>
      <c r="E2914" s="4"/>
    </row>
    <row r="2915" spans="1:5">
      <c r="A2915" s="20">
        <v>2906</v>
      </c>
      <c r="B2915" s="104"/>
      <c r="C2915" s="104"/>
      <c r="E2915" s="4"/>
    </row>
    <row r="2916" spans="1:5">
      <c r="A2916" s="20">
        <v>2907</v>
      </c>
      <c r="B2916" s="104"/>
      <c r="C2916" s="104"/>
      <c r="E2916" s="4"/>
    </row>
    <row r="2917" spans="1:5">
      <c r="A2917" s="20">
        <v>2908</v>
      </c>
      <c r="B2917" s="104"/>
      <c r="C2917" s="104"/>
      <c r="E2917" s="4"/>
    </row>
    <row r="2918" spans="1:5">
      <c r="A2918" s="20">
        <v>2909</v>
      </c>
      <c r="B2918" s="104"/>
      <c r="C2918" s="104"/>
      <c r="E2918" s="4"/>
    </row>
    <row r="2919" spans="1:5">
      <c r="A2919" s="20">
        <v>2910</v>
      </c>
      <c r="B2919" s="104"/>
      <c r="C2919" s="104"/>
      <c r="E2919" s="4"/>
    </row>
    <row r="2920" spans="1:5">
      <c r="A2920" s="20">
        <v>2911</v>
      </c>
      <c r="B2920" s="104"/>
      <c r="C2920" s="104"/>
      <c r="E2920" s="4"/>
    </row>
    <row r="2921" spans="1:5">
      <c r="A2921" s="20">
        <v>2912</v>
      </c>
      <c r="B2921" s="104"/>
      <c r="C2921" s="104"/>
      <c r="E2921" s="4"/>
    </row>
    <row r="2922" spans="1:5">
      <c r="A2922" s="20">
        <v>2913</v>
      </c>
      <c r="B2922" s="104"/>
      <c r="C2922" s="104"/>
      <c r="E2922" s="4"/>
    </row>
    <row r="2923" spans="1:5">
      <c r="A2923" s="20">
        <v>2914</v>
      </c>
      <c r="B2923" s="104"/>
      <c r="C2923" s="104"/>
      <c r="E2923" s="4"/>
    </row>
    <row r="2924" spans="1:5">
      <c r="A2924" s="20">
        <v>2915</v>
      </c>
      <c r="B2924" s="104"/>
      <c r="C2924" s="104"/>
      <c r="E2924" s="4"/>
    </row>
    <row r="2925" spans="1:5">
      <c r="A2925" s="20">
        <v>2916</v>
      </c>
      <c r="B2925" s="104"/>
      <c r="C2925" s="104"/>
      <c r="E2925" s="4"/>
    </row>
    <row r="2926" spans="1:5">
      <c r="A2926" s="20">
        <v>2917</v>
      </c>
      <c r="B2926" s="104"/>
      <c r="C2926" s="104"/>
      <c r="E2926" s="4"/>
    </row>
    <row r="2927" spans="1:5">
      <c r="A2927" s="20">
        <v>2918</v>
      </c>
      <c r="B2927" s="104"/>
      <c r="C2927" s="104"/>
      <c r="E2927" s="4"/>
    </row>
    <row r="2928" spans="1:5">
      <c r="A2928" s="20">
        <v>2919</v>
      </c>
      <c r="B2928" s="104"/>
      <c r="C2928" s="104"/>
      <c r="E2928" s="4"/>
    </row>
    <row r="2929" spans="1:5">
      <c r="A2929" s="20">
        <v>2920</v>
      </c>
      <c r="B2929" s="104"/>
      <c r="C2929" s="104"/>
      <c r="E2929" s="4"/>
    </row>
    <row r="2930" spans="1:5">
      <c r="A2930" s="20">
        <v>2921</v>
      </c>
      <c r="B2930" s="104"/>
      <c r="C2930" s="104"/>
      <c r="E2930" s="4"/>
    </row>
    <row r="2931" spans="1:5">
      <c r="A2931" s="20">
        <v>2922</v>
      </c>
      <c r="B2931" s="104"/>
      <c r="C2931" s="104"/>
      <c r="E2931" s="4"/>
    </row>
    <row r="2932" spans="1:5">
      <c r="A2932" s="20">
        <v>2923</v>
      </c>
      <c r="B2932" s="104"/>
      <c r="C2932" s="104"/>
      <c r="E2932" s="4"/>
    </row>
    <row r="2933" spans="1:5">
      <c r="A2933" s="20">
        <v>2924</v>
      </c>
      <c r="B2933" s="104"/>
      <c r="C2933" s="104"/>
      <c r="E2933" s="4"/>
    </row>
    <row r="2934" spans="1:5">
      <c r="A2934" s="20">
        <v>2925</v>
      </c>
      <c r="B2934" s="104"/>
      <c r="C2934" s="104"/>
      <c r="E2934" s="4"/>
    </row>
    <row r="2935" spans="1:5">
      <c r="A2935" s="20">
        <v>2926</v>
      </c>
      <c r="B2935" s="104"/>
      <c r="C2935" s="104"/>
      <c r="E2935" s="4"/>
    </row>
    <row r="2936" spans="1:5">
      <c r="A2936" s="20">
        <v>2927</v>
      </c>
      <c r="B2936" s="104"/>
      <c r="C2936" s="104"/>
      <c r="E2936" s="4"/>
    </row>
    <row r="2937" spans="1:5">
      <c r="A2937" s="20">
        <v>2928</v>
      </c>
      <c r="B2937" s="104"/>
      <c r="C2937" s="104"/>
      <c r="E2937" s="4"/>
    </row>
    <row r="2938" spans="1:5">
      <c r="A2938" s="20">
        <v>2929</v>
      </c>
      <c r="B2938" s="104"/>
      <c r="C2938" s="104"/>
      <c r="E2938" s="4"/>
    </row>
    <row r="2939" spans="1:5">
      <c r="A2939" s="20">
        <v>2930</v>
      </c>
      <c r="B2939" s="104"/>
      <c r="C2939" s="104"/>
      <c r="E2939" s="4"/>
    </row>
    <row r="2940" spans="1:5">
      <c r="A2940" s="20">
        <v>2931</v>
      </c>
      <c r="B2940" s="104"/>
      <c r="C2940" s="104"/>
      <c r="E2940" s="4"/>
    </row>
    <row r="2941" spans="1:5">
      <c r="A2941" s="20">
        <v>2932</v>
      </c>
      <c r="B2941" s="104"/>
      <c r="C2941" s="104"/>
      <c r="E2941" s="4"/>
    </row>
    <row r="2942" spans="1:5">
      <c r="A2942" s="20">
        <v>2933</v>
      </c>
      <c r="B2942" s="104"/>
      <c r="C2942" s="104"/>
      <c r="E2942" s="4"/>
    </row>
    <row r="2943" spans="1:5">
      <c r="A2943" s="20">
        <v>2934</v>
      </c>
      <c r="B2943" s="104"/>
      <c r="C2943" s="104"/>
      <c r="E2943" s="4"/>
    </row>
    <row r="2944" spans="1:5">
      <c r="A2944" s="20">
        <v>2935</v>
      </c>
      <c r="B2944" s="104"/>
      <c r="C2944" s="104"/>
      <c r="E2944" s="4"/>
    </row>
    <row r="2945" spans="1:5">
      <c r="A2945" s="20">
        <v>2936</v>
      </c>
      <c r="B2945" s="104"/>
      <c r="C2945" s="104"/>
      <c r="E2945" s="4"/>
    </row>
    <row r="2946" spans="1:5">
      <c r="A2946" s="20">
        <v>2937</v>
      </c>
      <c r="B2946" s="104"/>
      <c r="C2946" s="104"/>
      <c r="E2946" s="4"/>
    </row>
    <row r="2947" spans="1:5">
      <c r="A2947" s="20">
        <v>2938</v>
      </c>
      <c r="B2947" s="104"/>
      <c r="C2947" s="104"/>
      <c r="E2947" s="4"/>
    </row>
    <row r="2948" spans="1:5">
      <c r="A2948" s="20">
        <v>2939</v>
      </c>
      <c r="B2948" s="104"/>
      <c r="C2948" s="104"/>
      <c r="E2948" s="4"/>
    </row>
    <row r="2949" spans="1:5">
      <c r="A2949" s="20">
        <v>2940</v>
      </c>
      <c r="B2949" s="104"/>
      <c r="C2949" s="104"/>
      <c r="E2949" s="4"/>
    </row>
    <row r="2950" spans="1:5">
      <c r="A2950" s="20">
        <v>2941</v>
      </c>
      <c r="B2950" s="104"/>
      <c r="C2950" s="104"/>
      <c r="E2950" s="4"/>
    </row>
    <row r="2951" spans="1:5">
      <c r="A2951" s="20">
        <v>2942</v>
      </c>
      <c r="B2951" s="104"/>
      <c r="C2951" s="104"/>
      <c r="E2951" s="4"/>
    </row>
    <row r="2952" spans="1:5">
      <c r="A2952" s="20">
        <v>2943</v>
      </c>
      <c r="B2952" s="104"/>
      <c r="C2952" s="104"/>
      <c r="E2952" s="4"/>
    </row>
    <row r="2953" spans="1:5">
      <c r="A2953" s="20">
        <v>2944</v>
      </c>
      <c r="B2953" s="104"/>
      <c r="C2953" s="104"/>
      <c r="E2953" s="4"/>
    </row>
    <row r="2954" spans="1:5">
      <c r="A2954" s="20">
        <v>2945</v>
      </c>
      <c r="B2954" s="104"/>
      <c r="C2954" s="104"/>
      <c r="E2954" s="4"/>
    </row>
    <row r="2955" spans="1:5">
      <c r="A2955" s="20">
        <v>2946</v>
      </c>
      <c r="B2955" s="104"/>
      <c r="C2955" s="104"/>
      <c r="E2955" s="4"/>
    </row>
    <row r="2956" spans="1:5">
      <c r="A2956" s="20">
        <v>2947</v>
      </c>
      <c r="B2956" s="104"/>
      <c r="C2956" s="104"/>
      <c r="E2956" s="4"/>
    </row>
    <row r="2957" spans="1:5">
      <c r="A2957" s="20">
        <v>2948</v>
      </c>
      <c r="B2957" s="104"/>
      <c r="C2957" s="104"/>
      <c r="E2957" s="4"/>
    </row>
    <row r="2958" spans="1:5">
      <c r="A2958" s="20">
        <v>2949</v>
      </c>
      <c r="B2958" s="104"/>
      <c r="C2958" s="104"/>
      <c r="E2958" s="4"/>
    </row>
    <row r="2959" spans="1:5">
      <c r="A2959" s="20">
        <v>2950</v>
      </c>
      <c r="B2959" s="104"/>
      <c r="C2959" s="104"/>
      <c r="E2959" s="4"/>
    </row>
    <row r="2960" spans="1:5">
      <c r="A2960" s="20">
        <v>2951</v>
      </c>
      <c r="B2960" s="104"/>
      <c r="C2960" s="104"/>
      <c r="E2960" s="4"/>
    </row>
    <row r="2961" spans="1:5">
      <c r="A2961" s="20">
        <v>2952</v>
      </c>
      <c r="B2961" s="104"/>
      <c r="C2961" s="104"/>
      <c r="E2961" s="4"/>
    </row>
    <row r="2962" spans="1:5">
      <c r="A2962" s="20">
        <v>2953</v>
      </c>
      <c r="B2962" s="104"/>
      <c r="C2962" s="104"/>
      <c r="E2962" s="4"/>
    </row>
    <row r="2963" spans="1:5">
      <c r="A2963" s="20">
        <v>2954</v>
      </c>
      <c r="B2963" s="104"/>
      <c r="C2963" s="104"/>
      <c r="E2963" s="4"/>
    </row>
    <row r="2964" spans="1:5">
      <c r="A2964" s="20">
        <v>2955</v>
      </c>
      <c r="B2964" s="104"/>
      <c r="C2964" s="104"/>
      <c r="E2964" s="4"/>
    </row>
    <row r="2965" spans="1:5">
      <c r="A2965" s="20">
        <v>2956</v>
      </c>
      <c r="B2965" s="104"/>
      <c r="C2965" s="104"/>
      <c r="E2965" s="4"/>
    </row>
    <row r="2966" spans="1:5">
      <c r="A2966" s="20">
        <v>2957</v>
      </c>
      <c r="B2966" s="104"/>
      <c r="C2966" s="104"/>
      <c r="E2966" s="4"/>
    </row>
    <row r="2967" spans="1:5">
      <c r="A2967" s="20">
        <v>2958</v>
      </c>
      <c r="B2967" s="104"/>
      <c r="C2967" s="104"/>
      <c r="E2967" s="4"/>
    </row>
    <row r="2968" spans="1:5">
      <c r="A2968" s="20">
        <v>2959</v>
      </c>
      <c r="B2968" s="104"/>
      <c r="C2968" s="104"/>
      <c r="E2968" s="4"/>
    </row>
    <row r="2969" spans="1:5">
      <c r="A2969" s="20">
        <v>2960</v>
      </c>
      <c r="B2969" s="104"/>
      <c r="C2969" s="104"/>
      <c r="E2969" s="4"/>
    </row>
    <row r="2970" spans="1:5">
      <c r="A2970" s="20">
        <v>2961</v>
      </c>
      <c r="B2970" s="104"/>
      <c r="C2970" s="104"/>
      <c r="E2970" s="4"/>
    </row>
    <row r="2971" spans="1:5">
      <c r="A2971" s="20">
        <v>2962</v>
      </c>
      <c r="B2971" s="104"/>
      <c r="C2971" s="104"/>
      <c r="E2971" s="4"/>
    </row>
    <row r="2972" spans="1:5">
      <c r="A2972" s="20">
        <v>2963</v>
      </c>
      <c r="B2972" s="104"/>
      <c r="C2972" s="104"/>
      <c r="E2972" s="4"/>
    </row>
    <row r="2973" spans="1:5">
      <c r="A2973" s="20">
        <v>2964</v>
      </c>
      <c r="B2973" s="104"/>
      <c r="C2973" s="104"/>
      <c r="E2973" s="4"/>
    </row>
    <row r="2974" spans="1:5">
      <c r="A2974" s="20">
        <v>2965</v>
      </c>
      <c r="B2974" s="104"/>
      <c r="C2974" s="104"/>
      <c r="E2974" s="4"/>
    </row>
    <row r="2975" spans="1:5">
      <c r="A2975" s="20">
        <v>2966</v>
      </c>
      <c r="B2975" s="104"/>
      <c r="C2975" s="104"/>
      <c r="E2975" s="4"/>
    </row>
    <row r="2976" spans="1:5">
      <c r="A2976" s="20">
        <v>2967</v>
      </c>
      <c r="B2976" s="104"/>
      <c r="C2976" s="104"/>
      <c r="E2976" s="4"/>
    </row>
    <row r="2977" spans="1:5">
      <c r="A2977" s="20">
        <v>2968</v>
      </c>
      <c r="B2977" s="104"/>
      <c r="C2977" s="104"/>
      <c r="E2977" s="4"/>
    </row>
    <row r="2978" spans="1:5">
      <c r="A2978" s="20">
        <v>2969</v>
      </c>
      <c r="B2978" s="104"/>
      <c r="C2978" s="104"/>
      <c r="E2978" s="4"/>
    </row>
    <row r="2979" spans="1:5">
      <c r="A2979" s="20">
        <v>2970</v>
      </c>
      <c r="B2979" s="104"/>
      <c r="C2979" s="104"/>
      <c r="E2979" s="4"/>
    </row>
    <row r="2980" spans="1:5">
      <c r="A2980" s="20">
        <v>2971</v>
      </c>
      <c r="B2980" s="104"/>
      <c r="C2980" s="104"/>
      <c r="E2980" s="4"/>
    </row>
    <row r="2981" spans="1:5">
      <c r="A2981" s="20">
        <v>2972</v>
      </c>
      <c r="B2981" s="104"/>
      <c r="C2981" s="104"/>
      <c r="E2981" s="4"/>
    </row>
    <row r="2982" spans="1:5">
      <c r="A2982" s="20">
        <v>2973</v>
      </c>
      <c r="B2982" s="104"/>
      <c r="C2982" s="104"/>
      <c r="E2982" s="4"/>
    </row>
    <row r="2983" spans="1:5">
      <c r="A2983" s="20">
        <v>2974</v>
      </c>
      <c r="B2983" s="104"/>
      <c r="C2983" s="104"/>
      <c r="E2983" s="4"/>
    </row>
    <row r="2984" spans="1:5">
      <c r="A2984" s="20">
        <v>2975</v>
      </c>
      <c r="B2984" s="104"/>
      <c r="C2984" s="104"/>
      <c r="E2984" s="4"/>
    </row>
    <row r="2985" spans="1:5">
      <c r="A2985" s="20">
        <v>2976</v>
      </c>
      <c r="B2985" s="104"/>
      <c r="C2985" s="104"/>
      <c r="E2985" s="4"/>
    </row>
    <row r="2986" spans="1:5">
      <c r="A2986" s="20">
        <v>2977</v>
      </c>
      <c r="B2986" s="104"/>
      <c r="C2986" s="104"/>
      <c r="E2986" s="4"/>
    </row>
    <row r="2987" spans="1:5">
      <c r="A2987" s="20">
        <v>2978</v>
      </c>
      <c r="B2987" s="104"/>
      <c r="C2987" s="104"/>
      <c r="E2987" s="4"/>
    </row>
    <row r="2988" spans="1:5">
      <c r="A2988" s="20">
        <v>2979</v>
      </c>
      <c r="B2988" s="104"/>
      <c r="C2988" s="104"/>
      <c r="E2988" s="4"/>
    </row>
    <row r="2989" spans="1:5">
      <c r="A2989" s="20">
        <v>2980</v>
      </c>
      <c r="B2989" s="104"/>
      <c r="C2989" s="104"/>
      <c r="E2989" s="4"/>
    </row>
    <row r="2990" spans="1:5">
      <c r="A2990" s="20">
        <v>2981</v>
      </c>
      <c r="B2990" s="104"/>
      <c r="C2990" s="104"/>
      <c r="E2990" s="4"/>
    </row>
    <row r="2991" spans="1:5">
      <c r="A2991" s="20">
        <v>2982</v>
      </c>
      <c r="B2991" s="104"/>
      <c r="C2991" s="104"/>
      <c r="E2991" s="4"/>
    </row>
    <row r="2992" spans="1:5">
      <c r="A2992" s="20">
        <v>2983</v>
      </c>
      <c r="B2992" s="104"/>
      <c r="C2992" s="104"/>
      <c r="E2992" s="4"/>
    </row>
    <row r="2993" spans="1:5">
      <c r="A2993" s="20">
        <v>2984</v>
      </c>
      <c r="B2993" s="104"/>
      <c r="C2993" s="104"/>
      <c r="E2993" s="4"/>
    </row>
    <row r="2994" spans="1:5">
      <c r="A2994" s="20">
        <v>2985</v>
      </c>
      <c r="B2994" s="104"/>
      <c r="C2994" s="104"/>
      <c r="E2994" s="4"/>
    </row>
    <row r="2995" spans="1:5">
      <c r="A2995" s="20">
        <v>2986</v>
      </c>
      <c r="B2995" s="104"/>
      <c r="C2995" s="104"/>
      <c r="E2995" s="4"/>
    </row>
    <row r="2996" spans="1:5">
      <c r="A2996" s="20">
        <v>2987</v>
      </c>
      <c r="B2996" s="104"/>
      <c r="C2996" s="104"/>
      <c r="E2996" s="4"/>
    </row>
    <row r="2997" spans="1:5">
      <c r="A2997" s="20">
        <v>2988</v>
      </c>
      <c r="B2997" s="104"/>
      <c r="C2997" s="104"/>
      <c r="E2997" s="4"/>
    </row>
    <row r="2998" spans="1:5">
      <c r="A2998" s="20">
        <v>2989</v>
      </c>
      <c r="B2998" s="104"/>
      <c r="C2998" s="104"/>
      <c r="E2998" s="4"/>
    </row>
    <row r="2999" spans="1:5">
      <c r="A2999" s="20">
        <v>2990</v>
      </c>
      <c r="B2999" s="104"/>
      <c r="C2999" s="104"/>
      <c r="E2999" s="4"/>
    </row>
    <row r="3000" spans="1:5">
      <c r="A3000" s="20">
        <v>2991</v>
      </c>
      <c r="B3000" s="104"/>
      <c r="C3000" s="104"/>
      <c r="E3000" s="4"/>
    </row>
    <row r="3001" spans="1:5">
      <c r="A3001" s="20">
        <v>2992</v>
      </c>
      <c r="B3001" s="104"/>
      <c r="C3001" s="104"/>
      <c r="E3001" s="4"/>
    </row>
    <row r="3002" spans="1:5">
      <c r="A3002" s="20">
        <v>2993</v>
      </c>
      <c r="B3002" s="104"/>
      <c r="C3002" s="104"/>
      <c r="E3002" s="4"/>
    </row>
    <row r="3003" spans="1:5">
      <c r="A3003" s="20">
        <v>2994</v>
      </c>
      <c r="B3003" s="104"/>
      <c r="C3003" s="104"/>
      <c r="E3003" s="4"/>
    </row>
    <row r="3004" spans="1:5">
      <c r="A3004" s="20">
        <v>2995</v>
      </c>
      <c r="B3004" s="104"/>
      <c r="C3004" s="104"/>
      <c r="E3004" s="4"/>
    </row>
    <row r="3005" spans="1:5">
      <c r="A3005" s="20">
        <v>2996</v>
      </c>
      <c r="B3005" s="104"/>
      <c r="C3005" s="104"/>
      <c r="E3005" s="4"/>
    </row>
    <row r="3006" spans="1:5">
      <c r="A3006" s="20">
        <v>2997</v>
      </c>
      <c r="B3006" s="104"/>
      <c r="C3006" s="104"/>
      <c r="E3006" s="4"/>
    </row>
    <row r="3007" spans="1:5">
      <c r="A3007" s="20">
        <v>2998</v>
      </c>
      <c r="B3007" s="104"/>
      <c r="C3007" s="104"/>
      <c r="E3007" s="4"/>
    </row>
    <row r="3008" spans="1:5">
      <c r="A3008" s="20">
        <v>2999</v>
      </c>
      <c r="B3008" s="104"/>
      <c r="C3008" s="104"/>
      <c r="E3008" s="4"/>
    </row>
    <row r="3009" spans="1:5">
      <c r="A3009" s="20">
        <v>3000</v>
      </c>
      <c r="B3009" s="104"/>
      <c r="C3009" s="104"/>
      <c r="E3009" s="4"/>
    </row>
    <row r="3010" spans="1:5">
      <c r="A3010" s="20">
        <v>3001</v>
      </c>
      <c r="B3010" s="104"/>
      <c r="C3010" s="104"/>
      <c r="E3010" s="4"/>
    </row>
    <row r="3011" spans="1:5">
      <c r="A3011" s="20">
        <v>3002</v>
      </c>
      <c r="B3011" s="104"/>
      <c r="C3011" s="104"/>
      <c r="E3011" s="4"/>
    </row>
    <row r="3012" spans="1:5">
      <c r="A3012" s="20">
        <v>3003</v>
      </c>
      <c r="B3012" s="104"/>
      <c r="C3012" s="104"/>
      <c r="E3012" s="4"/>
    </row>
    <row r="3013" spans="1:5">
      <c r="A3013" s="20">
        <v>3004</v>
      </c>
      <c r="B3013" s="104"/>
      <c r="C3013" s="104"/>
      <c r="E3013" s="4"/>
    </row>
    <row r="3014" spans="1:5">
      <c r="A3014" s="20">
        <v>3005</v>
      </c>
      <c r="B3014" s="104"/>
      <c r="C3014" s="104"/>
      <c r="E3014" s="4"/>
    </row>
    <row r="3015" spans="1:5">
      <c r="A3015" s="20">
        <v>3006</v>
      </c>
      <c r="B3015" s="104"/>
      <c r="C3015" s="104"/>
      <c r="E3015" s="4"/>
    </row>
    <row r="3016" spans="1:5">
      <c r="A3016" s="20">
        <v>3007</v>
      </c>
      <c r="B3016" s="104"/>
      <c r="C3016" s="104"/>
      <c r="E3016" s="4"/>
    </row>
    <row r="3017" spans="1:5">
      <c r="A3017" s="20">
        <v>3008</v>
      </c>
      <c r="B3017" s="104"/>
      <c r="C3017" s="104"/>
      <c r="E3017" s="4"/>
    </row>
    <row r="3018" spans="1:5">
      <c r="A3018" s="20">
        <v>3009</v>
      </c>
      <c r="B3018" s="104"/>
      <c r="C3018" s="104"/>
      <c r="E3018" s="4"/>
    </row>
    <row r="3019" spans="1:5">
      <c r="A3019" s="20">
        <v>3010</v>
      </c>
      <c r="B3019" s="104"/>
      <c r="C3019" s="104"/>
      <c r="E3019" s="4"/>
    </row>
    <row r="3020" spans="1:5">
      <c r="A3020" s="20">
        <v>3011</v>
      </c>
      <c r="B3020" s="104"/>
      <c r="C3020" s="104"/>
      <c r="E3020" s="4"/>
    </row>
    <row r="3021" spans="1:5">
      <c r="A3021" s="20">
        <v>3012</v>
      </c>
      <c r="B3021" s="104"/>
      <c r="C3021" s="104"/>
      <c r="E3021" s="4"/>
    </row>
    <row r="3022" spans="1:5">
      <c r="A3022" s="20">
        <v>3013</v>
      </c>
      <c r="B3022" s="104"/>
      <c r="C3022" s="104"/>
      <c r="E3022" s="4"/>
    </row>
    <row r="3023" spans="1:5">
      <c r="A3023" s="20">
        <v>3014</v>
      </c>
      <c r="B3023" s="104"/>
      <c r="C3023" s="104"/>
      <c r="E3023" s="4"/>
    </row>
    <row r="3024" spans="1:5">
      <c r="A3024" s="20">
        <v>3015</v>
      </c>
      <c r="B3024" s="104"/>
      <c r="C3024" s="104"/>
      <c r="E3024" s="4"/>
    </row>
    <row r="3025" spans="1:5">
      <c r="A3025" s="20">
        <v>3016</v>
      </c>
      <c r="B3025" s="104"/>
      <c r="C3025" s="104"/>
      <c r="E3025" s="4"/>
    </row>
    <row r="3026" spans="1:5">
      <c r="A3026" s="20">
        <v>3017</v>
      </c>
      <c r="B3026" s="104"/>
      <c r="C3026" s="104"/>
      <c r="E3026" s="4"/>
    </row>
    <row r="3027" spans="1:5">
      <c r="A3027" s="20">
        <v>3018</v>
      </c>
      <c r="B3027" s="104"/>
      <c r="C3027" s="104"/>
      <c r="E3027" s="4"/>
    </row>
    <row r="3028" spans="1:5">
      <c r="A3028" s="20">
        <v>3019</v>
      </c>
      <c r="B3028" s="104"/>
      <c r="C3028" s="104"/>
      <c r="E3028" s="4"/>
    </row>
    <row r="3029" spans="1:5">
      <c r="A3029" s="20">
        <v>3020</v>
      </c>
      <c r="B3029" s="104"/>
      <c r="C3029" s="104"/>
      <c r="E3029" s="4"/>
    </row>
    <row r="3030" spans="1:5">
      <c r="A3030" s="20">
        <v>3021</v>
      </c>
      <c r="B3030" s="104"/>
      <c r="C3030" s="104"/>
      <c r="E3030" s="4"/>
    </row>
    <row r="3031" spans="1:5">
      <c r="A3031" s="20">
        <v>3022</v>
      </c>
      <c r="B3031" s="104"/>
      <c r="C3031" s="104"/>
      <c r="E3031" s="4"/>
    </row>
    <row r="3032" spans="1:5">
      <c r="A3032" s="20">
        <v>3023</v>
      </c>
      <c r="B3032" s="104"/>
      <c r="C3032" s="104"/>
      <c r="E3032" s="4"/>
    </row>
    <row r="3033" spans="1:5">
      <c r="A3033" s="20">
        <v>3024</v>
      </c>
      <c r="B3033" s="104"/>
      <c r="C3033" s="104"/>
      <c r="E3033" s="4"/>
    </row>
    <row r="3034" spans="1:5">
      <c r="A3034" s="20">
        <v>3025</v>
      </c>
      <c r="B3034" s="104"/>
      <c r="C3034" s="104"/>
      <c r="E3034" s="4"/>
    </row>
    <row r="3035" spans="1:5">
      <c r="A3035" s="20">
        <v>3026</v>
      </c>
      <c r="B3035" s="104"/>
      <c r="C3035" s="104"/>
      <c r="E3035" s="4"/>
    </row>
    <row r="3036" spans="1:5">
      <c r="A3036" s="20">
        <v>3027</v>
      </c>
      <c r="B3036" s="104"/>
      <c r="C3036" s="104"/>
      <c r="E3036" s="4"/>
    </row>
    <row r="3037" spans="1:5">
      <c r="A3037" s="20">
        <v>3028</v>
      </c>
      <c r="B3037" s="104"/>
      <c r="C3037" s="104"/>
      <c r="E3037" s="4"/>
    </row>
    <row r="3038" spans="1:5">
      <c r="A3038" s="20">
        <v>3029</v>
      </c>
      <c r="B3038" s="104"/>
      <c r="C3038" s="104"/>
      <c r="E3038" s="4"/>
    </row>
    <row r="3039" spans="1:5">
      <c r="A3039" s="20">
        <v>3030</v>
      </c>
      <c r="B3039" s="104"/>
      <c r="C3039" s="104"/>
      <c r="E3039" s="4"/>
    </row>
    <row r="3040" spans="1:5">
      <c r="A3040" s="20">
        <v>3031</v>
      </c>
      <c r="B3040" s="104"/>
      <c r="C3040" s="104"/>
      <c r="E3040" s="4"/>
    </row>
    <row r="3041" spans="1:5">
      <c r="A3041" s="20">
        <v>3032</v>
      </c>
      <c r="B3041" s="104"/>
      <c r="C3041" s="104"/>
      <c r="E3041" s="4"/>
    </row>
    <row r="3042" spans="1:5">
      <c r="A3042" s="20">
        <v>3033</v>
      </c>
      <c r="B3042" s="104"/>
      <c r="C3042" s="104"/>
      <c r="E3042" s="4"/>
    </row>
    <row r="3043" spans="1:5">
      <c r="A3043" s="20">
        <v>3034</v>
      </c>
      <c r="B3043" s="104"/>
      <c r="C3043" s="104"/>
      <c r="E3043" s="4"/>
    </row>
    <row r="3044" spans="1:5">
      <c r="A3044" s="20">
        <v>3035</v>
      </c>
      <c r="B3044" s="104"/>
      <c r="C3044" s="104"/>
      <c r="E3044" s="4"/>
    </row>
    <row r="3045" spans="1:5">
      <c r="A3045" s="20">
        <v>3036</v>
      </c>
      <c r="B3045" s="104"/>
      <c r="C3045" s="104"/>
      <c r="E3045" s="4"/>
    </row>
    <row r="3046" spans="1:5">
      <c r="A3046" s="20">
        <v>3037</v>
      </c>
      <c r="B3046" s="104"/>
      <c r="C3046" s="104"/>
      <c r="E3046" s="4"/>
    </row>
    <row r="3047" spans="1:5">
      <c r="A3047" s="20">
        <v>3038</v>
      </c>
      <c r="B3047" s="104"/>
      <c r="C3047" s="104"/>
      <c r="E3047" s="4"/>
    </row>
    <row r="3048" spans="1:5">
      <c r="A3048" s="20">
        <v>3039</v>
      </c>
      <c r="B3048" s="104"/>
      <c r="C3048" s="104"/>
      <c r="E3048" s="4"/>
    </row>
    <row r="3049" spans="1:5">
      <c r="A3049" s="20">
        <v>3040</v>
      </c>
      <c r="B3049" s="104"/>
      <c r="C3049" s="104"/>
      <c r="E3049" s="4"/>
    </row>
    <row r="3050" spans="1:5">
      <c r="A3050" s="20">
        <v>3041</v>
      </c>
      <c r="B3050" s="104"/>
      <c r="C3050" s="104"/>
      <c r="E3050" s="4"/>
    </row>
    <row r="3051" spans="1:5">
      <c r="A3051" s="20">
        <v>3042</v>
      </c>
      <c r="B3051" s="104"/>
      <c r="C3051" s="104"/>
      <c r="E3051" s="4"/>
    </row>
    <row r="3052" spans="1:5">
      <c r="A3052" s="20">
        <v>3043</v>
      </c>
      <c r="B3052" s="104"/>
      <c r="C3052" s="104"/>
      <c r="E3052" s="4"/>
    </row>
    <row r="3053" spans="1:5">
      <c r="A3053" s="20">
        <v>3044</v>
      </c>
      <c r="B3053" s="104"/>
      <c r="C3053" s="104"/>
      <c r="E3053" s="4"/>
    </row>
    <row r="3054" spans="1:5">
      <c r="A3054" s="20">
        <v>3045</v>
      </c>
      <c r="B3054" s="104"/>
      <c r="C3054" s="104"/>
      <c r="E3054" s="4"/>
    </row>
    <row r="3055" spans="1:5">
      <c r="A3055" s="20">
        <v>3046</v>
      </c>
      <c r="B3055" s="104"/>
      <c r="C3055" s="104"/>
      <c r="E3055" s="4"/>
    </row>
    <row r="3056" spans="1:5">
      <c r="A3056" s="20">
        <v>3047</v>
      </c>
      <c r="B3056" s="104"/>
      <c r="C3056" s="104"/>
      <c r="E3056" s="4"/>
    </row>
    <row r="3057" spans="1:5">
      <c r="A3057" s="20">
        <v>3048</v>
      </c>
      <c r="B3057" s="104"/>
      <c r="C3057" s="104"/>
      <c r="E3057" s="4"/>
    </row>
    <row r="3058" spans="1:5">
      <c r="A3058" s="20">
        <v>3049</v>
      </c>
      <c r="B3058" s="104"/>
      <c r="C3058" s="104"/>
      <c r="E3058" s="4"/>
    </row>
    <row r="3059" spans="1:5">
      <c r="A3059" s="20">
        <v>3050</v>
      </c>
      <c r="B3059" s="104"/>
      <c r="C3059" s="104"/>
      <c r="E3059" s="4"/>
    </row>
    <row r="3060" spans="1:5">
      <c r="A3060" s="20">
        <v>3051</v>
      </c>
      <c r="B3060" s="104"/>
      <c r="C3060" s="104"/>
      <c r="E3060" s="4"/>
    </row>
    <row r="3061" spans="1:5">
      <c r="A3061" s="20">
        <v>3052</v>
      </c>
      <c r="B3061" s="104"/>
      <c r="C3061" s="104"/>
      <c r="E3061" s="4"/>
    </row>
    <row r="3062" spans="1:5">
      <c r="A3062" s="20">
        <v>3053</v>
      </c>
      <c r="B3062" s="104"/>
      <c r="C3062" s="104"/>
      <c r="E3062" s="4"/>
    </row>
    <row r="3063" spans="1:5">
      <c r="A3063" s="20">
        <v>3054</v>
      </c>
      <c r="B3063" s="104"/>
      <c r="C3063" s="104"/>
      <c r="E3063" s="4"/>
    </row>
    <row r="3064" spans="1:5">
      <c r="A3064" s="20">
        <v>3055</v>
      </c>
      <c r="B3064" s="104"/>
      <c r="C3064" s="104"/>
      <c r="E3064" s="4"/>
    </row>
    <row r="3065" spans="1:5">
      <c r="A3065" s="20">
        <v>3056</v>
      </c>
      <c r="B3065" s="104"/>
      <c r="C3065" s="104"/>
      <c r="E3065" s="4"/>
    </row>
    <row r="3066" spans="1:5">
      <c r="A3066" s="20">
        <v>3057</v>
      </c>
      <c r="B3066" s="104"/>
      <c r="C3066" s="104"/>
      <c r="E3066" s="4"/>
    </row>
    <row r="3067" spans="1:5">
      <c r="A3067" s="20">
        <v>3058</v>
      </c>
      <c r="B3067" s="104"/>
      <c r="C3067" s="104"/>
      <c r="E3067" s="4"/>
    </row>
    <row r="3068" spans="1:5">
      <c r="A3068" s="20">
        <v>3059</v>
      </c>
      <c r="B3068" s="104"/>
      <c r="C3068" s="104"/>
      <c r="E3068" s="4"/>
    </row>
    <row r="3069" spans="1:5">
      <c r="A3069" s="20">
        <v>3060</v>
      </c>
      <c r="B3069" s="104"/>
      <c r="C3069" s="104"/>
      <c r="E3069" s="4"/>
    </row>
    <row r="3070" spans="1:5">
      <c r="A3070" s="20">
        <v>3061</v>
      </c>
      <c r="B3070" s="104"/>
      <c r="C3070" s="104"/>
      <c r="E3070" s="4"/>
    </row>
    <row r="3071" spans="1:5">
      <c r="A3071" s="20">
        <v>3062</v>
      </c>
      <c r="B3071" s="104"/>
      <c r="C3071" s="104"/>
      <c r="E3071" s="4"/>
    </row>
    <row r="3072" spans="1:5">
      <c r="A3072" s="20">
        <v>3063</v>
      </c>
      <c r="B3072" s="104"/>
      <c r="C3072" s="104"/>
      <c r="E3072" s="4"/>
    </row>
    <row r="3073" spans="1:5">
      <c r="A3073" s="20">
        <v>3064</v>
      </c>
      <c r="B3073" s="104"/>
      <c r="C3073" s="104"/>
      <c r="E3073" s="4"/>
    </row>
    <row r="3074" spans="1:5">
      <c r="A3074" s="20">
        <v>3065</v>
      </c>
      <c r="B3074" s="104"/>
      <c r="C3074" s="104"/>
      <c r="E3074" s="4"/>
    </row>
    <row r="3075" spans="1:5">
      <c r="A3075" s="20">
        <v>3066</v>
      </c>
      <c r="B3075" s="104"/>
      <c r="C3075" s="104"/>
      <c r="E3075" s="4"/>
    </row>
    <row r="3076" spans="1:5">
      <c r="A3076" s="20">
        <v>3067</v>
      </c>
      <c r="B3076" s="104"/>
      <c r="C3076" s="104"/>
      <c r="E3076" s="4"/>
    </row>
    <row r="3077" spans="1:5">
      <c r="A3077" s="20">
        <v>3068</v>
      </c>
      <c r="B3077" s="104"/>
      <c r="C3077" s="104"/>
      <c r="E3077" s="4"/>
    </row>
    <row r="3078" spans="1:5">
      <c r="A3078" s="20">
        <v>3069</v>
      </c>
      <c r="B3078" s="104"/>
      <c r="C3078" s="104"/>
      <c r="E3078" s="4"/>
    </row>
    <row r="3079" spans="1:5">
      <c r="A3079" s="20">
        <v>3070</v>
      </c>
      <c r="B3079" s="104"/>
      <c r="C3079" s="104"/>
      <c r="E3079" s="4"/>
    </row>
    <row r="3080" spans="1:5">
      <c r="A3080" s="20">
        <v>3071</v>
      </c>
      <c r="B3080" s="104"/>
      <c r="C3080" s="104"/>
      <c r="E3080" s="4"/>
    </row>
    <row r="3081" spans="1:5">
      <c r="A3081" s="20">
        <v>3072</v>
      </c>
      <c r="B3081" s="104"/>
      <c r="C3081" s="104"/>
      <c r="E3081" s="4"/>
    </row>
    <row r="3082" spans="1:5">
      <c r="A3082" s="20">
        <v>3073</v>
      </c>
      <c r="B3082" s="104"/>
      <c r="C3082" s="104"/>
      <c r="E3082" s="4"/>
    </row>
    <row r="3083" spans="1:5">
      <c r="A3083" s="20">
        <v>3074</v>
      </c>
      <c r="B3083" s="104"/>
      <c r="C3083" s="104"/>
      <c r="E3083" s="4"/>
    </row>
    <row r="3084" spans="1:5">
      <c r="A3084" s="20">
        <v>3075</v>
      </c>
      <c r="B3084" s="104"/>
      <c r="C3084" s="104"/>
      <c r="E3084" s="4"/>
    </row>
    <row r="3085" spans="1:5">
      <c r="A3085" s="20">
        <v>3076</v>
      </c>
      <c r="B3085" s="104"/>
      <c r="C3085" s="104"/>
      <c r="E3085" s="4"/>
    </row>
    <row r="3086" spans="1:5">
      <c r="A3086" s="20">
        <v>3077</v>
      </c>
      <c r="B3086" s="104"/>
      <c r="C3086" s="104"/>
      <c r="E3086" s="4"/>
    </row>
    <row r="3087" spans="1:5">
      <c r="A3087" s="20">
        <v>3078</v>
      </c>
      <c r="B3087" s="104"/>
      <c r="C3087" s="104"/>
      <c r="E3087" s="4"/>
    </row>
    <row r="3088" spans="1:5">
      <c r="A3088" s="20">
        <v>3079</v>
      </c>
      <c r="B3088" s="104"/>
      <c r="C3088" s="104"/>
      <c r="E3088" s="4"/>
    </row>
    <row r="3089" spans="1:5">
      <c r="A3089" s="20">
        <v>3080</v>
      </c>
      <c r="B3089" s="104"/>
      <c r="C3089" s="104"/>
      <c r="E3089" s="4"/>
    </row>
    <row r="3090" spans="1:5">
      <c r="A3090" s="20">
        <v>3081</v>
      </c>
      <c r="B3090" s="104"/>
      <c r="C3090" s="104"/>
      <c r="E3090" s="4"/>
    </row>
    <row r="3091" spans="1:5">
      <c r="A3091" s="20">
        <v>3082</v>
      </c>
      <c r="B3091" s="104"/>
      <c r="C3091" s="104"/>
      <c r="E3091" s="4"/>
    </row>
    <row r="3092" spans="1:5">
      <c r="A3092" s="20">
        <v>3083</v>
      </c>
      <c r="B3092" s="104"/>
      <c r="C3092" s="104"/>
      <c r="E3092" s="4"/>
    </row>
    <row r="3093" spans="1:5">
      <c r="A3093" s="20">
        <v>3084</v>
      </c>
      <c r="B3093" s="104"/>
      <c r="C3093" s="104"/>
      <c r="E3093" s="4"/>
    </row>
    <row r="3094" spans="1:5">
      <c r="A3094" s="20">
        <v>3085</v>
      </c>
      <c r="B3094" s="104"/>
      <c r="C3094" s="104"/>
      <c r="E3094" s="4"/>
    </row>
    <row r="3095" spans="1:5">
      <c r="A3095" s="20">
        <v>3086</v>
      </c>
      <c r="B3095" s="104"/>
      <c r="C3095" s="104"/>
      <c r="E3095" s="4"/>
    </row>
    <row r="3096" spans="1:5">
      <c r="A3096" s="20">
        <v>3087</v>
      </c>
      <c r="B3096" s="104"/>
      <c r="C3096" s="104"/>
      <c r="E3096" s="4"/>
    </row>
    <row r="3097" spans="1:5">
      <c r="A3097" s="20">
        <v>3088</v>
      </c>
      <c r="B3097" s="104"/>
      <c r="C3097" s="104"/>
      <c r="E3097" s="4"/>
    </row>
    <row r="3098" spans="1:5">
      <c r="A3098" s="20">
        <v>3089</v>
      </c>
      <c r="B3098" s="104"/>
      <c r="C3098" s="104"/>
      <c r="E3098" s="4"/>
    </row>
    <row r="3099" spans="1:5">
      <c r="A3099" s="20">
        <v>3090</v>
      </c>
      <c r="B3099" s="104"/>
      <c r="C3099" s="104"/>
      <c r="E3099" s="4"/>
    </row>
    <row r="3100" spans="1:5">
      <c r="A3100" s="20">
        <v>3091</v>
      </c>
      <c r="B3100" s="104"/>
      <c r="C3100" s="104"/>
      <c r="E3100" s="4"/>
    </row>
    <row r="3101" spans="1:5">
      <c r="A3101" s="20">
        <v>3092</v>
      </c>
      <c r="B3101" s="104"/>
      <c r="C3101" s="104"/>
      <c r="E3101" s="4"/>
    </row>
    <row r="3102" spans="1:5">
      <c r="A3102" s="20">
        <v>3093</v>
      </c>
      <c r="B3102" s="104"/>
      <c r="C3102" s="104"/>
      <c r="E3102" s="4"/>
    </row>
    <row r="3103" spans="1:5">
      <c r="A3103" s="20">
        <v>3094</v>
      </c>
      <c r="B3103" s="104"/>
      <c r="C3103" s="104"/>
      <c r="E3103" s="4"/>
    </row>
    <row r="3104" spans="1:5">
      <c r="A3104" s="20">
        <v>3095</v>
      </c>
      <c r="B3104" s="104"/>
      <c r="C3104" s="104"/>
      <c r="E3104" s="4"/>
    </row>
    <row r="3105" spans="1:5">
      <c r="A3105" s="20">
        <v>3096</v>
      </c>
      <c r="B3105" s="104"/>
      <c r="C3105" s="104"/>
      <c r="E3105" s="4"/>
    </row>
    <row r="3106" spans="1:5">
      <c r="A3106" s="20">
        <v>3097</v>
      </c>
      <c r="B3106" s="104"/>
      <c r="C3106" s="104"/>
      <c r="E3106" s="4"/>
    </row>
    <row r="3107" spans="1:5">
      <c r="A3107" s="20">
        <v>3098</v>
      </c>
      <c r="B3107" s="104"/>
      <c r="C3107" s="104"/>
      <c r="E3107" s="4"/>
    </row>
    <row r="3108" spans="1:5">
      <c r="A3108" s="20">
        <v>3099</v>
      </c>
      <c r="B3108" s="104"/>
      <c r="C3108" s="104"/>
      <c r="E3108" s="4"/>
    </row>
    <row r="3109" spans="1:5">
      <c r="A3109" s="20">
        <v>3100</v>
      </c>
      <c r="B3109" s="104"/>
      <c r="C3109" s="104"/>
      <c r="E3109" s="4"/>
    </row>
    <row r="3110" spans="1:5">
      <c r="A3110" s="20">
        <v>3101</v>
      </c>
      <c r="B3110" s="104"/>
      <c r="C3110" s="104"/>
      <c r="E3110" s="4"/>
    </row>
    <row r="3111" spans="1:5">
      <c r="A3111" s="20">
        <v>3102</v>
      </c>
      <c r="B3111" s="104"/>
      <c r="C3111" s="104"/>
      <c r="E3111" s="4"/>
    </row>
    <row r="3112" spans="1:5">
      <c r="A3112" s="20">
        <v>3103</v>
      </c>
      <c r="B3112" s="104"/>
      <c r="C3112" s="104"/>
      <c r="E3112" s="4"/>
    </row>
    <row r="3113" spans="1:5">
      <c r="A3113" s="20">
        <v>3104</v>
      </c>
      <c r="B3113" s="104"/>
      <c r="C3113" s="104"/>
      <c r="E3113" s="4"/>
    </row>
    <row r="3114" spans="1:5">
      <c r="A3114" s="20">
        <v>3105</v>
      </c>
      <c r="B3114" s="104"/>
      <c r="C3114" s="104"/>
      <c r="E3114" s="4"/>
    </row>
    <row r="3115" spans="1:5">
      <c r="A3115" s="20">
        <v>3106</v>
      </c>
      <c r="B3115" s="104"/>
      <c r="C3115" s="104"/>
      <c r="E3115" s="4"/>
    </row>
    <row r="3116" spans="1:5">
      <c r="A3116" s="20">
        <v>3107</v>
      </c>
      <c r="B3116" s="104"/>
      <c r="C3116" s="104"/>
      <c r="E3116" s="4"/>
    </row>
    <row r="3117" spans="1:5">
      <c r="A3117" s="20">
        <v>3108</v>
      </c>
      <c r="B3117" s="104"/>
      <c r="C3117" s="104"/>
      <c r="E3117" s="4"/>
    </row>
    <row r="3118" spans="1:5">
      <c r="A3118" s="20">
        <v>3109</v>
      </c>
      <c r="B3118" s="104"/>
      <c r="C3118" s="104"/>
      <c r="E3118" s="4"/>
    </row>
    <row r="3119" spans="1:5">
      <c r="A3119" s="20">
        <v>3110</v>
      </c>
      <c r="B3119" s="104"/>
      <c r="C3119" s="104"/>
      <c r="E3119" s="4"/>
    </row>
    <row r="3120" spans="1:5">
      <c r="A3120" s="20">
        <v>3111</v>
      </c>
      <c r="B3120" s="104"/>
      <c r="C3120" s="104"/>
      <c r="E3120" s="4"/>
    </row>
    <row r="3121" spans="1:5">
      <c r="A3121" s="20">
        <v>3112</v>
      </c>
      <c r="B3121" s="104"/>
      <c r="C3121" s="104"/>
      <c r="E3121" s="4"/>
    </row>
    <row r="3122" spans="1:5">
      <c r="A3122" s="20">
        <v>3113</v>
      </c>
      <c r="B3122" s="104"/>
      <c r="C3122" s="104"/>
      <c r="E3122" s="4"/>
    </row>
    <row r="3123" spans="1:5">
      <c r="A3123" s="20">
        <v>3114</v>
      </c>
      <c r="B3123" s="104"/>
      <c r="C3123" s="104"/>
      <c r="E3123" s="4"/>
    </row>
    <row r="3124" spans="1:5">
      <c r="A3124" s="20">
        <v>3115</v>
      </c>
      <c r="B3124" s="104"/>
      <c r="C3124" s="104"/>
      <c r="E3124" s="4"/>
    </row>
    <row r="3125" spans="1:5">
      <c r="A3125" s="20">
        <v>3116</v>
      </c>
      <c r="B3125" s="104"/>
      <c r="C3125" s="104"/>
      <c r="E3125" s="4"/>
    </row>
    <row r="3126" spans="1:5">
      <c r="A3126" s="20">
        <v>3117</v>
      </c>
      <c r="B3126" s="104"/>
      <c r="C3126" s="104"/>
      <c r="E3126" s="4"/>
    </row>
    <row r="3127" spans="1:5">
      <c r="A3127" s="20">
        <v>3118</v>
      </c>
      <c r="B3127" s="104"/>
      <c r="C3127" s="104"/>
      <c r="E3127" s="4"/>
    </row>
    <row r="3128" spans="1:5">
      <c r="A3128" s="20">
        <v>3119</v>
      </c>
      <c r="B3128" s="104"/>
      <c r="C3128" s="104"/>
      <c r="E3128" s="4"/>
    </row>
    <row r="3129" spans="1:5">
      <c r="A3129" s="20">
        <v>3120</v>
      </c>
      <c r="B3129" s="104"/>
      <c r="C3129" s="104"/>
      <c r="E3129" s="4"/>
    </row>
    <row r="3130" spans="1:5">
      <c r="A3130" s="20">
        <v>3121</v>
      </c>
      <c r="B3130" s="104"/>
      <c r="C3130" s="104"/>
      <c r="E3130" s="4"/>
    </row>
    <row r="3131" spans="1:5">
      <c r="A3131" s="20">
        <v>3122</v>
      </c>
      <c r="B3131" s="104"/>
      <c r="C3131" s="104"/>
      <c r="E3131" s="4"/>
    </row>
    <row r="3132" spans="1:5">
      <c r="A3132" s="20">
        <v>3123</v>
      </c>
      <c r="B3132" s="104"/>
      <c r="C3132" s="104"/>
      <c r="E3132" s="4"/>
    </row>
    <row r="3133" spans="1:5">
      <c r="A3133" s="20">
        <v>3124</v>
      </c>
      <c r="B3133" s="104"/>
      <c r="C3133" s="104"/>
      <c r="E3133" s="4"/>
    </row>
    <row r="3134" spans="1:5">
      <c r="A3134" s="20">
        <v>3125</v>
      </c>
      <c r="B3134" s="104"/>
      <c r="C3134" s="104"/>
      <c r="E3134" s="4"/>
    </row>
    <row r="3135" spans="1:5">
      <c r="A3135" s="20">
        <v>3126</v>
      </c>
      <c r="B3135" s="104"/>
      <c r="C3135" s="104"/>
      <c r="E3135" s="4"/>
    </row>
    <row r="3136" spans="1:5">
      <c r="A3136" s="20">
        <v>3127</v>
      </c>
      <c r="B3136" s="104"/>
      <c r="C3136" s="104"/>
      <c r="E3136" s="4"/>
    </row>
    <row r="3137" spans="1:5">
      <c r="A3137" s="20">
        <v>3128</v>
      </c>
      <c r="B3137" s="104"/>
      <c r="C3137" s="104"/>
      <c r="E3137" s="4"/>
    </row>
    <row r="3138" spans="1:5">
      <c r="A3138" s="20">
        <v>3129</v>
      </c>
      <c r="B3138" s="104"/>
      <c r="C3138" s="104"/>
      <c r="E3138" s="4"/>
    </row>
    <row r="3139" spans="1:5">
      <c r="A3139" s="20">
        <v>3130</v>
      </c>
      <c r="B3139" s="104"/>
      <c r="C3139" s="104"/>
      <c r="E3139" s="4"/>
    </row>
    <row r="3140" spans="1:5">
      <c r="A3140" s="20">
        <v>3131</v>
      </c>
      <c r="B3140" s="104"/>
      <c r="C3140" s="104"/>
      <c r="E3140" s="4"/>
    </row>
    <row r="3141" spans="1:5">
      <c r="A3141" s="20">
        <v>3132</v>
      </c>
      <c r="B3141" s="104"/>
      <c r="C3141" s="104"/>
      <c r="E3141" s="4"/>
    </row>
    <row r="3142" spans="1:5">
      <c r="A3142" s="20">
        <v>3133</v>
      </c>
      <c r="B3142" s="104"/>
      <c r="C3142" s="104"/>
      <c r="E3142" s="4"/>
    </row>
    <row r="3143" spans="1:5">
      <c r="A3143" s="20">
        <v>3134</v>
      </c>
      <c r="B3143" s="104"/>
      <c r="C3143" s="104"/>
      <c r="E3143" s="4"/>
    </row>
    <row r="3144" spans="1:5">
      <c r="A3144" s="20">
        <v>3135</v>
      </c>
      <c r="B3144" s="104"/>
      <c r="C3144" s="104"/>
      <c r="E3144" s="4"/>
    </row>
    <row r="3145" spans="1:5">
      <c r="A3145" s="20">
        <v>3136</v>
      </c>
      <c r="B3145" s="104"/>
      <c r="C3145" s="104"/>
      <c r="E3145" s="4"/>
    </row>
    <row r="3146" spans="1:5">
      <c r="A3146" s="20">
        <v>3137</v>
      </c>
      <c r="B3146" s="104"/>
      <c r="C3146" s="104"/>
      <c r="E3146" s="4"/>
    </row>
    <row r="3147" spans="1:5">
      <c r="A3147" s="20">
        <v>3138</v>
      </c>
      <c r="B3147" s="104"/>
      <c r="C3147" s="104"/>
      <c r="E3147" s="4"/>
    </row>
    <row r="3148" spans="1:5">
      <c r="A3148" s="20">
        <v>3139</v>
      </c>
      <c r="B3148" s="104"/>
      <c r="C3148" s="104"/>
      <c r="E3148" s="4"/>
    </row>
    <row r="3149" spans="1:5">
      <c r="A3149" s="20">
        <v>3140</v>
      </c>
      <c r="B3149" s="104"/>
      <c r="C3149" s="104"/>
      <c r="E3149" s="4"/>
    </row>
    <row r="3150" spans="1:5">
      <c r="A3150" s="20">
        <v>3141</v>
      </c>
      <c r="B3150" s="104"/>
      <c r="C3150" s="104"/>
      <c r="E3150" s="4"/>
    </row>
    <row r="3151" spans="1:5">
      <c r="A3151" s="20">
        <v>3142</v>
      </c>
      <c r="B3151" s="104"/>
      <c r="C3151" s="104"/>
      <c r="E3151" s="4"/>
    </row>
    <row r="3152" spans="1:5">
      <c r="A3152" s="20">
        <v>3143</v>
      </c>
      <c r="B3152" s="104"/>
      <c r="C3152" s="104"/>
      <c r="E3152" s="4"/>
    </row>
    <row r="3153" spans="1:5">
      <c r="A3153" s="20">
        <v>3144</v>
      </c>
      <c r="B3153" s="104"/>
      <c r="C3153" s="104"/>
      <c r="E3153" s="4"/>
    </row>
    <row r="3154" spans="1:5">
      <c r="A3154" s="20">
        <v>3145</v>
      </c>
      <c r="B3154" s="104"/>
      <c r="C3154" s="104"/>
      <c r="E3154" s="4"/>
    </row>
    <row r="3155" spans="1:5">
      <c r="A3155" s="20">
        <v>3146</v>
      </c>
      <c r="B3155" s="104"/>
      <c r="C3155" s="104"/>
      <c r="E3155" s="4"/>
    </row>
    <row r="3156" spans="1:5">
      <c r="A3156" s="20">
        <v>3147</v>
      </c>
      <c r="B3156" s="104"/>
      <c r="C3156" s="104"/>
      <c r="E3156" s="4"/>
    </row>
    <row r="3157" spans="1:5">
      <c r="A3157" s="20">
        <v>3148</v>
      </c>
      <c r="B3157" s="104"/>
      <c r="C3157" s="104"/>
      <c r="E3157" s="4"/>
    </row>
    <row r="3158" spans="1:5">
      <c r="A3158" s="20">
        <v>3149</v>
      </c>
      <c r="B3158" s="104"/>
      <c r="C3158" s="104"/>
      <c r="E3158" s="4"/>
    </row>
    <row r="3159" spans="1:5">
      <c r="A3159" s="20">
        <v>3150</v>
      </c>
      <c r="B3159" s="104"/>
      <c r="C3159" s="104"/>
      <c r="E3159" s="4"/>
    </row>
    <row r="3160" spans="1:5">
      <c r="A3160" s="20">
        <v>3151</v>
      </c>
      <c r="B3160" s="104"/>
      <c r="C3160" s="104"/>
      <c r="E3160" s="4"/>
    </row>
    <row r="3161" spans="1:5">
      <c r="A3161" s="20">
        <v>3152</v>
      </c>
      <c r="B3161" s="104"/>
      <c r="C3161" s="104"/>
      <c r="E3161" s="4"/>
    </row>
    <row r="3162" spans="1:5">
      <c r="A3162" s="20">
        <v>3153</v>
      </c>
      <c r="B3162" s="104"/>
      <c r="C3162" s="104"/>
      <c r="E3162" s="4"/>
    </row>
    <row r="3163" spans="1:5">
      <c r="A3163" s="20">
        <v>3154</v>
      </c>
      <c r="B3163" s="104"/>
      <c r="C3163" s="104"/>
      <c r="E3163" s="4"/>
    </row>
    <row r="3164" spans="1:5">
      <c r="A3164" s="20">
        <v>3155</v>
      </c>
      <c r="B3164" s="104"/>
      <c r="C3164" s="104"/>
      <c r="E3164" s="4"/>
    </row>
    <row r="3165" spans="1:5">
      <c r="A3165" s="20">
        <v>3156</v>
      </c>
      <c r="B3165" s="104"/>
      <c r="C3165" s="104"/>
      <c r="E3165" s="4"/>
    </row>
    <row r="3166" spans="1:5">
      <c r="A3166" s="20">
        <v>3157</v>
      </c>
      <c r="B3166" s="104"/>
      <c r="C3166" s="104"/>
      <c r="E3166" s="4"/>
    </row>
    <row r="3167" spans="1:5">
      <c r="A3167" s="20">
        <v>3158</v>
      </c>
      <c r="B3167" s="104"/>
      <c r="C3167" s="104"/>
      <c r="E3167" s="4"/>
    </row>
    <row r="3168" spans="1:5">
      <c r="A3168" s="20">
        <v>3159</v>
      </c>
      <c r="B3168" s="104"/>
      <c r="C3168" s="104"/>
      <c r="E3168" s="4"/>
    </row>
    <row r="3169" spans="1:5">
      <c r="A3169" s="20">
        <v>3160</v>
      </c>
      <c r="B3169" s="104"/>
      <c r="C3169" s="104"/>
      <c r="E3169" s="4"/>
    </row>
    <row r="3170" spans="1:5">
      <c r="A3170" s="20">
        <v>3161</v>
      </c>
      <c r="B3170" s="104"/>
      <c r="C3170" s="104"/>
      <c r="E3170" s="4"/>
    </row>
    <row r="3171" spans="1:5">
      <c r="A3171" s="20">
        <v>3162</v>
      </c>
      <c r="B3171" s="104"/>
      <c r="C3171" s="104"/>
      <c r="E3171" s="4"/>
    </row>
    <row r="3172" spans="1:5">
      <c r="A3172" s="20">
        <v>3163</v>
      </c>
      <c r="B3172" s="104"/>
      <c r="C3172" s="104"/>
      <c r="E3172" s="4"/>
    </row>
    <row r="3173" spans="1:5">
      <c r="A3173" s="20">
        <v>3164</v>
      </c>
      <c r="B3173" s="104"/>
      <c r="C3173" s="104"/>
      <c r="E3173" s="4"/>
    </row>
    <row r="3174" spans="1:5">
      <c r="A3174" s="20">
        <v>3165</v>
      </c>
      <c r="B3174" s="104"/>
      <c r="C3174" s="104"/>
      <c r="E3174" s="4"/>
    </row>
    <row r="3175" spans="1:5">
      <c r="A3175" s="20">
        <v>3166</v>
      </c>
      <c r="B3175" s="104"/>
      <c r="C3175" s="104"/>
      <c r="E3175" s="4"/>
    </row>
    <row r="3176" spans="1:5">
      <c r="A3176" s="20">
        <v>3167</v>
      </c>
      <c r="B3176" s="104"/>
      <c r="C3176" s="104"/>
      <c r="E3176" s="4"/>
    </row>
    <row r="3177" spans="1:5">
      <c r="A3177" s="20">
        <v>3168</v>
      </c>
      <c r="B3177" s="104"/>
      <c r="C3177" s="104"/>
      <c r="E3177" s="4"/>
    </row>
    <row r="3178" spans="1:5">
      <c r="A3178" s="20">
        <v>3169</v>
      </c>
      <c r="B3178" s="104"/>
      <c r="C3178" s="104"/>
      <c r="E3178" s="4"/>
    </row>
    <row r="3179" spans="1:5">
      <c r="A3179" s="20">
        <v>3170</v>
      </c>
      <c r="B3179" s="104"/>
      <c r="C3179" s="104"/>
      <c r="E3179" s="4"/>
    </row>
    <row r="3180" spans="1:5">
      <c r="A3180" s="20">
        <v>3171</v>
      </c>
      <c r="B3180" s="104"/>
      <c r="C3180" s="104"/>
      <c r="E3180" s="4"/>
    </row>
    <row r="3181" spans="1:5">
      <c r="A3181" s="20">
        <v>3172</v>
      </c>
      <c r="B3181" s="104"/>
      <c r="C3181" s="104"/>
      <c r="E3181" s="4"/>
    </row>
    <row r="3182" spans="1:5">
      <c r="A3182" s="20">
        <v>3173</v>
      </c>
      <c r="B3182" s="104"/>
      <c r="C3182" s="104"/>
      <c r="E3182" s="4"/>
    </row>
    <row r="3183" spans="1:5">
      <c r="A3183" s="20">
        <v>3174</v>
      </c>
      <c r="B3183" s="104"/>
      <c r="C3183" s="104"/>
      <c r="E3183" s="4"/>
    </row>
    <row r="3184" spans="1:5">
      <c r="A3184" s="20">
        <v>3175</v>
      </c>
      <c r="B3184" s="104"/>
      <c r="C3184" s="104"/>
      <c r="E3184" s="4"/>
    </row>
    <row r="3185" spans="1:5">
      <c r="A3185" s="20">
        <v>3176</v>
      </c>
      <c r="B3185" s="104"/>
      <c r="C3185" s="104"/>
      <c r="E3185" s="4"/>
    </row>
    <row r="3186" spans="1:5">
      <c r="A3186" s="20">
        <v>3177</v>
      </c>
      <c r="B3186" s="104"/>
      <c r="C3186" s="104"/>
      <c r="E3186" s="4"/>
    </row>
    <row r="3187" spans="1:5">
      <c r="A3187" s="20">
        <v>3178</v>
      </c>
      <c r="B3187" s="104"/>
      <c r="C3187" s="104"/>
      <c r="E3187" s="4"/>
    </row>
    <row r="3188" spans="1:5">
      <c r="A3188" s="20">
        <v>3179</v>
      </c>
      <c r="B3188" s="104"/>
      <c r="C3188" s="104"/>
      <c r="E3188" s="4"/>
    </row>
    <row r="3189" spans="1:5">
      <c r="A3189" s="20">
        <v>3180</v>
      </c>
      <c r="B3189" s="104"/>
      <c r="C3189" s="104"/>
      <c r="E3189" s="4"/>
    </row>
    <row r="3190" spans="1:5">
      <c r="A3190" s="20">
        <v>3181</v>
      </c>
      <c r="B3190" s="104"/>
      <c r="C3190" s="104"/>
      <c r="E3190" s="4"/>
    </row>
    <row r="3191" spans="1:5">
      <c r="A3191" s="20">
        <v>3182</v>
      </c>
      <c r="B3191" s="104"/>
      <c r="C3191" s="104"/>
      <c r="E3191" s="4"/>
    </row>
    <row r="3192" spans="1:5">
      <c r="A3192" s="20">
        <v>3183</v>
      </c>
      <c r="B3192" s="104"/>
      <c r="C3192" s="104"/>
      <c r="E3192" s="4"/>
    </row>
    <row r="3193" spans="1:5">
      <c r="A3193" s="20">
        <v>3184</v>
      </c>
      <c r="B3193" s="104"/>
      <c r="C3193" s="104"/>
      <c r="E3193" s="4"/>
    </row>
    <row r="3194" spans="1:5">
      <c r="A3194" s="20">
        <v>3185</v>
      </c>
      <c r="B3194" s="104"/>
      <c r="C3194" s="104"/>
      <c r="E3194" s="4"/>
    </row>
    <row r="3195" spans="1:5">
      <c r="A3195" s="20">
        <v>3186</v>
      </c>
      <c r="B3195" s="104"/>
      <c r="C3195" s="104"/>
      <c r="E3195" s="4"/>
    </row>
    <row r="3196" spans="1:5">
      <c r="A3196" s="20">
        <v>3187</v>
      </c>
      <c r="B3196" s="104"/>
      <c r="C3196" s="104"/>
      <c r="E3196" s="4"/>
    </row>
    <row r="3197" spans="1:5">
      <c r="A3197" s="20">
        <v>3188</v>
      </c>
      <c r="B3197" s="104"/>
      <c r="C3197" s="104"/>
      <c r="E3197" s="4"/>
    </row>
    <row r="3198" spans="1:5">
      <c r="A3198" s="20">
        <v>3189</v>
      </c>
      <c r="B3198" s="104"/>
      <c r="C3198" s="104"/>
      <c r="E3198" s="4"/>
    </row>
    <row r="3199" spans="1:5">
      <c r="A3199" s="20">
        <v>3190</v>
      </c>
      <c r="B3199" s="104"/>
      <c r="C3199" s="104"/>
      <c r="E3199" s="4"/>
    </row>
    <row r="3200" spans="1:5">
      <c r="A3200" s="20">
        <v>3191</v>
      </c>
      <c r="B3200" s="104"/>
      <c r="C3200" s="104"/>
      <c r="E3200" s="4"/>
    </row>
    <row r="3201" spans="1:5">
      <c r="A3201" s="20">
        <v>3192</v>
      </c>
      <c r="B3201" s="104"/>
      <c r="C3201" s="104"/>
      <c r="E3201" s="4"/>
    </row>
    <row r="3202" spans="1:5">
      <c r="A3202" s="20">
        <v>3193</v>
      </c>
      <c r="B3202" s="104"/>
      <c r="C3202" s="104"/>
      <c r="E3202" s="4"/>
    </row>
    <row r="3203" spans="1:5">
      <c r="A3203" s="20">
        <v>3194</v>
      </c>
      <c r="B3203" s="104"/>
      <c r="C3203" s="104"/>
      <c r="E3203" s="4"/>
    </row>
    <row r="3204" spans="1:5">
      <c r="A3204" s="20">
        <v>3195</v>
      </c>
      <c r="B3204" s="104"/>
      <c r="C3204" s="104"/>
      <c r="E3204" s="4"/>
    </row>
    <row r="3205" spans="1:5">
      <c r="A3205" s="20">
        <v>3196</v>
      </c>
      <c r="B3205" s="104"/>
      <c r="C3205" s="104"/>
      <c r="E3205" s="4"/>
    </row>
    <row r="3206" spans="1:5">
      <c r="A3206" s="20">
        <v>3197</v>
      </c>
      <c r="B3206" s="104"/>
      <c r="C3206" s="104"/>
      <c r="E3206" s="4"/>
    </row>
    <row r="3207" spans="1:5">
      <c r="A3207" s="20">
        <v>3198</v>
      </c>
      <c r="B3207" s="104"/>
      <c r="C3207" s="104"/>
      <c r="E3207" s="4"/>
    </row>
    <row r="3208" spans="1:5">
      <c r="A3208" s="20">
        <v>3199</v>
      </c>
      <c r="B3208" s="104"/>
      <c r="C3208" s="104"/>
      <c r="E3208" s="4"/>
    </row>
    <row r="3209" spans="1:5">
      <c r="A3209" s="20">
        <v>3200</v>
      </c>
      <c r="B3209" s="104"/>
      <c r="C3209" s="104"/>
      <c r="E3209" s="4"/>
    </row>
    <row r="3210" spans="1:5">
      <c r="A3210" s="20">
        <v>3201</v>
      </c>
      <c r="B3210" s="104"/>
      <c r="C3210" s="104"/>
      <c r="E3210" s="4"/>
    </row>
    <row r="3211" spans="1:5">
      <c r="A3211" s="20">
        <v>3202</v>
      </c>
      <c r="B3211" s="104"/>
      <c r="C3211" s="104"/>
      <c r="E3211" s="4"/>
    </row>
    <row r="3212" spans="1:5">
      <c r="A3212" s="20">
        <v>3203</v>
      </c>
      <c r="B3212" s="104"/>
      <c r="C3212" s="104"/>
      <c r="E3212" s="4"/>
    </row>
    <row r="3213" spans="1:5">
      <c r="A3213" s="20">
        <v>3204</v>
      </c>
      <c r="B3213" s="104"/>
      <c r="C3213" s="104"/>
      <c r="E3213" s="4"/>
    </row>
    <row r="3214" spans="1:5">
      <c r="A3214" s="20">
        <v>3205</v>
      </c>
      <c r="B3214" s="104"/>
      <c r="C3214" s="104"/>
      <c r="E3214" s="4"/>
    </row>
    <row r="3215" spans="1:5">
      <c r="A3215" s="20">
        <v>3206</v>
      </c>
      <c r="B3215" s="104"/>
      <c r="C3215" s="104"/>
      <c r="E3215" s="4"/>
    </row>
    <row r="3216" spans="1:5">
      <c r="A3216" s="20">
        <v>3207</v>
      </c>
      <c r="B3216" s="104"/>
      <c r="C3216" s="104"/>
      <c r="E3216" s="4"/>
    </row>
    <row r="3217" spans="1:5">
      <c r="A3217" s="20">
        <v>3208</v>
      </c>
      <c r="B3217" s="104"/>
      <c r="C3217" s="104"/>
      <c r="E3217" s="4"/>
    </row>
    <row r="3218" spans="1:5">
      <c r="A3218" s="20">
        <v>3209</v>
      </c>
      <c r="B3218" s="104"/>
      <c r="C3218" s="104"/>
      <c r="E3218" s="4"/>
    </row>
    <row r="3219" spans="1:5">
      <c r="A3219" s="20">
        <v>3210</v>
      </c>
      <c r="B3219" s="104"/>
      <c r="C3219" s="104"/>
      <c r="E3219" s="4"/>
    </row>
    <row r="3220" spans="1:5">
      <c r="A3220" s="20">
        <v>3211</v>
      </c>
      <c r="B3220" s="104"/>
      <c r="C3220" s="104"/>
      <c r="E3220" s="4"/>
    </row>
    <row r="3221" spans="1:5">
      <c r="A3221" s="20">
        <v>3212</v>
      </c>
      <c r="B3221" s="104"/>
      <c r="C3221" s="104"/>
      <c r="E3221" s="4"/>
    </row>
    <row r="3222" spans="1:5">
      <c r="A3222" s="20">
        <v>3213</v>
      </c>
      <c r="B3222" s="104"/>
      <c r="C3222" s="104"/>
      <c r="E3222" s="4"/>
    </row>
    <row r="3223" spans="1:5">
      <c r="A3223" s="20">
        <v>3214</v>
      </c>
      <c r="B3223" s="104"/>
      <c r="C3223" s="104"/>
      <c r="E3223" s="4"/>
    </row>
    <row r="3224" spans="1:5">
      <c r="A3224" s="20">
        <v>3215</v>
      </c>
      <c r="B3224" s="104"/>
      <c r="C3224" s="104"/>
      <c r="E3224" s="4"/>
    </row>
    <row r="3225" spans="1:5">
      <c r="A3225" s="20">
        <v>3216</v>
      </c>
      <c r="B3225" s="104"/>
      <c r="C3225" s="104"/>
      <c r="E3225" s="4"/>
    </row>
    <row r="3226" spans="1:5">
      <c r="A3226" s="20">
        <v>3217</v>
      </c>
      <c r="B3226" s="104"/>
      <c r="C3226" s="104"/>
      <c r="E3226" s="4"/>
    </row>
    <row r="3227" spans="1:5">
      <c r="A3227" s="20">
        <v>3218</v>
      </c>
      <c r="B3227" s="104"/>
      <c r="C3227" s="104"/>
      <c r="E3227" s="4"/>
    </row>
    <row r="3228" spans="1:5">
      <c r="A3228" s="20">
        <v>3219</v>
      </c>
      <c r="B3228" s="104"/>
      <c r="C3228" s="104"/>
      <c r="E3228" s="4"/>
    </row>
    <row r="3229" spans="1:5">
      <c r="A3229" s="20">
        <v>3220</v>
      </c>
      <c r="B3229" s="104"/>
      <c r="C3229" s="104"/>
      <c r="E3229" s="4"/>
    </row>
    <row r="3230" spans="1:5">
      <c r="A3230" s="20">
        <v>3221</v>
      </c>
      <c r="B3230" s="104"/>
      <c r="C3230" s="104"/>
      <c r="E3230" s="4"/>
    </row>
    <row r="3231" spans="1:5">
      <c r="A3231" s="20">
        <v>3222</v>
      </c>
      <c r="B3231" s="104"/>
      <c r="C3231" s="104"/>
      <c r="E3231" s="4"/>
    </row>
    <row r="3232" spans="1:5">
      <c r="A3232" s="20">
        <v>3223</v>
      </c>
      <c r="B3232" s="104"/>
      <c r="C3232" s="104"/>
      <c r="E3232" s="4"/>
    </row>
    <row r="3233" spans="1:5">
      <c r="A3233" s="20">
        <v>3224</v>
      </c>
      <c r="B3233" s="104"/>
      <c r="C3233" s="104"/>
      <c r="E3233" s="4"/>
    </row>
    <row r="3234" spans="1:5">
      <c r="A3234" s="20">
        <v>3225</v>
      </c>
      <c r="B3234" s="104"/>
      <c r="C3234" s="104"/>
      <c r="E3234" s="4"/>
    </row>
    <row r="3235" spans="1:5">
      <c r="A3235" s="20">
        <v>3226</v>
      </c>
      <c r="B3235" s="104"/>
      <c r="C3235" s="104"/>
      <c r="E3235" s="4"/>
    </row>
    <row r="3236" spans="1:5">
      <c r="A3236" s="20">
        <v>3227</v>
      </c>
      <c r="B3236" s="104"/>
      <c r="C3236" s="104"/>
      <c r="E3236" s="4"/>
    </row>
    <row r="3237" spans="1:5">
      <c r="A3237" s="20">
        <v>3228</v>
      </c>
      <c r="B3237" s="104"/>
      <c r="C3237" s="104"/>
      <c r="E3237" s="4"/>
    </row>
    <row r="3238" spans="1:5">
      <c r="A3238" s="20">
        <v>3229</v>
      </c>
      <c r="B3238" s="104"/>
      <c r="C3238" s="104"/>
      <c r="E3238" s="4"/>
    </row>
    <row r="3239" spans="1:5">
      <c r="A3239" s="20">
        <v>3230</v>
      </c>
      <c r="B3239" s="104"/>
      <c r="C3239" s="104"/>
      <c r="E3239" s="4"/>
    </row>
    <row r="3240" spans="1:5">
      <c r="A3240" s="20">
        <v>3231</v>
      </c>
      <c r="B3240" s="104"/>
      <c r="C3240" s="104"/>
      <c r="E3240" s="4"/>
    </row>
    <row r="3241" spans="1:5">
      <c r="A3241" s="20">
        <v>3232</v>
      </c>
      <c r="B3241" s="104"/>
      <c r="C3241" s="104"/>
      <c r="E3241" s="4"/>
    </row>
    <row r="3242" spans="1:5">
      <c r="A3242" s="20">
        <v>3233</v>
      </c>
      <c r="B3242" s="104"/>
      <c r="C3242" s="104"/>
      <c r="E3242" s="4"/>
    </row>
    <row r="3243" spans="1:5">
      <c r="A3243" s="20">
        <v>3234</v>
      </c>
      <c r="B3243" s="104"/>
      <c r="C3243" s="104"/>
      <c r="E3243" s="4"/>
    </row>
    <row r="3244" spans="1:5">
      <c r="A3244" s="20">
        <v>3235</v>
      </c>
      <c r="B3244" s="104"/>
      <c r="C3244" s="104"/>
      <c r="E3244" s="4"/>
    </row>
    <row r="3245" spans="1:5">
      <c r="A3245" s="20">
        <v>3236</v>
      </c>
      <c r="B3245" s="104"/>
      <c r="C3245" s="104"/>
      <c r="E3245" s="4"/>
    </row>
    <row r="3246" spans="1:5">
      <c r="A3246" s="20">
        <v>3237</v>
      </c>
      <c r="B3246" s="104"/>
      <c r="C3246" s="104"/>
      <c r="E3246" s="4"/>
    </row>
    <row r="3247" spans="1:5">
      <c r="A3247" s="20">
        <v>3238</v>
      </c>
      <c r="B3247" s="104"/>
      <c r="C3247" s="104"/>
      <c r="E3247" s="4"/>
    </row>
    <row r="3248" spans="1:5">
      <c r="A3248" s="20">
        <v>3239</v>
      </c>
      <c r="B3248" s="104"/>
      <c r="C3248" s="104"/>
      <c r="E3248" s="4"/>
    </row>
    <row r="3249" spans="1:5">
      <c r="A3249" s="20">
        <v>3240</v>
      </c>
      <c r="B3249" s="104"/>
      <c r="C3249" s="104"/>
      <c r="E3249" s="4"/>
    </row>
    <row r="3250" spans="1:5">
      <c r="A3250" s="20">
        <v>3241</v>
      </c>
      <c r="B3250" s="104"/>
      <c r="C3250" s="104"/>
      <c r="E3250" s="4"/>
    </row>
    <row r="3251" spans="1:5">
      <c r="A3251" s="20">
        <v>3242</v>
      </c>
      <c r="B3251" s="104"/>
      <c r="C3251" s="104"/>
      <c r="E3251" s="4"/>
    </row>
    <row r="3252" spans="1:5">
      <c r="A3252" s="20">
        <v>3243</v>
      </c>
      <c r="B3252" s="104"/>
      <c r="C3252" s="104"/>
      <c r="E3252" s="4"/>
    </row>
    <row r="3253" spans="1:5">
      <c r="A3253" s="20">
        <v>3244</v>
      </c>
      <c r="B3253" s="104"/>
      <c r="C3253" s="104"/>
      <c r="E3253" s="4"/>
    </row>
    <row r="3254" spans="1:5">
      <c r="A3254" s="20">
        <v>3245</v>
      </c>
      <c r="B3254" s="104"/>
      <c r="C3254" s="104"/>
      <c r="E3254" s="4"/>
    </row>
    <row r="3255" spans="1:5">
      <c r="A3255" s="20">
        <v>3246</v>
      </c>
      <c r="B3255" s="104"/>
      <c r="C3255" s="104"/>
      <c r="E3255" s="4"/>
    </row>
    <row r="3256" spans="1:5">
      <c r="A3256" s="20">
        <v>3247</v>
      </c>
      <c r="B3256" s="104"/>
      <c r="C3256" s="104"/>
      <c r="E3256" s="4"/>
    </row>
    <row r="3257" spans="1:5">
      <c r="A3257" s="20">
        <v>3248</v>
      </c>
      <c r="B3257" s="104"/>
      <c r="C3257" s="104"/>
      <c r="E3257" s="4"/>
    </row>
    <row r="3258" spans="1:5">
      <c r="A3258" s="20">
        <v>3249</v>
      </c>
      <c r="B3258" s="104"/>
      <c r="C3258" s="104"/>
      <c r="E3258" s="4"/>
    </row>
    <row r="3259" spans="1:5">
      <c r="A3259" s="20">
        <v>3250</v>
      </c>
      <c r="B3259" s="104"/>
      <c r="C3259" s="104"/>
      <c r="E3259" s="4"/>
    </row>
    <row r="3260" spans="1:5">
      <c r="A3260" s="20">
        <v>3251</v>
      </c>
      <c r="B3260" s="104"/>
      <c r="C3260" s="104"/>
      <c r="E3260" s="4"/>
    </row>
    <row r="3261" spans="1:5">
      <c r="A3261" s="20">
        <v>3252</v>
      </c>
      <c r="B3261" s="104"/>
      <c r="C3261" s="104"/>
      <c r="E3261" s="4"/>
    </row>
    <row r="3262" spans="1:5">
      <c r="A3262" s="20">
        <v>3253</v>
      </c>
      <c r="B3262" s="104"/>
      <c r="C3262" s="104"/>
      <c r="E3262" s="4"/>
    </row>
    <row r="3263" spans="1:5">
      <c r="A3263" s="20">
        <v>3254</v>
      </c>
      <c r="B3263" s="104"/>
      <c r="C3263" s="104"/>
      <c r="E3263" s="4"/>
    </row>
    <row r="3264" spans="1:5">
      <c r="A3264" s="20">
        <v>3255</v>
      </c>
      <c r="B3264" s="104"/>
      <c r="C3264" s="104"/>
      <c r="E3264" s="4"/>
    </row>
    <row r="3265" spans="1:5">
      <c r="A3265" s="20">
        <v>3256</v>
      </c>
      <c r="B3265" s="104"/>
      <c r="C3265" s="104"/>
      <c r="E3265" s="4"/>
    </row>
    <row r="3266" spans="1:5">
      <c r="A3266" s="20">
        <v>3257</v>
      </c>
      <c r="B3266" s="104"/>
      <c r="C3266" s="104"/>
      <c r="E3266" s="4"/>
    </row>
    <row r="3267" spans="1:5">
      <c r="A3267" s="20">
        <v>3258</v>
      </c>
      <c r="B3267" s="104"/>
      <c r="C3267" s="104"/>
      <c r="E3267" s="4"/>
    </row>
    <row r="3268" spans="1:5">
      <c r="A3268" s="20">
        <v>3259</v>
      </c>
      <c r="B3268" s="104"/>
      <c r="C3268" s="104"/>
      <c r="E3268" s="4"/>
    </row>
    <row r="3269" spans="1:5">
      <c r="A3269" s="20">
        <v>3260</v>
      </c>
      <c r="B3269" s="104"/>
      <c r="C3269" s="104"/>
      <c r="E3269" s="4"/>
    </row>
    <row r="3270" spans="1:5">
      <c r="A3270" s="20">
        <v>3261</v>
      </c>
      <c r="B3270" s="104"/>
      <c r="C3270" s="104"/>
      <c r="E3270" s="4"/>
    </row>
    <row r="3271" spans="1:5">
      <c r="A3271" s="20">
        <v>3262</v>
      </c>
      <c r="B3271" s="104"/>
      <c r="C3271" s="104"/>
      <c r="E3271" s="4"/>
    </row>
    <row r="3272" spans="1:5">
      <c r="A3272" s="20">
        <v>3263</v>
      </c>
      <c r="B3272" s="104"/>
      <c r="C3272" s="104"/>
      <c r="E3272" s="4"/>
    </row>
    <row r="3273" spans="1:5">
      <c r="A3273" s="20">
        <v>3264</v>
      </c>
      <c r="B3273" s="104"/>
      <c r="C3273" s="104"/>
      <c r="E3273" s="4"/>
    </row>
    <row r="3274" spans="1:5">
      <c r="A3274" s="20">
        <v>3265</v>
      </c>
      <c r="B3274" s="104"/>
      <c r="C3274" s="104"/>
      <c r="E3274" s="4"/>
    </row>
    <row r="3275" spans="1:5">
      <c r="A3275" s="20">
        <v>3266</v>
      </c>
      <c r="B3275" s="104"/>
      <c r="C3275" s="104"/>
      <c r="E3275" s="4"/>
    </row>
    <row r="3276" spans="1:5">
      <c r="A3276" s="20">
        <v>3267</v>
      </c>
      <c r="B3276" s="104"/>
      <c r="C3276" s="104"/>
      <c r="E3276" s="4"/>
    </row>
    <row r="3277" spans="1:5">
      <c r="A3277" s="20">
        <v>3268</v>
      </c>
      <c r="B3277" s="104"/>
      <c r="C3277" s="104"/>
      <c r="E3277" s="4"/>
    </row>
    <row r="3278" spans="1:5">
      <c r="A3278" s="20">
        <v>3269</v>
      </c>
      <c r="B3278" s="104"/>
      <c r="C3278" s="104"/>
      <c r="E3278" s="4"/>
    </row>
    <row r="3279" spans="1:5">
      <c r="A3279" s="20">
        <v>3270</v>
      </c>
      <c r="B3279" s="104"/>
      <c r="C3279" s="104"/>
      <c r="E3279" s="4"/>
    </row>
    <row r="3280" spans="1:5">
      <c r="A3280" s="20">
        <v>3271</v>
      </c>
      <c r="B3280" s="104"/>
      <c r="C3280" s="104"/>
      <c r="E3280" s="4"/>
    </row>
    <row r="3281" spans="1:5">
      <c r="A3281" s="20">
        <v>3272</v>
      </c>
      <c r="B3281" s="104"/>
      <c r="C3281" s="104"/>
      <c r="E3281" s="4"/>
    </row>
    <row r="3282" spans="1:5">
      <c r="A3282" s="20">
        <v>3273</v>
      </c>
      <c r="B3282" s="104"/>
      <c r="C3282" s="104"/>
      <c r="E3282" s="4"/>
    </row>
    <row r="3283" spans="1:5">
      <c r="A3283" s="20">
        <v>3274</v>
      </c>
      <c r="B3283" s="104"/>
      <c r="C3283" s="104"/>
      <c r="E3283" s="4"/>
    </row>
    <row r="3284" spans="1:5">
      <c r="A3284" s="20">
        <v>3275</v>
      </c>
      <c r="B3284" s="104"/>
      <c r="C3284" s="104"/>
      <c r="E3284" s="4"/>
    </row>
    <row r="3285" spans="1:5">
      <c r="A3285" s="20">
        <v>3276</v>
      </c>
      <c r="B3285" s="104"/>
      <c r="C3285" s="104"/>
      <c r="E3285" s="4"/>
    </row>
    <row r="3286" spans="1:5">
      <c r="A3286" s="20">
        <v>3277</v>
      </c>
      <c r="B3286" s="104"/>
      <c r="C3286" s="104"/>
      <c r="E3286" s="4"/>
    </row>
    <row r="3287" spans="1:5">
      <c r="A3287" s="20">
        <v>3278</v>
      </c>
      <c r="B3287" s="104"/>
      <c r="C3287" s="104"/>
      <c r="E3287" s="4"/>
    </row>
    <row r="3288" spans="1:5">
      <c r="A3288" s="20">
        <v>3279</v>
      </c>
      <c r="B3288" s="104"/>
      <c r="C3288" s="104"/>
      <c r="E3288" s="4"/>
    </row>
    <row r="3289" spans="1:5">
      <c r="A3289" s="20">
        <v>3280</v>
      </c>
      <c r="B3289" s="104"/>
      <c r="C3289" s="104"/>
      <c r="E3289" s="4"/>
    </row>
    <row r="3290" spans="1:5">
      <c r="A3290" s="20">
        <v>3281</v>
      </c>
      <c r="B3290" s="104"/>
      <c r="C3290" s="104"/>
      <c r="E3290" s="4"/>
    </row>
    <row r="3291" spans="1:5">
      <c r="A3291" s="20">
        <v>3282</v>
      </c>
      <c r="B3291" s="104"/>
      <c r="C3291" s="104"/>
      <c r="E3291" s="4"/>
    </row>
    <row r="3292" spans="1:5">
      <c r="A3292" s="20">
        <v>3283</v>
      </c>
      <c r="B3292" s="104"/>
      <c r="C3292" s="104"/>
      <c r="E3292" s="4"/>
    </row>
    <row r="3293" spans="1:5">
      <c r="A3293" s="20">
        <v>3284</v>
      </c>
      <c r="B3293" s="104"/>
      <c r="C3293" s="104"/>
      <c r="E3293" s="4"/>
    </row>
    <row r="3294" spans="1:5">
      <c r="A3294" s="20">
        <v>3285</v>
      </c>
      <c r="B3294" s="104"/>
      <c r="C3294" s="104"/>
      <c r="E3294" s="4"/>
    </row>
    <row r="3295" spans="1:5">
      <c r="A3295" s="20">
        <v>3286</v>
      </c>
      <c r="B3295" s="104"/>
      <c r="C3295" s="104"/>
      <c r="E3295" s="4"/>
    </row>
    <row r="3296" spans="1:5">
      <c r="A3296" s="20">
        <v>3287</v>
      </c>
      <c r="B3296" s="104"/>
      <c r="C3296" s="104"/>
      <c r="E3296" s="4"/>
    </row>
    <row r="3297" spans="1:5">
      <c r="A3297" s="20">
        <v>3288</v>
      </c>
      <c r="B3297" s="104"/>
      <c r="C3297" s="104"/>
      <c r="E3297" s="4"/>
    </row>
    <row r="3298" spans="1:5">
      <c r="A3298" s="20">
        <v>3289</v>
      </c>
      <c r="B3298" s="104"/>
      <c r="C3298" s="104"/>
      <c r="E3298" s="4"/>
    </row>
    <row r="3299" spans="1:5">
      <c r="A3299" s="20">
        <v>3290</v>
      </c>
      <c r="B3299" s="104"/>
      <c r="C3299" s="104"/>
      <c r="E3299" s="4"/>
    </row>
    <row r="3300" spans="1:5">
      <c r="A3300" s="20">
        <v>3291</v>
      </c>
      <c r="B3300" s="104"/>
      <c r="C3300" s="104"/>
      <c r="E3300" s="4"/>
    </row>
    <row r="3301" spans="1:5">
      <c r="A3301" s="20">
        <v>3292</v>
      </c>
      <c r="B3301" s="104"/>
      <c r="C3301" s="104"/>
      <c r="E3301" s="4"/>
    </row>
    <row r="3302" spans="1:5">
      <c r="A3302" s="20">
        <v>3293</v>
      </c>
      <c r="B3302" s="104"/>
      <c r="C3302" s="104"/>
      <c r="E3302" s="4"/>
    </row>
    <row r="3303" spans="1:5">
      <c r="A3303" s="20">
        <v>3294</v>
      </c>
      <c r="B3303" s="104"/>
      <c r="C3303" s="104"/>
      <c r="E3303" s="4"/>
    </row>
    <row r="3304" spans="1:5">
      <c r="A3304" s="20">
        <v>3295</v>
      </c>
      <c r="B3304" s="104"/>
      <c r="C3304" s="104"/>
      <c r="E3304" s="4"/>
    </row>
    <row r="3305" spans="1:5">
      <c r="A3305" s="20">
        <v>3296</v>
      </c>
      <c r="B3305" s="104"/>
      <c r="C3305" s="104"/>
      <c r="E3305" s="4"/>
    </row>
    <row r="3306" spans="1:5">
      <c r="A3306" s="20">
        <v>3297</v>
      </c>
      <c r="B3306" s="104"/>
      <c r="C3306" s="104"/>
      <c r="E3306" s="4"/>
    </row>
    <row r="3307" spans="1:5">
      <c r="A3307" s="20">
        <v>3298</v>
      </c>
      <c r="B3307" s="104"/>
      <c r="C3307" s="104"/>
      <c r="E3307" s="4"/>
    </row>
    <row r="3308" spans="1:5">
      <c r="A3308" s="20">
        <v>3299</v>
      </c>
      <c r="B3308" s="104"/>
      <c r="C3308" s="104"/>
      <c r="E3308" s="4"/>
    </row>
    <row r="3309" spans="1:5">
      <c r="A3309" s="20">
        <v>3300</v>
      </c>
      <c r="B3309" s="104"/>
      <c r="C3309" s="104"/>
      <c r="E3309" s="4"/>
    </row>
    <row r="3310" spans="1:5">
      <c r="A3310" s="20">
        <v>3301</v>
      </c>
      <c r="B3310" s="104"/>
      <c r="C3310" s="104"/>
      <c r="E3310" s="4"/>
    </row>
    <row r="3311" spans="1:5">
      <c r="A3311" s="20">
        <v>3302</v>
      </c>
      <c r="B3311" s="104"/>
      <c r="C3311" s="104"/>
      <c r="E3311" s="4"/>
    </row>
    <row r="3312" spans="1:5">
      <c r="A3312" s="20">
        <v>3303</v>
      </c>
      <c r="B3312" s="104"/>
      <c r="C3312" s="104"/>
      <c r="E3312" s="4"/>
    </row>
    <row r="3313" spans="1:5">
      <c r="A3313" s="20">
        <v>3304</v>
      </c>
      <c r="B3313" s="104"/>
      <c r="C3313" s="104"/>
      <c r="E3313" s="4"/>
    </row>
    <row r="3314" spans="1:5">
      <c r="A3314" s="20">
        <v>3305</v>
      </c>
      <c r="B3314" s="104"/>
      <c r="C3314" s="104"/>
      <c r="E3314" s="4"/>
    </row>
    <row r="3315" spans="1:5">
      <c r="A3315" s="20">
        <v>3306</v>
      </c>
      <c r="B3315" s="104"/>
      <c r="C3315" s="104"/>
      <c r="E3315" s="4"/>
    </row>
    <row r="3316" spans="1:5">
      <c r="A3316" s="20">
        <v>3307</v>
      </c>
      <c r="B3316" s="104"/>
      <c r="C3316" s="104"/>
      <c r="E3316" s="4"/>
    </row>
    <row r="3317" spans="1:5">
      <c r="A3317" s="20">
        <v>3308</v>
      </c>
      <c r="B3317" s="104"/>
      <c r="C3317" s="104"/>
      <c r="E3317" s="4"/>
    </row>
    <row r="3318" spans="1:5">
      <c r="A3318" s="20">
        <v>3309</v>
      </c>
      <c r="B3318" s="104"/>
      <c r="C3318" s="104"/>
      <c r="E3318" s="4"/>
    </row>
    <row r="3319" spans="1:5">
      <c r="A3319" s="20">
        <v>3310</v>
      </c>
      <c r="B3319" s="104"/>
      <c r="C3319" s="104"/>
      <c r="E3319" s="4"/>
    </row>
    <row r="3320" spans="1:5">
      <c r="A3320" s="20">
        <v>3311</v>
      </c>
      <c r="B3320" s="104"/>
      <c r="C3320" s="104"/>
      <c r="E3320" s="4"/>
    </row>
    <row r="3321" spans="1:5">
      <c r="A3321" s="20">
        <v>3312</v>
      </c>
      <c r="B3321" s="104"/>
      <c r="C3321" s="104"/>
      <c r="E3321" s="4"/>
    </row>
    <row r="3322" spans="1:5">
      <c r="A3322" s="20">
        <v>3313</v>
      </c>
      <c r="B3322" s="104"/>
      <c r="C3322" s="104"/>
      <c r="E3322" s="4"/>
    </row>
    <row r="3323" spans="1:5">
      <c r="A3323" s="20">
        <v>3314</v>
      </c>
      <c r="B3323" s="104"/>
      <c r="C3323" s="104"/>
      <c r="E3323" s="4"/>
    </row>
    <row r="3324" spans="1:5">
      <c r="A3324" s="20">
        <v>3315</v>
      </c>
      <c r="B3324" s="104"/>
      <c r="C3324" s="104"/>
      <c r="E3324" s="4"/>
    </row>
    <row r="3325" spans="1:5">
      <c r="A3325" s="20">
        <v>3316</v>
      </c>
      <c r="B3325" s="104"/>
      <c r="C3325" s="104"/>
      <c r="E3325" s="4"/>
    </row>
    <row r="3326" spans="1:5">
      <c r="A3326" s="20">
        <v>3317</v>
      </c>
      <c r="B3326" s="104"/>
      <c r="C3326" s="104"/>
      <c r="E3326" s="4"/>
    </row>
    <row r="3327" spans="1:5">
      <c r="A3327" s="20">
        <v>3318</v>
      </c>
      <c r="B3327" s="104"/>
      <c r="C3327" s="104"/>
      <c r="E3327" s="4"/>
    </row>
    <row r="3328" spans="1:5">
      <c r="A3328" s="20">
        <v>3319</v>
      </c>
      <c r="B3328" s="104"/>
      <c r="C3328" s="104"/>
      <c r="E3328" s="4"/>
    </row>
    <row r="3329" spans="1:5">
      <c r="A3329" s="20">
        <v>3320</v>
      </c>
      <c r="B3329" s="104"/>
      <c r="C3329" s="104"/>
      <c r="E3329" s="4"/>
    </row>
    <row r="3330" spans="1:5">
      <c r="A3330" s="20">
        <v>3321</v>
      </c>
      <c r="B3330" s="104"/>
      <c r="C3330" s="104"/>
      <c r="E3330" s="4"/>
    </row>
    <row r="3331" spans="1:5">
      <c r="A3331" s="20">
        <v>3322</v>
      </c>
      <c r="B3331" s="104"/>
      <c r="C3331" s="104"/>
      <c r="E3331" s="4"/>
    </row>
    <row r="3332" spans="1:5">
      <c r="A3332" s="20">
        <v>3323</v>
      </c>
      <c r="B3332" s="104"/>
      <c r="C3332" s="104"/>
      <c r="E3332" s="4"/>
    </row>
    <row r="3333" spans="1:5">
      <c r="A3333" s="20">
        <v>3324</v>
      </c>
      <c r="B3333" s="104"/>
      <c r="C3333" s="104"/>
      <c r="E3333" s="4"/>
    </row>
    <row r="3334" spans="1:5">
      <c r="A3334" s="20">
        <v>3325</v>
      </c>
      <c r="B3334" s="104"/>
      <c r="C3334" s="104"/>
      <c r="E3334" s="4"/>
    </row>
    <row r="3335" spans="1:5">
      <c r="A3335" s="20">
        <v>3326</v>
      </c>
      <c r="B3335" s="104"/>
      <c r="C3335" s="104"/>
      <c r="E3335" s="4"/>
    </row>
    <row r="3336" spans="1:5">
      <c r="A3336" s="20">
        <v>3327</v>
      </c>
      <c r="B3336" s="104"/>
      <c r="C3336" s="104"/>
      <c r="E3336" s="4"/>
    </row>
    <row r="3337" spans="1:5">
      <c r="A3337" s="20">
        <v>3328</v>
      </c>
      <c r="B3337" s="104"/>
      <c r="C3337" s="104"/>
      <c r="E3337" s="4"/>
    </row>
    <row r="3338" spans="1:5">
      <c r="A3338" s="20">
        <v>3329</v>
      </c>
      <c r="B3338" s="104"/>
      <c r="C3338" s="104"/>
      <c r="E3338" s="4"/>
    </row>
    <row r="3339" spans="1:5">
      <c r="A3339" s="20">
        <v>3330</v>
      </c>
      <c r="B3339" s="104"/>
      <c r="C3339" s="104"/>
      <c r="E3339" s="4"/>
    </row>
    <row r="3340" spans="1:5">
      <c r="A3340" s="20">
        <v>3331</v>
      </c>
      <c r="B3340" s="104"/>
      <c r="C3340" s="104"/>
      <c r="E3340" s="4"/>
    </row>
    <row r="3341" spans="1:5">
      <c r="A3341" s="20">
        <v>3332</v>
      </c>
      <c r="B3341" s="104"/>
      <c r="C3341" s="104"/>
      <c r="E3341" s="4"/>
    </row>
    <row r="3342" spans="1:5">
      <c r="A3342" s="20">
        <v>3333</v>
      </c>
      <c r="B3342" s="104"/>
      <c r="C3342" s="104"/>
      <c r="E3342" s="4"/>
    </row>
    <row r="3343" spans="1:5">
      <c r="A3343" s="20">
        <v>3334</v>
      </c>
      <c r="B3343" s="104"/>
      <c r="C3343" s="104"/>
      <c r="E3343" s="4"/>
    </row>
    <row r="3344" spans="1:5">
      <c r="A3344" s="20">
        <v>3335</v>
      </c>
      <c r="B3344" s="104"/>
      <c r="C3344" s="104"/>
      <c r="E3344" s="4"/>
    </row>
    <row r="3345" spans="1:5">
      <c r="A3345" s="20">
        <v>3336</v>
      </c>
      <c r="B3345" s="104"/>
      <c r="C3345" s="104"/>
      <c r="E3345" s="4"/>
    </row>
    <row r="3346" spans="1:5">
      <c r="A3346" s="20">
        <v>3337</v>
      </c>
      <c r="B3346" s="104"/>
      <c r="C3346" s="104"/>
      <c r="E3346" s="4"/>
    </row>
    <row r="3347" spans="1:5">
      <c r="A3347" s="20">
        <v>3338</v>
      </c>
      <c r="B3347" s="104"/>
      <c r="C3347" s="104"/>
      <c r="E3347" s="4"/>
    </row>
    <row r="3348" spans="1:5">
      <c r="A3348" s="20">
        <v>3339</v>
      </c>
      <c r="B3348" s="104"/>
      <c r="C3348" s="104"/>
      <c r="E3348" s="4"/>
    </row>
    <row r="3349" spans="1:5">
      <c r="A3349" s="20">
        <v>3340</v>
      </c>
      <c r="B3349" s="104"/>
      <c r="C3349" s="104"/>
      <c r="E3349" s="4"/>
    </row>
    <row r="3350" spans="1:5">
      <c r="A3350" s="20">
        <v>3341</v>
      </c>
      <c r="B3350" s="104"/>
      <c r="C3350" s="104"/>
      <c r="E3350" s="4"/>
    </row>
    <row r="3351" spans="1:5">
      <c r="A3351" s="20">
        <v>3342</v>
      </c>
      <c r="B3351" s="104"/>
      <c r="C3351" s="104"/>
      <c r="E3351" s="4"/>
    </row>
    <row r="3352" spans="1:5">
      <c r="A3352" s="20">
        <v>3343</v>
      </c>
      <c r="B3352" s="104"/>
      <c r="C3352" s="104"/>
      <c r="E3352" s="4"/>
    </row>
    <row r="3353" spans="1:5">
      <c r="A3353" s="20">
        <v>3344</v>
      </c>
      <c r="B3353" s="104"/>
      <c r="C3353" s="104"/>
      <c r="E3353" s="4"/>
    </row>
    <row r="3354" spans="1:5">
      <c r="A3354" s="20">
        <v>3345</v>
      </c>
      <c r="B3354" s="104"/>
      <c r="C3354" s="104"/>
      <c r="E3354" s="4"/>
    </row>
    <row r="3355" spans="1:5">
      <c r="A3355" s="20">
        <v>3346</v>
      </c>
      <c r="B3355" s="104"/>
      <c r="C3355" s="104"/>
      <c r="E3355" s="4"/>
    </row>
    <row r="3356" spans="1:5">
      <c r="A3356" s="20">
        <v>3347</v>
      </c>
      <c r="B3356" s="104"/>
      <c r="C3356" s="104"/>
      <c r="E3356" s="4"/>
    </row>
    <row r="3357" spans="1:5">
      <c r="A3357" s="20">
        <v>3348</v>
      </c>
      <c r="B3357" s="104"/>
      <c r="C3357" s="104"/>
      <c r="E3357" s="4"/>
    </row>
    <row r="3358" spans="1:5">
      <c r="A3358" s="20">
        <v>3349</v>
      </c>
      <c r="B3358" s="104"/>
      <c r="C3358" s="104"/>
      <c r="E3358" s="4"/>
    </row>
    <row r="3359" spans="1:5">
      <c r="A3359" s="20">
        <v>3350</v>
      </c>
      <c r="B3359" s="104"/>
      <c r="C3359" s="104"/>
      <c r="E3359" s="4"/>
    </row>
    <row r="3360" spans="1:5">
      <c r="A3360" s="20">
        <v>3351</v>
      </c>
      <c r="B3360" s="104"/>
      <c r="C3360" s="104"/>
      <c r="E3360" s="4"/>
    </row>
    <row r="3361" spans="1:5">
      <c r="A3361" s="20">
        <v>3352</v>
      </c>
      <c r="B3361" s="104"/>
      <c r="C3361" s="104"/>
      <c r="E3361" s="4"/>
    </row>
    <row r="3362" spans="1:5">
      <c r="A3362" s="20">
        <v>3353</v>
      </c>
      <c r="B3362" s="104"/>
      <c r="C3362" s="104"/>
      <c r="E3362" s="4"/>
    </row>
    <row r="3363" spans="1:5">
      <c r="A3363" s="20">
        <v>3354</v>
      </c>
      <c r="B3363" s="104"/>
      <c r="C3363" s="104"/>
      <c r="E3363" s="4"/>
    </row>
    <row r="3364" spans="1:5">
      <c r="A3364" s="20">
        <v>3355</v>
      </c>
      <c r="B3364" s="104"/>
      <c r="C3364" s="104"/>
      <c r="E3364" s="4"/>
    </row>
    <row r="3365" spans="1:5">
      <c r="A3365" s="20">
        <v>3356</v>
      </c>
      <c r="B3365" s="104"/>
      <c r="C3365" s="104"/>
      <c r="E3365" s="4"/>
    </row>
    <row r="3366" spans="1:5">
      <c r="A3366" s="20">
        <v>3357</v>
      </c>
      <c r="B3366" s="104"/>
      <c r="C3366" s="104"/>
      <c r="E3366" s="4"/>
    </row>
    <row r="3367" spans="1:5">
      <c r="A3367" s="20">
        <v>3358</v>
      </c>
      <c r="B3367" s="104"/>
      <c r="C3367" s="104"/>
      <c r="E3367" s="4"/>
    </row>
    <row r="3368" spans="1:5">
      <c r="A3368" s="20">
        <v>3359</v>
      </c>
      <c r="B3368" s="104"/>
      <c r="C3368" s="104"/>
      <c r="E3368" s="4"/>
    </row>
    <row r="3369" spans="1:5">
      <c r="A3369" s="20">
        <v>3360</v>
      </c>
      <c r="B3369" s="104"/>
      <c r="C3369" s="104"/>
      <c r="E3369" s="4"/>
    </row>
    <row r="3370" spans="1:5">
      <c r="A3370" s="20">
        <v>3361</v>
      </c>
      <c r="B3370" s="104"/>
      <c r="C3370" s="104"/>
      <c r="E3370" s="4"/>
    </row>
    <row r="3371" spans="1:5">
      <c r="A3371" s="20">
        <v>3362</v>
      </c>
      <c r="B3371" s="104"/>
      <c r="C3371" s="104"/>
      <c r="E3371" s="4"/>
    </row>
    <row r="3372" spans="1:5">
      <c r="A3372" s="20">
        <v>3363</v>
      </c>
      <c r="B3372" s="104"/>
      <c r="C3372" s="104"/>
      <c r="E3372" s="4"/>
    </row>
    <row r="3373" spans="1:5">
      <c r="A3373" s="20">
        <v>3364</v>
      </c>
      <c r="B3373" s="104"/>
      <c r="C3373" s="104"/>
      <c r="E3373" s="4"/>
    </row>
    <row r="3374" spans="1:5">
      <c r="A3374" s="20">
        <v>3365</v>
      </c>
      <c r="B3374" s="104"/>
      <c r="C3374" s="104"/>
      <c r="E3374" s="4"/>
    </row>
    <row r="3375" spans="1:5">
      <c r="A3375" s="20">
        <v>3366</v>
      </c>
      <c r="B3375" s="104"/>
      <c r="C3375" s="104"/>
      <c r="E3375" s="4"/>
    </row>
    <row r="3376" spans="1:5">
      <c r="A3376" s="20">
        <v>3367</v>
      </c>
      <c r="B3376" s="104"/>
      <c r="C3376" s="104"/>
      <c r="E3376" s="4"/>
    </row>
    <row r="3377" spans="1:5">
      <c r="A3377" s="20">
        <v>3368</v>
      </c>
      <c r="B3377" s="104"/>
      <c r="C3377" s="104"/>
      <c r="E3377" s="4"/>
    </row>
    <row r="3378" spans="1:5">
      <c r="A3378" s="20">
        <v>3369</v>
      </c>
      <c r="B3378" s="104"/>
      <c r="C3378" s="104"/>
      <c r="E3378" s="4"/>
    </row>
    <row r="3379" spans="1:5">
      <c r="A3379" s="20">
        <v>3370</v>
      </c>
      <c r="B3379" s="104"/>
      <c r="C3379" s="104"/>
      <c r="E3379" s="4"/>
    </row>
    <row r="3380" spans="1:5">
      <c r="A3380" s="20">
        <v>3371</v>
      </c>
      <c r="B3380" s="104"/>
      <c r="C3380" s="104"/>
      <c r="E3380" s="4"/>
    </row>
    <row r="3381" spans="1:5">
      <c r="A3381" s="20">
        <v>3372</v>
      </c>
      <c r="B3381" s="104"/>
      <c r="C3381" s="104"/>
      <c r="E3381" s="4"/>
    </row>
    <row r="3382" spans="1:5">
      <c r="A3382" s="20">
        <v>3373</v>
      </c>
      <c r="B3382" s="104"/>
      <c r="C3382" s="104"/>
      <c r="E3382" s="4"/>
    </row>
    <row r="3383" spans="1:5">
      <c r="A3383" s="20">
        <v>3374</v>
      </c>
      <c r="B3383" s="104"/>
      <c r="C3383" s="104"/>
      <c r="E3383" s="4"/>
    </row>
    <row r="3384" spans="1:5">
      <c r="A3384" s="20">
        <v>3375</v>
      </c>
      <c r="B3384" s="104"/>
      <c r="C3384" s="104"/>
      <c r="E3384" s="4"/>
    </row>
    <row r="3385" spans="1:5">
      <c r="A3385" s="20">
        <v>3376</v>
      </c>
      <c r="B3385" s="104"/>
      <c r="C3385" s="104"/>
      <c r="E3385" s="4"/>
    </row>
    <row r="3386" spans="1:5">
      <c r="A3386" s="20">
        <v>3377</v>
      </c>
      <c r="B3386" s="104"/>
      <c r="C3386" s="104"/>
      <c r="E3386" s="4"/>
    </row>
    <row r="3387" spans="1:5">
      <c r="A3387" s="20">
        <v>3378</v>
      </c>
      <c r="B3387" s="104"/>
      <c r="C3387" s="104"/>
      <c r="E3387" s="4"/>
    </row>
    <row r="3388" spans="1:5">
      <c r="A3388" s="20">
        <v>3379</v>
      </c>
      <c r="B3388" s="104"/>
      <c r="C3388" s="104"/>
      <c r="E3388" s="4"/>
    </row>
    <row r="3389" spans="1:5">
      <c r="A3389" s="20">
        <v>3380</v>
      </c>
      <c r="B3389" s="104"/>
      <c r="C3389" s="104"/>
      <c r="E3389" s="4"/>
    </row>
    <row r="3390" spans="1:5">
      <c r="A3390" s="20">
        <v>3381</v>
      </c>
      <c r="B3390" s="104"/>
      <c r="C3390" s="104"/>
      <c r="E3390" s="4"/>
    </row>
    <row r="3391" spans="1:5">
      <c r="A3391" s="20">
        <v>3382</v>
      </c>
      <c r="B3391" s="104"/>
      <c r="C3391" s="104"/>
      <c r="E3391" s="4"/>
    </row>
    <row r="3392" spans="1:5">
      <c r="A3392" s="20">
        <v>3383</v>
      </c>
      <c r="B3392" s="104"/>
      <c r="C3392" s="104"/>
      <c r="E3392" s="4"/>
    </row>
    <row r="3393" spans="1:5">
      <c r="A3393" s="20">
        <v>3384</v>
      </c>
      <c r="B3393" s="104"/>
      <c r="C3393" s="104"/>
      <c r="E3393" s="4"/>
    </row>
    <row r="3394" spans="1:5">
      <c r="A3394" s="20">
        <v>3385</v>
      </c>
      <c r="B3394" s="104"/>
      <c r="C3394" s="104"/>
      <c r="E3394" s="4"/>
    </row>
    <row r="3395" spans="1:5">
      <c r="A3395" s="20">
        <v>3386</v>
      </c>
      <c r="B3395" s="104"/>
      <c r="C3395" s="104"/>
      <c r="E3395" s="4"/>
    </row>
    <row r="3396" spans="1:5">
      <c r="A3396" s="20">
        <v>3387</v>
      </c>
      <c r="B3396" s="104"/>
      <c r="C3396" s="104"/>
      <c r="E3396" s="4"/>
    </row>
    <row r="3397" spans="1:5">
      <c r="A3397" s="20">
        <v>3388</v>
      </c>
      <c r="B3397" s="104"/>
      <c r="C3397" s="104"/>
      <c r="E3397" s="4"/>
    </row>
    <row r="3398" spans="1:5">
      <c r="A3398" s="20">
        <v>3389</v>
      </c>
      <c r="B3398" s="104"/>
      <c r="C3398" s="104"/>
      <c r="E3398" s="4"/>
    </row>
    <row r="3399" spans="1:5">
      <c r="A3399" s="20">
        <v>3390</v>
      </c>
      <c r="B3399" s="104"/>
      <c r="C3399" s="104"/>
      <c r="E3399" s="4"/>
    </row>
    <row r="3400" spans="1:5">
      <c r="A3400" s="20">
        <v>3391</v>
      </c>
      <c r="B3400" s="104"/>
      <c r="C3400" s="104"/>
      <c r="E3400" s="4"/>
    </row>
    <row r="3401" spans="1:5">
      <c r="A3401" s="20">
        <v>3392</v>
      </c>
      <c r="B3401" s="104"/>
      <c r="C3401" s="104"/>
      <c r="E3401" s="4"/>
    </row>
    <row r="3402" spans="1:5">
      <c r="A3402" s="20">
        <v>3393</v>
      </c>
      <c r="B3402" s="104"/>
      <c r="C3402" s="104"/>
      <c r="E3402" s="4"/>
    </row>
    <row r="3403" spans="1:5">
      <c r="A3403" s="20">
        <v>3394</v>
      </c>
      <c r="B3403" s="104"/>
      <c r="C3403" s="104"/>
      <c r="E3403" s="4"/>
    </row>
    <row r="3404" spans="1:5">
      <c r="A3404" s="20">
        <v>3395</v>
      </c>
      <c r="B3404" s="104"/>
      <c r="C3404" s="104"/>
      <c r="E3404" s="4"/>
    </row>
    <row r="3405" spans="1:5">
      <c r="A3405" s="20">
        <v>3396</v>
      </c>
      <c r="B3405" s="104"/>
      <c r="C3405" s="104"/>
      <c r="E3405" s="4"/>
    </row>
    <row r="3406" spans="1:5">
      <c r="A3406" s="20">
        <v>3397</v>
      </c>
      <c r="B3406" s="104"/>
      <c r="C3406" s="104"/>
      <c r="E3406" s="4"/>
    </row>
    <row r="3407" spans="1:5">
      <c r="A3407" s="20">
        <v>3398</v>
      </c>
      <c r="B3407" s="104"/>
      <c r="C3407" s="104"/>
      <c r="E3407" s="4"/>
    </row>
    <row r="3408" spans="1:5">
      <c r="A3408" s="20">
        <v>3399</v>
      </c>
      <c r="B3408" s="104"/>
      <c r="C3408" s="104"/>
      <c r="E3408" s="4"/>
    </row>
    <row r="3409" spans="1:5">
      <c r="A3409" s="20">
        <v>3400</v>
      </c>
      <c r="B3409" s="104"/>
      <c r="C3409" s="104"/>
      <c r="E3409" s="4"/>
    </row>
    <row r="3410" spans="1:5">
      <c r="A3410" s="20">
        <v>3401</v>
      </c>
      <c r="B3410" s="104"/>
      <c r="C3410" s="104"/>
      <c r="E3410" s="4"/>
    </row>
    <row r="3411" spans="1:5">
      <c r="A3411" s="20">
        <v>3402</v>
      </c>
      <c r="B3411" s="104"/>
      <c r="C3411" s="104"/>
      <c r="E3411" s="4"/>
    </row>
    <row r="3412" spans="1:5">
      <c r="A3412" s="20">
        <v>3403</v>
      </c>
      <c r="B3412" s="104"/>
      <c r="C3412" s="104"/>
      <c r="E3412" s="4"/>
    </row>
    <row r="3413" spans="1:5">
      <c r="A3413" s="20">
        <v>3404</v>
      </c>
      <c r="B3413" s="104"/>
      <c r="C3413" s="104"/>
      <c r="E3413" s="4"/>
    </row>
    <row r="3414" spans="1:5">
      <c r="A3414" s="20">
        <v>3405</v>
      </c>
      <c r="B3414" s="104"/>
      <c r="C3414" s="104"/>
      <c r="E3414" s="4"/>
    </row>
    <row r="3415" spans="1:5">
      <c r="A3415" s="20">
        <v>3406</v>
      </c>
      <c r="B3415" s="104"/>
      <c r="C3415" s="104"/>
      <c r="E3415" s="4"/>
    </row>
    <row r="3416" spans="1:5">
      <c r="A3416" s="20">
        <v>3407</v>
      </c>
      <c r="B3416" s="104"/>
      <c r="C3416" s="104"/>
      <c r="E3416" s="4"/>
    </row>
    <row r="3417" spans="1:5">
      <c r="A3417" s="20">
        <v>3408</v>
      </c>
      <c r="B3417" s="104"/>
      <c r="C3417" s="104"/>
      <c r="E3417" s="4"/>
    </row>
    <row r="3418" spans="1:5">
      <c r="A3418" s="20">
        <v>3409</v>
      </c>
      <c r="B3418" s="104"/>
      <c r="C3418" s="104"/>
      <c r="E3418" s="4"/>
    </row>
    <row r="3419" spans="1:5">
      <c r="A3419" s="20">
        <v>3410</v>
      </c>
      <c r="B3419" s="104"/>
      <c r="C3419" s="104"/>
      <c r="E3419" s="4"/>
    </row>
    <row r="3420" spans="1:5">
      <c r="A3420" s="20">
        <v>3411</v>
      </c>
      <c r="B3420" s="104"/>
      <c r="C3420" s="104"/>
      <c r="E3420" s="4"/>
    </row>
    <row r="3421" spans="1:5">
      <c r="A3421" s="20">
        <v>3412</v>
      </c>
      <c r="B3421" s="104"/>
      <c r="C3421" s="104"/>
      <c r="E3421" s="4"/>
    </row>
    <row r="3422" spans="1:5">
      <c r="A3422" s="20">
        <v>3413</v>
      </c>
      <c r="B3422" s="104"/>
      <c r="C3422" s="104"/>
      <c r="E3422" s="4"/>
    </row>
    <row r="3423" spans="1:5">
      <c r="A3423" s="20">
        <v>3414</v>
      </c>
      <c r="B3423" s="104"/>
      <c r="C3423" s="104"/>
      <c r="E3423" s="4"/>
    </row>
    <row r="3424" spans="1:5">
      <c r="A3424" s="20">
        <v>3415</v>
      </c>
      <c r="B3424" s="104"/>
      <c r="C3424" s="104"/>
      <c r="E3424" s="4"/>
    </row>
    <row r="3425" spans="1:5">
      <c r="A3425" s="20">
        <v>3416</v>
      </c>
      <c r="B3425" s="104"/>
      <c r="C3425" s="104"/>
      <c r="E3425" s="4"/>
    </row>
    <row r="3426" spans="1:5">
      <c r="A3426" s="20">
        <v>3417</v>
      </c>
      <c r="B3426" s="104"/>
      <c r="C3426" s="104"/>
      <c r="E3426" s="4"/>
    </row>
    <row r="3427" spans="1:5">
      <c r="A3427" s="20">
        <v>3418</v>
      </c>
      <c r="B3427" s="104"/>
      <c r="C3427" s="104"/>
      <c r="E3427" s="4"/>
    </row>
    <row r="3428" spans="1:5">
      <c r="A3428" s="20">
        <v>3419</v>
      </c>
      <c r="B3428" s="104"/>
      <c r="C3428" s="104"/>
      <c r="E3428" s="4"/>
    </row>
    <row r="3429" spans="1:5">
      <c r="A3429" s="20">
        <v>3420</v>
      </c>
      <c r="B3429" s="104"/>
      <c r="C3429" s="104"/>
      <c r="E3429" s="4"/>
    </row>
    <row r="3430" spans="1:5">
      <c r="A3430" s="20">
        <v>3421</v>
      </c>
      <c r="B3430" s="104"/>
      <c r="C3430" s="104"/>
      <c r="E3430" s="4"/>
    </row>
    <row r="3431" spans="1:5">
      <c r="A3431" s="20">
        <v>3422</v>
      </c>
      <c r="B3431" s="104"/>
      <c r="C3431" s="104"/>
      <c r="E3431" s="4"/>
    </row>
    <row r="3432" spans="1:5">
      <c r="A3432" s="20">
        <v>3423</v>
      </c>
      <c r="B3432" s="104"/>
      <c r="C3432" s="104"/>
      <c r="E3432" s="4"/>
    </row>
    <row r="3433" spans="1:5">
      <c r="A3433" s="20">
        <v>3424</v>
      </c>
      <c r="B3433" s="104"/>
      <c r="C3433" s="104"/>
      <c r="E3433" s="4"/>
    </row>
    <row r="3434" spans="1:5">
      <c r="A3434" s="20">
        <v>3425</v>
      </c>
      <c r="B3434" s="104"/>
      <c r="C3434" s="104"/>
      <c r="E3434" s="4"/>
    </row>
    <row r="3435" spans="1:5">
      <c r="A3435" s="20">
        <v>3426</v>
      </c>
      <c r="B3435" s="104"/>
      <c r="C3435" s="104"/>
      <c r="E3435" s="4"/>
    </row>
    <row r="3436" spans="1:5">
      <c r="A3436" s="20">
        <v>3427</v>
      </c>
      <c r="B3436" s="104"/>
      <c r="C3436" s="104"/>
      <c r="E3436" s="4"/>
    </row>
    <row r="3437" spans="1:5">
      <c r="A3437" s="20">
        <v>3428</v>
      </c>
      <c r="B3437" s="104"/>
      <c r="C3437" s="104"/>
      <c r="E3437" s="4"/>
    </row>
    <row r="3438" spans="1:5">
      <c r="A3438" s="20">
        <v>3429</v>
      </c>
      <c r="B3438" s="104"/>
      <c r="C3438" s="104"/>
      <c r="E3438" s="4"/>
    </row>
    <row r="3439" spans="1:5">
      <c r="A3439" s="20">
        <v>3430</v>
      </c>
      <c r="B3439" s="104"/>
      <c r="C3439" s="104"/>
      <c r="E3439" s="4"/>
    </row>
    <row r="3440" spans="1:5">
      <c r="A3440" s="20">
        <v>3431</v>
      </c>
      <c r="B3440" s="104"/>
      <c r="C3440" s="104"/>
      <c r="E3440" s="4"/>
    </row>
    <row r="3441" spans="1:5">
      <c r="A3441" s="20">
        <v>3432</v>
      </c>
      <c r="B3441" s="104"/>
      <c r="C3441" s="104"/>
      <c r="E3441" s="4"/>
    </row>
    <row r="3442" spans="1:5">
      <c r="A3442" s="20">
        <v>3433</v>
      </c>
      <c r="B3442" s="104"/>
      <c r="C3442" s="104"/>
      <c r="E3442" s="4"/>
    </row>
    <row r="3443" spans="1:5">
      <c r="A3443" s="20">
        <v>3434</v>
      </c>
      <c r="B3443" s="104"/>
      <c r="C3443" s="104"/>
      <c r="E3443" s="4"/>
    </row>
    <row r="3444" spans="1:5">
      <c r="A3444" s="20">
        <v>3435</v>
      </c>
      <c r="B3444" s="104"/>
      <c r="C3444" s="104"/>
      <c r="E3444" s="4"/>
    </row>
    <row r="3445" spans="1:5">
      <c r="A3445" s="20">
        <v>3436</v>
      </c>
      <c r="B3445" s="104"/>
      <c r="C3445" s="104"/>
      <c r="E3445" s="4"/>
    </row>
    <row r="3446" spans="1:5">
      <c r="A3446" s="20">
        <v>3437</v>
      </c>
      <c r="B3446" s="104"/>
      <c r="C3446" s="104"/>
      <c r="E3446" s="4"/>
    </row>
    <row r="3447" spans="1:5">
      <c r="A3447" s="20">
        <v>3438</v>
      </c>
      <c r="B3447" s="104"/>
      <c r="C3447" s="104"/>
      <c r="E3447" s="4"/>
    </row>
    <row r="3448" spans="1:5">
      <c r="A3448" s="20">
        <v>3439</v>
      </c>
      <c r="B3448" s="104"/>
      <c r="C3448" s="104"/>
      <c r="E3448" s="4"/>
    </row>
    <row r="3449" spans="1:5">
      <c r="A3449" s="20">
        <v>3440</v>
      </c>
      <c r="B3449" s="104"/>
      <c r="C3449" s="104"/>
      <c r="E3449" s="4"/>
    </row>
    <row r="3450" spans="1:5">
      <c r="A3450" s="20">
        <v>3441</v>
      </c>
      <c r="B3450" s="104"/>
      <c r="C3450" s="104"/>
      <c r="E3450" s="4"/>
    </row>
    <row r="3451" spans="1:5">
      <c r="A3451" s="20">
        <v>3442</v>
      </c>
      <c r="B3451" s="104"/>
      <c r="C3451" s="104"/>
      <c r="E3451" s="4"/>
    </row>
    <row r="3452" spans="1:5">
      <c r="A3452" s="20">
        <v>3443</v>
      </c>
      <c r="B3452" s="104"/>
      <c r="C3452" s="104"/>
      <c r="E3452" s="4"/>
    </row>
    <row r="3453" spans="1:5">
      <c r="A3453" s="20">
        <v>3444</v>
      </c>
      <c r="B3453" s="104"/>
      <c r="C3453" s="104"/>
      <c r="E3453" s="4"/>
    </row>
    <row r="3454" spans="1:5">
      <c r="A3454" s="20">
        <v>3445</v>
      </c>
      <c r="B3454" s="104"/>
      <c r="C3454" s="104"/>
      <c r="E3454" s="4"/>
    </row>
    <row r="3455" spans="1:5">
      <c r="A3455" s="20">
        <v>3446</v>
      </c>
      <c r="B3455" s="104"/>
      <c r="C3455" s="104"/>
      <c r="E3455" s="4"/>
    </row>
    <row r="3456" spans="1:5">
      <c r="A3456" s="20">
        <v>3447</v>
      </c>
      <c r="B3456" s="104"/>
      <c r="C3456" s="104"/>
      <c r="E3456" s="4"/>
    </row>
    <row r="3457" spans="1:5">
      <c r="A3457" s="20">
        <v>3448</v>
      </c>
      <c r="B3457" s="104"/>
      <c r="C3457" s="104"/>
      <c r="E3457" s="4"/>
    </row>
    <row r="3458" spans="1:5">
      <c r="A3458" s="20">
        <v>3449</v>
      </c>
      <c r="B3458" s="104"/>
      <c r="C3458" s="104"/>
      <c r="E3458" s="4"/>
    </row>
    <row r="3459" spans="1:5">
      <c r="A3459" s="20">
        <v>3450</v>
      </c>
      <c r="B3459" s="104"/>
      <c r="C3459" s="104"/>
      <c r="E3459" s="4"/>
    </row>
    <row r="3460" spans="1:5">
      <c r="A3460" s="20">
        <v>3451</v>
      </c>
      <c r="B3460" s="104"/>
      <c r="C3460" s="104"/>
      <c r="E3460" s="4"/>
    </row>
    <row r="3461" spans="1:5">
      <c r="A3461" s="20">
        <v>3452</v>
      </c>
      <c r="B3461" s="104"/>
      <c r="C3461" s="104"/>
      <c r="E3461" s="4"/>
    </row>
    <row r="3462" spans="1:5">
      <c r="A3462" s="20">
        <v>3453</v>
      </c>
      <c r="B3462" s="104"/>
      <c r="C3462" s="104"/>
      <c r="E3462" s="4"/>
    </row>
    <row r="3463" spans="1:5">
      <c r="A3463" s="20">
        <v>3454</v>
      </c>
      <c r="B3463" s="104"/>
      <c r="C3463" s="104"/>
      <c r="E3463" s="4"/>
    </row>
    <row r="3464" spans="1:5">
      <c r="A3464" s="20">
        <v>3455</v>
      </c>
      <c r="B3464" s="104"/>
      <c r="C3464" s="104"/>
      <c r="E3464" s="4"/>
    </row>
    <row r="3465" spans="1:5">
      <c r="A3465" s="20">
        <v>3456</v>
      </c>
      <c r="B3465" s="104"/>
      <c r="C3465" s="104"/>
      <c r="E3465" s="4"/>
    </row>
    <row r="3466" spans="1:5">
      <c r="A3466" s="20">
        <v>3457</v>
      </c>
      <c r="B3466" s="104"/>
      <c r="C3466" s="104"/>
      <c r="E3466" s="4"/>
    </row>
    <row r="3467" spans="1:5">
      <c r="A3467" s="20">
        <v>3458</v>
      </c>
      <c r="B3467" s="104"/>
      <c r="C3467" s="104"/>
      <c r="E3467" s="4"/>
    </row>
    <row r="3468" spans="1:5">
      <c r="A3468" s="20">
        <v>3459</v>
      </c>
      <c r="B3468" s="104"/>
      <c r="C3468" s="104"/>
      <c r="E3468" s="4"/>
    </row>
    <row r="3469" spans="1:5">
      <c r="A3469" s="20">
        <v>3460</v>
      </c>
      <c r="B3469" s="104"/>
      <c r="C3469" s="104"/>
      <c r="E3469" s="4"/>
    </row>
    <row r="3470" spans="1:5">
      <c r="A3470" s="20">
        <v>3461</v>
      </c>
      <c r="B3470" s="104"/>
      <c r="C3470" s="104"/>
      <c r="E3470" s="4"/>
    </row>
    <row r="3471" spans="1:5">
      <c r="A3471" s="20">
        <v>3462</v>
      </c>
      <c r="B3471" s="104"/>
      <c r="C3471" s="104"/>
      <c r="E3471" s="4"/>
    </row>
    <row r="3472" spans="1:5">
      <c r="A3472" s="20">
        <v>3463</v>
      </c>
      <c r="B3472" s="104"/>
      <c r="C3472" s="104"/>
      <c r="E3472" s="4"/>
    </row>
    <row r="3473" spans="1:5">
      <c r="A3473" s="20">
        <v>3464</v>
      </c>
      <c r="B3473" s="104"/>
      <c r="C3473" s="104"/>
      <c r="E3473" s="4"/>
    </row>
    <row r="3474" spans="1:5">
      <c r="A3474" s="20">
        <v>3465</v>
      </c>
      <c r="B3474" s="104"/>
      <c r="C3474" s="104"/>
      <c r="E3474" s="4"/>
    </row>
    <row r="3475" spans="1:5">
      <c r="A3475" s="20">
        <v>3466</v>
      </c>
      <c r="B3475" s="104"/>
      <c r="C3475" s="104"/>
      <c r="E3475" s="4"/>
    </row>
    <row r="3476" spans="1:5">
      <c r="A3476" s="20">
        <v>3467</v>
      </c>
      <c r="B3476" s="104"/>
      <c r="C3476" s="104"/>
      <c r="E3476" s="4"/>
    </row>
    <row r="3477" spans="1:5">
      <c r="A3477" s="20">
        <v>3468</v>
      </c>
      <c r="B3477" s="104"/>
      <c r="C3477" s="104"/>
      <c r="E3477" s="4"/>
    </row>
    <row r="3478" spans="1:5">
      <c r="A3478" s="20">
        <v>3469</v>
      </c>
      <c r="B3478" s="104"/>
      <c r="C3478" s="104"/>
      <c r="E3478" s="4"/>
    </row>
    <row r="3479" spans="1:5">
      <c r="A3479" s="20">
        <v>3470</v>
      </c>
      <c r="B3479" s="104"/>
      <c r="C3479" s="104"/>
      <c r="E3479" s="4"/>
    </row>
    <row r="3480" spans="1:5">
      <c r="A3480" s="20">
        <v>3471</v>
      </c>
      <c r="B3480" s="104"/>
      <c r="C3480" s="104"/>
      <c r="E3480" s="4"/>
    </row>
    <row r="3481" spans="1:5">
      <c r="A3481" s="20">
        <v>3472</v>
      </c>
      <c r="B3481" s="104"/>
      <c r="C3481" s="104"/>
      <c r="E3481" s="4"/>
    </row>
    <row r="3482" spans="1:5">
      <c r="A3482" s="20">
        <v>3473</v>
      </c>
      <c r="B3482" s="104"/>
      <c r="C3482" s="104"/>
      <c r="E3482" s="4"/>
    </row>
    <row r="3483" spans="1:5">
      <c r="A3483" s="20">
        <v>3474</v>
      </c>
      <c r="B3483" s="104"/>
      <c r="C3483" s="104"/>
      <c r="E3483" s="4"/>
    </row>
    <row r="3484" spans="1:5">
      <c r="A3484" s="20">
        <v>3475</v>
      </c>
      <c r="B3484" s="104"/>
      <c r="C3484" s="104"/>
      <c r="E3484" s="4"/>
    </row>
    <row r="3485" spans="1:5">
      <c r="A3485" s="20">
        <v>3476</v>
      </c>
      <c r="B3485" s="104"/>
      <c r="C3485" s="104"/>
      <c r="E3485" s="4"/>
    </row>
    <row r="3486" spans="1:5">
      <c r="A3486" s="20">
        <v>3477</v>
      </c>
      <c r="B3486" s="104"/>
      <c r="C3486" s="104"/>
      <c r="E3486" s="4"/>
    </row>
    <row r="3487" spans="1:5">
      <c r="A3487" s="20">
        <v>3478</v>
      </c>
      <c r="B3487" s="104"/>
      <c r="C3487" s="104"/>
      <c r="E3487" s="4"/>
    </row>
    <row r="3488" spans="1:5">
      <c r="A3488" s="20">
        <v>3479</v>
      </c>
      <c r="B3488" s="104"/>
      <c r="C3488" s="104"/>
      <c r="E3488" s="4"/>
    </row>
    <row r="3489" spans="1:5">
      <c r="A3489" s="20">
        <v>3480</v>
      </c>
      <c r="B3489" s="104"/>
      <c r="C3489" s="104"/>
      <c r="E3489" s="4"/>
    </row>
    <row r="3490" spans="1:5">
      <c r="A3490" s="20">
        <v>3481</v>
      </c>
      <c r="B3490" s="104"/>
      <c r="C3490" s="104"/>
      <c r="E3490" s="4"/>
    </row>
    <row r="3491" spans="1:5">
      <c r="A3491" s="20">
        <v>3482</v>
      </c>
      <c r="B3491" s="104"/>
      <c r="C3491" s="104"/>
      <c r="E3491" s="4"/>
    </row>
    <row r="3492" spans="1:5">
      <c r="A3492" s="20">
        <v>3483</v>
      </c>
      <c r="B3492" s="104"/>
      <c r="C3492" s="104"/>
      <c r="E3492" s="4"/>
    </row>
    <row r="3493" spans="1:5">
      <c r="A3493" s="20">
        <v>3484</v>
      </c>
      <c r="B3493" s="104"/>
      <c r="C3493" s="104"/>
      <c r="E3493" s="4"/>
    </row>
    <row r="3494" spans="1:5">
      <c r="A3494" s="20">
        <v>3485</v>
      </c>
      <c r="B3494" s="104"/>
      <c r="C3494" s="104"/>
      <c r="E3494" s="4"/>
    </row>
    <row r="3495" spans="1:5">
      <c r="A3495" s="20">
        <v>3486</v>
      </c>
      <c r="B3495" s="104"/>
      <c r="C3495" s="104"/>
      <c r="E3495" s="4"/>
    </row>
    <row r="3496" spans="1:5">
      <c r="A3496" s="20">
        <v>3487</v>
      </c>
      <c r="B3496" s="104"/>
      <c r="C3496" s="104"/>
      <c r="E3496" s="4"/>
    </row>
    <row r="3497" spans="1:5">
      <c r="A3497" s="20">
        <v>3488</v>
      </c>
      <c r="B3497" s="104"/>
      <c r="C3497" s="104"/>
      <c r="E3497" s="4"/>
    </row>
    <row r="3498" spans="1:5">
      <c r="A3498" s="20">
        <v>3489</v>
      </c>
      <c r="B3498" s="104"/>
      <c r="C3498" s="104"/>
      <c r="E3498" s="4"/>
    </row>
    <row r="3499" spans="1:5">
      <c r="A3499" s="20">
        <v>3490</v>
      </c>
      <c r="B3499" s="104"/>
      <c r="C3499" s="104"/>
      <c r="E3499" s="4"/>
    </row>
    <row r="3500" spans="1:5">
      <c r="A3500" s="20">
        <v>3491</v>
      </c>
      <c r="B3500" s="104"/>
      <c r="C3500" s="104"/>
      <c r="E3500" s="4"/>
    </row>
    <row r="3501" spans="1:5">
      <c r="A3501" s="20">
        <v>3492</v>
      </c>
      <c r="B3501" s="104"/>
      <c r="C3501" s="104"/>
      <c r="E3501" s="4"/>
    </row>
    <row r="3502" spans="1:5">
      <c r="A3502" s="20">
        <v>3493</v>
      </c>
      <c r="B3502" s="104"/>
      <c r="C3502" s="104"/>
      <c r="E3502" s="4"/>
    </row>
    <row r="3503" spans="1:5">
      <c r="A3503" s="20">
        <v>3494</v>
      </c>
      <c r="B3503" s="104"/>
      <c r="C3503" s="104"/>
      <c r="E3503" s="4"/>
    </row>
    <row r="3504" spans="1:5">
      <c r="A3504" s="20">
        <v>3495</v>
      </c>
      <c r="B3504" s="104"/>
      <c r="C3504" s="104"/>
      <c r="E3504" s="4"/>
    </row>
    <row r="3505" spans="1:5">
      <c r="A3505" s="20">
        <v>3496</v>
      </c>
      <c r="B3505" s="104"/>
      <c r="C3505" s="104"/>
      <c r="E3505" s="4"/>
    </row>
    <row r="3506" spans="1:5">
      <c r="A3506" s="20">
        <v>3497</v>
      </c>
      <c r="B3506" s="104"/>
      <c r="C3506" s="104"/>
      <c r="E3506" s="4"/>
    </row>
    <row r="3507" spans="1:5">
      <c r="A3507" s="20">
        <v>3498</v>
      </c>
      <c r="B3507" s="104"/>
      <c r="C3507" s="104"/>
      <c r="E3507" s="4"/>
    </row>
    <row r="3508" spans="1:5">
      <c r="A3508" s="20">
        <v>3499</v>
      </c>
      <c r="B3508" s="104"/>
      <c r="C3508" s="104"/>
      <c r="E3508" s="4"/>
    </row>
    <row r="3509" spans="1:5">
      <c r="A3509" s="20">
        <v>3500</v>
      </c>
      <c r="B3509" s="104"/>
      <c r="C3509" s="104"/>
      <c r="E3509" s="4"/>
    </row>
    <row r="3510" spans="1:5">
      <c r="A3510" s="20">
        <v>3501</v>
      </c>
      <c r="B3510" s="104"/>
      <c r="C3510" s="104"/>
      <c r="E3510" s="4"/>
    </row>
    <row r="3511" spans="1:5">
      <c r="A3511" s="20">
        <v>3502</v>
      </c>
      <c r="B3511" s="104"/>
      <c r="C3511" s="104"/>
      <c r="E3511" s="4"/>
    </row>
    <row r="3512" spans="1:5">
      <c r="A3512" s="20">
        <v>3503</v>
      </c>
      <c r="B3512" s="104"/>
      <c r="C3512" s="104"/>
      <c r="E3512" s="4"/>
    </row>
    <row r="3513" spans="1:5">
      <c r="A3513" s="20">
        <v>3504</v>
      </c>
      <c r="B3513" s="104"/>
      <c r="C3513" s="104"/>
      <c r="E3513" s="4"/>
    </row>
    <row r="3514" spans="1:5">
      <c r="A3514" s="20">
        <v>3505</v>
      </c>
      <c r="B3514" s="104"/>
      <c r="C3514" s="104"/>
      <c r="E3514" s="4"/>
    </row>
    <row r="3515" spans="1:5">
      <c r="A3515" s="20">
        <v>3506</v>
      </c>
      <c r="B3515" s="104"/>
      <c r="C3515" s="104"/>
      <c r="E3515" s="4"/>
    </row>
    <row r="3516" spans="1:5">
      <c r="A3516" s="20">
        <v>3507</v>
      </c>
      <c r="B3516" s="104"/>
      <c r="C3516" s="104"/>
      <c r="E3516" s="4"/>
    </row>
    <row r="3517" spans="1:5">
      <c r="A3517" s="20">
        <v>3508</v>
      </c>
      <c r="B3517" s="104"/>
      <c r="C3517" s="104"/>
      <c r="E3517" s="4"/>
    </row>
    <row r="3518" spans="1:5">
      <c r="A3518" s="20">
        <v>3509</v>
      </c>
      <c r="B3518" s="104"/>
      <c r="C3518" s="104"/>
      <c r="E3518" s="4"/>
    </row>
    <row r="3519" spans="1:5">
      <c r="A3519" s="20">
        <v>3510</v>
      </c>
      <c r="B3519" s="104"/>
      <c r="C3519" s="104"/>
      <c r="E3519" s="4"/>
    </row>
    <row r="3520" spans="1:5">
      <c r="A3520" s="20">
        <v>3511</v>
      </c>
      <c r="B3520" s="104"/>
      <c r="C3520" s="104"/>
      <c r="E3520" s="4"/>
    </row>
    <row r="3521" spans="1:5">
      <c r="A3521" s="20">
        <v>3512</v>
      </c>
      <c r="B3521" s="104"/>
      <c r="C3521" s="104"/>
      <c r="E3521" s="4"/>
    </row>
    <row r="3522" spans="1:5">
      <c r="A3522" s="20">
        <v>3513</v>
      </c>
      <c r="B3522" s="104"/>
      <c r="C3522" s="104"/>
      <c r="E3522" s="4"/>
    </row>
    <row r="3523" spans="1:5">
      <c r="A3523" s="20">
        <v>3514</v>
      </c>
      <c r="B3523" s="104"/>
      <c r="C3523" s="104"/>
      <c r="E3523" s="4"/>
    </row>
    <row r="3524" spans="1:5">
      <c r="A3524" s="20">
        <v>3515</v>
      </c>
      <c r="B3524" s="104"/>
      <c r="C3524" s="104"/>
      <c r="E3524" s="4"/>
    </row>
    <row r="3525" spans="1:5">
      <c r="A3525" s="20">
        <v>3516</v>
      </c>
      <c r="B3525" s="104"/>
      <c r="C3525" s="104"/>
      <c r="E3525" s="4"/>
    </row>
    <row r="3526" spans="1:5">
      <c r="A3526" s="20">
        <v>3517</v>
      </c>
      <c r="B3526" s="104"/>
      <c r="C3526" s="104"/>
      <c r="E3526" s="4"/>
    </row>
    <row r="3527" spans="1:5">
      <c r="A3527" s="20">
        <v>3518</v>
      </c>
      <c r="B3527" s="104"/>
      <c r="C3527" s="104"/>
      <c r="E3527" s="4"/>
    </row>
    <row r="3528" spans="1:5">
      <c r="A3528" s="20">
        <v>3519</v>
      </c>
      <c r="B3528" s="104"/>
      <c r="C3528" s="104"/>
      <c r="E3528" s="4"/>
    </row>
    <row r="3529" spans="1:5">
      <c r="A3529" s="20">
        <v>3520</v>
      </c>
      <c r="B3529" s="104"/>
      <c r="C3529" s="104"/>
      <c r="E3529" s="4"/>
    </row>
    <row r="3530" spans="1:5">
      <c r="A3530" s="20">
        <v>3521</v>
      </c>
      <c r="B3530" s="104"/>
      <c r="C3530" s="104"/>
      <c r="E3530" s="4"/>
    </row>
    <row r="3531" spans="1:5">
      <c r="A3531" s="20">
        <v>3522</v>
      </c>
      <c r="B3531" s="104"/>
      <c r="C3531" s="104"/>
      <c r="E3531" s="4"/>
    </row>
    <row r="3532" spans="1:5">
      <c r="A3532" s="20">
        <v>3523</v>
      </c>
      <c r="B3532" s="104"/>
      <c r="C3532" s="104"/>
      <c r="E3532" s="4"/>
    </row>
    <row r="3533" spans="1:5">
      <c r="A3533" s="20">
        <v>3524</v>
      </c>
      <c r="B3533" s="104"/>
      <c r="C3533" s="104"/>
      <c r="E3533" s="4"/>
    </row>
    <row r="3534" spans="1:5">
      <c r="A3534" s="20">
        <v>3525</v>
      </c>
      <c r="B3534" s="104"/>
      <c r="C3534" s="104"/>
      <c r="E3534" s="4"/>
    </row>
    <row r="3535" spans="1:5">
      <c r="A3535" s="20">
        <v>3526</v>
      </c>
      <c r="B3535" s="104"/>
      <c r="C3535" s="104"/>
      <c r="E3535" s="4"/>
    </row>
    <row r="3536" spans="1:5">
      <c r="A3536" s="20">
        <v>3527</v>
      </c>
      <c r="B3536" s="104"/>
      <c r="C3536" s="104"/>
      <c r="E3536" s="4"/>
    </row>
    <row r="3537" spans="1:5">
      <c r="A3537" s="20">
        <v>3528</v>
      </c>
      <c r="B3537" s="104"/>
      <c r="C3537" s="104"/>
      <c r="E3537" s="4"/>
    </row>
    <row r="3538" spans="1:5">
      <c r="A3538" s="20">
        <v>3529</v>
      </c>
      <c r="B3538" s="104"/>
      <c r="C3538" s="104"/>
      <c r="E3538" s="4"/>
    </row>
    <row r="3539" spans="1:5">
      <c r="A3539" s="20">
        <v>3530</v>
      </c>
      <c r="B3539" s="104"/>
      <c r="C3539" s="104"/>
      <c r="E3539" s="4"/>
    </row>
    <row r="3540" spans="1:5">
      <c r="A3540" s="20">
        <v>3531</v>
      </c>
      <c r="B3540" s="104"/>
      <c r="C3540" s="104"/>
      <c r="E3540" s="4"/>
    </row>
    <row r="3541" spans="1:5">
      <c r="A3541" s="20">
        <v>3532</v>
      </c>
      <c r="B3541" s="104"/>
      <c r="C3541" s="104"/>
      <c r="E3541" s="4"/>
    </row>
    <row r="3542" spans="1:5">
      <c r="A3542" s="20">
        <v>3533</v>
      </c>
      <c r="B3542" s="104"/>
      <c r="C3542" s="104"/>
      <c r="E3542" s="4"/>
    </row>
    <row r="3543" spans="1:5">
      <c r="A3543" s="20">
        <v>3534</v>
      </c>
      <c r="B3543" s="104"/>
      <c r="C3543" s="104"/>
      <c r="E3543" s="4"/>
    </row>
    <row r="3544" spans="1:5">
      <c r="A3544" s="20">
        <v>3535</v>
      </c>
      <c r="B3544" s="104"/>
      <c r="C3544" s="104"/>
      <c r="E3544" s="4"/>
    </row>
    <row r="3545" spans="1:5">
      <c r="A3545" s="20">
        <v>3536</v>
      </c>
      <c r="B3545" s="104"/>
      <c r="C3545" s="104"/>
      <c r="E3545" s="4"/>
    </row>
    <row r="3546" spans="1:5">
      <c r="A3546" s="20">
        <v>3537</v>
      </c>
      <c r="B3546" s="104"/>
      <c r="C3546" s="104"/>
      <c r="E3546" s="4"/>
    </row>
    <row r="3547" spans="1:5">
      <c r="A3547" s="20">
        <v>3538</v>
      </c>
      <c r="B3547" s="104"/>
      <c r="C3547" s="104"/>
      <c r="E3547" s="4"/>
    </row>
    <row r="3548" spans="1:5">
      <c r="A3548" s="20">
        <v>3539</v>
      </c>
      <c r="B3548" s="104"/>
      <c r="C3548" s="104"/>
      <c r="E3548" s="4"/>
    </row>
    <row r="3549" spans="1:5">
      <c r="A3549" s="20">
        <v>3540</v>
      </c>
      <c r="B3549" s="104"/>
      <c r="C3549" s="104"/>
      <c r="E3549" s="4"/>
    </row>
    <row r="3550" spans="1:5">
      <c r="A3550" s="20">
        <v>3541</v>
      </c>
      <c r="B3550" s="104"/>
      <c r="C3550" s="104"/>
      <c r="E3550" s="4"/>
    </row>
    <row r="3551" spans="1:5">
      <c r="A3551" s="20">
        <v>3542</v>
      </c>
      <c r="B3551" s="104"/>
      <c r="C3551" s="104"/>
      <c r="E3551" s="4"/>
    </row>
    <row r="3552" spans="1:5">
      <c r="A3552" s="20">
        <v>3543</v>
      </c>
      <c r="B3552" s="104"/>
      <c r="C3552" s="104"/>
      <c r="E3552" s="4"/>
    </row>
    <row r="3553" spans="1:5">
      <c r="A3553" s="20">
        <v>3544</v>
      </c>
      <c r="B3553" s="104"/>
      <c r="C3553" s="104"/>
      <c r="E3553" s="4"/>
    </row>
    <row r="3554" spans="1:5">
      <c r="A3554" s="20">
        <v>3545</v>
      </c>
      <c r="B3554" s="104"/>
      <c r="C3554" s="104"/>
      <c r="E3554" s="4"/>
    </row>
    <row r="3555" spans="1:5">
      <c r="A3555" s="20">
        <v>3546</v>
      </c>
      <c r="B3555" s="104"/>
      <c r="C3555" s="104"/>
      <c r="E3555" s="4"/>
    </row>
    <row r="3556" spans="1:5">
      <c r="A3556" s="20">
        <v>3547</v>
      </c>
      <c r="B3556" s="104"/>
      <c r="C3556" s="104"/>
      <c r="E3556" s="4"/>
    </row>
    <row r="3557" spans="1:5">
      <c r="A3557" s="20">
        <v>3548</v>
      </c>
      <c r="B3557" s="104"/>
      <c r="C3557" s="104"/>
      <c r="E3557" s="4"/>
    </row>
    <row r="3558" spans="1:5">
      <c r="A3558" s="20">
        <v>3549</v>
      </c>
      <c r="B3558" s="104"/>
      <c r="C3558" s="104"/>
      <c r="E3558" s="4"/>
    </row>
    <row r="3559" spans="1:5">
      <c r="A3559" s="20">
        <v>3550</v>
      </c>
      <c r="B3559" s="104"/>
      <c r="C3559" s="104"/>
      <c r="E3559" s="4"/>
    </row>
    <row r="3560" spans="1:5">
      <c r="A3560" s="20">
        <v>3551</v>
      </c>
      <c r="B3560" s="104"/>
      <c r="C3560" s="104"/>
      <c r="E3560" s="4"/>
    </row>
    <row r="3561" spans="1:5">
      <c r="A3561" s="20">
        <v>3552</v>
      </c>
      <c r="B3561" s="104"/>
      <c r="C3561" s="104"/>
      <c r="E3561" s="4"/>
    </row>
    <row r="3562" spans="1:5">
      <c r="A3562" s="20">
        <v>3553</v>
      </c>
      <c r="B3562" s="104"/>
      <c r="C3562" s="104"/>
      <c r="E3562" s="4"/>
    </row>
    <row r="3563" spans="1:5">
      <c r="A3563" s="20">
        <v>3554</v>
      </c>
      <c r="B3563" s="104"/>
      <c r="C3563" s="104"/>
      <c r="E3563" s="4"/>
    </row>
    <row r="3564" spans="1:5">
      <c r="A3564" s="20">
        <v>3555</v>
      </c>
      <c r="B3564" s="104"/>
      <c r="C3564" s="104"/>
      <c r="E3564" s="4"/>
    </row>
    <row r="3565" spans="1:5">
      <c r="A3565" s="20">
        <v>3556</v>
      </c>
      <c r="B3565" s="104"/>
      <c r="C3565" s="104"/>
      <c r="E3565" s="4"/>
    </row>
    <row r="3566" spans="1:5">
      <c r="A3566" s="20">
        <v>3557</v>
      </c>
      <c r="B3566" s="104"/>
      <c r="C3566" s="104"/>
      <c r="E3566" s="4"/>
    </row>
    <row r="3567" spans="1:5">
      <c r="A3567" s="20">
        <v>3558</v>
      </c>
      <c r="B3567" s="104"/>
      <c r="C3567" s="104"/>
      <c r="E3567" s="4"/>
    </row>
    <row r="3568" spans="1:5">
      <c r="A3568" s="20">
        <v>3559</v>
      </c>
      <c r="B3568" s="104"/>
      <c r="C3568" s="104"/>
      <c r="E3568" s="4"/>
    </row>
    <row r="3569" spans="1:5">
      <c r="A3569" s="20">
        <v>3560</v>
      </c>
      <c r="B3569" s="104"/>
      <c r="C3569" s="104"/>
      <c r="E3569" s="4"/>
    </row>
    <row r="3570" spans="1:5">
      <c r="A3570" s="20">
        <v>3561</v>
      </c>
      <c r="B3570" s="104"/>
      <c r="C3570" s="104"/>
      <c r="E3570" s="4"/>
    </row>
    <row r="3571" spans="1:5">
      <c r="A3571" s="20">
        <v>3562</v>
      </c>
      <c r="B3571" s="104"/>
      <c r="C3571" s="104"/>
      <c r="E3571" s="4"/>
    </row>
    <row r="3572" spans="1:5">
      <c r="A3572" s="20">
        <v>3563</v>
      </c>
      <c r="B3572" s="104"/>
      <c r="C3572" s="104"/>
      <c r="E3572" s="4"/>
    </row>
    <row r="3573" spans="1:5">
      <c r="A3573" s="20">
        <v>3564</v>
      </c>
      <c r="B3573" s="104"/>
      <c r="C3573" s="104"/>
      <c r="E3573" s="4"/>
    </row>
    <row r="3574" spans="1:5">
      <c r="A3574" s="20">
        <v>3565</v>
      </c>
      <c r="B3574" s="104"/>
      <c r="C3574" s="104"/>
      <c r="E3574" s="4"/>
    </row>
    <row r="3575" spans="1:5">
      <c r="A3575" s="20">
        <v>3566</v>
      </c>
      <c r="B3575" s="104"/>
      <c r="C3575" s="104"/>
      <c r="E3575" s="4"/>
    </row>
    <row r="3576" spans="1:5">
      <c r="A3576" s="20">
        <v>3567</v>
      </c>
      <c r="B3576" s="104"/>
      <c r="C3576" s="104"/>
      <c r="E3576" s="4"/>
    </row>
    <row r="3577" spans="1:5">
      <c r="A3577" s="20">
        <v>3568</v>
      </c>
      <c r="B3577" s="104"/>
      <c r="C3577" s="104"/>
      <c r="E3577" s="4"/>
    </row>
    <row r="3578" spans="1:5">
      <c r="A3578" s="20">
        <v>3569</v>
      </c>
      <c r="B3578" s="104"/>
      <c r="C3578" s="104"/>
      <c r="E3578" s="4"/>
    </row>
    <row r="3579" spans="1:5">
      <c r="A3579" s="20">
        <v>3570</v>
      </c>
      <c r="B3579" s="104"/>
      <c r="C3579" s="104"/>
      <c r="E3579" s="4"/>
    </row>
    <row r="3580" spans="1:5">
      <c r="A3580" s="20">
        <v>3571</v>
      </c>
      <c r="B3580" s="104"/>
      <c r="C3580" s="104"/>
      <c r="E3580" s="4"/>
    </row>
    <row r="3581" spans="1:5">
      <c r="A3581" s="20">
        <v>3572</v>
      </c>
      <c r="B3581" s="104"/>
      <c r="C3581" s="104"/>
      <c r="E3581" s="4"/>
    </row>
    <row r="3582" spans="1:5">
      <c r="A3582" s="20">
        <v>3573</v>
      </c>
      <c r="B3582" s="104"/>
      <c r="C3582" s="104"/>
      <c r="E3582" s="4"/>
    </row>
    <row r="3583" spans="1:5">
      <c r="A3583" s="20">
        <v>3574</v>
      </c>
      <c r="B3583" s="104"/>
      <c r="C3583" s="104"/>
      <c r="E3583" s="4"/>
    </row>
    <row r="3584" spans="1:5">
      <c r="A3584" s="20">
        <v>3575</v>
      </c>
      <c r="B3584" s="104"/>
      <c r="C3584" s="104"/>
      <c r="E3584" s="4"/>
    </row>
    <row r="3585" spans="1:5">
      <c r="A3585" s="20">
        <v>3576</v>
      </c>
      <c r="B3585" s="104"/>
      <c r="C3585" s="104"/>
      <c r="E3585" s="4"/>
    </row>
    <row r="3586" spans="1:5">
      <c r="A3586" s="20">
        <v>3577</v>
      </c>
      <c r="B3586" s="104"/>
      <c r="C3586" s="104"/>
      <c r="E3586" s="4"/>
    </row>
    <row r="3587" spans="1:5">
      <c r="A3587" s="20">
        <v>3578</v>
      </c>
      <c r="B3587" s="104"/>
      <c r="C3587" s="104"/>
      <c r="E3587" s="4"/>
    </row>
    <row r="3588" spans="1:5">
      <c r="A3588" s="20">
        <v>3579</v>
      </c>
      <c r="B3588" s="104"/>
      <c r="C3588" s="104"/>
      <c r="E3588" s="4"/>
    </row>
    <row r="3589" spans="1:5">
      <c r="A3589" s="20">
        <v>3580</v>
      </c>
      <c r="B3589" s="104"/>
      <c r="C3589" s="104"/>
      <c r="E3589" s="4"/>
    </row>
    <row r="3590" spans="1:5">
      <c r="A3590" s="20">
        <v>3581</v>
      </c>
      <c r="B3590" s="104"/>
      <c r="C3590" s="104"/>
      <c r="E3590" s="4"/>
    </row>
    <row r="3591" spans="1:5">
      <c r="A3591" s="20">
        <v>3582</v>
      </c>
      <c r="B3591" s="104"/>
      <c r="C3591" s="104"/>
      <c r="E3591" s="4"/>
    </row>
    <row r="3592" spans="1:5">
      <c r="A3592" s="20">
        <v>3583</v>
      </c>
      <c r="B3592" s="104"/>
      <c r="C3592" s="104"/>
      <c r="E3592" s="4"/>
    </row>
    <row r="3593" spans="1:5">
      <c r="A3593" s="20">
        <v>3584</v>
      </c>
      <c r="B3593" s="104"/>
      <c r="C3593" s="104"/>
      <c r="E3593" s="4"/>
    </row>
    <row r="3594" spans="1:5">
      <c r="A3594" s="20">
        <v>3585</v>
      </c>
      <c r="B3594" s="104"/>
      <c r="C3594" s="104"/>
      <c r="E3594" s="4"/>
    </row>
    <row r="3595" spans="1:5">
      <c r="A3595" s="20">
        <v>3586</v>
      </c>
      <c r="B3595" s="104"/>
      <c r="C3595" s="104"/>
      <c r="E3595" s="4"/>
    </row>
    <row r="3596" spans="1:5">
      <c r="A3596" s="20">
        <v>3587</v>
      </c>
      <c r="B3596" s="104"/>
      <c r="C3596" s="104"/>
      <c r="E3596" s="4"/>
    </row>
    <row r="3597" spans="1:5">
      <c r="A3597" s="20">
        <v>3588</v>
      </c>
      <c r="B3597" s="104"/>
      <c r="C3597" s="104"/>
      <c r="E3597" s="4"/>
    </row>
    <row r="3598" spans="1:5">
      <c r="A3598" s="20">
        <v>3589</v>
      </c>
      <c r="B3598" s="104"/>
      <c r="C3598" s="104"/>
      <c r="E3598" s="4"/>
    </row>
    <row r="3599" spans="1:5">
      <c r="A3599" s="20">
        <v>3590</v>
      </c>
      <c r="B3599" s="104"/>
      <c r="C3599" s="104"/>
      <c r="E3599" s="4"/>
    </row>
    <row r="3600" spans="1:5">
      <c r="A3600" s="20">
        <v>3591</v>
      </c>
      <c r="B3600" s="104"/>
      <c r="C3600" s="104"/>
      <c r="E3600" s="4"/>
    </row>
    <row r="3601" spans="1:5">
      <c r="A3601" s="20">
        <v>3592</v>
      </c>
      <c r="B3601" s="104"/>
      <c r="C3601" s="104"/>
      <c r="E3601" s="4"/>
    </row>
    <row r="3602" spans="1:5">
      <c r="A3602" s="20">
        <v>3593</v>
      </c>
      <c r="B3602" s="104"/>
      <c r="C3602" s="104"/>
      <c r="E3602" s="4"/>
    </row>
    <row r="3603" spans="1:5">
      <c r="A3603" s="20">
        <v>3594</v>
      </c>
      <c r="B3603" s="104"/>
      <c r="C3603" s="104"/>
      <c r="E3603" s="4"/>
    </row>
    <row r="3604" spans="1:5">
      <c r="A3604" s="20">
        <v>3595</v>
      </c>
      <c r="B3604" s="104"/>
      <c r="C3604" s="104"/>
      <c r="E3604" s="4"/>
    </row>
    <row r="3605" spans="1:5">
      <c r="A3605" s="20">
        <v>3596</v>
      </c>
      <c r="B3605" s="104"/>
      <c r="C3605" s="104"/>
      <c r="E3605" s="4"/>
    </row>
    <row r="3606" spans="1:5">
      <c r="A3606" s="20">
        <v>3597</v>
      </c>
      <c r="B3606" s="104"/>
      <c r="C3606" s="104"/>
      <c r="E3606" s="4"/>
    </row>
    <row r="3607" spans="1:5">
      <c r="A3607" s="20">
        <v>3598</v>
      </c>
      <c r="B3607" s="104"/>
      <c r="C3607" s="104"/>
      <c r="E3607" s="4"/>
    </row>
    <row r="3608" spans="1:5">
      <c r="A3608" s="20">
        <v>3599</v>
      </c>
      <c r="B3608" s="104"/>
      <c r="C3608" s="104"/>
      <c r="E3608" s="4"/>
    </row>
    <row r="3609" spans="1:5">
      <c r="A3609" s="20">
        <v>3600</v>
      </c>
      <c r="B3609" s="104"/>
      <c r="C3609" s="104"/>
      <c r="E3609" s="4"/>
    </row>
    <row r="3610" spans="1:5">
      <c r="A3610" s="20">
        <v>3601</v>
      </c>
      <c r="B3610" s="104"/>
      <c r="C3610" s="104"/>
      <c r="E3610" s="4"/>
    </row>
    <row r="3611" spans="1:5">
      <c r="A3611" s="20">
        <v>3602</v>
      </c>
      <c r="B3611" s="104"/>
      <c r="C3611" s="104"/>
      <c r="E3611" s="4"/>
    </row>
    <row r="3612" spans="1:5">
      <c r="A3612" s="20">
        <v>3603</v>
      </c>
      <c r="B3612" s="104"/>
      <c r="C3612" s="104"/>
      <c r="E3612" s="4"/>
    </row>
    <row r="3613" spans="1:5">
      <c r="A3613" s="20">
        <v>3604</v>
      </c>
      <c r="B3613" s="104"/>
      <c r="C3613" s="104"/>
      <c r="E3613" s="4"/>
    </row>
    <row r="3614" spans="1:5">
      <c r="A3614" s="20">
        <v>3605</v>
      </c>
      <c r="B3614" s="104"/>
      <c r="C3614" s="104"/>
      <c r="E3614" s="4"/>
    </row>
    <row r="3615" spans="1:5">
      <c r="A3615" s="20">
        <v>3606</v>
      </c>
      <c r="B3615" s="104"/>
      <c r="C3615" s="104"/>
      <c r="E3615" s="4"/>
    </row>
    <row r="3616" spans="1:5">
      <c r="A3616" s="20">
        <v>3607</v>
      </c>
      <c r="B3616" s="104"/>
      <c r="C3616" s="104"/>
      <c r="E3616" s="4"/>
    </row>
    <row r="3617" spans="1:5">
      <c r="A3617" s="20">
        <v>3608</v>
      </c>
      <c r="B3617" s="104"/>
      <c r="C3617" s="104"/>
      <c r="E3617" s="4"/>
    </row>
    <row r="3618" spans="1:5">
      <c r="A3618" s="20">
        <v>3609</v>
      </c>
      <c r="B3618" s="104"/>
      <c r="C3618" s="104"/>
      <c r="E3618" s="4"/>
    </row>
    <row r="3619" spans="1:5">
      <c r="A3619" s="20">
        <v>3610</v>
      </c>
      <c r="B3619" s="104"/>
      <c r="C3619" s="104"/>
      <c r="E3619" s="4"/>
    </row>
    <row r="3620" spans="1:5">
      <c r="A3620" s="20">
        <v>3611</v>
      </c>
      <c r="B3620" s="104"/>
      <c r="C3620" s="104"/>
      <c r="E3620" s="4"/>
    </row>
    <row r="3621" spans="1:5">
      <c r="A3621" s="20">
        <v>3612</v>
      </c>
      <c r="B3621" s="104"/>
      <c r="C3621" s="104"/>
      <c r="E3621" s="4"/>
    </row>
    <row r="3622" spans="1:5">
      <c r="A3622" s="20">
        <v>3613</v>
      </c>
      <c r="B3622" s="104"/>
      <c r="C3622" s="104"/>
      <c r="E3622" s="4"/>
    </row>
    <row r="3623" spans="1:5">
      <c r="A3623" s="20">
        <v>3614</v>
      </c>
      <c r="B3623" s="104"/>
      <c r="C3623" s="104"/>
      <c r="E3623" s="4"/>
    </row>
    <row r="3624" spans="1:5">
      <c r="A3624" s="20">
        <v>3615</v>
      </c>
      <c r="B3624" s="104"/>
      <c r="C3624" s="104"/>
      <c r="E3624" s="4"/>
    </row>
    <row r="3625" spans="1:5">
      <c r="A3625" s="20">
        <v>3616</v>
      </c>
      <c r="B3625" s="104"/>
      <c r="C3625" s="104"/>
      <c r="E3625" s="4"/>
    </row>
    <row r="3626" spans="1:5">
      <c r="A3626" s="20">
        <v>3617</v>
      </c>
      <c r="B3626" s="104"/>
      <c r="C3626" s="104"/>
      <c r="E3626" s="4"/>
    </row>
    <row r="3627" spans="1:5">
      <c r="A3627" s="20">
        <v>3618</v>
      </c>
      <c r="B3627" s="104"/>
      <c r="C3627" s="104"/>
      <c r="E3627" s="4"/>
    </row>
    <row r="3628" spans="1:5">
      <c r="A3628" s="20">
        <v>3619</v>
      </c>
      <c r="B3628" s="104"/>
      <c r="C3628" s="104"/>
      <c r="E3628" s="4"/>
    </row>
    <row r="3629" spans="1:5">
      <c r="A3629" s="20">
        <v>3620</v>
      </c>
      <c r="B3629" s="104"/>
      <c r="C3629" s="104"/>
      <c r="E3629" s="4"/>
    </row>
    <row r="3630" spans="1:5">
      <c r="A3630" s="20">
        <v>3621</v>
      </c>
      <c r="B3630" s="104"/>
      <c r="C3630" s="104"/>
      <c r="E3630" s="4"/>
    </row>
    <row r="3631" spans="1:5">
      <c r="A3631" s="20">
        <v>3622</v>
      </c>
      <c r="B3631" s="104"/>
      <c r="C3631" s="104"/>
      <c r="E3631" s="4"/>
    </row>
    <row r="3632" spans="1:5">
      <c r="A3632" s="20">
        <v>3623</v>
      </c>
      <c r="B3632" s="104"/>
      <c r="C3632" s="104"/>
      <c r="E3632" s="4"/>
    </row>
    <row r="3633" spans="1:5">
      <c r="A3633" s="20">
        <v>3624</v>
      </c>
      <c r="B3633" s="104"/>
      <c r="C3633" s="104"/>
      <c r="E3633" s="4"/>
    </row>
    <row r="3634" spans="1:5">
      <c r="A3634" s="20">
        <v>3625</v>
      </c>
      <c r="B3634" s="104"/>
      <c r="C3634" s="104"/>
      <c r="E3634" s="4"/>
    </row>
    <row r="3635" spans="1:5">
      <c r="A3635" s="20">
        <v>3626</v>
      </c>
      <c r="B3635" s="104"/>
      <c r="C3635" s="104"/>
      <c r="E3635" s="4"/>
    </row>
    <row r="3636" spans="1:5">
      <c r="A3636" s="20">
        <v>3627</v>
      </c>
      <c r="B3636" s="104"/>
      <c r="C3636" s="104"/>
      <c r="E3636" s="4"/>
    </row>
    <row r="3637" spans="1:5">
      <c r="A3637" s="20">
        <v>3628</v>
      </c>
      <c r="B3637" s="104"/>
      <c r="C3637" s="104"/>
      <c r="E3637" s="4"/>
    </row>
    <row r="3638" spans="1:5">
      <c r="A3638" s="20">
        <v>3629</v>
      </c>
      <c r="B3638" s="104"/>
      <c r="C3638" s="104"/>
      <c r="E3638" s="4"/>
    </row>
    <row r="3639" spans="1:5">
      <c r="A3639" s="20">
        <v>3630</v>
      </c>
      <c r="B3639" s="104"/>
      <c r="C3639" s="104"/>
      <c r="E3639" s="4"/>
    </row>
    <row r="3640" spans="1:5">
      <c r="A3640" s="20">
        <v>3631</v>
      </c>
      <c r="B3640" s="104"/>
      <c r="C3640" s="104"/>
      <c r="E3640" s="4"/>
    </row>
    <row r="3641" spans="1:5">
      <c r="A3641" s="20">
        <v>3632</v>
      </c>
      <c r="B3641" s="104"/>
      <c r="C3641" s="104"/>
      <c r="E3641" s="4"/>
    </row>
    <row r="3642" spans="1:5">
      <c r="A3642" s="20">
        <v>3633</v>
      </c>
      <c r="B3642" s="104"/>
      <c r="C3642" s="104"/>
      <c r="E3642" s="4"/>
    </row>
    <row r="3643" spans="1:5">
      <c r="A3643" s="20">
        <v>3634</v>
      </c>
      <c r="B3643" s="104"/>
      <c r="C3643" s="104"/>
      <c r="E3643" s="4"/>
    </row>
    <row r="3644" spans="1:5">
      <c r="A3644" s="20">
        <v>3635</v>
      </c>
      <c r="B3644" s="104"/>
      <c r="C3644" s="104"/>
      <c r="E3644" s="4"/>
    </row>
    <row r="3645" spans="1:5">
      <c r="A3645" s="20">
        <v>3636</v>
      </c>
      <c r="B3645" s="104"/>
      <c r="C3645" s="104"/>
      <c r="E3645" s="4"/>
    </row>
    <row r="3646" spans="1:5">
      <c r="A3646" s="20">
        <v>3637</v>
      </c>
      <c r="B3646" s="104"/>
      <c r="C3646" s="104"/>
      <c r="E3646" s="4"/>
    </row>
    <row r="3647" spans="1:5">
      <c r="A3647" s="20">
        <v>3638</v>
      </c>
      <c r="B3647" s="104"/>
      <c r="C3647" s="104"/>
      <c r="E3647" s="4"/>
    </row>
    <row r="3648" spans="1:5">
      <c r="A3648" s="20">
        <v>3639</v>
      </c>
      <c r="B3648" s="104"/>
      <c r="C3648" s="104"/>
      <c r="E3648" s="4"/>
    </row>
    <row r="3649" spans="1:5">
      <c r="A3649" s="20">
        <v>3640</v>
      </c>
      <c r="B3649" s="104"/>
      <c r="C3649" s="104"/>
      <c r="E3649" s="4"/>
    </row>
    <row r="3650" spans="1:5">
      <c r="A3650" s="20">
        <v>3641</v>
      </c>
      <c r="B3650" s="104"/>
      <c r="C3650" s="104"/>
      <c r="E3650" s="4"/>
    </row>
    <row r="3651" spans="1:5">
      <c r="A3651" s="20">
        <v>3642</v>
      </c>
      <c r="B3651" s="104"/>
      <c r="C3651" s="104"/>
      <c r="E3651" s="4"/>
    </row>
    <row r="3652" spans="1:5">
      <c r="A3652" s="20">
        <v>3643</v>
      </c>
      <c r="B3652" s="104"/>
      <c r="C3652" s="104"/>
      <c r="E3652" s="4"/>
    </row>
    <row r="3653" spans="1:5">
      <c r="A3653" s="20">
        <v>3644</v>
      </c>
      <c r="B3653" s="104"/>
      <c r="C3653" s="104"/>
      <c r="E3653" s="4"/>
    </row>
    <row r="3654" spans="1:5">
      <c r="A3654" s="20">
        <v>3645</v>
      </c>
      <c r="B3654" s="104"/>
      <c r="C3654" s="104"/>
      <c r="E3654" s="4"/>
    </row>
    <row r="3655" spans="1:5">
      <c r="A3655" s="20">
        <v>3646</v>
      </c>
      <c r="B3655" s="104"/>
      <c r="C3655" s="104"/>
      <c r="E3655" s="4"/>
    </row>
    <row r="3656" spans="1:5">
      <c r="A3656" s="20">
        <v>3647</v>
      </c>
      <c r="B3656" s="104"/>
      <c r="C3656" s="104"/>
      <c r="E3656" s="4"/>
    </row>
    <row r="3657" spans="1:5">
      <c r="A3657" s="20">
        <v>3648</v>
      </c>
      <c r="B3657" s="104"/>
      <c r="C3657" s="104"/>
      <c r="E3657" s="4"/>
    </row>
    <row r="3658" spans="1:5">
      <c r="A3658" s="20">
        <v>3649</v>
      </c>
      <c r="B3658" s="104"/>
      <c r="C3658" s="104"/>
      <c r="E3658" s="4"/>
    </row>
    <row r="3659" spans="1:5">
      <c r="A3659" s="20">
        <v>3650</v>
      </c>
      <c r="B3659" s="104"/>
      <c r="C3659" s="104"/>
      <c r="E3659" s="4"/>
    </row>
    <row r="3660" spans="1:5">
      <c r="A3660" s="20">
        <v>3651</v>
      </c>
      <c r="B3660" s="104"/>
      <c r="C3660" s="104"/>
      <c r="E3660" s="4"/>
    </row>
    <row r="3661" spans="1:5">
      <c r="A3661" s="20">
        <v>3652</v>
      </c>
      <c r="B3661" s="104"/>
      <c r="C3661" s="104"/>
      <c r="E3661" s="4"/>
    </row>
    <row r="3662" spans="1:5">
      <c r="A3662" s="20">
        <v>3653</v>
      </c>
      <c r="B3662" s="104"/>
      <c r="C3662" s="104"/>
      <c r="E3662" s="4"/>
    </row>
    <row r="3663" spans="1:5">
      <c r="A3663" s="20">
        <v>3654</v>
      </c>
      <c r="B3663" s="104"/>
      <c r="C3663" s="104"/>
      <c r="E3663" s="4"/>
    </row>
    <row r="3664" spans="1:5">
      <c r="A3664" s="20">
        <v>3655</v>
      </c>
      <c r="B3664" s="104"/>
      <c r="C3664" s="104"/>
      <c r="E3664" s="4"/>
    </row>
    <row r="3665" spans="1:5">
      <c r="A3665" s="20">
        <v>3656</v>
      </c>
      <c r="B3665" s="104"/>
      <c r="C3665" s="104"/>
      <c r="E3665" s="4"/>
    </row>
    <row r="3666" spans="1:5">
      <c r="A3666" s="20">
        <v>3657</v>
      </c>
      <c r="B3666" s="104"/>
      <c r="C3666" s="104"/>
      <c r="E3666" s="4"/>
    </row>
    <row r="3667" spans="1:5">
      <c r="A3667" s="20">
        <v>3658</v>
      </c>
      <c r="B3667" s="104"/>
      <c r="C3667" s="104"/>
      <c r="E3667" s="4"/>
    </row>
    <row r="3668" spans="1:5">
      <c r="A3668" s="20">
        <v>3659</v>
      </c>
      <c r="B3668" s="104"/>
      <c r="C3668" s="104"/>
      <c r="E3668" s="4"/>
    </row>
    <row r="3669" spans="1:5">
      <c r="A3669" s="20">
        <v>3660</v>
      </c>
      <c r="B3669" s="104"/>
      <c r="C3669" s="104"/>
      <c r="E3669" s="4"/>
    </row>
    <row r="3670" spans="1:5">
      <c r="A3670" s="20">
        <v>3661</v>
      </c>
      <c r="B3670" s="104"/>
      <c r="C3670" s="104"/>
      <c r="E3670" s="4"/>
    </row>
    <row r="3671" spans="1:5">
      <c r="A3671" s="20">
        <v>3662</v>
      </c>
      <c r="B3671" s="104"/>
      <c r="C3671" s="104"/>
      <c r="E3671" s="4"/>
    </row>
    <row r="3672" spans="1:5">
      <c r="A3672" s="20">
        <v>3663</v>
      </c>
      <c r="B3672" s="104"/>
      <c r="C3672" s="104"/>
      <c r="E3672" s="4"/>
    </row>
    <row r="3673" spans="1:5">
      <c r="A3673" s="20">
        <v>3664</v>
      </c>
      <c r="B3673" s="104"/>
      <c r="C3673" s="104"/>
      <c r="E3673" s="4"/>
    </row>
    <row r="3674" spans="1:5">
      <c r="A3674" s="20">
        <v>3665</v>
      </c>
      <c r="B3674" s="104"/>
      <c r="C3674" s="104"/>
      <c r="E3674" s="4"/>
    </row>
    <row r="3675" spans="1:5">
      <c r="A3675" s="20">
        <v>3666</v>
      </c>
      <c r="B3675" s="104"/>
      <c r="C3675" s="104"/>
      <c r="E3675" s="4"/>
    </row>
    <row r="3676" spans="1:5">
      <c r="A3676" s="20">
        <v>3667</v>
      </c>
      <c r="B3676" s="104"/>
      <c r="C3676" s="104"/>
      <c r="E3676" s="4"/>
    </row>
    <row r="3677" spans="1:5">
      <c r="A3677" s="20">
        <v>3668</v>
      </c>
      <c r="B3677" s="104"/>
      <c r="C3677" s="104"/>
      <c r="E3677" s="4"/>
    </row>
    <row r="3678" spans="1:5">
      <c r="A3678" s="20">
        <v>3669</v>
      </c>
      <c r="B3678" s="104"/>
      <c r="C3678" s="104"/>
      <c r="E3678" s="4"/>
    </row>
    <row r="3679" spans="1:5">
      <c r="A3679" s="20">
        <v>3670</v>
      </c>
      <c r="B3679" s="104"/>
      <c r="C3679" s="104"/>
      <c r="E3679" s="4"/>
    </row>
    <row r="3680" spans="1:5">
      <c r="A3680" s="20">
        <v>3671</v>
      </c>
      <c r="B3680" s="104"/>
      <c r="C3680" s="104"/>
      <c r="E3680" s="4"/>
    </row>
    <row r="3681" spans="1:5">
      <c r="A3681" s="20">
        <v>3672</v>
      </c>
      <c r="B3681" s="104"/>
      <c r="C3681" s="104"/>
      <c r="E3681" s="4"/>
    </row>
    <row r="3682" spans="1:5">
      <c r="A3682" s="20">
        <v>3673</v>
      </c>
      <c r="B3682" s="104"/>
      <c r="C3682" s="104"/>
      <c r="E3682" s="4"/>
    </row>
    <row r="3683" spans="1:5">
      <c r="A3683" s="20">
        <v>3674</v>
      </c>
      <c r="B3683" s="104"/>
      <c r="C3683" s="104"/>
      <c r="E3683" s="4"/>
    </row>
    <row r="3684" spans="1:5">
      <c r="A3684" s="20">
        <v>3675</v>
      </c>
      <c r="B3684" s="104"/>
      <c r="C3684" s="104"/>
      <c r="E3684" s="4"/>
    </row>
    <row r="3685" spans="1:5">
      <c r="A3685" s="20">
        <v>3676</v>
      </c>
      <c r="B3685" s="104"/>
      <c r="C3685" s="104"/>
      <c r="E3685" s="4"/>
    </row>
    <row r="3686" spans="1:5">
      <c r="A3686" s="20">
        <v>3677</v>
      </c>
      <c r="B3686" s="104"/>
      <c r="C3686" s="104"/>
      <c r="E3686" s="4"/>
    </row>
    <row r="3687" spans="1:5">
      <c r="A3687" s="20">
        <v>3678</v>
      </c>
      <c r="B3687" s="104"/>
      <c r="C3687" s="104"/>
      <c r="E3687" s="4"/>
    </row>
    <row r="3688" spans="1:5">
      <c r="A3688" s="20">
        <v>3679</v>
      </c>
      <c r="B3688" s="104"/>
      <c r="C3688" s="104"/>
      <c r="E3688" s="4"/>
    </row>
    <row r="3689" spans="1:5">
      <c r="A3689" s="20">
        <v>3680</v>
      </c>
      <c r="B3689" s="104"/>
      <c r="C3689" s="104"/>
      <c r="E3689" s="4"/>
    </row>
    <row r="3690" spans="1:5">
      <c r="A3690" s="20">
        <v>3681</v>
      </c>
      <c r="B3690" s="104"/>
      <c r="C3690" s="104"/>
      <c r="E3690" s="4"/>
    </row>
    <row r="3691" spans="1:5">
      <c r="A3691" s="20">
        <v>3682</v>
      </c>
      <c r="B3691" s="104"/>
      <c r="C3691" s="104"/>
      <c r="E3691" s="4"/>
    </row>
    <row r="3692" spans="1:5">
      <c r="A3692" s="20">
        <v>3683</v>
      </c>
      <c r="B3692" s="104"/>
      <c r="C3692" s="104"/>
      <c r="E3692" s="4"/>
    </row>
    <row r="3693" spans="1:5">
      <c r="A3693" s="20">
        <v>3684</v>
      </c>
      <c r="B3693" s="104"/>
      <c r="C3693" s="104"/>
      <c r="E3693" s="4"/>
    </row>
    <row r="3694" spans="1:5">
      <c r="A3694" s="20">
        <v>3685</v>
      </c>
      <c r="B3694" s="104"/>
      <c r="C3694" s="104"/>
      <c r="E3694" s="4"/>
    </row>
    <row r="3695" spans="1:5">
      <c r="A3695" s="20">
        <v>3686</v>
      </c>
      <c r="B3695" s="104"/>
      <c r="C3695" s="104"/>
      <c r="E3695" s="4"/>
    </row>
    <row r="3696" spans="1:5">
      <c r="A3696" s="20">
        <v>3687</v>
      </c>
      <c r="B3696" s="104"/>
      <c r="C3696" s="104"/>
      <c r="E3696" s="4"/>
    </row>
    <row r="3697" spans="1:5">
      <c r="A3697" s="20">
        <v>3688</v>
      </c>
      <c r="B3697" s="104"/>
      <c r="C3697" s="104"/>
      <c r="E3697" s="4"/>
    </row>
    <row r="3698" spans="1:5">
      <c r="A3698" s="20">
        <v>3689</v>
      </c>
      <c r="B3698" s="104"/>
      <c r="C3698" s="104"/>
      <c r="E3698" s="4"/>
    </row>
    <row r="3699" spans="1:5">
      <c r="A3699" s="20">
        <v>3690</v>
      </c>
      <c r="B3699" s="104"/>
      <c r="C3699" s="104"/>
      <c r="E3699" s="4"/>
    </row>
    <row r="3700" spans="1:5">
      <c r="A3700" s="20">
        <v>3691</v>
      </c>
      <c r="B3700" s="104"/>
      <c r="C3700" s="104"/>
      <c r="E3700" s="4"/>
    </row>
    <row r="3701" spans="1:5">
      <c r="A3701" s="20">
        <v>3692</v>
      </c>
      <c r="B3701" s="104"/>
      <c r="C3701" s="104"/>
      <c r="E3701" s="4"/>
    </row>
    <row r="3702" spans="1:5">
      <c r="A3702" s="20">
        <v>3693</v>
      </c>
      <c r="B3702" s="104"/>
      <c r="C3702" s="104"/>
      <c r="E3702" s="4"/>
    </row>
    <row r="3703" spans="1:5">
      <c r="A3703" s="20">
        <v>3694</v>
      </c>
      <c r="B3703" s="104"/>
      <c r="C3703" s="104"/>
      <c r="E3703" s="4"/>
    </row>
    <row r="3704" spans="1:5">
      <c r="A3704" s="20">
        <v>3695</v>
      </c>
      <c r="B3704" s="104"/>
      <c r="C3704" s="104"/>
      <c r="E3704" s="4"/>
    </row>
    <row r="3705" spans="1:5">
      <c r="A3705" s="20">
        <v>3696</v>
      </c>
      <c r="B3705" s="104"/>
      <c r="C3705" s="104"/>
      <c r="E3705" s="4"/>
    </row>
    <row r="3706" spans="1:5">
      <c r="A3706" s="20">
        <v>3697</v>
      </c>
      <c r="B3706" s="104"/>
      <c r="C3706" s="104"/>
      <c r="E3706" s="4"/>
    </row>
    <row r="3707" spans="1:5">
      <c r="A3707" s="20">
        <v>3698</v>
      </c>
      <c r="B3707" s="104"/>
      <c r="C3707" s="104"/>
      <c r="E3707" s="4"/>
    </row>
    <row r="3708" spans="1:5">
      <c r="A3708" s="20">
        <v>3699</v>
      </c>
      <c r="B3708" s="104"/>
      <c r="C3708" s="104"/>
      <c r="E3708" s="4"/>
    </row>
    <row r="3709" spans="1:5">
      <c r="A3709" s="20">
        <v>3700</v>
      </c>
      <c r="B3709" s="104"/>
      <c r="C3709" s="104"/>
      <c r="E3709" s="4"/>
    </row>
    <row r="3710" spans="1:5">
      <c r="A3710" s="20">
        <v>3701</v>
      </c>
      <c r="B3710" s="104"/>
      <c r="C3710" s="104"/>
      <c r="E3710" s="4"/>
    </row>
    <row r="3711" spans="1:5">
      <c r="A3711" s="20">
        <v>3702</v>
      </c>
      <c r="B3711" s="104"/>
      <c r="C3711" s="104"/>
      <c r="E3711" s="4"/>
    </row>
    <row r="3712" spans="1:5">
      <c r="A3712" s="20">
        <v>3703</v>
      </c>
      <c r="B3712" s="104"/>
      <c r="C3712" s="104"/>
      <c r="E3712" s="4"/>
    </row>
    <row r="3713" spans="1:5">
      <c r="A3713" s="20">
        <v>3704</v>
      </c>
      <c r="B3713" s="104"/>
      <c r="C3713" s="104"/>
      <c r="E3713" s="4"/>
    </row>
    <row r="3714" spans="1:5">
      <c r="A3714" s="20">
        <v>3705</v>
      </c>
      <c r="B3714" s="104"/>
      <c r="C3714" s="104"/>
      <c r="E3714" s="4"/>
    </row>
    <row r="3715" spans="1:5">
      <c r="A3715" s="20">
        <v>3706</v>
      </c>
      <c r="B3715" s="104"/>
      <c r="C3715" s="104"/>
      <c r="E3715" s="4"/>
    </row>
    <row r="3716" spans="1:5">
      <c r="A3716" s="20">
        <v>3707</v>
      </c>
      <c r="B3716" s="104"/>
      <c r="C3716" s="104"/>
      <c r="E3716" s="4"/>
    </row>
    <row r="3717" spans="1:5">
      <c r="A3717" s="20">
        <v>3708</v>
      </c>
      <c r="B3717" s="104"/>
      <c r="C3717" s="104"/>
      <c r="E3717" s="4"/>
    </row>
    <row r="3718" spans="1:5">
      <c r="A3718" s="20">
        <v>3709</v>
      </c>
      <c r="B3718" s="104"/>
      <c r="C3718" s="104"/>
      <c r="E3718" s="4"/>
    </row>
    <row r="3719" spans="1:5">
      <c r="A3719" s="20">
        <v>3710</v>
      </c>
      <c r="B3719" s="104"/>
      <c r="C3719" s="104"/>
      <c r="E3719" s="4"/>
    </row>
    <row r="3720" spans="1:5">
      <c r="A3720" s="20">
        <v>3711</v>
      </c>
      <c r="B3720" s="104"/>
      <c r="C3720" s="104"/>
      <c r="E3720" s="4"/>
    </row>
    <row r="3721" spans="1:5">
      <c r="A3721" s="20">
        <v>3712</v>
      </c>
      <c r="B3721" s="104"/>
      <c r="C3721" s="104"/>
      <c r="E3721" s="4"/>
    </row>
    <row r="3722" spans="1:5">
      <c r="A3722" s="20">
        <v>3713</v>
      </c>
      <c r="B3722" s="104"/>
      <c r="C3722" s="104"/>
      <c r="E3722" s="4"/>
    </row>
    <row r="3723" spans="1:5">
      <c r="A3723" s="20">
        <v>3714</v>
      </c>
      <c r="B3723" s="104"/>
      <c r="C3723" s="104"/>
      <c r="E3723" s="4"/>
    </row>
    <row r="3724" spans="1:5">
      <c r="A3724" s="20">
        <v>3715</v>
      </c>
      <c r="B3724" s="104"/>
      <c r="C3724" s="104"/>
      <c r="E3724" s="4"/>
    </row>
    <row r="3725" spans="1:5">
      <c r="A3725" s="20">
        <v>3716</v>
      </c>
      <c r="B3725" s="104"/>
      <c r="C3725" s="104"/>
      <c r="E3725" s="4"/>
    </row>
    <row r="3726" spans="1:5">
      <c r="A3726" s="20">
        <v>3717</v>
      </c>
      <c r="B3726" s="104"/>
      <c r="C3726" s="104"/>
      <c r="E3726" s="4"/>
    </row>
    <row r="3727" spans="1:5">
      <c r="A3727" s="20">
        <v>3718</v>
      </c>
      <c r="B3727" s="104"/>
      <c r="C3727" s="104"/>
      <c r="E3727" s="4"/>
    </row>
    <row r="3728" spans="1:5">
      <c r="A3728" s="20">
        <v>3719</v>
      </c>
      <c r="B3728" s="104"/>
      <c r="C3728" s="104"/>
      <c r="E3728" s="4"/>
    </row>
    <row r="3729" spans="1:5">
      <c r="A3729" s="20">
        <v>3720</v>
      </c>
      <c r="B3729" s="104"/>
      <c r="C3729" s="104"/>
      <c r="E3729" s="4"/>
    </row>
    <row r="3730" spans="1:5">
      <c r="A3730" s="20">
        <v>3721</v>
      </c>
      <c r="B3730" s="104"/>
      <c r="C3730" s="104"/>
      <c r="E3730" s="4"/>
    </row>
    <row r="3731" spans="1:5">
      <c r="A3731" s="20">
        <v>3722</v>
      </c>
      <c r="B3731" s="104"/>
      <c r="C3731" s="104"/>
      <c r="E3731" s="4"/>
    </row>
    <row r="3732" spans="1:5">
      <c r="A3732" s="20">
        <v>3723</v>
      </c>
      <c r="B3732" s="104"/>
      <c r="C3732" s="104"/>
      <c r="E3732" s="4"/>
    </row>
    <row r="3733" spans="1:5">
      <c r="A3733" s="20">
        <v>3724</v>
      </c>
      <c r="B3733" s="104"/>
      <c r="C3733" s="104"/>
      <c r="E3733" s="4"/>
    </row>
    <row r="3734" spans="1:5">
      <c r="A3734" s="20">
        <v>3725</v>
      </c>
      <c r="B3734" s="104"/>
      <c r="C3734" s="104"/>
      <c r="E3734" s="4"/>
    </row>
    <row r="3735" spans="1:5">
      <c r="A3735" s="20">
        <v>3726</v>
      </c>
      <c r="B3735" s="104"/>
      <c r="C3735" s="104"/>
      <c r="E3735" s="4"/>
    </row>
    <row r="3736" spans="1:5">
      <c r="A3736" s="20">
        <v>3727</v>
      </c>
      <c r="B3736" s="104"/>
      <c r="C3736" s="104"/>
      <c r="E3736" s="4"/>
    </row>
    <row r="3737" spans="1:5">
      <c r="A3737" s="20">
        <v>3728</v>
      </c>
      <c r="B3737" s="104"/>
      <c r="C3737" s="104"/>
      <c r="E3737" s="4"/>
    </row>
    <row r="3738" spans="1:5">
      <c r="A3738" s="20">
        <v>3729</v>
      </c>
      <c r="B3738" s="104"/>
      <c r="C3738" s="104"/>
      <c r="E3738" s="4"/>
    </row>
    <row r="3739" spans="1:5">
      <c r="A3739" s="20">
        <v>3730</v>
      </c>
      <c r="B3739" s="104"/>
      <c r="C3739" s="104"/>
      <c r="E3739" s="4"/>
    </row>
    <row r="3740" spans="1:5">
      <c r="A3740" s="20">
        <v>3731</v>
      </c>
      <c r="B3740" s="104"/>
      <c r="C3740" s="104"/>
      <c r="E3740" s="4"/>
    </row>
    <row r="3741" spans="1:5">
      <c r="A3741" s="20">
        <v>3732</v>
      </c>
      <c r="B3741" s="104"/>
      <c r="C3741" s="104"/>
      <c r="E3741" s="4"/>
    </row>
    <row r="3742" spans="1:5">
      <c r="A3742" s="20">
        <v>3733</v>
      </c>
      <c r="B3742" s="104"/>
      <c r="C3742" s="104"/>
      <c r="E3742" s="4"/>
    </row>
    <row r="3743" spans="1:5">
      <c r="A3743" s="20">
        <v>3734</v>
      </c>
      <c r="B3743" s="104"/>
      <c r="C3743" s="104"/>
      <c r="E3743" s="4"/>
    </row>
    <row r="3744" spans="1:5">
      <c r="A3744" s="20">
        <v>3735</v>
      </c>
      <c r="B3744" s="104"/>
      <c r="C3744" s="104"/>
      <c r="E3744" s="4"/>
    </row>
    <row r="3745" spans="1:5">
      <c r="A3745" s="20">
        <v>3736</v>
      </c>
      <c r="B3745" s="104"/>
      <c r="C3745" s="104"/>
      <c r="E3745" s="4"/>
    </row>
    <row r="3746" spans="1:5">
      <c r="A3746" s="20">
        <v>3737</v>
      </c>
      <c r="B3746" s="104"/>
      <c r="C3746" s="104"/>
      <c r="E3746" s="4"/>
    </row>
    <row r="3747" spans="1:5">
      <c r="A3747" s="20">
        <v>3738</v>
      </c>
      <c r="B3747" s="104"/>
      <c r="C3747" s="104"/>
      <c r="E3747" s="4"/>
    </row>
    <row r="3748" spans="1:5">
      <c r="A3748" s="20">
        <v>3739</v>
      </c>
      <c r="B3748" s="104"/>
      <c r="C3748" s="104"/>
      <c r="E3748" s="4"/>
    </row>
    <row r="3749" spans="1:5">
      <c r="A3749" s="20">
        <v>3740</v>
      </c>
      <c r="B3749" s="104"/>
      <c r="C3749" s="104"/>
      <c r="E3749" s="4"/>
    </row>
    <row r="3750" spans="1:5">
      <c r="A3750" s="20">
        <v>3741</v>
      </c>
      <c r="B3750" s="104"/>
      <c r="C3750" s="104"/>
      <c r="E3750" s="4"/>
    </row>
    <row r="3751" spans="1:5">
      <c r="A3751" s="20">
        <v>3742</v>
      </c>
      <c r="B3751" s="104"/>
      <c r="C3751" s="104"/>
      <c r="E3751" s="4"/>
    </row>
    <row r="3752" spans="1:5">
      <c r="A3752" s="20">
        <v>3743</v>
      </c>
      <c r="B3752" s="104"/>
      <c r="C3752" s="104"/>
      <c r="E3752" s="4"/>
    </row>
    <row r="3753" spans="1:5">
      <c r="A3753" s="20">
        <v>3744</v>
      </c>
      <c r="B3753" s="104"/>
      <c r="C3753" s="104"/>
      <c r="E3753" s="4"/>
    </row>
    <row r="3754" spans="1:5">
      <c r="A3754" s="20">
        <v>3745</v>
      </c>
      <c r="B3754" s="104"/>
      <c r="C3754" s="104"/>
      <c r="E3754" s="4"/>
    </row>
    <row r="3755" spans="1:5">
      <c r="A3755" s="20">
        <v>3746</v>
      </c>
      <c r="B3755" s="104"/>
      <c r="C3755" s="104"/>
      <c r="E3755" s="4"/>
    </row>
    <row r="3756" spans="1:5">
      <c r="A3756" s="20">
        <v>3747</v>
      </c>
      <c r="B3756" s="104"/>
      <c r="C3756" s="104"/>
      <c r="E3756" s="4"/>
    </row>
    <row r="3757" spans="1:5">
      <c r="A3757" s="20">
        <v>3748</v>
      </c>
      <c r="B3757" s="104"/>
      <c r="C3757" s="104"/>
      <c r="E3757" s="4"/>
    </row>
    <row r="3758" spans="1:5">
      <c r="A3758" s="20">
        <v>3749</v>
      </c>
      <c r="B3758" s="104"/>
      <c r="C3758" s="104"/>
      <c r="E3758" s="4"/>
    </row>
    <row r="3759" spans="1:5">
      <c r="A3759" s="20">
        <v>3750</v>
      </c>
      <c r="B3759" s="104"/>
      <c r="C3759" s="104"/>
      <c r="E3759" s="4"/>
    </row>
    <row r="3760" spans="1:5">
      <c r="A3760" s="20">
        <v>3751</v>
      </c>
      <c r="B3760" s="104"/>
      <c r="C3760" s="104"/>
      <c r="E3760" s="4"/>
    </row>
    <row r="3761" spans="1:5">
      <c r="A3761" s="20">
        <v>3752</v>
      </c>
      <c r="B3761" s="104"/>
      <c r="C3761" s="104"/>
      <c r="E3761" s="4"/>
    </row>
    <row r="3762" spans="1:5">
      <c r="A3762" s="20">
        <v>3753</v>
      </c>
      <c r="B3762" s="104"/>
      <c r="C3762" s="104"/>
      <c r="E3762" s="4"/>
    </row>
    <row r="3763" spans="1:5">
      <c r="A3763" s="20">
        <v>3754</v>
      </c>
      <c r="B3763" s="104"/>
      <c r="C3763" s="104"/>
      <c r="E3763" s="4"/>
    </row>
    <row r="3764" spans="1:5">
      <c r="A3764" s="20">
        <v>3755</v>
      </c>
      <c r="B3764" s="104"/>
      <c r="C3764" s="104"/>
      <c r="E3764" s="4"/>
    </row>
    <row r="3765" spans="1:5">
      <c r="A3765" s="20">
        <v>3756</v>
      </c>
      <c r="B3765" s="104"/>
      <c r="C3765" s="104"/>
      <c r="E3765" s="4"/>
    </row>
    <row r="3766" spans="1:5">
      <c r="A3766" s="20">
        <v>3757</v>
      </c>
      <c r="B3766" s="104"/>
      <c r="C3766" s="104"/>
      <c r="E3766" s="4"/>
    </row>
    <row r="3767" spans="1:5">
      <c r="A3767" s="20">
        <v>3758</v>
      </c>
      <c r="B3767" s="104"/>
      <c r="C3767" s="104"/>
      <c r="E3767" s="4"/>
    </row>
    <row r="3768" spans="1:5">
      <c r="A3768" s="20">
        <v>3759</v>
      </c>
      <c r="B3768" s="104"/>
      <c r="C3768" s="104"/>
      <c r="E3768" s="4"/>
    </row>
    <row r="3769" spans="1:5">
      <c r="A3769" s="20">
        <v>3760</v>
      </c>
      <c r="B3769" s="104"/>
      <c r="C3769" s="104"/>
      <c r="E3769" s="4"/>
    </row>
    <row r="3770" spans="1:5">
      <c r="A3770" s="20">
        <v>3761</v>
      </c>
      <c r="B3770" s="104"/>
      <c r="C3770" s="104"/>
      <c r="E3770" s="4"/>
    </row>
    <row r="3771" spans="1:5">
      <c r="A3771" s="20">
        <v>3762</v>
      </c>
      <c r="B3771" s="104"/>
      <c r="C3771" s="104"/>
      <c r="E3771" s="4"/>
    </row>
    <row r="3772" spans="1:5">
      <c r="A3772" s="20">
        <v>3763</v>
      </c>
      <c r="B3772" s="104"/>
      <c r="C3772" s="104"/>
      <c r="E3772" s="4"/>
    </row>
    <row r="3773" spans="1:5">
      <c r="A3773" s="20">
        <v>3764</v>
      </c>
      <c r="B3773" s="104"/>
      <c r="C3773" s="104"/>
      <c r="E3773" s="4"/>
    </row>
    <row r="3774" spans="1:5">
      <c r="A3774" s="20">
        <v>3765</v>
      </c>
      <c r="B3774" s="104"/>
      <c r="C3774" s="104"/>
      <c r="E3774" s="4"/>
    </row>
    <row r="3775" spans="1:5">
      <c r="A3775" s="20">
        <v>3766</v>
      </c>
      <c r="B3775" s="104"/>
      <c r="C3775" s="104"/>
      <c r="E3775" s="4"/>
    </row>
    <row r="3776" spans="1:5">
      <c r="A3776" s="20">
        <v>3767</v>
      </c>
      <c r="B3776" s="104"/>
      <c r="C3776" s="104"/>
      <c r="E3776" s="4"/>
    </row>
    <row r="3777" spans="1:5">
      <c r="A3777" s="20">
        <v>3768</v>
      </c>
      <c r="B3777" s="104"/>
      <c r="C3777" s="104"/>
      <c r="E3777" s="4"/>
    </row>
    <row r="3778" spans="1:5">
      <c r="A3778" s="20">
        <v>3769</v>
      </c>
      <c r="B3778" s="104"/>
      <c r="C3778" s="104"/>
      <c r="E3778" s="4"/>
    </row>
    <row r="3779" spans="1:5">
      <c r="A3779" s="20">
        <v>3770</v>
      </c>
      <c r="B3779" s="104"/>
      <c r="C3779" s="104"/>
      <c r="E3779" s="4"/>
    </row>
    <row r="3780" spans="1:5">
      <c r="A3780" s="20">
        <v>3771</v>
      </c>
      <c r="B3780" s="104"/>
      <c r="C3780" s="104"/>
      <c r="E3780" s="4"/>
    </row>
    <row r="3781" spans="1:5">
      <c r="A3781" s="20">
        <v>3772</v>
      </c>
      <c r="B3781" s="104"/>
      <c r="C3781" s="104"/>
      <c r="E3781" s="4"/>
    </row>
    <row r="3782" spans="1:5">
      <c r="A3782" s="20">
        <v>3773</v>
      </c>
      <c r="B3782" s="104"/>
      <c r="C3782" s="104"/>
      <c r="E3782" s="4"/>
    </row>
    <row r="3783" spans="1:5">
      <c r="A3783" s="20">
        <v>3774</v>
      </c>
      <c r="B3783" s="104"/>
      <c r="C3783" s="104"/>
      <c r="E3783" s="4"/>
    </row>
    <row r="3784" spans="1:5">
      <c r="A3784" s="20">
        <v>3775</v>
      </c>
      <c r="B3784" s="104"/>
      <c r="C3784" s="104"/>
      <c r="E3784" s="4"/>
    </row>
    <row r="3785" spans="1:5">
      <c r="A3785" s="20">
        <v>3776</v>
      </c>
      <c r="B3785" s="104"/>
      <c r="C3785" s="104"/>
      <c r="E3785" s="4"/>
    </row>
    <row r="3786" spans="1:5">
      <c r="A3786" s="20">
        <v>3777</v>
      </c>
      <c r="B3786" s="104"/>
      <c r="C3786" s="104"/>
      <c r="E3786" s="4"/>
    </row>
    <row r="3787" spans="1:5">
      <c r="A3787" s="20">
        <v>3778</v>
      </c>
      <c r="B3787" s="104"/>
      <c r="C3787" s="104"/>
      <c r="E3787" s="4"/>
    </row>
    <row r="3788" spans="1:5">
      <c r="A3788" s="20">
        <v>3779</v>
      </c>
      <c r="B3788" s="104"/>
      <c r="C3788" s="104"/>
      <c r="E3788" s="4"/>
    </row>
    <row r="3789" spans="1:5">
      <c r="A3789" s="20">
        <v>3780</v>
      </c>
      <c r="B3789" s="104"/>
      <c r="C3789" s="104"/>
      <c r="E3789" s="4"/>
    </row>
    <row r="3790" spans="1:5">
      <c r="A3790" s="20">
        <v>3781</v>
      </c>
      <c r="B3790" s="104"/>
      <c r="C3790" s="104"/>
      <c r="E3790" s="4"/>
    </row>
    <row r="3791" spans="1:5">
      <c r="A3791" s="20">
        <v>3782</v>
      </c>
      <c r="B3791" s="104"/>
      <c r="C3791" s="104"/>
      <c r="E3791" s="4"/>
    </row>
    <row r="3792" spans="1:5">
      <c r="A3792" s="20">
        <v>3783</v>
      </c>
      <c r="B3792" s="104"/>
      <c r="C3792" s="104"/>
      <c r="E3792" s="4"/>
    </row>
    <row r="3793" spans="1:5">
      <c r="A3793" s="20">
        <v>3784</v>
      </c>
      <c r="B3793" s="104"/>
      <c r="C3793" s="104"/>
      <c r="E3793" s="4"/>
    </row>
    <row r="3794" spans="1:5">
      <c r="A3794" s="20">
        <v>3785</v>
      </c>
      <c r="B3794" s="104"/>
      <c r="C3794" s="104"/>
      <c r="E3794" s="4"/>
    </row>
    <row r="3795" spans="1:5">
      <c r="A3795" s="20">
        <v>3786</v>
      </c>
      <c r="B3795" s="104"/>
      <c r="C3795" s="104"/>
      <c r="E3795" s="4"/>
    </row>
    <row r="3796" spans="1:5">
      <c r="A3796" s="20">
        <v>3787</v>
      </c>
      <c r="B3796" s="104"/>
      <c r="C3796" s="104"/>
      <c r="E3796" s="4"/>
    </row>
    <row r="3797" spans="1:5">
      <c r="A3797" s="20">
        <v>3788</v>
      </c>
      <c r="B3797" s="104"/>
      <c r="C3797" s="104"/>
      <c r="E3797" s="4"/>
    </row>
    <row r="3798" spans="1:5">
      <c r="A3798" s="20">
        <v>3789</v>
      </c>
      <c r="B3798" s="104"/>
      <c r="C3798" s="104"/>
      <c r="E3798" s="4"/>
    </row>
    <row r="3799" spans="1:5">
      <c r="A3799" s="20">
        <v>3790</v>
      </c>
      <c r="B3799" s="104"/>
      <c r="C3799" s="104"/>
      <c r="E3799" s="4"/>
    </row>
    <row r="3800" spans="1:5">
      <c r="A3800" s="20">
        <v>3791</v>
      </c>
      <c r="B3800" s="104"/>
      <c r="C3800" s="104"/>
      <c r="E3800" s="4"/>
    </row>
    <row r="3801" spans="1:5">
      <c r="A3801" s="20">
        <v>3792</v>
      </c>
      <c r="B3801" s="104"/>
      <c r="C3801" s="104"/>
      <c r="E3801" s="4"/>
    </row>
    <row r="3802" spans="1:5">
      <c r="A3802" s="20">
        <v>3793</v>
      </c>
      <c r="B3802" s="104"/>
      <c r="C3802" s="104"/>
      <c r="E3802" s="4"/>
    </row>
    <row r="3803" spans="1:5">
      <c r="A3803" s="20">
        <v>3794</v>
      </c>
      <c r="B3803" s="104"/>
      <c r="C3803" s="104"/>
      <c r="E3803" s="4"/>
    </row>
    <row r="3804" spans="1:5">
      <c r="A3804" s="20">
        <v>3795</v>
      </c>
      <c r="B3804" s="104"/>
      <c r="C3804" s="104"/>
      <c r="E3804" s="4"/>
    </row>
    <row r="3805" spans="1:5">
      <c r="A3805" s="20">
        <v>3796</v>
      </c>
      <c r="B3805" s="104"/>
      <c r="C3805" s="104"/>
      <c r="E3805" s="4"/>
    </row>
    <row r="3806" spans="1:5">
      <c r="A3806" s="20">
        <v>3797</v>
      </c>
      <c r="B3806" s="104"/>
      <c r="C3806" s="104"/>
      <c r="E3806" s="4"/>
    </row>
    <row r="3807" spans="1:5">
      <c r="A3807" s="20">
        <v>3798</v>
      </c>
      <c r="B3807" s="104"/>
      <c r="C3807" s="104"/>
      <c r="E3807" s="4"/>
    </row>
    <row r="3808" spans="1:5">
      <c r="A3808" s="20">
        <v>3799</v>
      </c>
      <c r="B3808" s="104"/>
      <c r="C3808" s="104"/>
      <c r="E3808" s="4"/>
    </row>
    <row r="3809" spans="1:5">
      <c r="A3809" s="20">
        <v>3800</v>
      </c>
      <c r="B3809" s="104"/>
      <c r="C3809" s="104"/>
      <c r="E3809" s="4"/>
    </row>
    <row r="3810" spans="1:5">
      <c r="A3810" s="20">
        <v>3801</v>
      </c>
      <c r="B3810" s="104"/>
      <c r="C3810" s="104"/>
      <c r="E3810" s="4"/>
    </row>
    <row r="3811" spans="1:5">
      <c r="A3811" s="20">
        <v>3802</v>
      </c>
      <c r="B3811" s="104"/>
      <c r="C3811" s="104"/>
      <c r="E3811" s="4"/>
    </row>
    <row r="3812" spans="1:5">
      <c r="A3812" s="20">
        <v>3803</v>
      </c>
      <c r="B3812" s="104"/>
      <c r="C3812" s="104"/>
      <c r="E3812" s="4"/>
    </row>
    <row r="3813" spans="1:5">
      <c r="A3813" s="20">
        <v>3804</v>
      </c>
      <c r="B3813" s="104"/>
      <c r="C3813" s="104"/>
      <c r="E3813" s="4"/>
    </row>
    <row r="3814" spans="1:5">
      <c r="A3814" s="20">
        <v>3805</v>
      </c>
      <c r="B3814" s="104"/>
      <c r="C3814" s="104"/>
      <c r="E3814" s="4"/>
    </row>
    <row r="3815" spans="1:5">
      <c r="A3815" s="20">
        <v>3806</v>
      </c>
      <c r="B3815" s="104"/>
      <c r="C3815" s="104"/>
      <c r="E3815" s="4"/>
    </row>
    <row r="3816" spans="1:5">
      <c r="A3816" s="20">
        <v>3807</v>
      </c>
      <c r="B3816" s="104"/>
      <c r="C3816" s="104"/>
      <c r="E3816" s="4"/>
    </row>
    <row r="3817" spans="1:5">
      <c r="A3817" s="20">
        <v>3808</v>
      </c>
      <c r="B3817" s="104"/>
      <c r="C3817" s="104"/>
      <c r="E3817" s="4"/>
    </row>
    <row r="3818" spans="1:5">
      <c r="A3818" s="20">
        <v>3809</v>
      </c>
      <c r="B3818" s="104"/>
      <c r="C3818" s="104"/>
      <c r="E3818" s="4"/>
    </row>
    <row r="3819" spans="1:5">
      <c r="A3819" s="20">
        <v>3810</v>
      </c>
      <c r="B3819" s="104"/>
      <c r="C3819" s="104"/>
      <c r="E3819" s="4"/>
    </row>
    <row r="3820" spans="1:5">
      <c r="A3820" s="20">
        <v>3811</v>
      </c>
      <c r="B3820" s="104"/>
      <c r="C3820" s="104"/>
      <c r="E3820" s="4"/>
    </row>
    <row r="3821" spans="1:5">
      <c r="A3821" s="20">
        <v>3812</v>
      </c>
      <c r="B3821" s="104"/>
      <c r="C3821" s="104"/>
      <c r="E3821" s="4"/>
    </row>
    <row r="3822" spans="1:5">
      <c r="A3822" s="20">
        <v>3813</v>
      </c>
      <c r="B3822" s="104"/>
      <c r="C3822" s="104"/>
      <c r="E3822" s="4"/>
    </row>
    <row r="3823" spans="1:5">
      <c r="A3823" s="20">
        <v>3814</v>
      </c>
      <c r="B3823" s="104"/>
      <c r="C3823" s="104"/>
      <c r="E3823" s="4"/>
    </row>
    <row r="3824" spans="1:5">
      <c r="A3824" s="20">
        <v>3815</v>
      </c>
      <c r="B3824" s="104"/>
      <c r="C3824" s="104"/>
      <c r="E3824" s="4"/>
    </row>
    <row r="3825" spans="1:5">
      <c r="A3825" s="20">
        <v>3816</v>
      </c>
      <c r="B3825" s="104"/>
      <c r="C3825" s="104"/>
      <c r="E3825" s="4"/>
    </row>
    <row r="3826" spans="1:5">
      <c r="A3826" s="20">
        <v>3817</v>
      </c>
      <c r="B3826" s="104"/>
      <c r="C3826" s="104"/>
      <c r="E3826" s="4"/>
    </row>
    <row r="3827" spans="1:5">
      <c r="A3827" s="20">
        <v>3818</v>
      </c>
      <c r="B3827" s="104"/>
      <c r="C3827" s="104"/>
      <c r="E3827" s="4"/>
    </row>
    <row r="3828" spans="1:5">
      <c r="A3828" s="20">
        <v>3819</v>
      </c>
      <c r="B3828" s="104"/>
      <c r="C3828" s="104"/>
      <c r="E3828" s="4"/>
    </row>
    <row r="3829" spans="1:5">
      <c r="A3829" s="20">
        <v>3820</v>
      </c>
      <c r="B3829" s="104"/>
      <c r="C3829" s="104"/>
      <c r="E3829" s="4"/>
    </row>
    <row r="3830" spans="1:5">
      <c r="A3830" s="20">
        <v>3821</v>
      </c>
      <c r="B3830" s="104"/>
      <c r="C3830" s="104"/>
      <c r="E3830" s="4"/>
    </row>
    <row r="3831" spans="1:5">
      <c r="A3831" s="20">
        <v>3822</v>
      </c>
      <c r="B3831" s="104"/>
      <c r="C3831" s="104"/>
      <c r="E3831" s="4"/>
    </row>
    <row r="3832" spans="1:5">
      <c r="A3832" s="20">
        <v>3823</v>
      </c>
      <c r="B3832" s="104"/>
      <c r="C3832" s="104"/>
      <c r="E3832" s="4"/>
    </row>
    <row r="3833" spans="1:5">
      <c r="A3833" s="20">
        <v>3824</v>
      </c>
      <c r="B3833" s="104"/>
      <c r="C3833" s="104"/>
      <c r="E3833" s="4"/>
    </row>
    <row r="3834" spans="1:5">
      <c r="A3834" s="20">
        <v>3825</v>
      </c>
      <c r="B3834" s="104"/>
      <c r="C3834" s="104"/>
      <c r="E3834" s="4"/>
    </row>
    <row r="3835" spans="1:5">
      <c r="A3835" s="20">
        <v>3826</v>
      </c>
      <c r="B3835" s="104"/>
      <c r="C3835" s="104"/>
      <c r="E3835" s="4"/>
    </row>
    <row r="3836" spans="1:5">
      <c r="A3836" s="20">
        <v>3827</v>
      </c>
      <c r="B3836" s="104"/>
      <c r="C3836" s="104"/>
      <c r="E3836" s="4"/>
    </row>
    <row r="3837" spans="1:5">
      <c r="A3837" s="20">
        <v>3828</v>
      </c>
      <c r="B3837" s="104"/>
      <c r="C3837" s="104"/>
      <c r="E3837" s="4"/>
    </row>
    <row r="3838" spans="1:5">
      <c r="A3838" s="20">
        <v>3829</v>
      </c>
      <c r="B3838" s="104"/>
      <c r="C3838" s="104"/>
      <c r="E3838" s="4"/>
    </row>
    <row r="3839" spans="1:5">
      <c r="A3839" s="20">
        <v>3830</v>
      </c>
      <c r="B3839" s="104"/>
      <c r="C3839" s="104"/>
      <c r="E3839" s="4"/>
    </row>
    <row r="3840" spans="1:5">
      <c r="A3840" s="20">
        <v>3831</v>
      </c>
      <c r="B3840" s="104"/>
      <c r="C3840" s="104"/>
      <c r="E3840" s="4"/>
    </row>
    <row r="3841" spans="1:5">
      <c r="A3841" s="20">
        <v>3832</v>
      </c>
      <c r="B3841" s="104"/>
      <c r="C3841" s="104"/>
      <c r="E3841" s="4"/>
    </row>
    <row r="3842" spans="1:5">
      <c r="A3842" s="20">
        <v>3833</v>
      </c>
      <c r="B3842" s="104"/>
      <c r="C3842" s="104"/>
      <c r="E3842" s="4"/>
    </row>
    <row r="3843" spans="1:5">
      <c r="A3843" s="20">
        <v>3834</v>
      </c>
      <c r="B3843" s="104"/>
      <c r="C3843" s="104"/>
      <c r="E3843" s="4"/>
    </row>
    <row r="3844" spans="1:5">
      <c r="A3844" s="20">
        <v>3835</v>
      </c>
      <c r="B3844" s="104"/>
      <c r="C3844" s="104"/>
      <c r="E3844" s="4"/>
    </row>
    <row r="3845" spans="1:5">
      <c r="A3845" s="20">
        <v>3836</v>
      </c>
      <c r="B3845" s="104"/>
      <c r="C3845" s="104"/>
      <c r="E3845" s="4"/>
    </row>
    <row r="3846" spans="1:5">
      <c r="A3846" s="20">
        <v>3837</v>
      </c>
      <c r="B3846" s="104"/>
      <c r="C3846" s="104"/>
      <c r="E3846" s="4"/>
    </row>
    <row r="3847" spans="1:5">
      <c r="A3847" s="20">
        <v>3838</v>
      </c>
      <c r="B3847" s="104"/>
      <c r="C3847" s="104"/>
      <c r="E3847" s="4"/>
    </row>
    <row r="3848" spans="1:5">
      <c r="A3848" s="20">
        <v>3839</v>
      </c>
      <c r="B3848" s="104"/>
      <c r="C3848" s="104"/>
      <c r="E3848" s="4"/>
    </row>
    <row r="3849" spans="1:5">
      <c r="A3849" s="20">
        <v>3840</v>
      </c>
      <c r="B3849" s="104"/>
      <c r="C3849" s="104"/>
      <c r="E3849" s="4"/>
    </row>
    <row r="3850" spans="1:5">
      <c r="A3850" s="20">
        <v>3841</v>
      </c>
      <c r="B3850" s="104"/>
      <c r="C3850" s="104"/>
      <c r="E3850" s="4"/>
    </row>
    <row r="3851" spans="1:5">
      <c r="A3851" s="20">
        <v>3842</v>
      </c>
      <c r="B3851" s="104"/>
      <c r="C3851" s="104"/>
      <c r="E3851" s="4"/>
    </row>
    <row r="3852" spans="1:5">
      <c r="A3852" s="20">
        <v>3843</v>
      </c>
      <c r="B3852" s="104"/>
      <c r="C3852" s="104"/>
      <c r="E3852" s="4"/>
    </row>
    <row r="3853" spans="1:5">
      <c r="A3853" s="20">
        <v>3844</v>
      </c>
      <c r="B3853" s="104"/>
      <c r="C3853" s="104"/>
      <c r="E3853" s="4"/>
    </row>
    <row r="3854" spans="1:5">
      <c r="A3854" s="20">
        <v>3845</v>
      </c>
      <c r="B3854" s="104"/>
      <c r="C3854" s="104"/>
      <c r="E3854" s="4"/>
    </row>
    <row r="3855" spans="1:5">
      <c r="A3855" s="20">
        <v>3846</v>
      </c>
      <c r="B3855" s="104"/>
      <c r="C3855" s="104"/>
      <c r="E3855" s="4"/>
    </row>
    <row r="3856" spans="1:5">
      <c r="A3856" s="20">
        <v>3847</v>
      </c>
      <c r="B3856" s="104"/>
      <c r="C3856" s="104"/>
      <c r="E3856" s="4"/>
    </row>
    <row r="3857" spans="1:5">
      <c r="A3857" s="20">
        <v>3848</v>
      </c>
      <c r="B3857" s="104"/>
      <c r="C3857" s="104"/>
      <c r="E3857" s="4"/>
    </row>
    <row r="3858" spans="1:5">
      <c r="A3858" s="20">
        <v>3849</v>
      </c>
      <c r="B3858" s="104"/>
      <c r="C3858" s="104"/>
      <c r="E3858" s="4"/>
    </row>
    <row r="3859" spans="1:5">
      <c r="A3859" s="20">
        <v>3850</v>
      </c>
      <c r="B3859" s="104"/>
      <c r="C3859" s="104"/>
      <c r="E3859" s="4"/>
    </row>
    <row r="3860" spans="1:5">
      <c r="A3860" s="20">
        <v>3851</v>
      </c>
      <c r="B3860" s="104"/>
      <c r="C3860" s="104"/>
      <c r="E3860" s="4"/>
    </row>
    <row r="3861" spans="1:5">
      <c r="A3861" s="20">
        <v>3852</v>
      </c>
      <c r="B3861" s="104"/>
      <c r="C3861" s="104"/>
      <c r="E3861" s="4"/>
    </row>
    <row r="3862" spans="1:5">
      <c r="A3862" s="20">
        <v>3853</v>
      </c>
      <c r="B3862" s="104"/>
      <c r="C3862" s="104"/>
      <c r="E3862" s="4"/>
    </row>
    <row r="3863" spans="1:5">
      <c r="A3863" s="20">
        <v>3854</v>
      </c>
      <c r="B3863" s="104"/>
      <c r="C3863" s="104"/>
      <c r="E3863" s="4"/>
    </row>
    <row r="3864" spans="1:5">
      <c r="A3864" s="20">
        <v>3855</v>
      </c>
      <c r="B3864" s="104"/>
      <c r="C3864" s="104"/>
      <c r="E3864" s="4"/>
    </row>
    <row r="3865" spans="1:5">
      <c r="A3865" s="20">
        <v>3856</v>
      </c>
      <c r="B3865" s="104"/>
      <c r="C3865" s="104"/>
      <c r="E3865" s="4"/>
    </row>
    <row r="3866" spans="1:5">
      <c r="A3866" s="20">
        <v>3857</v>
      </c>
      <c r="B3866" s="104"/>
      <c r="C3866" s="104"/>
      <c r="E3866" s="4"/>
    </row>
    <row r="3867" spans="1:5">
      <c r="A3867" s="20">
        <v>3858</v>
      </c>
      <c r="B3867" s="104"/>
      <c r="C3867" s="104"/>
      <c r="E3867" s="4"/>
    </row>
    <row r="3868" spans="1:5">
      <c r="A3868" s="20">
        <v>3859</v>
      </c>
      <c r="B3868" s="104"/>
      <c r="C3868" s="104"/>
      <c r="E3868" s="4"/>
    </row>
    <row r="3869" spans="1:5">
      <c r="A3869" s="20">
        <v>3860</v>
      </c>
      <c r="B3869" s="104"/>
      <c r="C3869" s="104"/>
      <c r="E3869" s="4"/>
    </row>
    <row r="3870" spans="1:5">
      <c r="A3870" s="20">
        <v>3861</v>
      </c>
      <c r="B3870" s="104"/>
      <c r="C3870" s="104"/>
      <c r="E3870" s="4"/>
    </row>
    <row r="3871" spans="1:5">
      <c r="A3871" s="20">
        <v>3862</v>
      </c>
      <c r="B3871" s="104"/>
      <c r="C3871" s="104"/>
      <c r="E3871" s="4"/>
    </row>
    <row r="3872" spans="1:5">
      <c r="A3872" s="20">
        <v>3863</v>
      </c>
      <c r="B3872" s="104"/>
      <c r="C3872" s="104"/>
      <c r="E3872" s="4"/>
    </row>
    <row r="3873" spans="1:5">
      <c r="A3873" s="20">
        <v>3864</v>
      </c>
      <c r="B3873" s="104"/>
      <c r="C3873" s="104"/>
      <c r="E3873" s="4"/>
    </row>
    <row r="3874" spans="1:5">
      <c r="A3874" s="20">
        <v>3865</v>
      </c>
      <c r="B3874" s="104"/>
      <c r="C3874" s="104"/>
      <c r="E3874" s="4"/>
    </row>
    <row r="3875" spans="1:5">
      <c r="A3875" s="20">
        <v>3866</v>
      </c>
      <c r="B3875" s="104"/>
      <c r="C3875" s="104"/>
      <c r="E3875" s="4"/>
    </row>
    <row r="3876" spans="1:5">
      <c r="A3876" s="20">
        <v>3867</v>
      </c>
      <c r="B3876" s="104"/>
      <c r="C3876" s="104"/>
      <c r="E3876" s="4"/>
    </row>
    <row r="3877" spans="1:5">
      <c r="A3877" s="20">
        <v>3868</v>
      </c>
      <c r="B3877" s="104"/>
      <c r="C3877" s="104"/>
      <c r="E3877" s="4"/>
    </row>
    <row r="3878" spans="1:5">
      <c r="A3878" s="20">
        <v>3869</v>
      </c>
      <c r="B3878" s="104"/>
      <c r="C3878" s="104"/>
      <c r="E3878" s="4"/>
    </row>
    <row r="3879" spans="1:5">
      <c r="A3879" s="20">
        <v>3870</v>
      </c>
      <c r="B3879" s="104"/>
      <c r="C3879" s="104"/>
      <c r="E3879" s="4"/>
    </row>
    <row r="3880" spans="1:5">
      <c r="A3880" s="20">
        <v>3871</v>
      </c>
      <c r="B3880" s="104"/>
      <c r="C3880" s="104"/>
      <c r="E3880" s="4"/>
    </row>
    <row r="3881" spans="1:5">
      <c r="A3881" s="20">
        <v>3872</v>
      </c>
      <c r="B3881" s="104"/>
      <c r="C3881" s="104"/>
      <c r="E3881" s="4"/>
    </row>
    <row r="3882" spans="1:5">
      <c r="A3882" s="20">
        <v>3873</v>
      </c>
      <c r="B3882" s="104"/>
      <c r="C3882" s="104"/>
      <c r="E3882" s="4"/>
    </row>
    <row r="3883" spans="1:5">
      <c r="A3883" s="20">
        <v>3874</v>
      </c>
      <c r="B3883" s="104"/>
      <c r="C3883" s="104"/>
      <c r="E3883" s="4"/>
    </row>
    <row r="3884" spans="1:5">
      <c r="A3884" s="20">
        <v>3875</v>
      </c>
      <c r="B3884" s="104"/>
      <c r="C3884" s="104"/>
      <c r="E3884" s="4"/>
    </row>
    <row r="3885" spans="1:5">
      <c r="A3885" s="20">
        <v>3876</v>
      </c>
      <c r="B3885" s="104"/>
      <c r="C3885" s="104"/>
      <c r="E3885" s="4"/>
    </row>
    <row r="3886" spans="1:5">
      <c r="A3886" s="20">
        <v>3877</v>
      </c>
      <c r="B3886" s="104"/>
      <c r="C3886" s="104"/>
      <c r="E3886" s="4"/>
    </row>
    <row r="3887" spans="1:5">
      <c r="A3887" s="20">
        <v>3878</v>
      </c>
      <c r="B3887" s="104"/>
      <c r="C3887" s="104"/>
      <c r="E3887" s="4"/>
    </row>
    <row r="3888" spans="1:5">
      <c r="A3888" s="20">
        <v>3879</v>
      </c>
      <c r="B3888" s="104"/>
      <c r="C3888" s="104"/>
      <c r="E3888" s="4"/>
    </row>
    <row r="3889" spans="1:5">
      <c r="A3889" s="20">
        <v>3880</v>
      </c>
      <c r="B3889" s="104"/>
      <c r="C3889" s="104"/>
      <c r="E3889" s="4"/>
    </row>
    <row r="3890" spans="1:5">
      <c r="A3890" s="20">
        <v>3881</v>
      </c>
      <c r="B3890" s="104"/>
      <c r="C3890" s="104"/>
      <c r="E3890" s="4"/>
    </row>
    <row r="3891" spans="1:5">
      <c r="A3891" s="20">
        <v>3882</v>
      </c>
      <c r="B3891" s="104"/>
      <c r="C3891" s="104"/>
      <c r="E3891" s="4"/>
    </row>
    <row r="3892" spans="1:5">
      <c r="A3892" s="20">
        <v>3883</v>
      </c>
      <c r="B3892" s="104"/>
      <c r="C3892" s="104"/>
      <c r="E3892" s="4"/>
    </row>
    <row r="3893" spans="1:5">
      <c r="A3893" s="20">
        <v>3884</v>
      </c>
      <c r="B3893" s="104"/>
      <c r="C3893" s="104"/>
      <c r="E3893" s="4"/>
    </row>
    <row r="3894" spans="1:5">
      <c r="A3894" s="20">
        <v>3885</v>
      </c>
      <c r="B3894" s="104"/>
      <c r="C3894" s="104"/>
      <c r="E3894" s="4"/>
    </row>
    <row r="3895" spans="1:5">
      <c r="A3895" s="20">
        <v>3886</v>
      </c>
      <c r="B3895" s="104"/>
      <c r="C3895" s="104"/>
      <c r="E3895" s="4"/>
    </row>
    <row r="3896" spans="1:5">
      <c r="A3896" s="20">
        <v>3887</v>
      </c>
      <c r="B3896" s="104"/>
      <c r="C3896" s="104"/>
      <c r="E3896" s="4"/>
    </row>
    <row r="3897" spans="1:5">
      <c r="A3897" s="20">
        <v>3888</v>
      </c>
      <c r="B3897" s="104"/>
      <c r="C3897" s="104"/>
      <c r="E3897" s="4"/>
    </row>
    <row r="3898" spans="1:5">
      <c r="A3898" s="20">
        <v>3889</v>
      </c>
      <c r="B3898" s="104"/>
      <c r="C3898" s="104"/>
      <c r="E3898" s="4"/>
    </row>
    <row r="3899" spans="1:5">
      <c r="A3899" s="20">
        <v>3890</v>
      </c>
      <c r="B3899" s="104"/>
      <c r="C3899" s="104"/>
      <c r="E3899" s="4"/>
    </row>
    <row r="3900" spans="1:5">
      <c r="A3900" s="20">
        <v>3891</v>
      </c>
      <c r="B3900" s="104"/>
      <c r="C3900" s="104"/>
      <c r="E3900" s="4"/>
    </row>
    <row r="3901" spans="1:5">
      <c r="A3901" s="20">
        <v>3892</v>
      </c>
      <c r="B3901" s="104"/>
      <c r="C3901" s="104"/>
      <c r="E3901" s="4"/>
    </row>
    <row r="3902" spans="1:5">
      <c r="A3902" s="20">
        <v>3893</v>
      </c>
      <c r="B3902" s="104"/>
      <c r="C3902" s="104"/>
      <c r="E3902" s="4"/>
    </row>
    <row r="3903" spans="1:5">
      <c r="A3903" s="20">
        <v>3894</v>
      </c>
      <c r="B3903" s="104"/>
      <c r="C3903" s="104"/>
      <c r="E3903" s="4"/>
    </row>
    <row r="3904" spans="1:5">
      <c r="A3904" s="20">
        <v>3895</v>
      </c>
      <c r="B3904" s="104"/>
      <c r="C3904" s="104"/>
      <c r="E3904" s="4"/>
    </row>
    <row r="3905" spans="1:5">
      <c r="A3905" s="20">
        <v>3896</v>
      </c>
      <c r="B3905" s="104"/>
      <c r="C3905" s="104"/>
      <c r="E3905" s="4"/>
    </row>
    <row r="3906" spans="1:5">
      <c r="A3906" s="20">
        <v>3897</v>
      </c>
      <c r="B3906" s="104"/>
      <c r="C3906" s="104"/>
      <c r="E3906" s="4"/>
    </row>
    <row r="3907" spans="1:5">
      <c r="A3907" s="20">
        <v>3898</v>
      </c>
      <c r="B3907" s="104"/>
      <c r="C3907" s="104"/>
      <c r="E3907" s="4"/>
    </row>
    <row r="3908" spans="1:5">
      <c r="A3908" s="20">
        <v>3899</v>
      </c>
      <c r="B3908" s="104"/>
      <c r="C3908" s="104"/>
      <c r="E3908" s="4"/>
    </row>
    <row r="3909" spans="1:5">
      <c r="A3909" s="20">
        <v>3900</v>
      </c>
      <c r="B3909" s="104"/>
      <c r="C3909" s="104"/>
      <c r="E3909" s="4"/>
    </row>
    <row r="3910" spans="1:5">
      <c r="A3910" s="20">
        <v>3901</v>
      </c>
      <c r="B3910" s="104"/>
      <c r="C3910" s="104"/>
      <c r="E3910" s="4"/>
    </row>
    <row r="3911" spans="1:5">
      <c r="A3911" s="20">
        <v>3902</v>
      </c>
      <c r="B3911" s="104"/>
      <c r="C3911" s="104"/>
      <c r="E3911" s="4"/>
    </row>
    <row r="3912" spans="1:5">
      <c r="A3912" s="20">
        <v>3903</v>
      </c>
      <c r="B3912" s="104"/>
      <c r="C3912" s="104"/>
      <c r="E3912" s="4"/>
    </row>
    <row r="3913" spans="1:5">
      <c r="A3913" s="20">
        <v>3904</v>
      </c>
      <c r="B3913" s="104"/>
      <c r="C3913" s="104"/>
      <c r="E3913" s="4"/>
    </row>
    <row r="3914" spans="1:5">
      <c r="A3914" s="20">
        <v>3905</v>
      </c>
      <c r="B3914" s="104"/>
      <c r="C3914" s="104"/>
      <c r="E3914" s="4"/>
    </row>
    <row r="3915" spans="1:5">
      <c r="A3915" s="20">
        <v>3906</v>
      </c>
      <c r="B3915" s="104"/>
      <c r="C3915" s="104"/>
      <c r="E3915" s="4"/>
    </row>
    <row r="3916" spans="1:5">
      <c r="A3916" s="20">
        <v>3907</v>
      </c>
      <c r="B3916" s="104"/>
      <c r="C3916" s="104"/>
      <c r="E3916" s="4"/>
    </row>
    <row r="3917" spans="1:5">
      <c r="A3917" s="20">
        <v>3908</v>
      </c>
      <c r="B3917" s="104"/>
      <c r="C3917" s="104"/>
      <c r="E3917" s="4"/>
    </row>
    <row r="3918" spans="1:5">
      <c r="A3918" s="20">
        <v>3909</v>
      </c>
      <c r="B3918" s="104"/>
      <c r="C3918" s="104"/>
      <c r="E3918" s="4"/>
    </row>
    <row r="3919" spans="1:5">
      <c r="A3919" s="20">
        <v>3910</v>
      </c>
      <c r="B3919" s="104"/>
      <c r="C3919" s="104"/>
      <c r="E3919" s="4"/>
    </row>
    <row r="3920" spans="1:5">
      <c r="A3920" s="20">
        <v>3911</v>
      </c>
      <c r="B3920" s="104"/>
      <c r="C3920" s="104"/>
      <c r="E3920" s="4"/>
    </row>
    <row r="3921" spans="1:5">
      <c r="A3921" s="20">
        <v>3912</v>
      </c>
      <c r="B3921" s="104"/>
      <c r="C3921" s="104"/>
      <c r="E3921" s="4"/>
    </row>
    <row r="3922" spans="1:5">
      <c r="A3922" s="20">
        <v>3913</v>
      </c>
      <c r="B3922" s="104"/>
      <c r="C3922" s="104"/>
      <c r="E3922" s="4"/>
    </row>
    <row r="3923" spans="1:5">
      <c r="A3923" s="20">
        <v>3914</v>
      </c>
      <c r="B3923" s="104"/>
      <c r="C3923" s="104"/>
      <c r="E3923" s="4"/>
    </row>
    <row r="3924" spans="1:5">
      <c r="A3924" s="20">
        <v>3915</v>
      </c>
      <c r="B3924" s="104"/>
      <c r="C3924" s="104"/>
      <c r="E3924" s="4"/>
    </row>
    <row r="3925" spans="1:5">
      <c r="A3925" s="20">
        <v>3916</v>
      </c>
      <c r="B3925" s="104"/>
      <c r="C3925" s="104"/>
      <c r="E3925" s="4"/>
    </row>
    <row r="3926" spans="1:5">
      <c r="A3926" s="20">
        <v>3917</v>
      </c>
      <c r="B3926" s="104"/>
      <c r="C3926" s="104"/>
      <c r="E3926" s="4"/>
    </row>
    <row r="3927" spans="1:5">
      <c r="A3927" s="20">
        <v>3918</v>
      </c>
      <c r="B3927" s="104"/>
      <c r="C3927" s="104"/>
      <c r="E3927" s="4"/>
    </row>
    <row r="3928" spans="1:5">
      <c r="A3928" s="20">
        <v>3919</v>
      </c>
      <c r="B3928" s="104"/>
      <c r="C3928" s="104"/>
      <c r="E3928" s="4"/>
    </row>
    <row r="3929" spans="1:5">
      <c r="A3929" s="20">
        <v>3920</v>
      </c>
      <c r="B3929" s="104"/>
      <c r="C3929" s="104"/>
      <c r="E3929" s="4"/>
    </row>
    <row r="3930" spans="1:5">
      <c r="A3930" s="20">
        <v>3921</v>
      </c>
      <c r="B3930" s="104"/>
      <c r="C3930" s="104"/>
      <c r="E3930" s="4"/>
    </row>
    <row r="3931" spans="1:5">
      <c r="A3931" s="20">
        <v>3922</v>
      </c>
      <c r="B3931" s="104"/>
      <c r="C3931" s="104"/>
      <c r="E3931" s="4"/>
    </row>
    <row r="3932" spans="1:5">
      <c r="A3932" s="20">
        <v>3923</v>
      </c>
      <c r="B3932" s="104"/>
      <c r="C3932" s="104"/>
      <c r="E3932" s="4"/>
    </row>
    <row r="3933" spans="1:5">
      <c r="A3933" s="20">
        <v>3924</v>
      </c>
      <c r="B3933" s="104"/>
      <c r="C3933" s="104"/>
      <c r="E3933" s="4"/>
    </row>
    <row r="3934" spans="1:5">
      <c r="A3934" s="20">
        <v>3925</v>
      </c>
      <c r="B3934" s="104"/>
      <c r="C3934" s="104"/>
      <c r="E3934" s="4"/>
    </row>
    <row r="3935" spans="1:5">
      <c r="A3935" s="20">
        <v>3926</v>
      </c>
      <c r="B3935" s="104"/>
      <c r="C3935" s="104"/>
      <c r="E3935" s="4"/>
    </row>
    <row r="3936" spans="1:5">
      <c r="A3936" s="20">
        <v>3927</v>
      </c>
      <c r="B3936" s="104"/>
      <c r="C3936" s="104"/>
      <c r="E3936" s="4"/>
    </row>
    <row r="3937" spans="1:5">
      <c r="A3937" s="20">
        <v>3928</v>
      </c>
      <c r="B3937" s="104"/>
      <c r="C3937" s="104"/>
      <c r="E3937" s="4"/>
    </row>
    <row r="3938" spans="1:5">
      <c r="A3938" s="20">
        <v>3929</v>
      </c>
      <c r="B3938" s="104"/>
      <c r="C3938" s="104"/>
      <c r="E3938" s="4"/>
    </row>
    <row r="3939" spans="1:5">
      <c r="A3939" s="20">
        <v>3930</v>
      </c>
      <c r="B3939" s="104"/>
      <c r="C3939" s="104"/>
      <c r="E3939" s="4"/>
    </row>
    <row r="3940" spans="1:5">
      <c r="A3940" s="20">
        <v>3931</v>
      </c>
      <c r="B3940" s="104"/>
      <c r="C3940" s="104"/>
      <c r="E3940" s="4"/>
    </row>
    <row r="3941" spans="1:5">
      <c r="A3941" s="20">
        <v>3932</v>
      </c>
      <c r="B3941" s="104"/>
      <c r="C3941" s="104"/>
      <c r="E3941" s="4"/>
    </row>
    <row r="3942" spans="1:5">
      <c r="A3942" s="20">
        <v>3933</v>
      </c>
      <c r="B3942" s="104"/>
      <c r="C3942" s="104"/>
      <c r="E3942" s="4"/>
    </row>
    <row r="3943" spans="1:5">
      <c r="A3943" s="20">
        <v>3934</v>
      </c>
      <c r="B3943" s="104"/>
      <c r="C3943" s="104"/>
      <c r="E3943" s="4"/>
    </row>
    <row r="3944" spans="1:5">
      <c r="A3944" s="20">
        <v>3935</v>
      </c>
      <c r="B3944" s="104"/>
      <c r="C3944" s="104"/>
      <c r="E3944" s="4"/>
    </row>
    <row r="3945" spans="1:5">
      <c r="A3945" s="20">
        <v>3936</v>
      </c>
      <c r="B3945" s="104"/>
      <c r="C3945" s="104"/>
      <c r="E3945" s="4"/>
    </row>
    <row r="3946" spans="1:5">
      <c r="A3946" s="20">
        <v>3937</v>
      </c>
      <c r="B3946" s="104"/>
      <c r="C3946" s="104"/>
      <c r="E3946" s="4"/>
    </row>
    <row r="3947" spans="1:5">
      <c r="A3947" s="20">
        <v>3938</v>
      </c>
      <c r="B3947" s="104"/>
      <c r="C3947" s="104"/>
      <c r="E3947" s="4"/>
    </row>
    <row r="3948" spans="1:5">
      <c r="A3948" s="20">
        <v>3939</v>
      </c>
      <c r="B3948" s="104"/>
      <c r="C3948" s="104"/>
      <c r="E3948" s="4"/>
    </row>
    <row r="3949" spans="1:5">
      <c r="A3949" s="20">
        <v>3940</v>
      </c>
      <c r="B3949" s="104"/>
      <c r="C3949" s="104"/>
      <c r="E3949" s="4"/>
    </row>
    <row r="3950" spans="1:5">
      <c r="A3950" s="20">
        <v>3941</v>
      </c>
      <c r="B3950" s="104"/>
      <c r="C3950" s="104"/>
      <c r="E3950" s="4"/>
    </row>
    <row r="3951" spans="1:5">
      <c r="A3951" s="20">
        <v>3942</v>
      </c>
      <c r="B3951" s="104"/>
      <c r="C3951" s="104"/>
      <c r="E3951" s="4"/>
    </row>
    <row r="3952" spans="1:5">
      <c r="A3952" s="20">
        <v>3943</v>
      </c>
      <c r="B3952" s="104"/>
      <c r="C3952" s="104"/>
      <c r="E3952" s="4"/>
    </row>
    <row r="3953" spans="1:5">
      <c r="A3953" s="20">
        <v>3944</v>
      </c>
      <c r="B3953" s="104"/>
      <c r="C3953" s="104"/>
      <c r="E3953" s="4"/>
    </row>
    <row r="3954" spans="1:5">
      <c r="A3954" s="20">
        <v>3945</v>
      </c>
      <c r="B3954" s="104"/>
      <c r="C3954" s="104"/>
      <c r="E3954" s="4"/>
    </row>
    <row r="3955" spans="1:5">
      <c r="A3955" s="20">
        <v>3946</v>
      </c>
      <c r="B3955" s="104"/>
      <c r="C3955" s="104"/>
      <c r="E3955" s="4"/>
    </row>
    <row r="3956" spans="1:5">
      <c r="A3956" s="20">
        <v>3947</v>
      </c>
      <c r="B3956" s="104"/>
      <c r="C3956" s="104"/>
      <c r="E3956" s="4"/>
    </row>
    <row r="3957" spans="1:5">
      <c r="A3957" s="20">
        <v>3948</v>
      </c>
      <c r="B3957" s="104"/>
      <c r="C3957" s="104"/>
      <c r="E3957" s="4"/>
    </row>
    <row r="3958" spans="1:5">
      <c r="A3958" s="20">
        <v>3949</v>
      </c>
      <c r="B3958" s="104"/>
      <c r="C3958" s="104"/>
      <c r="E3958" s="4"/>
    </row>
    <row r="3959" spans="1:5">
      <c r="A3959" s="20">
        <v>3950</v>
      </c>
      <c r="B3959" s="104"/>
      <c r="C3959" s="104"/>
      <c r="E3959" s="4"/>
    </row>
    <row r="3960" spans="1:5">
      <c r="A3960" s="20">
        <v>3951</v>
      </c>
      <c r="B3960" s="104"/>
      <c r="C3960" s="104"/>
      <c r="E3960" s="4"/>
    </row>
    <row r="3961" spans="1:5">
      <c r="A3961" s="20">
        <v>3952</v>
      </c>
      <c r="B3961" s="104"/>
      <c r="C3961" s="104"/>
      <c r="E3961" s="4"/>
    </row>
    <row r="3962" spans="1:5">
      <c r="A3962" s="20">
        <v>3953</v>
      </c>
      <c r="B3962" s="104"/>
      <c r="C3962" s="104"/>
      <c r="E3962" s="4"/>
    </row>
    <row r="3963" spans="1:5">
      <c r="A3963" s="20">
        <v>3954</v>
      </c>
      <c r="B3963" s="104"/>
      <c r="C3963" s="104"/>
      <c r="E3963" s="4"/>
    </row>
    <row r="3964" spans="1:5">
      <c r="A3964" s="20">
        <v>3955</v>
      </c>
      <c r="B3964" s="104"/>
      <c r="C3964" s="104"/>
      <c r="E3964" s="4"/>
    </row>
    <row r="3965" spans="1:5">
      <c r="A3965" s="20">
        <v>3956</v>
      </c>
      <c r="B3965" s="104"/>
      <c r="C3965" s="104"/>
      <c r="E3965" s="4"/>
    </row>
    <row r="3966" spans="1:5">
      <c r="A3966" s="20">
        <v>3957</v>
      </c>
      <c r="B3966" s="104"/>
      <c r="C3966" s="104"/>
      <c r="E3966" s="4"/>
    </row>
    <row r="3967" spans="1:5">
      <c r="A3967" s="20">
        <v>3958</v>
      </c>
      <c r="B3967" s="104"/>
      <c r="C3967" s="104"/>
      <c r="E3967" s="4"/>
    </row>
    <row r="3968" spans="1:5">
      <c r="A3968" s="20">
        <v>3959</v>
      </c>
      <c r="B3968" s="104"/>
      <c r="C3968" s="104"/>
      <c r="E3968" s="4"/>
    </row>
    <row r="3969" spans="1:5">
      <c r="A3969" s="20">
        <v>3960</v>
      </c>
      <c r="B3969" s="104"/>
      <c r="C3969" s="104"/>
      <c r="E3969" s="4"/>
    </row>
    <row r="3970" spans="1:5">
      <c r="A3970" s="20">
        <v>3961</v>
      </c>
      <c r="B3970" s="104"/>
      <c r="C3970" s="104"/>
      <c r="E3970" s="4"/>
    </row>
    <row r="3971" spans="1:5">
      <c r="A3971" s="20">
        <v>3962</v>
      </c>
      <c r="B3971" s="104"/>
      <c r="C3971" s="104"/>
      <c r="E3971" s="4"/>
    </row>
    <row r="3972" spans="1:5">
      <c r="A3972" s="20">
        <v>3963</v>
      </c>
      <c r="B3972" s="104"/>
      <c r="C3972" s="104"/>
      <c r="E3972" s="4"/>
    </row>
    <row r="3973" spans="1:5">
      <c r="A3973" s="20">
        <v>3964</v>
      </c>
      <c r="B3973" s="104"/>
      <c r="C3973" s="104"/>
      <c r="E3973" s="4"/>
    </row>
    <row r="3974" spans="1:5">
      <c r="A3974" s="20">
        <v>3965</v>
      </c>
      <c r="B3974" s="104"/>
      <c r="C3974" s="104"/>
      <c r="E3974" s="4"/>
    </row>
    <row r="3975" spans="1:5">
      <c r="A3975" s="20">
        <v>3966</v>
      </c>
      <c r="B3975" s="104"/>
      <c r="C3975" s="104"/>
      <c r="E3975" s="4"/>
    </row>
    <row r="3976" spans="1:5">
      <c r="A3976" s="20">
        <v>3967</v>
      </c>
      <c r="B3976" s="104"/>
      <c r="C3976" s="104"/>
      <c r="E3976" s="4"/>
    </row>
    <row r="3977" spans="1:5">
      <c r="A3977" s="20">
        <v>3968</v>
      </c>
      <c r="B3977" s="104"/>
      <c r="C3977" s="104"/>
      <c r="E3977" s="4"/>
    </row>
    <row r="3978" spans="1:5">
      <c r="A3978" s="20">
        <v>3969</v>
      </c>
      <c r="B3978" s="104"/>
      <c r="C3978" s="104"/>
      <c r="E3978" s="4"/>
    </row>
    <row r="3979" spans="1:5">
      <c r="A3979" s="20">
        <v>3970</v>
      </c>
      <c r="B3979" s="104"/>
      <c r="C3979" s="104"/>
      <c r="E3979" s="4"/>
    </row>
    <row r="3980" spans="1:5">
      <c r="A3980" s="20">
        <v>3971</v>
      </c>
      <c r="B3980" s="104"/>
      <c r="C3980" s="104"/>
      <c r="E3980" s="4"/>
    </row>
    <row r="3981" spans="1:5">
      <c r="A3981" s="20">
        <v>3972</v>
      </c>
      <c r="B3981" s="104"/>
      <c r="C3981" s="104"/>
      <c r="E3981" s="4"/>
    </row>
    <row r="3982" spans="1:5">
      <c r="A3982" s="20">
        <v>3973</v>
      </c>
      <c r="B3982" s="104"/>
      <c r="C3982" s="104"/>
      <c r="E3982" s="4"/>
    </row>
    <row r="3983" spans="1:5">
      <c r="A3983" s="20">
        <v>3974</v>
      </c>
      <c r="B3983" s="104"/>
      <c r="C3983" s="104"/>
      <c r="E3983" s="4"/>
    </row>
    <row r="3984" spans="1:5">
      <c r="A3984" s="20">
        <v>3975</v>
      </c>
      <c r="B3984" s="104"/>
      <c r="C3984" s="104"/>
      <c r="E3984" s="4"/>
    </row>
    <row r="3985" spans="1:5">
      <c r="A3985" s="20">
        <v>3976</v>
      </c>
      <c r="B3985" s="104"/>
      <c r="C3985" s="104"/>
      <c r="E3985" s="4"/>
    </row>
    <row r="3986" spans="1:5">
      <c r="A3986" s="20">
        <v>3977</v>
      </c>
      <c r="B3986" s="104"/>
      <c r="C3986" s="104"/>
      <c r="E3986" s="4"/>
    </row>
    <row r="3987" spans="1:5">
      <c r="A3987" s="20">
        <v>3978</v>
      </c>
      <c r="B3987" s="104"/>
      <c r="C3987" s="104"/>
      <c r="E3987" s="4"/>
    </row>
    <row r="3988" spans="1:5">
      <c r="A3988" s="20">
        <v>3979</v>
      </c>
      <c r="B3988" s="104"/>
      <c r="C3988" s="104"/>
      <c r="E3988" s="4"/>
    </row>
    <row r="3989" spans="1:5">
      <c r="A3989" s="20">
        <v>3980</v>
      </c>
      <c r="B3989" s="104"/>
      <c r="C3989" s="104"/>
      <c r="E3989" s="4"/>
    </row>
    <row r="3990" spans="1:5">
      <c r="A3990" s="20">
        <v>3981</v>
      </c>
      <c r="B3990" s="104"/>
      <c r="C3990" s="104"/>
      <c r="E3990" s="4"/>
    </row>
    <row r="3991" spans="1:5">
      <c r="A3991" s="20">
        <v>3982</v>
      </c>
      <c r="B3991" s="104"/>
      <c r="C3991" s="104"/>
      <c r="E3991" s="4"/>
    </row>
    <row r="3992" spans="1:5">
      <c r="A3992" s="20">
        <v>3983</v>
      </c>
      <c r="B3992" s="104"/>
      <c r="C3992" s="104"/>
      <c r="E3992" s="4"/>
    </row>
    <row r="3993" spans="1:5">
      <c r="A3993" s="20">
        <v>3984</v>
      </c>
      <c r="B3993" s="104"/>
      <c r="C3993" s="104"/>
      <c r="E3993" s="4"/>
    </row>
    <row r="3994" spans="1:5">
      <c r="A3994" s="20">
        <v>3985</v>
      </c>
      <c r="B3994" s="104"/>
      <c r="C3994" s="104"/>
      <c r="E3994" s="4"/>
    </row>
    <row r="3995" spans="1:5">
      <c r="A3995" s="20">
        <v>3986</v>
      </c>
      <c r="B3995" s="104"/>
      <c r="C3995" s="104"/>
      <c r="E3995" s="4"/>
    </row>
    <row r="3996" spans="1:5">
      <c r="A3996" s="20">
        <v>3987</v>
      </c>
      <c r="B3996" s="104"/>
      <c r="C3996" s="104"/>
      <c r="E3996" s="4"/>
    </row>
    <row r="3997" spans="1:5">
      <c r="A3997" s="20">
        <v>3988</v>
      </c>
      <c r="B3997" s="104"/>
      <c r="C3997" s="104"/>
      <c r="E3997" s="4"/>
    </row>
    <row r="3998" spans="1:5">
      <c r="A3998" s="20">
        <v>3989</v>
      </c>
      <c r="B3998" s="104"/>
      <c r="C3998" s="104"/>
      <c r="E3998" s="4"/>
    </row>
    <row r="3999" spans="1:5">
      <c r="A3999" s="20">
        <v>3990</v>
      </c>
      <c r="B3999" s="104"/>
      <c r="C3999" s="104"/>
      <c r="E3999" s="4"/>
    </row>
    <row r="4000" spans="1:5">
      <c r="A4000" s="20">
        <v>3991</v>
      </c>
      <c r="B4000" s="104"/>
      <c r="C4000" s="104"/>
      <c r="E4000" s="4"/>
    </row>
    <row r="4001" spans="1:5">
      <c r="A4001" s="20">
        <v>3992</v>
      </c>
      <c r="B4001" s="104"/>
      <c r="C4001" s="104"/>
      <c r="E4001" s="4"/>
    </row>
    <row r="4002" spans="1:5">
      <c r="A4002" s="20">
        <v>3993</v>
      </c>
      <c r="B4002" s="104"/>
      <c r="C4002" s="104"/>
      <c r="E4002" s="4"/>
    </row>
    <row r="4003" spans="1:5">
      <c r="A4003" s="20">
        <v>3994</v>
      </c>
      <c r="B4003" s="104"/>
      <c r="C4003" s="104"/>
      <c r="E4003" s="4"/>
    </row>
    <row r="4004" spans="1:5">
      <c r="A4004" s="20">
        <v>3995</v>
      </c>
      <c r="B4004" s="104"/>
      <c r="C4004" s="104"/>
      <c r="E4004" s="4"/>
    </row>
    <row r="4005" spans="1:5">
      <c r="A4005" s="20">
        <v>3996</v>
      </c>
      <c r="B4005" s="104"/>
      <c r="C4005" s="104"/>
      <c r="E4005" s="4"/>
    </row>
    <row r="4006" spans="1:5">
      <c r="A4006" s="20">
        <v>3997</v>
      </c>
      <c r="B4006" s="104"/>
      <c r="C4006" s="104"/>
      <c r="E4006" s="4"/>
    </row>
    <row r="4007" spans="1:5">
      <c r="A4007" s="20">
        <v>3998</v>
      </c>
      <c r="B4007" s="104"/>
      <c r="C4007" s="104"/>
      <c r="E4007" s="4"/>
    </row>
    <row r="4008" spans="1:5">
      <c r="A4008" s="20">
        <v>3999</v>
      </c>
      <c r="B4008" s="104"/>
      <c r="C4008" s="104"/>
      <c r="E4008" s="4"/>
    </row>
    <row r="4009" spans="1:5">
      <c r="A4009" s="20">
        <v>4000</v>
      </c>
      <c r="B4009" s="104"/>
      <c r="C4009" s="104"/>
      <c r="E4009" s="4"/>
    </row>
    <row r="4010" spans="1:5">
      <c r="A4010" s="20">
        <v>4001</v>
      </c>
      <c r="B4010" s="104"/>
      <c r="C4010" s="104"/>
      <c r="E4010" s="4"/>
    </row>
    <row r="4011" spans="1:5">
      <c r="A4011" s="20">
        <v>4002</v>
      </c>
      <c r="B4011" s="104"/>
      <c r="C4011" s="104"/>
      <c r="E4011" s="4"/>
    </row>
    <row r="4012" spans="1:5">
      <c r="A4012" s="20">
        <v>4003</v>
      </c>
      <c r="B4012" s="104"/>
      <c r="C4012" s="104"/>
      <c r="E4012" s="4"/>
    </row>
    <row r="4013" spans="1:5">
      <c r="A4013" s="20">
        <v>4004</v>
      </c>
      <c r="B4013" s="104"/>
      <c r="C4013" s="104"/>
      <c r="E4013" s="4"/>
    </row>
    <row r="4014" spans="1:5">
      <c r="A4014" s="20">
        <v>4005</v>
      </c>
      <c r="B4014" s="104"/>
      <c r="C4014" s="104"/>
      <c r="E4014" s="4"/>
    </row>
    <row r="4015" spans="1:5">
      <c r="A4015" s="20">
        <v>4006</v>
      </c>
      <c r="B4015" s="104"/>
      <c r="C4015" s="104"/>
      <c r="E4015" s="4"/>
    </row>
    <row r="4016" spans="1:5">
      <c r="A4016" s="20">
        <v>4007</v>
      </c>
      <c r="B4016" s="104"/>
      <c r="C4016" s="104"/>
      <c r="E4016" s="4"/>
    </row>
    <row r="4017" spans="1:5">
      <c r="A4017" s="20">
        <v>4008</v>
      </c>
      <c r="B4017" s="104"/>
      <c r="C4017" s="104"/>
      <c r="E4017" s="4"/>
    </row>
    <row r="4018" spans="1:5">
      <c r="A4018" s="20">
        <v>4009</v>
      </c>
      <c r="B4018" s="104"/>
      <c r="C4018" s="104"/>
      <c r="E4018" s="4"/>
    </row>
    <row r="4019" spans="1:5">
      <c r="A4019" s="20">
        <v>4010</v>
      </c>
      <c r="B4019" s="104"/>
      <c r="C4019" s="104"/>
      <c r="E4019" s="4"/>
    </row>
    <row r="4020" spans="1:5">
      <c r="A4020" s="20">
        <v>4011</v>
      </c>
      <c r="B4020" s="104"/>
      <c r="C4020" s="104"/>
      <c r="E4020" s="4"/>
    </row>
    <row r="4021" spans="1:5">
      <c r="A4021" s="20">
        <v>4012</v>
      </c>
      <c r="B4021" s="104"/>
      <c r="C4021" s="104"/>
      <c r="E4021" s="4"/>
    </row>
    <row r="4022" spans="1:5">
      <c r="A4022" s="20">
        <v>4013</v>
      </c>
      <c r="B4022" s="104"/>
      <c r="C4022" s="104"/>
      <c r="E4022" s="4"/>
    </row>
    <row r="4023" spans="1:5">
      <c r="A4023" s="20">
        <v>4014</v>
      </c>
      <c r="B4023" s="104"/>
      <c r="C4023" s="104"/>
      <c r="E4023" s="4"/>
    </row>
    <row r="4024" spans="1:5">
      <c r="A4024" s="20">
        <v>4015</v>
      </c>
      <c r="B4024" s="104"/>
      <c r="C4024" s="104"/>
      <c r="E4024" s="4"/>
    </row>
    <row r="4025" spans="1:5">
      <c r="A4025" s="20">
        <v>4016</v>
      </c>
      <c r="B4025" s="104"/>
      <c r="C4025" s="104"/>
      <c r="E4025" s="4"/>
    </row>
    <row r="4026" spans="1:5">
      <c r="A4026" s="20">
        <v>4017</v>
      </c>
      <c r="B4026" s="104"/>
      <c r="C4026" s="104"/>
      <c r="E4026" s="4"/>
    </row>
    <row r="4027" spans="1:5">
      <c r="A4027" s="20">
        <v>4018</v>
      </c>
      <c r="B4027" s="104"/>
      <c r="C4027" s="104"/>
      <c r="E4027" s="4"/>
    </row>
    <row r="4028" spans="1:5">
      <c r="A4028" s="20">
        <v>4019</v>
      </c>
      <c r="B4028" s="104"/>
      <c r="C4028" s="104"/>
      <c r="E4028" s="4"/>
    </row>
    <row r="4029" spans="1:5">
      <c r="A4029" s="20">
        <v>4020</v>
      </c>
      <c r="B4029" s="104"/>
      <c r="C4029" s="104"/>
      <c r="E4029" s="4"/>
    </row>
    <row r="4030" spans="1:5">
      <c r="A4030" s="20">
        <v>4021</v>
      </c>
      <c r="B4030" s="104"/>
      <c r="C4030" s="104"/>
      <c r="E4030" s="4"/>
    </row>
    <row r="4031" spans="1:5">
      <c r="A4031" s="20">
        <v>4022</v>
      </c>
      <c r="B4031" s="104"/>
      <c r="C4031" s="104"/>
      <c r="E4031" s="4"/>
    </row>
    <row r="4032" spans="1:5">
      <c r="A4032" s="20">
        <v>4023</v>
      </c>
      <c r="B4032" s="104"/>
      <c r="C4032" s="104"/>
      <c r="E4032" s="4"/>
    </row>
    <row r="4033" spans="1:5">
      <c r="A4033" s="20">
        <v>4024</v>
      </c>
      <c r="B4033" s="104"/>
      <c r="C4033" s="104"/>
      <c r="E4033" s="4"/>
    </row>
    <row r="4034" spans="1:5">
      <c r="A4034" s="20">
        <v>4025</v>
      </c>
      <c r="B4034" s="104"/>
      <c r="C4034" s="104"/>
      <c r="E4034" s="4"/>
    </row>
    <row r="4035" spans="1:5">
      <c r="A4035" s="20">
        <v>4026</v>
      </c>
      <c r="B4035" s="104"/>
      <c r="C4035" s="104"/>
      <c r="E4035" s="4"/>
    </row>
    <row r="4036" spans="1:5">
      <c r="A4036" s="20">
        <v>4027</v>
      </c>
      <c r="B4036" s="104"/>
      <c r="C4036" s="104"/>
      <c r="E4036" s="4"/>
    </row>
    <row r="4037" spans="1:5">
      <c r="A4037" s="20">
        <v>4028</v>
      </c>
      <c r="B4037" s="104"/>
      <c r="C4037" s="104"/>
      <c r="E4037" s="4"/>
    </row>
    <row r="4038" spans="1:5">
      <c r="A4038" s="20">
        <v>4029</v>
      </c>
      <c r="B4038" s="104"/>
      <c r="C4038" s="104"/>
      <c r="E4038" s="4"/>
    </row>
    <row r="4039" spans="1:5">
      <c r="A4039" s="20">
        <v>4030</v>
      </c>
      <c r="B4039" s="104"/>
      <c r="C4039" s="104"/>
      <c r="E4039" s="4"/>
    </row>
    <row r="4040" spans="1:5">
      <c r="A4040" s="20">
        <v>4031</v>
      </c>
      <c r="B4040" s="104"/>
      <c r="C4040" s="104"/>
      <c r="E4040" s="4"/>
    </row>
    <row r="4041" spans="1:5">
      <c r="A4041" s="20">
        <v>4032</v>
      </c>
      <c r="B4041" s="104"/>
      <c r="C4041" s="104"/>
      <c r="E4041" s="4"/>
    </row>
    <row r="4042" spans="1:5">
      <c r="A4042" s="20">
        <v>4033</v>
      </c>
      <c r="B4042" s="104"/>
      <c r="C4042" s="104"/>
      <c r="E4042" s="4"/>
    </row>
    <row r="4043" spans="1:5">
      <c r="A4043" s="20">
        <v>4034</v>
      </c>
      <c r="B4043" s="104"/>
      <c r="C4043" s="104"/>
      <c r="E4043" s="4"/>
    </row>
    <row r="4044" spans="1:5">
      <c r="A4044" s="20">
        <v>4035</v>
      </c>
      <c r="B4044" s="104"/>
      <c r="C4044" s="104"/>
      <c r="E4044" s="4"/>
    </row>
    <row r="4045" spans="1:5">
      <c r="A4045" s="20">
        <v>4036</v>
      </c>
      <c r="B4045" s="104"/>
      <c r="C4045" s="104"/>
      <c r="E4045" s="4"/>
    </row>
    <row r="4046" spans="1:5">
      <c r="A4046" s="20">
        <v>4037</v>
      </c>
      <c r="B4046" s="104"/>
      <c r="C4046" s="104"/>
      <c r="E4046" s="4"/>
    </row>
    <row r="4047" spans="1:5">
      <c r="A4047" s="20">
        <v>4038</v>
      </c>
      <c r="B4047" s="104"/>
      <c r="C4047" s="104"/>
      <c r="E4047" s="4"/>
    </row>
    <row r="4048" spans="1:5">
      <c r="A4048" s="20">
        <v>4039</v>
      </c>
      <c r="B4048" s="104"/>
      <c r="C4048" s="104"/>
      <c r="E4048" s="4"/>
    </row>
    <row r="4049" spans="1:5">
      <c r="A4049" s="20">
        <v>4040</v>
      </c>
      <c r="B4049" s="104"/>
      <c r="C4049" s="104"/>
      <c r="E4049" s="4"/>
    </row>
    <row r="4050" spans="1:5">
      <c r="A4050" s="20">
        <v>4041</v>
      </c>
      <c r="B4050" s="104"/>
      <c r="C4050" s="104"/>
      <c r="E4050" s="4"/>
    </row>
    <row r="4051" spans="1:5">
      <c r="A4051" s="20">
        <v>4042</v>
      </c>
      <c r="B4051" s="104"/>
      <c r="C4051" s="104"/>
      <c r="E4051" s="4"/>
    </row>
    <row r="4052" spans="1:5">
      <c r="A4052" s="20">
        <v>4043</v>
      </c>
      <c r="B4052" s="104"/>
      <c r="C4052" s="104"/>
      <c r="E4052" s="4"/>
    </row>
    <row r="4053" spans="1:5">
      <c r="A4053" s="20">
        <v>4044</v>
      </c>
      <c r="B4053" s="104"/>
      <c r="C4053" s="104"/>
      <c r="E4053" s="4"/>
    </row>
    <row r="4054" spans="1:5">
      <c r="A4054" s="20">
        <v>4045</v>
      </c>
      <c r="B4054" s="104"/>
      <c r="C4054" s="104"/>
      <c r="E4054" s="4"/>
    </row>
    <row r="4055" spans="1:5">
      <c r="A4055" s="20">
        <v>4046</v>
      </c>
      <c r="B4055" s="104"/>
      <c r="C4055" s="104"/>
      <c r="E4055" s="4"/>
    </row>
    <row r="4056" spans="1:5">
      <c r="A4056" s="20">
        <v>4047</v>
      </c>
      <c r="B4056" s="104"/>
      <c r="C4056" s="104"/>
      <c r="E4056" s="4"/>
    </row>
    <row r="4057" spans="1:5">
      <c r="A4057" s="20">
        <v>4048</v>
      </c>
      <c r="B4057" s="104"/>
      <c r="C4057" s="104"/>
      <c r="E4057" s="4"/>
    </row>
    <row r="4058" spans="1:5">
      <c r="A4058" s="20">
        <v>4049</v>
      </c>
      <c r="B4058" s="104"/>
      <c r="C4058" s="104"/>
      <c r="E4058" s="4"/>
    </row>
    <row r="4059" spans="1:5">
      <c r="A4059" s="20">
        <v>4050</v>
      </c>
      <c r="B4059" s="104"/>
      <c r="C4059" s="104"/>
      <c r="E4059" s="4"/>
    </row>
    <row r="4060" spans="1:5">
      <c r="A4060" s="20">
        <v>4051</v>
      </c>
      <c r="B4060" s="104"/>
      <c r="C4060" s="104"/>
      <c r="E4060" s="4"/>
    </row>
    <row r="4061" spans="1:5">
      <c r="A4061" s="20">
        <v>4052</v>
      </c>
      <c r="B4061" s="104"/>
      <c r="C4061" s="104"/>
      <c r="E4061" s="4"/>
    </row>
    <row r="4062" spans="1:5">
      <c r="A4062" s="20">
        <v>4053</v>
      </c>
      <c r="B4062" s="104"/>
      <c r="C4062" s="104"/>
      <c r="E4062" s="4"/>
    </row>
    <row r="4063" spans="1:5">
      <c r="A4063" s="20">
        <v>4054</v>
      </c>
      <c r="B4063" s="104"/>
      <c r="C4063" s="104"/>
      <c r="E4063" s="4"/>
    </row>
    <row r="4064" spans="1:5">
      <c r="A4064" s="20">
        <v>4055</v>
      </c>
      <c r="B4064" s="104"/>
      <c r="C4064" s="104"/>
      <c r="E4064" s="4"/>
    </row>
    <row r="4065" spans="1:5">
      <c r="A4065" s="20">
        <v>4056</v>
      </c>
      <c r="B4065" s="104"/>
      <c r="C4065" s="104"/>
      <c r="E4065" s="4"/>
    </row>
    <row r="4066" spans="1:5">
      <c r="A4066" s="20">
        <v>4057</v>
      </c>
      <c r="B4066" s="104"/>
      <c r="C4066" s="104"/>
      <c r="E4066" s="4"/>
    </row>
    <row r="4067" spans="1:5">
      <c r="A4067" s="20">
        <v>4058</v>
      </c>
      <c r="B4067" s="104"/>
      <c r="C4067" s="104"/>
      <c r="E4067" s="4"/>
    </row>
    <row r="4068" spans="1:5">
      <c r="A4068" s="20">
        <v>4059</v>
      </c>
      <c r="B4068" s="104"/>
      <c r="C4068" s="104"/>
      <c r="E4068" s="4"/>
    </row>
    <row r="4069" spans="1:5">
      <c r="A4069" s="20">
        <v>4060</v>
      </c>
      <c r="B4069" s="104"/>
      <c r="C4069" s="104"/>
      <c r="E4069" s="4"/>
    </row>
    <row r="4070" spans="1:5">
      <c r="A4070" s="20">
        <v>4061</v>
      </c>
      <c r="B4070" s="104"/>
      <c r="C4070" s="104"/>
      <c r="E4070" s="4"/>
    </row>
    <row r="4071" spans="1:5">
      <c r="A4071" s="20">
        <v>4062</v>
      </c>
      <c r="B4071" s="104"/>
      <c r="C4071" s="104"/>
      <c r="E4071" s="4"/>
    </row>
    <row r="4072" spans="1:5">
      <c r="A4072" s="20">
        <v>4063</v>
      </c>
      <c r="B4072" s="104"/>
      <c r="C4072" s="104"/>
      <c r="E4072" s="4"/>
    </row>
    <row r="4073" spans="1:5">
      <c r="A4073" s="20">
        <v>4064</v>
      </c>
      <c r="B4073" s="104"/>
      <c r="C4073" s="104"/>
      <c r="E4073" s="4"/>
    </row>
    <row r="4074" spans="1:5">
      <c r="A4074" s="20">
        <v>4065</v>
      </c>
      <c r="B4074" s="104"/>
      <c r="C4074" s="104"/>
      <c r="E4074" s="4"/>
    </row>
    <row r="4075" spans="1:5">
      <c r="A4075" s="20">
        <v>4066</v>
      </c>
      <c r="B4075" s="104"/>
      <c r="C4075" s="104"/>
      <c r="E4075" s="4"/>
    </row>
    <row r="4076" spans="1:5">
      <c r="A4076" s="20">
        <v>4067</v>
      </c>
      <c r="B4076" s="104"/>
      <c r="C4076" s="104"/>
      <c r="E4076" s="4"/>
    </row>
    <row r="4077" spans="1:5">
      <c r="A4077" s="20">
        <v>4068</v>
      </c>
      <c r="B4077" s="104"/>
      <c r="C4077" s="104"/>
      <c r="E4077" s="4"/>
    </row>
    <row r="4078" spans="1:5">
      <c r="A4078" s="20">
        <v>4069</v>
      </c>
      <c r="B4078" s="104"/>
      <c r="C4078" s="104"/>
      <c r="E4078" s="4"/>
    </row>
    <row r="4079" spans="1:5">
      <c r="A4079" s="20">
        <v>4070</v>
      </c>
      <c r="B4079" s="104"/>
      <c r="C4079" s="104"/>
      <c r="E4079" s="4"/>
    </row>
    <row r="4080" spans="1:5">
      <c r="A4080" s="20">
        <v>4071</v>
      </c>
      <c r="B4080" s="104"/>
      <c r="C4080" s="104"/>
      <c r="E4080" s="4"/>
    </row>
    <row r="4081" spans="1:5">
      <c r="A4081" s="20">
        <v>4072</v>
      </c>
      <c r="B4081" s="104"/>
      <c r="C4081" s="104"/>
      <c r="E4081" s="4"/>
    </row>
    <row r="4082" spans="1:5">
      <c r="A4082" s="20">
        <v>4073</v>
      </c>
      <c r="B4082" s="104"/>
      <c r="C4082" s="104"/>
      <c r="E4082" s="4"/>
    </row>
    <row r="4083" spans="1:5">
      <c r="A4083" s="20">
        <v>4074</v>
      </c>
      <c r="B4083" s="104"/>
      <c r="C4083" s="104"/>
      <c r="E4083" s="4"/>
    </row>
    <row r="4084" spans="1:5">
      <c r="A4084" s="20">
        <v>4075</v>
      </c>
      <c r="B4084" s="104"/>
      <c r="C4084" s="104"/>
      <c r="E4084" s="4"/>
    </row>
    <row r="4085" spans="1:5">
      <c r="A4085" s="20">
        <v>4076</v>
      </c>
      <c r="B4085" s="104"/>
      <c r="C4085" s="104"/>
      <c r="E4085" s="4"/>
    </row>
    <row r="4086" spans="1:5">
      <c r="A4086" s="20">
        <v>4077</v>
      </c>
      <c r="B4086" s="104"/>
      <c r="C4086" s="104"/>
      <c r="E4086" s="4"/>
    </row>
    <row r="4087" spans="1:5">
      <c r="A4087" s="20">
        <v>4078</v>
      </c>
      <c r="B4087" s="104"/>
      <c r="C4087" s="104"/>
      <c r="E4087" s="4"/>
    </row>
    <row r="4088" spans="1:5">
      <c r="A4088" s="20">
        <v>4079</v>
      </c>
      <c r="B4088" s="104"/>
      <c r="C4088" s="104"/>
      <c r="E4088" s="4"/>
    </row>
    <row r="4089" spans="1:5">
      <c r="A4089" s="20">
        <v>4080</v>
      </c>
      <c r="B4089" s="104"/>
      <c r="C4089" s="104"/>
      <c r="E4089" s="4"/>
    </row>
    <row r="4090" spans="1:5">
      <c r="A4090" s="20">
        <v>4081</v>
      </c>
      <c r="B4090" s="104"/>
      <c r="C4090" s="104"/>
      <c r="E4090" s="4"/>
    </row>
    <row r="4091" spans="1:5">
      <c r="A4091" s="20">
        <v>4082</v>
      </c>
      <c r="B4091" s="104"/>
      <c r="C4091" s="104"/>
      <c r="E4091" s="4"/>
    </row>
    <row r="4092" spans="1:5">
      <c r="A4092" s="20">
        <v>4083</v>
      </c>
      <c r="B4092" s="104"/>
      <c r="C4092" s="104"/>
      <c r="E4092" s="4"/>
    </row>
    <row r="4093" spans="1:5">
      <c r="A4093" s="20">
        <v>4084</v>
      </c>
      <c r="B4093" s="104"/>
      <c r="C4093" s="104"/>
      <c r="E4093" s="4"/>
    </row>
    <row r="4094" spans="1:5">
      <c r="A4094" s="20">
        <v>4085</v>
      </c>
      <c r="B4094" s="104"/>
      <c r="C4094" s="104"/>
      <c r="E4094" s="4"/>
    </row>
    <row r="4095" spans="1:5">
      <c r="A4095" s="20">
        <v>4086</v>
      </c>
      <c r="B4095" s="104"/>
      <c r="C4095" s="104"/>
      <c r="E4095" s="4"/>
    </row>
    <row r="4096" spans="1:5">
      <c r="A4096" s="20">
        <v>4087</v>
      </c>
      <c r="B4096" s="104"/>
      <c r="C4096" s="104"/>
      <c r="E4096" s="4"/>
    </row>
    <row r="4097" spans="1:5">
      <c r="A4097" s="20">
        <v>4088</v>
      </c>
      <c r="B4097" s="104"/>
      <c r="C4097" s="104"/>
      <c r="E4097" s="4"/>
    </row>
    <row r="4098" spans="1:5">
      <c r="A4098" s="20">
        <v>4089</v>
      </c>
      <c r="B4098" s="104"/>
      <c r="C4098" s="104"/>
      <c r="E4098" s="4"/>
    </row>
    <row r="4099" spans="1:5">
      <c r="A4099" s="20">
        <v>4090</v>
      </c>
      <c r="B4099" s="104"/>
      <c r="C4099" s="104"/>
      <c r="E4099" s="4"/>
    </row>
    <row r="4100" spans="1:5">
      <c r="A4100" s="20">
        <v>4091</v>
      </c>
      <c r="B4100" s="104"/>
      <c r="C4100" s="104"/>
      <c r="E4100" s="4"/>
    </row>
    <row r="4101" spans="1:5">
      <c r="A4101" s="20">
        <v>4092</v>
      </c>
      <c r="B4101" s="104"/>
      <c r="C4101" s="104"/>
      <c r="E4101" s="4"/>
    </row>
    <row r="4102" spans="1:5">
      <c r="A4102" s="20">
        <v>4093</v>
      </c>
      <c r="B4102" s="104"/>
      <c r="C4102" s="104"/>
      <c r="E4102" s="4"/>
    </row>
    <row r="4103" spans="1:5">
      <c r="A4103" s="20">
        <v>4094</v>
      </c>
      <c r="B4103" s="104"/>
      <c r="C4103" s="104"/>
      <c r="E4103" s="4"/>
    </row>
    <row r="4104" spans="1:5">
      <c r="A4104" s="20">
        <v>4095</v>
      </c>
      <c r="B4104" s="104"/>
      <c r="C4104" s="104"/>
      <c r="E4104" s="4"/>
    </row>
    <row r="4105" spans="1:5">
      <c r="A4105" s="20">
        <v>4096</v>
      </c>
      <c r="B4105" s="104"/>
      <c r="C4105" s="104"/>
      <c r="E4105" s="4"/>
    </row>
    <row r="4106" spans="1:5">
      <c r="A4106" s="20">
        <v>4097</v>
      </c>
      <c r="B4106" s="104"/>
      <c r="C4106" s="104"/>
      <c r="E4106" s="4"/>
    </row>
    <row r="4107" spans="1:5">
      <c r="A4107" s="20">
        <v>4098</v>
      </c>
      <c r="B4107" s="104"/>
      <c r="C4107" s="104"/>
      <c r="E4107" s="4"/>
    </row>
    <row r="4108" spans="1:5">
      <c r="A4108" s="20">
        <v>4099</v>
      </c>
      <c r="B4108" s="104"/>
      <c r="C4108" s="104"/>
      <c r="E4108" s="4"/>
    </row>
    <row r="4109" spans="1:5">
      <c r="A4109" s="20">
        <v>4100</v>
      </c>
      <c r="B4109" s="104"/>
      <c r="C4109" s="104"/>
      <c r="E4109" s="4"/>
    </row>
    <row r="4110" spans="1:5">
      <c r="A4110" s="20">
        <v>4101</v>
      </c>
      <c r="B4110" s="104"/>
      <c r="C4110" s="104"/>
      <c r="E4110" s="4"/>
    </row>
    <row r="4111" spans="1:5">
      <c r="A4111" s="20">
        <v>4102</v>
      </c>
      <c r="B4111" s="104"/>
      <c r="C4111" s="104"/>
      <c r="E4111" s="4"/>
    </row>
    <row r="4112" spans="1:5">
      <c r="A4112" s="20">
        <v>4103</v>
      </c>
      <c r="B4112" s="104"/>
      <c r="C4112" s="104"/>
      <c r="E4112" s="4"/>
    </row>
    <row r="4113" spans="1:5">
      <c r="A4113" s="20">
        <v>4104</v>
      </c>
      <c r="B4113" s="104"/>
      <c r="C4113" s="104"/>
      <c r="E4113" s="4"/>
    </row>
    <row r="4114" spans="1:5">
      <c r="A4114" s="20">
        <v>4105</v>
      </c>
      <c r="B4114" s="104"/>
      <c r="C4114" s="104"/>
      <c r="E4114" s="4"/>
    </row>
    <row r="4115" spans="1:5">
      <c r="A4115" s="20">
        <v>4106</v>
      </c>
      <c r="B4115" s="104"/>
      <c r="C4115" s="104"/>
      <c r="E4115" s="4"/>
    </row>
    <row r="4116" spans="1:5">
      <c r="A4116" s="20">
        <v>4107</v>
      </c>
      <c r="B4116" s="104"/>
      <c r="C4116" s="104"/>
      <c r="E4116" s="4"/>
    </row>
    <row r="4117" spans="1:5">
      <c r="A4117" s="20">
        <v>4108</v>
      </c>
      <c r="B4117" s="104"/>
      <c r="C4117" s="104"/>
      <c r="E4117" s="4"/>
    </row>
    <row r="4118" spans="1:5">
      <c r="A4118" s="20">
        <v>4109</v>
      </c>
      <c r="B4118" s="104"/>
      <c r="C4118" s="104"/>
      <c r="E4118" s="4"/>
    </row>
    <row r="4119" spans="1:5">
      <c r="A4119" s="20">
        <v>4110</v>
      </c>
      <c r="B4119" s="104"/>
      <c r="C4119" s="104"/>
      <c r="E4119" s="4"/>
    </row>
    <row r="4120" spans="1:5">
      <c r="A4120" s="20">
        <v>4111</v>
      </c>
      <c r="B4120" s="104"/>
      <c r="C4120" s="104"/>
      <c r="E4120" s="4"/>
    </row>
    <row r="4121" spans="1:5">
      <c r="A4121" s="20">
        <v>4112</v>
      </c>
      <c r="B4121" s="104"/>
      <c r="C4121" s="104"/>
      <c r="E4121" s="4"/>
    </row>
    <row r="4122" spans="1:5">
      <c r="A4122" s="20">
        <v>4113</v>
      </c>
      <c r="B4122" s="104"/>
      <c r="C4122" s="104"/>
      <c r="E4122" s="4"/>
    </row>
    <row r="4123" spans="1:5">
      <c r="A4123" s="20">
        <v>4114</v>
      </c>
      <c r="B4123" s="104"/>
      <c r="C4123" s="104"/>
      <c r="E4123" s="4"/>
    </row>
    <row r="4124" spans="1:5">
      <c r="A4124" s="20">
        <v>4115</v>
      </c>
      <c r="B4124" s="104"/>
      <c r="C4124" s="104"/>
      <c r="E4124" s="4"/>
    </row>
    <row r="4125" spans="1:5">
      <c r="A4125" s="20">
        <v>4116</v>
      </c>
      <c r="B4125" s="104"/>
      <c r="C4125" s="104"/>
      <c r="E4125" s="4"/>
    </row>
    <row r="4126" spans="1:5">
      <c r="A4126" s="20">
        <v>4117</v>
      </c>
      <c r="B4126" s="104"/>
      <c r="C4126" s="104"/>
      <c r="E4126" s="4"/>
    </row>
    <row r="4127" spans="1:5">
      <c r="A4127" s="20">
        <v>4118</v>
      </c>
      <c r="B4127" s="104"/>
      <c r="C4127" s="104"/>
      <c r="E4127" s="4"/>
    </row>
    <row r="4128" spans="1:5">
      <c r="A4128" s="20">
        <v>4119</v>
      </c>
      <c r="B4128" s="104"/>
      <c r="C4128" s="104"/>
      <c r="E4128" s="4"/>
    </row>
    <row r="4129" spans="1:5">
      <c r="A4129" s="20">
        <v>4120</v>
      </c>
      <c r="B4129" s="104"/>
      <c r="C4129" s="104"/>
      <c r="E4129" s="4"/>
    </row>
    <row r="4130" spans="1:5">
      <c r="A4130" s="20">
        <v>4121</v>
      </c>
      <c r="B4130" s="104"/>
      <c r="C4130" s="104"/>
      <c r="E4130" s="4"/>
    </row>
    <row r="4131" spans="1:5">
      <c r="A4131" s="20">
        <v>4122</v>
      </c>
      <c r="B4131" s="104"/>
      <c r="C4131" s="104"/>
      <c r="E4131" s="4"/>
    </row>
    <row r="4132" spans="1:5">
      <c r="A4132" s="20">
        <v>4123</v>
      </c>
      <c r="B4132" s="104"/>
      <c r="C4132" s="104"/>
      <c r="E4132" s="4"/>
    </row>
    <row r="4133" spans="1:5">
      <c r="A4133" s="20">
        <v>4124</v>
      </c>
      <c r="B4133" s="104"/>
      <c r="C4133" s="104"/>
      <c r="E4133" s="4"/>
    </row>
    <row r="4134" spans="1:5">
      <c r="A4134" s="20">
        <v>4125</v>
      </c>
      <c r="B4134" s="104"/>
      <c r="C4134" s="104"/>
      <c r="E4134" s="4"/>
    </row>
    <row r="4135" spans="1:5">
      <c r="A4135" s="20">
        <v>4126</v>
      </c>
      <c r="B4135" s="104"/>
      <c r="C4135" s="104"/>
      <c r="E4135" s="4"/>
    </row>
    <row r="4136" spans="1:5">
      <c r="A4136" s="20">
        <v>4127</v>
      </c>
      <c r="B4136" s="104"/>
      <c r="C4136" s="104"/>
      <c r="E4136" s="4"/>
    </row>
    <row r="4137" spans="1:5">
      <c r="A4137" s="20">
        <v>4128</v>
      </c>
      <c r="B4137" s="104"/>
      <c r="C4137" s="104"/>
      <c r="E4137" s="4"/>
    </row>
    <row r="4138" spans="1:5">
      <c r="A4138" s="20">
        <v>4129</v>
      </c>
      <c r="B4138" s="104"/>
      <c r="C4138" s="104"/>
      <c r="E4138" s="4"/>
    </row>
    <row r="4139" spans="1:5">
      <c r="A4139" s="20">
        <v>4130</v>
      </c>
      <c r="B4139" s="104"/>
      <c r="C4139" s="104"/>
      <c r="E4139" s="4"/>
    </row>
    <row r="4140" spans="1:5">
      <c r="A4140" s="20">
        <v>4131</v>
      </c>
      <c r="B4140" s="104"/>
      <c r="C4140" s="104"/>
      <c r="E4140" s="4"/>
    </row>
    <row r="4141" spans="1:5">
      <c r="A4141" s="20">
        <v>4132</v>
      </c>
      <c r="B4141" s="104"/>
      <c r="C4141" s="104"/>
      <c r="E4141" s="4"/>
    </row>
    <row r="4142" spans="1:5">
      <c r="A4142" s="20">
        <v>4133</v>
      </c>
      <c r="B4142" s="104"/>
      <c r="C4142" s="104"/>
      <c r="E4142" s="4"/>
    </row>
    <row r="4143" spans="1:5">
      <c r="A4143" s="20">
        <v>4134</v>
      </c>
      <c r="B4143" s="104"/>
      <c r="C4143" s="104"/>
      <c r="E4143" s="4"/>
    </row>
    <row r="4144" spans="1:5">
      <c r="A4144" s="20">
        <v>4135</v>
      </c>
      <c r="B4144" s="104"/>
      <c r="C4144" s="104"/>
      <c r="E4144" s="4"/>
    </row>
    <row r="4145" spans="1:5">
      <c r="A4145" s="20">
        <v>4136</v>
      </c>
      <c r="B4145" s="104"/>
      <c r="C4145" s="104"/>
      <c r="E4145" s="4"/>
    </row>
    <row r="4146" spans="1:5">
      <c r="A4146" s="20">
        <v>4137</v>
      </c>
      <c r="B4146" s="104"/>
      <c r="C4146" s="104"/>
      <c r="E4146" s="4"/>
    </row>
    <row r="4147" spans="1:5">
      <c r="A4147" s="20">
        <v>4138</v>
      </c>
      <c r="B4147" s="104"/>
      <c r="C4147" s="104"/>
      <c r="E4147" s="4"/>
    </row>
    <row r="4148" spans="1:5">
      <c r="A4148" s="20">
        <v>4139</v>
      </c>
      <c r="B4148" s="104"/>
      <c r="C4148" s="104"/>
      <c r="E4148" s="4"/>
    </row>
    <row r="4149" spans="1:5">
      <c r="A4149" s="20">
        <v>4140</v>
      </c>
      <c r="B4149" s="104"/>
      <c r="C4149" s="104"/>
      <c r="E4149" s="4"/>
    </row>
    <row r="4150" spans="1:5">
      <c r="A4150" s="20">
        <v>4141</v>
      </c>
      <c r="B4150" s="104"/>
      <c r="C4150" s="104"/>
      <c r="E4150" s="4"/>
    </row>
    <row r="4151" spans="1:5">
      <c r="A4151" s="20">
        <v>4142</v>
      </c>
      <c r="B4151" s="104"/>
      <c r="C4151" s="104"/>
      <c r="E4151" s="4"/>
    </row>
    <row r="4152" spans="1:5">
      <c r="A4152" s="20">
        <v>4143</v>
      </c>
      <c r="B4152" s="104"/>
      <c r="C4152" s="104"/>
      <c r="E4152" s="4"/>
    </row>
    <row r="4153" spans="1:5">
      <c r="A4153" s="20">
        <v>4144</v>
      </c>
      <c r="B4153" s="104"/>
      <c r="C4153" s="104"/>
      <c r="E4153" s="4"/>
    </row>
    <row r="4154" spans="1:5">
      <c r="A4154" s="20">
        <v>4145</v>
      </c>
      <c r="B4154" s="104"/>
      <c r="C4154" s="104"/>
      <c r="E4154" s="4"/>
    </row>
    <row r="4155" spans="1:5">
      <c r="A4155" s="20">
        <v>4146</v>
      </c>
      <c r="B4155" s="104"/>
      <c r="C4155" s="104"/>
      <c r="E4155" s="4"/>
    </row>
    <row r="4156" spans="1:5">
      <c r="A4156" s="20">
        <v>4147</v>
      </c>
      <c r="B4156" s="104"/>
      <c r="C4156" s="104"/>
      <c r="E4156" s="4"/>
    </row>
    <row r="4157" spans="1:5">
      <c r="A4157" s="20">
        <v>4148</v>
      </c>
      <c r="B4157" s="104"/>
      <c r="C4157" s="104"/>
      <c r="E4157" s="4"/>
    </row>
    <row r="4158" spans="1:5">
      <c r="A4158" s="20">
        <v>4149</v>
      </c>
      <c r="B4158" s="104"/>
      <c r="C4158" s="104"/>
      <c r="E4158" s="4"/>
    </row>
    <row r="4159" spans="1:5">
      <c r="A4159" s="20">
        <v>4150</v>
      </c>
      <c r="B4159" s="104"/>
      <c r="C4159" s="104"/>
      <c r="E4159" s="4"/>
    </row>
    <row r="4160" spans="1:5">
      <c r="A4160" s="20">
        <v>4151</v>
      </c>
      <c r="B4160" s="104"/>
      <c r="C4160" s="104"/>
      <c r="E4160" s="4"/>
    </row>
    <row r="4161" spans="1:5">
      <c r="A4161" s="20">
        <v>4152</v>
      </c>
      <c r="B4161" s="104"/>
      <c r="C4161" s="104"/>
      <c r="E4161" s="4"/>
    </row>
    <row r="4162" spans="1:5">
      <c r="A4162" s="20">
        <v>4153</v>
      </c>
      <c r="B4162" s="104"/>
      <c r="C4162" s="104"/>
      <c r="E4162" s="4"/>
    </row>
    <row r="4163" spans="1:5">
      <c r="A4163" s="20">
        <v>4154</v>
      </c>
      <c r="B4163" s="104"/>
      <c r="C4163" s="104"/>
      <c r="E4163" s="4"/>
    </row>
    <row r="4164" spans="1:5">
      <c r="A4164" s="20">
        <v>4155</v>
      </c>
      <c r="B4164" s="104"/>
      <c r="C4164" s="104"/>
      <c r="E4164" s="4"/>
    </row>
    <row r="4165" spans="1:5">
      <c r="A4165" s="20">
        <v>4156</v>
      </c>
      <c r="B4165" s="104"/>
      <c r="C4165" s="104"/>
      <c r="E4165" s="4"/>
    </row>
    <row r="4166" spans="1:5">
      <c r="A4166" s="20">
        <v>4157</v>
      </c>
      <c r="B4166" s="104"/>
      <c r="C4166" s="104"/>
      <c r="E4166" s="4"/>
    </row>
    <row r="4167" spans="1:5">
      <c r="A4167" s="20">
        <v>4158</v>
      </c>
      <c r="B4167" s="104"/>
      <c r="C4167" s="104"/>
      <c r="E4167" s="4"/>
    </row>
    <row r="4168" spans="1:5">
      <c r="A4168" s="20">
        <v>4159</v>
      </c>
      <c r="B4168" s="104"/>
      <c r="C4168" s="104"/>
      <c r="E4168" s="4"/>
    </row>
    <row r="4169" spans="1:5">
      <c r="A4169" s="20">
        <v>4160</v>
      </c>
      <c r="B4169" s="104"/>
      <c r="C4169" s="104"/>
      <c r="E4169" s="4"/>
    </row>
    <row r="4170" spans="1:5">
      <c r="A4170" s="20">
        <v>4161</v>
      </c>
      <c r="B4170" s="104"/>
      <c r="C4170" s="104"/>
      <c r="E4170" s="4"/>
    </row>
    <row r="4171" spans="1:5">
      <c r="A4171" s="20">
        <v>4162</v>
      </c>
      <c r="B4171" s="104"/>
      <c r="C4171" s="104"/>
      <c r="E4171" s="4"/>
    </row>
    <row r="4172" spans="1:5">
      <c r="A4172" s="20">
        <v>4163</v>
      </c>
      <c r="B4172" s="104"/>
      <c r="C4172" s="104"/>
      <c r="E4172" s="4"/>
    </row>
    <row r="4173" spans="1:5">
      <c r="A4173" s="20">
        <v>4164</v>
      </c>
      <c r="B4173" s="104"/>
      <c r="C4173" s="104"/>
      <c r="E4173" s="4"/>
    </row>
    <row r="4174" spans="1:5">
      <c r="A4174" s="20">
        <v>4165</v>
      </c>
      <c r="B4174" s="104"/>
      <c r="C4174" s="104"/>
      <c r="E4174" s="4"/>
    </row>
    <row r="4175" spans="1:5">
      <c r="A4175" s="20">
        <v>4166</v>
      </c>
      <c r="B4175" s="104"/>
      <c r="C4175" s="104"/>
      <c r="E4175" s="4"/>
    </row>
    <row r="4176" spans="1:5">
      <c r="A4176" s="20">
        <v>4167</v>
      </c>
      <c r="B4176" s="104"/>
      <c r="C4176" s="104"/>
      <c r="E4176" s="4"/>
    </row>
    <row r="4177" spans="1:5">
      <c r="A4177" s="20">
        <v>4168</v>
      </c>
      <c r="B4177" s="104"/>
      <c r="C4177" s="104"/>
      <c r="E4177" s="4"/>
    </row>
    <row r="4178" spans="1:5">
      <c r="A4178" s="20">
        <v>4169</v>
      </c>
      <c r="B4178" s="104"/>
      <c r="C4178" s="104"/>
      <c r="E4178" s="4"/>
    </row>
    <row r="4179" spans="1:5">
      <c r="A4179" s="20">
        <v>4170</v>
      </c>
      <c r="B4179" s="104"/>
      <c r="C4179" s="104"/>
      <c r="E4179" s="4"/>
    </row>
    <row r="4180" spans="1:5">
      <c r="A4180" s="20">
        <v>4171</v>
      </c>
      <c r="B4180" s="104"/>
      <c r="C4180" s="104"/>
      <c r="E4180" s="4"/>
    </row>
    <row r="4181" spans="1:5">
      <c r="A4181" s="20">
        <v>4172</v>
      </c>
      <c r="B4181" s="104"/>
      <c r="C4181" s="104"/>
      <c r="E4181" s="4"/>
    </row>
    <row r="4182" spans="1:5">
      <c r="A4182" s="20">
        <v>4173</v>
      </c>
      <c r="B4182" s="104"/>
      <c r="C4182" s="104"/>
      <c r="E4182" s="4"/>
    </row>
    <row r="4183" spans="1:5">
      <c r="A4183" s="20">
        <v>4174</v>
      </c>
      <c r="B4183" s="104"/>
      <c r="C4183" s="104"/>
      <c r="E4183" s="4"/>
    </row>
    <row r="4184" spans="1:5">
      <c r="A4184" s="20">
        <v>4175</v>
      </c>
      <c r="B4184" s="104"/>
      <c r="C4184" s="104"/>
      <c r="E4184" s="4"/>
    </row>
    <row r="4185" spans="1:5">
      <c r="A4185" s="20">
        <v>4176</v>
      </c>
      <c r="B4185" s="104"/>
      <c r="C4185" s="104"/>
      <c r="E4185" s="4"/>
    </row>
    <row r="4186" spans="1:5">
      <c r="A4186" s="20">
        <v>4177</v>
      </c>
      <c r="B4186" s="104"/>
      <c r="C4186" s="104"/>
      <c r="E4186" s="4"/>
    </row>
    <row r="4187" spans="1:5">
      <c r="A4187" s="20">
        <v>4178</v>
      </c>
      <c r="B4187" s="104"/>
      <c r="C4187" s="104"/>
      <c r="E4187" s="4"/>
    </row>
    <row r="4188" spans="1:5">
      <c r="A4188" s="20">
        <v>4179</v>
      </c>
      <c r="B4188" s="104"/>
      <c r="C4188" s="104"/>
      <c r="E4188" s="4"/>
    </row>
    <row r="4189" spans="1:5">
      <c r="A4189" s="20">
        <v>4180</v>
      </c>
      <c r="B4189" s="104"/>
      <c r="C4189" s="104"/>
      <c r="E4189" s="4"/>
    </row>
    <row r="4190" spans="1:5">
      <c r="A4190" s="20">
        <v>4181</v>
      </c>
      <c r="B4190" s="104"/>
      <c r="C4190" s="104"/>
      <c r="E4190" s="4"/>
    </row>
    <row r="4191" spans="1:5">
      <c r="A4191" s="20">
        <v>4182</v>
      </c>
      <c r="B4191" s="104"/>
      <c r="C4191" s="104"/>
      <c r="E4191" s="4"/>
    </row>
    <row r="4192" spans="1:5">
      <c r="A4192" s="20">
        <v>4183</v>
      </c>
      <c r="B4192" s="104"/>
      <c r="C4192" s="104"/>
      <c r="E4192" s="4"/>
    </row>
    <row r="4193" spans="1:5">
      <c r="A4193" s="20">
        <v>4184</v>
      </c>
      <c r="B4193" s="104"/>
      <c r="C4193" s="104"/>
      <c r="E4193" s="4"/>
    </row>
    <row r="4194" spans="1:5">
      <c r="A4194" s="20">
        <v>4185</v>
      </c>
      <c r="B4194" s="104"/>
      <c r="C4194" s="104"/>
      <c r="E4194" s="4"/>
    </row>
    <row r="4195" spans="1:5">
      <c r="A4195" s="20">
        <v>4186</v>
      </c>
      <c r="B4195" s="104"/>
      <c r="C4195" s="104"/>
      <c r="E4195" s="4"/>
    </row>
    <row r="4196" spans="1:5">
      <c r="A4196" s="20">
        <v>4187</v>
      </c>
      <c r="B4196" s="104"/>
      <c r="C4196" s="104"/>
      <c r="E4196" s="4"/>
    </row>
    <row r="4197" spans="1:5">
      <c r="A4197" s="20">
        <v>4188</v>
      </c>
      <c r="B4197" s="104"/>
      <c r="C4197" s="104"/>
      <c r="E4197" s="4"/>
    </row>
    <row r="4198" spans="1:5">
      <c r="A4198" s="20">
        <v>4189</v>
      </c>
      <c r="B4198" s="104"/>
      <c r="C4198" s="104"/>
      <c r="E4198" s="4"/>
    </row>
    <row r="4199" spans="1:5">
      <c r="A4199" s="20">
        <v>4190</v>
      </c>
      <c r="B4199" s="104"/>
      <c r="C4199" s="104"/>
      <c r="E4199" s="4"/>
    </row>
    <row r="4200" spans="1:5">
      <c r="A4200" s="20">
        <v>4191</v>
      </c>
      <c r="B4200" s="104"/>
      <c r="C4200" s="104"/>
      <c r="E4200" s="4"/>
    </row>
    <row r="4201" spans="1:5">
      <c r="A4201" s="20">
        <v>4192</v>
      </c>
      <c r="B4201" s="104"/>
      <c r="C4201" s="104"/>
      <c r="E4201" s="4"/>
    </row>
    <row r="4202" spans="1:5">
      <c r="A4202" s="20">
        <v>4193</v>
      </c>
      <c r="B4202" s="104"/>
      <c r="C4202" s="104"/>
      <c r="E4202" s="4"/>
    </row>
    <row r="4203" spans="1:5">
      <c r="A4203" s="20">
        <v>4194</v>
      </c>
      <c r="B4203" s="104"/>
      <c r="C4203" s="104"/>
      <c r="E4203" s="4"/>
    </row>
    <row r="4204" spans="1:5">
      <c r="A4204" s="20">
        <v>4195</v>
      </c>
      <c r="B4204" s="104"/>
      <c r="C4204" s="104"/>
      <c r="E4204" s="4"/>
    </row>
    <row r="4205" spans="1:5">
      <c r="A4205" s="20">
        <v>4196</v>
      </c>
      <c r="B4205" s="104"/>
      <c r="C4205" s="104"/>
      <c r="E4205" s="4"/>
    </row>
    <row r="4206" spans="1:5">
      <c r="A4206" s="20">
        <v>4197</v>
      </c>
      <c r="B4206" s="104"/>
      <c r="C4206" s="104"/>
      <c r="E4206" s="4"/>
    </row>
    <row r="4207" spans="1:5">
      <c r="A4207" s="20">
        <v>4198</v>
      </c>
      <c r="B4207" s="104"/>
      <c r="C4207" s="104"/>
      <c r="E4207" s="4"/>
    </row>
    <row r="4208" spans="1:5">
      <c r="A4208" s="20">
        <v>4199</v>
      </c>
      <c r="B4208" s="104"/>
      <c r="C4208" s="104"/>
      <c r="E4208" s="4"/>
    </row>
    <row r="4209" spans="1:5">
      <c r="A4209" s="20">
        <v>4200</v>
      </c>
      <c r="B4209" s="104"/>
      <c r="C4209" s="104"/>
      <c r="E4209" s="4"/>
    </row>
    <row r="4210" spans="1:5">
      <c r="A4210" s="20">
        <v>4201</v>
      </c>
      <c r="B4210" s="104"/>
      <c r="C4210" s="104"/>
      <c r="E4210" s="4"/>
    </row>
    <row r="4211" spans="1:5">
      <c r="A4211" s="20">
        <v>4202</v>
      </c>
      <c r="B4211" s="104"/>
      <c r="C4211" s="104"/>
      <c r="E4211" s="4"/>
    </row>
    <row r="4212" spans="1:5">
      <c r="A4212" s="20">
        <v>4203</v>
      </c>
      <c r="B4212" s="104"/>
      <c r="C4212" s="104"/>
      <c r="E4212" s="4"/>
    </row>
    <row r="4213" spans="1:5">
      <c r="A4213" s="20">
        <v>4204</v>
      </c>
      <c r="B4213" s="104"/>
      <c r="C4213" s="104"/>
      <c r="E4213" s="4"/>
    </row>
    <row r="4214" spans="1:5">
      <c r="A4214" s="20">
        <v>4205</v>
      </c>
      <c r="B4214" s="104"/>
      <c r="C4214" s="104"/>
      <c r="E4214" s="4"/>
    </row>
    <row r="4215" spans="1:5">
      <c r="A4215" s="20">
        <v>4206</v>
      </c>
      <c r="B4215" s="104"/>
      <c r="C4215" s="104"/>
      <c r="E4215" s="4"/>
    </row>
    <row r="4216" spans="1:5">
      <c r="A4216" s="20">
        <v>4207</v>
      </c>
      <c r="B4216" s="104"/>
      <c r="C4216" s="104"/>
      <c r="E4216" s="4"/>
    </row>
    <row r="4217" spans="1:5">
      <c r="A4217" s="20">
        <v>4208</v>
      </c>
      <c r="B4217" s="104"/>
      <c r="C4217" s="104"/>
      <c r="E4217" s="4"/>
    </row>
    <row r="4218" spans="1:5">
      <c r="A4218" s="20">
        <v>4209</v>
      </c>
      <c r="B4218" s="104"/>
      <c r="C4218" s="104"/>
      <c r="E4218" s="4"/>
    </row>
    <row r="4219" spans="1:5">
      <c r="A4219" s="20">
        <v>4210</v>
      </c>
      <c r="B4219" s="104"/>
      <c r="C4219" s="104"/>
      <c r="E4219" s="4"/>
    </row>
    <row r="4220" spans="1:5">
      <c r="A4220" s="20">
        <v>4211</v>
      </c>
      <c r="B4220" s="104"/>
      <c r="C4220" s="104"/>
      <c r="E4220" s="4"/>
    </row>
    <row r="4221" spans="1:5">
      <c r="A4221" s="20">
        <v>4212</v>
      </c>
      <c r="B4221" s="104"/>
      <c r="C4221" s="104"/>
      <c r="E4221" s="4"/>
    </row>
    <row r="4222" spans="1:5">
      <c r="A4222" s="20">
        <v>4213</v>
      </c>
      <c r="B4222" s="104"/>
      <c r="C4222" s="104"/>
      <c r="E4222" s="4"/>
    </row>
    <row r="4223" spans="1:5">
      <c r="A4223" s="20">
        <v>4214</v>
      </c>
      <c r="B4223" s="104"/>
      <c r="C4223" s="104"/>
      <c r="E4223" s="4"/>
    </row>
    <row r="4224" spans="1:5">
      <c r="A4224" s="20">
        <v>4215</v>
      </c>
      <c r="B4224" s="104"/>
      <c r="C4224" s="104"/>
      <c r="E4224" s="4"/>
    </row>
    <row r="4225" spans="1:5">
      <c r="A4225" s="20">
        <v>4216</v>
      </c>
      <c r="B4225" s="104"/>
      <c r="C4225" s="104"/>
      <c r="E4225" s="4"/>
    </row>
    <row r="4226" spans="1:5">
      <c r="A4226" s="20">
        <v>4217</v>
      </c>
      <c r="B4226" s="104"/>
      <c r="C4226" s="104"/>
      <c r="E4226" s="4"/>
    </row>
    <row r="4227" spans="1:5">
      <c r="A4227" s="20">
        <v>4218</v>
      </c>
      <c r="B4227" s="104"/>
      <c r="C4227" s="104"/>
      <c r="E4227" s="4"/>
    </row>
    <row r="4228" spans="1:5">
      <c r="A4228" s="20">
        <v>4219</v>
      </c>
      <c r="B4228" s="104"/>
      <c r="C4228" s="104"/>
      <c r="E4228" s="4"/>
    </row>
    <row r="4229" spans="1:5">
      <c r="A4229" s="20">
        <v>4220</v>
      </c>
      <c r="B4229" s="104"/>
      <c r="C4229" s="104"/>
      <c r="E4229" s="4"/>
    </row>
    <row r="4230" spans="1:5">
      <c r="A4230" s="20">
        <v>4221</v>
      </c>
      <c r="B4230" s="104"/>
      <c r="C4230" s="104"/>
      <c r="E4230" s="4"/>
    </row>
    <row r="4231" spans="1:5">
      <c r="A4231" s="20">
        <v>4222</v>
      </c>
      <c r="B4231" s="104"/>
      <c r="C4231" s="104"/>
      <c r="E4231" s="4"/>
    </row>
    <row r="4232" spans="1:5">
      <c r="A4232" s="20">
        <v>4223</v>
      </c>
      <c r="B4232" s="104"/>
      <c r="C4232" s="104"/>
      <c r="E4232" s="4"/>
    </row>
    <row r="4233" spans="1:5">
      <c r="A4233" s="20">
        <v>4224</v>
      </c>
      <c r="B4233" s="104"/>
      <c r="C4233" s="104"/>
      <c r="E4233" s="4"/>
    </row>
    <row r="4234" spans="1:5">
      <c r="A4234" s="20">
        <v>4225</v>
      </c>
      <c r="B4234" s="104"/>
      <c r="C4234" s="104"/>
      <c r="E4234" s="4"/>
    </row>
    <row r="4235" spans="1:5">
      <c r="A4235" s="20">
        <v>4226</v>
      </c>
      <c r="B4235" s="104"/>
      <c r="C4235" s="104"/>
      <c r="E4235" s="4"/>
    </row>
    <row r="4236" spans="1:5">
      <c r="A4236" s="20">
        <v>4227</v>
      </c>
      <c r="B4236" s="104"/>
      <c r="C4236" s="104"/>
      <c r="E4236" s="4"/>
    </row>
    <row r="4237" spans="1:5">
      <c r="A4237" s="20">
        <v>4228</v>
      </c>
      <c r="B4237" s="104"/>
      <c r="C4237" s="104"/>
      <c r="E4237" s="4"/>
    </row>
    <row r="4238" spans="1:5">
      <c r="A4238" s="20">
        <v>4229</v>
      </c>
      <c r="B4238" s="104"/>
      <c r="C4238" s="104"/>
      <c r="E4238" s="4"/>
    </row>
    <row r="4239" spans="1:5">
      <c r="A4239" s="20">
        <v>4230</v>
      </c>
      <c r="B4239" s="104"/>
      <c r="C4239" s="104"/>
      <c r="E4239" s="4"/>
    </row>
    <row r="4240" spans="1:5">
      <c r="A4240" s="20">
        <v>4231</v>
      </c>
      <c r="B4240" s="104"/>
      <c r="C4240" s="104"/>
      <c r="E4240" s="4"/>
    </row>
    <row r="4241" spans="1:5">
      <c r="A4241" s="20">
        <v>4232</v>
      </c>
      <c r="B4241" s="104"/>
      <c r="C4241" s="104"/>
      <c r="E4241" s="4"/>
    </row>
    <row r="4242" spans="1:5">
      <c r="A4242" s="20">
        <v>4233</v>
      </c>
      <c r="B4242" s="104"/>
      <c r="C4242" s="104"/>
      <c r="E4242" s="4"/>
    </row>
    <row r="4243" spans="1:5">
      <c r="A4243" s="20">
        <v>4234</v>
      </c>
      <c r="B4243" s="104"/>
      <c r="C4243" s="104"/>
      <c r="E4243" s="4"/>
    </row>
    <row r="4244" spans="1:5">
      <c r="A4244" s="20">
        <v>4235</v>
      </c>
      <c r="B4244" s="104"/>
      <c r="C4244" s="104"/>
      <c r="E4244" s="4"/>
    </row>
    <row r="4245" spans="1:5">
      <c r="A4245" s="20">
        <v>4236</v>
      </c>
      <c r="B4245" s="104"/>
      <c r="C4245" s="104"/>
      <c r="E4245" s="4"/>
    </row>
    <row r="4246" spans="1:5">
      <c r="A4246" s="20">
        <v>4237</v>
      </c>
      <c r="B4246" s="104"/>
      <c r="C4246" s="104"/>
      <c r="E4246" s="4"/>
    </row>
    <row r="4247" spans="1:5">
      <c r="A4247" s="20">
        <v>4238</v>
      </c>
      <c r="B4247" s="104"/>
      <c r="C4247" s="104"/>
      <c r="E4247" s="4"/>
    </row>
    <row r="4248" spans="1:5">
      <c r="A4248" s="20">
        <v>4239</v>
      </c>
      <c r="B4248" s="104"/>
      <c r="C4248" s="104"/>
      <c r="E4248" s="4"/>
    </row>
    <row r="4249" spans="1:5">
      <c r="A4249" s="20">
        <v>4240</v>
      </c>
      <c r="B4249" s="104"/>
      <c r="C4249" s="104"/>
      <c r="E4249" s="4"/>
    </row>
    <row r="4250" spans="1:5">
      <c r="A4250" s="20">
        <v>4241</v>
      </c>
      <c r="B4250" s="104"/>
      <c r="C4250" s="104"/>
      <c r="E4250" s="4"/>
    </row>
    <row r="4251" spans="1:5">
      <c r="A4251" s="20">
        <v>4242</v>
      </c>
      <c r="B4251" s="104"/>
      <c r="C4251" s="104"/>
      <c r="E4251" s="4"/>
    </row>
    <row r="4252" spans="1:5">
      <c r="A4252" s="20">
        <v>4243</v>
      </c>
      <c r="B4252" s="104"/>
      <c r="C4252" s="104"/>
      <c r="E4252" s="4"/>
    </row>
    <row r="4253" spans="1:5">
      <c r="A4253" s="20">
        <v>4244</v>
      </c>
      <c r="B4253" s="104"/>
      <c r="C4253" s="104"/>
      <c r="E4253" s="4"/>
    </row>
    <row r="4254" spans="1:5">
      <c r="A4254" s="20">
        <v>4245</v>
      </c>
      <c r="B4254" s="104"/>
      <c r="C4254" s="104"/>
      <c r="E4254" s="4"/>
    </row>
    <row r="4255" spans="1:5">
      <c r="A4255" s="20">
        <v>4246</v>
      </c>
      <c r="B4255" s="104"/>
      <c r="C4255" s="104"/>
      <c r="E4255" s="4"/>
    </row>
    <row r="4256" spans="1:5">
      <c r="A4256" s="20">
        <v>4247</v>
      </c>
      <c r="B4256" s="104"/>
      <c r="C4256" s="104"/>
      <c r="E4256" s="4"/>
    </row>
    <row r="4257" spans="1:5">
      <c r="A4257" s="20">
        <v>4248</v>
      </c>
      <c r="B4257" s="104"/>
      <c r="C4257" s="104"/>
      <c r="E4257" s="4"/>
    </row>
    <row r="4258" spans="1:5">
      <c r="A4258" s="20">
        <v>4249</v>
      </c>
      <c r="B4258" s="104"/>
      <c r="C4258" s="104"/>
      <c r="E4258" s="4"/>
    </row>
    <row r="4259" spans="1:5">
      <c r="A4259" s="20">
        <v>4250</v>
      </c>
      <c r="B4259" s="104"/>
      <c r="C4259" s="104"/>
      <c r="E4259" s="4"/>
    </row>
    <row r="4260" spans="1:5">
      <c r="A4260" s="20">
        <v>4251</v>
      </c>
      <c r="B4260" s="104"/>
      <c r="C4260" s="104"/>
      <c r="E4260" s="4"/>
    </row>
    <row r="4261" spans="1:5">
      <c r="A4261" s="20">
        <v>4252</v>
      </c>
      <c r="B4261" s="104"/>
      <c r="C4261" s="104"/>
      <c r="E4261" s="4"/>
    </row>
    <row r="4262" spans="1:5">
      <c r="A4262" s="20">
        <v>4253</v>
      </c>
      <c r="B4262" s="104"/>
      <c r="C4262" s="104"/>
      <c r="E4262" s="4"/>
    </row>
    <row r="4263" spans="1:5">
      <c r="A4263" s="20">
        <v>4254</v>
      </c>
      <c r="B4263" s="104"/>
      <c r="C4263" s="104"/>
      <c r="E4263" s="4"/>
    </row>
    <row r="4264" spans="1:5">
      <c r="A4264" s="20">
        <v>4255</v>
      </c>
      <c r="B4264" s="104"/>
      <c r="C4264" s="104"/>
      <c r="E4264" s="4"/>
    </row>
    <row r="4265" spans="1:5">
      <c r="A4265" s="20">
        <v>4256</v>
      </c>
      <c r="B4265" s="104"/>
      <c r="C4265" s="104"/>
      <c r="E4265" s="4"/>
    </row>
    <row r="4266" spans="1:5">
      <c r="A4266" s="20">
        <v>4257</v>
      </c>
      <c r="B4266" s="104"/>
      <c r="C4266" s="104"/>
      <c r="E4266" s="4"/>
    </row>
    <row r="4267" spans="1:5">
      <c r="A4267" s="20">
        <v>4258</v>
      </c>
      <c r="B4267" s="104"/>
      <c r="C4267" s="104"/>
      <c r="E4267" s="4"/>
    </row>
    <row r="4268" spans="1:5">
      <c r="A4268" s="20">
        <v>4259</v>
      </c>
      <c r="B4268" s="104"/>
      <c r="C4268" s="104"/>
      <c r="E4268" s="4"/>
    </row>
    <row r="4269" spans="1:5">
      <c r="A4269" s="20">
        <v>4260</v>
      </c>
      <c r="B4269" s="104"/>
      <c r="C4269" s="104"/>
      <c r="E4269" s="4"/>
    </row>
    <row r="4270" spans="1:5">
      <c r="A4270" s="20">
        <v>4261</v>
      </c>
      <c r="B4270" s="104"/>
      <c r="C4270" s="104"/>
      <c r="E4270" s="4"/>
    </row>
    <row r="4271" spans="1:5">
      <c r="A4271" s="20">
        <v>4262</v>
      </c>
      <c r="B4271" s="104"/>
      <c r="C4271" s="104"/>
      <c r="E4271" s="4"/>
    </row>
    <row r="4272" spans="1:5">
      <c r="A4272" s="20">
        <v>4263</v>
      </c>
      <c r="B4272" s="104"/>
      <c r="C4272" s="104"/>
      <c r="E4272" s="4"/>
    </row>
    <row r="4273" spans="1:5">
      <c r="A4273" s="20">
        <v>4264</v>
      </c>
      <c r="B4273" s="104"/>
      <c r="C4273" s="104"/>
      <c r="E4273" s="4"/>
    </row>
    <row r="4274" spans="1:5">
      <c r="A4274" s="20">
        <v>4265</v>
      </c>
      <c r="B4274" s="104"/>
      <c r="C4274" s="104"/>
      <c r="E4274" s="4"/>
    </row>
    <row r="4275" spans="1:5">
      <c r="A4275" s="20">
        <v>4266</v>
      </c>
      <c r="B4275" s="104"/>
      <c r="C4275" s="104"/>
      <c r="E4275" s="4"/>
    </row>
    <row r="4276" spans="1:5">
      <c r="A4276" s="20">
        <v>4267</v>
      </c>
      <c r="B4276" s="104"/>
      <c r="C4276" s="104"/>
      <c r="E4276" s="4"/>
    </row>
    <row r="4277" spans="1:5">
      <c r="A4277" s="20">
        <v>4268</v>
      </c>
      <c r="B4277" s="104"/>
      <c r="C4277" s="104"/>
      <c r="E4277" s="4"/>
    </row>
    <row r="4278" spans="1:5">
      <c r="A4278" s="20">
        <v>4269</v>
      </c>
      <c r="B4278" s="104"/>
      <c r="C4278" s="104"/>
      <c r="E4278" s="4"/>
    </row>
    <row r="4279" spans="1:5">
      <c r="A4279" s="20">
        <v>4270</v>
      </c>
      <c r="B4279" s="104"/>
      <c r="C4279" s="104"/>
      <c r="E4279" s="4"/>
    </row>
    <row r="4280" spans="1:5">
      <c r="A4280" s="20">
        <v>4271</v>
      </c>
      <c r="B4280" s="104"/>
      <c r="C4280" s="104"/>
      <c r="E4280" s="4"/>
    </row>
    <row r="4281" spans="1:5">
      <c r="A4281" s="20">
        <v>4272</v>
      </c>
      <c r="B4281" s="104"/>
      <c r="C4281" s="104"/>
      <c r="E4281" s="4"/>
    </row>
    <row r="4282" spans="1:5">
      <c r="A4282" s="20">
        <v>4273</v>
      </c>
      <c r="B4282" s="104"/>
      <c r="C4282" s="104"/>
      <c r="E4282" s="4"/>
    </row>
    <row r="4283" spans="1:5">
      <c r="A4283" s="20">
        <v>4274</v>
      </c>
      <c r="B4283" s="104"/>
      <c r="C4283" s="104"/>
      <c r="E4283" s="4"/>
    </row>
    <row r="4284" spans="1:5">
      <c r="A4284" s="20">
        <v>4275</v>
      </c>
      <c r="B4284" s="104"/>
      <c r="C4284" s="104"/>
      <c r="E4284" s="4"/>
    </row>
    <row r="4285" spans="1:5">
      <c r="A4285" s="20">
        <v>4276</v>
      </c>
      <c r="B4285" s="104"/>
      <c r="C4285" s="104"/>
      <c r="E4285" s="4"/>
    </row>
    <row r="4286" spans="1:5">
      <c r="A4286" s="20">
        <v>4277</v>
      </c>
      <c r="B4286" s="104"/>
      <c r="C4286" s="104"/>
      <c r="E4286" s="4"/>
    </row>
    <row r="4287" spans="1:5">
      <c r="A4287" s="20">
        <v>4278</v>
      </c>
      <c r="B4287" s="104"/>
      <c r="C4287" s="104"/>
      <c r="E4287" s="4"/>
    </row>
    <row r="4288" spans="1:5">
      <c r="A4288" s="20">
        <v>4279</v>
      </c>
      <c r="B4288" s="104"/>
      <c r="C4288" s="104"/>
      <c r="E4288" s="4"/>
    </row>
    <row r="4289" spans="1:5">
      <c r="A4289" s="20">
        <v>4280</v>
      </c>
      <c r="B4289" s="104"/>
      <c r="C4289" s="104"/>
      <c r="E4289" s="4"/>
    </row>
    <row r="4290" spans="1:5">
      <c r="A4290" s="20">
        <v>4281</v>
      </c>
      <c r="B4290" s="104"/>
      <c r="C4290" s="104"/>
      <c r="E4290" s="4"/>
    </row>
    <row r="4291" spans="1:5">
      <c r="A4291" s="20">
        <v>4282</v>
      </c>
      <c r="B4291" s="104"/>
      <c r="C4291" s="104"/>
      <c r="E4291" s="4"/>
    </row>
    <row r="4292" spans="1:5">
      <c r="A4292" s="20">
        <v>4283</v>
      </c>
      <c r="B4292" s="104"/>
      <c r="C4292" s="104"/>
      <c r="E4292" s="4"/>
    </row>
    <row r="4293" spans="1:5">
      <c r="A4293" s="20">
        <v>4284</v>
      </c>
      <c r="B4293" s="104"/>
      <c r="C4293" s="104"/>
      <c r="E4293" s="4"/>
    </row>
    <row r="4294" spans="1:5">
      <c r="A4294" s="20">
        <v>4285</v>
      </c>
      <c r="B4294" s="104"/>
      <c r="C4294" s="104"/>
      <c r="E4294" s="4"/>
    </row>
    <row r="4295" spans="1:5">
      <c r="A4295" s="20">
        <v>4286</v>
      </c>
      <c r="B4295" s="104"/>
      <c r="C4295" s="104"/>
      <c r="E4295" s="4"/>
    </row>
    <row r="4296" spans="1:5">
      <c r="A4296" s="20">
        <v>4287</v>
      </c>
      <c r="B4296" s="104"/>
      <c r="C4296" s="104"/>
      <c r="E4296" s="4"/>
    </row>
    <row r="4297" spans="1:5">
      <c r="A4297" s="20">
        <v>4288</v>
      </c>
      <c r="B4297" s="104"/>
      <c r="C4297" s="104"/>
      <c r="E4297" s="4"/>
    </row>
    <row r="4298" spans="1:5">
      <c r="A4298" s="20">
        <v>4289</v>
      </c>
      <c r="B4298" s="104"/>
      <c r="C4298" s="104"/>
      <c r="E4298" s="4"/>
    </row>
    <row r="4299" spans="1:5">
      <c r="A4299" s="20">
        <v>4290</v>
      </c>
      <c r="B4299" s="104"/>
      <c r="C4299" s="104"/>
      <c r="E4299" s="4"/>
    </row>
    <row r="4300" spans="1:5">
      <c r="A4300" s="20">
        <v>4291</v>
      </c>
      <c r="B4300" s="104"/>
      <c r="C4300" s="104"/>
      <c r="E4300" s="4"/>
    </row>
    <row r="4301" spans="1:5">
      <c r="A4301" s="20">
        <v>4292</v>
      </c>
      <c r="B4301" s="104"/>
      <c r="C4301" s="104"/>
      <c r="E4301" s="4"/>
    </row>
    <row r="4302" spans="1:5">
      <c r="A4302" s="20">
        <v>4293</v>
      </c>
      <c r="B4302" s="104"/>
      <c r="C4302" s="104"/>
      <c r="E4302" s="4"/>
    </row>
    <row r="4303" spans="1:5">
      <c r="A4303" s="20">
        <v>4294</v>
      </c>
      <c r="B4303" s="104"/>
      <c r="C4303" s="104"/>
      <c r="E4303" s="4"/>
    </row>
    <row r="4304" spans="1:5">
      <c r="A4304" s="20">
        <v>4295</v>
      </c>
      <c r="B4304" s="104"/>
      <c r="C4304" s="104"/>
      <c r="E4304" s="4"/>
    </row>
    <row r="4305" spans="1:5">
      <c r="A4305" s="20">
        <v>4296</v>
      </c>
      <c r="B4305" s="104"/>
      <c r="C4305" s="104"/>
      <c r="E4305" s="4"/>
    </row>
    <row r="4306" spans="1:5">
      <c r="A4306" s="20">
        <v>4297</v>
      </c>
      <c r="B4306" s="104"/>
      <c r="C4306" s="104"/>
      <c r="E4306" s="4"/>
    </row>
    <row r="4307" spans="1:5">
      <c r="A4307" s="20">
        <v>4298</v>
      </c>
      <c r="B4307" s="104"/>
      <c r="C4307" s="104"/>
      <c r="E4307" s="4"/>
    </row>
    <row r="4308" spans="1:5">
      <c r="A4308" s="20">
        <v>4299</v>
      </c>
      <c r="B4308" s="104"/>
      <c r="C4308" s="104"/>
      <c r="E4308" s="4"/>
    </row>
    <row r="4309" spans="1:5">
      <c r="A4309" s="20">
        <v>4300</v>
      </c>
      <c r="B4309" s="104"/>
      <c r="C4309" s="104"/>
      <c r="E4309" s="4"/>
    </row>
    <row r="4310" spans="1:5">
      <c r="A4310" s="20">
        <v>4301</v>
      </c>
      <c r="B4310" s="104"/>
      <c r="C4310" s="104"/>
      <c r="E4310" s="4"/>
    </row>
    <row r="4311" spans="1:5">
      <c r="A4311" s="20">
        <v>4302</v>
      </c>
      <c r="B4311" s="104"/>
      <c r="C4311" s="104"/>
      <c r="E4311" s="4"/>
    </row>
    <row r="4312" spans="1:5">
      <c r="A4312" s="20">
        <v>4303</v>
      </c>
      <c r="B4312" s="104"/>
      <c r="C4312" s="104"/>
      <c r="E4312" s="4"/>
    </row>
    <row r="4313" spans="1:5">
      <c r="A4313" s="20">
        <v>4304</v>
      </c>
      <c r="B4313" s="104"/>
      <c r="C4313" s="104"/>
      <c r="E4313" s="4"/>
    </row>
    <row r="4314" spans="1:5">
      <c r="A4314" s="20">
        <v>4305</v>
      </c>
      <c r="B4314" s="104"/>
      <c r="C4314" s="104"/>
      <c r="E4314" s="4"/>
    </row>
    <row r="4315" spans="1:5">
      <c r="A4315" s="20">
        <v>4306</v>
      </c>
      <c r="B4315" s="104"/>
      <c r="C4315" s="104"/>
      <c r="E4315" s="4"/>
    </row>
    <row r="4316" spans="1:5">
      <c r="A4316" s="20">
        <v>4307</v>
      </c>
      <c r="B4316" s="104"/>
      <c r="C4316" s="104"/>
      <c r="E4316" s="4"/>
    </row>
    <row r="4317" spans="1:5">
      <c r="A4317" s="20">
        <v>4308</v>
      </c>
      <c r="B4317" s="104"/>
      <c r="C4317" s="104"/>
      <c r="E4317" s="4"/>
    </row>
    <row r="4318" spans="1:5">
      <c r="A4318" s="20">
        <v>4309</v>
      </c>
      <c r="B4318" s="104"/>
      <c r="C4318" s="104"/>
      <c r="E4318" s="4"/>
    </row>
    <row r="4319" spans="1:5">
      <c r="A4319" s="20">
        <v>4310</v>
      </c>
      <c r="B4319" s="104"/>
      <c r="C4319" s="104"/>
      <c r="E4319" s="4"/>
    </row>
    <row r="4320" spans="1:5">
      <c r="A4320" s="20">
        <v>4311</v>
      </c>
      <c r="B4320" s="104"/>
      <c r="C4320" s="104"/>
      <c r="E4320" s="4"/>
    </row>
    <row r="4321" spans="1:5">
      <c r="A4321" s="20">
        <v>4312</v>
      </c>
      <c r="B4321" s="104"/>
      <c r="C4321" s="104"/>
      <c r="E4321" s="4"/>
    </row>
    <row r="4322" spans="1:5">
      <c r="A4322" s="20">
        <v>4313</v>
      </c>
      <c r="B4322" s="104"/>
      <c r="C4322" s="104"/>
      <c r="E4322" s="4"/>
    </row>
    <row r="4323" spans="1:5">
      <c r="A4323" s="20">
        <v>4314</v>
      </c>
      <c r="B4323" s="104"/>
      <c r="C4323" s="104"/>
      <c r="E4323" s="4"/>
    </row>
    <row r="4324" spans="1:5">
      <c r="A4324" s="20">
        <v>4315</v>
      </c>
      <c r="B4324" s="104"/>
      <c r="C4324" s="104"/>
      <c r="E4324" s="4"/>
    </row>
    <row r="4325" spans="1:5">
      <c r="A4325" s="20">
        <v>4316</v>
      </c>
      <c r="B4325" s="104"/>
      <c r="C4325" s="104"/>
      <c r="E4325" s="4"/>
    </row>
    <row r="4326" spans="1:5">
      <c r="A4326" s="20">
        <v>4317</v>
      </c>
      <c r="B4326" s="104"/>
      <c r="C4326" s="104"/>
      <c r="E4326" s="4"/>
    </row>
    <row r="4327" spans="1:5">
      <c r="A4327" s="20">
        <v>4318</v>
      </c>
      <c r="B4327" s="104"/>
      <c r="C4327" s="104"/>
      <c r="E4327" s="4"/>
    </row>
    <row r="4328" spans="1:5">
      <c r="A4328" s="20">
        <v>4319</v>
      </c>
      <c r="B4328" s="104"/>
      <c r="C4328" s="104"/>
      <c r="E4328" s="4"/>
    </row>
    <row r="4329" spans="1:5">
      <c r="A4329" s="20">
        <v>4320</v>
      </c>
      <c r="B4329" s="104"/>
      <c r="C4329" s="104"/>
      <c r="E4329" s="4"/>
    </row>
    <row r="4330" spans="1:5">
      <c r="A4330" s="20">
        <v>4321</v>
      </c>
      <c r="B4330" s="104"/>
      <c r="C4330" s="104"/>
      <c r="E4330" s="4"/>
    </row>
    <row r="4331" spans="1:5">
      <c r="A4331" s="20">
        <v>4322</v>
      </c>
      <c r="B4331" s="104"/>
      <c r="C4331" s="104"/>
      <c r="E4331" s="4"/>
    </row>
    <row r="4332" spans="1:5">
      <c r="A4332" s="20">
        <v>4323</v>
      </c>
      <c r="B4332" s="104"/>
      <c r="C4332" s="104"/>
      <c r="E4332" s="4"/>
    </row>
    <row r="4333" spans="1:5">
      <c r="A4333" s="20">
        <v>4324</v>
      </c>
      <c r="B4333" s="104"/>
      <c r="C4333" s="104"/>
      <c r="E4333" s="4"/>
    </row>
    <row r="4334" spans="1:5">
      <c r="A4334" s="20">
        <v>4325</v>
      </c>
      <c r="B4334" s="104"/>
      <c r="C4334" s="104"/>
      <c r="E4334" s="4"/>
    </row>
    <row r="4335" spans="1:5">
      <c r="A4335" s="20">
        <v>4326</v>
      </c>
      <c r="B4335" s="104"/>
      <c r="C4335" s="104"/>
      <c r="E4335" s="4"/>
    </row>
    <row r="4336" spans="1:5">
      <c r="A4336" s="20">
        <v>4327</v>
      </c>
      <c r="B4336" s="104"/>
      <c r="C4336" s="104"/>
      <c r="E4336" s="4"/>
    </row>
    <row r="4337" spans="1:5">
      <c r="A4337" s="20">
        <v>4328</v>
      </c>
      <c r="B4337" s="104"/>
      <c r="C4337" s="104"/>
      <c r="E4337" s="4"/>
    </row>
    <row r="4338" spans="1:5">
      <c r="A4338" s="20">
        <v>4329</v>
      </c>
      <c r="B4338" s="104"/>
      <c r="C4338" s="104"/>
      <c r="E4338" s="4"/>
    </row>
    <row r="4339" spans="1:5">
      <c r="A4339" s="20">
        <v>4330</v>
      </c>
      <c r="B4339" s="104"/>
      <c r="C4339" s="104"/>
      <c r="E4339" s="4"/>
    </row>
    <row r="4340" spans="1:5">
      <c r="A4340" s="20">
        <v>4331</v>
      </c>
      <c r="B4340" s="104"/>
      <c r="C4340" s="104"/>
      <c r="E4340" s="4"/>
    </row>
    <row r="4341" spans="1:5">
      <c r="A4341" s="20">
        <v>4332</v>
      </c>
      <c r="B4341" s="104"/>
      <c r="C4341" s="104"/>
      <c r="E4341" s="4"/>
    </row>
    <row r="4342" spans="1:5">
      <c r="A4342" s="20">
        <v>4333</v>
      </c>
      <c r="B4342" s="104"/>
      <c r="C4342" s="104"/>
      <c r="E4342" s="4"/>
    </row>
    <row r="4343" spans="1:5">
      <c r="A4343" s="20">
        <v>4334</v>
      </c>
      <c r="B4343" s="104"/>
      <c r="C4343" s="104"/>
      <c r="E4343" s="4"/>
    </row>
    <row r="4344" spans="1:5">
      <c r="A4344" s="20">
        <v>4335</v>
      </c>
      <c r="B4344" s="104"/>
      <c r="C4344" s="104"/>
      <c r="E4344" s="4"/>
    </row>
    <row r="4345" spans="1:5">
      <c r="A4345" s="20">
        <v>4336</v>
      </c>
      <c r="B4345" s="104"/>
      <c r="C4345" s="104"/>
      <c r="E4345" s="4"/>
    </row>
    <row r="4346" spans="1:5">
      <c r="A4346" s="20">
        <v>4337</v>
      </c>
      <c r="B4346" s="104"/>
      <c r="C4346" s="104"/>
      <c r="E4346" s="4"/>
    </row>
    <row r="4347" spans="1:5">
      <c r="A4347" s="20">
        <v>4338</v>
      </c>
      <c r="B4347" s="104"/>
      <c r="C4347" s="104"/>
      <c r="E4347" s="4"/>
    </row>
    <row r="4348" spans="1:5">
      <c r="A4348" s="20">
        <v>4339</v>
      </c>
      <c r="B4348" s="104"/>
      <c r="C4348" s="104"/>
      <c r="E4348" s="4"/>
    </row>
    <row r="4349" spans="1:5">
      <c r="A4349" s="20">
        <v>4340</v>
      </c>
      <c r="B4349" s="104"/>
      <c r="C4349" s="104"/>
      <c r="E4349" s="4"/>
    </row>
    <row r="4350" spans="1:5">
      <c r="A4350" s="20">
        <v>4341</v>
      </c>
      <c r="B4350" s="104"/>
      <c r="C4350" s="104"/>
      <c r="E4350" s="4"/>
    </row>
    <row r="4351" spans="1:5">
      <c r="A4351" s="20">
        <v>4342</v>
      </c>
      <c r="B4351" s="104"/>
      <c r="C4351" s="104"/>
      <c r="E4351" s="4"/>
    </row>
    <row r="4352" spans="1:5">
      <c r="A4352" s="20">
        <v>4343</v>
      </c>
      <c r="B4352" s="104"/>
      <c r="C4352" s="104"/>
      <c r="E4352" s="4"/>
    </row>
    <row r="4353" spans="1:5">
      <c r="A4353" s="20">
        <v>4344</v>
      </c>
      <c r="B4353" s="104"/>
      <c r="C4353" s="104"/>
      <c r="E4353" s="4"/>
    </row>
    <row r="4354" spans="1:5">
      <c r="A4354" s="20">
        <v>4345</v>
      </c>
      <c r="B4354" s="104"/>
      <c r="C4354" s="104"/>
      <c r="E4354" s="4"/>
    </row>
    <row r="4355" spans="1:5">
      <c r="A4355" s="20">
        <v>4346</v>
      </c>
      <c r="B4355" s="104"/>
      <c r="C4355" s="104"/>
      <c r="E4355" s="4"/>
    </row>
    <row r="4356" spans="1:5">
      <c r="A4356" s="20">
        <v>4347</v>
      </c>
      <c r="B4356" s="104"/>
      <c r="C4356" s="104"/>
      <c r="E4356" s="4"/>
    </row>
    <row r="4357" spans="1:5">
      <c r="A4357" s="20">
        <v>4348</v>
      </c>
      <c r="B4357" s="104"/>
      <c r="C4357" s="104"/>
      <c r="E4357" s="4"/>
    </row>
    <row r="4358" spans="1:5">
      <c r="A4358" s="20">
        <v>4349</v>
      </c>
      <c r="B4358" s="104"/>
      <c r="C4358" s="104"/>
      <c r="E4358" s="4"/>
    </row>
    <row r="4359" spans="1:5">
      <c r="A4359" s="20">
        <v>4350</v>
      </c>
      <c r="B4359" s="104"/>
      <c r="C4359" s="104"/>
      <c r="E4359" s="4"/>
    </row>
    <row r="4360" spans="1:5">
      <c r="A4360" s="20">
        <v>4351</v>
      </c>
      <c r="B4360" s="104"/>
      <c r="C4360" s="104"/>
      <c r="E4360" s="4"/>
    </row>
    <row r="4361" spans="1:5">
      <c r="A4361" s="20">
        <v>4352</v>
      </c>
      <c r="B4361" s="104"/>
      <c r="C4361" s="104"/>
      <c r="E4361" s="4"/>
    </row>
    <row r="4362" spans="1:5">
      <c r="A4362" s="20">
        <v>4353</v>
      </c>
      <c r="B4362" s="104"/>
      <c r="C4362" s="104"/>
      <c r="E4362" s="4"/>
    </row>
    <row r="4363" spans="1:5">
      <c r="A4363" s="20">
        <v>4354</v>
      </c>
      <c r="B4363" s="104"/>
      <c r="C4363" s="104"/>
      <c r="E4363" s="4"/>
    </row>
    <row r="4364" spans="1:5">
      <c r="A4364" s="20">
        <v>4355</v>
      </c>
      <c r="B4364" s="104"/>
      <c r="C4364" s="104"/>
      <c r="E4364" s="4"/>
    </row>
    <row r="4365" spans="1:5">
      <c r="A4365" s="20">
        <v>4356</v>
      </c>
      <c r="B4365" s="104"/>
      <c r="C4365" s="104"/>
      <c r="E4365" s="4"/>
    </row>
    <row r="4366" spans="1:5">
      <c r="A4366" s="20">
        <v>4357</v>
      </c>
      <c r="B4366" s="104"/>
      <c r="C4366" s="104"/>
      <c r="E4366" s="4"/>
    </row>
    <row r="4367" spans="1:5">
      <c r="A4367" s="20">
        <v>4358</v>
      </c>
      <c r="B4367" s="104"/>
      <c r="C4367" s="104"/>
      <c r="E4367" s="4"/>
    </row>
    <row r="4368" spans="1:5">
      <c r="A4368" s="20">
        <v>4359</v>
      </c>
      <c r="B4368" s="104"/>
      <c r="C4368" s="104"/>
      <c r="E4368" s="4"/>
    </row>
    <row r="4369" spans="1:5">
      <c r="A4369" s="20">
        <v>4360</v>
      </c>
      <c r="B4369" s="104"/>
      <c r="C4369" s="104"/>
      <c r="E4369" s="4"/>
    </row>
    <row r="4370" spans="1:5">
      <c r="A4370" s="20">
        <v>4361</v>
      </c>
      <c r="B4370" s="104"/>
      <c r="C4370" s="104"/>
      <c r="E4370" s="4"/>
    </row>
    <row r="4371" spans="1:5">
      <c r="A4371" s="20">
        <v>4362</v>
      </c>
      <c r="B4371" s="104"/>
      <c r="C4371" s="104"/>
      <c r="E4371" s="4"/>
    </row>
    <row r="4372" spans="1:5">
      <c r="A4372" s="20">
        <v>4363</v>
      </c>
      <c r="B4372" s="104"/>
      <c r="C4372" s="104"/>
      <c r="E4372" s="4"/>
    </row>
    <row r="4373" spans="1:5">
      <c r="A4373" s="20">
        <v>4364</v>
      </c>
      <c r="B4373" s="104"/>
      <c r="C4373" s="104"/>
      <c r="E4373" s="4"/>
    </row>
    <row r="4374" spans="1:5">
      <c r="A4374" s="20">
        <v>4365</v>
      </c>
      <c r="B4374" s="104"/>
      <c r="C4374" s="104"/>
      <c r="E4374" s="4"/>
    </row>
    <row r="4375" spans="1:5">
      <c r="A4375" s="20">
        <v>4366</v>
      </c>
      <c r="B4375" s="104"/>
      <c r="C4375" s="104"/>
      <c r="E4375" s="4"/>
    </row>
    <row r="4376" spans="1:5">
      <c r="A4376" s="20">
        <v>4367</v>
      </c>
      <c r="B4376" s="104"/>
      <c r="C4376" s="104"/>
      <c r="E4376" s="4"/>
    </row>
    <row r="4377" spans="1:5">
      <c r="A4377" s="20">
        <v>4368</v>
      </c>
      <c r="B4377" s="104"/>
      <c r="C4377" s="104"/>
      <c r="E4377" s="4"/>
    </row>
    <row r="4378" spans="1:5">
      <c r="A4378" s="20">
        <v>4369</v>
      </c>
      <c r="B4378" s="104"/>
      <c r="C4378" s="104"/>
      <c r="E4378" s="4"/>
    </row>
    <row r="4379" spans="1:5">
      <c r="A4379" s="20">
        <v>4370</v>
      </c>
      <c r="B4379" s="104"/>
      <c r="C4379" s="104"/>
      <c r="E4379" s="4"/>
    </row>
    <row r="4380" spans="1:5">
      <c r="A4380" s="20">
        <v>4371</v>
      </c>
      <c r="B4380" s="104"/>
      <c r="C4380" s="104"/>
      <c r="E4380" s="4"/>
    </row>
    <row r="4381" spans="1:5">
      <c r="A4381" s="20">
        <v>4372</v>
      </c>
      <c r="B4381" s="104"/>
      <c r="C4381" s="104"/>
      <c r="E4381" s="4"/>
    </row>
    <row r="4382" spans="1:5">
      <c r="A4382" s="20">
        <v>4373</v>
      </c>
      <c r="B4382" s="104"/>
      <c r="C4382" s="104"/>
      <c r="E4382" s="4"/>
    </row>
    <row r="4383" spans="1:5">
      <c r="A4383" s="20">
        <v>4374</v>
      </c>
      <c r="B4383" s="104"/>
      <c r="C4383" s="104"/>
      <c r="E4383" s="4"/>
    </row>
    <row r="4384" spans="1:5">
      <c r="A4384" s="20">
        <v>4375</v>
      </c>
      <c r="B4384" s="104"/>
      <c r="C4384" s="104"/>
      <c r="E4384" s="4"/>
    </row>
    <row r="4385" spans="1:5">
      <c r="A4385" s="20">
        <v>4376</v>
      </c>
      <c r="B4385" s="104"/>
      <c r="C4385" s="104"/>
      <c r="E4385" s="4"/>
    </row>
    <row r="4386" spans="1:5">
      <c r="A4386" s="20">
        <v>4377</v>
      </c>
      <c r="B4386" s="104"/>
      <c r="C4386" s="104"/>
      <c r="E4386" s="4"/>
    </row>
    <row r="4387" spans="1:5">
      <c r="A4387" s="20">
        <v>4378</v>
      </c>
      <c r="B4387" s="104"/>
      <c r="C4387" s="104"/>
      <c r="E4387" s="4"/>
    </row>
    <row r="4388" spans="1:5">
      <c r="A4388" s="20">
        <v>4379</v>
      </c>
      <c r="B4388" s="104"/>
      <c r="C4388" s="104"/>
      <c r="E4388" s="4"/>
    </row>
    <row r="4389" spans="1:5">
      <c r="A4389" s="20">
        <v>4380</v>
      </c>
      <c r="B4389" s="104"/>
      <c r="C4389" s="104"/>
      <c r="E4389" s="4"/>
    </row>
    <row r="4390" spans="1:5">
      <c r="A4390" s="20">
        <v>4381</v>
      </c>
      <c r="B4390" s="104"/>
      <c r="C4390" s="104"/>
      <c r="E4390" s="4"/>
    </row>
    <row r="4391" spans="1:5">
      <c r="A4391" s="20">
        <v>4382</v>
      </c>
      <c r="B4391" s="104"/>
      <c r="C4391" s="104"/>
      <c r="E4391" s="4"/>
    </row>
    <row r="4392" spans="1:5">
      <c r="A4392" s="20">
        <v>4383</v>
      </c>
      <c r="B4392" s="104"/>
      <c r="C4392" s="104"/>
      <c r="E4392" s="4"/>
    </row>
    <row r="4393" spans="1:5">
      <c r="A4393" s="20">
        <v>4384</v>
      </c>
      <c r="B4393" s="104"/>
      <c r="C4393" s="104"/>
      <c r="E4393" s="4"/>
    </row>
    <row r="4394" spans="1:5">
      <c r="A4394" s="20">
        <v>4385</v>
      </c>
      <c r="B4394" s="104"/>
      <c r="C4394" s="104"/>
      <c r="E4394" s="4"/>
    </row>
    <row r="4395" spans="1:5">
      <c r="A4395" s="20">
        <v>4386</v>
      </c>
      <c r="B4395" s="104"/>
      <c r="C4395" s="104"/>
      <c r="E4395" s="4"/>
    </row>
    <row r="4396" spans="1:5">
      <c r="A4396" s="20">
        <v>4387</v>
      </c>
      <c r="B4396" s="104"/>
      <c r="C4396" s="104"/>
      <c r="E4396" s="4"/>
    </row>
    <row r="4397" spans="1:5">
      <c r="A4397" s="20">
        <v>4388</v>
      </c>
      <c r="B4397" s="104"/>
      <c r="C4397" s="104"/>
      <c r="E4397" s="4"/>
    </row>
    <row r="4398" spans="1:5">
      <c r="A4398" s="20">
        <v>4389</v>
      </c>
      <c r="B4398" s="104"/>
      <c r="C4398" s="104"/>
      <c r="E4398" s="4"/>
    </row>
    <row r="4399" spans="1:5">
      <c r="A4399" s="20">
        <v>4390</v>
      </c>
      <c r="B4399" s="104"/>
      <c r="C4399" s="104"/>
      <c r="E4399" s="4"/>
    </row>
    <row r="4400" spans="1:5">
      <c r="A4400" s="20">
        <v>4391</v>
      </c>
      <c r="B4400" s="104"/>
      <c r="C4400" s="104"/>
      <c r="E4400" s="4"/>
    </row>
    <row r="4401" spans="1:5">
      <c r="A4401" s="20">
        <v>4392</v>
      </c>
      <c r="B4401" s="104"/>
      <c r="C4401" s="104"/>
      <c r="E4401" s="4"/>
    </row>
    <row r="4402" spans="1:5">
      <c r="A4402" s="20">
        <v>4393</v>
      </c>
      <c r="B4402" s="104"/>
      <c r="C4402" s="104"/>
      <c r="E4402" s="4"/>
    </row>
    <row r="4403" spans="1:5">
      <c r="A4403" s="20">
        <v>4394</v>
      </c>
      <c r="B4403" s="104"/>
      <c r="C4403" s="104"/>
      <c r="E4403" s="4"/>
    </row>
    <row r="4404" spans="1:5">
      <c r="A4404" s="20">
        <v>4395</v>
      </c>
      <c r="B4404" s="104"/>
      <c r="C4404" s="104"/>
      <c r="E4404" s="4"/>
    </row>
    <row r="4405" spans="1:5">
      <c r="A4405" s="20">
        <v>4396</v>
      </c>
      <c r="B4405" s="104"/>
      <c r="C4405" s="104"/>
      <c r="E4405" s="4"/>
    </row>
    <row r="4406" spans="1:5">
      <c r="A4406" s="20">
        <v>4397</v>
      </c>
      <c r="B4406" s="104"/>
      <c r="C4406" s="104"/>
      <c r="E4406" s="4"/>
    </row>
    <row r="4407" spans="1:5">
      <c r="A4407" s="20">
        <v>4398</v>
      </c>
      <c r="B4407" s="104"/>
      <c r="C4407" s="104"/>
      <c r="E4407" s="4"/>
    </row>
    <row r="4408" spans="1:5">
      <c r="A4408" s="20">
        <v>4399</v>
      </c>
      <c r="B4408" s="104"/>
      <c r="C4408" s="104"/>
      <c r="E4408" s="4"/>
    </row>
    <row r="4409" spans="1:5">
      <c r="A4409" s="20">
        <v>4400</v>
      </c>
      <c r="B4409" s="104"/>
      <c r="C4409" s="104"/>
      <c r="E4409" s="4"/>
    </row>
    <row r="4410" spans="1:5">
      <c r="A4410" s="20">
        <v>4401</v>
      </c>
      <c r="B4410" s="104"/>
      <c r="C4410" s="104"/>
      <c r="E4410" s="4"/>
    </row>
    <row r="4411" spans="1:5">
      <c r="A4411" s="20">
        <v>4402</v>
      </c>
      <c r="B4411" s="104"/>
      <c r="C4411" s="104"/>
      <c r="E4411" s="4"/>
    </row>
    <row r="4412" spans="1:5">
      <c r="A4412" s="20">
        <v>4403</v>
      </c>
      <c r="B4412" s="104"/>
      <c r="C4412" s="104"/>
      <c r="E4412" s="4"/>
    </row>
    <row r="4413" spans="1:5">
      <c r="A4413" s="20">
        <v>4404</v>
      </c>
      <c r="B4413" s="104"/>
      <c r="C4413" s="104"/>
      <c r="E4413" s="4"/>
    </row>
    <row r="4414" spans="1:5">
      <c r="A4414" s="20">
        <v>4405</v>
      </c>
      <c r="B4414" s="104"/>
      <c r="C4414" s="104"/>
      <c r="E4414" s="4"/>
    </row>
    <row r="4415" spans="1:5">
      <c r="A4415" s="20">
        <v>4406</v>
      </c>
      <c r="B4415" s="104"/>
      <c r="C4415" s="104"/>
      <c r="E4415" s="4"/>
    </row>
    <row r="4416" spans="1:5">
      <c r="A4416" s="20">
        <v>4407</v>
      </c>
      <c r="B4416" s="104"/>
      <c r="C4416" s="104"/>
      <c r="E4416" s="4"/>
    </row>
    <row r="4417" spans="1:5">
      <c r="A4417" s="20">
        <v>4408</v>
      </c>
      <c r="B4417" s="104"/>
      <c r="C4417" s="104"/>
      <c r="E4417" s="4"/>
    </row>
    <row r="4418" spans="1:5">
      <c r="A4418" s="20">
        <v>4409</v>
      </c>
      <c r="B4418" s="104"/>
      <c r="C4418" s="104"/>
      <c r="E4418" s="4"/>
    </row>
    <row r="4419" spans="1:5">
      <c r="A4419" s="20">
        <v>4410</v>
      </c>
      <c r="B4419" s="104"/>
      <c r="C4419" s="104"/>
      <c r="E4419" s="4"/>
    </row>
    <row r="4420" spans="1:5">
      <c r="A4420" s="20">
        <v>4411</v>
      </c>
      <c r="B4420" s="104"/>
      <c r="C4420" s="104"/>
      <c r="E4420" s="4"/>
    </row>
    <row r="4421" spans="1:5">
      <c r="A4421" s="20">
        <v>4412</v>
      </c>
      <c r="B4421" s="104"/>
      <c r="C4421" s="104"/>
      <c r="E4421" s="4"/>
    </row>
    <row r="4422" spans="1:5">
      <c r="A4422" s="20">
        <v>4413</v>
      </c>
      <c r="B4422" s="104"/>
      <c r="C4422" s="104"/>
      <c r="E4422" s="4"/>
    </row>
    <row r="4423" spans="1:5">
      <c r="A4423" s="20">
        <v>4414</v>
      </c>
      <c r="B4423" s="104"/>
      <c r="C4423" s="104"/>
      <c r="E4423" s="4"/>
    </row>
    <row r="4424" spans="1:5">
      <c r="A4424" s="20">
        <v>4415</v>
      </c>
      <c r="B4424" s="104"/>
      <c r="C4424" s="104"/>
      <c r="E4424" s="4"/>
    </row>
    <row r="4425" spans="1:5">
      <c r="A4425" s="20">
        <v>4416</v>
      </c>
      <c r="B4425" s="104"/>
      <c r="C4425" s="104"/>
      <c r="E4425" s="4"/>
    </row>
    <row r="4426" spans="1:5">
      <c r="A4426" s="20">
        <v>4417</v>
      </c>
      <c r="B4426" s="104"/>
      <c r="C4426" s="104"/>
      <c r="E4426" s="4"/>
    </row>
    <row r="4427" spans="1:5">
      <c r="A4427" s="20">
        <v>4418</v>
      </c>
      <c r="B4427" s="104"/>
      <c r="C4427" s="104"/>
      <c r="E4427" s="4"/>
    </row>
    <row r="4428" spans="1:5">
      <c r="A4428" s="20">
        <v>4419</v>
      </c>
      <c r="B4428" s="104"/>
      <c r="C4428" s="104"/>
      <c r="E4428" s="4"/>
    </row>
    <row r="4429" spans="1:5">
      <c r="A4429" s="20">
        <v>4420</v>
      </c>
      <c r="B4429" s="104"/>
      <c r="C4429" s="104"/>
      <c r="E4429" s="4"/>
    </row>
    <row r="4430" spans="1:5">
      <c r="A4430" s="20">
        <v>4421</v>
      </c>
      <c r="B4430" s="104"/>
      <c r="C4430" s="104"/>
      <c r="E4430" s="4"/>
    </row>
    <row r="4431" spans="1:5">
      <c r="A4431" s="20">
        <v>4422</v>
      </c>
      <c r="B4431" s="104"/>
      <c r="C4431" s="104"/>
      <c r="E4431" s="4"/>
    </row>
    <row r="4432" spans="1:5">
      <c r="A4432" s="20">
        <v>4423</v>
      </c>
      <c r="B4432" s="104"/>
      <c r="C4432" s="104"/>
      <c r="E4432" s="4"/>
    </row>
    <row r="4433" spans="1:5">
      <c r="A4433" s="20">
        <v>4424</v>
      </c>
      <c r="B4433" s="104"/>
      <c r="C4433" s="104"/>
      <c r="E4433" s="4"/>
    </row>
    <row r="4434" spans="1:5">
      <c r="A4434" s="20">
        <v>4425</v>
      </c>
      <c r="B4434" s="104"/>
      <c r="C4434" s="104"/>
      <c r="E4434" s="4"/>
    </row>
    <row r="4435" spans="1:5">
      <c r="A4435" s="20">
        <v>4426</v>
      </c>
      <c r="B4435" s="104"/>
      <c r="C4435" s="104"/>
      <c r="E4435" s="4"/>
    </row>
    <row r="4436" spans="1:5">
      <c r="A4436" s="20">
        <v>4427</v>
      </c>
      <c r="B4436" s="104"/>
      <c r="C4436" s="104"/>
      <c r="E4436" s="4"/>
    </row>
    <row r="4437" spans="1:5">
      <c r="A4437" s="20">
        <v>4428</v>
      </c>
      <c r="B4437" s="104"/>
      <c r="C4437" s="104"/>
      <c r="E4437" s="4"/>
    </row>
    <row r="4438" spans="1:5">
      <c r="A4438" s="20">
        <v>4429</v>
      </c>
      <c r="B4438" s="104"/>
      <c r="C4438" s="104"/>
      <c r="E4438" s="4"/>
    </row>
    <row r="4439" spans="1:5">
      <c r="A4439" s="20">
        <v>4430</v>
      </c>
      <c r="B4439" s="104"/>
      <c r="C4439" s="104"/>
      <c r="E4439" s="4"/>
    </row>
    <row r="4440" spans="1:5">
      <c r="A4440" s="20">
        <v>4431</v>
      </c>
      <c r="B4440" s="104"/>
      <c r="C4440" s="104"/>
      <c r="E4440" s="4"/>
    </row>
    <row r="4441" spans="1:5">
      <c r="A4441" s="20">
        <v>4432</v>
      </c>
      <c r="B4441" s="104"/>
      <c r="C4441" s="104"/>
      <c r="E4441" s="4"/>
    </row>
    <row r="4442" spans="1:5">
      <c r="A4442" s="20">
        <v>4433</v>
      </c>
      <c r="B4442" s="104"/>
      <c r="C4442" s="104"/>
      <c r="E4442" s="4"/>
    </row>
    <row r="4443" spans="1:5">
      <c r="A4443" s="20">
        <v>4434</v>
      </c>
      <c r="B4443" s="104"/>
      <c r="C4443" s="104"/>
      <c r="E4443" s="4"/>
    </row>
    <row r="4444" spans="1:5">
      <c r="A4444" s="20">
        <v>4435</v>
      </c>
      <c r="B4444" s="104"/>
      <c r="C4444" s="104"/>
      <c r="E4444" s="4"/>
    </row>
    <row r="4445" spans="1:5">
      <c r="A4445" s="20">
        <v>4436</v>
      </c>
      <c r="B4445" s="104"/>
      <c r="C4445" s="104"/>
      <c r="E4445" s="4"/>
    </row>
    <row r="4446" spans="1:5">
      <c r="A4446" s="20">
        <v>4437</v>
      </c>
      <c r="B4446" s="104"/>
      <c r="C4446" s="104"/>
      <c r="E4446" s="4"/>
    </row>
    <row r="4447" spans="1:5">
      <c r="A4447" s="20">
        <v>4438</v>
      </c>
      <c r="B4447" s="104"/>
      <c r="C4447" s="104"/>
      <c r="E4447" s="4"/>
    </row>
    <row r="4448" spans="1:5">
      <c r="A4448" s="20">
        <v>4439</v>
      </c>
      <c r="B4448" s="104"/>
      <c r="C4448" s="104"/>
      <c r="E4448" s="4"/>
    </row>
    <row r="4449" spans="1:5">
      <c r="A4449" s="20">
        <v>4440</v>
      </c>
      <c r="B4449" s="104"/>
      <c r="C4449" s="104"/>
      <c r="E4449" s="4"/>
    </row>
    <row r="4450" spans="1:5">
      <c r="A4450" s="20">
        <v>4441</v>
      </c>
      <c r="B4450" s="104"/>
      <c r="C4450" s="104"/>
      <c r="E4450" s="4"/>
    </row>
    <row r="4451" spans="1:5">
      <c r="A4451" s="20">
        <v>4442</v>
      </c>
      <c r="B4451" s="104"/>
      <c r="C4451" s="104"/>
      <c r="E4451" s="4"/>
    </row>
    <row r="4452" spans="1:5">
      <c r="A4452" s="20">
        <v>4443</v>
      </c>
      <c r="B4452" s="104"/>
      <c r="C4452" s="104"/>
      <c r="E4452" s="4"/>
    </row>
    <row r="4453" spans="1:5">
      <c r="A4453" s="20">
        <v>4444</v>
      </c>
      <c r="B4453" s="104"/>
      <c r="C4453" s="104"/>
      <c r="E4453" s="4"/>
    </row>
    <row r="4454" spans="1:5">
      <c r="A4454" s="20">
        <v>4445</v>
      </c>
      <c r="B4454" s="104"/>
      <c r="C4454" s="104"/>
      <c r="E4454" s="4"/>
    </row>
    <row r="4455" spans="1:5">
      <c r="A4455" s="20">
        <v>4446</v>
      </c>
      <c r="B4455" s="104"/>
      <c r="C4455" s="104"/>
      <c r="E4455" s="4"/>
    </row>
    <row r="4456" spans="1:5">
      <c r="A4456" s="20">
        <v>4447</v>
      </c>
      <c r="B4456" s="104"/>
      <c r="C4456" s="104"/>
      <c r="E4456" s="4"/>
    </row>
    <row r="4457" spans="1:5">
      <c r="A4457" s="20">
        <v>4448</v>
      </c>
      <c r="B4457" s="104"/>
      <c r="C4457" s="104"/>
      <c r="E4457" s="4"/>
    </row>
    <row r="4458" spans="1:5">
      <c r="A4458" s="20">
        <v>4449</v>
      </c>
      <c r="B4458" s="104"/>
      <c r="C4458" s="104"/>
      <c r="E4458" s="4"/>
    </row>
    <row r="4459" spans="1:5">
      <c r="A4459" s="20">
        <v>4450</v>
      </c>
      <c r="B4459" s="104"/>
      <c r="C4459" s="104"/>
      <c r="E4459" s="4"/>
    </row>
    <row r="4460" spans="1:5">
      <c r="A4460" s="20">
        <v>4451</v>
      </c>
      <c r="B4460" s="104"/>
      <c r="C4460" s="104"/>
      <c r="E4460" s="4"/>
    </row>
    <row r="4461" spans="1:5">
      <c r="A4461" s="20">
        <v>4452</v>
      </c>
      <c r="B4461" s="104"/>
      <c r="C4461" s="104"/>
      <c r="E4461" s="4"/>
    </row>
    <row r="4462" spans="1:5">
      <c r="A4462" s="20">
        <v>4453</v>
      </c>
      <c r="B4462" s="104"/>
      <c r="C4462" s="104"/>
      <c r="E4462" s="4"/>
    </row>
    <row r="4463" spans="1:5">
      <c r="A4463" s="20">
        <v>4454</v>
      </c>
      <c r="B4463" s="104"/>
      <c r="C4463" s="104"/>
      <c r="E4463" s="4"/>
    </row>
    <row r="4464" spans="1:5">
      <c r="A4464" s="20">
        <v>4455</v>
      </c>
      <c r="B4464" s="104"/>
      <c r="C4464" s="104"/>
      <c r="E4464" s="4"/>
    </row>
    <row r="4465" spans="1:5">
      <c r="A4465" s="20">
        <v>4456</v>
      </c>
      <c r="B4465" s="104"/>
      <c r="C4465" s="104"/>
      <c r="E4465" s="4"/>
    </row>
    <row r="4466" spans="1:5">
      <c r="A4466" s="20">
        <v>4457</v>
      </c>
      <c r="B4466" s="104"/>
      <c r="C4466" s="104"/>
      <c r="E4466" s="4"/>
    </row>
    <row r="4467" spans="1:5">
      <c r="A4467" s="20">
        <v>4458</v>
      </c>
      <c r="B4467" s="104"/>
      <c r="C4467" s="104"/>
      <c r="E4467" s="4"/>
    </row>
    <row r="4468" spans="1:5">
      <c r="A4468" s="20">
        <v>4459</v>
      </c>
      <c r="B4468" s="104"/>
      <c r="C4468" s="104"/>
      <c r="E4468" s="4"/>
    </row>
    <row r="4469" spans="1:5">
      <c r="A4469" s="20">
        <v>4460</v>
      </c>
      <c r="B4469" s="104"/>
      <c r="C4469" s="104"/>
      <c r="E4469" s="4"/>
    </row>
    <row r="4470" spans="1:5">
      <c r="A4470" s="20">
        <v>4461</v>
      </c>
      <c r="B4470" s="104"/>
      <c r="C4470" s="104"/>
      <c r="E4470" s="4"/>
    </row>
    <row r="4471" spans="1:5">
      <c r="A4471" s="20">
        <v>4462</v>
      </c>
      <c r="B4471" s="104"/>
      <c r="C4471" s="104"/>
      <c r="E4471" s="4"/>
    </row>
    <row r="4472" spans="1:5">
      <c r="A4472" s="20">
        <v>4463</v>
      </c>
      <c r="B4472" s="104"/>
      <c r="C4472" s="104"/>
      <c r="E4472" s="4"/>
    </row>
    <row r="4473" spans="1:5">
      <c r="A4473" s="20">
        <v>4464</v>
      </c>
      <c r="B4473" s="104"/>
      <c r="C4473" s="104"/>
      <c r="E4473" s="4"/>
    </row>
    <row r="4474" spans="1:5">
      <c r="A4474" s="20">
        <v>4465</v>
      </c>
      <c r="B4474" s="104"/>
      <c r="C4474" s="104"/>
      <c r="E4474" s="4"/>
    </row>
    <row r="4475" spans="1:5">
      <c r="A4475" s="20">
        <v>4466</v>
      </c>
      <c r="B4475" s="104"/>
      <c r="C4475" s="104"/>
      <c r="E4475" s="4"/>
    </row>
    <row r="4476" spans="1:5">
      <c r="A4476" s="20">
        <v>4467</v>
      </c>
      <c r="B4476" s="104"/>
      <c r="C4476" s="104"/>
      <c r="E4476" s="4"/>
    </row>
    <row r="4477" spans="1:5">
      <c r="A4477" s="20">
        <v>4468</v>
      </c>
      <c r="B4477" s="104"/>
      <c r="C4477" s="104"/>
      <c r="E4477" s="4"/>
    </row>
    <row r="4478" spans="1:5">
      <c r="A4478" s="20">
        <v>4469</v>
      </c>
      <c r="B4478" s="104"/>
      <c r="C4478" s="104"/>
      <c r="E4478" s="4"/>
    </row>
    <row r="4479" spans="1:5">
      <c r="A4479" s="20">
        <v>4470</v>
      </c>
      <c r="B4479" s="104"/>
      <c r="C4479" s="104"/>
      <c r="E4479" s="4"/>
    </row>
    <row r="4480" spans="1:5">
      <c r="A4480" s="20">
        <v>4471</v>
      </c>
      <c r="B4480" s="104"/>
      <c r="C4480" s="104"/>
      <c r="E4480" s="4"/>
    </row>
    <row r="4481" spans="1:5">
      <c r="A4481" s="20">
        <v>4472</v>
      </c>
      <c r="B4481" s="104"/>
      <c r="C4481" s="104"/>
      <c r="E4481" s="4"/>
    </row>
    <row r="4482" spans="1:5">
      <c r="A4482" s="20">
        <v>4473</v>
      </c>
      <c r="B4482" s="104"/>
      <c r="C4482" s="104"/>
      <c r="E4482" s="4"/>
    </row>
    <row r="4483" spans="1:5">
      <c r="A4483" s="20">
        <v>4474</v>
      </c>
      <c r="B4483" s="104"/>
      <c r="C4483" s="104"/>
      <c r="E4483" s="4"/>
    </row>
    <row r="4484" spans="1:5">
      <c r="A4484" s="20">
        <v>4475</v>
      </c>
      <c r="B4484" s="104"/>
      <c r="C4484" s="104"/>
      <c r="E4484" s="4"/>
    </row>
    <row r="4485" spans="1:5">
      <c r="A4485" s="20">
        <v>4476</v>
      </c>
      <c r="B4485" s="104"/>
      <c r="C4485" s="104"/>
      <c r="E4485" s="4"/>
    </row>
    <row r="4486" spans="1:5">
      <c r="A4486" s="20">
        <v>4477</v>
      </c>
      <c r="B4486" s="104"/>
      <c r="C4486" s="104"/>
      <c r="E4486" s="4"/>
    </row>
    <row r="4487" spans="1:5">
      <c r="A4487" s="20">
        <v>4478</v>
      </c>
      <c r="B4487" s="104"/>
      <c r="C4487" s="104"/>
      <c r="E4487" s="4"/>
    </row>
    <row r="4488" spans="1:5">
      <c r="A4488" s="20">
        <v>4479</v>
      </c>
      <c r="B4488" s="104"/>
      <c r="C4488" s="104"/>
      <c r="E4488" s="4"/>
    </row>
    <row r="4489" spans="1:5">
      <c r="A4489" s="20">
        <v>4480</v>
      </c>
      <c r="B4489" s="104"/>
      <c r="C4489" s="104"/>
      <c r="E4489" s="4"/>
    </row>
    <row r="4490" spans="1:5">
      <c r="A4490" s="20">
        <v>4481</v>
      </c>
      <c r="B4490" s="104"/>
      <c r="C4490" s="104"/>
      <c r="E4490" s="4"/>
    </row>
    <row r="4491" spans="1:5">
      <c r="A4491" s="20">
        <v>4482</v>
      </c>
      <c r="B4491" s="104"/>
      <c r="C4491" s="104"/>
      <c r="E4491" s="4"/>
    </row>
    <row r="4492" spans="1:5">
      <c r="A4492" s="20">
        <v>4483</v>
      </c>
      <c r="B4492" s="104"/>
      <c r="C4492" s="104"/>
      <c r="E4492" s="4"/>
    </row>
    <row r="4493" spans="1:5">
      <c r="A4493" s="20">
        <v>4484</v>
      </c>
      <c r="B4493" s="104"/>
      <c r="C4493" s="104"/>
      <c r="E4493" s="4"/>
    </row>
    <row r="4494" spans="1:5">
      <c r="A4494" s="20">
        <v>4485</v>
      </c>
      <c r="B4494" s="104"/>
      <c r="C4494" s="104"/>
      <c r="E4494" s="4"/>
    </row>
    <row r="4495" spans="1:5">
      <c r="A4495" s="20">
        <v>4486</v>
      </c>
      <c r="B4495" s="104"/>
      <c r="C4495" s="104"/>
      <c r="E4495" s="4"/>
    </row>
    <row r="4496" spans="1:5">
      <c r="A4496" s="20">
        <v>4487</v>
      </c>
      <c r="B4496" s="104"/>
      <c r="C4496" s="104"/>
      <c r="E4496" s="4"/>
    </row>
    <row r="4497" spans="1:5">
      <c r="A4497" s="20">
        <v>4488</v>
      </c>
      <c r="B4497" s="104"/>
      <c r="C4497" s="104"/>
      <c r="E4497" s="4"/>
    </row>
    <row r="4498" spans="1:5">
      <c r="A4498" s="20">
        <v>4489</v>
      </c>
      <c r="B4498" s="104"/>
      <c r="C4498" s="104"/>
      <c r="E4498" s="4"/>
    </row>
    <row r="4499" spans="1:5">
      <c r="A4499" s="20">
        <v>4490</v>
      </c>
      <c r="B4499" s="104"/>
      <c r="C4499" s="104"/>
      <c r="E4499" s="4"/>
    </row>
    <row r="4500" spans="1:5">
      <c r="A4500" s="20">
        <v>4491</v>
      </c>
      <c r="B4500" s="104"/>
      <c r="C4500" s="104"/>
      <c r="E4500" s="4"/>
    </row>
    <row r="4501" spans="1:5">
      <c r="A4501" s="20">
        <v>4492</v>
      </c>
      <c r="B4501" s="104"/>
      <c r="C4501" s="104"/>
      <c r="E4501" s="4"/>
    </row>
    <row r="4502" spans="1:5">
      <c r="A4502" s="20">
        <v>4493</v>
      </c>
      <c r="B4502" s="104"/>
      <c r="C4502" s="104"/>
      <c r="E4502" s="4"/>
    </row>
    <row r="4503" spans="1:5">
      <c r="A4503" s="20">
        <v>4494</v>
      </c>
      <c r="B4503" s="104"/>
      <c r="C4503" s="104"/>
      <c r="E4503" s="4"/>
    </row>
    <row r="4504" spans="1:5">
      <c r="A4504" s="20">
        <v>4495</v>
      </c>
      <c r="B4504" s="104"/>
      <c r="C4504" s="104"/>
      <c r="E4504" s="4"/>
    </row>
    <row r="4505" spans="1:5">
      <c r="A4505" s="20">
        <v>4496</v>
      </c>
      <c r="B4505" s="104"/>
      <c r="C4505" s="104"/>
      <c r="E4505" s="4"/>
    </row>
    <row r="4506" spans="1:5">
      <c r="A4506" s="20">
        <v>4497</v>
      </c>
      <c r="B4506" s="104"/>
      <c r="C4506" s="104"/>
      <c r="E4506" s="4"/>
    </row>
    <row r="4507" spans="1:5">
      <c r="A4507" s="20">
        <v>4498</v>
      </c>
      <c r="B4507" s="104"/>
      <c r="C4507" s="104"/>
      <c r="E4507" s="4"/>
    </row>
    <row r="4508" spans="1:5">
      <c r="A4508" s="20">
        <v>4499</v>
      </c>
      <c r="B4508" s="104"/>
      <c r="C4508" s="104"/>
      <c r="E4508" s="4"/>
    </row>
    <row r="4509" spans="1:5">
      <c r="A4509" s="20">
        <v>4500</v>
      </c>
      <c r="B4509" s="104"/>
      <c r="C4509" s="104"/>
      <c r="E4509" s="4"/>
    </row>
    <row r="4510" spans="1:5">
      <c r="A4510" s="20">
        <v>4501</v>
      </c>
      <c r="B4510" s="104"/>
      <c r="C4510" s="104"/>
      <c r="E4510" s="4"/>
    </row>
    <row r="4511" spans="1:5">
      <c r="A4511" s="20">
        <v>4502</v>
      </c>
      <c r="B4511" s="104"/>
      <c r="C4511" s="104"/>
      <c r="E4511" s="4"/>
    </row>
    <row r="4512" spans="1:5">
      <c r="A4512" s="20">
        <v>4503</v>
      </c>
      <c r="B4512" s="104"/>
      <c r="C4512" s="104"/>
      <c r="E4512" s="4"/>
    </row>
    <row r="4513" spans="1:5">
      <c r="A4513" s="20">
        <v>4504</v>
      </c>
      <c r="B4513" s="104"/>
      <c r="C4513" s="104"/>
      <c r="E4513" s="4"/>
    </row>
    <row r="4514" spans="1:5">
      <c r="A4514" s="20">
        <v>4505</v>
      </c>
      <c r="B4514" s="104"/>
      <c r="C4514" s="104"/>
      <c r="E4514" s="4"/>
    </row>
    <row r="4515" spans="1:5">
      <c r="A4515" s="20">
        <v>4506</v>
      </c>
      <c r="B4515" s="104"/>
      <c r="C4515" s="104"/>
      <c r="E4515" s="4"/>
    </row>
    <row r="4516" spans="1:5">
      <c r="A4516" s="20">
        <v>4507</v>
      </c>
      <c r="B4516" s="104"/>
      <c r="C4516" s="104"/>
      <c r="E4516" s="4"/>
    </row>
    <row r="4517" spans="1:5">
      <c r="A4517" s="20">
        <v>4508</v>
      </c>
      <c r="B4517" s="104"/>
      <c r="C4517" s="104"/>
      <c r="E4517" s="4"/>
    </row>
    <row r="4518" spans="1:5">
      <c r="A4518" s="20">
        <v>4509</v>
      </c>
      <c r="B4518" s="104"/>
      <c r="C4518" s="104"/>
      <c r="E4518" s="4"/>
    </row>
    <row r="4519" spans="1:5">
      <c r="A4519" s="20">
        <v>4510</v>
      </c>
      <c r="B4519" s="104"/>
      <c r="C4519" s="104"/>
      <c r="E4519" s="4"/>
    </row>
    <row r="4520" spans="1:5">
      <c r="A4520" s="20">
        <v>4511</v>
      </c>
      <c r="B4520" s="104"/>
      <c r="C4520" s="104"/>
      <c r="E4520" s="4"/>
    </row>
    <row r="4521" spans="1:5">
      <c r="A4521" s="20">
        <v>4512</v>
      </c>
      <c r="B4521" s="104"/>
      <c r="C4521" s="104"/>
      <c r="E4521" s="4"/>
    </row>
    <row r="4522" spans="1:5">
      <c r="A4522" s="20">
        <v>4513</v>
      </c>
      <c r="B4522" s="104"/>
      <c r="C4522" s="104"/>
      <c r="E4522" s="4"/>
    </row>
    <row r="4523" spans="1:5">
      <c r="A4523" s="20">
        <v>4514</v>
      </c>
      <c r="B4523" s="104"/>
      <c r="C4523" s="104"/>
      <c r="E4523" s="4"/>
    </row>
    <row r="4524" spans="1:5">
      <c r="A4524" s="20">
        <v>4515</v>
      </c>
      <c r="B4524" s="104"/>
      <c r="C4524" s="104"/>
      <c r="E4524" s="4"/>
    </row>
    <row r="4525" spans="1:5">
      <c r="A4525" s="20">
        <v>4516</v>
      </c>
      <c r="B4525" s="104"/>
      <c r="C4525" s="104"/>
      <c r="E4525" s="4"/>
    </row>
    <row r="4526" spans="1:5">
      <c r="A4526" s="20">
        <v>4517</v>
      </c>
      <c r="B4526" s="104"/>
      <c r="C4526" s="104"/>
      <c r="E4526" s="4"/>
    </row>
    <row r="4527" spans="1:5">
      <c r="A4527" s="20">
        <v>4518</v>
      </c>
      <c r="B4527" s="104"/>
      <c r="C4527" s="104"/>
      <c r="E4527" s="4"/>
    </row>
    <row r="4528" spans="1:5">
      <c r="A4528" s="20">
        <v>4519</v>
      </c>
      <c r="B4528" s="104"/>
      <c r="C4528" s="104"/>
      <c r="E4528" s="4"/>
    </row>
    <row r="4529" spans="1:5">
      <c r="A4529" s="20">
        <v>4520</v>
      </c>
      <c r="B4529" s="104"/>
      <c r="C4529" s="104"/>
      <c r="E4529" s="4"/>
    </row>
    <row r="4530" spans="1:5">
      <c r="A4530" s="20">
        <v>4521</v>
      </c>
      <c r="B4530" s="104"/>
      <c r="C4530" s="104"/>
      <c r="E4530" s="4"/>
    </row>
    <row r="4531" spans="1:5">
      <c r="A4531" s="20">
        <v>4522</v>
      </c>
      <c r="B4531" s="104"/>
      <c r="C4531" s="104"/>
      <c r="E4531" s="4"/>
    </row>
    <row r="4532" spans="1:5">
      <c r="A4532" s="20">
        <v>4523</v>
      </c>
      <c r="B4532" s="104"/>
      <c r="C4532" s="104"/>
      <c r="E4532" s="4"/>
    </row>
    <row r="4533" spans="1:5">
      <c r="A4533" s="20">
        <v>4524</v>
      </c>
      <c r="B4533" s="104"/>
      <c r="C4533" s="104"/>
      <c r="E4533" s="4"/>
    </row>
    <row r="4534" spans="1:5">
      <c r="A4534" s="20">
        <v>4525</v>
      </c>
      <c r="B4534" s="104"/>
      <c r="C4534" s="104"/>
      <c r="E4534" s="4"/>
    </row>
    <row r="4535" spans="1:5">
      <c r="A4535" s="20">
        <v>4526</v>
      </c>
      <c r="B4535" s="104"/>
      <c r="C4535" s="104"/>
      <c r="E4535" s="4"/>
    </row>
    <row r="4536" spans="1:5">
      <c r="A4536" s="20">
        <v>4527</v>
      </c>
      <c r="B4536" s="104"/>
      <c r="C4536" s="104"/>
      <c r="E4536" s="4"/>
    </row>
    <row r="4537" spans="1:5">
      <c r="A4537" s="20">
        <v>4528</v>
      </c>
      <c r="B4537" s="104"/>
      <c r="C4537" s="104"/>
      <c r="E4537" s="4"/>
    </row>
    <row r="4538" spans="1:5">
      <c r="A4538" s="20">
        <v>4529</v>
      </c>
      <c r="B4538" s="104"/>
      <c r="C4538" s="104"/>
      <c r="E4538" s="4"/>
    </row>
    <row r="4539" spans="1:5">
      <c r="A4539" s="20">
        <v>4530</v>
      </c>
      <c r="B4539" s="104"/>
      <c r="C4539" s="104"/>
      <c r="E4539" s="4"/>
    </row>
    <row r="4540" spans="1:5">
      <c r="A4540" s="20">
        <v>4531</v>
      </c>
      <c r="B4540" s="104"/>
      <c r="C4540" s="104"/>
      <c r="E4540" s="4"/>
    </row>
    <row r="4541" spans="1:5">
      <c r="A4541" s="20">
        <v>4532</v>
      </c>
      <c r="B4541" s="104"/>
      <c r="C4541" s="104"/>
      <c r="E4541" s="4"/>
    </row>
    <row r="4542" spans="1:5">
      <c r="A4542" s="20">
        <v>4533</v>
      </c>
      <c r="B4542" s="104"/>
      <c r="C4542" s="104"/>
      <c r="E4542" s="4"/>
    </row>
    <row r="4543" spans="1:5">
      <c r="A4543" s="20">
        <v>4534</v>
      </c>
      <c r="B4543" s="104"/>
      <c r="C4543" s="104"/>
      <c r="E4543" s="4"/>
    </row>
    <row r="4544" spans="1:5">
      <c r="A4544" s="20">
        <v>4535</v>
      </c>
      <c r="B4544" s="104"/>
      <c r="C4544" s="104"/>
      <c r="E4544" s="4"/>
    </row>
    <row r="4545" spans="1:5">
      <c r="A4545" s="20">
        <v>4536</v>
      </c>
      <c r="B4545" s="104"/>
      <c r="C4545" s="104"/>
      <c r="E4545" s="4"/>
    </row>
    <row r="4546" spans="1:5">
      <c r="A4546" s="20">
        <v>4537</v>
      </c>
      <c r="B4546" s="104"/>
      <c r="C4546" s="104"/>
      <c r="E4546" s="4"/>
    </row>
    <row r="4547" spans="1:5">
      <c r="A4547" s="20">
        <v>4538</v>
      </c>
      <c r="B4547" s="104"/>
      <c r="C4547" s="104"/>
      <c r="E4547" s="4"/>
    </row>
    <row r="4548" spans="1:5">
      <c r="A4548" s="20">
        <v>4539</v>
      </c>
      <c r="B4548" s="104"/>
      <c r="C4548" s="104"/>
      <c r="E4548" s="4"/>
    </row>
    <row r="4549" spans="1:5">
      <c r="A4549" s="20">
        <v>4540</v>
      </c>
      <c r="B4549" s="104"/>
      <c r="C4549" s="104"/>
      <c r="E4549" s="4"/>
    </row>
    <row r="4550" spans="1:5">
      <c r="A4550" s="20">
        <v>4541</v>
      </c>
      <c r="B4550" s="104"/>
      <c r="C4550" s="104"/>
      <c r="E4550" s="4"/>
    </row>
    <row r="4551" spans="1:5">
      <c r="A4551" s="20">
        <v>4542</v>
      </c>
      <c r="B4551" s="104"/>
      <c r="C4551" s="104"/>
      <c r="E4551" s="4"/>
    </row>
    <row r="4552" spans="1:5">
      <c r="A4552" s="20">
        <v>4543</v>
      </c>
      <c r="B4552" s="104"/>
      <c r="C4552" s="104"/>
      <c r="E4552" s="4"/>
    </row>
    <row r="4553" spans="1:5">
      <c r="A4553" s="20">
        <v>4544</v>
      </c>
      <c r="B4553" s="104"/>
      <c r="C4553" s="104"/>
      <c r="E4553" s="4"/>
    </row>
    <row r="4554" spans="1:5">
      <c r="A4554" s="20">
        <v>4545</v>
      </c>
      <c r="B4554" s="104"/>
      <c r="C4554" s="104"/>
      <c r="E4554" s="4"/>
    </row>
    <row r="4555" spans="1:5">
      <c r="A4555" s="20">
        <v>4546</v>
      </c>
      <c r="B4555" s="104"/>
      <c r="C4555" s="104"/>
      <c r="E4555" s="4"/>
    </row>
    <row r="4556" spans="1:5">
      <c r="A4556" s="20">
        <v>4547</v>
      </c>
      <c r="B4556" s="104"/>
      <c r="C4556" s="104"/>
      <c r="E4556" s="4"/>
    </row>
    <row r="4557" spans="1:5">
      <c r="A4557" s="20">
        <v>4548</v>
      </c>
      <c r="B4557" s="104"/>
      <c r="C4557" s="104"/>
      <c r="E4557" s="4"/>
    </row>
    <row r="4558" spans="1:5">
      <c r="A4558" s="20">
        <v>4549</v>
      </c>
      <c r="B4558" s="104"/>
      <c r="C4558" s="104"/>
      <c r="E4558" s="4"/>
    </row>
    <row r="4559" spans="1:5">
      <c r="A4559" s="20">
        <v>4550</v>
      </c>
      <c r="B4559" s="104"/>
      <c r="C4559" s="104"/>
      <c r="E4559" s="4"/>
    </row>
    <row r="4560" spans="1:5">
      <c r="A4560" s="20">
        <v>4551</v>
      </c>
      <c r="B4560" s="104"/>
      <c r="C4560" s="104"/>
      <c r="E4560" s="4"/>
    </row>
    <row r="4561" spans="1:5">
      <c r="A4561" s="20">
        <v>4552</v>
      </c>
      <c r="B4561" s="104"/>
      <c r="C4561" s="104"/>
      <c r="E4561" s="4"/>
    </row>
    <row r="4562" spans="1:5">
      <c r="A4562" s="20">
        <v>4553</v>
      </c>
      <c r="B4562" s="104"/>
      <c r="C4562" s="104"/>
      <c r="E4562" s="4"/>
    </row>
    <row r="4563" spans="1:5">
      <c r="A4563" s="20">
        <v>4554</v>
      </c>
      <c r="B4563" s="104"/>
      <c r="C4563" s="104"/>
      <c r="E4563" s="4"/>
    </row>
    <row r="4564" spans="1:5">
      <c r="A4564" s="20">
        <v>4555</v>
      </c>
      <c r="B4564" s="104"/>
      <c r="C4564" s="104"/>
      <c r="E4564" s="4"/>
    </row>
    <row r="4565" spans="1:5">
      <c r="A4565" s="20">
        <v>4556</v>
      </c>
      <c r="B4565" s="104"/>
      <c r="C4565" s="104"/>
      <c r="E4565" s="4"/>
    </row>
    <row r="4566" spans="1:5">
      <c r="A4566" s="20">
        <v>4557</v>
      </c>
      <c r="B4566" s="104"/>
      <c r="C4566" s="104"/>
      <c r="E4566" s="4"/>
    </row>
    <row r="4567" spans="1:5">
      <c r="A4567" s="20">
        <v>4558</v>
      </c>
      <c r="B4567" s="104"/>
      <c r="C4567" s="104"/>
      <c r="E4567" s="4"/>
    </row>
    <row r="4568" spans="1:5">
      <c r="A4568" s="20">
        <v>4559</v>
      </c>
      <c r="B4568" s="104"/>
      <c r="C4568" s="104"/>
      <c r="E4568" s="4"/>
    </row>
    <row r="4569" spans="1:5">
      <c r="A4569" s="20">
        <v>4560</v>
      </c>
      <c r="B4569" s="104"/>
      <c r="C4569" s="104"/>
      <c r="E4569" s="4"/>
    </row>
    <row r="4570" spans="1:5">
      <c r="A4570" s="20">
        <v>4561</v>
      </c>
      <c r="B4570" s="104"/>
      <c r="C4570" s="104"/>
      <c r="E4570" s="4"/>
    </row>
    <row r="4571" spans="1:5">
      <c r="A4571" s="20">
        <v>4562</v>
      </c>
      <c r="B4571" s="104"/>
      <c r="C4571" s="104"/>
      <c r="E4571" s="4"/>
    </row>
    <row r="4572" spans="1:5">
      <c r="A4572" s="20">
        <v>4563</v>
      </c>
      <c r="B4572" s="104"/>
      <c r="C4572" s="104"/>
      <c r="E4572" s="4"/>
    </row>
    <row r="4573" spans="1:5">
      <c r="A4573" s="20">
        <v>4564</v>
      </c>
      <c r="B4573" s="104"/>
      <c r="C4573" s="104"/>
      <c r="E4573" s="4"/>
    </row>
    <row r="4574" spans="1:5">
      <c r="A4574" s="20">
        <v>4565</v>
      </c>
      <c r="B4574" s="104"/>
      <c r="C4574" s="104"/>
      <c r="E4574" s="4"/>
    </row>
    <row r="4575" spans="1:5">
      <c r="A4575" s="20">
        <v>4566</v>
      </c>
      <c r="B4575" s="104"/>
      <c r="C4575" s="104"/>
      <c r="E4575" s="4"/>
    </row>
    <row r="4576" spans="1:5">
      <c r="A4576" s="20">
        <v>4567</v>
      </c>
      <c r="B4576" s="104"/>
      <c r="C4576" s="104"/>
      <c r="E4576" s="4"/>
    </row>
    <row r="4577" spans="1:5">
      <c r="A4577" s="20">
        <v>4568</v>
      </c>
      <c r="B4577" s="104"/>
      <c r="C4577" s="104"/>
      <c r="E4577" s="4"/>
    </row>
    <row r="4578" spans="1:5">
      <c r="A4578" s="20">
        <v>4569</v>
      </c>
      <c r="B4578" s="104"/>
      <c r="C4578" s="104"/>
      <c r="E4578" s="4"/>
    </row>
    <row r="4579" spans="1:5">
      <c r="A4579" s="20">
        <v>4570</v>
      </c>
      <c r="B4579" s="104"/>
      <c r="C4579" s="104"/>
      <c r="E4579" s="4"/>
    </row>
    <row r="4580" spans="1:5">
      <c r="A4580" s="20">
        <v>4571</v>
      </c>
      <c r="B4580" s="104"/>
      <c r="C4580" s="104"/>
      <c r="E4580" s="4"/>
    </row>
    <row r="4581" spans="1:5">
      <c r="A4581" s="20">
        <v>4572</v>
      </c>
      <c r="B4581" s="104"/>
      <c r="C4581" s="104"/>
      <c r="E4581" s="4"/>
    </row>
    <row r="4582" spans="1:5">
      <c r="A4582" s="20">
        <v>4573</v>
      </c>
      <c r="B4582" s="104"/>
      <c r="C4582" s="104"/>
      <c r="E4582" s="4"/>
    </row>
    <row r="4583" spans="1:5">
      <c r="A4583" s="20">
        <v>4574</v>
      </c>
      <c r="B4583" s="104"/>
      <c r="C4583" s="104"/>
      <c r="E4583" s="4"/>
    </row>
    <row r="4584" spans="1:5">
      <c r="A4584" s="20">
        <v>4575</v>
      </c>
      <c r="B4584" s="104"/>
      <c r="C4584" s="104"/>
      <c r="E4584" s="4"/>
    </row>
    <row r="4585" spans="1:5">
      <c r="A4585" s="20">
        <v>4576</v>
      </c>
      <c r="B4585" s="104"/>
      <c r="C4585" s="104"/>
      <c r="E4585" s="4"/>
    </row>
    <row r="4586" spans="1:5">
      <c r="A4586" s="20">
        <v>4577</v>
      </c>
      <c r="B4586" s="104"/>
      <c r="C4586" s="104"/>
      <c r="E4586" s="4"/>
    </row>
    <row r="4587" spans="1:5">
      <c r="A4587" s="20">
        <v>4578</v>
      </c>
      <c r="B4587" s="104"/>
      <c r="C4587" s="104"/>
      <c r="E4587" s="4"/>
    </row>
    <row r="4588" spans="1:5">
      <c r="A4588" s="20">
        <v>4579</v>
      </c>
      <c r="B4588" s="104"/>
      <c r="C4588" s="104"/>
      <c r="E4588" s="4"/>
    </row>
    <row r="4589" spans="1:5">
      <c r="A4589" s="20">
        <v>4580</v>
      </c>
      <c r="B4589" s="104"/>
      <c r="C4589" s="104"/>
      <c r="E4589" s="4"/>
    </row>
    <row r="4590" spans="1:5">
      <c r="A4590" s="20">
        <v>4581</v>
      </c>
      <c r="B4590" s="104"/>
      <c r="C4590" s="104"/>
      <c r="E4590" s="4"/>
    </row>
    <row r="4591" spans="1:5">
      <c r="A4591" s="20">
        <v>4582</v>
      </c>
      <c r="B4591" s="104"/>
      <c r="C4591" s="104"/>
      <c r="E4591" s="4"/>
    </row>
    <row r="4592" spans="1:5">
      <c r="A4592" s="20">
        <v>4583</v>
      </c>
      <c r="B4592" s="104"/>
      <c r="C4592" s="104"/>
      <c r="E4592" s="4"/>
    </row>
    <row r="4593" spans="1:5">
      <c r="A4593" s="20">
        <v>4584</v>
      </c>
      <c r="B4593" s="104"/>
      <c r="C4593" s="104"/>
      <c r="E4593" s="4"/>
    </row>
    <row r="4594" spans="1:5">
      <c r="A4594" s="20">
        <v>4585</v>
      </c>
      <c r="B4594" s="104"/>
      <c r="C4594" s="104"/>
      <c r="E4594" s="4"/>
    </row>
    <row r="4595" spans="1:5">
      <c r="A4595" s="20">
        <v>4586</v>
      </c>
      <c r="B4595" s="104"/>
      <c r="C4595" s="104"/>
      <c r="E4595" s="4"/>
    </row>
    <row r="4596" spans="1:5">
      <c r="A4596" s="20">
        <v>4587</v>
      </c>
      <c r="B4596" s="104"/>
      <c r="C4596" s="104"/>
      <c r="E4596" s="4"/>
    </row>
    <row r="4597" spans="1:5">
      <c r="A4597" s="20">
        <v>4588</v>
      </c>
      <c r="B4597" s="104"/>
      <c r="C4597" s="104"/>
      <c r="E4597" s="4"/>
    </row>
    <row r="4598" spans="1:5">
      <c r="A4598" s="20">
        <v>4589</v>
      </c>
      <c r="B4598" s="104"/>
      <c r="C4598" s="104"/>
      <c r="E4598" s="4"/>
    </row>
    <row r="4599" spans="1:5">
      <c r="A4599" s="20">
        <v>4590</v>
      </c>
      <c r="B4599" s="104"/>
      <c r="C4599" s="104"/>
      <c r="E4599" s="4"/>
    </row>
    <row r="4600" spans="1:5">
      <c r="A4600" s="20">
        <v>4591</v>
      </c>
      <c r="B4600" s="104"/>
      <c r="C4600" s="104"/>
      <c r="E4600" s="4"/>
    </row>
    <row r="4601" spans="1:5">
      <c r="A4601" s="20">
        <v>4592</v>
      </c>
      <c r="B4601" s="104"/>
      <c r="C4601" s="104"/>
      <c r="E4601" s="4"/>
    </row>
    <row r="4602" spans="1:5">
      <c r="A4602" s="20">
        <v>4593</v>
      </c>
      <c r="B4602" s="104"/>
      <c r="C4602" s="104"/>
      <c r="E4602" s="4"/>
    </row>
    <row r="4603" spans="1:5">
      <c r="A4603" s="20">
        <v>4594</v>
      </c>
      <c r="B4603" s="104"/>
      <c r="C4603" s="104"/>
      <c r="E4603" s="4"/>
    </row>
    <row r="4604" spans="1:5">
      <c r="A4604" s="20">
        <v>4595</v>
      </c>
      <c r="B4604" s="104"/>
      <c r="C4604" s="104"/>
      <c r="E4604" s="4"/>
    </row>
    <row r="4605" spans="1:5">
      <c r="A4605" s="20">
        <v>4596</v>
      </c>
      <c r="B4605" s="104"/>
      <c r="C4605" s="104"/>
      <c r="E4605" s="4"/>
    </row>
    <row r="4606" spans="1:5">
      <c r="A4606" s="20">
        <v>4597</v>
      </c>
      <c r="B4606" s="104"/>
      <c r="C4606" s="104"/>
      <c r="E4606" s="4"/>
    </row>
    <row r="4607" spans="1:5">
      <c r="A4607" s="20">
        <v>4598</v>
      </c>
      <c r="B4607" s="104"/>
      <c r="C4607" s="104"/>
      <c r="E4607" s="4"/>
    </row>
    <row r="4608" spans="1:5">
      <c r="A4608" s="20">
        <v>4599</v>
      </c>
      <c r="B4608" s="104"/>
      <c r="C4608" s="104"/>
      <c r="E4608" s="4"/>
    </row>
    <row r="4609" spans="1:5">
      <c r="A4609" s="20">
        <v>4600</v>
      </c>
      <c r="B4609" s="104"/>
      <c r="C4609" s="104"/>
      <c r="E4609" s="4"/>
    </row>
    <row r="4610" spans="1:5">
      <c r="A4610" s="20">
        <v>4601</v>
      </c>
      <c r="B4610" s="104"/>
      <c r="C4610" s="104"/>
      <c r="E4610" s="4"/>
    </row>
    <row r="4611" spans="1:5">
      <c r="A4611" s="20">
        <v>4602</v>
      </c>
      <c r="B4611" s="104"/>
      <c r="C4611" s="104"/>
      <c r="E4611" s="4"/>
    </row>
    <row r="4612" spans="1:5">
      <c r="A4612" s="20">
        <v>4603</v>
      </c>
      <c r="B4612" s="104"/>
      <c r="C4612" s="104"/>
      <c r="E4612" s="4"/>
    </row>
    <row r="4613" spans="1:5">
      <c r="A4613" s="20">
        <v>4604</v>
      </c>
      <c r="B4613" s="104"/>
      <c r="C4613" s="104"/>
      <c r="E4613" s="4"/>
    </row>
    <row r="4614" spans="1:5">
      <c r="A4614" s="20">
        <v>4605</v>
      </c>
      <c r="B4614" s="104"/>
      <c r="C4614" s="104"/>
      <c r="E4614" s="4"/>
    </row>
    <row r="4615" spans="1:5">
      <c r="A4615" s="20">
        <v>4606</v>
      </c>
      <c r="B4615" s="104"/>
      <c r="C4615" s="104"/>
      <c r="E4615" s="4"/>
    </row>
    <row r="4616" spans="1:5">
      <c r="A4616" s="20">
        <v>4607</v>
      </c>
      <c r="B4616" s="104"/>
      <c r="C4616" s="104"/>
      <c r="E4616" s="4"/>
    </row>
    <row r="4617" spans="1:5">
      <c r="A4617" s="20">
        <v>4608</v>
      </c>
      <c r="B4617" s="104"/>
      <c r="C4617" s="104"/>
      <c r="E4617" s="4"/>
    </row>
    <row r="4618" spans="1:5">
      <c r="A4618" s="20">
        <v>4609</v>
      </c>
      <c r="B4618" s="104"/>
      <c r="C4618" s="104"/>
      <c r="E4618" s="4"/>
    </row>
    <row r="4619" spans="1:5">
      <c r="A4619" s="20">
        <v>4610</v>
      </c>
      <c r="B4619" s="104"/>
      <c r="C4619" s="104"/>
      <c r="E4619" s="4"/>
    </row>
    <row r="4620" spans="1:5">
      <c r="A4620" s="20">
        <v>4611</v>
      </c>
      <c r="B4620" s="104"/>
      <c r="C4620" s="104"/>
      <c r="E4620" s="4"/>
    </row>
    <row r="4621" spans="1:5">
      <c r="A4621" s="20">
        <v>4612</v>
      </c>
      <c r="B4621" s="104"/>
      <c r="C4621" s="104"/>
      <c r="E4621" s="4"/>
    </row>
    <row r="4622" spans="1:5">
      <c r="A4622" s="20">
        <v>4613</v>
      </c>
      <c r="B4622" s="104"/>
      <c r="C4622" s="104"/>
      <c r="E4622" s="4"/>
    </row>
    <row r="4623" spans="1:5">
      <c r="A4623" s="20">
        <v>4614</v>
      </c>
      <c r="B4623" s="104"/>
      <c r="C4623" s="104"/>
      <c r="E4623" s="4"/>
    </row>
    <row r="4624" spans="1:5">
      <c r="A4624" s="20">
        <v>4615</v>
      </c>
      <c r="B4624" s="104"/>
      <c r="C4624" s="104"/>
      <c r="E4624" s="4"/>
    </row>
    <row r="4625" spans="1:5">
      <c r="A4625" s="20">
        <v>4616</v>
      </c>
      <c r="B4625" s="104"/>
      <c r="C4625" s="104"/>
      <c r="E4625" s="4"/>
    </row>
    <row r="4626" spans="1:5">
      <c r="A4626" s="20">
        <v>4617</v>
      </c>
      <c r="B4626" s="104"/>
      <c r="C4626" s="104"/>
      <c r="E4626" s="4"/>
    </row>
    <row r="4627" spans="1:5">
      <c r="A4627" s="20">
        <v>4618</v>
      </c>
      <c r="B4627" s="104"/>
      <c r="C4627" s="104"/>
      <c r="E4627" s="4"/>
    </row>
    <row r="4628" spans="1:5">
      <c r="A4628" s="20">
        <v>4619</v>
      </c>
      <c r="B4628" s="104"/>
      <c r="C4628" s="104"/>
      <c r="E4628" s="4"/>
    </row>
    <row r="4629" spans="1:5">
      <c r="A4629" s="20">
        <v>4620</v>
      </c>
      <c r="B4629" s="104"/>
      <c r="C4629" s="104"/>
      <c r="E4629" s="4"/>
    </row>
    <row r="4630" spans="1:5">
      <c r="A4630" s="20">
        <v>4621</v>
      </c>
      <c r="B4630" s="104"/>
      <c r="C4630" s="104"/>
      <c r="E4630" s="4"/>
    </row>
    <row r="4631" spans="1:5">
      <c r="A4631" s="20">
        <v>4622</v>
      </c>
      <c r="B4631" s="104"/>
      <c r="C4631" s="104"/>
      <c r="E4631" s="4"/>
    </row>
    <row r="4632" spans="1:5">
      <c r="A4632" s="20">
        <v>4623</v>
      </c>
      <c r="B4632" s="104"/>
      <c r="C4632" s="104"/>
      <c r="E4632" s="4"/>
    </row>
    <row r="4633" spans="1:5">
      <c r="A4633" s="20">
        <v>4624</v>
      </c>
      <c r="B4633" s="104"/>
      <c r="C4633" s="104"/>
      <c r="E4633" s="4"/>
    </row>
    <row r="4634" spans="1:5">
      <c r="A4634" s="20">
        <v>4625</v>
      </c>
      <c r="B4634" s="104"/>
      <c r="C4634" s="104"/>
      <c r="E4634" s="4"/>
    </row>
    <row r="4635" spans="1:5">
      <c r="A4635" s="20">
        <v>4626</v>
      </c>
      <c r="B4635" s="104"/>
      <c r="C4635" s="104"/>
      <c r="E4635" s="4"/>
    </row>
    <row r="4636" spans="1:5">
      <c r="A4636" s="20">
        <v>4627</v>
      </c>
      <c r="B4636" s="104"/>
      <c r="C4636" s="104"/>
      <c r="E4636" s="4"/>
    </row>
    <row r="4637" spans="1:5">
      <c r="A4637" s="20">
        <v>4628</v>
      </c>
      <c r="B4637" s="104"/>
      <c r="C4637" s="104"/>
      <c r="E4637" s="4"/>
    </row>
    <row r="4638" spans="1:5">
      <c r="A4638" s="20">
        <v>4629</v>
      </c>
      <c r="B4638" s="104"/>
      <c r="C4638" s="104"/>
      <c r="E4638" s="4"/>
    </row>
    <row r="4639" spans="1:5">
      <c r="A4639" s="20">
        <v>4630</v>
      </c>
      <c r="B4639" s="104"/>
      <c r="C4639" s="104"/>
      <c r="E4639" s="4"/>
    </row>
    <row r="4640" spans="1:5">
      <c r="A4640" s="20">
        <v>4631</v>
      </c>
      <c r="B4640" s="104"/>
      <c r="C4640" s="104"/>
      <c r="E4640" s="4"/>
    </row>
    <row r="4641" spans="1:5">
      <c r="A4641" s="20">
        <v>4632</v>
      </c>
      <c r="B4641" s="104"/>
      <c r="C4641" s="104"/>
      <c r="E4641" s="4"/>
    </row>
    <row r="4642" spans="1:5">
      <c r="A4642" s="20">
        <v>4633</v>
      </c>
      <c r="B4642" s="104"/>
      <c r="C4642" s="104"/>
      <c r="E4642" s="4"/>
    </row>
    <row r="4643" spans="1:5">
      <c r="A4643" s="20">
        <v>4634</v>
      </c>
      <c r="B4643" s="104"/>
      <c r="C4643" s="104"/>
      <c r="E4643" s="4"/>
    </row>
    <row r="4644" spans="1:5">
      <c r="A4644" s="20">
        <v>4635</v>
      </c>
      <c r="B4644" s="104"/>
      <c r="C4644" s="104"/>
      <c r="E4644" s="4"/>
    </row>
    <row r="4645" spans="1:5">
      <c r="A4645" s="20">
        <v>4636</v>
      </c>
      <c r="B4645" s="104"/>
      <c r="C4645" s="104"/>
      <c r="E4645" s="4"/>
    </row>
    <row r="4646" spans="1:5">
      <c r="A4646" s="20">
        <v>4637</v>
      </c>
      <c r="B4646" s="104"/>
      <c r="C4646" s="104"/>
      <c r="E4646" s="4"/>
    </row>
    <row r="4647" spans="1:5">
      <c r="A4647" s="20">
        <v>4638</v>
      </c>
      <c r="B4647" s="104"/>
      <c r="C4647" s="104"/>
      <c r="E4647" s="4"/>
    </row>
    <row r="4648" spans="1:5">
      <c r="A4648" s="20">
        <v>4639</v>
      </c>
      <c r="B4648" s="104"/>
      <c r="C4648" s="104"/>
      <c r="E4648" s="4"/>
    </row>
    <row r="4649" spans="1:5">
      <c r="A4649" s="20">
        <v>4640</v>
      </c>
      <c r="B4649" s="104"/>
      <c r="C4649" s="104"/>
      <c r="E4649" s="4"/>
    </row>
    <row r="4650" spans="1:5">
      <c r="A4650" s="20">
        <v>4641</v>
      </c>
      <c r="B4650" s="104"/>
      <c r="C4650" s="104"/>
      <c r="E4650" s="4"/>
    </row>
    <row r="4651" spans="1:5">
      <c r="A4651" s="20">
        <v>4642</v>
      </c>
      <c r="B4651" s="104"/>
      <c r="C4651" s="104"/>
      <c r="E4651" s="4"/>
    </row>
    <row r="4652" spans="1:5">
      <c r="A4652" s="20">
        <v>4643</v>
      </c>
      <c r="B4652" s="104"/>
      <c r="C4652" s="104"/>
      <c r="E4652" s="4"/>
    </row>
    <row r="4653" spans="1:5">
      <c r="A4653" s="20">
        <v>4644</v>
      </c>
      <c r="B4653" s="104"/>
      <c r="C4653" s="104"/>
      <c r="E4653" s="4"/>
    </row>
    <row r="4654" spans="1:5">
      <c r="A4654" s="20">
        <v>4645</v>
      </c>
      <c r="B4654" s="104"/>
      <c r="C4654" s="104"/>
      <c r="E4654" s="4"/>
    </row>
    <row r="4655" spans="1:5">
      <c r="A4655" s="20">
        <v>4646</v>
      </c>
      <c r="B4655" s="104"/>
      <c r="C4655" s="104"/>
      <c r="E4655" s="4"/>
    </row>
    <row r="4656" spans="1:5">
      <c r="A4656" s="20">
        <v>4647</v>
      </c>
      <c r="B4656" s="104"/>
      <c r="C4656" s="104"/>
      <c r="E4656" s="4"/>
    </row>
    <row r="4657" spans="1:5">
      <c r="A4657" s="20">
        <v>4648</v>
      </c>
      <c r="B4657" s="104"/>
      <c r="C4657" s="104"/>
      <c r="E4657" s="4"/>
    </row>
    <row r="4658" spans="1:5">
      <c r="A4658" s="20">
        <v>4649</v>
      </c>
      <c r="B4658" s="104"/>
      <c r="C4658" s="104"/>
      <c r="E4658" s="4"/>
    </row>
    <row r="4659" spans="1:5">
      <c r="A4659" s="20">
        <v>4650</v>
      </c>
      <c r="B4659" s="104"/>
      <c r="C4659" s="104"/>
      <c r="E4659" s="4"/>
    </row>
    <row r="4660" spans="1:5">
      <c r="A4660" s="20">
        <v>4651</v>
      </c>
      <c r="B4660" s="104"/>
      <c r="C4660" s="104"/>
      <c r="E4660" s="4"/>
    </row>
    <row r="4661" spans="1:5">
      <c r="A4661" s="20">
        <v>4652</v>
      </c>
      <c r="B4661" s="104"/>
      <c r="C4661" s="104"/>
      <c r="E4661" s="4"/>
    </row>
    <row r="4662" spans="1:5">
      <c r="A4662" s="20">
        <v>4653</v>
      </c>
      <c r="B4662" s="104"/>
      <c r="C4662" s="104"/>
      <c r="E4662" s="4"/>
    </row>
    <row r="4663" spans="1:5">
      <c r="A4663" s="20">
        <v>4654</v>
      </c>
      <c r="B4663" s="104"/>
      <c r="C4663" s="104"/>
      <c r="E4663" s="4"/>
    </row>
    <row r="4664" spans="1:5">
      <c r="A4664" s="20">
        <v>4655</v>
      </c>
      <c r="B4664" s="104"/>
      <c r="C4664" s="104"/>
      <c r="E4664" s="4"/>
    </row>
    <row r="4665" spans="1:5">
      <c r="A4665" s="20">
        <v>4656</v>
      </c>
      <c r="B4665" s="104"/>
      <c r="C4665" s="104"/>
      <c r="E4665" s="4"/>
    </row>
    <row r="4666" spans="1:5">
      <c r="A4666" s="20">
        <v>4657</v>
      </c>
      <c r="B4666" s="104"/>
      <c r="C4666" s="104"/>
      <c r="E4666" s="4"/>
    </row>
    <row r="4667" spans="1:5">
      <c r="A4667" s="20">
        <v>4658</v>
      </c>
      <c r="B4667" s="104"/>
      <c r="C4667" s="104"/>
      <c r="E4667" s="4"/>
    </row>
    <row r="4668" spans="1:5">
      <c r="A4668" s="20">
        <v>4659</v>
      </c>
      <c r="B4668" s="104"/>
      <c r="C4668" s="104"/>
      <c r="E4668" s="4"/>
    </row>
    <row r="4669" spans="1:5">
      <c r="A4669" s="20">
        <v>4660</v>
      </c>
      <c r="B4669" s="104"/>
      <c r="C4669" s="104"/>
      <c r="E4669" s="4"/>
    </row>
    <row r="4670" spans="1:5">
      <c r="A4670" s="20">
        <v>4661</v>
      </c>
      <c r="B4670" s="104"/>
      <c r="C4670" s="104"/>
      <c r="E4670" s="4"/>
    </row>
    <row r="4671" spans="1:5">
      <c r="A4671" s="20">
        <v>4662</v>
      </c>
      <c r="B4671" s="104"/>
      <c r="C4671" s="104"/>
      <c r="E4671" s="4"/>
    </row>
    <row r="4672" spans="1:5">
      <c r="A4672" s="20">
        <v>4663</v>
      </c>
      <c r="B4672" s="104"/>
      <c r="C4672" s="104"/>
      <c r="E4672" s="4"/>
    </row>
    <row r="4673" spans="1:5">
      <c r="A4673" s="20">
        <v>4664</v>
      </c>
      <c r="B4673" s="104"/>
      <c r="C4673" s="104"/>
      <c r="E4673" s="4"/>
    </row>
    <row r="4674" spans="1:5">
      <c r="A4674" s="20">
        <v>4665</v>
      </c>
      <c r="B4674" s="104"/>
      <c r="C4674" s="104"/>
      <c r="E4674" s="4"/>
    </row>
    <row r="4675" spans="1:5">
      <c r="A4675" s="20">
        <v>4666</v>
      </c>
      <c r="B4675" s="104"/>
      <c r="C4675" s="104"/>
      <c r="E4675" s="4"/>
    </row>
    <row r="4676" spans="1:5">
      <c r="A4676" s="20">
        <v>4667</v>
      </c>
      <c r="B4676" s="104"/>
      <c r="C4676" s="104"/>
      <c r="E4676" s="4"/>
    </row>
    <row r="4677" spans="1:5">
      <c r="A4677" s="20">
        <v>4668</v>
      </c>
      <c r="B4677" s="104"/>
      <c r="C4677" s="104"/>
      <c r="E4677" s="4"/>
    </row>
    <row r="4678" spans="1:5">
      <c r="A4678" s="20">
        <v>4669</v>
      </c>
      <c r="B4678" s="104"/>
      <c r="C4678" s="104"/>
      <c r="E4678" s="4"/>
    </row>
    <row r="4679" spans="1:5">
      <c r="A4679" s="20">
        <v>4670</v>
      </c>
      <c r="B4679" s="104"/>
      <c r="C4679" s="104"/>
      <c r="E4679" s="4"/>
    </row>
    <row r="4680" spans="1:5">
      <c r="A4680" s="20">
        <v>4671</v>
      </c>
      <c r="B4680" s="104"/>
      <c r="C4680" s="104"/>
      <c r="E4680" s="4"/>
    </row>
    <row r="4681" spans="1:5">
      <c r="A4681" s="20">
        <v>4672</v>
      </c>
      <c r="B4681" s="104"/>
      <c r="C4681" s="104"/>
      <c r="E4681" s="4"/>
    </row>
    <row r="4682" spans="1:5">
      <c r="A4682" s="20">
        <v>4673</v>
      </c>
      <c r="B4682" s="104"/>
      <c r="C4682" s="104"/>
      <c r="E4682" s="4"/>
    </row>
    <row r="4683" spans="1:5">
      <c r="A4683" s="20">
        <v>4674</v>
      </c>
      <c r="B4683" s="104"/>
      <c r="C4683" s="104"/>
      <c r="E4683" s="4"/>
    </row>
    <row r="4684" spans="1:5">
      <c r="A4684" s="20">
        <v>4675</v>
      </c>
      <c r="B4684" s="104"/>
      <c r="C4684" s="104"/>
      <c r="E4684" s="4"/>
    </row>
    <row r="4685" spans="1:5">
      <c r="A4685" s="20">
        <v>4676</v>
      </c>
      <c r="B4685" s="104"/>
      <c r="C4685" s="104"/>
      <c r="E4685" s="4"/>
    </row>
    <row r="4686" spans="1:5">
      <c r="A4686" s="20">
        <v>4677</v>
      </c>
      <c r="B4686" s="104"/>
      <c r="C4686" s="104"/>
      <c r="E4686" s="4"/>
    </row>
    <row r="4687" spans="1:5">
      <c r="A4687" s="20">
        <v>4678</v>
      </c>
      <c r="B4687" s="104"/>
      <c r="C4687" s="104"/>
      <c r="E4687" s="4"/>
    </row>
    <row r="4688" spans="1:5">
      <c r="A4688" s="20">
        <v>4679</v>
      </c>
      <c r="B4688" s="104"/>
      <c r="C4688" s="104"/>
      <c r="E4688" s="4"/>
    </row>
    <row r="4689" spans="1:5">
      <c r="A4689" s="20">
        <v>4680</v>
      </c>
      <c r="B4689" s="104"/>
      <c r="C4689" s="104"/>
      <c r="E4689" s="4"/>
    </row>
    <row r="4690" spans="1:5">
      <c r="A4690" s="20">
        <v>4681</v>
      </c>
      <c r="B4690" s="104"/>
      <c r="C4690" s="104"/>
      <c r="E4690" s="4"/>
    </row>
    <row r="4691" spans="1:5">
      <c r="A4691" s="20">
        <v>4682</v>
      </c>
      <c r="B4691" s="104"/>
      <c r="C4691" s="104"/>
      <c r="E4691" s="4"/>
    </row>
    <row r="4692" spans="1:5">
      <c r="A4692" s="20">
        <v>4683</v>
      </c>
      <c r="B4692" s="104"/>
      <c r="C4692" s="104"/>
      <c r="E4692" s="4"/>
    </row>
    <row r="4693" spans="1:5">
      <c r="A4693" s="20">
        <v>4684</v>
      </c>
      <c r="B4693" s="104"/>
      <c r="C4693" s="104"/>
      <c r="E4693" s="4"/>
    </row>
    <row r="4694" spans="1:5">
      <c r="A4694" s="20">
        <v>4685</v>
      </c>
      <c r="B4694" s="104"/>
      <c r="C4694" s="104"/>
      <c r="E4694" s="4"/>
    </row>
    <row r="4695" spans="1:5">
      <c r="A4695" s="20">
        <v>4686</v>
      </c>
      <c r="B4695" s="104"/>
      <c r="C4695" s="104"/>
      <c r="E4695" s="4"/>
    </row>
    <row r="4696" spans="1:5">
      <c r="A4696" s="20">
        <v>4687</v>
      </c>
      <c r="B4696" s="104"/>
      <c r="C4696" s="104"/>
      <c r="E4696" s="4"/>
    </row>
    <row r="4697" spans="1:5">
      <c r="A4697" s="20">
        <v>4688</v>
      </c>
      <c r="B4697" s="104"/>
      <c r="C4697" s="104"/>
      <c r="E4697" s="4"/>
    </row>
    <row r="4698" spans="1:5">
      <c r="A4698" s="20">
        <v>4689</v>
      </c>
      <c r="B4698" s="104"/>
      <c r="C4698" s="104"/>
      <c r="E4698" s="4"/>
    </row>
    <row r="4699" spans="1:5">
      <c r="A4699" s="20">
        <v>4690</v>
      </c>
      <c r="B4699" s="104"/>
      <c r="C4699" s="104"/>
      <c r="E4699" s="4"/>
    </row>
    <row r="4700" spans="1:5">
      <c r="A4700" s="20">
        <v>4691</v>
      </c>
      <c r="B4700" s="104"/>
      <c r="C4700" s="104"/>
      <c r="E4700" s="4"/>
    </row>
    <row r="4701" spans="1:5">
      <c r="A4701" s="20">
        <v>4692</v>
      </c>
      <c r="B4701" s="104"/>
      <c r="C4701" s="104"/>
      <c r="E4701" s="4"/>
    </row>
    <row r="4702" spans="1:5">
      <c r="A4702" s="20">
        <v>4693</v>
      </c>
      <c r="B4702" s="104"/>
      <c r="C4702" s="104"/>
      <c r="E4702" s="4"/>
    </row>
    <row r="4703" spans="1:5">
      <c r="A4703" s="20">
        <v>4694</v>
      </c>
      <c r="B4703" s="104"/>
      <c r="C4703" s="104"/>
      <c r="E4703" s="4"/>
    </row>
    <row r="4704" spans="1:5">
      <c r="A4704" s="20">
        <v>4695</v>
      </c>
      <c r="B4704" s="104"/>
      <c r="C4704" s="104"/>
      <c r="E4704" s="4"/>
    </row>
    <row r="4705" spans="1:5">
      <c r="A4705" s="20">
        <v>4696</v>
      </c>
      <c r="B4705" s="104"/>
      <c r="C4705" s="104"/>
      <c r="E4705" s="4"/>
    </row>
    <row r="4706" spans="1:5">
      <c r="A4706" s="20">
        <v>4697</v>
      </c>
      <c r="B4706" s="104"/>
      <c r="C4706" s="104"/>
      <c r="E4706" s="4"/>
    </row>
    <row r="4707" spans="1:5">
      <c r="A4707" s="20">
        <v>4698</v>
      </c>
      <c r="B4707" s="104"/>
      <c r="C4707" s="104"/>
      <c r="E4707" s="4"/>
    </row>
    <row r="4708" spans="1:5">
      <c r="A4708" s="20">
        <v>4699</v>
      </c>
      <c r="B4708" s="104"/>
      <c r="C4708" s="104"/>
      <c r="E4708" s="4"/>
    </row>
    <row r="4709" spans="1:5">
      <c r="A4709" s="20">
        <v>4700</v>
      </c>
      <c r="B4709" s="104"/>
      <c r="C4709" s="104"/>
      <c r="E4709" s="4"/>
    </row>
    <row r="4710" spans="1:5">
      <c r="A4710" s="20">
        <v>4701</v>
      </c>
      <c r="B4710" s="104"/>
      <c r="C4710" s="104"/>
      <c r="E4710" s="4"/>
    </row>
    <row r="4711" spans="1:5">
      <c r="A4711" s="20">
        <v>4702</v>
      </c>
      <c r="B4711" s="104"/>
      <c r="C4711" s="104"/>
      <c r="E4711" s="4"/>
    </row>
    <row r="4712" spans="1:5">
      <c r="A4712" s="20">
        <v>4703</v>
      </c>
      <c r="B4712" s="104"/>
      <c r="C4712" s="104"/>
      <c r="E4712" s="4"/>
    </row>
    <row r="4713" spans="1:5">
      <c r="A4713" s="20">
        <v>4704</v>
      </c>
      <c r="B4713" s="104"/>
      <c r="C4713" s="104"/>
      <c r="E4713" s="4"/>
    </row>
    <row r="4714" spans="1:5">
      <c r="A4714" s="20">
        <v>4705</v>
      </c>
      <c r="B4714" s="104"/>
      <c r="C4714" s="104"/>
      <c r="E4714" s="4"/>
    </row>
    <row r="4715" spans="1:5">
      <c r="A4715" s="20">
        <v>4706</v>
      </c>
      <c r="B4715" s="104"/>
      <c r="C4715" s="104"/>
      <c r="E4715" s="4"/>
    </row>
    <row r="4716" spans="1:5">
      <c r="A4716" s="20">
        <v>4707</v>
      </c>
      <c r="B4716" s="104"/>
      <c r="C4716" s="104"/>
      <c r="E4716" s="4"/>
    </row>
    <row r="4717" spans="1:5">
      <c r="A4717" s="20">
        <v>4708</v>
      </c>
      <c r="B4717" s="104"/>
      <c r="C4717" s="104"/>
      <c r="E4717" s="4"/>
    </row>
    <row r="4718" spans="1:5">
      <c r="A4718" s="20">
        <v>4709</v>
      </c>
      <c r="B4718" s="104"/>
      <c r="C4718" s="104"/>
      <c r="E4718" s="4"/>
    </row>
    <row r="4719" spans="1:5">
      <c r="A4719" s="20">
        <v>4710</v>
      </c>
      <c r="B4719" s="104"/>
      <c r="C4719" s="104"/>
      <c r="E4719" s="4"/>
    </row>
    <row r="4720" spans="1:5">
      <c r="A4720" s="20">
        <v>4711</v>
      </c>
      <c r="B4720" s="104"/>
      <c r="C4720" s="104"/>
      <c r="E4720" s="4"/>
    </row>
    <row r="4721" spans="1:5">
      <c r="A4721" s="20">
        <v>4712</v>
      </c>
      <c r="B4721" s="104"/>
      <c r="C4721" s="104"/>
      <c r="E4721" s="4"/>
    </row>
    <row r="4722" spans="1:5">
      <c r="A4722" s="20">
        <v>4713</v>
      </c>
      <c r="B4722" s="104"/>
      <c r="C4722" s="104"/>
      <c r="E4722" s="4"/>
    </row>
    <row r="4723" spans="1:5">
      <c r="A4723" s="20">
        <v>4714</v>
      </c>
      <c r="B4723" s="104"/>
      <c r="C4723" s="104"/>
      <c r="E4723" s="4"/>
    </row>
    <row r="4724" spans="1:5">
      <c r="A4724" s="20">
        <v>4715</v>
      </c>
      <c r="B4724" s="104"/>
      <c r="C4724" s="104"/>
      <c r="E4724" s="4"/>
    </row>
    <row r="4725" spans="1:5">
      <c r="A4725" s="20">
        <v>4716</v>
      </c>
      <c r="B4725" s="104"/>
      <c r="C4725" s="104"/>
      <c r="E4725" s="4"/>
    </row>
    <row r="4726" spans="1:5">
      <c r="A4726" s="20">
        <v>4717</v>
      </c>
      <c r="B4726" s="104"/>
      <c r="C4726" s="104"/>
      <c r="E4726" s="4"/>
    </row>
    <row r="4727" spans="1:5">
      <c r="A4727" s="20">
        <v>4718</v>
      </c>
      <c r="B4727" s="104"/>
      <c r="C4727" s="104"/>
      <c r="E4727" s="4"/>
    </row>
    <row r="4728" spans="1:5">
      <c r="A4728" s="20">
        <v>4719</v>
      </c>
      <c r="B4728" s="104"/>
      <c r="C4728" s="104"/>
      <c r="E4728" s="4"/>
    </row>
    <row r="4729" spans="1:5">
      <c r="A4729" s="20">
        <v>4720</v>
      </c>
      <c r="B4729" s="104"/>
      <c r="C4729" s="104"/>
      <c r="E4729" s="4"/>
    </row>
    <row r="4730" spans="1:5">
      <c r="A4730" s="20">
        <v>4721</v>
      </c>
      <c r="B4730" s="104"/>
      <c r="C4730" s="104"/>
      <c r="E4730" s="4"/>
    </row>
    <row r="4731" spans="1:5">
      <c r="A4731" s="20">
        <v>4722</v>
      </c>
      <c r="B4731" s="104"/>
      <c r="C4731" s="104"/>
      <c r="E4731" s="4"/>
    </row>
    <row r="4732" spans="1:5">
      <c r="A4732" s="20">
        <v>4723</v>
      </c>
      <c r="B4732" s="104"/>
      <c r="C4732" s="104"/>
      <c r="E4732" s="4"/>
    </row>
    <row r="4733" spans="1:5">
      <c r="A4733" s="20">
        <v>4724</v>
      </c>
      <c r="B4733" s="104"/>
      <c r="C4733" s="104"/>
      <c r="E4733" s="4"/>
    </row>
    <row r="4734" spans="1:5">
      <c r="A4734" s="20">
        <v>4725</v>
      </c>
      <c r="B4734" s="104"/>
      <c r="C4734" s="104"/>
      <c r="E4734" s="4"/>
    </row>
    <row r="4735" spans="1:5">
      <c r="A4735" s="20">
        <v>4726</v>
      </c>
      <c r="B4735" s="104"/>
      <c r="C4735" s="104"/>
      <c r="E4735" s="4"/>
    </row>
    <row r="4736" spans="1:5">
      <c r="A4736" s="20">
        <v>4727</v>
      </c>
      <c r="B4736" s="104"/>
      <c r="C4736" s="104"/>
      <c r="E4736" s="4"/>
    </row>
    <row r="4737" spans="1:5">
      <c r="A4737" s="20">
        <v>4728</v>
      </c>
      <c r="B4737" s="104"/>
      <c r="C4737" s="104"/>
      <c r="E4737" s="4"/>
    </row>
    <row r="4738" spans="1:5">
      <c r="A4738" s="20">
        <v>4729</v>
      </c>
      <c r="B4738" s="104"/>
      <c r="C4738" s="104"/>
      <c r="E4738" s="4"/>
    </row>
    <row r="4739" spans="1:5">
      <c r="A4739" s="20">
        <v>4730</v>
      </c>
      <c r="B4739" s="104"/>
      <c r="C4739" s="104"/>
      <c r="E4739" s="4"/>
    </row>
    <row r="4740" spans="1:5">
      <c r="A4740" s="20">
        <v>4731</v>
      </c>
      <c r="B4740" s="104"/>
      <c r="C4740" s="104"/>
      <c r="E4740" s="4"/>
    </row>
    <row r="4741" spans="1:5">
      <c r="A4741" s="20">
        <v>4732</v>
      </c>
      <c r="B4741" s="104"/>
      <c r="C4741" s="104"/>
      <c r="E4741" s="4"/>
    </row>
    <row r="4742" spans="1:5">
      <c r="A4742" s="20">
        <v>4733</v>
      </c>
      <c r="B4742" s="104"/>
      <c r="C4742" s="104"/>
      <c r="E4742" s="4"/>
    </row>
    <row r="4743" spans="1:5">
      <c r="A4743" s="20">
        <v>4734</v>
      </c>
      <c r="B4743" s="104"/>
      <c r="C4743" s="104"/>
      <c r="E4743" s="4"/>
    </row>
    <row r="4744" spans="1:5">
      <c r="A4744" s="20">
        <v>4735</v>
      </c>
      <c r="B4744" s="104"/>
      <c r="C4744" s="104"/>
      <c r="E4744" s="4"/>
    </row>
    <row r="4745" spans="1:5">
      <c r="A4745" s="20">
        <v>4736</v>
      </c>
      <c r="B4745" s="104"/>
      <c r="C4745" s="104"/>
      <c r="E4745" s="4"/>
    </row>
    <row r="4746" spans="1:5">
      <c r="A4746" s="20">
        <v>4737</v>
      </c>
      <c r="B4746" s="104"/>
      <c r="C4746" s="104"/>
      <c r="E4746" s="4"/>
    </row>
    <row r="4747" spans="1:5">
      <c r="A4747" s="20">
        <v>4738</v>
      </c>
      <c r="B4747" s="104"/>
      <c r="C4747" s="104"/>
      <c r="E4747" s="4"/>
    </row>
    <row r="4748" spans="1:5">
      <c r="A4748" s="20">
        <v>4739</v>
      </c>
      <c r="B4748" s="104"/>
      <c r="C4748" s="104"/>
      <c r="E4748" s="4"/>
    </row>
    <row r="4749" spans="1:5">
      <c r="A4749" s="20">
        <v>4740</v>
      </c>
      <c r="B4749" s="104"/>
      <c r="C4749" s="104"/>
      <c r="E4749" s="4"/>
    </row>
    <row r="4750" spans="1:5">
      <c r="A4750" s="20">
        <v>4741</v>
      </c>
      <c r="B4750" s="104"/>
      <c r="C4750" s="104"/>
      <c r="E4750" s="4"/>
    </row>
    <row r="4751" spans="1:5">
      <c r="A4751" s="20">
        <v>4742</v>
      </c>
      <c r="B4751" s="104"/>
      <c r="C4751" s="104"/>
      <c r="E4751" s="4"/>
    </row>
    <row r="4752" spans="1:5">
      <c r="A4752" s="20">
        <v>4743</v>
      </c>
      <c r="B4752" s="104"/>
      <c r="C4752" s="104"/>
      <c r="E4752" s="4"/>
    </row>
    <row r="4753" spans="1:5">
      <c r="A4753" s="20">
        <v>4744</v>
      </c>
      <c r="B4753" s="104"/>
      <c r="C4753" s="104"/>
      <c r="E4753" s="4"/>
    </row>
    <row r="4754" spans="1:5">
      <c r="A4754" s="20">
        <v>4745</v>
      </c>
      <c r="B4754" s="104"/>
      <c r="C4754" s="104"/>
      <c r="E4754" s="4"/>
    </row>
    <row r="4755" spans="1:5">
      <c r="A4755" s="20">
        <v>4746</v>
      </c>
      <c r="B4755" s="104"/>
      <c r="C4755" s="104"/>
      <c r="E4755" s="4"/>
    </row>
    <row r="4756" spans="1:5">
      <c r="A4756" s="20">
        <v>4747</v>
      </c>
      <c r="B4756" s="104"/>
      <c r="C4756" s="104"/>
      <c r="E4756" s="4"/>
    </row>
    <row r="4757" spans="1:5">
      <c r="A4757" s="20">
        <v>4748</v>
      </c>
      <c r="B4757" s="104"/>
      <c r="C4757" s="104"/>
      <c r="E4757" s="4"/>
    </row>
    <row r="4758" spans="1:5">
      <c r="A4758" s="20">
        <v>4749</v>
      </c>
      <c r="B4758" s="104"/>
      <c r="C4758" s="104"/>
      <c r="E4758" s="4"/>
    </row>
    <row r="4759" spans="1:5">
      <c r="A4759" s="20">
        <v>4750</v>
      </c>
      <c r="B4759" s="104"/>
      <c r="C4759" s="104"/>
      <c r="E4759" s="4"/>
    </row>
    <row r="4760" spans="1:5">
      <c r="A4760" s="20">
        <v>4751</v>
      </c>
      <c r="B4760" s="104"/>
      <c r="C4760" s="104"/>
      <c r="E4760" s="4"/>
    </row>
    <row r="4761" spans="1:5">
      <c r="A4761" s="20">
        <v>4752</v>
      </c>
      <c r="B4761" s="104"/>
      <c r="C4761" s="104"/>
      <c r="E4761" s="4"/>
    </row>
    <row r="4762" spans="1:5">
      <c r="A4762" s="20">
        <v>4753</v>
      </c>
      <c r="B4762" s="104"/>
      <c r="C4762" s="104"/>
      <c r="E4762" s="4"/>
    </row>
    <row r="4763" spans="1:5">
      <c r="A4763" s="20">
        <v>4754</v>
      </c>
      <c r="B4763" s="104"/>
      <c r="C4763" s="104"/>
      <c r="E4763" s="4"/>
    </row>
    <row r="4764" spans="1:5">
      <c r="A4764" s="20">
        <v>4755</v>
      </c>
      <c r="B4764" s="104"/>
      <c r="C4764" s="104"/>
      <c r="E4764" s="4"/>
    </row>
    <row r="4765" spans="1:5">
      <c r="A4765" s="20">
        <v>4756</v>
      </c>
      <c r="B4765" s="104"/>
      <c r="C4765" s="104"/>
      <c r="E4765" s="4"/>
    </row>
    <row r="4766" spans="1:5">
      <c r="A4766" s="20">
        <v>4757</v>
      </c>
      <c r="B4766" s="104"/>
      <c r="C4766" s="104"/>
      <c r="E4766" s="4"/>
    </row>
    <row r="4767" spans="1:5">
      <c r="A4767" s="20">
        <v>4758</v>
      </c>
      <c r="B4767" s="104"/>
      <c r="C4767" s="104"/>
      <c r="E4767" s="4"/>
    </row>
    <row r="4768" spans="1:5">
      <c r="A4768" s="20">
        <v>4759</v>
      </c>
      <c r="B4768" s="104"/>
      <c r="C4768" s="104"/>
      <c r="E4768" s="4"/>
    </row>
    <row r="4769" spans="1:5">
      <c r="A4769" s="20">
        <v>4760</v>
      </c>
      <c r="B4769" s="104"/>
      <c r="C4769" s="104"/>
      <c r="E4769" s="4"/>
    </row>
    <row r="4770" spans="1:5">
      <c r="A4770" s="20">
        <v>4761</v>
      </c>
      <c r="B4770" s="104"/>
      <c r="C4770" s="104"/>
      <c r="E4770" s="4"/>
    </row>
    <row r="4771" spans="1:5">
      <c r="A4771" s="20">
        <v>4762</v>
      </c>
      <c r="B4771" s="104"/>
      <c r="C4771" s="104"/>
      <c r="E4771" s="4"/>
    </row>
    <row r="4772" spans="1:5">
      <c r="A4772" s="20">
        <v>4763</v>
      </c>
      <c r="B4772" s="104"/>
      <c r="C4772" s="104"/>
      <c r="E4772" s="4"/>
    </row>
    <row r="4773" spans="1:5">
      <c r="A4773" s="20">
        <v>4764</v>
      </c>
      <c r="B4773" s="104"/>
      <c r="C4773" s="104"/>
      <c r="E4773" s="4"/>
    </row>
    <row r="4774" spans="1:5">
      <c r="A4774" s="20">
        <v>4765</v>
      </c>
      <c r="B4774" s="104"/>
      <c r="C4774" s="104"/>
      <c r="E4774" s="4"/>
    </row>
    <row r="4775" spans="1:5">
      <c r="A4775" s="20">
        <v>4766</v>
      </c>
      <c r="B4775" s="104"/>
      <c r="C4775" s="104"/>
      <c r="E4775" s="4"/>
    </row>
    <row r="4776" spans="1:5">
      <c r="A4776" s="20">
        <v>4767</v>
      </c>
      <c r="B4776" s="104"/>
      <c r="C4776" s="104"/>
      <c r="E4776" s="4"/>
    </row>
    <row r="4777" spans="1:5">
      <c r="A4777" s="20">
        <v>4768</v>
      </c>
      <c r="B4777" s="104"/>
      <c r="C4777" s="104"/>
      <c r="E4777" s="4"/>
    </row>
    <row r="4778" spans="1:5">
      <c r="A4778" s="20">
        <v>4769</v>
      </c>
      <c r="B4778" s="104"/>
      <c r="C4778" s="104"/>
      <c r="E4778" s="4"/>
    </row>
    <row r="4779" spans="1:5">
      <c r="A4779" s="20">
        <v>4770</v>
      </c>
      <c r="B4779" s="104"/>
      <c r="C4779" s="104"/>
      <c r="E4779" s="4"/>
    </row>
    <row r="4780" spans="1:5">
      <c r="A4780" s="20">
        <v>4771</v>
      </c>
      <c r="B4780" s="104"/>
      <c r="C4780" s="104"/>
      <c r="E4780" s="4"/>
    </row>
    <row r="4781" spans="1:5">
      <c r="A4781" s="20">
        <v>4772</v>
      </c>
      <c r="B4781" s="104"/>
      <c r="C4781" s="104"/>
      <c r="E4781" s="4"/>
    </row>
    <row r="4782" spans="1:5">
      <c r="A4782" s="20">
        <v>4773</v>
      </c>
      <c r="B4782" s="104"/>
      <c r="C4782" s="104"/>
      <c r="E4782" s="4"/>
    </row>
    <row r="4783" spans="1:5">
      <c r="A4783" s="20">
        <v>4774</v>
      </c>
      <c r="B4783" s="104"/>
      <c r="C4783" s="104"/>
      <c r="E4783" s="4"/>
    </row>
    <row r="4784" spans="1:5">
      <c r="A4784" s="20">
        <v>4775</v>
      </c>
      <c r="B4784" s="104"/>
      <c r="C4784" s="104"/>
      <c r="E4784" s="4"/>
    </row>
    <row r="4785" spans="1:5">
      <c r="A4785" s="20">
        <v>4776</v>
      </c>
      <c r="B4785" s="104"/>
      <c r="C4785" s="104"/>
      <c r="E4785" s="4"/>
    </row>
    <row r="4786" spans="1:5">
      <c r="A4786" s="20">
        <v>4777</v>
      </c>
      <c r="B4786" s="104"/>
      <c r="C4786" s="104"/>
      <c r="E4786" s="4"/>
    </row>
    <row r="4787" spans="1:5">
      <c r="A4787" s="20">
        <v>4778</v>
      </c>
      <c r="B4787" s="104"/>
      <c r="C4787" s="104"/>
      <c r="E4787" s="4"/>
    </row>
    <row r="4788" spans="1:5">
      <c r="A4788" s="20">
        <v>4779</v>
      </c>
      <c r="B4788" s="104"/>
      <c r="C4788" s="104"/>
      <c r="E4788" s="4"/>
    </row>
    <row r="4789" spans="1:5">
      <c r="A4789" s="20">
        <v>4780</v>
      </c>
      <c r="B4789" s="104"/>
      <c r="C4789" s="104"/>
      <c r="E4789" s="4"/>
    </row>
    <row r="4790" spans="1:5">
      <c r="A4790" s="20">
        <v>4781</v>
      </c>
      <c r="B4790" s="104"/>
      <c r="C4790" s="104"/>
      <c r="E4790" s="4"/>
    </row>
    <row r="4791" spans="1:5">
      <c r="A4791" s="20">
        <v>4782</v>
      </c>
      <c r="B4791" s="104"/>
      <c r="C4791" s="104"/>
      <c r="E4791" s="4"/>
    </row>
    <row r="4792" spans="1:5">
      <c r="A4792" s="20">
        <v>4783</v>
      </c>
      <c r="B4792" s="104"/>
      <c r="C4792" s="104"/>
      <c r="E4792" s="4"/>
    </row>
    <row r="4793" spans="1:5">
      <c r="A4793" s="20">
        <v>4784</v>
      </c>
      <c r="B4793" s="104"/>
      <c r="C4793" s="104"/>
      <c r="E4793" s="4"/>
    </row>
    <row r="4794" spans="1:5">
      <c r="A4794" s="20">
        <v>4785</v>
      </c>
      <c r="B4794" s="104"/>
      <c r="C4794" s="104"/>
      <c r="E4794" s="4"/>
    </row>
    <row r="4795" spans="1:5">
      <c r="A4795" s="20">
        <v>4786</v>
      </c>
      <c r="B4795" s="104"/>
      <c r="C4795" s="104"/>
      <c r="E4795" s="4"/>
    </row>
    <row r="4796" spans="1:5">
      <c r="A4796" s="20">
        <v>4787</v>
      </c>
      <c r="B4796" s="104"/>
      <c r="C4796" s="104"/>
      <c r="E4796" s="4"/>
    </row>
    <row r="4797" spans="1:5">
      <c r="A4797" s="20">
        <v>4788</v>
      </c>
      <c r="B4797" s="104"/>
      <c r="C4797" s="104"/>
      <c r="E4797" s="4"/>
    </row>
    <row r="4798" spans="1:5">
      <c r="A4798" s="20">
        <v>4789</v>
      </c>
      <c r="B4798" s="104"/>
      <c r="C4798" s="104"/>
      <c r="E4798" s="4"/>
    </row>
    <row r="4799" spans="1:5">
      <c r="A4799" s="20">
        <v>4790</v>
      </c>
      <c r="B4799" s="104"/>
      <c r="C4799" s="104"/>
      <c r="E4799" s="4"/>
    </row>
    <row r="4800" spans="1:5">
      <c r="A4800" s="20">
        <v>4791</v>
      </c>
      <c r="B4800" s="104"/>
      <c r="C4800" s="104"/>
      <c r="E4800" s="4"/>
    </row>
    <row r="4801" spans="1:5">
      <c r="A4801" s="20">
        <v>4792</v>
      </c>
      <c r="B4801" s="104"/>
      <c r="C4801" s="104"/>
      <c r="E4801" s="4"/>
    </row>
    <row r="4802" spans="1:5">
      <c r="A4802" s="20">
        <v>4793</v>
      </c>
      <c r="B4802" s="104"/>
      <c r="C4802" s="104"/>
      <c r="E4802" s="4"/>
    </row>
    <row r="4803" spans="1:5">
      <c r="A4803" s="20">
        <v>4794</v>
      </c>
      <c r="B4803" s="104"/>
      <c r="C4803" s="104"/>
      <c r="E4803" s="4"/>
    </row>
    <row r="4804" spans="1:5">
      <c r="A4804" s="20">
        <v>4795</v>
      </c>
      <c r="B4804" s="104"/>
      <c r="C4804" s="104"/>
      <c r="E4804" s="4"/>
    </row>
    <row r="4805" spans="1:5">
      <c r="A4805" s="20">
        <v>4796</v>
      </c>
      <c r="B4805" s="104"/>
      <c r="C4805" s="104"/>
      <c r="E4805" s="4"/>
    </row>
    <row r="4806" spans="1:5">
      <c r="A4806" s="20">
        <v>4797</v>
      </c>
      <c r="B4806" s="104"/>
      <c r="C4806" s="104"/>
      <c r="E4806" s="4"/>
    </row>
    <row r="4807" spans="1:5">
      <c r="A4807" s="20">
        <v>4798</v>
      </c>
      <c r="B4807" s="104"/>
      <c r="C4807" s="104"/>
      <c r="E4807" s="4"/>
    </row>
    <row r="4808" spans="1:5">
      <c r="A4808" s="20">
        <v>4799</v>
      </c>
      <c r="B4808" s="104"/>
      <c r="C4808" s="104"/>
      <c r="E4808" s="4"/>
    </row>
    <row r="4809" spans="1:5">
      <c r="A4809" s="20">
        <v>4800</v>
      </c>
      <c r="B4809" s="104"/>
      <c r="C4809" s="104"/>
      <c r="E4809" s="4"/>
    </row>
    <row r="4810" spans="1:5">
      <c r="A4810" s="20">
        <v>4801</v>
      </c>
      <c r="B4810" s="104"/>
      <c r="C4810" s="104"/>
      <c r="E4810" s="4"/>
    </row>
    <row r="4811" spans="1:5">
      <c r="A4811" s="20">
        <v>4802</v>
      </c>
      <c r="B4811" s="104"/>
      <c r="C4811" s="104"/>
      <c r="E4811" s="4"/>
    </row>
    <row r="4812" spans="1:5">
      <c r="A4812" s="20">
        <v>4803</v>
      </c>
      <c r="B4812" s="104"/>
      <c r="C4812" s="104"/>
      <c r="E4812" s="4"/>
    </row>
    <row r="4813" spans="1:5">
      <c r="A4813" s="20">
        <v>4804</v>
      </c>
      <c r="B4813" s="104"/>
      <c r="C4813" s="104"/>
      <c r="E4813" s="4"/>
    </row>
    <row r="4814" spans="1:5">
      <c r="A4814" s="20">
        <v>4805</v>
      </c>
      <c r="B4814" s="104"/>
      <c r="C4814" s="104"/>
      <c r="E4814" s="4"/>
    </row>
    <row r="4815" spans="1:5">
      <c r="A4815" s="20">
        <v>4806</v>
      </c>
      <c r="B4815" s="104"/>
      <c r="C4815" s="104"/>
      <c r="E4815" s="4"/>
    </row>
    <row r="4816" spans="1:5">
      <c r="A4816" s="20">
        <v>4807</v>
      </c>
      <c r="B4816" s="104"/>
      <c r="C4816" s="104"/>
      <c r="E4816" s="4"/>
    </row>
    <row r="4817" spans="1:5">
      <c r="A4817" s="20">
        <v>4808</v>
      </c>
      <c r="B4817" s="104"/>
      <c r="C4817" s="104"/>
      <c r="E4817" s="4"/>
    </row>
    <row r="4818" spans="1:5">
      <c r="A4818" s="20">
        <v>4809</v>
      </c>
      <c r="B4818" s="104"/>
      <c r="C4818" s="104"/>
      <c r="E4818" s="4"/>
    </row>
    <row r="4819" spans="1:5">
      <c r="A4819" s="20">
        <v>4810</v>
      </c>
      <c r="B4819" s="104"/>
      <c r="C4819" s="104"/>
      <c r="E4819" s="4"/>
    </row>
    <row r="4820" spans="1:5">
      <c r="A4820" s="20">
        <v>4811</v>
      </c>
      <c r="B4820" s="104"/>
      <c r="C4820" s="104"/>
      <c r="E4820" s="4"/>
    </row>
    <row r="4821" spans="1:5">
      <c r="A4821" s="20">
        <v>4812</v>
      </c>
      <c r="B4821" s="104"/>
      <c r="C4821" s="104"/>
      <c r="E4821" s="4"/>
    </row>
    <row r="4822" spans="1:5">
      <c r="A4822" s="20">
        <v>4813</v>
      </c>
      <c r="B4822" s="104"/>
      <c r="C4822" s="104"/>
      <c r="E4822" s="4"/>
    </row>
    <row r="4823" spans="1:5">
      <c r="A4823" s="20">
        <v>4814</v>
      </c>
      <c r="B4823" s="104"/>
      <c r="C4823" s="104"/>
      <c r="E4823" s="4"/>
    </row>
    <row r="4824" spans="1:5">
      <c r="A4824" s="20">
        <v>4815</v>
      </c>
      <c r="B4824" s="104"/>
      <c r="C4824" s="104"/>
      <c r="E4824" s="4"/>
    </row>
    <row r="4825" spans="1:5">
      <c r="A4825" s="20">
        <v>4816</v>
      </c>
      <c r="B4825" s="104"/>
      <c r="C4825" s="104"/>
      <c r="E4825" s="4"/>
    </row>
    <row r="4826" spans="1:5">
      <c r="A4826" s="20">
        <v>4817</v>
      </c>
      <c r="B4826" s="104"/>
      <c r="C4826" s="104"/>
      <c r="E4826" s="4"/>
    </row>
    <row r="4827" spans="1:5">
      <c r="A4827" s="20">
        <v>4818</v>
      </c>
      <c r="B4827" s="104"/>
      <c r="C4827" s="104"/>
      <c r="E4827" s="4"/>
    </row>
    <row r="4828" spans="1:5">
      <c r="A4828" s="20">
        <v>4819</v>
      </c>
      <c r="B4828" s="104"/>
      <c r="C4828" s="104"/>
      <c r="E4828" s="4"/>
    </row>
    <row r="4829" spans="1:5">
      <c r="A4829" s="20">
        <v>4820</v>
      </c>
      <c r="B4829" s="104"/>
      <c r="C4829" s="104"/>
      <c r="E4829" s="4"/>
    </row>
    <row r="4830" spans="1:5">
      <c r="A4830" s="20">
        <v>4821</v>
      </c>
      <c r="B4830" s="104"/>
      <c r="C4830" s="104"/>
      <c r="E4830" s="4"/>
    </row>
    <row r="4831" spans="1:5">
      <c r="A4831" s="20">
        <v>4822</v>
      </c>
      <c r="B4831" s="104"/>
      <c r="C4831" s="104"/>
      <c r="E4831" s="4"/>
    </row>
    <row r="4832" spans="1:5">
      <c r="A4832" s="20">
        <v>4823</v>
      </c>
      <c r="B4832" s="104"/>
      <c r="C4832" s="104"/>
      <c r="E4832" s="4"/>
    </row>
    <row r="4833" spans="1:5">
      <c r="A4833" s="20">
        <v>4824</v>
      </c>
      <c r="B4833" s="104"/>
      <c r="C4833" s="104"/>
      <c r="E4833" s="4"/>
    </row>
    <row r="4834" spans="1:5">
      <c r="A4834" s="20">
        <v>4825</v>
      </c>
      <c r="B4834" s="104"/>
      <c r="C4834" s="104"/>
      <c r="E4834" s="4"/>
    </row>
    <row r="4835" spans="1:5">
      <c r="A4835" s="20">
        <v>4826</v>
      </c>
      <c r="B4835" s="104"/>
      <c r="C4835" s="104"/>
      <c r="E4835" s="4"/>
    </row>
    <row r="4836" spans="1:5">
      <c r="A4836" s="20">
        <v>4827</v>
      </c>
      <c r="B4836" s="104"/>
      <c r="C4836" s="104"/>
      <c r="E4836" s="4"/>
    </row>
    <row r="4837" spans="1:5">
      <c r="A4837" s="20">
        <v>4828</v>
      </c>
      <c r="B4837" s="104"/>
      <c r="C4837" s="104"/>
      <c r="E4837" s="4"/>
    </row>
    <row r="4838" spans="1:5">
      <c r="A4838" s="20">
        <v>4829</v>
      </c>
      <c r="B4838" s="104"/>
      <c r="C4838" s="104"/>
      <c r="E4838" s="4"/>
    </row>
    <row r="4839" spans="1:5">
      <c r="A4839" s="20">
        <v>4830</v>
      </c>
      <c r="B4839" s="104"/>
      <c r="C4839" s="104"/>
      <c r="E4839" s="4"/>
    </row>
    <row r="4840" spans="1:5">
      <c r="A4840" s="20">
        <v>4831</v>
      </c>
      <c r="B4840" s="104"/>
      <c r="C4840" s="104"/>
      <c r="E4840" s="4"/>
    </row>
    <row r="4841" spans="1:5">
      <c r="A4841" s="20">
        <v>4832</v>
      </c>
      <c r="B4841" s="104"/>
      <c r="C4841" s="104"/>
      <c r="E4841" s="4"/>
    </row>
    <row r="4842" spans="1:5">
      <c r="A4842" s="20">
        <v>4833</v>
      </c>
      <c r="B4842" s="104"/>
      <c r="C4842" s="104"/>
      <c r="E4842" s="4"/>
    </row>
    <row r="4843" spans="1:5">
      <c r="A4843" s="20">
        <v>4834</v>
      </c>
      <c r="B4843" s="104"/>
      <c r="C4843" s="104"/>
      <c r="E4843" s="4"/>
    </row>
    <row r="4844" spans="1:5">
      <c r="A4844" s="20">
        <v>4835</v>
      </c>
      <c r="B4844" s="104"/>
      <c r="C4844" s="104"/>
      <c r="E4844" s="4"/>
    </row>
    <row r="4845" spans="1:5">
      <c r="A4845" s="20">
        <v>4836</v>
      </c>
      <c r="B4845" s="104"/>
      <c r="C4845" s="104"/>
      <c r="E4845" s="4"/>
    </row>
    <row r="4846" spans="1:5">
      <c r="A4846" s="20">
        <v>4837</v>
      </c>
      <c r="B4846" s="104"/>
      <c r="C4846" s="104"/>
      <c r="E4846" s="4"/>
    </row>
    <row r="4847" spans="1:5">
      <c r="A4847" s="20">
        <v>4838</v>
      </c>
      <c r="B4847" s="104"/>
      <c r="C4847" s="104"/>
      <c r="E4847" s="4"/>
    </row>
    <row r="4848" spans="1:5">
      <c r="A4848" s="20">
        <v>4839</v>
      </c>
      <c r="B4848" s="104"/>
      <c r="C4848" s="104"/>
      <c r="E4848" s="4"/>
    </row>
    <row r="4849" spans="1:5">
      <c r="A4849" s="20">
        <v>4840</v>
      </c>
      <c r="B4849" s="104"/>
      <c r="C4849" s="104"/>
      <c r="E4849" s="4"/>
    </row>
    <row r="4850" spans="1:5">
      <c r="A4850" s="20">
        <v>4841</v>
      </c>
      <c r="B4850" s="104"/>
      <c r="C4850" s="104"/>
      <c r="E4850" s="4"/>
    </row>
    <row r="4851" spans="1:5">
      <c r="A4851" s="20">
        <v>4842</v>
      </c>
      <c r="B4851" s="104"/>
      <c r="C4851" s="104"/>
      <c r="E4851" s="4"/>
    </row>
    <row r="4852" spans="1:5">
      <c r="A4852" s="20">
        <v>4843</v>
      </c>
      <c r="B4852" s="104"/>
      <c r="C4852" s="104"/>
      <c r="E4852" s="4"/>
    </row>
    <row r="4853" spans="1:5">
      <c r="A4853" s="20">
        <v>4844</v>
      </c>
      <c r="B4853" s="104"/>
      <c r="C4853" s="104"/>
      <c r="E4853" s="4"/>
    </row>
    <row r="4854" spans="1:5">
      <c r="A4854" s="20">
        <v>4845</v>
      </c>
      <c r="B4854" s="104"/>
      <c r="C4854" s="104"/>
      <c r="E4854" s="4"/>
    </row>
    <row r="4855" spans="1:5">
      <c r="A4855" s="20">
        <v>4846</v>
      </c>
      <c r="B4855" s="104"/>
      <c r="C4855" s="104"/>
      <c r="E4855" s="4"/>
    </row>
    <row r="4856" spans="1:5">
      <c r="A4856" s="20">
        <v>4847</v>
      </c>
      <c r="B4856" s="104"/>
      <c r="C4856" s="104"/>
      <c r="E4856" s="4"/>
    </row>
    <row r="4857" spans="1:5">
      <c r="A4857" s="20">
        <v>4848</v>
      </c>
      <c r="B4857" s="104"/>
      <c r="C4857" s="104"/>
      <c r="E4857" s="4"/>
    </row>
    <row r="4858" spans="1:5">
      <c r="A4858" s="20">
        <v>4849</v>
      </c>
      <c r="B4858" s="104"/>
      <c r="C4858" s="104"/>
      <c r="E4858" s="4"/>
    </row>
    <row r="4859" spans="1:5">
      <c r="A4859" s="20">
        <v>4850</v>
      </c>
      <c r="B4859" s="104"/>
      <c r="C4859" s="104"/>
      <c r="E4859" s="4"/>
    </row>
    <row r="4860" spans="1:5">
      <c r="A4860" s="20">
        <v>4851</v>
      </c>
      <c r="B4860" s="104"/>
      <c r="C4860" s="104"/>
      <c r="E4860" s="4"/>
    </row>
    <row r="4861" spans="1:5">
      <c r="A4861" s="20">
        <v>4852</v>
      </c>
      <c r="B4861" s="104"/>
      <c r="C4861" s="104"/>
      <c r="E4861" s="4"/>
    </row>
    <row r="4862" spans="1:5">
      <c r="A4862" s="20">
        <v>4853</v>
      </c>
      <c r="B4862" s="104"/>
      <c r="C4862" s="104"/>
      <c r="E4862" s="4"/>
    </row>
    <row r="4863" spans="1:5">
      <c r="A4863" s="20">
        <v>4854</v>
      </c>
      <c r="B4863" s="104"/>
      <c r="C4863" s="104"/>
      <c r="E4863" s="4"/>
    </row>
    <row r="4864" spans="1:5">
      <c r="A4864" s="20">
        <v>4855</v>
      </c>
      <c r="B4864" s="104"/>
      <c r="C4864" s="104"/>
      <c r="E4864" s="4"/>
    </row>
    <row r="4865" spans="1:5">
      <c r="A4865" s="20">
        <v>4856</v>
      </c>
      <c r="B4865" s="104"/>
      <c r="C4865" s="104"/>
      <c r="E4865" s="4"/>
    </row>
    <row r="4866" spans="1:5">
      <c r="A4866" s="20">
        <v>4857</v>
      </c>
      <c r="B4866" s="104"/>
      <c r="C4866" s="104"/>
      <c r="E4866" s="4"/>
    </row>
    <row r="4867" spans="1:5">
      <c r="A4867" s="20">
        <v>4858</v>
      </c>
      <c r="B4867" s="104"/>
      <c r="C4867" s="104"/>
      <c r="E4867" s="4"/>
    </row>
    <row r="4868" spans="1:5">
      <c r="A4868" s="20">
        <v>4859</v>
      </c>
      <c r="B4868" s="104"/>
      <c r="C4868" s="104"/>
      <c r="E4868" s="4"/>
    </row>
    <row r="4869" spans="1:5">
      <c r="A4869" s="20">
        <v>4860</v>
      </c>
      <c r="B4869" s="104"/>
      <c r="C4869" s="104"/>
      <c r="E4869" s="4"/>
    </row>
    <row r="4870" spans="1:5">
      <c r="A4870" s="20">
        <v>4861</v>
      </c>
      <c r="B4870" s="104"/>
      <c r="C4870" s="104"/>
      <c r="E4870" s="4"/>
    </row>
    <row r="4871" spans="1:5">
      <c r="A4871" s="20">
        <v>4862</v>
      </c>
      <c r="B4871" s="104"/>
      <c r="C4871" s="104"/>
      <c r="E4871" s="4"/>
    </row>
    <row r="4872" spans="1:5">
      <c r="A4872" s="20">
        <v>4863</v>
      </c>
      <c r="B4872" s="104"/>
      <c r="C4872" s="104"/>
      <c r="E4872" s="4"/>
    </row>
    <row r="4873" spans="1:5">
      <c r="A4873" s="20">
        <v>4864</v>
      </c>
      <c r="B4873" s="104"/>
      <c r="C4873" s="104"/>
      <c r="E4873" s="4"/>
    </row>
    <row r="4874" spans="1:5">
      <c r="A4874" s="20">
        <v>4865</v>
      </c>
      <c r="B4874" s="104"/>
      <c r="C4874" s="104"/>
      <c r="E4874" s="4"/>
    </row>
    <row r="4875" spans="1:5">
      <c r="A4875" s="20">
        <v>4866</v>
      </c>
      <c r="B4875" s="104"/>
      <c r="C4875" s="104"/>
      <c r="E4875" s="4"/>
    </row>
    <row r="4876" spans="1:5">
      <c r="A4876" s="20">
        <v>4867</v>
      </c>
      <c r="B4876" s="104"/>
      <c r="C4876" s="104"/>
      <c r="E4876" s="4"/>
    </row>
    <row r="4877" spans="1:5">
      <c r="A4877" s="20">
        <v>4868</v>
      </c>
      <c r="B4877" s="104"/>
      <c r="C4877" s="104"/>
      <c r="E4877" s="4"/>
    </row>
    <row r="4878" spans="1:5">
      <c r="A4878" s="20">
        <v>4869</v>
      </c>
      <c r="B4878" s="104"/>
      <c r="C4878" s="104"/>
      <c r="E4878" s="4"/>
    </row>
    <row r="4879" spans="1:5">
      <c r="A4879" s="20">
        <v>4870</v>
      </c>
      <c r="B4879" s="104"/>
      <c r="C4879" s="104"/>
      <c r="E4879" s="4"/>
    </row>
    <row r="4880" spans="1:5">
      <c r="A4880" s="20">
        <v>4871</v>
      </c>
      <c r="B4880" s="104"/>
      <c r="C4880" s="104"/>
      <c r="E4880" s="4"/>
    </row>
    <row r="4881" spans="1:5">
      <c r="A4881" s="20">
        <v>4872</v>
      </c>
      <c r="B4881" s="104"/>
      <c r="C4881" s="104"/>
      <c r="E4881" s="4"/>
    </row>
    <row r="4882" spans="1:5">
      <c r="A4882" s="20">
        <v>4873</v>
      </c>
      <c r="B4882" s="104"/>
      <c r="C4882" s="104"/>
      <c r="E4882" s="4"/>
    </row>
    <row r="4883" spans="1:5">
      <c r="A4883" s="20">
        <v>4874</v>
      </c>
      <c r="B4883" s="104"/>
      <c r="C4883" s="104"/>
      <c r="E4883" s="4"/>
    </row>
    <row r="4884" spans="1:5">
      <c r="A4884" s="20">
        <v>4875</v>
      </c>
      <c r="B4884" s="104"/>
      <c r="C4884" s="104"/>
      <c r="E4884" s="4"/>
    </row>
    <row r="4885" spans="1:5">
      <c r="A4885" s="20">
        <v>4876</v>
      </c>
      <c r="B4885" s="104"/>
      <c r="C4885" s="104"/>
      <c r="E4885" s="4"/>
    </row>
    <row r="4886" spans="1:5">
      <c r="A4886" s="20">
        <v>4877</v>
      </c>
      <c r="B4886" s="104"/>
      <c r="C4886" s="104"/>
      <c r="E4886" s="4"/>
    </row>
    <row r="4887" spans="1:5">
      <c r="A4887" s="20">
        <v>4878</v>
      </c>
      <c r="B4887" s="104"/>
      <c r="C4887" s="104"/>
      <c r="E4887" s="4"/>
    </row>
    <row r="4888" spans="1:5">
      <c r="A4888" s="20">
        <v>4879</v>
      </c>
      <c r="B4888" s="104"/>
      <c r="C4888" s="104"/>
      <c r="E4888" s="4"/>
    </row>
    <row r="4889" spans="1:5">
      <c r="A4889" s="20">
        <v>4880</v>
      </c>
      <c r="B4889" s="104"/>
      <c r="C4889" s="104"/>
      <c r="E4889" s="4"/>
    </row>
    <row r="4890" spans="1:5">
      <c r="A4890" s="20">
        <v>4881</v>
      </c>
      <c r="B4890" s="104"/>
      <c r="C4890" s="104"/>
      <c r="E4890" s="4"/>
    </row>
    <row r="4891" spans="1:5">
      <c r="A4891" s="20">
        <v>4882</v>
      </c>
      <c r="B4891" s="104"/>
      <c r="C4891" s="104"/>
      <c r="E4891" s="4"/>
    </row>
    <row r="4892" spans="1:5">
      <c r="A4892" s="20">
        <v>4883</v>
      </c>
      <c r="B4892" s="104"/>
      <c r="C4892" s="104"/>
      <c r="E4892" s="4"/>
    </row>
    <row r="4893" spans="1:5">
      <c r="A4893" s="20">
        <v>4884</v>
      </c>
      <c r="B4893" s="104"/>
      <c r="C4893" s="104"/>
      <c r="E4893" s="4"/>
    </row>
    <row r="4894" spans="1:5">
      <c r="A4894" s="20">
        <v>4885</v>
      </c>
      <c r="B4894" s="104"/>
      <c r="C4894" s="104"/>
      <c r="E4894" s="4"/>
    </row>
    <row r="4895" spans="1:5">
      <c r="A4895" s="20">
        <v>4886</v>
      </c>
      <c r="B4895" s="104"/>
      <c r="C4895" s="104"/>
      <c r="E4895" s="4"/>
    </row>
    <row r="4896" spans="1:5">
      <c r="A4896" s="20">
        <v>4887</v>
      </c>
      <c r="B4896" s="104"/>
      <c r="C4896" s="104"/>
      <c r="E4896" s="4"/>
    </row>
    <row r="4897" spans="1:5">
      <c r="A4897" s="20">
        <v>4888</v>
      </c>
      <c r="B4897" s="104"/>
      <c r="C4897" s="104"/>
      <c r="E4897" s="4"/>
    </row>
    <row r="4898" spans="1:5">
      <c r="A4898" s="20">
        <v>4889</v>
      </c>
      <c r="B4898" s="104"/>
      <c r="C4898" s="104"/>
      <c r="E4898" s="4"/>
    </row>
    <row r="4899" spans="1:5">
      <c r="A4899" s="20">
        <v>4890</v>
      </c>
      <c r="B4899" s="104"/>
      <c r="C4899" s="104"/>
      <c r="E4899" s="4"/>
    </row>
    <row r="4900" spans="1:5">
      <c r="A4900" s="20">
        <v>4891</v>
      </c>
      <c r="B4900" s="104"/>
      <c r="C4900" s="104"/>
      <c r="E4900" s="4"/>
    </row>
    <row r="4901" spans="1:5">
      <c r="A4901" s="20">
        <v>4892</v>
      </c>
      <c r="B4901" s="104"/>
      <c r="C4901" s="104"/>
      <c r="E4901" s="4"/>
    </row>
    <row r="4902" spans="1:5">
      <c r="A4902" s="20">
        <v>4893</v>
      </c>
      <c r="B4902" s="104"/>
      <c r="C4902" s="104"/>
      <c r="E4902" s="4"/>
    </row>
    <row r="4903" spans="1:5">
      <c r="A4903" s="20">
        <v>4894</v>
      </c>
      <c r="B4903" s="104"/>
      <c r="C4903" s="104"/>
      <c r="E4903" s="4"/>
    </row>
    <row r="4904" spans="1:5">
      <c r="A4904" s="20">
        <v>4895</v>
      </c>
      <c r="B4904" s="104"/>
      <c r="C4904" s="104"/>
      <c r="E4904" s="4"/>
    </row>
    <row r="4905" spans="1:5">
      <c r="A4905" s="20">
        <v>4896</v>
      </c>
      <c r="B4905" s="104"/>
      <c r="C4905" s="104"/>
      <c r="E4905" s="4"/>
    </row>
    <row r="4906" spans="1:5">
      <c r="A4906" s="20">
        <v>4897</v>
      </c>
      <c r="B4906" s="104"/>
      <c r="C4906" s="104"/>
      <c r="E4906" s="4"/>
    </row>
    <row r="4907" spans="1:5">
      <c r="A4907" s="20">
        <v>4898</v>
      </c>
      <c r="B4907" s="104"/>
      <c r="C4907" s="104"/>
      <c r="E4907" s="4"/>
    </row>
    <row r="4908" spans="1:5">
      <c r="A4908" s="20">
        <v>4899</v>
      </c>
      <c r="B4908" s="104"/>
      <c r="C4908" s="104"/>
      <c r="E4908" s="4"/>
    </row>
    <row r="4909" spans="1:5">
      <c r="A4909" s="20">
        <v>4900</v>
      </c>
      <c r="B4909" s="104"/>
      <c r="C4909" s="104"/>
      <c r="E4909" s="4"/>
    </row>
    <row r="4910" spans="1:5">
      <c r="A4910" s="20">
        <v>4901</v>
      </c>
      <c r="B4910" s="104"/>
      <c r="C4910" s="104"/>
      <c r="E4910" s="4"/>
    </row>
    <row r="4911" spans="1:5">
      <c r="A4911" s="20">
        <v>4902</v>
      </c>
      <c r="B4911" s="104"/>
      <c r="C4911" s="104"/>
      <c r="E4911" s="4"/>
    </row>
    <row r="4912" spans="1:5">
      <c r="A4912" s="20">
        <v>4903</v>
      </c>
      <c r="B4912" s="104"/>
      <c r="C4912" s="104"/>
      <c r="E4912" s="4"/>
    </row>
    <row r="4913" spans="1:5">
      <c r="A4913" s="20">
        <v>4904</v>
      </c>
      <c r="B4913" s="104"/>
      <c r="C4913" s="104"/>
      <c r="E4913" s="4"/>
    </row>
    <row r="4914" spans="1:5">
      <c r="A4914" s="20">
        <v>4905</v>
      </c>
      <c r="B4914" s="104"/>
      <c r="C4914" s="104"/>
      <c r="E4914" s="4"/>
    </row>
    <row r="4915" spans="1:5">
      <c r="A4915" s="20">
        <v>4906</v>
      </c>
      <c r="B4915" s="104"/>
      <c r="C4915" s="104"/>
      <c r="E4915" s="4"/>
    </row>
    <row r="4916" spans="1:5">
      <c r="A4916" s="20">
        <v>4907</v>
      </c>
      <c r="B4916" s="104"/>
      <c r="C4916" s="104"/>
      <c r="E4916" s="4"/>
    </row>
    <row r="4917" spans="1:5">
      <c r="A4917" s="20">
        <v>4908</v>
      </c>
      <c r="B4917" s="104"/>
      <c r="C4917" s="104"/>
      <c r="E4917" s="4"/>
    </row>
    <row r="4918" spans="1:5">
      <c r="A4918" s="20">
        <v>4909</v>
      </c>
      <c r="B4918" s="104"/>
      <c r="C4918" s="104"/>
      <c r="E4918" s="4"/>
    </row>
    <row r="4919" spans="1:5">
      <c r="A4919" s="20">
        <v>4910</v>
      </c>
      <c r="B4919" s="104"/>
      <c r="C4919" s="104"/>
      <c r="E4919" s="4"/>
    </row>
    <row r="4920" spans="1:5">
      <c r="A4920" s="20">
        <v>4911</v>
      </c>
      <c r="B4920" s="104"/>
      <c r="C4920" s="104"/>
      <c r="E4920" s="4"/>
    </row>
    <row r="4921" spans="1:5">
      <c r="A4921" s="20">
        <v>4912</v>
      </c>
      <c r="B4921" s="104"/>
      <c r="C4921" s="104"/>
      <c r="E4921" s="4"/>
    </row>
    <row r="4922" spans="1:5">
      <c r="A4922" s="20">
        <v>4913</v>
      </c>
      <c r="B4922" s="104"/>
      <c r="C4922" s="104"/>
      <c r="E4922" s="4"/>
    </row>
    <row r="4923" spans="1:5">
      <c r="A4923" s="20">
        <v>4914</v>
      </c>
      <c r="B4923" s="104"/>
      <c r="C4923" s="104"/>
      <c r="E4923" s="4"/>
    </row>
    <row r="4924" spans="1:5">
      <c r="A4924" s="20">
        <v>4915</v>
      </c>
      <c r="B4924" s="104"/>
      <c r="C4924" s="104"/>
      <c r="E4924" s="4"/>
    </row>
    <row r="4925" spans="1:5">
      <c r="A4925" s="20">
        <v>4916</v>
      </c>
      <c r="B4925" s="104"/>
      <c r="C4925" s="104"/>
      <c r="E4925" s="4"/>
    </row>
    <row r="4926" spans="1:5">
      <c r="A4926" s="20">
        <v>4917</v>
      </c>
      <c r="B4926" s="104"/>
      <c r="C4926" s="104"/>
      <c r="E4926" s="4"/>
    </row>
    <row r="4927" spans="1:5">
      <c r="A4927" s="20">
        <v>4918</v>
      </c>
      <c r="B4927" s="104"/>
      <c r="C4927" s="104"/>
      <c r="E4927" s="4"/>
    </row>
    <row r="4928" spans="1:5">
      <c r="A4928" s="20">
        <v>4919</v>
      </c>
      <c r="B4928" s="104"/>
      <c r="C4928" s="104"/>
      <c r="E4928" s="4"/>
    </row>
    <row r="4929" spans="1:5">
      <c r="A4929" s="20">
        <v>4920</v>
      </c>
      <c r="B4929" s="104"/>
      <c r="C4929" s="104"/>
      <c r="E4929" s="4"/>
    </row>
    <row r="4930" spans="1:5">
      <c r="A4930" s="20">
        <v>4921</v>
      </c>
      <c r="B4930" s="104"/>
      <c r="C4930" s="104"/>
      <c r="E4930" s="4"/>
    </row>
    <row r="4931" spans="1:5">
      <c r="A4931" s="20">
        <v>4922</v>
      </c>
      <c r="B4931" s="104"/>
      <c r="C4931" s="104"/>
      <c r="E4931" s="4"/>
    </row>
    <row r="4932" spans="1:5">
      <c r="A4932" s="20">
        <v>4923</v>
      </c>
      <c r="B4932" s="104"/>
      <c r="C4932" s="104"/>
      <c r="E4932" s="4"/>
    </row>
    <row r="4933" spans="1:5">
      <c r="A4933" s="20">
        <v>4924</v>
      </c>
      <c r="B4933" s="104"/>
      <c r="C4933" s="104"/>
      <c r="E4933" s="4"/>
    </row>
    <row r="4934" spans="1:5">
      <c r="A4934" s="20">
        <v>4925</v>
      </c>
      <c r="B4934" s="104"/>
      <c r="C4934" s="104"/>
      <c r="E4934" s="4"/>
    </row>
    <row r="4935" spans="1:5">
      <c r="A4935" s="20">
        <v>4926</v>
      </c>
      <c r="B4935" s="104"/>
      <c r="C4935" s="104"/>
      <c r="E4935" s="4"/>
    </row>
    <row r="4936" spans="1:5">
      <c r="A4936" s="20">
        <v>4927</v>
      </c>
      <c r="B4936" s="104"/>
      <c r="C4936" s="104"/>
      <c r="E4936" s="4"/>
    </row>
    <row r="4937" spans="1:5">
      <c r="A4937" s="20">
        <v>4928</v>
      </c>
      <c r="B4937" s="104"/>
      <c r="C4937" s="104"/>
      <c r="E4937" s="4"/>
    </row>
    <row r="4938" spans="1:5">
      <c r="A4938" s="20">
        <v>4929</v>
      </c>
      <c r="B4938" s="104"/>
      <c r="C4938" s="104"/>
      <c r="E4938" s="4"/>
    </row>
    <row r="4939" spans="1:5">
      <c r="A4939" s="20">
        <v>4930</v>
      </c>
      <c r="B4939" s="104"/>
      <c r="C4939" s="104"/>
      <c r="E4939" s="4"/>
    </row>
    <row r="4940" spans="1:5">
      <c r="A4940" s="20">
        <v>4931</v>
      </c>
      <c r="B4940" s="104"/>
      <c r="C4940" s="104"/>
      <c r="E4940" s="4"/>
    </row>
    <row r="4941" spans="1:5">
      <c r="A4941" s="20">
        <v>4932</v>
      </c>
      <c r="B4941" s="104"/>
      <c r="C4941" s="104"/>
      <c r="E4941" s="4"/>
    </row>
    <row r="4942" spans="1:5">
      <c r="A4942" s="20">
        <v>4933</v>
      </c>
      <c r="B4942" s="104"/>
      <c r="C4942" s="104"/>
      <c r="E4942" s="4"/>
    </row>
    <row r="4943" spans="1:5">
      <c r="A4943" s="20">
        <v>4934</v>
      </c>
      <c r="B4943" s="104"/>
      <c r="C4943" s="104"/>
      <c r="E4943" s="4"/>
    </row>
    <row r="4944" spans="1:5">
      <c r="A4944" s="20">
        <v>4935</v>
      </c>
      <c r="B4944" s="104"/>
      <c r="C4944" s="104"/>
      <c r="E4944" s="4"/>
    </row>
    <row r="4945" spans="1:5">
      <c r="A4945" s="20">
        <v>4936</v>
      </c>
      <c r="B4945" s="104"/>
      <c r="C4945" s="104"/>
      <c r="E4945" s="4"/>
    </row>
    <row r="4946" spans="1:5">
      <c r="A4946" s="20">
        <v>4937</v>
      </c>
      <c r="B4946" s="104"/>
      <c r="C4946" s="104"/>
      <c r="E4946" s="4"/>
    </row>
    <row r="4947" spans="1:5">
      <c r="A4947" s="20">
        <v>4938</v>
      </c>
      <c r="B4947" s="104"/>
      <c r="C4947" s="104"/>
      <c r="E4947" s="4"/>
    </row>
    <row r="4948" spans="1:5">
      <c r="A4948" s="20">
        <v>4939</v>
      </c>
      <c r="B4948" s="104"/>
      <c r="C4948" s="104"/>
      <c r="E4948" s="4"/>
    </row>
    <row r="4949" spans="1:5">
      <c r="A4949" s="20">
        <v>4940</v>
      </c>
      <c r="B4949" s="104"/>
      <c r="C4949" s="104"/>
      <c r="E4949" s="4"/>
    </row>
    <row r="4950" spans="1:5">
      <c r="A4950" s="20">
        <v>4941</v>
      </c>
      <c r="B4950" s="104"/>
      <c r="C4950" s="104"/>
      <c r="E4950" s="4"/>
    </row>
    <row r="4951" spans="1:5">
      <c r="A4951" s="20">
        <v>4942</v>
      </c>
      <c r="B4951" s="104"/>
      <c r="C4951" s="104"/>
      <c r="E4951" s="4"/>
    </row>
    <row r="4952" spans="1:5">
      <c r="A4952" s="20">
        <v>4943</v>
      </c>
      <c r="B4952" s="104"/>
      <c r="C4952" s="104"/>
      <c r="E4952" s="4"/>
    </row>
    <row r="4953" spans="1:5">
      <c r="A4953" s="20">
        <v>4944</v>
      </c>
      <c r="B4953" s="104"/>
      <c r="C4953" s="104"/>
      <c r="E4953" s="4"/>
    </row>
    <row r="4954" spans="1:5">
      <c r="A4954" s="20">
        <v>4945</v>
      </c>
      <c r="B4954" s="104"/>
      <c r="C4954" s="104"/>
      <c r="E4954" s="4"/>
    </row>
    <row r="4955" spans="1:5">
      <c r="A4955" s="20">
        <v>4946</v>
      </c>
      <c r="B4955" s="104"/>
      <c r="C4955" s="104"/>
      <c r="E4955" s="4"/>
    </row>
    <row r="4956" spans="1:5">
      <c r="A4956" s="20">
        <v>4947</v>
      </c>
      <c r="B4956" s="104"/>
      <c r="C4956" s="104"/>
      <c r="E4956" s="4"/>
    </row>
    <row r="4957" spans="1:5">
      <c r="A4957" s="20">
        <v>4948</v>
      </c>
      <c r="B4957" s="104"/>
      <c r="C4957" s="104"/>
      <c r="E4957" s="4"/>
    </row>
    <row r="4958" spans="1:5">
      <c r="A4958" s="20">
        <v>4949</v>
      </c>
      <c r="B4958" s="104"/>
      <c r="C4958" s="104"/>
      <c r="E4958" s="4"/>
    </row>
    <row r="4959" spans="1:5">
      <c r="A4959" s="20">
        <v>4950</v>
      </c>
      <c r="B4959" s="104"/>
      <c r="C4959" s="104"/>
      <c r="E4959" s="4"/>
    </row>
    <row r="4960" spans="1:5">
      <c r="A4960" s="20">
        <v>4951</v>
      </c>
      <c r="B4960" s="104"/>
      <c r="C4960" s="104"/>
      <c r="E4960" s="4"/>
    </row>
    <row r="4961" spans="1:5">
      <c r="A4961" s="20">
        <v>4952</v>
      </c>
      <c r="B4961" s="104"/>
      <c r="C4961" s="104"/>
      <c r="E4961" s="4"/>
    </row>
    <row r="4962" spans="1:5">
      <c r="A4962" s="20">
        <v>4953</v>
      </c>
      <c r="B4962" s="104"/>
      <c r="C4962" s="104"/>
      <c r="E4962" s="4"/>
    </row>
    <row r="4963" spans="1:5">
      <c r="A4963" s="20">
        <v>4954</v>
      </c>
      <c r="B4963" s="104"/>
      <c r="C4963" s="104"/>
      <c r="E4963" s="4"/>
    </row>
    <row r="4964" spans="1:5">
      <c r="A4964" s="20">
        <v>4955</v>
      </c>
      <c r="B4964" s="104"/>
      <c r="C4964" s="104"/>
      <c r="E4964" s="4"/>
    </row>
    <row r="4965" spans="1:5">
      <c r="A4965" s="20">
        <v>4956</v>
      </c>
      <c r="B4965" s="104"/>
      <c r="C4965" s="104"/>
      <c r="E4965" s="4"/>
    </row>
    <row r="4966" spans="1:5">
      <c r="A4966" s="20">
        <v>4957</v>
      </c>
      <c r="B4966" s="104"/>
      <c r="C4966" s="104"/>
      <c r="E4966" s="4"/>
    </row>
    <row r="4967" spans="1:5">
      <c r="A4967" s="20">
        <v>4958</v>
      </c>
      <c r="B4967" s="104"/>
      <c r="C4967" s="104"/>
      <c r="E4967" s="4"/>
    </row>
    <row r="4968" spans="1:5">
      <c r="A4968" s="20">
        <v>4959</v>
      </c>
      <c r="B4968" s="104"/>
      <c r="C4968" s="104"/>
      <c r="E4968" s="4"/>
    </row>
    <row r="4969" spans="1:5">
      <c r="A4969" s="20">
        <v>4960</v>
      </c>
      <c r="B4969" s="104"/>
      <c r="C4969" s="104"/>
      <c r="E4969" s="4"/>
    </row>
    <row r="4970" spans="1:5">
      <c r="A4970" s="20">
        <v>4961</v>
      </c>
      <c r="B4970" s="104"/>
      <c r="C4970" s="104"/>
      <c r="E4970" s="4"/>
    </row>
    <row r="4971" spans="1:5">
      <c r="A4971" s="20">
        <v>4962</v>
      </c>
      <c r="B4971" s="104"/>
      <c r="C4971" s="104"/>
      <c r="E4971" s="4"/>
    </row>
    <row r="4972" spans="1:5">
      <c r="A4972" s="20">
        <v>4963</v>
      </c>
      <c r="B4972" s="104"/>
      <c r="C4972" s="104"/>
      <c r="E4972" s="4"/>
    </row>
    <row r="4973" spans="1:5">
      <c r="A4973" s="20">
        <v>4964</v>
      </c>
      <c r="B4973" s="104"/>
      <c r="C4973" s="104"/>
      <c r="E4973" s="4"/>
    </row>
    <row r="4974" spans="1:5">
      <c r="A4974" s="20">
        <v>4965</v>
      </c>
      <c r="B4974" s="104"/>
      <c r="C4974" s="104"/>
      <c r="E4974" s="4"/>
    </row>
    <row r="4975" spans="1:5">
      <c r="A4975" s="20">
        <v>4966</v>
      </c>
      <c r="B4975" s="104"/>
      <c r="C4975" s="104"/>
      <c r="E4975" s="4"/>
    </row>
    <row r="4976" spans="1:5">
      <c r="A4976" s="20">
        <v>4967</v>
      </c>
      <c r="B4976" s="104"/>
      <c r="C4976" s="104"/>
      <c r="E4976" s="4"/>
    </row>
    <row r="4977" spans="1:5">
      <c r="A4977" s="20">
        <v>4968</v>
      </c>
      <c r="B4977" s="104"/>
      <c r="C4977" s="104"/>
      <c r="E4977" s="4"/>
    </row>
    <row r="4978" spans="1:5">
      <c r="A4978" s="20">
        <v>4969</v>
      </c>
      <c r="B4978" s="104"/>
      <c r="C4978" s="104"/>
      <c r="E4978" s="4"/>
    </row>
    <row r="4979" spans="1:5">
      <c r="A4979" s="20">
        <v>4970</v>
      </c>
      <c r="B4979" s="104"/>
      <c r="C4979" s="104"/>
      <c r="E4979" s="4"/>
    </row>
    <row r="4980" spans="1:5">
      <c r="A4980" s="20">
        <v>4971</v>
      </c>
      <c r="B4980" s="104"/>
      <c r="C4980" s="104"/>
      <c r="E4980" s="4"/>
    </row>
    <row r="4981" spans="1:5">
      <c r="A4981" s="20">
        <v>4972</v>
      </c>
      <c r="B4981" s="104"/>
      <c r="C4981" s="104"/>
      <c r="E4981" s="4"/>
    </row>
    <row r="4982" spans="1:5">
      <c r="A4982" s="20">
        <v>4973</v>
      </c>
      <c r="B4982" s="104"/>
      <c r="C4982" s="104"/>
      <c r="E4982" s="4"/>
    </row>
    <row r="4983" spans="1:5">
      <c r="A4983" s="20">
        <v>4974</v>
      </c>
      <c r="B4983" s="104"/>
      <c r="C4983" s="104"/>
      <c r="E4983" s="4"/>
    </row>
    <row r="4984" spans="1:5">
      <c r="A4984" s="20">
        <v>4975</v>
      </c>
      <c r="B4984" s="104"/>
      <c r="C4984" s="104"/>
      <c r="E4984" s="4"/>
    </row>
    <row r="4985" spans="1:5">
      <c r="A4985" s="20">
        <v>4976</v>
      </c>
      <c r="B4985" s="104"/>
      <c r="C4985" s="104"/>
      <c r="E4985" s="4"/>
    </row>
    <row r="4986" spans="1:5">
      <c r="A4986" s="20">
        <v>4977</v>
      </c>
      <c r="B4986" s="104"/>
      <c r="C4986" s="104"/>
      <c r="E4986" s="4"/>
    </row>
    <row r="4987" spans="1:5">
      <c r="A4987" s="20">
        <v>4978</v>
      </c>
      <c r="B4987" s="104"/>
      <c r="C4987" s="104"/>
      <c r="E4987" s="4"/>
    </row>
    <row r="4988" spans="1:5">
      <c r="A4988" s="20">
        <v>4979</v>
      </c>
      <c r="B4988" s="104"/>
      <c r="C4988" s="104"/>
      <c r="E4988" s="4"/>
    </row>
    <row r="4989" spans="1:5">
      <c r="A4989" s="20">
        <v>4980</v>
      </c>
      <c r="B4989" s="104"/>
      <c r="C4989" s="104"/>
      <c r="E4989" s="4"/>
    </row>
    <row r="4990" spans="1:5">
      <c r="A4990" s="20">
        <v>4981</v>
      </c>
      <c r="B4990" s="104"/>
      <c r="C4990" s="104"/>
      <c r="E4990" s="4"/>
    </row>
    <row r="4991" spans="1:5">
      <c r="A4991" s="20">
        <v>4982</v>
      </c>
      <c r="B4991" s="104"/>
      <c r="C4991" s="104"/>
      <c r="E4991" s="4"/>
    </row>
    <row r="4992" spans="1:5">
      <c r="A4992" s="20">
        <v>4983</v>
      </c>
      <c r="B4992" s="104"/>
      <c r="C4992" s="104"/>
      <c r="E4992" s="4"/>
    </row>
    <row r="4993" spans="1:5">
      <c r="A4993" s="20">
        <v>4984</v>
      </c>
      <c r="B4993" s="104"/>
      <c r="C4993" s="104"/>
      <c r="E4993" s="4"/>
    </row>
    <row r="4994" spans="1:5">
      <c r="A4994" s="20">
        <v>4985</v>
      </c>
      <c r="B4994" s="104"/>
      <c r="C4994" s="104"/>
      <c r="E4994" s="4"/>
    </row>
    <row r="4995" spans="1:5">
      <c r="A4995" s="20">
        <v>4986</v>
      </c>
      <c r="B4995" s="104"/>
      <c r="C4995" s="104"/>
      <c r="E4995" s="4"/>
    </row>
    <row r="4996" spans="1:5">
      <c r="A4996" s="20">
        <v>4987</v>
      </c>
      <c r="B4996" s="104"/>
      <c r="C4996" s="104"/>
      <c r="E4996" s="4"/>
    </row>
    <row r="4997" spans="1:5">
      <c r="A4997" s="20">
        <v>4988</v>
      </c>
      <c r="B4997" s="104"/>
      <c r="C4997" s="104"/>
      <c r="E4997" s="4"/>
    </row>
    <row r="4998" spans="1:5">
      <c r="A4998" s="20">
        <v>4989</v>
      </c>
      <c r="B4998" s="104"/>
      <c r="C4998" s="104"/>
      <c r="E4998" s="4"/>
    </row>
    <row r="4999" spans="1:5">
      <c r="A4999" s="20">
        <v>4990</v>
      </c>
      <c r="B4999" s="104"/>
      <c r="C4999" s="104"/>
      <c r="E4999" s="4"/>
    </row>
    <row r="5000" spans="1:5">
      <c r="A5000" s="20">
        <v>4991</v>
      </c>
      <c r="B5000" s="104"/>
      <c r="C5000" s="104"/>
      <c r="E5000" s="4"/>
    </row>
    <row r="5001" spans="1:5">
      <c r="A5001" s="20">
        <v>4992</v>
      </c>
      <c r="B5001" s="104"/>
      <c r="C5001" s="104"/>
      <c r="E5001" s="4"/>
    </row>
    <row r="5002" spans="1:5">
      <c r="A5002" s="20">
        <v>4993</v>
      </c>
      <c r="B5002" s="104"/>
      <c r="C5002" s="104"/>
      <c r="E5002" s="4"/>
    </row>
    <row r="5003" spans="1:5">
      <c r="A5003" s="20">
        <v>4994</v>
      </c>
      <c r="B5003" s="104"/>
      <c r="C5003" s="104"/>
      <c r="E5003" s="4"/>
    </row>
    <row r="5004" spans="1:5">
      <c r="A5004" s="20">
        <v>4995</v>
      </c>
      <c r="B5004" s="104"/>
      <c r="C5004" s="104"/>
      <c r="E5004" s="4"/>
    </row>
    <row r="5005" spans="1:5">
      <c r="A5005" s="20">
        <v>4996</v>
      </c>
      <c r="B5005" s="104"/>
      <c r="C5005" s="104"/>
      <c r="E5005" s="4"/>
    </row>
    <row r="5006" spans="1:5">
      <c r="A5006" s="20">
        <v>4997</v>
      </c>
      <c r="B5006" s="104"/>
      <c r="C5006" s="104"/>
      <c r="E5006" s="4"/>
    </row>
    <row r="5007" spans="1:5">
      <c r="A5007" s="20">
        <v>4998</v>
      </c>
      <c r="B5007" s="104"/>
      <c r="C5007" s="104"/>
      <c r="E5007" s="4"/>
    </row>
    <row r="5008" spans="1:5">
      <c r="A5008" s="20">
        <v>4999</v>
      </c>
      <c r="B5008" s="104"/>
      <c r="C5008" s="104"/>
      <c r="E5008" s="4"/>
    </row>
    <row r="5009" spans="1:5">
      <c r="A5009" s="20">
        <v>5000</v>
      </c>
      <c r="B5009" s="104"/>
      <c r="C5009" s="104"/>
      <c r="E5009" s="4"/>
    </row>
  </sheetData>
  <sheetProtection algorithmName="SHA-512" hashValue="cnJK53tjTEkEAMnxUZB4X/H28tyboF4nK6G1Lu/uAd3cyqmN9zvBL901+nroCbZW3a27NeSt5KIvgisQLSFy8A==" saltValue="iegPBjmNMwcwMylX/Y63LA==" spinCount="100000" sheet="1" objects="1" scenarios="1"/>
  <mergeCells count="1">
    <mergeCell ref="B7:C7"/>
  </mergeCells>
  <dataValidations count="1">
    <dataValidation type="list" allowBlank="1" showInputMessage="1" showErrorMessage="1" promptTitle="คีย์เลข 3,4,5,6,7,8 เท่านั้น" prompt="คีย์เลข 3,4,5,6,7,8 เท่านั้น" sqref="E9">
      <formula1>"3,4,5,6,7,8"</formula1>
    </dataValidation>
  </dataValidations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I5210"/>
  <sheetViews>
    <sheetView zoomScaleNormal="100" workbookViewId="0">
      <selection activeCell="J18" sqref="J18"/>
    </sheetView>
  </sheetViews>
  <sheetFormatPr defaultRowHeight="14.5"/>
  <cols>
    <col min="1" max="1" width="5.08984375" style="5" customWidth="1"/>
    <col min="2" max="2" width="6.7265625" style="5" customWidth="1"/>
    <col min="3" max="4" width="5.81640625" style="5" customWidth="1"/>
    <col min="5" max="5" width="10.1796875" style="5" customWidth="1"/>
    <col min="6" max="6" width="4.81640625" style="5" customWidth="1"/>
    <col min="7" max="7" width="5.81640625" style="5" customWidth="1"/>
    <col min="8" max="8" width="11.08984375" style="5" customWidth="1"/>
    <col min="9" max="9" width="8.26953125" style="5" customWidth="1"/>
    <col min="10" max="10" width="10.1796875" style="5" customWidth="1"/>
    <col min="11" max="11" width="15.453125" style="5" customWidth="1"/>
    <col min="12" max="12" width="9.1796875" style="5" customWidth="1"/>
    <col min="13" max="13" width="10.453125" style="5" customWidth="1"/>
    <col min="14" max="16" width="12" style="5" customWidth="1"/>
    <col min="17" max="17" width="18.453125" style="5" customWidth="1"/>
    <col min="18" max="18" width="48.54296875" style="5" customWidth="1"/>
    <col min="19" max="19" width="9.90625" style="5" customWidth="1"/>
    <col min="20" max="20" width="8.7265625" style="5" customWidth="1"/>
    <col min="21" max="21" width="5.81640625" style="5" customWidth="1"/>
    <col min="22" max="22" width="5.08984375" style="5" customWidth="1"/>
    <col min="23" max="23" width="3.6328125" style="5" customWidth="1"/>
    <col min="24" max="24" width="5.7265625" style="5" customWidth="1"/>
    <col min="25" max="25" width="2.26953125" style="5" customWidth="1"/>
    <col min="26" max="26" width="2.54296875" style="5" customWidth="1"/>
    <col min="27" max="27" width="6.7265625" style="5" customWidth="1"/>
    <col min="28" max="28" width="13.453125" style="5" customWidth="1"/>
    <col min="29" max="29" width="7.81640625" style="5" customWidth="1"/>
    <col min="30" max="30" width="8" style="5" customWidth="1"/>
    <col min="31" max="31" width="6.81640625" style="5" customWidth="1"/>
    <col min="32" max="16384" width="8.7265625" style="5"/>
  </cols>
  <sheetData>
    <row r="1" spans="1:35">
      <c r="B1" s="25" t="s">
        <v>17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  <c r="S1" s="2"/>
      <c r="T1" s="2"/>
    </row>
    <row r="2" spans="1:35" ht="16.5">
      <c r="B2" s="105" t="s">
        <v>76</v>
      </c>
      <c r="C2" s="28"/>
      <c r="D2" s="28"/>
      <c r="E2" s="28"/>
      <c r="F2" s="28"/>
      <c r="G2" s="28"/>
      <c r="H2" s="28"/>
      <c r="I2" s="28"/>
      <c r="J2" s="28"/>
      <c r="K2" s="106"/>
      <c r="L2" s="107"/>
      <c r="M2" s="107"/>
      <c r="N2" s="107"/>
      <c r="O2" s="107"/>
      <c r="P2" s="107"/>
      <c r="Q2" s="107"/>
      <c r="R2" s="2"/>
      <c r="S2" s="2"/>
      <c r="T2" s="2"/>
    </row>
    <row r="3" spans="1:35">
      <c r="B3" s="25" t="s">
        <v>3</v>
      </c>
      <c r="C3" s="106"/>
      <c r="D3" s="106"/>
      <c r="E3" s="106"/>
      <c r="F3" s="106"/>
      <c r="G3" s="106"/>
      <c r="H3" s="106"/>
      <c r="I3" s="106"/>
      <c r="J3" s="106"/>
      <c r="K3" s="1"/>
      <c r="L3" s="1"/>
      <c r="M3" s="1"/>
      <c r="N3" s="1"/>
      <c r="O3" s="1"/>
      <c r="P3" s="1"/>
      <c r="Q3" s="1"/>
      <c r="R3" s="2"/>
      <c r="S3" s="2"/>
      <c r="T3" s="2"/>
      <c r="W3" s="108" t="s">
        <v>55</v>
      </c>
    </row>
    <row r="4" spans="1:35">
      <c r="B4" s="6"/>
      <c r="C4" s="7"/>
      <c r="D4" s="7"/>
      <c r="E4" s="7"/>
      <c r="F4" s="7"/>
      <c r="G4" s="7"/>
      <c r="H4" s="7"/>
      <c r="I4" s="7"/>
      <c r="J4" s="7"/>
      <c r="K4" s="8"/>
      <c r="L4" s="8"/>
      <c r="M4" s="8"/>
      <c r="N4" s="8"/>
      <c r="O4" s="8"/>
      <c r="P4" s="8"/>
      <c r="Q4" s="8"/>
      <c r="R4" s="4"/>
      <c r="S4" s="4"/>
      <c r="T4" s="4"/>
    </row>
    <row r="5" spans="1:35">
      <c r="B5" s="29" t="s">
        <v>54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10"/>
      <c r="S5" s="16"/>
      <c r="T5" s="16"/>
    </row>
    <row r="6" spans="1:35"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3"/>
      <c r="S6" s="3"/>
      <c r="T6" s="3"/>
    </row>
    <row r="7" spans="1:35">
      <c r="B7" s="174" t="s">
        <v>4</v>
      </c>
      <c r="C7" s="175"/>
      <c r="D7" s="52"/>
      <c r="E7" s="52"/>
      <c r="F7" s="52"/>
      <c r="G7" s="52"/>
      <c r="H7" s="52"/>
      <c r="I7" s="52"/>
      <c r="J7" s="52"/>
      <c r="R7" s="3"/>
      <c r="S7" s="14" t="s">
        <v>4</v>
      </c>
      <c r="T7" s="3"/>
      <c r="AA7" s="108" t="s">
        <v>57</v>
      </c>
    </row>
    <row r="8" spans="1:35">
      <c r="B8" s="15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4"/>
      <c r="S8" s="4"/>
      <c r="T8" s="4"/>
      <c r="V8" s="109" t="s">
        <v>81</v>
      </c>
    </row>
    <row r="9" spans="1:35">
      <c r="A9" s="20" t="s">
        <v>56</v>
      </c>
      <c r="B9" s="20" t="s">
        <v>15</v>
      </c>
      <c r="C9" s="20" t="s">
        <v>33</v>
      </c>
      <c r="D9" s="110" t="s">
        <v>80</v>
      </c>
      <c r="E9" s="20" t="s">
        <v>91</v>
      </c>
      <c r="F9" s="56"/>
      <c r="G9" s="56"/>
      <c r="H9" s="56"/>
      <c r="R9" s="17" t="s">
        <v>5</v>
      </c>
      <c r="S9" s="111">
        <v>1</v>
      </c>
      <c r="V9" s="5" t="s">
        <v>2</v>
      </c>
      <c r="W9" s="5" t="s">
        <v>18</v>
      </c>
      <c r="X9" s="5" t="s">
        <v>19</v>
      </c>
      <c r="AG9" s="112"/>
      <c r="AH9" s="4"/>
      <c r="AI9" s="4"/>
    </row>
    <row r="10" spans="1:35">
      <c r="A10" s="113">
        <v>1</v>
      </c>
      <c r="B10" s="20">
        <f>IF(Data!B10:$B$5009&lt;&gt;"",Data!B10,"")</f>
        <v>10</v>
      </c>
      <c r="C10" s="20">
        <f>IF(Data!$B10:C$5009&lt;&gt;"",Data!C10,"")</f>
        <v>1</v>
      </c>
      <c r="D10" s="20">
        <f>IF(AND(B10&lt;&gt;"",C10&lt;&gt;""), _xlfn.RANK.AVG(B10,B:B,1),"")</f>
        <v>6</v>
      </c>
      <c r="E10" s="20">
        <f>IF(AND(B10&lt;&gt;"",C10&lt;&gt;""),(D10-$I$11)^2,"")</f>
        <v>0.25</v>
      </c>
      <c r="F10" s="56"/>
      <c r="G10" s="56"/>
      <c r="H10" s="56"/>
      <c r="I10" s="56"/>
      <c r="J10" s="56"/>
      <c r="R10" s="18" t="s">
        <v>6</v>
      </c>
      <c r="S10" s="19"/>
      <c r="V10" s="5">
        <f t="shared" ref="V10:V41" si="0">IF(AND(B10&lt;&gt;"",C10&lt;&gt;""), _xlfn.RANK.AVG(B10,B:B,1),"")</f>
        <v>6</v>
      </c>
      <c r="W10" s="5">
        <f>IF(COUNTIFS($V$9:V9,V10)&gt;0,"",COUNTIF(V:V,V10))</f>
        <v>1</v>
      </c>
      <c r="X10" s="5">
        <f>IF(W10="","",(W10^3-W10)/12)</f>
        <v>0</v>
      </c>
      <c r="Z10" s="114">
        <v>1</v>
      </c>
      <c r="AA10" s="114" t="s">
        <v>34</v>
      </c>
    </row>
    <row r="11" spans="1:35">
      <c r="A11" s="20">
        <v>2</v>
      </c>
      <c r="B11" s="20">
        <f>IF(Data!B11:$B$5009&lt;&gt;"",Data!B11,"")</f>
        <v>8</v>
      </c>
      <c r="C11" s="20">
        <f>IF(Data!$B11:C$5009&lt;&gt;"",Data!C11,"")</f>
        <v>1</v>
      </c>
      <c r="D11" s="20">
        <f t="shared" ref="D11:D69" si="1">IF(AND(B11&lt;&gt;"",C11&lt;&gt;""), _xlfn.RANK.AVG(B11,B:B,1),"")</f>
        <v>5</v>
      </c>
      <c r="E11" s="20">
        <f>IF(AND(B11&lt;&gt;"",C11&lt;&gt;""),(D11-$I$11)^2,"")</f>
        <v>2.25</v>
      </c>
      <c r="F11" s="56"/>
      <c r="G11" s="20" t="s">
        <v>83</v>
      </c>
      <c r="H11" s="20" t="s">
        <v>82</v>
      </c>
      <c r="I11" s="20">
        <f>AVERAGE(D:D)</f>
        <v>6.5</v>
      </c>
      <c r="J11" s="20"/>
      <c r="K11" s="20"/>
      <c r="L11" s="56"/>
      <c r="M11" s="56"/>
      <c r="N11" s="56"/>
      <c r="O11" s="56"/>
      <c r="P11" s="56"/>
      <c r="R11" s="18" t="s">
        <v>7</v>
      </c>
      <c r="S11" s="19"/>
      <c r="V11" s="5">
        <f t="shared" si="0"/>
        <v>5</v>
      </c>
      <c r="W11" s="5">
        <f>IF(COUNTIFS($V$9:V10,V11)&gt;0,"",COUNTIF(V:V,V11))</f>
        <v>1</v>
      </c>
      <c r="X11" s="5">
        <f t="shared" ref="X11:X54" si="2">IF(W11="","",(W11^3-W11)/12)</f>
        <v>0</v>
      </c>
      <c r="Z11" s="114">
        <v>2</v>
      </c>
      <c r="AA11" s="114" t="s">
        <v>35</v>
      </c>
    </row>
    <row r="12" spans="1:35">
      <c r="A12" s="113">
        <v>3</v>
      </c>
      <c r="B12" s="20">
        <f>IF(Data!B12:$B$5009&lt;&gt;"",Data!B12,"")</f>
        <v>6</v>
      </c>
      <c r="C12" s="20">
        <f>IF(Data!$B12:C$5009&lt;&gt;"",Data!C12,"")</f>
        <v>1</v>
      </c>
      <c r="D12" s="20">
        <f t="shared" si="1"/>
        <v>4</v>
      </c>
      <c r="E12" s="20">
        <f>IF(AND(B12&lt;&gt;"",C12&lt;&gt;""),(D12-$I$11)^2,"")</f>
        <v>6.25</v>
      </c>
      <c r="F12" s="56"/>
      <c r="Q12" s="115"/>
      <c r="R12" s="18" t="s">
        <v>8</v>
      </c>
      <c r="S12" s="19"/>
      <c r="V12" s="5">
        <f t="shared" si="0"/>
        <v>4</v>
      </c>
      <c r="W12" s="5">
        <f>IF(COUNTIFS($V$9:V11,V12)&gt;0,"",COUNTIF(V:V,V12))</f>
        <v>1</v>
      </c>
      <c r="X12" s="5">
        <f t="shared" si="2"/>
        <v>0</v>
      </c>
      <c r="Z12" s="114">
        <v>3</v>
      </c>
      <c r="AA12" s="114" t="s">
        <v>78</v>
      </c>
      <c r="AB12" s="5" t="s">
        <v>36</v>
      </c>
    </row>
    <row r="13" spans="1:35">
      <c r="A13" s="20">
        <v>4</v>
      </c>
      <c r="B13" s="20">
        <f>IF(Data!B13:$B$5009&lt;&gt;"",Data!B13,"")</f>
        <v>28</v>
      </c>
      <c r="C13" s="20">
        <f>IF(Data!$B13:C$5009&lt;&gt;"",Data!C13,"")</f>
        <v>2</v>
      </c>
      <c r="D13" s="20">
        <f t="shared" si="1"/>
        <v>8</v>
      </c>
      <c r="E13" s="20">
        <f>IF(AND(B13&lt;&gt;"",C13&lt;&gt;""),(D13-$I$11)^2,"")</f>
        <v>2.25</v>
      </c>
      <c r="F13" s="56"/>
      <c r="G13" s="20" t="s">
        <v>84</v>
      </c>
      <c r="H13" s="20" t="s">
        <v>85</v>
      </c>
      <c r="I13" s="20" t="s">
        <v>0</v>
      </c>
      <c r="J13" s="110" t="s">
        <v>86</v>
      </c>
      <c r="K13" s="110" t="s">
        <v>87</v>
      </c>
      <c r="L13" s="116" t="s">
        <v>70</v>
      </c>
      <c r="M13" s="116" t="s">
        <v>71</v>
      </c>
      <c r="N13" s="115"/>
      <c r="O13" s="115" t="s">
        <v>182</v>
      </c>
      <c r="P13" s="115"/>
      <c r="V13" s="5">
        <f t="shared" si="0"/>
        <v>8</v>
      </c>
      <c r="W13" s="5">
        <f>IF(COUNTIFS($V$9:V12,V13)&gt;0,"",COUNTIF(V:V,V13))</f>
        <v>1</v>
      </c>
      <c r="X13" s="5">
        <f t="shared" si="2"/>
        <v>0</v>
      </c>
      <c r="AC13" s="5" t="s">
        <v>20</v>
      </c>
      <c r="AD13" s="5" t="s">
        <v>0</v>
      </c>
    </row>
    <row r="14" spans="1:35">
      <c r="A14" s="113">
        <v>5</v>
      </c>
      <c r="B14" s="20">
        <f>IF(Data!B14:$B$5009&lt;&gt;"",Data!B14,"")</f>
        <v>32</v>
      </c>
      <c r="C14" s="20">
        <f>IF(Data!$B14:C$5009&lt;&gt;"",Data!C14,"")</f>
        <v>2</v>
      </c>
      <c r="D14" s="20">
        <f t="shared" si="1"/>
        <v>9</v>
      </c>
      <c r="E14" s="20">
        <f t="shared" ref="E14:E25" si="3">IF(AND(B14&lt;&gt;"",C14&lt;&gt;""),(D14-$I$11)^2,"")</f>
        <v>6.25</v>
      </c>
      <c r="F14" s="56"/>
      <c r="G14" s="20"/>
      <c r="H14" s="20">
        <v>1</v>
      </c>
      <c r="I14" s="20">
        <f t="shared" ref="I14:I20" si="4">IF(COUNTIF(C:C,H14)=0,"", COUNTIF(C:C,H14))</f>
        <v>3</v>
      </c>
      <c r="J14" s="117">
        <f>IFERROR(AVERAGEIF(C:C,H14,D:D),"")</f>
        <v>5</v>
      </c>
      <c r="K14" s="117">
        <f>IFERROR(I14*(J14-$I$11)^2,"")</f>
        <v>6.75</v>
      </c>
      <c r="L14" s="118">
        <f>IFERROR(AVERAGEIF(C:C,H14,B:B),"")</f>
        <v>8</v>
      </c>
      <c r="M14" s="118">
        <f t="array" ref="M14">_xlfn.STDEV.S(IF($C$10:$C$5009=$H14,$B$10:$B$5009))</f>
        <v>2</v>
      </c>
      <c r="N14" s="20" t="s">
        <v>130</v>
      </c>
      <c r="O14" s="118">
        <f>L14-L15</f>
        <v>-25</v>
      </c>
      <c r="P14" s="119">
        <f>_xlfn.STDEV.S(B10:B19)</f>
        <v>13.625547899279338</v>
      </c>
      <c r="R14" s="23" t="s">
        <v>48</v>
      </c>
      <c r="S14" s="20">
        <f>COUNTIF(C:C,Z10)</f>
        <v>3</v>
      </c>
      <c r="V14" s="5">
        <f t="shared" si="0"/>
        <v>9</v>
      </c>
      <c r="W14" s="5">
        <f>IF(COUNTIFS($V$9:V13,V14)&gt;0,"",COUNTIF(V:V,V14))</f>
        <v>1</v>
      </c>
      <c r="X14" s="5">
        <f t="shared" si="2"/>
        <v>0</v>
      </c>
      <c r="AC14" s="5" t="s">
        <v>34</v>
      </c>
      <c r="AD14" s="5">
        <f>COUNTIF(C:C,Z10)</f>
        <v>3</v>
      </c>
    </row>
    <row r="15" spans="1:35">
      <c r="A15" s="20">
        <v>6</v>
      </c>
      <c r="B15" s="20">
        <f>IF(Data!B15:$B$5009&lt;&gt;"",Data!B15,"")</f>
        <v>39</v>
      </c>
      <c r="C15" s="20">
        <f>IF(Data!$B15:C$5009&lt;&gt;"",Data!C15,"")</f>
        <v>2</v>
      </c>
      <c r="D15" s="20">
        <f t="shared" si="1"/>
        <v>10</v>
      </c>
      <c r="E15" s="20">
        <f t="shared" si="3"/>
        <v>12.25</v>
      </c>
      <c r="F15" s="56"/>
      <c r="G15" s="20"/>
      <c r="H15" s="20">
        <v>2</v>
      </c>
      <c r="I15" s="20">
        <f t="shared" si="4"/>
        <v>3</v>
      </c>
      <c r="J15" s="117">
        <f t="shared" ref="J15:J21" si="5">IFERROR(AVERAGEIF(C:C,H15,D:D),"")</f>
        <v>9</v>
      </c>
      <c r="K15" s="117">
        <f t="shared" ref="K15:K21" si="6">IFERROR(I15*(J15-$I$11)^2,"")</f>
        <v>18.75</v>
      </c>
      <c r="L15" s="118">
        <f>IFERROR(AVERAGEIF(C:C,H15,B:B),"")</f>
        <v>33</v>
      </c>
      <c r="M15" s="118">
        <f t="array" ref="M15">_xlfn.STDEV.S(IF($C$10:$C$5009=$H15,$B$10:$B$5009))</f>
        <v>5.5677643628300215</v>
      </c>
      <c r="N15" s="20" t="s">
        <v>131</v>
      </c>
      <c r="O15" s="118">
        <f>L14-L16</f>
        <v>4.3333333333333339</v>
      </c>
      <c r="P15" s="119">
        <f>_xlfn.STDEV.S(B20:B29)</f>
        <v>19.798989873223331</v>
      </c>
      <c r="R15" s="23" t="s">
        <v>49</v>
      </c>
      <c r="S15" s="20">
        <f>COUNTIF(C:C,Z11)</f>
        <v>3</v>
      </c>
      <c r="V15" s="5">
        <f t="shared" si="0"/>
        <v>10</v>
      </c>
      <c r="W15" s="5">
        <f>IF(COUNTIFS($V$9:V14,V15)&gt;0,"",COUNTIF(V:V,V15))</f>
        <v>1</v>
      </c>
      <c r="X15" s="5">
        <f t="shared" si="2"/>
        <v>0</v>
      </c>
      <c r="AC15" s="5" t="s">
        <v>35</v>
      </c>
      <c r="AD15" s="5">
        <f>COUNTIF(C:C,Z11)</f>
        <v>3</v>
      </c>
    </row>
    <row r="16" spans="1:35">
      <c r="A16" s="113">
        <v>7</v>
      </c>
      <c r="B16" s="20">
        <f>IF(Data!B16:$B$5009&lt;&gt;"",Data!B16,"")</f>
        <v>2</v>
      </c>
      <c r="C16" s="20">
        <f>IF(Data!$B16:C$5009&lt;&gt;"",Data!C16,"")</f>
        <v>3</v>
      </c>
      <c r="D16" s="20">
        <f t="shared" si="1"/>
        <v>1</v>
      </c>
      <c r="E16" s="20">
        <f t="shared" si="3"/>
        <v>30.25</v>
      </c>
      <c r="F16" s="56"/>
      <c r="G16" s="20"/>
      <c r="H16" s="20">
        <v>3</v>
      </c>
      <c r="I16" s="20">
        <f t="shared" si="4"/>
        <v>3</v>
      </c>
      <c r="J16" s="117">
        <f t="shared" si="5"/>
        <v>2</v>
      </c>
      <c r="K16" s="117">
        <f t="shared" si="6"/>
        <v>60.75</v>
      </c>
      <c r="L16" s="118">
        <f t="shared" ref="L16:L21" si="7">IFERROR(AVERAGEIF(C:C,H16,B:B),"")</f>
        <v>3.6666666666666665</v>
      </c>
      <c r="M16" s="118">
        <f t="array" ref="M16">_xlfn.STDEV.S(IF($C$10:$C$5009=$H16,$B$10:$B$5009))</f>
        <v>1.5275252316519463</v>
      </c>
      <c r="N16" s="20" t="s">
        <v>132</v>
      </c>
      <c r="O16" s="118">
        <f>L15-L16</f>
        <v>29.333333333333332</v>
      </c>
      <c r="P16" s="119" t="e">
        <f>_xlfn.STDEV.S(B30:B39)</f>
        <v>#DIV/0!</v>
      </c>
      <c r="Q16" s="56"/>
      <c r="R16" s="23" t="s">
        <v>77</v>
      </c>
      <c r="S16" s="20">
        <f>COUNTIF(C:C,Z12)</f>
        <v>3</v>
      </c>
      <c r="V16" s="5">
        <f t="shared" si="0"/>
        <v>1</v>
      </c>
      <c r="W16" s="5">
        <f>IF(COUNTIFS($V$9:V15,V16)&gt;0,"",COUNTIF(V:V,V16))</f>
        <v>1</v>
      </c>
      <c r="X16" s="5">
        <f t="shared" si="2"/>
        <v>0</v>
      </c>
      <c r="AC16" s="5" t="s">
        <v>78</v>
      </c>
      <c r="AD16" s="5">
        <f>COUNTIF(C:C,Z12)</f>
        <v>3</v>
      </c>
    </row>
    <row r="17" spans="1:31">
      <c r="A17" s="20">
        <v>8</v>
      </c>
      <c r="B17" s="20">
        <f>IF(Data!B17:$B$5009&lt;&gt;"",Data!B17,"")</f>
        <v>4</v>
      </c>
      <c r="C17" s="20">
        <f>IF(Data!$B17:C$5009&lt;&gt;"",Data!C17,"")</f>
        <v>3</v>
      </c>
      <c r="D17" s="20">
        <f t="shared" si="1"/>
        <v>2</v>
      </c>
      <c r="E17" s="20">
        <f t="shared" si="3"/>
        <v>20.25</v>
      </c>
      <c r="F17" s="56"/>
      <c r="G17" s="20"/>
      <c r="H17" s="20">
        <v>4</v>
      </c>
      <c r="I17" s="20">
        <f t="shared" si="4"/>
        <v>3</v>
      </c>
      <c r="J17" s="117">
        <f>IFERROR(AVERAGEIF(C:C,H17,D:D),"")</f>
        <v>10</v>
      </c>
      <c r="K17" s="117">
        <f t="shared" si="6"/>
        <v>36.75</v>
      </c>
      <c r="L17" s="118">
        <f t="shared" si="7"/>
        <v>64.333333333333329</v>
      </c>
      <c r="M17" s="118">
        <f t="array" ref="M17">_xlfn.STDEV.S(IF($C$10:$C$5009=$H17,$B$10:$B$5009))</f>
        <v>36.8284310463171</v>
      </c>
      <c r="N17" s="20" t="s">
        <v>133</v>
      </c>
      <c r="O17" s="118">
        <f>L14-L17</f>
        <v>-56.333333333333329</v>
      </c>
      <c r="P17" s="119" t="e">
        <f>_xlfn.STDEV.S(B40:B49)</f>
        <v>#DIV/0!</v>
      </c>
      <c r="V17" s="5">
        <f t="shared" si="0"/>
        <v>2</v>
      </c>
      <c r="W17" s="5">
        <f>IF(COUNTIFS($V$9:V16,V17)&gt;0,"",COUNTIF(V:V,V17))</f>
        <v>1</v>
      </c>
      <c r="X17" s="5">
        <f t="shared" si="2"/>
        <v>0</v>
      </c>
      <c r="AC17" s="5" t="s">
        <v>21</v>
      </c>
      <c r="AD17" s="5">
        <f>SUM(AD14:AD16)</f>
        <v>9</v>
      </c>
    </row>
    <row r="18" spans="1:31">
      <c r="A18" s="113">
        <v>9</v>
      </c>
      <c r="B18" s="20">
        <f>IF(Data!B18:$B$5009&lt;&gt;"",Data!B18,"")</f>
        <v>5</v>
      </c>
      <c r="C18" s="20">
        <f>IF(Data!$B18:C$5009&lt;&gt;"",Data!C18,"")</f>
        <v>3</v>
      </c>
      <c r="D18" s="20">
        <f t="shared" si="1"/>
        <v>3</v>
      </c>
      <c r="E18" s="20">
        <f t="shared" si="3"/>
        <v>12.25</v>
      </c>
      <c r="F18" s="56"/>
      <c r="G18" s="20"/>
      <c r="H18" s="20">
        <v>5</v>
      </c>
      <c r="I18" s="20" t="str">
        <f t="shared" si="4"/>
        <v/>
      </c>
      <c r="J18" s="117" t="str">
        <f t="shared" si="5"/>
        <v/>
      </c>
      <c r="K18" s="117" t="str">
        <f t="shared" si="6"/>
        <v/>
      </c>
      <c r="L18" s="118" t="str">
        <f t="shared" si="7"/>
        <v/>
      </c>
      <c r="M18" s="118" t="e">
        <f t="array" ref="M18">_xlfn.STDEV.S(IF($C$10:$C$5009=$H18,$B$10:$B$5009))</f>
        <v>#DIV/0!</v>
      </c>
      <c r="N18" s="20" t="s">
        <v>134</v>
      </c>
      <c r="O18" s="118">
        <f>L15-L17</f>
        <v>-31.333333333333329</v>
      </c>
      <c r="P18" s="119" t="e">
        <f>_xlfn.STDEV.S(B50:B55)</f>
        <v>#DIV/0!</v>
      </c>
      <c r="V18" s="5">
        <f t="shared" si="0"/>
        <v>3</v>
      </c>
      <c r="W18" s="5">
        <f>IF(COUNTIFS($V$9:V17,V18)&gt;0,"",COUNTIF(V:V,V18))</f>
        <v>1</v>
      </c>
      <c r="X18" s="5">
        <f t="shared" si="2"/>
        <v>0</v>
      </c>
      <c r="AB18" s="5" t="s">
        <v>37</v>
      </c>
    </row>
    <row r="19" spans="1:31">
      <c r="A19" s="20">
        <v>10</v>
      </c>
      <c r="B19" s="20">
        <f>IF(Data!B19:$B$5009&lt;&gt;"",Data!B19,"")</f>
        <v>25</v>
      </c>
      <c r="C19" s="20">
        <f>IF(Data!$B19:C$5009&lt;&gt;"",Data!C19,"")</f>
        <v>4</v>
      </c>
      <c r="D19" s="20">
        <f t="shared" si="1"/>
        <v>7</v>
      </c>
      <c r="E19" s="20">
        <f t="shared" si="3"/>
        <v>0.25</v>
      </c>
      <c r="F19" s="56"/>
      <c r="G19" s="20"/>
      <c r="H19" s="20">
        <v>6</v>
      </c>
      <c r="I19" s="20" t="str">
        <f t="shared" si="4"/>
        <v/>
      </c>
      <c r="J19" s="117" t="str">
        <f t="shared" si="5"/>
        <v/>
      </c>
      <c r="K19" s="117" t="str">
        <f t="shared" si="6"/>
        <v/>
      </c>
      <c r="L19" s="118" t="str">
        <f t="shared" si="7"/>
        <v/>
      </c>
      <c r="M19" s="118" t="e">
        <f t="array" ref="M19">_xlfn.STDEV.S(IF($C$10:$C$5009=$H19,$B$10:$B$5009))</f>
        <v>#DIV/0!</v>
      </c>
      <c r="N19" s="20" t="s">
        <v>135</v>
      </c>
      <c r="O19" s="118">
        <f>L16-L17</f>
        <v>-60.666666666666664</v>
      </c>
      <c r="P19" s="119" t="e">
        <f>_xlfn.STDEV.S(B56:B60)</f>
        <v>#DIV/0!</v>
      </c>
      <c r="R19" s="20" t="s">
        <v>79</v>
      </c>
      <c r="S19" s="20">
        <f>SUM(AD14:AD16)</f>
        <v>9</v>
      </c>
      <c r="V19" s="5">
        <f t="shared" si="0"/>
        <v>7</v>
      </c>
      <c r="W19" s="5">
        <f>IF(COUNTIFS($V$9:V18,V19)&gt;0,"",COUNTIF(V:V,V19))</f>
        <v>1</v>
      </c>
      <c r="X19" s="5">
        <f t="shared" si="2"/>
        <v>0</v>
      </c>
      <c r="AC19" s="5" t="s">
        <v>20</v>
      </c>
    </row>
    <row r="20" spans="1:31">
      <c r="A20" s="113">
        <v>11</v>
      </c>
      <c r="B20" s="20">
        <f>IF(Data!B20:$B$5009&lt;&gt;"",Data!B20,"")</f>
        <v>70</v>
      </c>
      <c r="C20" s="20">
        <f>IF(Data!$B20:C$5009&lt;&gt;"",Data!C20,"")</f>
        <v>4</v>
      </c>
      <c r="D20" s="20">
        <f t="shared" si="1"/>
        <v>11</v>
      </c>
      <c r="E20" s="20">
        <f t="shared" si="3"/>
        <v>20.25</v>
      </c>
      <c r="F20" s="56"/>
      <c r="G20" s="20"/>
      <c r="H20" s="20">
        <v>7</v>
      </c>
      <c r="I20" s="20" t="str">
        <f t="shared" si="4"/>
        <v/>
      </c>
      <c r="J20" s="117" t="str">
        <f t="shared" si="5"/>
        <v/>
      </c>
      <c r="K20" s="117" t="str">
        <f t="shared" si="6"/>
        <v/>
      </c>
      <c r="L20" s="118" t="str">
        <f t="shared" si="7"/>
        <v/>
      </c>
      <c r="M20" s="118" t="e">
        <f t="array" ref="M20">_xlfn.STDEV.S(IF($C$10:$C$5009=$H20,$B$10:$B$5009))</f>
        <v>#DIV/0!</v>
      </c>
      <c r="N20" s="20" t="s">
        <v>136</v>
      </c>
      <c r="O20" s="118" t="e">
        <f>L14-L18</f>
        <v>#VALUE!</v>
      </c>
      <c r="P20" s="119" t="e">
        <f>_xlfn.STDEV.S(B61:B65)</f>
        <v>#DIV/0!</v>
      </c>
      <c r="R20" s="20"/>
      <c r="S20" s="20"/>
      <c r="V20" s="5">
        <f t="shared" si="0"/>
        <v>11</v>
      </c>
      <c r="W20" s="5">
        <f>IF(COUNTIFS($V$9:V19,V20)&gt;0,"",COUNTIF(V:V,V20))</f>
        <v>1</v>
      </c>
      <c r="X20" s="5">
        <f t="shared" si="2"/>
        <v>0</v>
      </c>
      <c r="AC20" s="5" t="s">
        <v>34</v>
      </c>
      <c r="AD20" s="5">
        <f>AD14*(AD14+1)/2</f>
        <v>6</v>
      </c>
    </row>
    <row r="21" spans="1:31">
      <c r="A21" s="20">
        <v>12</v>
      </c>
      <c r="B21" s="20">
        <f>IF(Data!B21:$B$5009&lt;&gt;"",Data!B21,"")</f>
        <v>98</v>
      </c>
      <c r="C21" s="20">
        <f>IF(Data!$B21:C$5009&lt;&gt;"",Data!C21,"")</f>
        <v>4</v>
      </c>
      <c r="D21" s="20">
        <f t="shared" si="1"/>
        <v>12</v>
      </c>
      <c r="E21" s="20">
        <f t="shared" si="3"/>
        <v>30.25</v>
      </c>
      <c r="F21" s="56"/>
      <c r="G21" s="20"/>
      <c r="H21" s="20">
        <v>8</v>
      </c>
      <c r="I21" s="20" t="str">
        <f>IF(COUNTIF(C:C,H21)=0,"", COUNTIF(C:C,H21))</f>
        <v/>
      </c>
      <c r="J21" s="117" t="str">
        <f t="shared" si="5"/>
        <v/>
      </c>
      <c r="K21" s="117" t="str">
        <f t="shared" si="6"/>
        <v/>
      </c>
      <c r="L21" s="118" t="str">
        <f t="shared" si="7"/>
        <v/>
      </c>
      <c r="M21" s="118" t="e">
        <f t="array" ref="M21">_xlfn.STDEV.S(IF($C$10:$C$5009=$H21,$B$10:$B$5009))</f>
        <v>#DIV/0!</v>
      </c>
      <c r="N21" s="20" t="s">
        <v>137</v>
      </c>
      <c r="O21" s="118" t="e">
        <f>L15-L18</f>
        <v>#VALUE!</v>
      </c>
      <c r="P21" s="119" t="e">
        <f>_xlfn.STDEV.S(B66:B69)</f>
        <v>#DIV/0!</v>
      </c>
      <c r="R21" s="20" t="s">
        <v>50</v>
      </c>
      <c r="S21" s="20">
        <f>AVERAGEIF(C:C,Z10,V:V)</f>
        <v>5</v>
      </c>
      <c r="V21" s="5">
        <f t="shared" si="0"/>
        <v>12</v>
      </c>
      <c r="W21" s="5">
        <f>IF(COUNTIFS($V$9:V20,V21)&gt;0,"",COUNTIF(V:V,V21))</f>
        <v>1</v>
      </c>
      <c r="X21" s="5">
        <f t="shared" si="2"/>
        <v>0</v>
      </c>
      <c r="AC21" s="5" t="s">
        <v>35</v>
      </c>
      <c r="AD21" s="5">
        <f>AD15*(AD15+1)/2</f>
        <v>6</v>
      </c>
    </row>
    <row r="22" spans="1:31">
      <c r="A22" s="113">
        <v>13</v>
      </c>
      <c r="B22" s="20" t="str">
        <f>IF(Data!B22:$B$5009&lt;&gt;"",Data!B22,"")</f>
        <v/>
      </c>
      <c r="C22" s="20" t="str">
        <f>IF(Data!$B22:C$5009&lt;&gt;"",Data!C22,"")</f>
        <v/>
      </c>
      <c r="D22" s="20" t="str">
        <f t="shared" si="1"/>
        <v/>
      </c>
      <c r="E22" s="20" t="str">
        <f t="shared" si="3"/>
        <v/>
      </c>
      <c r="F22" s="56"/>
      <c r="G22" s="20"/>
      <c r="H22" s="20" t="s">
        <v>88</v>
      </c>
      <c r="I22" s="20">
        <f>SUM(I14:I21)</f>
        <v>12</v>
      </c>
      <c r="J22" s="20"/>
      <c r="K22" s="20"/>
      <c r="L22" s="56"/>
      <c r="M22" s="56"/>
      <c r="N22" s="20" t="s">
        <v>138</v>
      </c>
      <c r="O22" s="118" t="e">
        <f>L16-L18</f>
        <v>#VALUE!</v>
      </c>
      <c r="P22" s="56"/>
      <c r="R22" s="20" t="s">
        <v>51</v>
      </c>
      <c r="S22" s="20">
        <f>AVERAGEIF(C:C,Z11,V:V)</f>
        <v>9</v>
      </c>
      <c r="V22" s="5" t="str">
        <f t="shared" si="0"/>
        <v/>
      </c>
      <c r="W22" s="5">
        <f>IF(COUNTIFS($V$9:V21,V22)&gt;0,"",COUNTIF(V:V,V22))</f>
        <v>1048562</v>
      </c>
      <c r="X22" s="5">
        <f t="shared" si="2"/>
        <v>9.6072943811165984E+16</v>
      </c>
    </row>
    <row r="23" spans="1:31">
      <c r="A23" s="20">
        <v>14</v>
      </c>
      <c r="B23" s="20" t="str">
        <f>IF(Data!B23:$B$5009&lt;&gt;"",Data!B23,"")</f>
        <v/>
      </c>
      <c r="C23" s="20" t="str">
        <f>IF(Data!$B23:C$5009&lt;&gt;"",Data!C23,"")</f>
        <v/>
      </c>
      <c r="D23" s="20" t="str">
        <f t="shared" si="1"/>
        <v/>
      </c>
      <c r="E23" s="20" t="str">
        <f t="shared" si="3"/>
        <v/>
      </c>
      <c r="F23" s="56"/>
      <c r="N23" s="20" t="s">
        <v>139</v>
      </c>
      <c r="O23" s="118" t="e">
        <f>L17-L18</f>
        <v>#VALUE!</v>
      </c>
      <c r="P23" s="56"/>
      <c r="R23" s="20" t="s">
        <v>51</v>
      </c>
      <c r="S23" s="20">
        <f>AVERAGEIF(C:C,Z12,V:V)</f>
        <v>2</v>
      </c>
      <c r="V23" s="5" t="str">
        <f t="shared" si="0"/>
        <v/>
      </c>
      <c r="W23" s="5" t="str">
        <f>IF(COUNTIFS($V$9:V22,V23)&gt;0,"",COUNTIF(V:V,V23))</f>
        <v/>
      </c>
      <c r="X23" s="5" t="str">
        <f t="shared" si="2"/>
        <v/>
      </c>
      <c r="AB23" s="5" t="s">
        <v>38</v>
      </c>
      <c r="AC23" s="120" t="s">
        <v>22</v>
      </c>
    </row>
    <row r="24" spans="1:31">
      <c r="A24" s="113">
        <v>15</v>
      </c>
      <c r="B24" s="20" t="str">
        <f>IF(Data!B24:$B$5009&lt;&gt;"",Data!B24,"")</f>
        <v/>
      </c>
      <c r="C24" s="20" t="str">
        <f>IF(Data!$B24:C$5009&lt;&gt;"",Data!C24,"")</f>
        <v/>
      </c>
      <c r="D24" s="20" t="str">
        <f t="shared" si="1"/>
        <v/>
      </c>
      <c r="E24" s="20" t="str">
        <f t="shared" si="3"/>
        <v/>
      </c>
      <c r="F24" s="56"/>
      <c r="G24" s="20" t="s">
        <v>89</v>
      </c>
      <c r="H24" s="20" t="s">
        <v>90</v>
      </c>
      <c r="I24" s="20">
        <f>SUM(K14:K21)</f>
        <v>123</v>
      </c>
      <c r="J24" s="20"/>
      <c r="K24" s="20"/>
      <c r="L24" s="56"/>
      <c r="M24" s="56"/>
      <c r="N24" s="121" t="s">
        <v>121</v>
      </c>
      <c r="O24" s="118" t="e">
        <f>L14-L19</f>
        <v>#VALUE!</v>
      </c>
      <c r="P24" s="122"/>
      <c r="R24" s="20" t="s">
        <v>52</v>
      </c>
      <c r="S24" s="123">
        <f>SUMIF(C:C,Z10,V:V)</f>
        <v>15</v>
      </c>
      <c r="V24" s="5" t="str">
        <f t="shared" si="0"/>
        <v/>
      </c>
      <c r="W24" s="5" t="str">
        <f>IF(COUNTIFS($V$9:V23,V24)&gt;0,"",COUNTIF(V:V,V24))</f>
        <v/>
      </c>
      <c r="X24" s="5" t="str">
        <f t="shared" si="2"/>
        <v/>
      </c>
      <c r="AC24" s="5" t="s">
        <v>23</v>
      </c>
    </row>
    <row r="25" spans="1:31">
      <c r="A25" s="20">
        <v>16</v>
      </c>
      <c r="B25" s="20" t="str">
        <f>IF(Data!B25:$B$5009&lt;&gt;"",Data!B25,"")</f>
        <v/>
      </c>
      <c r="C25" s="20" t="str">
        <f>IF(Data!$B25:C$5009&lt;&gt;"",Data!C25,"")</f>
        <v/>
      </c>
      <c r="D25" s="20" t="str">
        <f t="shared" si="1"/>
        <v/>
      </c>
      <c r="E25" s="20" t="str">
        <f t="shared" si="3"/>
        <v/>
      </c>
      <c r="F25" s="56"/>
      <c r="G25" s="20"/>
      <c r="H25" s="20"/>
      <c r="I25" s="20"/>
      <c r="J25" s="20"/>
      <c r="K25" s="20"/>
      <c r="L25" s="56"/>
      <c r="M25" s="56"/>
      <c r="N25" s="121" t="s">
        <v>122</v>
      </c>
      <c r="O25" s="118" t="e">
        <f>L15-L19</f>
        <v>#VALUE!</v>
      </c>
      <c r="P25" s="122"/>
      <c r="R25" s="20" t="s">
        <v>53</v>
      </c>
      <c r="S25" s="123">
        <f>SUMIF(C:C,Z11,V:V)</f>
        <v>27</v>
      </c>
      <c r="V25" s="5" t="str">
        <f t="shared" si="0"/>
        <v/>
      </c>
      <c r="W25" s="5" t="str">
        <f>IF(COUNTIFS($V$9:V24,V25)&gt;0,"",COUNTIF(V:V,V25))</f>
        <v/>
      </c>
      <c r="X25" s="5" t="str">
        <f t="shared" si="2"/>
        <v/>
      </c>
      <c r="AB25" s="5" t="s">
        <v>39</v>
      </c>
    </row>
    <row r="26" spans="1:31">
      <c r="A26" s="113">
        <v>17</v>
      </c>
      <c r="B26" s="20" t="str">
        <f>IF(Data!B26:$B$5009&lt;&gt;"",Data!B26,"")</f>
        <v/>
      </c>
      <c r="C26" s="20" t="str">
        <f>IF(Data!$B26:C$5009&lt;&gt;"",Data!C26,"")</f>
        <v/>
      </c>
      <c r="D26" s="20" t="str">
        <f t="shared" si="1"/>
        <v/>
      </c>
      <c r="E26" s="20" t="str">
        <f>IF(AND(B26&lt;&gt;"",C26&lt;&gt;""),(D26-$I$11)^2,"")</f>
        <v/>
      </c>
      <c r="F26" s="56"/>
      <c r="G26" s="20" t="s">
        <v>92</v>
      </c>
      <c r="H26" s="20" t="s">
        <v>95</v>
      </c>
      <c r="I26" s="20"/>
      <c r="J26" s="20"/>
      <c r="K26" s="20"/>
      <c r="L26" s="56"/>
      <c r="M26" s="56"/>
      <c r="N26" s="121" t="s">
        <v>123</v>
      </c>
      <c r="O26" s="118" t="e">
        <f>L16-L19</f>
        <v>#VALUE!</v>
      </c>
      <c r="P26" s="122"/>
      <c r="R26" s="20" t="s">
        <v>53</v>
      </c>
      <c r="S26" s="123">
        <f>SUMIF(C:C,Z12,V:V)</f>
        <v>6</v>
      </c>
      <c r="V26" s="5" t="str">
        <f t="shared" si="0"/>
        <v/>
      </c>
      <c r="W26" s="5" t="str">
        <f>IF(COUNTIFS($V$9:V25,V26)&gt;0,"",COUNTIF(V:V,V26))</f>
        <v/>
      </c>
      <c r="X26" s="5" t="str">
        <f t="shared" si="2"/>
        <v/>
      </c>
      <c r="AC26" s="5" t="s">
        <v>20</v>
      </c>
      <c r="AD26" s="5" t="s">
        <v>24</v>
      </c>
    </row>
    <row r="27" spans="1:31">
      <c r="A27" s="20">
        <v>18</v>
      </c>
      <c r="B27" s="20" t="str">
        <f>IF(Data!B27:$B$5009&lt;&gt;"",Data!B27,"")</f>
        <v/>
      </c>
      <c r="C27" s="20" t="str">
        <f>IF(Data!$B27:C$5009&lt;&gt;"",Data!C27,"")</f>
        <v/>
      </c>
      <c r="D27" s="20" t="str">
        <f t="shared" si="1"/>
        <v/>
      </c>
      <c r="E27" s="20" t="str">
        <f>IF(AND(B27&lt;&gt;"",C27&lt;&gt;""),(D27-$I$11)^2,"")</f>
        <v/>
      </c>
      <c r="F27" s="56"/>
      <c r="G27" s="20"/>
      <c r="H27" s="20"/>
      <c r="I27" s="20"/>
      <c r="J27" s="20"/>
      <c r="K27" s="20"/>
      <c r="L27" s="56"/>
      <c r="M27" s="56"/>
      <c r="N27" s="121" t="s">
        <v>124</v>
      </c>
      <c r="O27" s="118" t="e">
        <f>L17-L19</f>
        <v>#VALUE!</v>
      </c>
      <c r="P27" s="122"/>
      <c r="V27" s="5" t="str">
        <f t="shared" si="0"/>
        <v/>
      </c>
      <c r="W27" s="5" t="str">
        <f>IF(COUNTIFS($V$9:V26,V27)&gt;0,"",COUNTIF(V:V,V27))</f>
        <v/>
      </c>
      <c r="X27" s="5" t="str">
        <f t="shared" si="2"/>
        <v/>
      </c>
      <c r="AC27" s="5" t="s">
        <v>34</v>
      </c>
      <c r="AD27" s="5">
        <f>AVERAGEIF(C:C,Z10,V:V)</f>
        <v>5</v>
      </c>
      <c r="AE27" s="5">
        <f>SUMIF(C:C,Z10,V:V)</f>
        <v>15</v>
      </c>
    </row>
    <row r="28" spans="1:31">
      <c r="A28" s="113">
        <v>19</v>
      </c>
      <c r="B28" s="20" t="str">
        <f>IF(Data!B28:$B$5009&lt;&gt;"",Data!B28,"")</f>
        <v/>
      </c>
      <c r="C28" s="20" t="str">
        <f>IF(Data!$B28:C$5009&lt;&gt;"",Data!C28,"")</f>
        <v/>
      </c>
      <c r="D28" s="20" t="str">
        <f t="shared" si="1"/>
        <v/>
      </c>
      <c r="E28" s="20" t="str">
        <f>IF(AND(B28&lt;&gt;"",C28&lt;&gt;""),(D28-$I$11)^2,"")</f>
        <v/>
      </c>
      <c r="F28" s="56"/>
      <c r="G28" s="20" t="s">
        <v>93</v>
      </c>
      <c r="H28" s="20"/>
      <c r="I28" s="20">
        <f>SUM(E:E)</f>
        <v>143</v>
      </c>
      <c r="J28" s="20"/>
      <c r="K28" s="20"/>
      <c r="L28" s="56"/>
      <c r="M28" s="56"/>
      <c r="N28" s="121" t="s">
        <v>125</v>
      </c>
      <c r="O28" s="118" t="e">
        <f>L18-L19</f>
        <v>#VALUE!</v>
      </c>
      <c r="P28" s="122"/>
      <c r="R28" s="20" t="s">
        <v>11</v>
      </c>
      <c r="S28" s="123" t="e">
        <f>AD37/AD52</f>
        <v>#NUM!</v>
      </c>
      <c r="V28" s="5" t="str">
        <f t="shared" si="0"/>
        <v/>
      </c>
      <c r="W28" s="5" t="str">
        <f>IF(COUNTIFS($V$9:V27,V28)&gt;0,"",COUNTIF(V:V,V28))</f>
        <v/>
      </c>
      <c r="X28" s="5" t="str">
        <f t="shared" si="2"/>
        <v/>
      </c>
      <c r="AC28" s="5" t="s">
        <v>35</v>
      </c>
      <c r="AD28" s="5">
        <f>AVERAGEIF(C:C,Z11,V:V)</f>
        <v>9</v>
      </c>
      <c r="AE28" s="5">
        <f>SUMIF(C:C,Z11,V:V)</f>
        <v>27</v>
      </c>
    </row>
    <row r="29" spans="1:31">
      <c r="A29" s="20">
        <v>20</v>
      </c>
      <c r="B29" s="20" t="str">
        <f>IF(Data!B29:$B$5009&lt;&gt;"",Data!B29,"")</f>
        <v/>
      </c>
      <c r="C29" s="20" t="str">
        <f>IF(Data!$B29:C$5009&lt;&gt;"",Data!C29,"")</f>
        <v/>
      </c>
      <c r="D29" s="20" t="str">
        <f t="shared" si="1"/>
        <v/>
      </c>
      <c r="E29" s="20" t="str">
        <f>IF(AND(B29&lt;&gt;"",C29&lt;&gt;""),(D29-$I$11)^2,"")</f>
        <v/>
      </c>
      <c r="F29" s="56"/>
      <c r="G29" s="20"/>
      <c r="H29" s="20"/>
      <c r="I29" s="20"/>
      <c r="J29" s="20"/>
      <c r="K29" s="20"/>
      <c r="L29" s="56"/>
      <c r="M29" s="56"/>
      <c r="N29" s="124">
        <v>17</v>
      </c>
      <c r="O29" s="118" t="e">
        <f>L14-L20</f>
        <v>#VALUE!</v>
      </c>
      <c r="P29" s="125"/>
      <c r="R29" s="20" t="s">
        <v>9</v>
      </c>
      <c r="S29" s="126" t="e">
        <f>2*S30</f>
        <v>#NUM!</v>
      </c>
      <c r="V29" s="5" t="str">
        <f t="shared" si="0"/>
        <v/>
      </c>
      <c r="W29" s="5" t="str">
        <f>IF(COUNTIFS($V$9:V28,V29)&gt;0,"",COUNTIF(V:V,V29))</f>
        <v/>
      </c>
      <c r="X29" s="5" t="str">
        <f t="shared" si="2"/>
        <v/>
      </c>
    </row>
    <row r="30" spans="1:31">
      <c r="A30" s="113">
        <v>21</v>
      </c>
      <c r="B30" s="20" t="str">
        <f>IF(Data!B30:$B$5009&lt;&gt;"",Data!B30,"")</f>
        <v/>
      </c>
      <c r="C30" s="20" t="str">
        <f>IF(Data!$B30:C$5009&lt;&gt;"",Data!C30,"")</f>
        <v/>
      </c>
      <c r="D30" s="20" t="str">
        <f t="shared" si="1"/>
        <v/>
      </c>
      <c r="E30" s="20" t="str">
        <f t="shared" ref="E30:E34" si="8">IF(AND(B30&lt;&gt;"",C30&lt;&gt;""),(D30-$I$11)^2,"")</f>
        <v/>
      </c>
      <c r="F30" s="56"/>
      <c r="G30" s="20" t="s">
        <v>94</v>
      </c>
      <c r="H30" s="20" t="s">
        <v>112</v>
      </c>
      <c r="I30" s="127">
        <f>(I22-1)*I24/I28</f>
        <v>9.4615384615384617</v>
      </c>
      <c r="J30" s="128"/>
      <c r="K30" s="20"/>
      <c r="L30" s="56"/>
      <c r="M30" s="56"/>
      <c r="N30" s="124">
        <v>27</v>
      </c>
      <c r="O30" s="118" t="e">
        <f>L15-L20</f>
        <v>#VALUE!</v>
      </c>
      <c r="P30" s="125"/>
      <c r="R30" s="20" t="s">
        <v>10</v>
      </c>
      <c r="S30" s="123" t="e">
        <f>IF(S28&lt;=0, _xlfn.NORM.S.DIST(S28,TRUE), IF(S28&gt;0, (1-_xlfn.NORM.S.DIST(S28,TRUE))))</f>
        <v>#NUM!</v>
      </c>
      <c r="V30" s="5" t="str">
        <f t="shared" si="0"/>
        <v/>
      </c>
      <c r="W30" s="5" t="str">
        <f>IF(COUNTIFS($V$9:V29,V30)&gt;0,"",COUNTIF(V:V,V30))</f>
        <v/>
      </c>
      <c r="X30" s="5" t="str">
        <f t="shared" si="2"/>
        <v/>
      </c>
      <c r="AB30" s="5" t="s">
        <v>40</v>
      </c>
      <c r="AC30" s="5" t="s">
        <v>25</v>
      </c>
    </row>
    <row r="31" spans="1:31">
      <c r="A31" s="20">
        <v>22</v>
      </c>
      <c r="B31" s="20" t="str">
        <f>IF(Data!B31:$B$5009&lt;&gt;"",Data!B31,"")</f>
        <v/>
      </c>
      <c r="C31" s="20" t="str">
        <f>IF(Data!$B31:C$5009&lt;&gt;"",Data!C31,"")</f>
        <v/>
      </c>
      <c r="D31" s="20" t="str">
        <f t="shared" si="1"/>
        <v/>
      </c>
      <c r="E31" s="20" t="str">
        <f t="shared" si="8"/>
        <v/>
      </c>
      <c r="F31" s="56"/>
      <c r="G31" s="20"/>
      <c r="H31" s="20"/>
      <c r="I31" s="20"/>
      <c r="J31" s="56"/>
      <c r="N31" s="124">
        <v>37</v>
      </c>
      <c r="O31" s="118" t="e">
        <f>L16-L20</f>
        <v>#VALUE!</v>
      </c>
      <c r="P31" s="125"/>
      <c r="R31" s="27" t="s">
        <v>12</v>
      </c>
      <c r="S31" s="98"/>
      <c r="V31" s="5" t="str">
        <f t="shared" si="0"/>
        <v/>
      </c>
      <c r="W31" s="5" t="str">
        <f>IF(COUNTIFS($V$9:V30,V31)&gt;0,"",COUNTIF(V:V,V31))</f>
        <v/>
      </c>
      <c r="X31" s="5" t="str">
        <f t="shared" si="2"/>
        <v/>
      </c>
      <c r="AC31" s="5" t="s">
        <v>20</v>
      </c>
      <c r="AD31" s="5" t="s">
        <v>1</v>
      </c>
    </row>
    <row r="32" spans="1:31">
      <c r="A32" s="113">
        <v>23</v>
      </c>
      <c r="B32" s="20" t="str">
        <f>IF(Data!B32:$B$5009&lt;&gt;"",Data!B32,"")</f>
        <v/>
      </c>
      <c r="C32" s="20" t="str">
        <f>IF(Data!$B32:C$5009&lt;&gt;"",Data!C32,"")</f>
        <v/>
      </c>
      <c r="D32" s="20" t="str">
        <f t="shared" si="1"/>
        <v/>
      </c>
      <c r="E32" s="20" t="str">
        <f t="shared" si="8"/>
        <v/>
      </c>
      <c r="F32" s="56"/>
      <c r="G32" s="20" t="s">
        <v>96</v>
      </c>
      <c r="H32" s="20" t="s">
        <v>97</v>
      </c>
      <c r="I32" s="127">
        <f>IF(COUNT(J14:J21)-1=-1,"", COUNT(J14:J21)-1)</f>
        <v>3</v>
      </c>
      <c r="J32" s="56"/>
      <c r="N32" s="124">
        <v>47</v>
      </c>
      <c r="O32" s="118" t="e">
        <f>L17-L20</f>
        <v>#VALUE!</v>
      </c>
      <c r="P32" s="125"/>
      <c r="R32" s="26" t="s">
        <v>13</v>
      </c>
      <c r="S32" s="100"/>
      <c r="V32" s="5" t="str">
        <f t="shared" si="0"/>
        <v/>
      </c>
      <c r="W32" s="5" t="str">
        <f>IF(COUNTIFS($V$9:V31,V32)&gt;0,"",COUNTIF(V:V,V32))</f>
        <v/>
      </c>
      <c r="X32" s="5" t="str">
        <f t="shared" si="2"/>
        <v/>
      </c>
      <c r="AC32" s="5" t="s">
        <v>34</v>
      </c>
      <c r="AD32" s="5">
        <f>AE27-AD20</f>
        <v>9</v>
      </c>
    </row>
    <row r="33" spans="1:30">
      <c r="A33" s="20">
        <v>24</v>
      </c>
      <c r="B33" s="20" t="str">
        <f>IF(Data!B33:$B$5009&lt;&gt;"",Data!B33,"")</f>
        <v/>
      </c>
      <c r="C33" s="20" t="str">
        <f>IF(Data!$B33:C$5009&lt;&gt;"",Data!C33,"")</f>
        <v/>
      </c>
      <c r="D33" s="20" t="str">
        <f t="shared" si="1"/>
        <v/>
      </c>
      <c r="E33" s="20" t="str">
        <f t="shared" si="8"/>
        <v/>
      </c>
      <c r="F33" s="56"/>
      <c r="G33" s="20"/>
      <c r="H33" s="20"/>
      <c r="I33" s="20"/>
      <c r="J33" s="56"/>
      <c r="N33" s="124">
        <v>57</v>
      </c>
      <c r="O33" s="118" t="e">
        <f>L18-L20</f>
        <v>#VALUE!</v>
      </c>
      <c r="P33" s="125"/>
      <c r="V33" s="5" t="str">
        <f t="shared" si="0"/>
        <v/>
      </c>
      <c r="W33" s="5" t="str">
        <f>IF(COUNTIFS($V$9:V32,V33)&gt;0,"",COUNTIF(V:V,V33))</f>
        <v/>
      </c>
      <c r="X33" s="5" t="str">
        <f t="shared" si="2"/>
        <v/>
      </c>
      <c r="AC33" s="5" t="s">
        <v>35</v>
      </c>
      <c r="AD33" s="5">
        <f>AE28-AD21</f>
        <v>21</v>
      </c>
    </row>
    <row r="34" spans="1:30">
      <c r="A34" s="113">
        <v>25</v>
      </c>
      <c r="B34" s="20" t="str">
        <f>IF(Data!B34:$B$5009&lt;&gt;"",Data!B34,"")</f>
        <v/>
      </c>
      <c r="C34" s="20" t="str">
        <f>IF(Data!$B34:C$5009&lt;&gt;"",Data!C34,"")</f>
        <v/>
      </c>
      <c r="D34" s="20" t="str">
        <f t="shared" si="1"/>
        <v/>
      </c>
      <c r="E34" s="20" t="str">
        <f t="shared" si="8"/>
        <v/>
      </c>
      <c r="F34" s="56"/>
      <c r="G34" s="20" t="s">
        <v>98</v>
      </c>
      <c r="H34" s="20" t="s">
        <v>107</v>
      </c>
      <c r="I34" s="129">
        <f>CHIDIST(I30,I32)</f>
        <v>2.3744066476719901E-2</v>
      </c>
      <c r="J34" s="56" t="e">
        <f ca="1">_xlfn.FORMULATEXT(I34)</f>
        <v>#N/A</v>
      </c>
      <c r="N34" s="124">
        <v>67</v>
      </c>
      <c r="O34" s="118" t="e">
        <f>L19-L20</f>
        <v>#VALUE!</v>
      </c>
      <c r="P34" s="125"/>
      <c r="V34" s="5" t="str">
        <f t="shared" si="0"/>
        <v/>
      </c>
      <c r="W34" s="5" t="str">
        <f>IF(COUNTIFS($V$9:V33,V34)&gt;0,"",COUNTIF(V:V,V34))</f>
        <v/>
      </c>
      <c r="X34" s="5" t="str">
        <f t="shared" si="2"/>
        <v/>
      </c>
    </row>
    <row r="35" spans="1:30">
      <c r="A35" s="20">
        <v>26</v>
      </c>
      <c r="B35" s="20" t="str">
        <f>IF(Data!B35:$B$5009&lt;&gt;"",Data!B35,"")</f>
        <v/>
      </c>
      <c r="C35" s="20" t="str">
        <f>IF(Data!$B35:C$5009&lt;&gt;"",Data!C35,"")</f>
        <v/>
      </c>
      <c r="D35" s="20" t="str">
        <f t="shared" si="1"/>
        <v/>
      </c>
      <c r="E35" s="20" t="str">
        <f>IF(AND(B35&lt;&gt;"",C35&lt;&gt;""),(D35-$I$11)^2,"")</f>
        <v/>
      </c>
      <c r="F35" s="56"/>
      <c r="G35" s="56"/>
      <c r="H35" s="56"/>
      <c r="I35" s="130"/>
      <c r="N35" s="124">
        <v>18</v>
      </c>
      <c r="O35" s="118" t="e">
        <f>L14-L21</f>
        <v>#VALUE!</v>
      </c>
      <c r="P35" s="125"/>
      <c r="R35" s="21" t="s">
        <v>14</v>
      </c>
      <c r="S35" s="22"/>
      <c r="V35" s="5" t="str">
        <f t="shared" si="0"/>
        <v/>
      </c>
      <c r="W35" s="5" t="str">
        <f>IF(COUNTIFS($V$9:V34,V35)&gt;0,"",COUNTIF(V:V,V35))</f>
        <v/>
      </c>
      <c r="X35" s="5" t="str">
        <f t="shared" si="2"/>
        <v/>
      </c>
      <c r="AB35" s="5" t="s">
        <v>41</v>
      </c>
    </row>
    <row r="36" spans="1:30">
      <c r="A36" s="113">
        <v>27</v>
      </c>
      <c r="B36" s="20" t="str">
        <f>IF(Data!B36:$B$5009&lt;&gt;"",Data!B36,"")</f>
        <v/>
      </c>
      <c r="C36" s="20" t="str">
        <f>IF(Data!$B36:C$5009&lt;&gt;"",Data!C36,"")</f>
        <v/>
      </c>
      <c r="D36" s="20" t="str">
        <f t="shared" si="1"/>
        <v/>
      </c>
      <c r="E36" s="20" t="str">
        <f>IF(AND(B36&lt;&gt;"",C36&lt;&gt;""),(D36-$I$11)^2,"")</f>
        <v/>
      </c>
      <c r="F36" s="56"/>
      <c r="G36" s="56"/>
      <c r="H36" s="56"/>
      <c r="I36" s="131">
        <f>_xlfn.CHISQ.DIST.RT(I30,I32)</f>
        <v>2.3744066476719901E-2</v>
      </c>
      <c r="J36" s="56" t="e">
        <f t="shared" ref="J36:J37" ca="1" si="9">_xlfn.FORMULATEXT(I36)</f>
        <v>#N/A</v>
      </c>
      <c r="N36" s="124">
        <v>28</v>
      </c>
      <c r="O36" s="118" t="e">
        <f>L15-L21</f>
        <v>#VALUE!</v>
      </c>
      <c r="P36" s="125"/>
      <c r="R36" s="21" t="e">
        <f>IF(AND(#REF!=0.01,S9=1,S30&lt;#REF!),"ค่าเฉลี่ยกลุ่มที่ 1 สูงกว่า ค่าเฉลี่ยกลุ่มที่ 2 อย่างมีนัยสำคัญทางสถิติที่ระดับ 0.01",IF(AND(#REF!=0.01,S9=2,S30&lt;#REF!),"ค่าเฉลี่ยกลุ่มที่ 1 น้อยกว่า ค่าเฉลี่ยกลุ่มที่ 2 อย่างมีนัยสำคัญทางสถิติที่ระดับ 0.01",IF(AND(#REF!=0.01,S9=3,S29&lt;#REF!),"ค่าเฉลี่ยกลุ่มที่ 1 กับ ค่าเฉลี่ยกลุ่มที่ 2 แตกต่างกัน อย่างมีนัยสำคัญทางสถิติที่ระดับ 0.01",IF(AND(#REF!=0.01,S9=1,S30&lt;#REF!),"ค่าเฉลี่ยกลุ่มที่ 1 สูงกว่า ค่าเฉลี่ยกลุ่มที่ 2 อย่างมีนัยสำคัญทางสถิติที่ระดับ 0.05",IF(AND(#REF!=0.01,S9=2,S30&lt;#REF!),"ค่าเฉลี่ยกลุ่มที่ 1 น้อยกว่า ค่าเฉลี่ยกลุ่มที่ 2 อย่างมีนัยสำคัญทางสถิติที่ระดับ 0.05",IF(AND(#REF!=0.01,S9=3,S29&lt;#REF!),"ค่าเฉลี่ยกลุ่มที่ 1 กับ ค่าเฉลี่ยกลุ่มที่ 2 แตกต่างกันอย่างมีนัยสำคัญทางสถิติที่ระดับ 0.05","ค่าเฉลี่ยกลุ่มที่ 1 กับ ค่าเฉลี่ยกลุ่มที่ 2 ไม่แตกต่างกัน"))))))</f>
        <v>#REF!</v>
      </c>
      <c r="S36" s="22"/>
      <c r="V36" s="5" t="str">
        <f t="shared" si="0"/>
        <v/>
      </c>
      <c r="W36" s="5" t="str">
        <f>IF(COUNTIFS($V$9:V35,V36)&gt;0,"",COUNTIF(V:V,V36))</f>
        <v/>
      </c>
      <c r="X36" s="5" t="str">
        <f t="shared" si="2"/>
        <v/>
      </c>
      <c r="AC36" s="5" t="s">
        <v>20</v>
      </c>
      <c r="AD36" s="5" t="s">
        <v>26</v>
      </c>
    </row>
    <row r="37" spans="1:30">
      <c r="A37" s="20">
        <v>28</v>
      </c>
      <c r="B37" s="20" t="str">
        <f>IF(Data!B37:$B$5009&lt;&gt;"",Data!B37,"")</f>
        <v/>
      </c>
      <c r="C37" s="20" t="str">
        <f>IF(Data!$B37:C$5009&lt;&gt;"",Data!C37,"")</f>
        <v/>
      </c>
      <c r="D37" s="20" t="str">
        <f t="shared" si="1"/>
        <v/>
      </c>
      <c r="E37" s="20" t="str">
        <f>IF(AND(B37&lt;&gt;"",C37&lt;&gt;""),(D37-$I$11)^2,"")</f>
        <v/>
      </c>
      <c r="F37" s="56"/>
      <c r="I37" s="131">
        <f>1-[1]!CHISQ_DIST(I30,I32,TRUE)</f>
        <v>2.3744066476719894E-2</v>
      </c>
      <c r="J37" s="56" t="e">
        <f t="shared" ca="1" si="9"/>
        <v>#N/A</v>
      </c>
      <c r="N37" s="124">
        <v>38</v>
      </c>
      <c r="O37" s="118" t="e">
        <f>L16-L21</f>
        <v>#VALUE!</v>
      </c>
      <c r="P37" s="125"/>
      <c r="V37" s="5" t="str">
        <f t="shared" si="0"/>
        <v/>
      </c>
      <c r="W37" s="5" t="str">
        <f>IF(COUNTIFS($V$9:V36,V37)&gt;0,"",COUNTIF(V:V,V37))</f>
        <v/>
      </c>
      <c r="X37" s="5" t="str">
        <f t="shared" si="2"/>
        <v/>
      </c>
      <c r="AC37" s="5" t="s">
        <v>34</v>
      </c>
      <c r="AD37" s="5">
        <f>AD32-AD14*AD15/2</f>
        <v>4.5</v>
      </c>
    </row>
    <row r="38" spans="1:30">
      <c r="A38" s="113">
        <v>29</v>
      </c>
      <c r="B38" s="20" t="str">
        <f>IF(Data!B38:$B$5009&lt;&gt;"",Data!B38,"")</f>
        <v/>
      </c>
      <c r="C38" s="20" t="str">
        <f>IF(Data!$B38:C$5009&lt;&gt;"",Data!C38,"")</f>
        <v/>
      </c>
      <c r="D38" s="20" t="str">
        <f t="shared" si="1"/>
        <v/>
      </c>
      <c r="E38" s="20" t="str">
        <f>IF(AND(B38&lt;&gt;"",C38&lt;&gt;""),(D38-$I$11)^2,"")</f>
        <v/>
      </c>
      <c r="F38" s="56"/>
      <c r="N38" s="124">
        <v>48</v>
      </c>
      <c r="O38" s="118" t="e">
        <f>L17-L21</f>
        <v>#VALUE!</v>
      </c>
      <c r="P38" s="125"/>
      <c r="V38" s="5" t="str">
        <f t="shared" si="0"/>
        <v/>
      </c>
      <c r="W38" s="5" t="str">
        <f>IF(COUNTIFS($V$9:V37,V38)&gt;0,"",COUNTIF(V:V,V38))</f>
        <v/>
      </c>
      <c r="X38" s="5" t="str">
        <f t="shared" si="2"/>
        <v/>
      </c>
      <c r="AC38" s="5" t="s">
        <v>35</v>
      </c>
      <c r="AD38" s="5">
        <f>AD33-AD14*AD15/2</f>
        <v>16.5</v>
      </c>
    </row>
    <row r="39" spans="1:30">
      <c r="A39" s="20">
        <v>30</v>
      </c>
      <c r="B39" s="20" t="str">
        <f>IF(Data!B39:$B$5009&lt;&gt;"",Data!B39,"")</f>
        <v/>
      </c>
      <c r="C39" s="20" t="str">
        <f>IF(Data!$B39:C$5009&lt;&gt;"",Data!C39,"")</f>
        <v/>
      </c>
      <c r="D39" s="20" t="str">
        <f t="shared" si="1"/>
        <v/>
      </c>
      <c r="E39" s="20" t="str">
        <f t="shared" ref="E39:E45" si="10">IF(AND(B39&lt;&gt;"",C39&lt;&gt;""),(D39-$I$11)^2,"")</f>
        <v/>
      </c>
      <c r="F39" s="56"/>
      <c r="G39" s="132"/>
      <c r="H39" s="132"/>
      <c r="I39" s="132"/>
      <c r="J39" s="132"/>
      <c r="K39" s="132"/>
      <c r="L39" s="132"/>
      <c r="M39" s="132"/>
      <c r="N39" s="124">
        <v>58</v>
      </c>
      <c r="O39" s="118" t="e">
        <f>L18-L21</f>
        <v>#VALUE!</v>
      </c>
      <c r="P39" s="125"/>
      <c r="V39" s="5" t="str">
        <f t="shared" si="0"/>
        <v/>
      </c>
      <c r="W39" s="5" t="str">
        <f>IF(COUNTIFS($V$9:V38,V39)&gt;0,"",COUNTIF(V:V,V39))</f>
        <v/>
      </c>
      <c r="X39" s="5" t="str">
        <f t="shared" si="2"/>
        <v/>
      </c>
    </row>
    <row r="40" spans="1:30">
      <c r="A40" s="113">
        <v>31</v>
      </c>
      <c r="B40" s="20" t="str">
        <f>IF(Data!B40:$B$5009&lt;&gt;"",Data!B40,"")</f>
        <v/>
      </c>
      <c r="C40" s="20" t="str">
        <f>IF(Data!$B40:C$5009&lt;&gt;"",Data!C40,"")</f>
        <v/>
      </c>
      <c r="D40" s="20" t="str">
        <f t="shared" si="1"/>
        <v/>
      </c>
      <c r="E40" s="20" t="str">
        <f t="shared" si="10"/>
        <v/>
      </c>
      <c r="F40" s="56"/>
      <c r="H40" s="20" t="s">
        <v>99</v>
      </c>
      <c r="I40" s="20" t="s">
        <v>68</v>
      </c>
      <c r="J40" s="20" t="s">
        <v>101</v>
      </c>
      <c r="N40" s="124">
        <v>68</v>
      </c>
      <c r="O40" s="118" t="e">
        <f>L19-L21</f>
        <v>#VALUE!</v>
      </c>
      <c r="P40" s="125"/>
      <c r="V40" s="5" t="str">
        <f t="shared" si="0"/>
        <v/>
      </c>
      <c r="W40" s="5" t="str">
        <f>IF(COUNTIFS($V$9:V39,V40)&gt;0,"",COUNTIF(V:V,V40))</f>
        <v/>
      </c>
      <c r="X40" s="5" t="str">
        <f t="shared" si="2"/>
        <v/>
      </c>
      <c r="AB40" s="5" t="s">
        <v>42</v>
      </c>
      <c r="AC40" s="5" t="s">
        <v>29</v>
      </c>
    </row>
    <row r="41" spans="1:30">
      <c r="A41" s="20">
        <v>32</v>
      </c>
      <c r="B41" s="20" t="str">
        <f>IF(Data!B41:$B$5009&lt;&gt;"",Data!B41,"")</f>
        <v/>
      </c>
      <c r="C41" s="20" t="str">
        <f>IF(Data!$B41:C$5009&lt;&gt;"",Data!C41,"")</f>
        <v/>
      </c>
      <c r="D41" s="20" t="str">
        <f t="shared" si="1"/>
        <v/>
      </c>
      <c r="E41" s="20" t="str">
        <f t="shared" si="10"/>
        <v/>
      </c>
      <c r="F41" s="56"/>
      <c r="G41" s="5" t="s">
        <v>100</v>
      </c>
      <c r="H41" s="20">
        <v>1</v>
      </c>
      <c r="I41" s="20">
        <f>I14</f>
        <v>3</v>
      </c>
      <c r="J41" s="117">
        <f>J14</f>
        <v>5</v>
      </c>
      <c r="N41" s="124">
        <v>78</v>
      </c>
      <c r="O41" s="118" t="e">
        <f>L20-L21</f>
        <v>#VALUE!</v>
      </c>
      <c r="P41" s="125"/>
      <c r="V41" s="5" t="str">
        <f t="shared" si="0"/>
        <v/>
      </c>
      <c r="W41" s="5" t="str">
        <f>IF(COUNTIFS($V$9:V40,V41)&gt;0,"",COUNTIF(V:V,V41))</f>
        <v/>
      </c>
      <c r="X41" s="5" t="str">
        <f t="shared" si="2"/>
        <v/>
      </c>
      <c r="AC41" s="5" t="s">
        <v>30</v>
      </c>
    </row>
    <row r="42" spans="1:30">
      <c r="A42" s="113">
        <v>33</v>
      </c>
      <c r="B42" s="20" t="str">
        <f>IF(Data!B42:$B$5009&lt;&gt;"",Data!B42,"")</f>
        <v/>
      </c>
      <c r="C42" s="20" t="str">
        <f>IF(Data!$B42:C$5009&lt;&gt;"",Data!C42,"")</f>
        <v/>
      </c>
      <c r="D42" s="20" t="str">
        <f t="shared" si="1"/>
        <v/>
      </c>
      <c r="E42" s="20" t="str">
        <f t="shared" si="10"/>
        <v/>
      </c>
      <c r="F42" s="56"/>
      <c r="G42" s="56"/>
      <c r="H42" s="20">
        <v>2</v>
      </c>
      <c r="I42" s="20">
        <f t="shared" ref="I42:J48" si="11">I15</f>
        <v>3</v>
      </c>
      <c r="J42" s="117">
        <f t="shared" si="11"/>
        <v>9</v>
      </c>
      <c r="V42" s="5" t="str">
        <f t="shared" ref="V42:V74" si="12">IF(AND(B42&lt;&gt;"",C42&lt;&gt;""), _xlfn.RANK.AVG(B42,B:B,1),"")</f>
        <v/>
      </c>
      <c r="W42" s="5" t="str">
        <f>IF(COUNTIFS($V$9:V41,V42)&gt;0,"",COUNTIF(V:V,V42))</f>
        <v/>
      </c>
      <c r="X42" s="5" t="str">
        <f t="shared" si="2"/>
        <v/>
      </c>
      <c r="AC42" s="5" t="e">
        <f ca="1">_xlfn.FORMULATEXT(W10)</f>
        <v>#N/A</v>
      </c>
    </row>
    <row r="43" spans="1:30">
      <c r="A43" s="20">
        <v>34</v>
      </c>
      <c r="B43" s="20" t="str">
        <f>IF(Data!B43:$B$5009&lt;&gt;"",Data!B43,"")</f>
        <v/>
      </c>
      <c r="C43" s="20" t="str">
        <f>IF(Data!$B43:C$5009&lt;&gt;"",Data!C43,"")</f>
        <v/>
      </c>
      <c r="D43" s="20" t="str">
        <f t="shared" si="1"/>
        <v/>
      </c>
      <c r="E43" s="20" t="str">
        <f t="shared" si="10"/>
        <v/>
      </c>
      <c r="F43" s="56"/>
      <c r="H43" s="20">
        <v>3</v>
      </c>
      <c r="I43" s="20">
        <f t="shared" si="11"/>
        <v>3</v>
      </c>
      <c r="J43" s="117">
        <f t="shared" si="11"/>
        <v>2</v>
      </c>
      <c r="V43" s="5" t="str">
        <f t="shared" si="12"/>
        <v/>
      </c>
      <c r="W43" s="5" t="str">
        <f>IF(COUNTIFS($V$9:V42,V43)&gt;0,"",COUNTIF(V:V,V43))</f>
        <v/>
      </c>
      <c r="X43" s="5" t="str">
        <f t="shared" si="2"/>
        <v/>
      </c>
    </row>
    <row r="44" spans="1:30">
      <c r="A44" s="113">
        <v>35</v>
      </c>
      <c r="B44" s="20" t="str">
        <f>IF(Data!B44:$B$5009&lt;&gt;"",Data!B44,"")</f>
        <v/>
      </c>
      <c r="C44" s="20" t="str">
        <f>IF(Data!$B44:C$5009&lt;&gt;"",Data!C44,"")</f>
        <v/>
      </c>
      <c r="D44" s="20" t="str">
        <f t="shared" si="1"/>
        <v/>
      </c>
      <c r="E44" s="20" t="str">
        <f t="shared" si="10"/>
        <v/>
      </c>
      <c r="F44" s="56"/>
      <c r="H44" s="20">
        <v>4</v>
      </c>
      <c r="I44" s="20">
        <f t="shared" si="11"/>
        <v>3</v>
      </c>
      <c r="J44" s="117">
        <f t="shared" si="11"/>
        <v>10</v>
      </c>
      <c r="V44" s="5" t="str">
        <f t="shared" si="12"/>
        <v/>
      </c>
      <c r="W44" s="5" t="str">
        <f>IF(COUNTIFS($V$9:V43,V44)&gt;0,"",COUNTIF(V:V,V44))</f>
        <v/>
      </c>
      <c r="X44" s="5" t="str">
        <f t="shared" si="2"/>
        <v/>
      </c>
      <c r="AB44" s="5" t="s">
        <v>27</v>
      </c>
      <c r="AC44" s="5" t="s">
        <v>31</v>
      </c>
    </row>
    <row r="45" spans="1:30">
      <c r="A45" s="20">
        <v>36</v>
      </c>
      <c r="B45" s="20" t="str">
        <f>IF(Data!B45:$B$5009&lt;&gt;"",Data!B45,"")</f>
        <v/>
      </c>
      <c r="C45" s="20" t="str">
        <f>IF(Data!$B45:C$5009&lt;&gt;"",Data!C45,"")</f>
        <v/>
      </c>
      <c r="D45" s="20" t="str">
        <f t="shared" si="1"/>
        <v/>
      </c>
      <c r="E45" s="20" t="str">
        <f t="shared" si="10"/>
        <v/>
      </c>
      <c r="F45" s="56"/>
      <c r="H45" s="20">
        <v>5</v>
      </c>
      <c r="I45" s="20" t="str">
        <f t="shared" si="11"/>
        <v/>
      </c>
      <c r="J45" s="117" t="str">
        <f t="shared" si="11"/>
        <v/>
      </c>
      <c r="V45" s="5" t="str">
        <f t="shared" si="12"/>
        <v/>
      </c>
      <c r="W45" s="5" t="str">
        <f>IF(COUNTIFS($V$9:V44,V45)&gt;0,"",COUNTIF(V:V,V45))</f>
        <v/>
      </c>
      <c r="X45" s="5" t="str">
        <f t="shared" si="2"/>
        <v/>
      </c>
      <c r="AC45" s="5" t="s">
        <v>30</v>
      </c>
    </row>
    <row r="46" spans="1:30">
      <c r="A46" s="113">
        <v>37</v>
      </c>
      <c r="B46" s="20" t="str">
        <f>IF(Data!B46:$B$5009&lt;&gt;"",Data!B46,"")</f>
        <v/>
      </c>
      <c r="C46" s="20" t="str">
        <f>IF(Data!$B46:C$5009&lt;&gt;"",Data!C46,"")</f>
        <v/>
      </c>
      <c r="D46" s="20" t="str">
        <f t="shared" si="1"/>
        <v/>
      </c>
      <c r="E46" s="20" t="str">
        <f>IF(AND(B46&lt;&gt;"",C46&lt;&gt;""),(D46-$I$11)^2,"")</f>
        <v/>
      </c>
      <c r="F46" s="56"/>
      <c r="H46" s="20">
        <v>6</v>
      </c>
      <c r="I46" s="20" t="str">
        <f t="shared" si="11"/>
        <v/>
      </c>
      <c r="J46" s="117" t="str">
        <f t="shared" si="11"/>
        <v/>
      </c>
      <c r="V46" s="5" t="str">
        <f t="shared" si="12"/>
        <v/>
      </c>
      <c r="W46" s="5" t="str">
        <f>IF(COUNTIFS($V$9:V45,V46)&gt;0,"",COUNTIF(V:V,V46))</f>
        <v/>
      </c>
      <c r="X46" s="5" t="str">
        <f t="shared" si="2"/>
        <v/>
      </c>
      <c r="AC46" s="5" t="e">
        <f ca="1">_xlfn.FORMULATEXT(X10)</f>
        <v>#N/A</v>
      </c>
    </row>
    <row r="47" spans="1:30">
      <c r="A47" s="20">
        <v>38</v>
      </c>
      <c r="B47" s="20" t="str">
        <f>IF(Data!B47:$B$5009&lt;&gt;"",Data!B47,"")</f>
        <v/>
      </c>
      <c r="C47" s="20" t="str">
        <f>IF(Data!$B47:C$5009&lt;&gt;"",Data!C47,"")</f>
        <v/>
      </c>
      <c r="D47" s="20" t="str">
        <f t="shared" si="1"/>
        <v/>
      </c>
      <c r="E47" s="20" t="str">
        <f>IF(AND(B47&lt;&gt;"",C47&lt;&gt;""),(D47-$I$11)^2,"")</f>
        <v/>
      </c>
      <c r="F47" s="56"/>
      <c r="H47" s="20">
        <v>7</v>
      </c>
      <c r="I47" s="20" t="str">
        <f t="shared" si="11"/>
        <v/>
      </c>
      <c r="J47" s="117" t="str">
        <f t="shared" si="11"/>
        <v/>
      </c>
      <c r="V47" s="5" t="str">
        <f t="shared" si="12"/>
        <v/>
      </c>
      <c r="W47" s="5" t="str">
        <f>IF(COUNTIFS($V$9:V46,V47)&gt;0,"",COUNTIF(V:V,V47))</f>
        <v/>
      </c>
      <c r="X47" s="5" t="str">
        <f t="shared" si="2"/>
        <v/>
      </c>
    </row>
    <row r="48" spans="1:30">
      <c r="A48" s="113">
        <v>39</v>
      </c>
      <c r="B48" s="20" t="str">
        <f>IF(Data!B48:$B$5009&lt;&gt;"",Data!B48,"")</f>
        <v/>
      </c>
      <c r="C48" s="20" t="str">
        <f>IF(Data!$B48:C$5009&lt;&gt;"",Data!C48,"")</f>
        <v/>
      </c>
      <c r="D48" s="20" t="str">
        <f t="shared" si="1"/>
        <v/>
      </c>
      <c r="E48" s="20" t="str">
        <f>IF(AND(B48&lt;&gt;"",C48&lt;&gt;""),(D48-$I$11)^2,"")</f>
        <v/>
      </c>
      <c r="F48" s="56"/>
      <c r="G48" s="56"/>
      <c r="H48" s="20">
        <v>8</v>
      </c>
      <c r="I48" s="20" t="str">
        <f t="shared" si="11"/>
        <v/>
      </c>
      <c r="J48" s="117" t="str">
        <f t="shared" si="11"/>
        <v/>
      </c>
      <c r="V48" s="5" t="str">
        <f t="shared" si="12"/>
        <v/>
      </c>
      <c r="W48" s="5" t="str">
        <f>IF(COUNTIFS($V$9:V47,V48)&gt;0,"",COUNTIF(V:V,V48))</f>
        <v/>
      </c>
      <c r="X48" s="5" t="str">
        <f t="shared" si="2"/>
        <v/>
      </c>
      <c r="AB48" s="5" t="s">
        <v>43</v>
      </c>
    </row>
    <row r="49" spans="1:31">
      <c r="A49" s="20">
        <v>40</v>
      </c>
      <c r="B49" s="20" t="str">
        <f>IF(Data!B49:$B$5009&lt;&gt;"",Data!B49,"")</f>
        <v/>
      </c>
      <c r="C49" s="20" t="str">
        <f>IF(Data!$B49:C$5009&lt;&gt;"",Data!C49,"")</f>
        <v/>
      </c>
      <c r="D49" s="20" t="str">
        <f t="shared" si="1"/>
        <v/>
      </c>
      <c r="E49" s="20" t="str">
        <f>IF(AND(B49&lt;&gt;"",C49&lt;&gt;""),(D49-$I$11)^2,"")</f>
        <v/>
      </c>
      <c r="F49" s="56"/>
      <c r="G49" s="56"/>
      <c r="H49" s="20" t="s">
        <v>88</v>
      </c>
      <c r="I49" s="20">
        <f>I22</f>
        <v>12</v>
      </c>
      <c r="J49" s="20"/>
      <c r="V49" s="5" t="str">
        <f t="shared" si="12"/>
        <v/>
      </c>
      <c r="W49" s="5" t="str">
        <f>IF(COUNTIFS($V$9:V48,V49)&gt;0,"",COUNTIF(V:V,V49))</f>
        <v/>
      </c>
      <c r="X49" s="5" t="str">
        <f t="shared" si="2"/>
        <v/>
      </c>
      <c r="AD49" s="5">
        <f>SUM(X:X)</f>
        <v>9.6072943811165984E+16</v>
      </c>
      <c r="AE49" s="5" t="e">
        <f ca="1">_xlfn.FORMULATEXT(AD49)</f>
        <v>#N/A</v>
      </c>
    </row>
    <row r="50" spans="1:31">
      <c r="A50" s="113">
        <v>41</v>
      </c>
      <c r="B50" s="20" t="str">
        <f>IF(Data!B50:$B$5009&lt;&gt;"",Data!B50,"")</f>
        <v/>
      </c>
      <c r="C50" s="20" t="str">
        <f>IF(Data!$B50:C$5009&lt;&gt;"",Data!C50,"")</f>
        <v/>
      </c>
      <c r="D50" s="20" t="str">
        <f t="shared" si="1"/>
        <v/>
      </c>
      <c r="E50" s="20" t="str">
        <f t="shared" ref="E50:E69" si="13">IF(AND(B50&lt;&gt;"",C50&lt;&gt;""),(D50-$I$11)^2,"")</f>
        <v/>
      </c>
      <c r="F50" s="56"/>
      <c r="G50" s="56"/>
      <c r="H50" s="56"/>
      <c r="I50" s="56"/>
      <c r="J50" s="56"/>
      <c r="V50" s="5" t="str">
        <f t="shared" si="12"/>
        <v/>
      </c>
      <c r="W50" s="5" t="str">
        <f>IF(COUNTIFS($V$9:V49,V50)&gt;0,"",COUNTIF(V:V,V50))</f>
        <v/>
      </c>
      <c r="X50" s="5" t="str">
        <f t="shared" si="2"/>
        <v/>
      </c>
    </row>
    <row r="51" spans="1:31">
      <c r="A51" s="20">
        <v>42</v>
      </c>
      <c r="B51" s="20" t="str">
        <f>IF(Data!B51:$B$5009&lt;&gt;"",Data!B51,"")</f>
        <v/>
      </c>
      <c r="C51" s="20" t="str">
        <f>IF(Data!$B51:C$5009&lt;&gt;"",Data!C51,"")</f>
        <v/>
      </c>
      <c r="D51" s="20" t="str">
        <f t="shared" si="1"/>
        <v/>
      </c>
      <c r="E51" s="20" t="str">
        <f t="shared" si="13"/>
        <v/>
      </c>
      <c r="F51" s="56"/>
      <c r="G51" s="56"/>
      <c r="H51" s="133"/>
      <c r="I51" s="133" t="s">
        <v>34</v>
      </c>
      <c r="J51" s="133" t="s">
        <v>35</v>
      </c>
      <c r="K51" s="133" t="s">
        <v>78</v>
      </c>
      <c r="L51" s="133" t="s">
        <v>102</v>
      </c>
      <c r="M51" s="133" t="s">
        <v>103</v>
      </c>
      <c r="N51" s="133" t="s">
        <v>104</v>
      </c>
      <c r="O51" s="3"/>
      <c r="P51" s="3"/>
      <c r="V51" s="5" t="str">
        <f t="shared" si="12"/>
        <v/>
      </c>
      <c r="W51" s="5" t="str">
        <f>IF(COUNTIFS($V$9:V50,V51)&gt;0,"",COUNTIF(V:V,V51))</f>
        <v/>
      </c>
      <c r="X51" s="5" t="str">
        <f t="shared" si="2"/>
        <v/>
      </c>
      <c r="AB51" s="5" t="s">
        <v>44</v>
      </c>
      <c r="AC51" s="5" t="s">
        <v>28</v>
      </c>
    </row>
    <row r="52" spans="1:31">
      <c r="A52" s="113">
        <v>43</v>
      </c>
      <c r="B52" s="20" t="str">
        <f>IF(Data!B52:$B$5009&lt;&gt;"",Data!B52,"")</f>
        <v/>
      </c>
      <c r="C52" s="20" t="str">
        <f>IF(Data!$B52:C$5009&lt;&gt;"",Data!C52,"")</f>
        <v/>
      </c>
      <c r="D52" s="20" t="str">
        <f t="shared" si="1"/>
        <v/>
      </c>
      <c r="E52" s="20" t="str">
        <f t="shared" si="13"/>
        <v/>
      </c>
      <c r="F52" s="56"/>
      <c r="G52" s="56"/>
      <c r="H52" s="134" t="s">
        <v>70</v>
      </c>
      <c r="I52" s="114">
        <f>AVERAGEIF(C:C,H41,B:B)</f>
        <v>8</v>
      </c>
      <c r="J52" s="133">
        <f>AVERAGE(C:C,Z11)</f>
        <v>2.4615384615384617</v>
      </c>
      <c r="K52" s="133"/>
      <c r="L52" s="133"/>
      <c r="M52" s="133"/>
      <c r="N52" s="133"/>
      <c r="O52" s="3"/>
      <c r="P52" s="3"/>
      <c r="V52" s="5" t="str">
        <f t="shared" si="12"/>
        <v/>
      </c>
      <c r="W52" s="5" t="str">
        <f>IF(COUNTIFS($V$9:V51,V52)&gt;0,"",COUNTIF(V:V,V52))</f>
        <v/>
      </c>
      <c r="X52" s="5" t="str">
        <f t="shared" si="2"/>
        <v/>
      </c>
      <c r="AD52" s="5" t="e">
        <f>SQRT((AD14*AD15)/(AD17*(AD17-1))*((AD17^3-AD17)/12-AD49))</f>
        <v>#NUM!</v>
      </c>
    </row>
    <row r="53" spans="1:31">
      <c r="A53" s="20">
        <v>44</v>
      </c>
      <c r="B53" s="20" t="str">
        <f>IF(Data!B53:$B$5009&lt;&gt;"",Data!B53,"")</f>
        <v/>
      </c>
      <c r="C53" s="20" t="str">
        <f>IF(Data!$B53:C$5009&lt;&gt;"",Data!C53,"")</f>
        <v/>
      </c>
      <c r="D53" s="20" t="str">
        <f t="shared" si="1"/>
        <v/>
      </c>
      <c r="E53" s="20" t="str">
        <f t="shared" si="13"/>
        <v/>
      </c>
      <c r="F53" s="56"/>
      <c r="G53" s="56"/>
      <c r="H53" s="134" t="s">
        <v>71</v>
      </c>
      <c r="I53" s="133">
        <f>_xlfn.STDEV.S(C:C,Z10)</f>
        <v>1.192927878405448</v>
      </c>
      <c r="J53" s="133">
        <f>_xlfn.STDEV.S(C:C,Z11)</f>
        <v>1.1266014242982161</v>
      </c>
      <c r="K53" s="133"/>
      <c r="L53" s="133"/>
      <c r="M53" s="133"/>
      <c r="N53" s="133"/>
      <c r="O53" s="3"/>
      <c r="P53" s="3"/>
      <c r="V53" s="5" t="str">
        <f t="shared" si="12"/>
        <v/>
      </c>
      <c r="W53" s="5" t="str">
        <f>IF(COUNTIFS($V$9:V52,V53)&gt;0,"",COUNTIF(V:V,V53))</f>
        <v/>
      </c>
      <c r="X53" s="5" t="str">
        <f t="shared" si="2"/>
        <v/>
      </c>
      <c r="AB53" s="5" t="s">
        <v>45</v>
      </c>
    </row>
    <row r="54" spans="1:31">
      <c r="A54" s="113">
        <v>45</v>
      </c>
      <c r="B54" s="20" t="str">
        <f>IF(Data!B54:$B$5009&lt;&gt;"",Data!B54,"")</f>
        <v/>
      </c>
      <c r="C54" s="20" t="str">
        <f>IF(Data!$B54:C$5009&lt;&gt;"",Data!C54,"")</f>
        <v/>
      </c>
      <c r="D54" s="20" t="str">
        <f t="shared" si="1"/>
        <v/>
      </c>
      <c r="E54" s="20" t="str">
        <f t="shared" si="13"/>
        <v/>
      </c>
      <c r="F54" s="56"/>
      <c r="G54" s="56"/>
      <c r="H54" s="134" t="s">
        <v>0</v>
      </c>
      <c r="I54" s="133">
        <f>COUNTIF(C:C,Z10)</f>
        <v>3</v>
      </c>
      <c r="J54" s="133">
        <f>COUNTIF(C:C,Z11)</f>
        <v>3</v>
      </c>
      <c r="K54" s="133"/>
      <c r="L54" s="133"/>
      <c r="M54" s="133"/>
      <c r="N54" s="133"/>
      <c r="O54" s="3"/>
      <c r="P54" s="3"/>
      <c r="V54" s="5" t="str">
        <f t="shared" si="12"/>
        <v/>
      </c>
      <c r="W54" s="5" t="str">
        <f>IF(COUNTIFS($V$9:V53,V54)&gt;0,"",COUNTIF(V:V,V54))</f>
        <v/>
      </c>
      <c r="X54" s="5" t="str">
        <f t="shared" si="2"/>
        <v/>
      </c>
      <c r="AC54" s="5" t="s">
        <v>46</v>
      </c>
      <c r="AD54" s="5" t="e">
        <f>AD37/AD52</f>
        <v>#NUM!</v>
      </c>
    </row>
    <row r="55" spans="1:31">
      <c r="A55" s="20">
        <v>46</v>
      </c>
      <c r="B55" s="20" t="str">
        <f>IF(Data!B55:$B$5009&lt;&gt;"",Data!B55,"")</f>
        <v/>
      </c>
      <c r="C55" s="20" t="str">
        <f>IF(Data!$B55:C$5009&lt;&gt;"",Data!C55,"")</f>
        <v/>
      </c>
      <c r="D55" s="20" t="str">
        <f t="shared" si="1"/>
        <v/>
      </c>
      <c r="E55" s="20" t="str">
        <f t="shared" si="13"/>
        <v/>
      </c>
      <c r="F55" s="56"/>
      <c r="G55" s="56"/>
      <c r="H55" s="134" t="s">
        <v>105</v>
      </c>
      <c r="I55" s="133">
        <f>I52-J52</f>
        <v>5.5384615384615383</v>
      </c>
      <c r="J55" s="133"/>
      <c r="K55" s="133"/>
      <c r="L55" s="133"/>
      <c r="M55" s="133"/>
      <c r="N55" s="133"/>
      <c r="O55" s="3"/>
      <c r="P55" s="3"/>
      <c r="V55" s="5" t="str">
        <f t="shared" si="12"/>
        <v/>
      </c>
      <c r="AB55" s="5" t="s">
        <v>47</v>
      </c>
    </row>
    <row r="56" spans="1:31">
      <c r="A56" s="113">
        <v>47</v>
      </c>
      <c r="B56" s="20" t="str">
        <f>IF(Data!B56:$B$5009&lt;&gt;"",Data!B56,"")</f>
        <v/>
      </c>
      <c r="C56" s="20" t="str">
        <f>IF(Data!$B56:C$5009&lt;&gt;"",Data!C56,"")</f>
        <v/>
      </c>
      <c r="D56" s="20" t="str">
        <f t="shared" si="1"/>
        <v/>
      </c>
      <c r="E56" s="20" t="str">
        <f t="shared" si="13"/>
        <v/>
      </c>
      <c r="F56" s="56"/>
      <c r="G56" s="56"/>
      <c r="H56" s="56"/>
      <c r="I56" s="56"/>
      <c r="J56" s="56"/>
      <c r="V56" s="5" t="str">
        <f t="shared" si="12"/>
        <v/>
      </c>
      <c r="AC56" s="5" t="s">
        <v>32</v>
      </c>
      <c r="AD56" s="5" t="e">
        <f>2*(1-_xlfn.NORM.S.DIST(ABS(AD54),TRUE))</f>
        <v>#NUM!</v>
      </c>
    </row>
    <row r="57" spans="1:31">
      <c r="A57" s="20">
        <v>48</v>
      </c>
      <c r="B57" s="20" t="str">
        <f>IF(Data!B57:$B$5009&lt;&gt;"",Data!B57,"")</f>
        <v/>
      </c>
      <c r="C57" s="20" t="str">
        <f>IF(Data!$B57:C$5009&lt;&gt;"",Data!C57,"")</f>
        <v/>
      </c>
      <c r="D57" s="20" t="str">
        <f t="shared" si="1"/>
        <v/>
      </c>
      <c r="E57" s="20" t="str">
        <f t="shared" si="13"/>
        <v/>
      </c>
      <c r="F57" s="56"/>
      <c r="G57" s="56"/>
      <c r="H57" s="135" t="s">
        <v>70</v>
      </c>
      <c r="I57" s="56">
        <f>AVERAGE(B10:B19)</f>
        <v>15.9</v>
      </c>
      <c r="J57" s="56"/>
      <c r="V57" s="5" t="str">
        <f t="shared" si="12"/>
        <v/>
      </c>
      <c r="AD57" s="5" t="e">
        <f>2*(1-NORMSDIST(ABS(AD54)))</f>
        <v>#NUM!</v>
      </c>
    </row>
    <row r="58" spans="1:31">
      <c r="A58" s="113">
        <v>49</v>
      </c>
      <c r="B58" s="20" t="str">
        <f>IF(Data!B58:$B$5009&lt;&gt;"",Data!B58,"")</f>
        <v/>
      </c>
      <c r="C58" s="20" t="str">
        <f>IF(Data!$B58:C$5009&lt;&gt;"",Data!C58,"")</f>
        <v/>
      </c>
      <c r="D58" s="20" t="str">
        <f t="shared" si="1"/>
        <v/>
      </c>
      <c r="E58" s="20" t="str">
        <f t="shared" si="13"/>
        <v/>
      </c>
      <c r="F58" s="56"/>
      <c r="G58" s="56"/>
      <c r="H58" s="56"/>
      <c r="I58" s="56"/>
      <c r="J58" s="56"/>
      <c r="V58" s="5" t="str">
        <f t="shared" si="12"/>
        <v/>
      </c>
    </row>
    <row r="59" spans="1:31">
      <c r="A59" s="20">
        <v>50</v>
      </c>
      <c r="B59" s="20" t="str">
        <f>IF(Data!B59:$B$5009&lt;&gt;"",Data!B59,"")</f>
        <v/>
      </c>
      <c r="C59" s="20" t="str">
        <f>IF(Data!$B59:C$5009&lt;&gt;"",Data!C59,"")</f>
        <v/>
      </c>
      <c r="D59" s="20" t="str">
        <f t="shared" si="1"/>
        <v/>
      </c>
      <c r="E59" s="20" t="str">
        <f t="shared" si="13"/>
        <v/>
      </c>
      <c r="F59" s="56"/>
      <c r="G59" s="56"/>
      <c r="H59" s="56"/>
      <c r="I59" s="56"/>
      <c r="J59" s="56"/>
      <c r="V59" s="5" t="str">
        <f t="shared" si="12"/>
        <v/>
      </c>
    </row>
    <row r="60" spans="1:31">
      <c r="A60" s="113">
        <v>51</v>
      </c>
      <c r="B60" s="20" t="str">
        <f>IF(Data!B60:$B$5009&lt;&gt;"",Data!B60,"")</f>
        <v/>
      </c>
      <c r="C60" s="20" t="str">
        <f>IF(Data!$B60:C$5009&lt;&gt;"",Data!C60,"")</f>
        <v/>
      </c>
      <c r="D60" s="20" t="str">
        <f t="shared" si="1"/>
        <v/>
      </c>
      <c r="E60" s="20" t="str">
        <f t="shared" si="13"/>
        <v/>
      </c>
      <c r="F60" s="56"/>
      <c r="G60" s="56"/>
      <c r="H60" s="56"/>
      <c r="I60" s="56"/>
      <c r="J60" s="56"/>
      <c r="V60" s="5" t="str">
        <f t="shared" si="12"/>
        <v/>
      </c>
    </row>
    <row r="61" spans="1:31">
      <c r="A61" s="20">
        <v>52</v>
      </c>
      <c r="B61" s="20" t="str">
        <f>IF(Data!B61:$B$5009&lt;&gt;"",Data!B61,"")</f>
        <v/>
      </c>
      <c r="C61" s="20" t="str">
        <f>IF(Data!$B61:C$5009&lt;&gt;"",Data!C61,"")</f>
        <v/>
      </c>
      <c r="D61" s="20" t="str">
        <f t="shared" si="1"/>
        <v/>
      </c>
      <c r="E61" s="20" t="str">
        <f t="shared" si="13"/>
        <v/>
      </c>
      <c r="F61" s="56"/>
      <c r="G61" s="56"/>
      <c r="H61" s="56"/>
      <c r="I61" s="56"/>
      <c r="J61" s="56"/>
      <c r="V61" s="5" t="str">
        <f t="shared" si="12"/>
        <v/>
      </c>
    </row>
    <row r="62" spans="1:31">
      <c r="A62" s="113">
        <v>53</v>
      </c>
      <c r="B62" s="20" t="str">
        <f>IF(Data!B62:$B$5009&lt;&gt;"",Data!B62,"")</f>
        <v/>
      </c>
      <c r="C62" s="20" t="str">
        <f>IF(Data!$B62:C$5009&lt;&gt;"",Data!C62,"")</f>
        <v/>
      </c>
      <c r="D62" s="20" t="str">
        <f t="shared" si="1"/>
        <v/>
      </c>
      <c r="E62" s="20" t="str">
        <f t="shared" si="13"/>
        <v/>
      </c>
      <c r="F62" s="56"/>
      <c r="G62" s="56"/>
      <c r="H62" s="56"/>
      <c r="I62" s="56"/>
      <c r="J62" s="56"/>
      <c r="V62" s="5" t="str">
        <f t="shared" si="12"/>
        <v/>
      </c>
    </row>
    <row r="63" spans="1:31">
      <c r="A63" s="20">
        <v>54</v>
      </c>
      <c r="B63" s="20" t="str">
        <f>IF(Data!B63:$B$5009&lt;&gt;"",Data!B63,"")</f>
        <v/>
      </c>
      <c r="C63" s="20" t="str">
        <f>IF(Data!$B63:C$5009&lt;&gt;"",Data!C63,"")</f>
        <v/>
      </c>
      <c r="D63" s="20" t="str">
        <f t="shared" si="1"/>
        <v/>
      </c>
      <c r="E63" s="20" t="str">
        <f t="shared" si="13"/>
        <v/>
      </c>
      <c r="F63" s="56"/>
      <c r="G63" s="56"/>
      <c r="H63" s="56"/>
      <c r="I63" s="56"/>
      <c r="J63" s="56"/>
      <c r="V63" s="5" t="str">
        <f t="shared" si="12"/>
        <v/>
      </c>
    </row>
    <row r="64" spans="1:31">
      <c r="A64" s="113">
        <v>55</v>
      </c>
      <c r="B64" s="20" t="str">
        <f>IF(Data!B64:$B$5009&lt;&gt;"",Data!B64,"")</f>
        <v/>
      </c>
      <c r="C64" s="20" t="str">
        <f>IF(Data!$B64:C$5009&lt;&gt;"",Data!C64,"")</f>
        <v/>
      </c>
      <c r="D64" s="20" t="str">
        <f t="shared" si="1"/>
        <v/>
      </c>
      <c r="E64" s="20" t="str">
        <f t="shared" si="13"/>
        <v/>
      </c>
      <c r="F64" s="56"/>
      <c r="G64" s="56"/>
      <c r="H64" s="56"/>
      <c r="I64" s="56"/>
      <c r="J64" s="56"/>
      <c r="V64" s="5" t="str">
        <f t="shared" si="12"/>
        <v/>
      </c>
    </row>
    <row r="65" spans="1:22">
      <c r="A65" s="20">
        <v>56</v>
      </c>
      <c r="B65" s="20" t="str">
        <f>IF(Data!B65:$B$5009&lt;&gt;"",Data!B65,"")</f>
        <v/>
      </c>
      <c r="C65" s="20" t="str">
        <f>IF(Data!$B65:C$5009&lt;&gt;"",Data!C65,"")</f>
        <v/>
      </c>
      <c r="D65" s="20" t="str">
        <f t="shared" si="1"/>
        <v/>
      </c>
      <c r="E65" s="20" t="str">
        <f t="shared" si="13"/>
        <v/>
      </c>
      <c r="F65" s="56"/>
      <c r="G65" s="56"/>
      <c r="H65" s="56"/>
      <c r="I65" s="56"/>
      <c r="J65" s="56"/>
      <c r="V65" s="5" t="str">
        <f t="shared" si="12"/>
        <v/>
      </c>
    </row>
    <row r="66" spans="1:22">
      <c r="A66" s="113">
        <v>57</v>
      </c>
      <c r="B66" s="20" t="str">
        <f>IF(Data!B66:$B$5009&lt;&gt;"",Data!B66,"")</f>
        <v/>
      </c>
      <c r="C66" s="20" t="str">
        <f>IF(Data!$B66:C$5009&lt;&gt;"",Data!C66,"")</f>
        <v/>
      </c>
      <c r="D66" s="20" t="str">
        <f t="shared" si="1"/>
        <v/>
      </c>
      <c r="E66" s="20" t="str">
        <f t="shared" si="13"/>
        <v/>
      </c>
      <c r="F66" s="56"/>
      <c r="G66" s="56"/>
      <c r="H66" s="56"/>
      <c r="I66" s="56"/>
      <c r="J66" s="56"/>
      <c r="V66" s="5" t="str">
        <f t="shared" si="12"/>
        <v/>
      </c>
    </row>
    <row r="67" spans="1:22">
      <c r="A67" s="20">
        <v>58</v>
      </c>
      <c r="B67" s="20" t="str">
        <f>IF(Data!B67:$B$5009&lt;&gt;"",Data!B67,"")</f>
        <v/>
      </c>
      <c r="C67" s="20" t="str">
        <f>IF(Data!$B67:C$5009&lt;&gt;"",Data!C67,"")</f>
        <v/>
      </c>
      <c r="D67" s="20" t="str">
        <f t="shared" si="1"/>
        <v/>
      </c>
      <c r="E67" s="20" t="str">
        <f t="shared" si="13"/>
        <v/>
      </c>
      <c r="F67" s="56"/>
      <c r="G67" s="56"/>
      <c r="H67" s="56"/>
      <c r="I67" s="56"/>
      <c r="J67" s="56"/>
      <c r="V67" s="5" t="str">
        <f t="shared" si="12"/>
        <v/>
      </c>
    </row>
    <row r="68" spans="1:22">
      <c r="A68" s="113">
        <v>59</v>
      </c>
      <c r="B68" s="20" t="str">
        <f>IF(Data!B68:$B$5009&lt;&gt;"",Data!B68,"")</f>
        <v/>
      </c>
      <c r="C68" s="20" t="str">
        <f>IF(Data!$B68:C$5009&lt;&gt;"",Data!C68,"")</f>
        <v/>
      </c>
      <c r="D68" s="20" t="str">
        <f t="shared" si="1"/>
        <v/>
      </c>
      <c r="E68" s="20" t="str">
        <f t="shared" si="13"/>
        <v/>
      </c>
      <c r="F68" s="56"/>
      <c r="G68" s="56"/>
      <c r="H68" s="56"/>
      <c r="I68" s="56"/>
      <c r="J68" s="56"/>
      <c r="V68" s="5" t="str">
        <f t="shared" si="12"/>
        <v/>
      </c>
    </row>
    <row r="69" spans="1:22">
      <c r="A69" s="20">
        <v>60</v>
      </c>
      <c r="B69" s="20" t="str">
        <f>IF(Data!B69:$B$5009&lt;&gt;"",Data!B69,"")</f>
        <v/>
      </c>
      <c r="C69" s="20" t="str">
        <f>IF(Data!$B69:C$5009&lt;&gt;"",Data!C69,"")</f>
        <v/>
      </c>
      <c r="D69" s="20" t="str">
        <f t="shared" si="1"/>
        <v/>
      </c>
      <c r="E69" s="20" t="str">
        <f t="shared" si="13"/>
        <v/>
      </c>
      <c r="F69" s="56"/>
      <c r="G69" s="56"/>
      <c r="H69" s="56"/>
      <c r="I69" s="56"/>
      <c r="J69" s="56"/>
      <c r="V69" s="5" t="str">
        <f t="shared" si="12"/>
        <v/>
      </c>
    </row>
    <row r="70" spans="1:22">
      <c r="A70" s="113">
        <v>61</v>
      </c>
      <c r="B70" s="20" t="str">
        <f>IF(Data!B70:$B$5009&lt;&gt;"",Data!B70,"")</f>
        <v/>
      </c>
      <c r="C70" s="20" t="str">
        <f>IF(Data!$B70:C$5009&lt;&gt;"",Data!C70,"")</f>
        <v/>
      </c>
      <c r="D70" s="20" t="str">
        <f t="shared" ref="D70:D133" si="14">IF(AND(B70&lt;&gt;"",C70&lt;&gt;""), _xlfn.RANK.AVG(B70,B:B,1),"")</f>
        <v/>
      </c>
      <c r="E70" s="20" t="str">
        <f t="shared" ref="E70:E133" si="15">IF(AND(B70&lt;&gt;"",C70&lt;&gt;""),(D70-$I$11)^2,"")</f>
        <v/>
      </c>
      <c r="F70" s="56"/>
      <c r="G70" s="56"/>
      <c r="H70" s="56"/>
      <c r="I70" s="56"/>
      <c r="J70" s="56"/>
      <c r="V70" s="5" t="str">
        <f t="shared" si="12"/>
        <v/>
      </c>
    </row>
    <row r="71" spans="1:22">
      <c r="A71" s="20">
        <v>62</v>
      </c>
      <c r="B71" s="20" t="str">
        <f>IF(Data!B71:$B$5009&lt;&gt;"",Data!B71,"")</f>
        <v/>
      </c>
      <c r="C71" s="20" t="str">
        <f>IF(Data!$B71:C$5009&lt;&gt;"",Data!C71,"")</f>
        <v/>
      </c>
      <c r="D71" s="20" t="str">
        <f t="shared" si="14"/>
        <v/>
      </c>
      <c r="E71" s="20" t="str">
        <f t="shared" si="15"/>
        <v/>
      </c>
      <c r="F71" s="56"/>
      <c r="G71" s="56"/>
      <c r="H71" s="56"/>
      <c r="I71" s="56"/>
      <c r="J71" s="56"/>
      <c r="V71" s="5" t="str">
        <f t="shared" si="12"/>
        <v/>
      </c>
    </row>
    <row r="72" spans="1:22">
      <c r="A72" s="113">
        <v>63</v>
      </c>
      <c r="B72" s="20" t="str">
        <f>IF(Data!B72:$B$5009&lt;&gt;"",Data!B72,"")</f>
        <v/>
      </c>
      <c r="C72" s="20" t="str">
        <f>IF(Data!$B72:C$5009&lt;&gt;"",Data!C72,"")</f>
        <v/>
      </c>
      <c r="D72" s="20" t="str">
        <f t="shared" si="14"/>
        <v/>
      </c>
      <c r="E72" s="20" t="str">
        <f t="shared" si="15"/>
        <v/>
      </c>
      <c r="F72" s="56"/>
      <c r="G72" s="56"/>
      <c r="H72" s="56"/>
      <c r="I72" s="56"/>
      <c r="J72" s="56"/>
      <c r="V72" s="5" t="str">
        <f t="shared" si="12"/>
        <v/>
      </c>
    </row>
    <row r="73" spans="1:22">
      <c r="A73" s="20">
        <v>64</v>
      </c>
      <c r="B73" s="20" t="str">
        <f>IF(Data!B73:$B$5009&lt;&gt;"",Data!B73,"")</f>
        <v/>
      </c>
      <c r="C73" s="20" t="str">
        <f>IF(Data!$B73:C$5009&lt;&gt;"",Data!C73,"")</f>
        <v/>
      </c>
      <c r="D73" s="20" t="str">
        <f t="shared" si="14"/>
        <v/>
      </c>
      <c r="E73" s="20" t="str">
        <f t="shared" si="15"/>
        <v/>
      </c>
      <c r="F73" s="56"/>
      <c r="G73" s="56"/>
      <c r="H73" s="56"/>
      <c r="I73" s="56"/>
      <c r="J73" s="56"/>
      <c r="V73" s="5" t="str">
        <f t="shared" si="12"/>
        <v/>
      </c>
    </row>
    <row r="74" spans="1:22">
      <c r="A74" s="113">
        <v>65</v>
      </c>
      <c r="B74" s="20" t="str">
        <f>IF(Data!B74:$B$5009&lt;&gt;"",Data!B74,"")</f>
        <v/>
      </c>
      <c r="C74" s="20" t="str">
        <f>IF(Data!$B74:C$5009&lt;&gt;"",Data!C74,"")</f>
        <v/>
      </c>
      <c r="D74" s="20" t="str">
        <f t="shared" si="14"/>
        <v/>
      </c>
      <c r="E74" s="20" t="str">
        <f t="shared" si="15"/>
        <v/>
      </c>
      <c r="F74" s="56"/>
      <c r="G74" s="56"/>
      <c r="H74" s="56"/>
      <c r="I74" s="56"/>
      <c r="J74" s="56"/>
      <c r="V74" s="5" t="str">
        <f t="shared" si="12"/>
        <v/>
      </c>
    </row>
    <row r="75" spans="1:22">
      <c r="A75" s="20">
        <v>66</v>
      </c>
      <c r="B75" s="20" t="str">
        <f>IF(Data!B75:$B$5009&lt;&gt;"",Data!B75,"")</f>
        <v/>
      </c>
      <c r="C75" s="20" t="str">
        <f>IF(Data!$B75:C$5009&lt;&gt;"",Data!C75,"")</f>
        <v/>
      </c>
      <c r="D75" s="20" t="str">
        <f t="shared" si="14"/>
        <v/>
      </c>
      <c r="E75" s="20" t="str">
        <f t="shared" si="15"/>
        <v/>
      </c>
      <c r="F75" s="56"/>
      <c r="G75" s="56"/>
      <c r="H75" s="56"/>
      <c r="I75" s="56"/>
      <c r="J75" s="56"/>
      <c r="V75" s="5" t="str">
        <f t="shared" ref="V75:V109" si="16">IF(AND(B75&lt;&gt;"",C75&lt;&gt;""), _xlfn.RANK.AVG(B75,B:B,1),"")</f>
        <v/>
      </c>
    </row>
    <row r="76" spans="1:22">
      <c r="A76" s="113">
        <v>67</v>
      </c>
      <c r="B76" s="20" t="str">
        <f>IF(Data!B76:$B$5009&lt;&gt;"",Data!B76,"")</f>
        <v/>
      </c>
      <c r="C76" s="20" t="str">
        <f>IF(Data!$B76:C$5009&lt;&gt;"",Data!C76,"")</f>
        <v/>
      </c>
      <c r="D76" s="20" t="str">
        <f t="shared" si="14"/>
        <v/>
      </c>
      <c r="E76" s="20" t="str">
        <f t="shared" si="15"/>
        <v/>
      </c>
      <c r="F76" s="56"/>
      <c r="G76" s="56"/>
      <c r="H76" s="56"/>
      <c r="I76" s="56"/>
      <c r="J76" s="56"/>
      <c r="V76" s="5" t="str">
        <f t="shared" si="16"/>
        <v/>
      </c>
    </row>
    <row r="77" spans="1:22">
      <c r="A77" s="20">
        <v>68</v>
      </c>
      <c r="B77" s="20" t="str">
        <f>IF(Data!B77:$B$5009&lt;&gt;"",Data!B77,"")</f>
        <v/>
      </c>
      <c r="C77" s="20" t="str">
        <f>IF(Data!$B77:C$5009&lt;&gt;"",Data!C77,"")</f>
        <v/>
      </c>
      <c r="D77" s="20" t="str">
        <f t="shared" si="14"/>
        <v/>
      </c>
      <c r="E77" s="20" t="str">
        <f t="shared" si="15"/>
        <v/>
      </c>
      <c r="F77" s="56"/>
      <c r="G77" s="56"/>
      <c r="H77" s="56"/>
      <c r="I77" s="56"/>
      <c r="J77" s="56"/>
      <c r="V77" s="5" t="str">
        <f t="shared" si="16"/>
        <v/>
      </c>
    </row>
    <row r="78" spans="1:22">
      <c r="A78" s="113">
        <v>69</v>
      </c>
      <c r="B78" s="20" t="str">
        <f>IF(Data!B78:$B$5009&lt;&gt;"",Data!B78,"")</f>
        <v/>
      </c>
      <c r="C78" s="20" t="str">
        <f>IF(Data!$B78:C$5009&lt;&gt;"",Data!C78,"")</f>
        <v/>
      </c>
      <c r="D78" s="20" t="str">
        <f t="shared" si="14"/>
        <v/>
      </c>
      <c r="E78" s="20" t="str">
        <f t="shared" si="15"/>
        <v/>
      </c>
      <c r="F78" s="56"/>
      <c r="G78" s="56"/>
      <c r="H78" s="56"/>
      <c r="I78" s="56"/>
      <c r="J78" s="56"/>
      <c r="V78" s="5" t="str">
        <f t="shared" si="16"/>
        <v/>
      </c>
    </row>
    <row r="79" spans="1:22">
      <c r="A79" s="20">
        <v>70</v>
      </c>
      <c r="B79" s="20" t="str">
        <f>IF(Data!B79:$B$5009&lt;&gt;"",Data!B79,"")</f>
        <v/>
      </c>
      <c r="C79" s="20" t="str">
        <f>IF(Data!$B79:C$5009&lt;&gt;"",Data!C79,"")</f>
        <v/>
      </c>
      <c r="D79" s="20" t="str">
        <f t="shared" si="14"/>
        <v/>
      </c>
      <c r="E79" s="20" t="str">
        <f t="shared" si="15"/>
        <v/>
      </c>
      <c r="F79" s="56"/>
      <c r="G79" s="56"/>
      <c r="H79" s="56"/>
      <c r="I79" s="56"/>
      <c r="J79" s="56"/>
      <c r="V79" s="5" t="str">
        <f t="shared" si="16"/>
        <v/>
      </c>
    </row>
    <row r="80" spans="1:22">
      <c r="A80" s="113">
        <v>71</v>
      </c>
      <c r="B80" s="20" t="str">
        <f>IF(Data!B80:$B$5009&lt;&gt;"",Data!B80,"")</f>
        <v/>
      </c>
      <c r="C80" s="20" t="str">
        <f>IF(Data!$B80:C$5009&lt;&gt;"",Data!C80,"")</f>
        <v/>
      </c>
      <c r="D80" s="20" t="str">
        <f t="shared" si="14"/>
        <v/>
      </c>
      <c r="E80" s="20" t="str">
        <f t="shared" si="15"/>
        <v/>
      </c>
      <c r="F80" s="56"/>
      <c r="G80" s="56"/>
      <c r="H80" s="56"/>
      <c r="I80" s="56"/>
      <c r="J80" s="56"/>
      <c r="V80" s="5" t="str">
        <f t="shared" si="16"/>
        <v/>
      </c>
    </row>
    <row r="81" spans="1:22">
      <c r="A81" s="20">
        <v>72</v>
      </c>
      <c r="B81" s="20" t="str">
        <f>IF(Data!B81:$B$5009&lt;&gt;"",Data!B81,"")</f>
        <v/>
      </c>
      <c r="C81" s="20" t="str">
        <f>IF(Data!$B81:C$5009&lt;&gt;"",Data!C81,"")</f>
        <v/>
      </c>
      <c r="D81" s="20" t="str">
        <f t="shared" si="14"/>
        <v/>
      </c>
      <c r="E81" s="20" t="str">
        <f t="shared" si="15"/>
        <v/>
      </c>
      <c r="F81" s="56"/>
      <c r="G81" s="56"/>
      <c r="H81" s="56"/>
      <c r="I81" s="56"/>
      <c r="J81" s="56"/>
      <c r="V81" s="5" t="str">
        <f t="shared" si="16"/>
        <v/>
      </c>
    </row>
    <row r="82" spans="1:22">
      <c r="A82" s="113">
        <v>73</v>
      </c>
      <c r="B82" s="20" t="str">
        <f>IF(Data!B82:$B$5009&lt;&gt;"",Data!B82,"")</f>
        <v/>
      </c>
      <c r="C82" s="20" t="str">
        <f>IF(Data!$B82:C$5009&lt;&gt;"",Data!C82,"")</f>
        <v/>
      </c>
      <c r="D82" s="20" t="str">
        <f t="shared" si="14"/>
        <v/>
      </c>
      <c r="E82" s="20" t="str">
        <f t="shared" si="15"/>
        <v/>
      </c>
      <c r="F82" s="56"/>
      <c r="G82" s="56"/>
      <c r="H82" s="56"/>
      <c r="I82" s="56"/>
      <c r="J82" s="56"/>
      <c r="V82" s="5" t="str">
        <f t="shared" si="16"/>
        <v/>
      </c>
    </row>
    <row r="83" spans="1:22">
      <c r="A83" s="20">
        <v>74</v>
      </c>
      <c r="B83" s="20" t="str">
        <f>IF(Data!B83:$B$5009&lt;&gt;"",Data!B83,"")</f>
        <v/>
      </c>
      <c r="C83" s="20" t="str">
        <f>IF(Data!$B83:C$5009&lt;&gt;"",Data!C83,"")</f>
        <v/>
      </c>
      <c r="D83" s="20" t="str">
        <f t="shared" si="14"/>
        <v/>
      </c>
      <c r="E83" s="20" t="str">
        <f t="shared" si="15"/>
        <v/>
      </c>
      <c r="F83" s="56"/>
      <c r="G83" s="56"/>
      <c r="H83" s="56"/>
      <c r="I83" s="56"/>
      <c r="J83" s="56"/>
      <c r="V83" s="5" t="str">
        <f t="shared" si="16"/>
        <v/>
      </c>
    </row>
    <row r="84" spans="1:22">
      <c r="A84" s="113">
        <v>75</v>
      </c>
      <c r="B84" s="20" t="str">
        <f>IF(Data!B84:$B$5009&lt;&gt;"",Data!B84,"")</f>
        <v/>
      </c>
      <c r="C84" s="20" t="str">
        <f>IF(Data!$B84:C$5009&lt;&gt;"",Data!C84,"")</f>
        <v/>
      </c>
      <c r="D84" s="20" t="str">
        <f t="shared" si="14"/>
        <v/>
      </c>
      <c r="E84" s="20" t="str">
        <f t="shared" si="15"/>
        <v/>
      </c>
      <c r="F84" s="56"/>
      <c r="G84" s="56"/>
      <c r="H84" s="56"/>
      <c r="I84" s="56"/>
      <c r="J84" s="56"/>
      <c r="V84" s="5" t="str">
        <f t="shared" si="16"/>
        <v/>
      </c>
    </row>
    <row r="85" spans="1:22">
      <c r="A85" s="20">
        <v>76</v>
      </c>
      <c r="B85" s="20" t="str">
        <f>IF(Data!B85:$B$5009&lt;&gt;"",Data!B85,"")</f>
        <v/>
      </c>
      <c r="C85" s="20" t="str">
        <f>IF(Data!$B85:C$5009&lt;&gt;"",Data!C85,"")</f>
        <v/>
      </c>
      <c r="D85" s="20" t="str">
        <f t="shared" si="14"/>
        <v/>
      </c>
      <c r="E85" s="20" t="str">
        <f t="shared" si="15"/>
        <v/>
      </c>
      <c r="F85" s="56"/>
      <c r="G85" s="56"/>
      <c r="H85" s="56"/>
      <c r="I85" s="56"/>
      <c r="J85" s="56"/>
      <c r="V85" s="5" t="str">
        <f t="shared" si="16"/>
        <v/>
      </c>
    </row>
    <row r="86" spans="1:22">
      <c r="A86" s="113">
        <v>77</v>
      </c>
      <c r="B86" s="20" t="str">
        <f>IF(Data!B86:$B$5009&lt;&gt;"",Data!B86,"")</f>
        <v/>
      </c>
      <c r="C86" s="20" t="str">
        <f>IF(Data!$B86:C$5009&lt;&gt;"",Data!C86,"")</f>
        <v/>
      </c>
      <c r="D86" s="20" t="str">
        <f t="shared" si="14"/>
        <v/>
      </c>
      <c r="E86" s="20" t="str">
        <f t="shared" si="15"/>
        <v/>
      </c>
      <c r="F86" s="56"/>
      <c r="G86" s="56"/>
      <c r="H86" s="56"/>
      <c r="I86" s="56"/>
      <c r="J86" s="56"/>
      <c r="V86" s="5" t="str">
        <f t="shared" si="16"/>
        <v/>
      </c>
    </row>
    <row r="87" spans="1:22">
      <c r="A87" s="20">
        <v>78</v>
      </c>
      <c r="B87" s="20" t="str">
        <f>IF(Data!B87:$B$5009&lt;&gt;"",Data!B87,"")</f>
        <v/>
      </c>
      <c r="C87" s="20" t="str">
        <f>IF(Data!$B87:C$5009&lt;&gt;"",Data!C87,"")</f>
        <v/>
      </c>
      <c r="D87" s="20" t="str">
        <f t="shared" si="14"/>
        <v/>
      </c>
      <c r="E87" s="20" t="str">
        <f t="shared" si="15"/>
        <v/>
      </c>
      <c r="F87" s="56"/>
      <c r="G87" s="56"/>
      <c r="H87" s="56"/>
      <c r="I87" s="56"/>
      <c r="J87" s="56"/>
      <c r="V87" s="5" t="str">
        <f t="shared" si="16"/>
        <v/>
      </c>
    </row>
    <row r="88" spans="1:22">
      <c r="A88" s="113">
        <v>79</v>
      </c>
      <c r="B88" s="20" t="str">
        <f>IF(Data!B88:$B$5009&lt;&gt;"",Data!B88,"")</f>
        <v/>
      </c>
      <c r="C88" s="20" t="str">
        <f>IF(Data!$B88:C$5009&lt;&gt;"",Data!C88,"")</f>
        <v/>
      </c>
      <c r="D88" s="20" t="str">
        <f t="shared" si="14"/>
        <v/>
      </c>
      <c r="E88" s="20" t="str">
        <f t="shared" si="15"/>
        <v/>
      </c>
      <c r="F88" s="56"/>
      <c r="G88" s="56"/>
      <c r="H88" s="56"/>
      <c r="I88" s="56"/>
      <c r="J88" s="56"/>
      <c r="V88" s="5" t="str">
        <f t="shared" si="16"/>
        <v/>
      </c>
    </row>
    <row r="89" spans="1:22">
      <c r="A89" s="20">
        <v>80</v>
      </c>
      <c r="B89" s="20" t="str">
        <f>IF(Data!B89:$B$5009&lt;&gt;"",Data!B89,"")</f>
        <v/>
      </c>
      <c r="C89" s="20" t="str">
        <f>IF(Data!$B89:C$5009&lt;&gt;"",Data!C89,"")</f>
        <v/>
      </c>
      <c r="D89" s="20" t="str">
        <f t="shared" si="14"/>
        <v/>
      </c>
      <c r="E89" s="20" t="str">
        <f t="shared" si="15"/>
        <v/>
      </c>
      <c r="F89" s="56"/>
      <c r="G89" s="56"/>
      <c r="H89" s="56"/>
      <c r="I89" s="56"/>
      <c r="J89" s="56"/>
      <c r="V89" s="5" t="str">
        <f t="shared" si="16"/>
        <v/>
      </c>
    </row>
    <row r="90" spans="1:22">
      <c r="A90" s="113">
        <v>81</v>
      </c>
      <c r="B90" s="20" t="str">
        <f>IF(Data!B90:$B$5009&lt;&gt;"",Data!B90,"")</f>
        <v/>
      </c>
      <c r="C90" s="20" t="str">
        <f>IF(Data!$B90:C$5009&lt;&gt;"",Data!C90,"")</f>
        <v/>
      </c>
      <c r="D90" s="20" t="str">
        <f t="shared" si="14"/>
        <v/>
      </c>
      <c r="E90" s="20" t="str">
        <f t="shared" si="15"/>
        <v/>
      </c>
      <c r="F90" s="56"/>
      <c r="G90" s="56"/>
      <c r="H90" s="56"/>
      <c r="I90" s="56"/>
      <c r="J90" s="56"/>
      <c r="V90" s="5" t="str">
        <f t="shared" si="16"/>
        <v/>
      </c>
    </row>
    <row r="91" spans="1:22">
      <c r="A91" s="20">
        <v>82</v>
      </c>
      <c r="B91" s="20" t="str">
        <f>IF(Data!B91:$B$5009&lt;&gt;"",Data!B91,"")</f>
        <v/>
      </c>
      <c r="C91" s="20" t="str">
        <f>IF(Data!$B91:C$5009&lt;&gt;"",Data!C91,"")</f>
        <v/>
      </c>
      <c r="D91" s="20" t="str">
        <f t="shared" si="14"/>
        <v/>
      </c>
      <c r="E91" s="20" t="str">
        <f t="shared" si="15"/>
        <v/>
      </c>
      <c r="F91" s="56"/>
      <c r="G91" s="56"/>
      <c r="H91" s="56"/>
      <c r="I91" s="56"/>
      <c r="J91" s="56"/>
      <c r="V91" s="5" t="str">
        <f t="shared" si="16"/>
        <v/>
      </c>
    </row>
    <row r="92" spans="1:22">
      <c r="A92" s="113">
        <v>83</v>
      </c>
      <c r="B92" s="20" t="str">
        <f>IF(Data!B92:$B$5009&lt;&gt;"",Data!B92,"")</f>
        <v/>
      </c>
      <c r="C92" s="20" t="str">
        <f>IF(Data!$B92:C$5009&lt;&gt;"",Data!C92,"")</f>
        <v/>
      </c>
      <c r="D92" s="20" t="str">
        <f t="shared" si="14"/>
        <v/>
      </c>
      <c r="E92" s="20" t="str">
        <f t="shared" si="15"/>
        <v/>
      </c>
      <c r="F92" s="56"/>
      <c r="G92" s="56"/>
      <c r="H92" s="56"/>
      <c r="I92" s="56"/>
      <c r="J92" s="56"/>
      <c r="V92" s="5" t="str">
        <f t="shared" si="16"/>
        <v/>
      </c>
    </row>
    <row r="93" spans="1:22">
      <c r="A93" s="20">
        <v>84</v>
      </c>
      <c r="B93" s="20" t="str">
        <f>IF(Data!B93:$B$5009&lt;&gt;"",Data!B93,"")</f>
        <v/>
      </c>
      <c r="C93" s="20" t="str">
        <f>IF(Data!$B93:C$5009&lt;&gt;"",Data!C93,"")</f>
        <v/>
      </c>
      <c r="D93" s="20" t="str">
        <f t="shared" si="14"/>
        <v/>
      </c>
      <c r="E93" s="20" t="str">
        <f t="shared" si="15"/>
        <v/>
      </c>
      <c r="F93" s="56"/>
      <c r="G93" s="56"/>
      <c r="H93" s="56"/>
      <c r="I93" s="56"/>
      <c r="J93" s="56"/>
      <c r="V93" s="5" t="str">
        <f t="shared" si="16"/>
        <v/>
      </c>
    </row>
    <row r="94" spans="1:22">
      <c r="A94" s="113">
        <v>85</v>
      </c>
      <c r="B94" s="20" t="str">
        <f>IF(Data!B94:$B$5009&lt;&gt;"",Data!B94,"")</f>
        <v/>
      </c>
      <c r="C94" s="20" t="str">
        <f>IF(Data!$B94:C$5009&lt;&gt;"",Data!C94,"")</f>
        <v/>
      </c>
      <c r="D94" s="20" t="str">
        <f t="shared" si="14"/>
        <v/>
      </c>
      <c r="E94" s="20" t="str">
        <f t="shared" si="15"/>
        <v/>
      </c>
      <c r="F94" s="56"/>
      <c r="G94" s="56"/>
      <c r="H94" s="56"/>
      <c r="I94" s="56"/>
      <c r="J94" s="56"/>
      <c r="V94" s="5" t="str">
        <f t="shared" si="16"/>
        <v/>
      </c>
    </row>
    <row r="95" spans="1:22">
      <c r="A95" s="20">
        <v>86</v>
      </c>
      <c r="B95" s="20" t="str">
        <f>IF(Data!B95:$B$5009&lt;&gt;"",Data!B95,"")</f>
        <v/>
      </c>
      <c r="C95" s="20" t="str">
        <f>IF(Data!$B95:C$5009&lt;&gt;"",Data!C95,"")</f>
        <v/>
      </c>
      <c r="D95" s="20" t="str">
        <f t="shared" si="14"/>
        <v/>
      </c>
      <c r="E95" s="20" t="str">
        <f t="shared" si="15"/>
        <v/>
      </c>
      <c r="F95" s="56"/>
      <c r="G95" s="56"/>
      <c r="H95" s="56"/>
      <c r="I95" s="56"/>
      <c r="J95" s="56"/>
      <c r="V95" s="5" t="str">
        <f t="shared" si="16"/>
        <v/>
      </c>
    </row>
    <row r="96" spans="1:22">
      <c r="A96" s="113">
        <v>87</v>
      </c>
      <c r="B96" s="20" t="str">
        <f>IF(Data!B96:$B$5009&lt;&gt;"",Data!B96,"")</f>
        <v/>
      </c>
      <c r="C96" s="20" t="str">
        <f>IF(Data!$B96:C$5009&lt;&gt;"",Data!C96,"")</f>
        <v/>
      </c>
      <c r="D96" s="20" t="str">
        <f t="shared" si="14"/>
        <v/>
      </c>
      <c r="E96" s="20" t="str">
        <f t="shared" si="15"/>
        <v/>
      </c>
      <c r="F96" s="56"/>
      <c r="G96" s="56"/>
      <c r="H96" s="56"/>
      <c r="I96" s="56"/>
      <c r="J96" s="56"/>
      <c r="V96" s="5" t="str">
        <f t="shared" si="16"/>
        <v/>
      </c>
    </row>
    <row r="97" spans="1:22">
      <c r="A97" s="20">
        <v>88</v>
      </c>
      <c r="B97" s="20" t="str">
        <f>IF(Data!B97:$B$5009&lt;&gt;"",Data!B97,"")</f>
        <v/>
      </c>
      <c r="C97" s="20" t="str">
        <f>IF(Data!$B97:C$5009&lt;&gt;"",Data!C97,"")</f>
        <v/>
      </c>
      <c r="D97" s="20" t="str">
        <f t="shared" si="14"/>
        <v/>
      </c>
      <c r="E97" s="20" t="str">
        <f t="shared" si="15"/>
        <v/>
      </c>
      <c r="F97" s="56"/>
      <c r="G97" s="56"/>
      <c r="H97" s="56"/>
      <c r="I97" s="56"/>
      <c r="J97" s="56"/>
      <c r="V97" s="5" t="str">
        <f t="shared" si="16"/>
        <v/>
      </c>
    </row>
    <row r="98" spans="1:22">
      <c r="A98" s="113">
        <v>89</v>
      </c>
      <c r="B98" s="20" t="str">
        <f>IF(Data!B98:$B$5009&lt;&gt;"",Data!B98,"")</f>
        <v/>
      </c>
      <c r="C98" s="20" t="str">
        <f>IF(Data!$B98:C$5009&lt;&gt;"",Data!C98,"")</f>
        <v/>
      </c>
      <c r="D98" s="20" t="str">
        <f t="shared" si="14"/>
        <v/>
      </c>
      <c r="E98" s="20" t="str">
        <f t="shared" si="15"/>
        <v/>
      </c>
      <c r="F98" s="56"/>
      <c r="G98" s="56"/>
      <c r="H98" s="56"/>
      <c r="I98" s="56"/>
      <c r="J98" s="56"/>
      <c r="V98" s="5" t="str">
        <f t="shared" si="16"/>
        <v/>
      </c>
    </row>
    <row r="99" spans="1:22">
      <c r="A99" s="20">
        <v>90</v>
      </c>
      <c r="B99" s="20" t="str">
        <f>IF(Data!B99:$B$5009&lt;&gt;"",Data!B99,"")</f>
        <v/>
      </c>
      <c r="C99" s="20" t="str">
        <f>IF(Data!$B99:C$5009&lt;&gt;"",Data!C99,"")</f>
        <v/>
      </c>
      <c r="D99" s="20" t="str">
        <f t="shared" si="14"/>
        <v/>
      </c>
      <c r="E99" s="20" t="str">
        <f t="shared" si="15"/>
        <v/>
      </c>
      <c r="F99" s="56"/>
      <c r="G99" s="56"/>
      <c r="H99" s="56"/>
      <c r="I99" s="56"/>
      <c r="J99" s="56"/>
      <c r="V99" s="5" t="str">
        <f t="shared" si="16"/>
        <v/>
      </c>
    </row>
    <row r="100" spans="1:22">
      <c r="A100" s="113">
        <v>91</v>
      </c>
      <c r="B100" s="20" t="str">
        <f>IF(Data!B100:$B$5009&lt;&gt;"",Data!B100,"")</f>
        <v/>
      </c>
      <c r="C100" s="20" t="str">
        <f>IF(Data!$B100:C$5009&lt;&gt;"",Data!C100,"")</f>
        <v/>
      </c>
      <c r="D100" s="20" t="str">
        <f t="shared" si="14"/>
        <v/>
      </c>
      <c r="E100" s="20" t="str">
        <f t="shared" si="15"/>
        <v/>
      </c>
      <c r="F100" s="56"/>
      <c r="G100" s="56"/>
      <c r="H100" s="56"/>
      <c r="I100" s="56"/>
      <c r="J100" s="56"/>
      <c r="V100" s="5" t="str">
        <f t="shared" si="16"/>
        <v/>
      </c>
    </row>
    <row r="101" spans="1:22">
      <c r="A101" s="20">
        <v>92</v>
      </c>
      <c r="B101" s="20" t="str">
        <f>IF(Data!B101:$B$5009&lt;&gt;"",Data!B101,"")</f>
        <v/>
      </c>
      <c r="C101" s="20" t="str">
        <f>IF(Data!$B101:C$5009&lt;&gt;"",Data!C101,"")</f>
        <v/>
      </c>
      <c r="D101" s="20" t="str">
        <f t="shared" si="14"/>
        <v/>
      </c>
      <c r="E101" s="20" t="str">
        <f t="shared" si="15"/>
        <v/>
      </c>
      <c r="F101" s="56"/>
      <c r="G101" s="56"/>
      <c r="H101" s="56"/>
      <c r="I101" s="56"/>
      <c r="J101" s="56"/>
      <c r="V101" s="5" t="str">
        <f t="shared" si="16"/>
        <v/>
      </c>
    </row>
    <row r="102" spans="1:22">
      <c r="A102" s="113">
        <v>93</v>
      </c>
      <c r="B102" s="20" t="str">
        <f>IF(Data!B102:$B$5009&lt;&gt;"",Data!B102,"")</f>
        <v/>
      </c>
      <c r="C102" s="20" t="str">
        <f>IF(Data!$B102:C$5009&lt;&gt;"",Data!C102,"")</f>
        <v/>
      </c>
      <c r="D102" s="20" t="str">
        <f t="shared" si="14"/>
        <v/>
      </c>
      <c r="E102" s="20" t="str">
        <f t="shared" si="15"/>
        <v/>
      </c>
      <c r="F102" s="56"/>
      <c r="G102" s="56"/>
      <c r="H102" s="56"/>
      <c r="I102" s="56"/>
      <c r="J102" s="56"/>
      <c r="V102" s="5" t="str">
        <f t="shared" si="16"/>
        <v/>
      </c>
    </row>
    <row r="103" spans="1:22">
      <c r="A103" s="20">
        <v>94</v>
      </c>
      <c r="B103" s="20" t="str">
        <f>IF(Data!B103:$B$5009&lt;&gt;"",Data!B103,"")</f>
        <v/>
      </c>
      <c r="C103" s="20" t="str">
        <f>IF(Data!$B103:C$5009&lt;&gt;"",Data!C103,"")</f>
        <v/>
      </c>
      <c r="D103" s="20" t="str">
        <f t="shared" si="14"/>
        <v/>
      </c>
      <c r="E103" s="20" t="str">
        <f t="shared" si="15"/>
        <v/>
      </c>
      <c r="F103" s="56"/>
      <c r="G103" s="56"/>
      <c r="H103" s="56"/>
      <c r="I103" s="56"/>
      <c r="J103" s="56"/>
      <c r="V103" s="5" t="str">
        <f t="shared" si="16"/>
        <v/>
      </c>
    </row>
    <row r="104" spans="1:22">
      <c r="A104" s="113">
        <v>95</v>
      </c>
      <c r="B104" s="20" t="str">
        <f>IF(Data!B104:$B$5009&lt;&gt;"",Data!B104,"")</f>
        <v/>
      </c>
      <c r="C104" s="20" t="str">
        <f>IF(Data!$B104:C$5009&lt;&gt;"",Data!C104,"")</f>
        <v/>
      </c>
      <c r="D104" s="20" t="str">
        <f t="shared" si="14"/>
        <v/>
      </c>
      <c r="E104" s="20" t="str">
        <f t="shared" si="15"/>
        <v/>
      </c>
      <c r="F104" s="56"/>
      <c r="G104" s="56"/>
      <c r="H104" s="56"/>
      <c r="I104" s="56"/>
      <c r="J104" s="56"/>
      <c r="V104" s="5" t="str">
        <f t="shared" si="16"/>
        <v/>
      </c>
    </row>
    <row r="105" spans="1:22">
      <c r="A105" s="20">
        <v>96</v>
      </c>
      <c r="B105" s="20" t="str">
        <f>IF(Data!B105:$B$5009&lt;&gt;"",Data!B105,"")</f>
        <v/>
      </c>
      <c r="C105" s="20" t="str">
        <f>IF(Data!$B105:C$5009&lt;&gt;"",Data!C105,"")</f>
        <v/>
      </c>
      <c r="D105" s="20" t="str">
        <f t="shared" si="14"/>
        <v/>
      </c>
      <c r="E105" s="20" t="str">
        <f t="shared" si="15"/>
        <v/>
      </c>
      <c r="F105" s="56"/>
      <c r="G105" s="56"/>
      <c r="H105" s="56"/>
      <c r="I105" s="56"/>
      <c r="J105" s="56"/>
      <c r="V105" s="5" t="str">
        <f t="shared" si="16"/>
        <v/>
      </c>
    </row>
    <row r="106" spans="1:22">
      <c r="A106" s="113">
        <v>97</v>
      </c>
      <c r="B106" s="20" t="str">
        <f>IF(Data!B106:$B$5009&lt;&gt;"",Data!B106,"")</f>
        <v/>
      </c>
      <c r="C106" s="20" t="str">
        <f>IF(Data!$B106:C$5009&lt;&gt;"",Data!C106,"")</f>
        <v/>
      </c>
      <c r="D106" s="20" t="str">
        <f t="shared" si="14"/>
        <v/>
      </c>
      <c r="E106" s="20" t="str">
        <f t="shared" si="15"/>
        <v/>
      </c>
      <c r="F106" s="56"/>
      <c r="G106" s="56"/>
      <c r="H106" s="56"/>
      <c r="I106" s="56"/>
      <c r="J106" s="56"/>
      <c r="V106" s="5" t="str">
        <f t="shared" si="16"/>
        <v/>
      </c>
    </row>
    <row r="107" spans="1:22">
      <c r="A107" s="20">
        <v>98</v>
      </c>
      <c r="B107" s="20" t="str">
        <f>IF(Data!B107:$B$5009&lt;&gt;"",Data!B107,"")</f>
        <v/>
      </c>
      <c r="C107" s="20" t="str">
        <f>IF(Data!$B107:C$5009&lt;&gt;"",Data!C107,"")</f>
        <v/>
      </c>
      <c r="D107" s="20" t="str">
        <f t="shared" si="14"/>
        <v/>
      </c>
      <c r="E107" s="20" t="str">
        <f t="shared" si="15"/>
        <v/>
      </c>
      <c r="F107" s="56"/>
      <c r="G107" s="56"/>
      <c r="H107" s="56"/>
      <c r="I107" s="56"/>
      <c r="J107" s="56"/>
      <c r="V107" s="5" t="str">
        <f t="shared" si="16"/>
        <v/>
      </c>
    </row>
    <row r="108" spans="1:22">
      <c r="A108" s="113">
        <v>99</v>
      </c>
      <c r="B108" s="20" t="str">
        <f>IF(Data!B108:$B$5009&lt;&gt;"",Data!B108,"")</f>
        <v/>
      </c>
      <c r="C108" s="20" t="str">
        <f>IF(Data!$B108:C$5009&lt;&gt;"",Data!C108,"")</f>
        <v/>
      </c>
      <c r="D108" s="20" t="str">
        <f t="shared" si="14"/>
        <v/>
      </c>
      <c r="E108" s="20" t="str">
        <f t="shared" si="15"/>
        <v/>
      </c>
      <c r="F108" s="56"/>
      <c r="G108" s="56"/>
      <c r="H108" s="56"/>
      <c r="I108" s="56"/>
      <c r="J108" s="56"/>
      <c r="V108" s="5" t="str">
        <f t="shared" si="16"/>
        <v/>
      </c>
    </row>
    <row r="109" spans="1:22">
      <c r="A109" s="20">
        <v>100</v>
      </c>
      <c r="B109" s="20" t="str">
        <f>IF(Data!B109:$B$5009&lt;&gt;"",Data!B109,"")</f>
        <v/>
      </c>
      <c r="C109" s="20" t="str">
        <f>IF(Data!$B109:C$5009&lt;&gt;"",Data!C109,"")</f>
        <v/>
      </c>
      <c r="D109" s="20" t="str">
        <f t="shared" si="14"/>
        <v/>
      </c>
      <c r="E109" s="20" t="str">
        <f t="shared" si="15"/>
        <v/>
      </c>
      <c r="F109" s="56"/>
      <c r="G109" s="56"/>
      <c r="H109" s="56"/>
      <c r="I109" s="56"/>
      <c r="J109" s="56"/>
      <c r="V109" s="5" t="str">
        <f t="shared" si="16"/>
        <v/>
      </c>
    </row>
    <row r="110" spans="1:22">
      <c r="A110" s="113">
        <v>101</v>
      </c>
      <c r="B110" s="20" t="str">
        <f>IF(Data!B110:$B$5009&lt;&gt;"",Data!B110,"")</f>
        <v/>
      </c>
      <c r="C110" s="20" t="str">
        <f>IF(Data!$B110:C$5009&lt;&gt;"",Data!C110,"")</f>
        <v/>
      </c>
      <c r="D110" s="20" t="str">
        <f t="shared" si="14"/>
        <v/>
      </c>
      <c r="E110" s="20" t="str">
        <f t="shared" si="15"/>
        <v/>
      </c>
      <c r="F110" s="56"/>
      <c r="G110" s="56"/>
      <c r="H110" s="56"/>
      <c r="I110" s="56"/>
      <c r="J110" s="56"/>
    </row>
    <row r="111" spans="1:22">
      <c r="A111" s="20">
        <v>102</v>
      </c>
      <c r="B111" s="20" t="str">
        <f>IF(Data!B111:$B$5009&lt;&gt;"",Data!B111,"")</f>
        <v/>
      </c>
      <c r="C111" s="20" t="str">
        <f>IF(Data!$B111:C$5009&lt;&gt;"",Data!C111,"")</f>
        <v/>
      </c>
      <c r="D111" s="20" t="str">
        <f t="shared" si="14"/>
        <v/>
      </c>
      <c r="E111" s="20" t="str">
        <f t="shared" si="15"/>
        <v/>
      </c>
      <c r="F111" s="56"/>
      <c r="G111" s="56"/>
      <c r="H111" s="56"/>
      <c r="I111" s="56"/>
      <c r="J111" s="56"/>
    </row>
    <row r="112" spans="1:22">
      <c r="A112" s="113">
        <v>103</v>
      </c>
      <c r="B112" s="20" t="str">
        <f>IF(Data!B112:$B$5009&lt;&gt;"",Data!B112,"")</f>
        <v/>
      </c>
      <c r="C112" s="20" t="str">
        <f>IF(Data!$B112:C$5009&lt;&gt;"",Data!C112,"")</f>
        <v/>
      </c>
      <c r="D112" s="20" t="str">
        <f t="shared" si="14"/>
        <v/>
      </c>
      <c r="E112" s="20" t="str">
        <f t="shared" si="15"/>
        <v/>
      </c>
      <c r="F112" s="56"/>
      <c r="G112" s="56"/>
      <c r="H112" s="56"/>
      <c r="I112" s="56"/>
      <c r="J112" s="56"/>
    </row>
    <row r="113" spans="1:10">
      <c r="A113" s="20">
        <v>104</v>
      </c>
      <c r="B113" s="20" t="str">
        <f>IF(Data!B113:$B$5009&lt;&gt;"",Data!B113,"")</f>
        <v/>
      </c>
      <c r="C113" s="20" t="str">
        <f>IF(Data!$B113:C$5009&lt;&gt;"",Data!C113,"")</f>
        <v/>
      </c>
      <c r="D113" s="20" t="str">
        <f t="shared" si="14"/>
        <v/>
      </c>
      <c r="E113" s="20" t="str">
        <f t="shared" si="15"/>
        <v/>
      </c>
      <c r="F113" s="56"/>
      <c r="G113" s="56"/>
      <c r="H113" s="56"/>
      <c r="I113" s="56"/>
      <c r="J113" s="56"/>
    </row>
    <row r="114" spans="1:10">
      <c r="A114" s="113">
        <v>105</v>
      </c>
      <c r="B114" s="20" t="str">
        <f>IF(Data!B114:$B$5009&lt;&gt;"",Data!B114,"")</f>
        <v/>
      </c>
      <c r="C114" s="20" t="str">
        <f>IF(Data!$B114:C$5009&lt;&gt;"",Data!C114,"")</f>
        <v/>
      </c>
      <c r="D114" s="20" t="str">
        <f t="shared" si="14"/>
        <v/>
      </c>
      <c r="E114" s="20" t="str">
        <f t="shared" si="15"/>
        <v/>
      </c>
      <c r="F114" s="56"/>
      <c r="G114" s="56"/>
      <c r="H114" s="56"/>
      <c r="I114" s="56"/>
      <c r="J114" s="56"/>
    </row>
    <row r="115" spans="1:10">
      <c r="A115" s="20">
        <v>106</v>
      </c>
      <c r="B115" s="20" t="str">
        <f>IF(Data!B115:$B$5009&lt;&gt;"",Data!B115,"")</f>
        <v/>
      </c>
      <c r="C115" s="20" t="str">
        <f>IF(Data!$B115:C$5009&lt;&gt;"",Data!C115,"")</f>
        <v/>
      </c>
      <c r="D115" s="20" t="str">
        <f t="shared" si="14"/>
        <v/>
      </c>
      <c r="E115" s="20" t="str">
        <f t="shared" si="15"/>
        <v/>
      </c>
      <c r="F115" s="56"/>
      <c r="G115" s="56"/>
      <c r="H115" s="56"/>
      <c r="I115" s="56"/>
      <c r="J115" s="56"/>
    </row>
    <row r="116" spans="1:10">
      <c r="A116" s="113">
        <v>107</v>
      </c>
      <c r="B116" s="20" t="str">
        <f>IF(Data!B116:$B$5009&lt;&gt;"",Data!B116,"")</f>
        <v/>
      </c>
      <c r="C116" s="20" t="str">
        <f>IF(Data!$B116:C$5009&lt;&gt;"",Data!C116,"")</f>
        <v/>
      </c>
      <c r="D116" s="20" t="str">
        <f t="shared" si="14"/>
        <v/>
      </c>
      <c r="E116" s="20" t="str">
        <f t="shared" si="15"/>
        <v/>
      </c>
      <c r="F116" s="56"/>
      <c r="G116" s="56"/>
      <c r="H116" s="56"/>
      <c r="I116" s="56"/>
      <c r="J116" s="56"/>
    </row>
    <row r="117" spans="1:10">
      <c r="A117" s="20">
        <v>108</v>
      </c>
      <c r="B117" s="20" t="str">
        <f>IF(Data!B117:$B$5009&lt;&gt;"",Data!B117,"")</f>
        <v/>
      </c>
      <c r="C117" s="20" t="str">
        <f>IF(Data!$B117:C$5009&lt;&gt;"",Data!C117,"")</f>
        <v/>
      </c>
      <c r="D117" s="20" t="str">
        <f t="shared" si="14"/>
        <v/>
      </c>
      <c r="E117" s="20" t="str">
        <f t="shared" si="15"/>
        <v/>
      </c>
      <c r="F117" s="56"/>
      <c r="G117" s="56"/>
      <c r="H117" s="56"/>
      <c r="I117" s="56"/>
      <c r="J117" s="56"/>
    </row>
    <row r="118" spans="1:10">
      <c r="A118" s="113">
        <v>109</v>
      </c>
      <c r="B118" s="20" t="str">
        <f>IF(Data!B118:$B$5009&lt;&gt;"",Data!B118,"")</f>
        <v/>
      </c>
      <c r="C118" s="20" t="str">
        <f>IF(Data!$B118:C$5009&lt;&gt;"",Data!C118,"")</f>
        <v/>
      </c>
      <c r="D118" s="20" t="str">
        <f t="shared" si="14"/>
        <v/>
      </c>
      <c r="E118" s="20" t="str">
        <f t="shared" si="15"/>
        <v/>
      </c>
      <c r="F118" s="56"/>
      <c r="G118" s="56"/>
      <c r="H118" s="56"/>
      <c r="I118" s="56"/>
      <c r="J118" s="56"/>
    </row>
    <row r="119" spans="1:10">
      <c r="A119" s="20">
        <v>110</v>
      </c>
      <c r="B119" s="20" t="str">
        <f>IF(Data!B119:$B$5009&lt;&gt;"",Data!B119,"")</f>
        <v/>
      </c>
      <c r="C119" s="20" t="str">
        <f>IF(Data!$B119:C$5009&lt;&gt;"",Data!C119,"")</f>
        <v/>
      </c>
      <c r="D119" s="20" t="str">
        <f t="shared" si="14"/>
        <v/>
      </c>
      <c r="E119" s="20" t="str">
        <f t="shared" si="15"/>
        <v/>
      </c>
      <c r="F119" s="56"/>
      <c r="G119" s="56"/>
      <c r="H119" s="56"/>
      <c r="I119" s="56"/>
      <c r="J119" s="56"/>
    </row>
    <row r="120" spans="1:10">
      <c r="A120" s="113">
        <v>111</v>
      </c>
      <c r="B120" s="20" t="str">
        <f>IF(Data!B120:$B$5009&lt;&gt;"",Data!B120,"")</f>
        <v/>
      </c>
      <c r="C120" s="20" t="str">
        <f>IF(Data!$B120:C$5009&lt;&gt;"",Data!C120,"")</f>
        <v/>
      </c>
      <c r="D120" s="20" t="str">
        <f t="shared" si="14"/>
        <v/>
      </c>
      <c r="E120" s="20" t="str">
        <f t="shared" si="15"/>
        <v/>
      </c>
      <c r="F120" s="56"/>
      <c r="G120" s="56"/>
      <c r="H120" s="56"/>
      <c r="I120" s="56"/>
      <c r="J120" s="56"/>
    </row>
    <row r="121" spans="1:10">
      <c r="A121" s="20">
        <v>112</v>
      </c>
      <c r="B121" s="20" t="str">
        <f>IF(Data!B121:$B$5009&lt;&gt;"",Data!B121,"")</f>
        <v/>
      </c>
      <c r="C121" s="20" t="str">
        <f>IF(Data!$B121:C$5009&lt;&gt;"",Data!C121,"")</f>
        <v/>
      </c>
      <c r="D121" s="20" t="str">
        <f t="shared" si="14"/>
        <v/>
      </c>
      <c r="E121" s="20" t="str">
        <f t="shared" si="15"/>
        <v/>
      </c>
      <c r="F121" s="56"/>
      <c r="G121" s="56"/>
      <c r="H121" s="56"/>
      <c r="I121" s="56"/>
      <c r="J121" s="56"/>
    </row>
    <row r="122" spans="1:10">
      <c r="A122" s="113">
        <v>113</v>
      </c>
      <c r="B122" s="20" t="str">
        <f>IF(Data!B122:$B$5009&lt;&gt;"",Data!B122,"")</f>
        <v/>
      </c>
      <c r="C122" s="20" t="str">
        <f>IF(Data!$B122:C$5009&lt;&gt;"",Data!C122,"")</f>
        <v/>
      </c>
      <c r="D122" s="20" t="str">
        <f t="shared" si="14"/>
        <v/>
      </c>
      <c r="E122" s="20" t="str">
        <f t="shared" si="15"/>
        <v/>
      </c>
      <c r="F122" s="56"/>
      <c r="G122" s="56"/>
      <c r="H122" s="56"/>
      <c r="I122" s="56"/>
      <c r="J122" s="56"/>
    </row>
    <row r="123" spans="1:10">
      <c r="A123" s="20">
        <v>114</v>
      </c>
      <c r="B123" s="20" t="str">
        <f>IF(Data!B123:$B$5009&lt;&gt;"",Data!B123,"")</f>
        <v/>
      </c>
      <c r="C123" s="20" t="str">
        <f>IF(Data!$B123:C$5009&lt;&gt;"",Data!C123,"")</f>
        <v/>
      </c>
      <c r="D123" s="20" t="str">
        <f t="shared" si="14"/>
        <v/>
      </c>
      <c r="E123" s="20" t="str">
        <f t="shared" si="15"/>
        <v/>
      </c>
      <c r="F123" s="56"/>
      <c r="G123" s="56"/>
      <c r="H123" s="56"/>
      <c r="I123" s="56"/>
      <c r="J123" s="56"/>
    </row>
    <row r="124" spans="1:10">
      <c r="A124" s="113">
        <v>115</v>
      </c>
      <c r="B124" s="20" t="str">
        <f>IF(Data!B124:$B$5009&lt;&gt;"",Data!B124,"")</f>
        <v/>
      </c>
      <c r="C124" s="20" t="str">
        <f>IF(Data!$B124:C$5009&lt;&gt;"",Data!C124,"")</f>
        <v/>
      </c>
      <c r="D124" s="20" t="str">
        <f t="shared" si="14"/>
        <v/>
      </c>
      <c r="E124" s="20" t="str">
        <f t="shared" si="15"/>
        <v/>
      </c>
      <c r="F124" s="56"/>
      <c r="G124" s="56"/>
      <c r="H124" s="56"/>
      <c r="I124" s="56"/>
      <c r="J124" s="56"/>
    </row>
    <row r="125" spans="1:10">
      <c r="A125" s="20">
        <v>116</v>
      </c>
      <c r="B125" s="20" t="str">
        <f>IF(Data!B125:$B$5009&lt;&gt;"",Data!B125,"")</f>
        <v/>
      </c>
      <c r="C125" s="20" t="str">
        <f>IF(Data!$B125:C$5009&lt;&gt;"",Data!C125,"")</f>
        <v/>
      </c>
      <c r="D125" s="20" t="str">
        <f t="shared" si="14"/>
        <v/>
      </c>
      <c r="E125" s="20" t="str">
        <f t="shared" si="15"/>
        <v/>
      </c>
      <c r="F125" s="56"/>
      <c r="G125" s="56"/>
      <c r="H125" s="56"/>
      <c r="I125" s="56"/>
      <c r="J125" s="56"/>
    </row>
    <row r="126" spans="1:10">
      <c r="A126" s="113">
        <v>117</v>
      </c>
      <c r="B126" s="20" t="str">
        <f>IF(Data!B126:$B$5009&lt;&gt;"",Data!B126,"")</f>
        <v/>
      </c>
      <c r="C126" s="20" t="str">
        <f>IF(Data!$B126:C$5009&lt;&gt;"",Data!C126,"")</f>
        <v/>
      </c>
      <c r="D126" s="20" t="str">
        <f t="shared" si="14"/>
        <v/>
      </c>
      <c r="E126" s="20" t="str">
        <f t="shared" si="15"/>
        <v/>
      </c>
      <c r="F126" s="56"/>
      <c r="G126" s="56"/>
      <c r="H126" s="56"/>
      <c r="I126" s="56"/>
      <c r="J126" s="56"/>
    </row>
    <row r="127" spans="1:10">
      <c r="A127" s="20">
        <v>118</v>
      </c>
      <c r="B127" s="20" t="str">
        <f>IF(Data!B127:$B$5009&lt;&gt;"",Data!B127,"")</f>
        <v/>
      </c>
      <c r="C127" s="20" t="str">
        <f>IF(Data!$B127:C$5009&lt;&gt;"",Data!C127,"")</f>
        <v/>
      </c>
      <c r="D127" s="20" t="str">
        <f t="shared" si="14"/>
        <v/>
      </c>
      <c r="E127" s="20" t="str">
        <f t="shared" si="15"/>
        <v/>
      </c>
      <c r="F127" s="56"/>
      <c r="G127" s="56"/>
      <c r="H127" s="56"/>
      <c r="I127" s="56"/>
      <c r="J127" s="56"/>
    </row>
    <row r="128" spans="1:10">
      <c r="A128" s="113">
        <v>119</v>
      </c>
      <c r="B128" s="20" t="str">
        <f>IF(Data!B128:$B$5009&lt;&gt;"",Data!B128,"")</f>
        <v/>
      </c>
      <c r="C128" s="20" t="str">
        <f>IF(Data!$B128:C$5009&lt;&gt;"",Data!C128,"")</f>
        <v/>
      </c>
      <c r="D128" s="20" t="str">
        <f t="shared" si="14"/>
        <v/>
      </c>
      <c r="E128" s="20" t="str">
        <f t="shared" si="15"/>
        <v/>
      </c>
      <c r="F128" s="56"/>
      <c r="G128" s="56"/>
      <c r="H128" s="56"/>
      <c r="I128" s="56"/>
      <c r="J128" s="56"/>
    </row>
    <row r="129" spans="1:10">
      <c r="A129" s="20">
        <v>120</v>
      </c>
      <c r="B129" s="20" t="str">
        <f>IF(Data!B129:$B$5009&lt;&gt;"",Data!B129,"")</f>
        <v/>
      </c>
      <c r="C129" s="20" t="str">
        <f>IF(Data!$B129:C$5009&lt;&gt;"",Data!C129,"")</f>
        <v/>
      </c>
      <c r="D129" s="20" t="str">
        <f t="shared" si="14"/>
        <v/>
      </c>
      <c r="E129" s="20" t="str">
        <f t="shared" si="15"/>
        <v/>
      </c>
      <c r="F129" s="56"/>
      <c r="G129" s="56"/>
      <c r="H129" s="56"/>
      <c r="I129" s="56"/>
      <c r="J129" s="56"/>
    </row>
    <row r="130" spans="1:10">
      <c r="A130" s="113">
        <v>121</v>
      </c>
      <c r="B130" s="20" t="str">
        <f>IF(Data!B130:$B$5009&lt;&gt;"",Data!B130,"")</f>
        <v/>
      </c>
      <c r="C130" s="20" t="str">
        <f>IF(Data!$B130:C$5009&lt;&gt;"",Data!C130,"")</f>
        <v/>
      </c>
      <c r="D130" s="20" t="str">
        <f t="shared" si="14"/>
        <v/>
      </c>
      <c r="E130" s="20" t="str">
        <f t="shared" si="15"/>
        <v/>
      </c>
      <c r="F130" s="56"/>
      <c r="G130" s="56"/>
      <c r="H130" s="56"/>
      <c r="I130" s="56"/>
      <c r="J130" s="56"/>
    </row>
    <row r="131" spans="1:10">
      <c r="A131" s="20">
        <v>122</v>
      </c>
      <c r="B131" s="20" t="str">
        <f>IF(Data!B131:$B$5009&lt;&gt;"",Data!B131,"")</f>
        <v/>
      </c>
      <c r="C131" s="20" t="str">
        <f>IF(Data!$B131:C$5009&lt;&gt;"",Data!C131,"")</f>
        <v/>
      </c>
      <c r="D131" s="20" t="str">
        <f t="shared" si="14"/>
        <v/>
      </c>
      <c r="E131" s="20" t="str">
        <f t="shared" si="15"/>
        <v/>
      </c>
      <c r="F131" s="56"/>
      <c r="G131" s="56"/>
      <c r="H131" s="56"/>
      <c r="I131" s="56"/>
      <c r="J131" s="56"/>
    </row>
    <row r="132" spans="1:10">
      <c r="A132" s="113">
        <v>123</v>
      </c>
      <c r="B132" s="20" t="str">
        <f>IF(Data!B132:$B$5009&lt;&gt;"",Data!B132,"")</f>
        <v/>
      </c>
      <c r="C132" s="20" t="str">
        <f>IF(Data!$B132:C$5009&lt;&gt;"",Data!C132,"")</f>
        <v/>
      </c>
      <c r="D132" s="20" t="str">
        <f t="shared" si="14"/>
        <v/>
      </c>
      <c r="E132" s="20" t="str">
        <f t="shared" si="15"/>
        <v/>
      </c>
      <c r="F132" s="56"/>
      <c r="G132" s="56"/>
      <c r="H132" s="56"/>
      <c r="I132" s="56"/>
      <c r="J132" s="56"/>
    </row>
    <row r="133" spans="1:10">
      <c r="A133" s="20">
        <v>124</v>
      </c>
      <c r="B133" s="20" t="str">
        <f>IF(Data!B133:$B$5009&lt;&gt;"",Data!B133,"")</f>
        <v/>
      </c>
      <c r="C133" s="20" t="str">
        <f>IF(Data!$B133:C$5009&lt;&gt;"",Data!C133,"")</f>
        <v/>
      </c>
      <c r="D133" s="20" t="str">
        <f t="shared" si="14"/>
        <v/>
      </c>
      <c r="E133" s="20" t="str">
        <f t="shared" si="15"/>
        <v/>
      </c>
      <c r="F133" s="56"/>
      <c r="G133" s="56"/>
      <c r="H133" s="56"/>
      <c r="I133" s="56"/>
      <c r="J133" s="56"/>
    </row>
    <row r="134" spans="1:10">
      <c r="A134" s="113">
        <v>125</v>
      </c>
      <c r="B134" s="20" t="str">
        <f>IF(Data!B134:$B$5009&lt;&gt;"",Data!B134,"")</f>
        <v/>
      </c>
      <c r="C134" s="20" t="str">
        <f>IF(Data!$B134:C$5009&lt;&gt;"",Data!C134,"")</f>
        <v/>
      </c>
      <c r="D134" s="20" t="str">
        <f t="shared" ref="D134:D197" si="17">IF(AND(B134&lt;&gt;"",C134&lt;&gt;""), _xlfn.RANK.AVG(B134,B:B,1),"")</f>
        <v/>
      </c>
      <c r="E134" s="20" t="str">
        <f t="shared" ref="E134:E197" si="18">IF(AND(B134&lt;&gt;"",C134&lt;&gt;""),(D134-$I$11)^2,"")</f>
        <v/>
      </c>
      <c r="F134" s="56"/>
      <c r="G134" s="56"/>
      <c r="H134" s="56"/>
      <c r="I134" s="56"/>
      <c r="J134" s="56"/>
    </row>
    <row r="135" spans="1:10">
      <c r="A135" s="20">
        <v>126</v>
      </c>
      <c r="B135" s="20" t="str">
        <f>IF(Data!B135:$B$5009&lt;&gt;"",Data!B135,"")</f>
        <v/>
      </c>
      <c r="C135" s="20" t="str">
        <f>IF(Data!$B135:C$5009&lt;&gt;"",Data!C135,"")</f>
        <v/>
      </c>
      <c r="D135" s="20" t="str">
        <f t="shared" si="17"/>
        <v/>
      </c>
      <c r="E135" s="20" t="str">
        <f t="shared" si="18"/>
        <v/>
      </c>
      <c r="F135" s="56"/>
      <c r="G135" s="56"/>
      <c r="H135" s="56"/>
      <c r="I135" s="56"/>
      <c r="J135" s="56"/>
    </row>
    <row r="136" spans="1:10">
      <c r="A136" s="113">
        <v>127</v>
      </c>
      <c r="B136" s="20" t="str">
        <f>IF(Data!B136:$B$5009&lt;&gt;"",Data!B136,"")</f>
        <v/>
      </c>
      <c r="C136" s="20" t="str">
        <f>IF(Data!$B136:C$5009&lt;&gt;"",Data!C136,"")</f>
        <v/>
      </c>
      <c r="D136" s="20" t="str">
        <f t="shared" si="17"/>
        <v/>
      </c>
      <c r="E136" s="20" t="str">
        <f t="shared" si="18"/>
        <v/>
      </c>
      <c r="F136" s="56"/>
      <c r="G136" s="56"/>
      <c r="H136" s="56"/>
      <c r="I136" s="56"/>
      <c r="J136" s="56"/>
    </row>
    <row r="137" spans="1:10">
      <c r="A137" s="20">
        <v>128</v>
      </c>
      <c r="B137" s="20" t="str">
        <f>IF(Data!B137:$B$5009&lt;&gt;"",Data!B137,"")</f>
        <v/>
      </c>
      <c r="C137" s="20" t="str">
        <f>IF(Data!$B137:C$5009&lt;&gt;"",Data!C137,"")</f>
        <v/>
      </c>
      <c r="D137" s="20" t="str">
        <f t="shared" si="17"/>
        <v/>
      </c>
      <c r="E137" s="20" t="str">
        <f t="shared" si="18"/>
        <v/>
      </c>
      <c r="F137" s="56"/>
      <c r="G137" s="56"/>
      <c r="H137" s="56"/>
      <c r="I137" s="56"/>
      <c r="J137" s="56"/>
    </row>
    <row r="138" spans="1:10">
      <c r="A138" s="113">
        <v>129</v>
      </c>
      <c r="B138" s="20" t="str">
        <f>IF(Data!B138:$B$5009&lt;&gt;"",Data!B138,"")</f>
        <v/>
      </c>
      <c r="C138" s="20" t="str">
        <f>IF(Data!$B138:C$5009&lt;&gt;"",Data!C138,"")</f>
        <v/>
      </c>
      <c r="D138" s="20" t="str">
        <f t="shared" si="17"/>
        <v/>
      </c>
      <c r="E138" s="20" t="str">
        <f t="shared" si="18"/>
        <v/>
      </c>
      <c r="F138" s="56"/>
      <c r="G138" s="56"/>
      <c r="H138" s="56"/>
      <c r="I138" s="56"/>
      <c r="J138" s="56"/>
    </row>
    <row r="139" spans="1:10">
      <c r="A139" s="20">
        <v>130</v>
      </c>
      <c r="B139" s="20" t="str">
        <f>IF(Data!B139:$B$5009&lt;&gt;"",Data!B139,"")</f>
        <v/>
      </c>
      <c r="C139" s="20" t="str">
        <f>IF(Data!$B139:C$5009&lt;&gt;"",Data!C139,"")</f>
        <v/>
      </c>
      <c r="D139" s="20" t="str">
        <f t="shared" si="17"/>
        <v/>
      </c>
      <c r="E139" s="20" t="str">
        <f t="shared" si="18"/>
        <v/>
      </c>
      <c r="F139" s="56"/>
      <c r="G139" s="56"/>
      <c r="H139" s="56"/>
      <c r="I139" s="56"/>
      <c r="J139" s="56"/>
    </row>
    <row r="140" spans="1:10">
      <c r="A140" s="113">
        <v>131</v>
      </c>
      <c r="B140" s="20" t="str">
        <f>IF(Data!B140:$B$5009&lt;&gt;"",Data!B140,"")</f>
        <v/>
      </c>
      <c r="C140" s="20" t="str">
        <f>IF(Data!$B140:C$5009&lt;&gt;"",Data!C140,"")</f>
        <v/>
      </c>
      <c r="D140" s="20" t="str">
        <f t="shared" si="17"/>
        <v/>
      </c>
      <c r="E140" s="20" t="str">
        <f t="shared" si="18"/>
        <v/>
      </c>
      <c r="F140" s="56"/>
      <c r="G140" s="56"/>
      <c r="H140" s="56"/>
      <c r="I140" s="56"/>
      <c r="J140" s="56"/>
    </row>
    <row r="141" spans="1:10">
      <c r="A141" s="20">
        <v>132</v>
      </c>
      <c r="B141" s="20" t="str">
        <f>IF(Data!B141:$B$5009&lt;&gt;"",Data!B141,"")</f>
        <v/>
      </c>
      <c r="C141" s="20" t="str">
        <f>IF(Data!$B141:C$5009&lt;&gt;"",Data!C141,"")</f>
        <v/>
      </c>
      <c r="D141" s="20" t="str">
        <f t="shared" si="17"/>
        <v/>
      </c>
      <c r="E141" s="20" t="str">
        <f t="shared" si="18"/>
        <v/>
      </c>
      <c r="F141" s="56"/>
      <c r="G141" s="56"/>
      <c r="H141" s="56"/>
      <c r="I141" s="56"/>
      <c r="J141" s="56"/>
    </row>
    <row r="142" spans="1:10">
      <c r="A142" s="113">
        <v>133</v>
      </c>
      <c r="B142" s="20" t="str">
        <f>IF(Data!B142:$B$5009&lt;&gt;"",Data!B142,"")</f>
        <v/>
      </c>
      <c r="C142" s="20" t="str">
        <f>IF(Data!$B142:C$5009&lt;&gt;"",Data!C142,"")</f>
        <v/>
      </c>
      <c r="D142" s="20" t="str">
        <f t="shared" si="17"/>
        <v/>
      </c>
      <c r="E142" s="20" t="str">
        <f t="shared" si="18"/>
        <v/>
      </c>
      <c r="F142" s="56"/>
      <c r="G142" s="56"/>
      <c r="H142" s="56"/>
      <c r="I142" s="56"/>
      <c r="J142" s="56"/>
    </row>
    <row r="143" spans="1:10">
      <c r="A143" s="20">
        <v>134</v>
      </c>
      <c r="B143" s="20" t="str">
        <f>IF(Data!B143:$B$5009&lt;&gt;"",Data!B143,"")</f>
        <v/>
      </c>
      <c r="C143" s="20" t="str">
        <f>IF(Data!$B143:C$5009&lt;&gt;"",Data!C143,"")</f>
        <v/>
      </c>
      <c r="D143" s="20" t="str">
        <f t="shared" si="17"/>
        <v/>
      </c>
      <c r="E143" s="20" t="str">
        <f t="shared" si="18"/>
        <v/>
      </c>
      <c r="F143" s="56"/>
      <c r="G143" s="56"/>
      <c r="H143" s="56"/>
      <c r="I143" s="56"/>
      <c r="J143" s="56"/>
    </row>
    <row r="144" spans="1:10">
      <c r="A144" s="113">
        <v>135</v>
      </c>
      <c r="B144" s="20" t="str">
        <f>IF(Data!B144:$B$5009&lt;&gt;"",Data!B144,"")</f>
        <v/>
      </c>
      <c r="C144" s="20" t="str">
        <f>IF(Data!$B144:C$5009&lt;&gt;"",Data!C144,"")</f>
        <v/>
      </c>
      <c r="D144" s="20" t="str">
        <f t="shared" si="17"/>
        <v/>
      </c>
      <c r="E144" s="20" t="str">
        <f t="shared" si="18"/>
        <v/>
      </c>
      <c r="F144" s="56"/>
      <c r="G144" s="56"/>
      <c r="H144" s="56"/>
      <c r="I144" s="56"/>
      <c r="J144" s="56"/>
    </row>
    <row r="145" spans="1:10">
      <c r="A145" s="20">
        <v>136</v>
      </c>
      <c r="B145" s="20" t="str">
        <f>IF(Data!B145:$B$5009&lt;&gt;"",Data!B145,"")</f>
        <v/>
      </c>
      <c r="C145" s="20" t="str">
        <f>IF(Data!$B145:C$5009&lt;&gt;"",Data!C145,"")</f>
        <v/>
      </c>
      <c r="D145" s="20" t="str">
        <f t="shared" si="17"/>
        <v/>
      </c>
      <c r="E145" s="20" t="str">
        <f t="shared" si="18"/>
        <v/>
      </c>
      <c r="F145" s="56"/>
      <c r="G145" s="56"/>
      <c r="H145" s="56"/>
      <c r="I145" s="56"/>
      <c r="J145" s="56"/>
    </row>
    <row r="146" spans="1:10">
      <c r="A146" s="113">
        <v>137</v>
      </c>
      <c r="B146" s="20" t="str">
        <f>IF(Data!B146:$B$5009&lt;&gt;"",Data!B146,"")</f>
        <v/>
      </c>
      <c r="C146" s="20" t="str">
        <f>IF(Data!$B146:C$5009&lt;&gt;"",Data!C146,"")</f>
        <v/>
      </c>
      <c r="D146" s="20" t="str">
        <f t="shared" si="17"/>
        <v/>
      </c>
      <c r="E146" s="20" t="str">
        <f t="shared" si="18"/>
        <v/>
      </c>
      <c r="F146" s="56"/>
      <c r="G146" s="56"/>
      <c r="H146" s="56"/>
      <c r="I146" s="56"/>
      <c r="J146" s="56"/>
    </row>
    <row r="147" spans="1:10">
      <c r="A147" s="20">
        <v>138</v>
      </c>
      <c r="B147" s="20" t="str">
        <f>IF(Data!B147:$B$5009&lt;&gt;"",Data!B147,"")</f>
        <v/>
      </c>
      <c r="C147" s="20" t="str">
        <f>IF(Data!$B147:C$5009&lt;&gt;"",Data!C147,"")</f>
        <v/>
      </c>
      <c r="D147" s="20" t="str">
        <f t="shared" si="17"/>
        <v/>
      </c>
      <c r="E147" s="20" t="str">
        <f t="shared" si="18"/>
        <v/>
      </c>
      <c r="F147" s="56"/>
      <c r="G147" s="56"/>
      <c r="H147" s="56"/>
      <c r="I147" s="56"/>
      <c r="J147" s="56"/>
    </row>
    <row r="148" spans="1:10">
      <c r="A148" s="113">
        <v>139</v>
      </c>
      <c r="B148" s="20" t="str">
        <f>IF(Data!B148:$B$5009&lt;&gt;"",Data!B148,"")</f>
        <v/>
      </c>
      <c r="C148" s="20" t="str">
        <f>IF(Data!$B148:C$5009&lt;&gt;"",Data!C148,"")</f>
        <v/>
      </c>
      <c r="D148" s="20" t="str">
        <f t="shared" si="17"/>
        <v/>
      </c>
      <c r="E148" s="20" t="str">
        <f t="shared" si="18"/>
        <v/>
      </c>
      <c r="F148" s="56"/>
      <c r="G148" s="56"/>
      <c r="H148" s="56"/>
      <c r="I148" s="56"/>
      <c r="J148" s="56"/>
    </row>
    <row r="149" spans="1:10">
      <c r="A149" s="20">
        <v>140</v>
      </c>
      <c r="B149" s="20" t="str">
        <f>IF(Data!B149:$B$5009&lt;&gt;"",Data!B149,"")</f>
        <v/>
      </c>
      <c r="C149" s="20" t="str">
        <f>IF(Data!$B149:C$5009&lt;&gt;"",Data!C149,"")</f>
        <v/>
      </c>
      <c r="D149" s="20" t="str">
        <f t="shared" si="17"/>
        <v/>
      </c>
      <c r="E149" s="20" t="str">
        <f t="shared" si="18"/>
        <v/>
      </c>
      <c r="F149" s="56"/>
      <c r="G149" s="56"/>
      <c r="H149" s="56"/>
      <c r="I149" s="56"/>
      <c r="J149" s="56"/>
    </row>
    <row r="150" spans="1:10">
      <c r="A150" s="113">
        <v>141</v>
      </c>
      <c r="B150" s="20" t="str">
        <f>IF(Data!B150:$B$5009&lt;&gt;"",Data!B150,"")</f>
        <v/>
      </c>
      <c r="C150" s="20" t="str">
        <f>IF(Data!$B150:C$5009&lt;&gt;"",Data!C150,"")</f>
        <v/>
      </c>
      <c r="D150" s="20" t="str">
        <f t="shared" si="17"/>
        <v/>
      </c>
      <c r="E150" s="20" t="str">
        <f t="shared" si="18"/>
        <v/>
      </c>
      <c r="F150" s="56"/>
      <c r="G150" s="56"/>
      <c r="H150" s="56"/>
      <c r="I150" s="56"/>
      <c r="J150" s="56"/>
    </row>
    <row r="151" spans="1:10">
      <c r="A151" s="20">
        <v>142</v>
      </c>
      <c r="B151" s="20" t="str">
        <f>IF(Data!B151:$B$5009&lt;&gt;"",Data!B151,"")</f>
        <v/>
      </c>
      <c r="C151" s="20" t="str">
        <f>IF(Data!$B151:C$5009&lt;&gt;"",Data!C151,"")</f>
        <v/>
      </c>
      <c r="D151" s="20" t="str">
        <f t="shared" si="17"/>
        <v/>
      </c>
      <c r="E151" s="20" t="str">
        <f t="shared" si="18"/>
        <v/>
      </c>
      <c r="F151" s="56"/>
      <c r="G151" s="56"/>
      <c r="H151" s="56"/>
      <c r="I151" s="56"/>
      <c r="J151" s="56"/>
    </row>
    <row r="152" spans="1:10">
      <c r="A152" s="113">
        <v>143</v>
      </c>
      <c r="B152" s="20" t="str">
        <f>IF(Data!B152:$B$5009&lt;&gt;"",Data!B152,"")</f>
        <v/>
      </c>
      <c r="C152" s="20" t="str">
        <f>IF(Data!$B152:C$5009&lt;&gt;"",Data!C152,"")</f>
        <v/>
      </c>
      <c r="D152" s="20" t="str">
        <f t="shared" si="17"/>
        <v/>
      </c>
      <c r="E152" s="20" t="str">
        <f t="shared" si="18"/>
        <v/>
      </c>
      <c r="F152" s="56"/>
      <c r="G152" s="56"/>
      <c r="H152" s="56"/>
      <c r="I152" s="56"/>
      <c r="J152" s="56"/>
    </row>
    <row r="153" spans="1:10">
      <c r="A153" s="20">
        <v>144</v>
      </c>
      <c r="B153" s="20" t="str">
        <f>IF(Data!B153:$B$5009&lt;&gt;"",Data!B153,"")</f>
        <v/>
      </c>
      <c r="C153" s="20" t="str">
        <f>IF(Data!$B153:C$5009&lt;&gt;"",Data!C153,"")</f>
        <v/>
      </c>
      <c r="D153" s="20" t="str">
        <f t="shared" si="17"/>
        <v/>
      </c>
      <c r="E153" s="20" t="str">
        <f t="shared" si="18"/>
        <v/>
      </c>
      <c r="F153" s="56"/>
      <c r="G153" s="56"/>
      <c r="H153" s="56"/>
      <c r="I153" s="56"/>
      <c r="J153" s="56"/>
    </row>
    <row r="154" spans="1:10">
      <c r="A154" s="113">
        <v>145</v>
      </c>
      <c r="B154" s="20" t="str">
        <f>IF(Data!B154:$B$5009&lt;&gt;"",Data!B154,"")</f>
        <v/>
      </c>
      <c r="C154" s="20" t="str">
        <f>IF(Data!$B154:C$5009&lt;&gt;"",Data!C154,"")</f>
        <v/>
      </c>
      <c r="D154" s="20" t="str">
        <f t="shared" si="17"/>
        <v/>
      </c>
      <c r="E154" s="20" t="str">
        <f t="shared" si="18"/>
        <v/>
      </c>
      <c r="F154" s="56"/>
      <c r="G154" s="56"/>
      <c r="H154" s="56"/>
      <c r="I154" s="56"/>
      <c r="J154" s="56"/>
    </row>
    <row r="155" spans="1:10">
      <c r="A155" s="20">
        <v>146</v>
      </c>
      <c r="B155" s="20" t="str">
        <f>IF(Data!B155:$B$5009&lt;&gt;"",Data!B155,"")</f>
        <v/>
      </c>
      <c r="C155" s="20" t="str">
        <f>IF(Data!$B155:C$5009&lt;&gt;"",Data!C155,"")</f>
        <v/>
      </c>
      <c r="D155" s="20" t="str">
        <f t="shared" si="17"/>
        <v/>
      </c>
      <c r="E155" s="20" t="str">
        <f t="shared" si="18"/>
        <v/>
      </c>
      <c r="F155" s="56"/>
      <c r="G155" s="56"/>
      <c r="H155" s="56"/>
      <c r="I155" s="56"/>
      <c r="J155" s="56"/>
    </row>
    <row r="156" spans="1:10">
      <c r="A156" s="113">
        <v>147</v>
      </c>
      <c r="B156" s="20" t="str">
        <f>IF(Data!B156:$B$5009&lt;&gt;"",Data!B156,"")</f>
        <v/>
      </c>
      <c r="C156" s="20" t="str">
        <f>IF(Data!$B156:C$5009&lt;&gt;"",Data!C156,"")</f>
        <v/>
      </c>
      <c r="D156" s="20" t="str">
        <f t="shared" si="17"/>
        <v/>
      </c>
      <c r="E156" s="20" t="str">
        <f t="shared" si="18"/>
        <v/>
      </c>
      <c r="F156" s="56"/>
      <c r="G156" s="56"/>
      <c r="H156" s="56"/>
      <c r="I156" s="56"/>
      <c r="J156" s="56"/>
    </row>
    <row r="157" spans="1:10">
      <c r="A157" s="20">
        <v>148</v>
      </c>
      <c r="B157" s="20" t="str">
        <f>IF(Data!B157:$B$5009&lt;&gt;"",Data!B157,"")</f>
        <v/>
      </c>
      <c r="C157" s="20" t="str">
        <f>IF(Data!$B157:C$5009&lt;&gt;"",Data!C157,"")</f>
        <v/>
      </c>
      <c r="D157" s="20" t="str">
        <f t="shared" si="17"/>
        <v/>
      </c>
      <c r="E157" s="20" t="str">
        <f t="shared" si="18"/>
        <v/>
      </c>
      <c r="F157" s="56"/>
      <c r="G157" s="56"/>
      <c r="H157" s="56"/>
      <c r="I157" s="56"/>
      <c r="J157" s="56"/>
    </row>
    <row r="158" spans="1:10">
      <c r="A158" s="113">
        <v>149</v>
      </c>
      <c r="B158" s="20" t="str">
        <f>IF(Data!B158:$B$5009&lt;&gt;"",Data!B158,"")</f>
        <v/>
      </c>
      <c r="C158" s="20" t="str">
        <f>IF(Data!$B158:C$5009&lt;&gt;"",Data!C158,"")</f>
        <v/>
      </c>
      <c r="D158" s="20" t="str">
        <f t="shared" si="17"/>
        <v/>
      </c>
      <c r="E158" s="20" t="str">
        <f t="shared" si="18"/>
        <v/>
      </c>
      <c r="F158" s="56"/>
      <c r="G158" s="56"/>
      <c r="H158" s="56"/>
      <c r="I158" s="56"/>
      <c r="J158" s="56"/>
    </row>
    <row r="159" spans="1:10">
      <c r="A159" s="20">
        <v>150</v>
      </c>
      <c r="B159" s="20" t="str">
        <f>IF(Data!B159:$B$5009&lt;&gt;"",Data!B159,"")</f>
        <v/>
      </c>
      <c r="C159" s="20" t="str">
        <f>IF(Data!$B159:C$5009&lt;&gt;"",Data!C159,"")</f>
        <v/>
      </c>
      <c r="D159" s="20" t="str">
        <f t="shared" si="17"/>
        <v/>
      </c>
      <c r="E159" s="20" t="str">
        <f t="shared" si="18"/>
        <v/>
      </c>
      <c r="F159" s="56"/>
      <c r="G159" s="56"/>
      <c r="H159" s="56"/>
      <c r="I159" s="56"/>
      <c r="J159" s="56"/>
    </row>
    <row r="160" spans="1:10">
      <c r="A160" s="113">
        <v>151</v>
      </c>
      <c r="B160" s="20" t="str">
        <f>IF(Data!B160:$B$5009&lt;&gt;"",Data!B160,"")</f>
        <v/>
      </c>
      <c r="C160" s="20" t="str">
        <f>IF(Data!$B160:C$5009&lt;&gt;"",Data!C160,"")</f>
        <v/>
      </c>
      <c r="D160" s="20" t="str">
        <f t="shared" si="17"/>
        <v/>
      </c>
      <c r="E160" s="20" t="str">
        <f t="shared" si="18"/>
        <v/>
      </c>
      <c r="F160" s="56"/>
      <c r="G160" s="56"/>
      <c r="H160" s="56"/>
      <c r="I160" s="56"/>
      <c r="J160" s="56"/>
    </row>
    <row r="161" spans="1:10">
      <c r="A161" s="20">
        <v>152</v>
      </c>
      <c r="B161" s="20" t="str">
        <f>IF(Data!B161:$B$5009&lt;&gt;"",Data!B161,"")</f>
        <v/>
      </c>
      <c r="C161" s="20" t="str">
        <f>IF(Data!$B161:C$5009&lt;&gt;"",Data!C161,"")</f>
        <v/>
      </c>
      <c r="D161" s="20" t="str">
        <f t="shared" si="17"/>
        <v/>
      </c>
      <c r="E161" s="20" t="str">
        <f t="shared" si="18"/>
        <v/>
      </c>
      <c r="F161" s="56"/>
      <c r="G161" s="56"/>
      <c r="H161" s="56"/>
      <c r="I161" s="56"/>
      <c r="J161" s="56"/>
    </row>
    <row r="162" spans="1:10">
      <c r="A162" s="113">
        <v>153</v>
      </c>
      <c r="B162" s="20" t="str">
        <f>IF(Data!B162:$B$5009&lt;&gt;"",Data!B162,"")</f>
        <v/>
      </c>
      <c r="C162" s="20" t="str">
        <f>IF(Data!$B162:C$5009&lt;&gt;"",Data!C162,"")</f>
        <v/>
      </c>
      <c r="D162" s="20" t="str">
        <f t="shared" si="17"/>
        <v/>
      </c>
      <c r="E162" s="20" t="str">
        <f t="shared" si="18"/>
        <v/>
      </c>
      <c r="F162" s="56"/>
      <c r="G162" s="56"/>
      <c r="H162" s="56"/>
      <c r="I162" s="56"/>
      <c r="J162" s="56"/>
    </row>
    <row r="163" spans="1:10">
      <c r="A163" s="20">
        <v>154</v>
      </c>
      <c r="B163" s="20" t="str">
        <f>IF(Data!B163:$B$5009&lt;&gt;"",Data!B163,"")</f>
        <v/>
      </c>
      <c r="C163" s="20" t="str">
        <f>IF(Data!$B163:C$5009&lt;&gt;"",Data!C163,"")</f>
        <v/>
      </c>
      <c r="D163" s="20" t="str">
        <f t="shared" si="17"/>
        <v/>
      </c>
      <c r="E163" s="20" t="str">
        <f t="shared" si="18"/>
        <v/>
      </c>
      <c r="F163" s="56"/>
      <c r="G163" s="56"/>
      <c r="H163" s="56"/>
      <c r="I163" s="56"/>
      <c r="J163" s="56"/>
    </row>
    <row r="164" spans="1:10">
      <c r="A164" s="113">
        <v>155</v>
      </c>
      <c r="B164" s="20" t="str">
        <f>IF(Data!B164:$B$5009&lt;&gt;"",Data!B164,"")</f>
        <v/>
      </c>
      <c r="C164" s="20" t="str">
        <f>IF(Data!$B164:C$5009&lt;&gt;"",Data!C164,"")</f>
        <v/>
      </c>
      <c r="D164" s="20" t="str">
        <f t="shared" si="17"/>
        <v/>
      </c>
      <c r="E164" s="20" t="str">
        <f t="shared" si="18"/>
        <v/>
      </c>
      <c r="F164" s="56"/>
      <c r="G164" s="56"/>
      <c r="H164" s="56"/>
      <c r="I164" s="56"/>
      <c r="J164" s="56"/>
    </row>
    <row r="165" spans="1:10">
      <c r="A165" s="20">
        <v>156</v>
      </c>
      <c r="B165" s="20" t="str">
        <f>IF(Data!B165:$B$5009&lt;&gt;"",Data!B165,"")</f>
        <v/>
      </c>
      <c r="C165" s="20" t="str">
        <f>IF(Data!$B165:C$5009&lt;&gt;"",Data!C165,"")</f>
        <v/>
      </c>
      <c r="D165" s="20" t="str">
        <f t="shared" si="17"/>
        <v/>
      </c>
      <c r="E165" s="20" t="str">
        <f t="shared" si="18"/>
        <v/>
      </c>
      <c r="F165" s="56"/>
      <c r="G165" s="56"/>
      <c r="H165" s="56"/>
      <c r="I165" s="56"/>
      <c r="J165" s="56"/>
    </row>
    <row r="166" spans="1:10">
      <c r="A166" s="113">
        <v>157</v>
      </c>
      <c r="B166" s="20" t="str">
        <f>IF(Data!B166:$B$5009&lt;&gt;"",Data!B166,"")</f>
        <v/>
      </c>
      <c r="C166" s="20" t="str">
        <f>IF(Data!$B166:C$5009&lt;&gt;"",Data!C166,"")</f>
        <v/>
      </c>
      <c r="D166" s="20" t="str">
        <f t="shared" si="17"/>
        <v/>
      </c>
      <c r="E166" s="20" t="str">
        <f t="shared" si="18"/>
        <v/>
      </c>
      <c r="F166" s="56"/>
      <c r="G166" s="56"/>
      <c r="H166" s="56"/>
      <c r="I166" s="56"/>
      <c r="J166" s="56"/>
    </row>
    <row r="167" spans="1:10">
      <c r="A167" s="20">
        <v>158</v>
      </c>
      <c r="B167" s="20" t="str">
        <f>IF(Data!B167:$B$5009&lt;&gt;"",Data!B167,"")</f>
        <v/>
      </c>
      <c r="C167" s="20" t="str">
        <f>IF(Data!$B167:C$5009&lt;&gt;"",Data!C167,"")</f>
        <v/>
      </c>
      <c r="D167" s="20" t="str">
        <f t="shared" si="17"/>
        <v/>
      </c>
      <c r="E167" s="20" t="str">
        <f t="shared" si="18"/>
        <v/>
      </c>
      <c r="F167" s="56"/>
      <c r="G167" s="56"/>
      <c r="H167" s="56"/>
      <c r="I167" s="56"/>
      <c r="J167" s="56"/>
    </row>
    <row r="168" spans="1:10">
      <c r="A168" s="113">
        <v>159</v>
      </c>
      <c r="B168" s="20" t="str">
        <f>IF(Data!B168:$B$5009&lt;&gt;"",Data!B168,"")</f>
        <v/>
      </c>
      <c r="C168" s="20" t="str">
        <f>IF(Data!$B168:C$5009&lt;&gt;"",Data!C168,"")</f>
        <v/>
      </c>
      <c r="D168" s="20" t="str">
        <f t="shared" si="17"/>
        <v/>
      </c>
      <c r="E168" s="20" t="str">
        <f t="shared" si="18"/>
        <v/>
      </c>
      <c r="F168" s="56"/>
      <c r="G168" s="56"/>
      <c r="H168" s="56"/>
      <c r="I168" s="56"/>
      <c r="J168" s="56"/>
    </row>
    <row r="169" spans="1:10">
      <c r="A169" s="20">
        <v>160</v>
      </c>
      <c r="B169" s="20" t="str">
        <f>IF(Data!B169:$B$5009&lt;&gt;"",Data!B169,"")</f>
        <v/>
      </c>
      <c r="C169" s="20" t="str">
        <f>IF(Data!$B169:C$5009&lt;&gt;"",Data!C169,"")</f>
        <v/>
      </c>
      <c r="D169" s="20" t="str">
        <f t="shared" si="17"/>
        <v/>
      </c>
      <c r="E169" s="20" t="str">
        <f t="shared" si="18"/>
        <v/>
      </c>
      <c r="F169" s="56"/>
      <c r="G169" s="56"/>
      <c r="H169" s="56"/>
      <c r="I169" s="56"/>
      <c r="J169" s="56"/>
    </row>
    <row r="170" spans="1:10">
      <c r="A170" s="113">
        <v>161</v>
      </c>
      <c r="B170" s="20" t="str">
        <f>IF(Data!B170:$B$5009&lt;&gt;"",Data!B170,"")</f>
        <v/>
      </c>
      <c r="C170" s="20" t="str">
        <f>IF(Data!$B170:C$5009&lt;&gt;"",Data!C170,"")</f>
        <v/>
      </c>
      <c r="D170" s="20" t="str">
        <f t="shared" si="17"/>
        <v/>
      </c>
      <c r="E170" s="20" t="str">
        <f t="shared" si="18"/>
        <v/>
      </c>
      <c r="F170" s="56"/>
      <c r="G170" s="56"/>
      <c r="H170" s="56"/>
      <c r="I170" s="56"/>
      <c r="J170" s="56"/>
    </row>
    <row r="171" spans="1:10">
      <c r="A171" s="20">
        <v>162</v>
      </c>
      <c r="B171" s="20" t="str">
        <f>IF(Data!B171:$B$5009&lt;&gt;"",Data!B171,"")</f>
        <v/>
      </c>
      <c r="C171" s="20" t="str">
        <f>IF(Data!$B171:C$5009&lt;&gt;"",Data!C171,"")</f>
        <v/>
      </c>
      <c r="D171" s="20" t="str">
        <f t="shared" si="17"/>
        <v/>
      </c>
      <c r="E171" s="20" t="str">
        <f t="shared" si="18"/>
        <v/>
      </c>
      <c r="F171" s="56"/>
      <c r="G171" s="56"/>
      <c r="H171" s="56"/>
      <c r="I171" s="56"/>
      <c r="J171" s="56"/>
    </row>
    <row r="172" spans="1:10">
      <c r="A172" s="113">
        <v>163</v>
      </c>
      <c r="B172" s="20" t="str">
        <f>IF(Data!B172:$B$5009&lt;&gt;"",Data!B172,"")</f>
        <v/>
      </c>
      <c r="C172" s="20" t="str">
        <f>IF(Data!$B172:C$5009&lt;&gt;"",Data!C172,"")</f>
        <v/>
      </c>
      <c r="D172" s="20" t="str">
        <f t="shared" si="17"/>
        <v/>
      </c>
      <c r="E172" s="20" t="str">
        <f t="shared" si="18"/>
        <v/>
      </c>
      <c r="F172" s="56"/>
      <c r="G172" s="56"/>
      <c r="H172" s="56"/>
      <c r="I172" s="56"/>
      <c r="J172" s="56"/>
    </row>
    <row r="173" spans="1:10">
      <c r="A173" s="20">
        <v>164</v>
      </c>
      <c r="B173" s="20" t="str">
        <f>IF(Data!B173:$B$5009&lt;&gt;"",Data!B173,"")</f>
        <v/>
      </c>
      <c r="C173" s="20" t="str">
        <f>IF(Data!$B173:C$5009&lt;&gt;"",Data!C173,"")</f>
        <v/>
      </c>
      <c r="D173" s="20" t="str">
        <f t="shared" si="17"/>
        <v/>
      </c>
      <c r="E173" s="20" t="str">
        <f t="shared" si="18"/>
        <v/>
      </c>
      <c r="F173" s="56"/>
      <c r="G173" s="56"/>
      <c r="H173" s="56"/>
      <c r="I173" s="56"/>
      <c r="J173" s="56"/>
    </row>
    <row r="174" spans="1:10">
      <c r="A174" s="113">
        <v>165</v>
      </c>
      <c r="B174" s="20" t="str">
        <f>IF(Data!B174:$B$5009&lt;&gt;"",Data!B174,"")</f>
        <v/>
      </c>
      <c r="C174" s="20" t="str">
        <f>IF(Data!$B174:C$5009&lt;&gt;"",Data!C174,"")</f>
        <v/>
      </c>
      <c r="D174" s="20" t="str">
        <f t="shared" si="17"/>
        <v/>
      </c>
      <c r="E174" s="20" t="str">
        <f t="shared" si="18"/>
        <v/>
      </c>
      <c r="F174" s="56"/>
      <c r="G174" s="56"/>
      <c r="H174" s="56"/>
      <c r="I174" s="56"/>
      <c r="J174" s="56"/>
    </row>
    <row r="175" spans="1:10">
      <c r="A175" s="20">
        <v>166</v>
      </c>
      <c r="B175" s="20" t="str">
        <f>IF(Data!B175:$B$5009&lt;&gt;"",Data!B175,"")</f>
        <v/>
      </c>
      <c r="C175" s="20" t="str">
        <f>IF(Data!$B175:C$5009&lt;&gt;"",Data!C175,"")</f>
        <v/>
      </c>
      <c r="D175" s="20" t="str">
        <f t="shared" si="17"/>
        <v/>
      </c>
      <c r="E175" s="20" t="str">
        <f t="shared" si="18"/>
        <v/>
      </c>
      <c r="F175" s="56"/>
      <c r="G175" s="56"/>
      <c r="H175" s="56"/>
      <c r="I175" s="56"/>
      <c r="J175" s="56"/>
    </row>
    <row r="176" spans="1:10">
      <c r="A176" s="113">
        <v>167</v>
      </c>
      <c r="B176" s="20" t="str">
        <f>IF(Data!B176:$B$5009&lt;&gt;"",Data!B176,"")</f>
        <v/>
      </c>
      <c r="C176" s="20" t="str">
        <f>IF(Data!$B176:C$5009&lt;&gt;"",Data!C176,"")</f>
        <v/>
      </c>
      <c r="D176" s="20" t="str">
        <f t="shared" si="17"/>
        <v/>
      </c>
      <c r="E176" s="20" t="str">
        <f t="shared" si="18"/>
        <v/>
      </c>
      <c r="F176" s="56"/>
      <c r="G176" s="56"/>
      <c r="H176" s="56"/>
      <c r="I176" s="56"/>
      <c r="J176" s="56"/>
    </row>
    <row r="177" spans="1:10">
      <c r="A177" s="20">
        <v>168</v>
      </c>
      <c r="B177" s="20" t="str">
        <f>IF(Data!B177:$B$5009&lt;&gt;"",Data!B177,"")</f>
        <v/>
      </c>
      <c r="C177" s="20" t="str">
        <f>IF(Data!$B177:C$5009&lt;&gt;"",Data!C177,"")</f>
        <v/>
      </c>
      <c r="D177" s="20" t="str">
        <f t="shared" si="17"/>
        <v/>
      </c>
      <c r="E177" s="20" t="str">
        <f t="shared" si="18"/>
        <v/>
      </c>
      <c r="F177" s="56"/>
      <c r="G177" s="56"/>
      <c r="H177" s="56"/>
      <c r="I177" s="56"/>
      <c r="J177" s="56"/>
    </row>
    <row r="178" spans="1:10">
      <c r="A178" s="113">
        <v>169</v>
      </c>
      <c r="B178" s="20" t="str">
        <f>IF(Data!B178:$B$5009&lt;&gt;"",Data!B178,"")</f>
        <v/>
      </c>
      <c r="C178" s="20" t="str">
        <f>IF(Data!$B178:C$5009&lt;&gt;"",Data!C178,"")</f>
        <v/>
      </c>
      <c r="D178" s="20" t="str">
        <f t="shared" si="17"/>
        <v/>
      </c>
      <c r="E178" s="20" t="str">
        <f t="shared" si="18"/>
        <v/>
      </c>
      <c r="F178" s="56"/>
      <c r="G178" s="56"/>
      <c r="H178" s="56"/>
      <c r="I178" s="56"/>
      <c r="J178" s="56"/>
    </row>
    <row r="179" spans="1:10">
      <c r="A179" s="20">
        <v>170</v>
      </c>
      <c r="B179" s="20" t="str">
        <f>IF(Data!B179:$B$5009&lt;&gt;"",Data!B179,"")</f>
        <v/>
      </c>
      <c r="C179" s="20" t="str">
        <f>IF(Data!$B179:C$5009&lt;&gt;"",Data!C179,"")</f>
        <v/>
      </c>
      <c r="D179" s="20" t="str">
        <f t="shared" si="17"/>
        <v/>
      </c>
      <c r="E179" s="20" t="str">
        <f t="shared" si="18"/>
        <v/>
      </c>
      <c r="F179" s="56"/>
      <c r="G179" s="56"/>
      <c r="H179" s="56"/>
      <c r="I179" s="56"/>
      <c r="J179" s="56"/>
    </row>
    <row r="180" spans="1:10">
      <c r="A180" s="113">
        <v>171</v>
      </c>
      <c r="B180" s="20" t="str">
        <f>IF(Data!B180:$B$5009&lt;&gt;"",Data!B180,"")</f>
        <v/>
      </c>
      <c r="C180" s="20" t="str">
        <f>IF(Data!$B180:C$5009&lt;&gt;"",Data!C180,"")</f>
        <v/>
      </c>
      <c r="D180" s="20" t="str">
        <f t="shared" si="17"/>
        <v/>
      </c>
      <c r="E180" s="20" t="str">
        <f t="shared" si="18"/>
        <v/>
      </c>
      <c r="F180" s="56"/>
      <c r="G180" s="56"/>
      <c r="H180" s="56"/>
      <c r="I180" s="56"/>
      <c r="J180" s="56"/>
    </row>
    <row r="181" spans="1:10">
      <c r="A181" s="20">
        <v>172</v>
      </c>
      <c r="B181" s="20" t="str">
        <f>IF(Data!B181:$B$5009&lt;&gt;"",Data!B181,"")</f>
        <v/>
      </c>
      <c r="C181" s="20" t="str">
        <f>IF(Data!$B181:C$5009&lt;&gt;"",Data!C181,"")</f>
        <v/>
      </c>
      <c r="D181" s="20" t="str">
        <f t="shared" si="17"/>
        <v/>
      </c>
      <c r="E181" s="20" t="str">
        <f t="shared" si="18"/>
        <v/>
      </c>
      <c r="F181" s="56"/>
      <c r="G181" s="56"/>
      <c r="H181" s="56"/>
      <c r="I181" s="56"/>
      <c r="J181" s="56"/>
    </row>
    <row r="182" spans="1:10">
      <c r="A182" s="113">
        <v>173</v>
      </c>
      <c r="B182" s="20" t="str">
        <f>IF(Data!B182:$B$5009&lt;&gt;"",Data!B182,"")</f>
        <v/>
      </c>
      <c r="C182" s="20" t="str">
        <f>IF(Data!$B182:C$5009&lt;&gt;"",Data!C182,"")</f>
        <v/>
      </c>
      <c r="D182" s="20" t="str">
        <f t="shared" si="17"/>
        <v/>
      </c>
      <c r="E182" s="20" t="str">
        <f t="shared" si="18"/>
        <v/>
      </c>
      <c r="F182" s="56"/>
      <c r="G182" s="56"/>
      <c r="H182" s="56"/>
      <c r="I182" s="56"/>
      <c r="J182" s="56"/>
    </row>
    <row r="183" spans="1:10">
      <c r="A183" s="20">
        <v>174</v>
      </c>
      <c r="B183" s="20" t="str">
        <f>IF(Data!B183:$B$5009&lt;&gt;"",Data!B183,"")</f>
        <v/>
      </c>
      <c r="C183" s="20" t="str">
        <f>IF(Data!$B183:C$5009&lt;&gt;"",Data!C183,"")</f>
        <v/>
      </c>
      <c r="D183" s="20" t="str">
        <f t="shared" si="17"/>
        <v/>
      </c>
      <c r="E183" s="20" t="str">
        <f t="shared" si="18"/>
        <v/>
      </c>
      <c r="F183" s="56"/>
      <c r="G183" s="56"/>
      <c r="H183" s="56"/>
      <c r="I183" s="56"/>
      <c r="J183" s="56"/>
    </row>
    <row r="184" spans="1:10">
      <c r="A184" s="113">
        <v>175</v>
      </c>
      <c r="B184" s="20" t="str">
        <f>IF(Data!B184:$B$5009&lt;&gt;"",Data!B184,"")</f>
        <v/>
      </c>
      <c r="C184" s="20" t="str">
        <f>IF(Data!$B184:C$5009&lt;&gt;"",Data!C184,"")</f>
        <v/>
      </c>
      <c r="D184" s="20" t="str">
        <f t="shared" si="17"/>
        <v/>
      </c>
      <c r="E184" s="20" t="str">
        <f t="shared" si="18"/>
        <v/>
      </c>
      <c r="F184" s="56"/>
      <c r="G184" s="56"/>
      <c r="H184" s="56"/>
      <c r="I184" s="56"/>
      <c r="J184" s="56"/>
    </row>
    <row r="185" spans="1:10">
      <c r="A185" s="20">
        <v>176</v>
      </c>
      <c r="B185" s="20" t="str">
        <f>IF(Data!B185:$B$5009&lt;&gt;"",Data!B185,"")</f>
        <v/>
      </c>
      <c r="C185" s="20" t="str">
        <f>IF(Data!$B185:C$5009&lt;&gt;"",Data!C185,"")</f>
        <v/>
      </c>
      <c r="D185" s="20" t="str">
        <f t="shared" si="17"/>
        <v/>
      </c>
      <c r="E185" s="20" t="str">
        <f t="shared" si="18"/>
        <v/>
      </c>
      <c r="F185" s="56"/>
      <c r="G185" s="56"/>
      <c r="H185" s="56"/>
      <c r="I185" s="56"/>
      <c r="J185" s="56"/>
    </row>
    <row r="186" spans="1:10">
      <c r="A186" s="113">
        <v>177</v>
      </c>
      <c r="B186" s="20" t="str">
        <f>IF(Data!B186:$B$5009&lt;&gt;"",Data!B186,"")</f>
        <v/>
      </c>
      <c r="C186" s="20" t="str">
        <f>IF(Data!$B186:C$5009&lt;&gt;"",Data!C186,"")</f>
        <v/>
      </c>
      <c r="D186" s="20" t="str">
        <f t="shared" si="17"/>
        <v/>
      </c>
      <c r="E186" s="20" t="str">
        <f t="shared" si="18"/>
        <v/>
      </c>
      <c r="F186" s="56"/>
      <c r="G186" s="56"/>
      <c r="H186" s="56"/>
      <c r="I186" s="56"/>
      <c r="J186" s="56"/>
    </row>
    <row r="187" spans="1:10">
      <c r="A187" s="20">
        <v>178</v>
      </c>
      <c r="B187" s="20" t="str">
        <f>IF(Data!B187:$B$5009&lt;&gt;"",Data!B187,"")</f>
        <v/>
      </c>
      <c r="C187" s="20" t="str">
        <f>IF(Data!$B187:C$5009&lt;&gt;"",Data!C187,"")</f>
        <v/>
      </c>
      <c r="D187" s="20" t="str">
        <f t="shared" si="17"/>
        <v/>
      </c>
      <c r="E187" s="20" t="str">
        <f t="shared" si="18"/>
        <v/>
      </c>
      <c r="F187" s="56"/>
      <c r="G187" s="56"/>
      <c r="H187" s="56"/>
      <c r="I187" s="56"/>
      <c r="J187" s="56"/>
    </row>
    <row r="188" spans="1:10">
      <c r="A188" s="113">
        <v>179</v>
      </c>
      <c r="B188" s="20" t="str">
        <f>IF(Data!B188:$B$5009&lt;&gt;"",Data!B188,"")</f>
        <v/>
      </c>
      <c r="C188" s="20" t="str">
        <f>IF(Data!$B188:C$5009&lt;&gt;"",Data!C188,"")</f>
        <v/>
      </c>
      <c r="D188" s="20" t="str">
        <f t="shared" si="17"/>
        <v/>
      </c>
      <c r="E188" s="20" t="str">
        <f t="shared" si="18"/>
        <v/>
      </c>
      <c r="F188" s="56"/>
      <c r="G188" s="56"/>
      <c r="H188" s="56"/>
      <c r="I188" s="56"/>
      <c r="J188" s="56"/>
    </row>
    <row r="189" spans="1:10">
      <c r="A189" s="20">
        <v>180</v>
      </c>
      <c r="B189" s="20" t="str">
        <f>IF(Data!B189:$B$5009&lt;&gt;"",Data!B189,"")</f>
        <v/>
      </c>
      <c r="C189" s="20" t="str">
        <f>IF(Data!$B189:C$5009&lt;&gt;"",Data!C189,"")</f>
        <v/>
      </c>
      <c r="D189" s="20" t="str">
        <f t="shared" si="17"/>
        <v/>
      </c>
      <c r="E189" s="20" t="str">
        <f t="shared" si="18"/>
        <v/>
      </c>
      <c r="F189" s="56"/>
      <c r="G189" s="56"/>
      <c r="H189" s="56"/>
      <c r="I189" s="56"/>
      <c r="J189" s="56"/>
    </row>
    <row r="190" spans="1:10">
      <c r="A190" s="113">
        <v>181</v>
      </c>
      <c r="B190" s="20" t="str">
        <f>IF(Data!B190:$B$5009&lt;&gt;"",Data!B190,"")</f>
        <v/>
      </c>
      <c r="C190" s="20" t="str">
        <f>IF(Data!$B190:C$5009&lt;&gt;"",Data!C190,"")</f>
        <v/>
      </c>
      <c r="D190" s="20" t="str">
        <f t="shared" si="17"/>
        <v/>
      </c>
      <c r="E190" s="20" t="str">
        <f t="shared" si="18"/>
        <v/>
      </c>
      <c r="F190" s="56"/>
      <c r="G190" s="56"/>
      <c r="H190" s="56"/>
      <c r="I190" s="56"/>
      <c r="J190" s="56"/>
    </row>
    <row r="191" spans="1:10">
      <c r="A191" s="20">
        <v>182</v>
      </c>
      <c r="B191" s="20" t="str">
        <f>IF(Data!B191:$B$5009&lt;&gt;"",Data!B191,"")</f>
        <v/>
      </c>
      <c r="C191" s="20" t="str">
        <f>IF(Data!$B191:C$5009&lt;&gt;"",Data!C191,"")</f>
        <v/>
      </c>
      <c r="D191" s="20" t="str">
        <f t="shared" si="17"/>
        <v/>
      </c>
      <c r="E191" s="20" t="str">
        <f t="shared" si="18"/>
        <v/>
      </c>
      <c r="F191" s="56"/>
      <c r="G191" s="56"/>
      <c r="H191" s="56"/>
      <c r="I191" s="56"/>
      <c r="J191" s="56"/>
    </row>
    <row r="192" spans="1:10">
      <c r="A192" s="113">
        <v>183</v>
      </c>
      <c r="B192" s="20" t="str">
        <f>IF(Data!B192:$B$5009&lt;&gt;"",Data!B192,"")</f>
        <v/>
      </c>
      <c r="C192" s="20" t="str">
        <f>IF(Data!$B192:C$5009&lt;&gt;"",Data!C192,"")</f>
        <v/>
      </c>
      <c r="D192" s="20" t="str">
        <f t="shared" si="17"/>
        <v/>
      </c>
      <c r="E192" s="20" t="str">
        <f t="shared" si="18"/>
        <v/>
      </c>
      <c r="F192" s="56"/>
      <c r="G192" s="56"/>
      <c r="H192" s="56"/>
      <c r="I192" s="56"/>
      <c r="J192" s="56"/>
    </row>
    <row r="193" spans="1:10">
      <c r="A193" s="20">
        <v>184</v>
      </c>
      <c r="B193" s="20" t="str">
        <f>IF(Data!B193:$B$5009&lt;&gt;"",Data!B193,"")</f>
        <v/>
      </c>
      <c r="C193" s="20" t="str">
        <f>IF(Data!$B193:C$5009&lt;&gt;"",Data!C193,"")</f>
        <v/>
      </c>
      <c r="D193" s="20" t="str">
        <f t="shared" si="17"/>
        <v/>
      </c>
      <c r="E193" s="20" t="str">
        <f t="shared" si="18"/>
        <v/>
      </c>
      <c r="F193" s="56"/>
      <c r="G193" s="56"/>
      <c r="H193" s="56"/>
      <c r="I193" s="56"/>
      <c r="J193" s="56"/>
    </row>
    <row r="194" spans="1:10">
      <c r="A194" s="113">
        <v>185</v>
      </c>
      <c r="B194" s="20" t="str">
        <f>IF(Data!B194:$B$5009&lt;&gt;"",Data!B194,"")</f>
        <v/>
      </c>
      <c r="C194" s="20" t="str">
        <f>IF(Data!$B194:C$5009&lt;&gt;"",Data!C194,"")</f>
        <v/>
      </c>
      <c r="D194" s="20" t="str">
        <f t="shared" si="17"/>
        <v/>
      </c>
      <c r="E194" s="20" t="str">
        <f t="shared" si="18"/>
        <v/>
      </c>
      <c r="F194" s="56"/>
      <c r="G194" s="56"/>
      <c r="H194" s="56"/>
      <c r="I194" s="56"/>
      <c r="J194" s="56"/>
    </row>
    <row r="195" spans="1:10">
      <c r="A195" s="20">
        <v>186</v>
      </c>
      <c r="B195" s="20" t="str">
        <f>IF(Data!B195:$B$5009&lt;&gt;"",Data!B195,"")</f>
        <v/>
      </c>
      <c r="C195" s="20" t="str">
        <f>IF(Data!$B195:C$5009&lt;&gt;"",Data!C195,"")</f>
        <v/>
      </c>
      <c r="D195" s="20" t="str">
        <f t="shared" si="17"/>
        <v/>
      </c>
      <c r="E195" s="20" t="str">
        <f t="shared" si="18"/>
        <v/>
      </c>
      <c r="F195" s="56"/>
      <c r="G195" s="56"/>
      <c r="H195" s="56"/>
      <c r="I195" s="56"/>
      <c r="J195" s="56"/>
    </row>
    <row r="196" spans="1:10">
      <c r="A196" s="113">
        <v>187</v>
      </c>
      <c r="B196" s="20" t="str">
        <f>IF(Data!B196:$B$5009&lt;&gt;"",Data!B196,"")</f>
        <v/>
      </c>
      <c r="C196" s="20" t="str">
        <f>IF(Data!$B196:C$5009&lt;&gt;"",Data!C196,"")</f>
        <v/>
      </c>
      <c r="D196" s="20" t="str">
        <f t="shared" si="17"/>
        <v/>
      </c>
      <c r="E196" s="20" t="str">
        <f t="shared" si="18"/>
        <v/>
      </c>
      <c r="F196" s="56"/>
      <c r="G196" s="56"/>
      <c r="H196" s="56"/>
      <c r="I196" s="56"/>
      <c r="J196" s="56"/>
    </row>
    <row r="197" spans="1:10">
      <c r="A197" s="20">
        <v>188</v>
      </c>
      <c r="B197" s="20" t="str">
        <f>IF(Data!B197:$B$5009&lt;&gt;"",Data!B197,"")</f>
        <v/>
      </c>
      <c r="C197" s="20" t="str">
        <f>IF(Data!$B197:C$5009&lt;&gt;"",Data!C197,"")</f>
        <v/>
      </c>
      <c r="D197" s="20" t="str">
        <f t="shared" si="17"/>
        <v/>
      </c>
      <c r="E197" s="20" t="str">
        <f t="shared" si="18"/>
        <v/>
      </c>
      <c r="F197" s="56"/>
      <c r="G197" s="56"/>
      <c r="H197" s="56"/>
      <c r="I197" s="56"/>
      <c r="J197" s="56"/>
    </row>
    <row r="198" spans="1:10">
      <c r="A198" s="113">
        <v>189</v>
      </c>
      <c r="B198" s="20" t="str">
        <f>IF(Data!B198:$B$5009&lt;&gt;"",Data!B198,"")</f>
        <v/>
      </c>
      <c r="C198" s="20" t="str">
        <f>IF(Data!$B198:C$5009&lt;&gt;"",Data!C198,"")</f>
        <v/>
      </c>
      <c r="D198" s="20" t="str">
        <f t="shared" ref="D198:D261" si="19">IF(AND(B198&lt;&gt;"",C198&lt;&gt;""), _xlfn.RANK.AVG(B198,B:B,1),"")</f>
        <v/>
      </c>
      <c r="E198" s="20" t="str">
        <f t="shared" ref="E198:E261" si="20">IF(AND(B198&lt;&gt;"",C198&lt;&gt;""),(D198-$I$11)^2,"")</f>
        <v/>
      </c>
      <c r="F198" s="56"/>
      <c r="G198" s="56"/>
      <c r="H198" s="56"/>
      <c r="I198" s="56"/>
      <c r="J198" s="56"/>
    </row>
    <row r="199" spans="1:10">
      <c r="A199" s="20">
        <v>190</v>
      </c>
      <c r="B199" s="20" t="str">
        <f>IF(Data!B199:$B$5009&lt;&gt;"",Data!B199,"")</f>
        <v/>
      </c>
      <c r="C199" s="20" t="str">
        <f>IF(Data!$B199:C$5009&lt;&gt;"",Data!C199,"")</f>
        <v/>
      </c>
      <c r="D199" s="20" t="str">
        <f t="shared" si="19"/>
        <v/>
      </c>
      <c r="E199" s="20" t="str">
        <f t="shared" si="20"/>
        <v/>
      </c>
      <c r="F199" s="56"/>
      <c r="G199" s="56"/>
      <c r="H199" s="56"/>
      <c r="I199" s="56"/>
      <c r="J199" s="56"/>
    </row>
    <row r="200" spans="1:10">
      <c r="A200" s="113">
        <v>191</v>
      </c>
      <c r="B200" s="20" t="str">
        <f>IF(Data!B200:$B$5009&lt;&gt;"",Data!B200,"")</f>
        <v/>
      </c>
      <c r="C200" s="20" t="str">
        <f>IF(Data!$B200:C$5009&lt;&gt;"",Data!C200,"")</f>
        <v/>
      </c>
      <c r="D200" s="20" t="str">
        <f t="shared" si="19"/>
        <v/>
      </c>
      <c r="E200" s="20" t="str">
        <f t="shared" si="20"/>
        <v/>
      </c>
      <c r="F200" s="56"/>
      <c r="G200" s="56"/>
      <c r="H200" s="56"/>
      <c r="I200" s="56"/>
      <c r="J200" s="56"/>
    </row>
    <row r="201" spans="1:10">
      <c r="A201" s="20">
        <v>192</v>
      </c>
      <c r="B201" s="20" t="str">
        <f>IF(Data!B201:$B$5009&lt;&gt;"",Data!B201,"")</f>
        <v/>
      </c>
      <c r="C201" s="20" t="str">
        <f>IF(Data!$B201:C$5009&lt;&gt;"",Data!C201,"")</f>
        <v/>
      </c>
      <c r="D201" s="20" t="str">
        <f t="shared" si="19"/>
        <v/>
      </c>
      <c r="E201" s="20" t="str">
        <f t="shared" si="20"/>
        <v/>
      </c>
      <c r="F201" s="56"/>
      <c r="G201" s="56"/>
      <c r="H201" s="56"/>
      <c r="I201" s="56"/>
      <c r="J201" s="56"/>
    </row>
    <row r="202" spans="1:10">
      <c r="A202" s="113">
        <v>193</v>
      </c>
      <c r="B202" s="20" t="str">
        <f>IF(Data!B202:$B$5009&lt;&gt;"",Data!B202,"")</f>
        <v/>
      </c>
      <c r="C202" s="20" t="str">
        <f>IF(Data!$B202:C$5009&lt;&gt;"",Data!C202,"")</f>
        <v/>
      </c>
      <c r="D202" s="20" t="str">
        <f t="shared" si="19"/>
        <v/>
      </c>
      <c r="E202" s="20" t="str">
        <f t="shared" si="20"/>
        <v/>
      </c>
      <c r="F202" s="56"/>
      <c r="G202" s="56"/>
      <c r="H202" s="56"/>
      <c r="I202" s="56"/>
      <c r="J202" s="56"/>
    </row>
    <row r="203" spans="1:10">
      <c r="A203" s="20">
        <v>194</v>
      </c>
      <c r="B203" s="20" t="str">
        <f>IF(Data!B203:$B$5009&lt;&gt;"",Data!B203,"")</f>
        <v/>
      </c>
      <c r="C203" s="20" t="str">
        <f>IF(Data!$B203:C$5009&lt;&gt;"",Data!C203,"")</f>
        <v/>
      </c>
      <c r="D203" s="20" t="str">
        <f t="shared" si="19"/>
        <v/>
      </c>
      <c r="E203" s="20" t="str">
        <f t="shared" si="20"/>
        <v/>
      </c>
      <c r="F203" s="56"/>
      <c r="G203" s="56"/>
      <c r="H203" s="56"/>
      <c r="I203" s="56"/>
      <c r="J203" s="56"/>
    </row>
    <row r="204" spans="1:10">
      <c r="A204" s="113">
        <v>195</v>
      </c>
      <c r="B204" s="20" t="str">
        <f>IF(Data!B204:$B$5009&lt;&gt;"",Data!B204,"")</f>
        <v/>
      </c>
      <c r="C204" s="20" t="str">
        <f>IF(Data!$B204:C$5009&lt;&gt;"",Data!C204,"")</f>
        <v/>
      </c>
      <c r="D204" s="20" t="str">
        <f t="shared" si="19"/>
        <v/>
      </c>
      <c r="E204" s="20" t="str">
        <f t="shared" si="20"/>
        <v/>
      </c>
      <c r="F204" s="56"/>
      <c r="G204" s="56"/>
      <c r="H204" s="56"/>
      <c r="I204" s="56"/>
      <c r="J204" s="56"/>
    </row>
    <row r="205" spans="1:10">
      <c r="A205" s="20">
        <v>196</v>
      </c>
      <c r="B205" s="20" t="str">
        <f>IF(Data!B205:$B$5009&lt;&gt;"",Data!B205,"")</f>
        <v/>
      </c>
      <c r="C205" s="20" t="str">
        <f>IF(Data!$B205:C$5009&lt;&gt;"",Data!C205,"")</f>
        <v/>
      </c>
      <c r="D205" s="20" t="str">
        <f t="shared" si="19"/>
        <v/>
      </c>
      <c r="E205" s="20" t="str">
        <f t="shared" si="20"/>
        <v/>
      </c>
      <c r="F205" s="56"/>
      <c r="G205" s="56"/>
      <c r="H205" s="56"/>
      <c r="I205" s="56"/>
      <c r="J205" s="56"/>
    </row>
    <row r="206" spans="1:10">
      <c r="A206" s="113">
        <v>197</v>
      </c>
      <c r="B206" s="20" t="str">
        <f>IF(Data!B206:$B$5009&lt;&gt;"",Data!B206,"")</f>
        <v/>
      </c>
      <c r="C206" s="20" t="str">
        <f>IF(Data!$B206:C$5009&lt;&gt;"",Data!C206,"")</f>
        <v/>
      </c>
      <c r="D206" s="20" t="str">
        <f t="shared" si="19"/>
        <v/>
      </c>
      <c r="E206" s="20" t="str">
        <f t="shared" si="20"/>
        <v/>
      </c>
      <c r="F206" s="56"/>
      <c r="G206" s="56"/>
      <c r="H206" s="56"/>
      <c r="I206" s="56"/>
      <c r="J206" s="56"/>
    </row>
    <row r="207" spans="1:10">
      <c r="A207" s="20">
        <v>198</v>
      </c>
      <c r="B207" s="20" t="str">
        <f>IF(Data!B207:$B$5009&lt;&gt;"",Data!B207,"")</f>
        <v/>
      </c>
      <c r="C207" s="20" t="str">
        <f>IF(Data!$B207:C$5009&lt;&gt;"",Data!C207,"")</f>
        <v/>
      </c>
      <c r="D207" s="20" t="str">
        <f t="shared" si="19"/>
        <v/>
      </c>
      <c r="E207" s="20" t="str">
        <f t="shared" si="20"/>
        <v/>
      </c>
      <c r="F207" s="56"/>
      <c r="G207" s="56"/>
      <c r="H207" s="56"/>
      <c r="I207" s="56"/>
      <c r="J207" s="56"/>
    </row>
    <row r="208" spans="1:10">
      <c r="A208" s="113">
        <v>199</v>
      </c>
      <c r="B208" s="20" t="str">
        <f>IF(Data!B208:$B$5009&lt;&gt;"",Data!B208,"")</f>
        <v/>
      </c>
      <c r="C208" s="20" t="str">
        <f>IF(Data!$B208:C$5009&lt;&gt;"",Data!C208,"")</f>
        <v/>
      </c>
      <c r="D208" s="20" t="str">
        <f t="shared" si="19"/>
        <v/>
      </c>
      <c r="E208" s="20" t="str">
        <f t="shared" si="20"/>
        <v/>
      </c>
      <c r="F208" s="56"/>
      <c r="G208" s="56"/>
      <c r="H208" s="56"/>
      <c r="I208" s="56"/>
      <c r="J208" s="56"/>
    </row>
    <row r="209" spans="1:10">
      <c r="A209" s="20">
        <v>200</v>
      </c>
      <c r="B209" s="20" t="str">
        <f>IF(Data!B209:$B$5009&lt;&gt;"",Data!B209,"")</f>
        <v/>
      </c>
      <c r="C209" s="20" t="str">
        <f>IF(Data!$B209:C$5009&lt;&gt;"",Data!C209,"")</f>
        <v/>
      </c>
      <c r="D209" s="20" t="str">
        <f t="shared" si="19"/>
        <v/>
      </c>
      <c r="E209" s="20" t="str">
        <f t="shared" si="20"/>
        <v/>
      </c>
      <c r="F209" s="56"/>
      <c r="G209" s="56"/>
      <c r="H209" s="56"/>
      <c r="I209" s="56"/>
      <c r="J209" s="56"/>
    </row>
    <row r="210" spans="1:10">
      <c r="A210" s="113">
        <v>201</v>
      </c>
      <c r="B210" s="20" t="str">
        <f>IF(Data!B210:$B$5009&lt;&gt;"",Data!B210,"")</f>
        <v/>
      </c>
      <c r="C210" s="20" t="str">
        <f>IF(Data!$B210:C$5009&lt;&gt;"",Data!C210,"")</f>
        <v/>
      </c>
      <c r="D210" s="20" t="str">
        <f t="shared" si="19"/>
        <v/>
      </c>
      <c r="E210" s="20" t="str">
        <f t="shared" si="20"/>
        <v/>
      </c>
      <c r="F210" s="56"/>
      <c r="G210" s="56"/>
      <c r="H210" s="56"/>
      <c r="I210" s="56"/>
      <c r="J210" s="56"/>
    </row>
    <row r="211" spans="1:10">
      <c r="A211" s="20">
        <v>202</v>
      </c>
      <c r="B211" s="20" t="str">
        <f>IF(Data!B211:$B$5009&lt;&gt;"",Data!B211,"")</f>
        <v/>
      </c>
      <c r="C211" s="20" t="str">
        <f>IF(Data!$B211:C$5009&lt;&gt;"",Data!C211,"")</f>
        <v/>
      </c>
      <c r="D211" s="20" t="str">
        <f t="shared" si="19"/>
        <v/>
      </c>
      <c r="E211" s="20" t="str">
        <f t="shared" si="20"/>
        <v/>
      </c>
      <c r="F211" s="56"/>
      <c r="G211" s="56"/>
      <c r="H211" s="56"/>
      <c r="I211" s="56"/>
      <c r="J211" s="56"/>
    </row>
    <row r="212" spans="1:10">
      <c r="A212" s="113">
        <v>203</v>
      </c>
      <c r="B212" s="20" t="str">
        <f>IF(Data!B212:$B$5009&lt;&gt;"",Data!B212,"")</f>
        <v/>
      </c>
      <c r="C212" s="20" t="str">
        <f>IF(Data!$B212:C$5009&lt;&gt;"",Data!C212,"")</f>
        <v/>
      </c>
      <c r="D212" s="20" t="str">
        <f t="shared" si="19"/>
        <v/>
      </c>
      <c r="E212" s="20" t="str">
        <f t="shared" si="20"/>
        <v/>
      </c>
      <c r="F212" s="56"/>
      <c r="G212" s="56"/>
      <c r="H212" s="56"/>
      <c r="I212" s="56"/>
      <c r="J212" s="56"/>
    </row>
    <row r="213" spans="1:10">
      <c r="A213" s="20">
        <v>204</v>
      </c>
      <c r="B213" s="20" t="str">
        <f>IF(Data!B213:$B$5009&lt;&gt;"",Data!B213,"")</f>
        <v/>
      </c>
      <c r="C213" s="20" t="str">
        <f>IF(Data!$B213:C$5009&lt;&gt;"",Data!C213,"")</f>
        <v/>
      </c>
      <c r="D213" s="20" t="str">
        <f t="shared" si="19"/>
        <v/>
      </c>
      <c r="E213" s="20" t="str">
        <f t="shared" si="20"/>
        <v/>
      </c>
      <c r="F213" s="56"/>
      <c r="G213" s="56"/>
      <c r="H213" s="56"/>
      <c r="I213" s="56"/>
      <c r="J213" s="56"/>
    </row>
    <row r="214" spans="1:10">
      <c r="A214" s="113">
        <v>205</v>
      </c>
      <c r="B214" s="20" t="str">
        <f>IF(Data!B214:$B$5009&lt;&gt;"",Data!B214,"")</f>
        <v/>
      </c>
      <c r="C214" s="20" t="str">
        <f>IF(Data!$B214:C$5009&lt;&gt;"",Data!C214,"")</f>
        <v/>
      </c>
      <c r="D214" s="20" t="str">
        <f t="shared" si="19"/>
        <v/>
      </c>
      <c r="E214" s="20" t="str">
        <f t="shared" si="20"/>
        <v/>
      </c>
      <c r="F214" s="56"/>
      <c r="G214" s="56"/>
      <c r="H214" s="56"/>
      <c r="I214" s="56"/>
      <c r="J214" s="56"/>
    </row>
    <row r="215" spans="1:10">
      <c r="A215" s="20">
        <v>206</v>
      </c>
      <c r="B215" s="20" t="str">
        <f>IF(Data!B215:$B$5009&lt;&gt;"",Data!B215,"")</f>
        <v/>
      </c>
      <c r="C215" s="20" t="str">
        <f>IF(Data!$B215:C$5009&lt;&gt;"",Data!C215,"")</f>
        <v/>
      </c>
      <c r="D215" s="20" t="str">
        <f t="shared" si="19"/>
        <v/>
      </c>
      <c r="E215" s="20" t="str">
        <f t="shared" si="20"/>
        <v/>
      </c>
      <c r="F215" s="56"/>
      <c r="G215" s="56"/>
      <c r="H215" s="56"/>
      <c r="I215" s="56"/>
      <c r="J215" s="56"/>
    </row>
    <row r="216" spans="1:10">
      <c r="A216" s="113">
        <v>207</v>
      </c>
      <c r="B216" s="20" t="str">
        <f>IF(Data!B216:$B$5009&lt;&gt;"",Data!B216,"")</f>
        <v/>
      </c>
      <c r="C216" s="20" t="str">
        <f>IF(Data!$B216:C$5009&lt;&gt;"",Data!C216,"")</f>
        <v/>
      </c>
      <c r="D216" s="20" t="str">
        <f t="shared" si="19"/>
        <v/>
      </c>
      <c r="E216" s="20" t="str">
        <f t="shared" si="20"/>
        <v/>
      </c>
      <c r="F216" s="56"/>
      <c r="G216" s="56"/>
      <c r="H216" s="56"/>
      <c r="I216" s="56"/>
      <c r="J216" s="56"/>
    </row>
    <row r="217" spans="1:10">
      <c r="A217" s="20">
        <v>208</v>
      </c>
      <c r="B217" s="20" t="str">
        <f>IF(Data!B217:$B$5009&lt;&gt;"",Data!B217,"")</f>
        <v/>
      </c>
      <c r="C217" s="20" t="str">
        <f>IF(Data!$B217:C$5009&lt;&gt;"",Data!C217,"")</f>
        <v/>
      </c>
      <c r="D217" s="20" t="str">
        <f t="shared" si="19"/>
        <v/>
      </c>
      <c r="E217" s="20" t="str">
        <f t="shared" si="20"/>
        <v/>
      </c>
      <c r="F217" s="56"/>
      <c r="G217" s="56"/>
      <c r="H217" s="56"/>
      <c r="I217" s="56"/>
      <c r="J217" s="56"/>
    </row>
    <row r="218" spans="1:10">
      <c r="A218" s="113">
        <v>209</v>
      </c>
      <c r="B218" s="20" t="str">
        <f>IF(Data!B218:$B$5009&lt;&gt;"",Data!B218,"")</f>
        <v/>
      </c>
      <c r="C218" s="20" t="str">
        <f>IF(Data!$B218:C$5009&lt;&gt;"",Data!C218,"")</f>
        <v/>
      </c>
      <c r="D218" s="20" t="str">
        <f t="shared" si="19"/>
        <v/>
      </c>
      <c r="E218" s="20" t="str">
        <f t="shared" si="20"/>
        <v/>
      </c>
      <c r="F218" s="56"/>
      <c r="G218" s="56"/>
      <c r="H218" s="56"/>
      <c r="I218" s="56"/>
      <c r="J218" s="56"/>
    </row>
    <row r="219" spans="1:10">
      <c r="A219" s="20">
        <v>210</v>
      </c>
      <c r="B219" s="20" t="str">
        <f>IF(Data!B219:$B$5009&lt;&gt;"",Data!B219,"")</f>
        <v/>
      </c>
      <c r="C219" s="20" t="str">
        <f>IF(Data!$B219:C$5009&lt;&gt;"",Data!C219,"")</f>
        <v/>
      </c>
      <c r="D219" s="20" t="str">
        <f t="shared" si="19"/>
        <v/>
      </c>
      <c r="E219" s="20" t="str">
        <f t="shared" si="20"/>
        <v/>
      </c>
      <c r="F219" s="56"/>
      <c r="G219" s="56"/>
      <c r="H219" s="56"/>
      <c r="I219" s="56"/>
      <c r="J219" s="56"/>
    </row>
    <row r="220" spans="1:10">
      <c r="A220" s="113">
        <v>211</v>
      </c>
      <c r="B220" s="20" t="str">
        <f>IF(Data!B220:$B$5009&lt;&gt;"",Data!B220,"")</f>
        <v/>
      </c>
      <c r="C220" s="20" t="str">
        <f>IF(Data!$B220:C$5009&lt;&gt;"",Data!C220,"")</f>
        <v/>
      </c>
      <c r="D220" s="20" t="str">
        <f t="shared" si="19"/>
        <v/>
      </c>
      <c r="E220" s="20" t="str">
        <f t="shared" si="20"/>
        <v/>
      </c>
      <c r="F220" s="56"/>
      <c r="G220" s="56"/>
      <c r="H220" s="56"/>
      <c r="I220" s="56"/>
      <c r="J220" s="56"/>
    </row>
    <row r="221" spans="1:10">
      <c r="A221" s="20">
        <v>212</v>
      </c>
      <c r="B221" s="20" t="str">
        <f>IF(Data!B221:$B$5009&lt;&gt;"",Data!B221,"")</f>
        <v/>
      </c>
      <c r="C221" s="20" t="str">
        <f>IF(Data!$B221:C$5009&lt;&gt;"",Data!C221,"")</f>
        <v/>
      </c>
      <c r="D221" s="20" t="str">
        <f t="shared" si="19"/>
        <v/>
      </c>
      <c r="E221" s="20" t="str">
        <f t="shared" si="20"/>
        <v/>
      </c>
      <c r="F221" s="56"/>
      <c r="G221" s="56"/>
      <c r="H221" s="56"/>
      <c r="I221" s="56"/>
      <c r="J221" s="56"/>
    </row>
    <row r="222" spans="1:10">
      <c r="A222" s="113">
        <v>213</v>
      </c>
      <c r="B222" s="20" t="str">
        <f>IF(Data!B222:$B$5009&lt;&gt;"",Data!B222,"")</f>
        <v/>
      </c>
      <c r="C222" s="20" t="str">
        <f>IF(Data!$B222:C$5009&lt;&gt;"",Data!C222,"")</f>
        <v/>
      </c>
      <c r="D222" s="20" t="str">
        <f t="shared" si="19"/>
        <v/>
      </c>
      <c r="E222" s="20" t="str">
        <f t="shared" si="20"/>
        <v/>
      </c>
      <c r="F222" s="56"/>
      <c r="G222" s="56"/>
      <c r="H222" s="56"/>
      <c r="I222" s="56"/>
      <c r="J222" s="56"/>
    </row>
    <row r="223" spans="1:10">
      <c r="A223" s="20">
        <v>214</v>
      </c>
      <c r="B223" s="20" t="str">
        <f>IF(Data!B223:$B$5009&lt;&gt;"",Data!B223,"")</f>
        <v/>
      </c>
      <c r="C223" s="20" t="str">
        <f>IF(Data!$B223:C$5009&lt;&gt;"",Data!C223,"")</f>
        <v/>
      </c>
      <c r="D223" s="20" t="str">
        <f t="shared" si="19"/>
        <v/>
      </c>
      <c r="E223" s="20" t="str">
        <f t="shared" si="20"/>
        <v/>
      </c>
      <c r="F223" s="56"/>
      <c r="G223" s="56"/>
      <c r="H223" s="56"/>
      <c r="I223" s="56"/>
      <c r="J223" s="56"/>
    </row>
    <row r="224" spans="1:10">
      <c r="A224" s="113">
        <v>215</v>
      </c>
      <c r="B224" s="20" t="str">
        <f>IF(Data!B224:$B$5009&lt;&gt;"",Data!B224,"")</f>
        <v/>
      </c>
      <c r="C224" s="20" t="str">
        <f>IF(Data!$B224:C$5009&lt;&gt;"",Data!C224,"")</f>
        <v/>
      </c>
      <c r="D224" s="20" t="str">
        <f t="shared" si="19"/>
        <v/>
      </c>
      <c r="E224" s="20" t="str">
        <f t="shared" si="20"/>
        <v/>
      </c>
      <c r="F224" s="56"/>
      <c r="G224" s="56"/>
      <c r="H224" s="56"/>
      <c r="I224" s="56"/>
      <c r="J224" s="56"/>
    </row>
    <row r="225" spans="1:10">
      <c r="A225" s="20">
        <v>216</v>
      </c>
      <c r="B225" s="20" t="str">
        <f>IF(Data!B225:$B$5009&lt;&gt;"",Data!B225,"")</f>
        <v/>
      </c>
      <c r="C225" s="20" t="str">
        <f>IF(Data!$B225:C$5009&lt;&gt;"",Data!C225,"")</f>
        <v/>
      </c>
      <c r="D225" s="20" t="str">
        <f t="shared" si="19"/>
        <v/>
      </c>
      <c r="E225" s="20" t="str">
        <f t="shared" si="20"/>
        <v/>
      </c>
      <c r="F225" s="56"/>
      <c r="G225" s="56"/>
      <c r="H225" s="56"/>
      <c r="I225" s="56"/>
      <c r="J225" s="56"/>
    </row>
    <row r="226" spans="1:10">
      <c r="A226" s="113">
        <v>217</v>
      </c>
      <c r="B226" s="20" t="str">
        <f>IF(Data!B226:$B$5009&lt;&gt;"",Data!B226,"")</f>
        <v/>
      </c>
      <c r="C226" s="20" t="str">
        <f>IF(Data!$B226:C$5009&lt;&gt;"",Data!C226,"")</f>
        <v/>
      </c>
      <c r="D226" s="20" t="str">
        <f t="shared" si="19"/>
        <v/>
      </c>
      <c r="E226" s="20" t="str">
        <f t="shared" si="20"/>
        <v/>
      </c>
      <c r="F226" s="56"/>
      <c r="G226" s="56"/>
      <c r="H226" s="56"/>
      <c r="I226" s="56"/>
      <c r="J226" s="56"/>
    </row>
    <row r="227" spans="1:10">
      <c r="A227" s="20">
        <v>218</v>
      </c>
      <c r="B227" s="20" t="str">
        <f>IF(Data!B227:$B$5009&lt;&gt;"",Data!B227,"")</f>
        <v/>
      </c>
      <c r="C227" s="20" t="str">
        <f>IF(Data!$B227:C$5009&lt;&gt;"",Data!C227,"")</f>
        <v/>
      </c>
      <c r="D227" s="20" t="str">
        <f t="shared" si="19"/>
        <v/>
      </c>
      <c r="E227" s="20" t="str">
        <f t="shared" si="20"/>
        <v/>
      </c>
      <c r="F227" s="56"/>
      <c r="G227" s="56"/>
      <c r="H227" s="56"/>
      <c r="I227" s="56"/>
      <c r="J227" s="56"/>
    </row>
    <row r="228" spans="1:10">
      <c r="A228" s="113">
        <v>219</v>
      </c>
      <c r="B228" s="20" t="str">
        <f>IF(Data!B228:$B$5009&lt;&gt;"",Data!B228,"")</f>
        <v/>
      </c>
      <c r="C228" s="20" t="str">
        <f>IF(Data!$B228:C$5009&lt;&gt;"",Data!C228,"")</f>
        <v/>
      </c>
      <c r="D228" s="20" t="str">
        <f t="shared" si="19"/>
        <v/>
      </c>
      <c r="E228" s="20" t="str">
        <f t="shared" si="20"/>
        <v/>
      </c>
      <c r="F228" s="56"/>
      <c r="G228" s="56"/>
      <c r="H228" s="56"/>
      <c r="I228" s="56"/>
      <c r="J228" s="56"/>
    </row>
    <row r="229" spans="1:10">
      <c r="A229" s="20">
        <v>220</v>
      </c>
      <c r="B229" s="20" t="str">
        <f>IF(Data!B229:$B$5009&lt;&gt;"",Data!B229,"")</f>
        <v/>
      </c>
      <c r="C229" s="20" t="str">
        <f>IF(Data!$B229:C$5009&lt;&gt;"",Data!C229,"")</f>
        <v/>
      </c>
      <c r="D229" s="20" t="str">
        <f t="shared" si="19"/>
        <v/>
      </c>
      <c r="E229" s="20" t="str">
        <f t="shared" si="20"/>
        <v/>
      </c>
      <c r="F229" s="56"/>
      <c r="G229" s="56"/>
      <c r="H229" s="56"/>
      <c r="I229" s="56"/>
      <c r="J229" s="56"/>
    </row>
    <row r="230" spans="1:10">
      <c r="A230" s="113">
        <v>221</v>
      </c>
      <c r="B230" s="20" t="str">
        <f>IF(Data!B230:$B$5009&lt;&gt;"",Data!B230,"")</f>
        <v/>
      </c>
      <c r="C230" s="20" t="str">
        <f>IF(Data!$B230:C$5009&lt;&gt;"",Data!C230,"")</f>
        <v/>
      </c>
      <c r="D230" s="20" t="str">
        <f t="shared" si="19"/>
        <v/>
      </c>
      <c r="E230" s="20" t="str">
        <f t="shared" si="20"/>
        <v/>
      </c>
      <c r="F230" s="56"/>
      <c r="G230" s="56"/>
      <c r="H230" s="56"/>
      <c r="I230" s="56"/>
      <c r="J230" s="56"/>
    </row>
    <row r="231" spans="1:10">
      <c r="A231" s="20">
        <v>222</v>
      </c>
      <c r="B231" s="20" t="str">
        <f>IF(Data!B231:$B$5009&lt;&gt;"",Data!B231,"")</f>
        <v/>
      </c>
      <c r="C231" s="20" t="str">
        <f>IF(Data!$B231:C$5009&lt;&gt;"",Data!C231,"")</f>
        <v/>
      </c>
      <c r="D231" s="20" t="str">
        <f t="shared" si="19"/>
        <v/>
      </c>
      <c r="E231" s="20" t="str">
        <f t="shared" si="20"/>
        <v/>
      </c>
      <c r="F231" s="56"/>
      <c r="G231" s="56"/>
      <c r="H231" s="56"/>
      <c r="I231" s="56"/>
      <c r="J231" s="56"/>
    </row>
    <row r="232" spans="1:10">
      <c r="A232" s="113">
        <v>223</v>
      </c>
      <c r="B232" s="20" t="str">
        <f>IF(Data!B232:$B$5009&lt;&gt;"",Data!B232,"")</f>
        <v/>
      </c>
      <c r="C232" s="20" t="str">
        <f>IF(Data!$B232:C$5009&lt;&gt;"",Data!C232,"")</f>
        <v/>
      </c>
      <c r="D232" s="20" t="str">
        <f t="shared" si="19"/>
        <v/>
      </c>
      <c r="E232" s="20" t="str">
        <f t="shared" si="20"/>
        <v/>
      </c>
      <c r="F232" s="56"/>
      <c r="G232" s="56"/>
      <c r="H232" s="56"/>
      <c r="I232" s="56"/>
      <c r="J232" s="56"/>
    </row>
    <row r="233" spans="1:10">
      <c r="A233" s="20">
        <v>224</v>
      </c>
      <c r="B233" s="20" t="str">
        <f>IF(Data!B233:$B$5009&lt;&gt;"",Data!B233,"")</f>
        <v/>
      </c>
      <c r="C233" s="20" t="str">
        <f>IF(Data!$B233:C$5009&lt;&gt;"",Data!C233,"")</f>
        <v/>
      </c>
      <c r="D233" s="20" t="str">
        <f t="shared" si="19"/>
        <v/>
      </c>
      <c r="E233" s="20" t="str">
        <f t="shared" si="20"/>
        <v/>
      </c>
      <c r="F233" s="56"/>
      <c r="G233" s="56"/>
      <c r="H233" s="56"/>
      <c r="I233" s="56"/>
      <c r="J233" s="56"/>
    </row>
    <row r="234" spans="1:10">
      <c r="A234" s="113">
        <v>225</v>
      </c>
      <c r="B234" s="20" t="str">
        <f>IF(Data!B234:$B$5009&lt;&gt;"",Data!B234,"")</f>
        <v/>
      </c>
      <c r="C234" s="20" t="str">
        <f>IF(Data!$B234:C$5009&lt;&gt;"",Data!C234,"")</f>
        <v/>
      </c>
      <c r="D234" s="20" t="str">
        <f t="shared" si="19"/>
        <v/>
      </c>
      <c r="E234" s="20" t="str">
        <f t="shared" si="20"/>
        <v/>
      </c>
      <c r="F234" s="56"/>
      <c r="G234" s="56"/>
      <c r="H234" s="56"/>
      <c r="I234" s="56"/>
      <c r="J234" s="56"/>
    </row>
    <row r="235" spans="1:10">
      <c r="A235" s="20">
        <v>226</v>
      </c>
      <c r="B235" s="20" t="str">
        <f>IF(Data!B235:$B$5009&lt;&gt;"",Data!B235,"")</f>
        <v/>
      </c>
      <c r="C235" s="20" t="str">
        <f>IF(Data!$B235:C$5009&lt;&gt;"",Data!C235,"")</f>
        <v/>
      </c>
      <c r="D235" s="20" t="str">
        <f t="shared" si="19"/>
        <v/>
      </c>
      <c r="E235" s="20" t="str">
        <f t="shared" si="20"/>
        <v/>
      </c>
      <c r="F235" s="56"/>
      <c r="G235" s="56"/>
      <c r="H235" s="56"/>
      <c r="I235" s="56"/>
      <c r="J235" s="56"/>
    </row>
    <row r="236" spans="1:10">
      <c r="A236" s="113">
        <v>227</v>
      </c>
      <c r="B236" s="20" t="str">
        <f>IF(Data!B236:$B$5009&lt;&gt;"",Data!B236,"")</f>
        <v/>
      </c>
      <c r="C236" s="20" t="str">
        <f>IF(Data!$B236:C$5009&lt;&gt;"",Data!C236,"")</f>
        <v/>
      </c>
      <c r="D236" s="20" t="str">
        <f t="shared" si="19"/>
        <v/>
      </c>
      <c r="E236" s="20" t="str">
        <f t="shared" si="20"/>
        <v/>
      </c>
      <c r="F236" s="56"/>
      <c r="G236" s="56"/>
      <c r="H236" s="56"/>
      <c r="I236" s="56"/>
      <c r="J236" s="56"/>
    </row>
    <row r="237" spans="1:10">
      <c r="A237" s="20">
        <v>228</v>
      </c>
      <c r="B237" s="20" t="str">
        <f>IF(Data!B237:$B$5009&lt;&gt;"",Data!B237,"")</f>
        <v/>
      </c>
      <c r="C237" s="20" t="str">
        <f>IF(Data!$B237:C$5009&lt;&gt;"",Data!C237,"")</f>
        <v/>
      </c>
      <c r="D237" s="20" t="str">
        <f t="shared" si="19"/>
        <v/>
      </c>
      <c r="E237" s="20" t="str">
        <f t="shared" si="20"/>
        <v/>
      </c>
      <c r="F237" s="56"/>
      <c r="G237" s="56"/>
      <c r="H237" s="56"/>
      <c r="I237" s="56"/>
      <c r="J237" s="56"/>
    </row>
    <row r="238" spans="1:10">
      <c r="A238" s="113">
        <v>229</v>
      </c>
      <c r="B238" s="20" t="str">
        <f>IF(Data!B238:$B$5009&lt;&gt;"",Data!B238,"")</f>
        <v/>
      </c>
      <c r="C238" s="20" t="str">
        <f>IF(Data!$B238:C$5009&lt;&gt;"",Data!C238,"")</f>
        <v/>
      </c>
      <c r="D238" s="20" t="str">
        <f t="shared" si="19"/>
        <v/>
      </c>
      <c r="E238" s="20" t="str">
        <f t="shared" si="20"/>
        <v/>
      </c>
      <c r="F238" s="56"/>
      <c r="G238" s="56"/>
      <c r="H238" s="56"/>
      <c r="I238" s="56"/>
      <c r="J238" s="56"/>
    </row>
    <row r="239" spans="1:10">
      <c r="A239" s="20">
        <v>230</v>
      </c>
      <c r="B239" s="20" t="str">
        <f>IF(Data!B239:$B$5009&lt;&gt;"",Data!B239,"")</f>
        <v/>
      </c>
      <c r="C239" s="20" t="str">
        <f>IF(Data!$B239:C$5009&lt;&gt;"",Data!C239,"")</f>
        <v/>
      </c>
      <c r="D239" s="20" t="str">
        <f t="shared" si="19"/>
        <v/>
      </c>
      <c r="E239" s="20" t="str">
        <f t="shared" si="20"/>
        <v/>
      </c>
      <c r="F239" s="56"/>
      <c r="G239" s="56"/>
      <c r="H239" s="56"/>
      <c r="I239" s="56"/>
      <c r="J239" s="56"/>
    </row>
    <row r="240" spans="1:10">
      <c r="A240" s="113">
        <v>231</v>
      </c>
      <c r="B240" s="20" t="str">
        <f>IF(Data!B240:$B$5009&lt;&gt;"",Data!B240,"")</f>
        <v/>
      </c>
      <c r="C240" s="20" t="str">
        <f>IF(Data!$B240:C$5009&lt;&gt;"",Data!C240,"")</f>
        <v/>
      </c>
      <c r="D240" s="20" t="str">
        <f t="shared" si="19"/>
        <v/>
      </c>
      <c r="E240" s="20" t="str">
        <f t="shared" si="20"/>
        <v/>
      </c>
      <c r="F240" s="56"/>
      <c r="G240" s="56"/>
      <c r="H240" s="56"/>
      <c r="I240" s="56"/>
      <c r="J240" s="56"/>
    </row>
    <row r="241" spans="1:10">
      <c r="A241" s="20">
        <v>232</v>
      </c>
      <c r="B241" s="20" t="str">
        <f>IF(Data!B241:$B$5009&lt;&gt;"",Data!B241,"")</f>
        <v/>
      </c>
      <c r="C241" s="20" t="str">
        <f>IF(Data!$B241:C$5009&lt;&gt;"",Data!C241,"")</f>
        <v/>
      </c>
      <c r="D241" s="20" t="str">
        <f t="shared" si="19"/>
        <v/>
      </c>
      <c r="E241" s="20" t="str">
        <f t="shared" si="20"/>
        <v/>
      </c>
      <c r="F241" s="56"/>
      <c r="G241" s="56"/>
      <c r="H241" s="56"/>
      <c r="I241" s="56"/>
      <c r="J241" s="56"/>
    </row>
    <row r="242" spans="1:10">
      <c r="A242" s="113">
        <v>233</v>
      </c>
      <c r="B242" s="20" t="str">
        <f>IF(Data!B242:$B$5009&lt;&gt;"",Data!B242,"")</f>
        <v/>
      </c>
      <c r="C242" s="20" t="str">
        <f>IF(Data!$B242:C$5009&lt;&gt;"",Data!C242,"")</f>
        <v/>
      </c>
      <c r="D242" s="20" t="str">
        <f t="shared" si="19"/>
        <v/>
      </c>
      <c r="E242" s="20" t="str">
        <f t="shared" si="20"/>
        <v/>
      </c>
      <c r="F242" s="56"/>
      <c r="G242" s="56"/>
      <c r="H242" s="56"/>
      <c r="I242" s="56"/>
      <c r="J242" s="56"/>
    </row>
    <row r="243" spans="1:10">
      <c r="A243" s="20">
        <v>234</v>
      </c>
      <c r="B243" s="20" t="str">
        <f>IF(Data!B243:$B$5009&lt;&gt;"",Data!B243,"")</f>
        <v/>
      </c>
      <c r="C243" s="20" t="str">
        <f>IF(Data!$B243:C$5009&lt;&gt;"",Data!C243,"")</f>
        <v/>
      </c>
      <c r="D243" s="20" t="str">
        <f t="shared" si="19"/>
        <v/>
      </c>
      <c r="E243" s="20" t="str">
        <f t="shared" si="20"/>
        <v/>
      </c>
      <c r="F243" s="56"/>
      <c r="G243" s="56"/>
      <c r="H243" s="56"/>
      <c r="I243" s="56"/>
      <c r="J243" s="56"/>
    </row>
    <row r="244" spans="1:10">
      <c r="A244" s="113">
        <v>235</v>
      </c>
      <c r="B244" s="20" t="str">
        <f>IF(Data!B244:$B$5009&lt;&gt;"",Data!B244,"")</f>
        <v/>
      </c>
      <c r="C244" s="20" t="str">
        <f>IF(Data!$B244:C$5009&lt;&gt;"",Data!C244,"")</f>
        <v/>
      </c>
      <c r="D244" s="20" t="str">
        <f t="shared" si="19"/>
        <v/>
      </c>
      <c r="E244" s="20" t="str">
        <f t="shared" si="20"/>
        <v/>
      </c>
      <c r="F244" s="56"/>
      <c r="G244" s="56"/>
      <c r="H244" s="56"/>
      <c r="I244" s="56"/>
      <c r="J244" s="56"/>
    </row>
    <row r="245" spans="1:10">
      <c r="A245" s="20">
        <v>236</v>
      </c>
      <c r="B245" s="20" t="str">
        <f>IF(Data!B245:$B$5009&lt;&gt;"",Data!B245,"")</f>
        <v/>
      </c>
      <c r="C245" s="20" t="str">
        <f>IF(Data!$B245:C$5009&lt;&gt;"",Data!C245,"")</f>
        <v/>
      </c>
      <c r="D245" s="20" t="str">
        <f t="shared" si="19"/>
        <v/>
      </c>
      <c r="E245" s="20" t="str">
        <f t="shared" si="20"/>
        <v/>
      </c>
      <c r="F245" s="56"/>
      <c r="G245" s="56"/>
      <c r="H245" s="56"/>
      <c r="I245" s="56"/>
      <c r="J245" s="56"/>
    </row>
    <row r="246" spans="1:10">
      <c r="A246" s="113">
        <v>237</v>
      </c>
      <c r="B246" s="20" t="str">
        <f>IF(Data!B246:$B$5009&lt;&gt;"",Data!B246,"")</f>
        <v/>
      </c>
      <c r="C246" s="20" t="str">
        <f>IF(Data!$B246:C$5009&lt;&gt;"",Data!C246,"")</f>
        <v/>
      </c>
      <c r="D246" s="20" t="str">
        <f t="shared" si="19"/>
        <v/>
      </c>
      <c r="E246" s="20" t="str">
        <f t="shared" si="20"/>
        <v/>
      </c>
      <c r="F246" s="56"/>
      <c r="G246" s="56"/>
      <c r="H246" s="56"/>
      <c r="I246" s="56"/>
      <c r="J246" s="56"/>
    </row>
    <row r="247" spans="1:10">
      <c r="A247" s="20">
        <v>238</v>
      </c>
      <c r="B247" s="20" t="str">
        <f>IF(Data!B247:$B$5009&lt;&gt;"",Data!B247,"")</f>
        <v/>
      </c>
      <c r="C247" s="20" t="str">
        <f>IF(Data!$B247:C$5009&lt;&gt;"",Data!C247,"")</f>
        <v/>
      </c>
      <c r="D247" s="20" t="str">
        <f t="shared" si="19"/>
        <v/>
      </c>
      <c r="E247" s="20" t="str">
        <f t="shared" si="20"/>
        <v/>
      </c>
      <c r="F247" s="56"/>
      <c r="G247" s="56"/>
      <c r="H247" s="56"/>
      <c r="I247" s="56"/>
      <c r="J247" s="56"/>
    </row>
    <row r="248" spans="1:10">
      <c r="A248" s="113">
        <v>239</v>
      </c>
      <c r="B248" s="20" t="str">
        <f>IF(Data!B248:$B$5009&lt;&gt;"",Data!B248,"")</f>
        <v/>
      </c>
      <c r="C248" s="20" t="str">
        <f>IF(Data!$B248:C$5009&lt;&gt;"",Data!C248,"")</f>
        <v/>
      </c>
      <c r="D248" s="20" t="str">
        <f t="shared" si="19"/>
        <v/>
      </c>
      <c r="E248" s="20" t="str">
        <f t="shared" si="20"/>
        <v/>
      </c>
      <c r="F248" s="56"/>
      <c r="G248" s="56"/>
      <c r="H248" s="56"/>
      <c r="I248" s="56"/>
      <c r="J248" s="56"/>
    </row>
    <row r="249" spans="1:10">
      <c r="A249" s="20">
        <v>240</v>
      </c>
      <c r="B249" s="20" t="str">
        <f>IF(Data!B249:$B$5009&lt;&gt;"",Data!B249,"")</f>
        <v/>
      </c>
      <c r="C249" s="20" t="str">
        <f>IF(Data!$B249:C$5009&lt;&gt;"",Data!C249,"")</f>
        <v/>
      </c>
      <c r="D249" s="20" t="str">
        <f t="shared" si="19"/>
        <v/>
      </c>
      <c r="E249" s="20" t="str">
        <f t="shared" si="20"/>
        <v/>
      </c>
      <c r="F249" s="56"/>
      <c r="G249" s="56"/>
      <c r="H249" s="56"/>
      <c r="I249" s="56"/>
      <c r="J249" s="56"/>
    </row>
    <row r="250" spans="1:10">
      <c r="A250" s="113">
        <v>241</v>
      </c>
      <c r="B250" s="20" t="str">
        <f>IF(Data!B250:$B$5009&lt;&gt;"",Data!B250,"")</f>
        <v/>
      </c>
      <c r="C250" s="20" t="str">
        <f>IF(Data!$B250:C$5009&lt;&gt;"",Data!C250,"")</f>
        <v/>
      </c>
      <c r="D250" s="20" t="str">
        <f t="shared" si="19"/>
        <v/>
      </c>
      <c r="E250" s="20" t="str">
        <f t="shared" si="20"/>
        <v/>
      </c>
      <c r="F250" s="56"/>
      <c r="G250" s="56"/>
      <c r="H250" s="56"/>
      <c r="I250" s="56"/>
      <c r="J250" s="56"/>
    </row>
    <row r="251" spans="1:10">
      <c r="A251" s="20">
        <v>242</v>
      </c>
      <c r="B251" s="20" t="str">
        <f>IF(Data!B251:$B$5009&lt;&gt;"",Data!B251,"")</f>
        <v/>
      </c>
      <c r="C251" s="20" t="str">
        <f>IF(Data!$B251:C$5009&lt;&gt;"",Data!C251,"")</f>
        <v/>
      </c>
      <c r="D251" s="20" t="str">
        <f t="shared" si="19"/>
        <v/>
      </c>
      <c r="E251" s="20" t="str">
        <f t="shared" si="20"/>
        <v/>
      </c>
      <c r="F251" s="56"/>
      <c r="G251" s="56"/>
      <c r="H251" s="56"/>
      <c r="I251" s="56"/>
      <c r="J251" s="56"/>
    </row>
    <row r="252" spans="1:10">
      <c r="A252" s="113">
        <v>243</v>
      </c>
      <c r="B252" s="20" t="str">
        <f>IF(Data!B252:$B$5009&lt;&gt;"",Data!B252,"")</f>
        <v/>
      </c>
      <c r="C252" s="20" t="str">
        <f>IF(Data!$B252:C$5009&lt;&gt;"",Data!C252,"")</f>
        <v/>
      </c>
      <c r="D252" s="20" t="str">
        <f t="shared" si="19"/>
        <v/>
      </c>
      <c r="E252" s="20" t="str">
        <f t="shared" si="20"/>
        <v/>
      </c>
      <c r="F252" s="56"/>
      <c r="G252" s="56"/>
      <c r="H252" s="56"/>
      <c r="I252" s="56"/>
      <c r="J252" s="56"/>
    </row>
    <row r="253" spans="1:10">
      <c r="A253" s="20">
        <v>244</v>
      </c>
      <c r="B253" s="20" t="str">
        <f>IF(Data!B253:$B$5009&lt;&gt;"",Data!B253,"")</f>
        <v/>
      </c>
      <c r="C253" s="20" t="str">
        <f>IF(Data!$B253:C$5009&lt;&gt;"",Data!C253,"")</f>
        <v/>
      </c>
      <c r="D253" s="20" t="str">
        <f t="shared" si="19"/>
        <v/>
      </c>
      <c r="E253" s="20" t="str">
        <f t="shared" si="20"/>
        <v/>
      </c>
      <c r="F253" s="56"/>
      <c r="G253" s="56"/>
      <c r="H253" s="56"/>
      <c r="I253" s="56"/>
      <c r="J253" s="56"/>
    </row>
    <row r="254" spans="1:10">
      <c r="A254" s="113">
        <v>245</v>
      </c>
      <c r="B254" s="20" t="str">
        <f>IF(Data!B254:$B$5009&lt;&gt;"",Data!B254,"")</f>
        <v/>
      </c>
      <c r="C254" s="20" t="str">
        <f>IF(Data!$B254:C$5009&lt;&gt;"",Data!C254,"")</f>
        <v/>
      </c>
      <c r="D254" s="20" t="str">
        <f t="shared" si="19"/>
        <v/>
      </c>
      <c r="E254" s="20" t="str">
        <f t="shared" si="20"/>
        <v/>
      </c>
      <c r="F254" s="56"/>
      <c r="G254" s="56"/>
      <c r="H254" s="56"/>
      <c r="I254" s="56"/>
      <c r="J254" s="56"/>
    </row>
    <row r="255" spans="1:10">
      <c r="A255" s="20">
        <v>246</v>
      </c>
      <c r="B255" s="20" t="str">
        <f>IF(Data!B255:$B$5009&lt;&gt;"",Data!B255,"")</f>
        <v/>
      </c>
      <c r="C255" s="20" t="str">
        <f>IF(Data!$B255:C$5009&lt;&gt;"",Data!C255,"")</f>
        <v/>
      </c>
      <c r="D255" s="20" t="str">
        <f t="shared" si="19"/>
        <v/>
      </c>
      <c r="E255" s="20" t="str">
        <f t="shared" si="20"/>
        <v/>
      </c>
      <c r="F255" s="56"/>
      <c r="G255" s="56"/>
      <c r="H255" s="56"/>
      <c r="I255" s="56"/>
      <c r="J255" s="56"/>
    </row>
    <row r="256" spans="1:10">
      <c r="A256" s="113">
        <v>247</v>
      </c>
      <c r="B256" s="20" t="str">
        <f>IF(Data!B256:$B$5009&lt;&gt;"",Data!B256,"")</f>
        <v/>
      </c>
      <c r="C256" s="20" t="str">
        <f>IF(Data!$B256:C$5009&lt;&gt;"",Data!C256,"")</f>
        <v/>
      </c>
      <c r="D256" s="20" t="str">
        <f t="shared" si="19"/>
        <v/>
      </c>
      <c r="E256" s="20" t="str">
        <f t="shared" si="20"/>
        <v/>
      </c>
      <c r="F256" s="56"/>
      <c r="G256" s="56"/>
      <c r="H256" s="56"/>
      <c r="I256" s="56"/>
      <c r="J256" s="56"/>
    </row>
    <row r="257" spans="1:10">
      <c r="A257" s="20">
        <v>248</v>
      </c>
      <c r="B257" s="20" t="str">
        <f>IF(Data!B257:$B$5009&lt;&gt;"",Data!B257,"")</f>
        <v/>
      </c>
      <c r="C257" s="20" t="str">
        <f>IF(Data!$B257:C$5009&lt;&gt;"",Data!C257,"")</f>
        <v/>
      </c>
      <c r="D257" s="20" t="str">
        <f t="shared" si="19"/>
        <v/>
      </c>
      <c r="E257" s="20" t="str">
        <f t="shared" si="20"/>
        <v/>
      </c>
      <c r="F257" s="56"/>
      <c r="G257" s="56"/>
      <c r="H257" s="56"/>
      <c r="I257" s="56"/>
      <c r="J257" s="56"/>
    </row>
    <row r="258" spans="1:10">
      <c r="A258" s="113">
        <v>249</v>
      </c>
      <c r="B258" s="20" t="str">
        <f>IF(Data!B258:$B$5009&lt;&gt;"",Data!B258,"")</f>
        <v/>
      </c>
      <c r="C258" s="20" t="str">
        <f>IF(Data!$B258:C$5009&lt;&gt;"",Data!C258,"")</f>
        <v/>
      </c>
      <c r="D258" s="20" t="str">
        <f t="shared" si="19"/>
        <v/>
      </c>
      <c r="E258" s="20" t="str">
        <f t="shared" si="20"/>
        <v/>
      </c>
      <c r="F258" s="56"/>
      <c r="G258" s="56"/>
      <c r="H258" s="56"/>
      <c r="I258" s="56"/>
      <c r="J258" s="56"/>
    </row>
    <row r="259" spans="1:10">
      <c r="A259" s="20">
        <v>250</v>
      </c>
      <c r="B259" s="20" t="str">
        <f>IF(Data!B259:$B$5009&lt;&gt;"",Data!B259,"")</f>
        <v/>
      </c>
      <c r="C259" s="20" t="str">
        <f>IF(Data!$B259:C$5009&lt;&gt;"",Data!C259,"")</f>
        <v/>
      </c>
      <c r="D259" s="20" t="str">
        <f t="shared" si="19"/>
        <v/>
      </c>
      <c r="E259" s="20" t="str">
        <f t="shared" si="20"/>
        <v/>
      </c>
      <c r="F259" s="56"/>
      <c r="G259" s="56"/>
      <c r="H259" s="56"/>
      <c r="I259" s="56"/>
      <c r="J259" s="56"/>
    </row>
    <row r="260" spans="1:10">
      <c r="A260" s="113">
        <v>251</v>
      </c>
      <c r="B260" s="20" t="str">
        <f>IF(Data!B260:$B$5009&lt;&gt;"",Data!B260,"")</f>
        <v/>
      </c>
      <c r="C260" s="20" t="str">
        <f>IF(Data!$B260:C$5009&lt;&gt;"",Data!C260,"")</f>
        <v/>
      </c>
      <c r="D260" s="20" t="str">
        <f t="shared" si="19"/>
        <v/>
      </c>
      <c r="E260" s="20" t="str">
        <f t="shared" si="20"/>
        <v/>
      </c>
      <c r="F260" s="56"/>
      <c r="G260" s="56"/>
      <c r="H260" s="56"/>
      <c r="I260" s="56"/>
      <c r="J260" s="56"/>
    </row>
    <row r="261" spans="1:10">
      <c r="A261" s="20">
        <v>252</v>
      </c>
      <c r="B261" s="20" t="str">
        <f>IF(Data!B261:$B$5009&lt;&gt;"",Data!B261,"")</f>
        <v/>
      </c>
      <c r="C261" s="20" t="str">
        <f>IF(Data!$B261:C$5009&lt;&gt;"",Data!C261,"")</f>
        <v/>
      </c>
      <c r="D261" s="20" t="str">
        <f t="shared" si="19"/>
        <v/>
      </c>
      <c r="E261" s="20" t="str">
        <f t="shared" si="20"/>
        <v/>
      </c>
      <c r="F261" s="56"/>
      <c r="G261" s="56"/>
      <c r="H261" s="56"/>
      <c r="I261" s="56"/>
      <c r="J261" s="56"/>
    </row>
    <row r="262" spans="1:10">
      <c r="A262" s="113">
        <v>253</v>
      </c>
      <c r="B262" s="20" t="str">
        <f>IF(Data!B262:$B$5009&lt;&gt;"",Data!B262,"")</f>
        <v/>
      </c>
      <c r="C262" s="20" t="str">
        <f>IF(Data!$B262:C$5009&lt;&gt;"",Data!C262,"")</f>
        <v/>
      </c>
      <c r="D262" s="20" t="str">
        <f t="shared" ref="D262:D325" si="21">IF(AND(B262&lt;&gt;"",C262&lt;&gt;""), _xlfn.RANK.AVG(B262,B:B,1),"")</f>
        <v/>
      </c>
      <c r="E262" s="20" t="str">
        <f t="shared" ref="E262:E325" si="22">IF(AND(B262&lt;&gt;"",C262&lt;&gt;""),(D262-$I$11)^2,"")</f>
        <v/>
      </c>
      <c r="F262" s="56"/>
      <c r="G262" s="56"/>
      <c r="H262" s="56"/>
      <c r="I262" s="56"/>
      <c r="J262" s="56"/>
    </row>
    <row r="263" spans="1:10">
      <c r="A263" s="20">
        <v>254</v>
      </c>
      <c r="B263" s="20" t="str">
        <f>IF(Data!B263:$B$5009&lt;&gt;"",Data!B263,"")</f>
        <v/>
      </c>
      <c r="C263" s="20" t="str">
        <f>IF(Data!$B263:C$5009&lt;&gt;"",Data!C263,"")</f>
        <v/>
      </c>
      <c r="D263" s="20" t="str">
        <f t="shared" si="21"/>
        <v/>
      </c>
      <c r="E263" s="20" t="str">
        <f t="shared" si="22"/>
        <v/>
      </c>
      <c r="F263" s="56"/>
      <c r="G263" s="56"/>
      <c r="H263" s="56"/>
      <c r="I263" s="56"/>
      <c r="J263" s="56"/>
    </row>
    <row r="264" spans="1:10">
      <c r="A264" s="113">
        <v>255</v>
      </c>
      <c r="B264" s="20" t="str">
        <f>IF(Data!B264:$B$5009&lt;&gt;"",Data!B264,"")</f>
        <v/>
      </c>
      <c r="C264" s="20" t="str">
        <f>IF(Data!$B264:C$5009&lt;&gt;"",Data!C264,"")</f>
        <v/>
      </c>
      <c r="D264" s="20" t="str">
        <f t="shared" si="21"/>
        <v/>
      </c>
      <c r="E264" s="20" t="str">
        <f t="shared" si="22"/>
        <v/>
      </c>
      <c r="F264" s="56"/>
      <c r="G264" s="56"/>
      <c r="H264" s="56"/>
      <c r="I264" s="56"/>
      <c r="J264" s="56"/>
    </row>
    <row r="265" spans="1:10">
      <c r="A265" s="20">
        <v>256</v>
      </c>
      <c r="B265" s="20" t="str">
        <f>IF(Data!B265:$B$5009&lt;&gt;"",Data!B265,"")</f>
        <v/>
      </c>
      <c r="C265" s="20" t="str">
        <f>IF(Data!$B265:C$5009&lt;&gt;"",Data!C265,"")</f>
        <v/>
      </c>
      <c r="D265" s="20" t="str">
        <f t="shared" si="21"/>
        <v/>
      </c>
      <c r="E265" s="20" t="str">
        <f t="shared" si="22"/>
        <v/>
      </c>
      <c r="F265" s="56"/>
      <c r="G265" s="56"/>
      <c r="H265" s="56"/>
      <c r="I265" s="56"/>
      <c r="J265" s="56"/>
    </row>
    <row r="266" spans="1:10">
      <c r="A266" s="113">
        <v>257</v>
      </c>
      <c r="B266" s="20" t="str">
        <f>IF(Data!B266:$B$5009&lt;&gt;"",Data!B266,"")</f>
        <v/>
      </c>
      <c r="C266" s="20" t="str">
        <f>IF(Data!$B266:C$5009&lt;&gt;"",Data!C266,"")</f>
        <v/>
      </c>
      <c r="D266" s="20" t="str">
        <f t="shared" si="21"/>
        <v/>
      </c>
      <c r="E266" s="20" t="str">
        <f t="shared" si="22"/>
        <v/>
      </c>
      <c r="F266" s="56"/>
      <c r="G266" s="56"/>
      <c r="H266" s="56"/>
      <c r="I266" s="56"/>
      <c r="J266" s="56"/>
    </row>
    <row r="267" spans="1:10">
      <c r="A267" s="20">
        <v>258</v>
      </c>
      <c r="B267" s="20" t="str">
        <f>IF(Data!B267:$B$5009&lt;&gt;"",Data!B267,"")</f>
        <v/>
      </c>
      <c r="C267" s="20" t="str">
        <f>IF(Data!$B267:C$5009&lt;&gt;"",Data!C267,"")</f>
        <v/>
      </c>
      <c r="D267" s="20" t="str">
        <f t="shared" si="21"/>
        <v/>
      </c>
      <c r="E267" s="20" t="str">
        <f t="shared" si="22"/>
        <v/>
      </c>
      <c r="F267" s="56"/>
      <c r="G267" s="56"/>
      <c r="H267" s="56"/>
      <c r="I267" s="56"/>
      <c r="J267" s="56"/>
    </row>
    <row r="268" spans="1:10">
      <c r="A268" s="113">
        <v>259</v>
      </c>
      <c r="B268" s="20" t="str">
        <f>IF(Data!B268:$B$5009&lt;&gt;"",Data!B268,"")</f>
        <v/>
      </c>
      <c r="C268" s="20" t="str">
        <f>IF(Data!$B268:C$5009&lt;&gt;"",Data!C268,"")</f>
        <v/>
      </c>
      <c r="D268" s="20" t="str">
        <f t="shared" si="21"/>
        <v/>
      </c>
      <c r="E268" s="20" t="str">
        <f t="shared" si="22"/>
        <v/>
      </c>
      <c r="F268" s="56"/>
      <c r="G268" s="56"/>
      <c r="H268" s="56"/>
      <c r="I268" s="56"/>
      <c r="J268" s="56"/>
    </row>
    <row r="269" spans="1:10">
      <c r="A269" s="20">
        <v>260</v>
      </c>
      <c r="B269" s="20" t="str">
        <f>IF(Data!B269:$B$5009&lt;&gt;"",Data!B269,"")</f>
        <v/>
      </c>
      <c r="C269" s="20" t="str">
        <f>IF(Data!$B269:C$5009&lt;&gt;"",Data!C269,"")</f>
        <v/>
      </c>
      <c r="D269" s="20" t="str">
        <f t="shared" si="21"/>
        <v/>
      </c>
      <c r="E269" s="20" t="str">
        <f t="shared" si="22"/>
        <v/>
      </c>
      <c r="F269" s="56"/>
      <c r="G269" s="56"/>
      <c r="H269" s="56"/>
      <c r="I269" s="56"/>
      <c r="J269" s="56"/>
    </row>
    <row r="270" spans="1:10">
      <c r="A270" s="113">
        <v>261</v>
      </c>
      <c r="B270" s="20" t="str">
        <f>IF(Data!B270:$B$5009&lt;&gt;"",Data!B270,"")</f>
        <v/>
      </c>
      <c r="C270" s="20" t="str">
        <f>IF(Data!$B270:C$5009&lt;&gt;"",Data!C270,"")</f>
        <v/>
      </c>
      <c r="D270" s="20" t="str">
        <f t="shared" si="21"/>
        <v/>
      </c>
      <c r="E270" s="20" t="str">
        <f t="shared" si="22"/>
        <v/>
      </c>
      <c r="F270" s="56"/>
      <c r="G270" s="56"/>
      <c r="H270" s="56"/>
      <c r="I270" s="56"/>
      <c r="J270" s="56"/>
    </row>
    <row r="271" spans="1:10">
      <c r="A271" s="20">
        <v>262</v>
      </c>
      <c r="B271" s="20" t="str">
        <f>IF(Data!B271:$B$5009&lt;&gt;"",Data!B271,"")</f>
        <v/>
      </c>
      <c r="C271" s="20" t="str">
        <f>IF(Data!$B271:C$5009&lt;&gt;"",Data!C271,"")</f>
        <v/>
      </c>
      <c r="D271" s="20" t="str">
        <f t="shared" si="21"/>
        <v/>
      </c>
      <c r="E271" s="20" t="str">
        <f t="shared" si="22"/>
        <v/>
      </c>
      <c r="F271" s="56"/>
      <c r="G271" s="56"/>
      <c r="H271" s="56"/>
      <c r="I271" s="56"/>
      <c r="J271" s="56"/>
    </row>
    <row r="272" spans="1:10">
      <c r="A272" s="113">
        <v>263</v>
      </c>
      <c r="B272" s="20" t="str">
        <f>IF(Data!B272:$B$5009&lt;&gt;"",Data!B272,"")</f>
        <v/>
      </c>
      <c r="C272" s="20" t="str">
        <f>IF(Data!$B272:C$5009&lt;&gt;"",Data!C272,"")</f>
        <v/>
      </c>
      <c r="D272" s="20" t="str">
        <f t="shared" si="21"/>
        <v/>
      </c>
      <c r="E272" s="20" t="str">
        <f t="shared" si="22"/>
        <v/>
      </c>
      <c r="F272" s="56"/>
      <c r="G272" s="56"/>
      <c r="H272" s="56"/>
      <c r="I272" s="56"/>
      <c r="J272" s="56"/>
    </row>
    <row r="273" spans="1:10">
      <c r="A273" s="20">
        <v>264</v>
      </c>
      <c r="B273" s="20" t="str">
        <f>IF(Data!B273:$B$5009&lt;&gt;"",Data!B273,"")</f>
        <v/>
      </c>
      <c r="C273" s="20" t="str">
        <f>IF(Data!$B273:C$5009&lt;&gt;"",Data!C273,"")</f>
        <v/>
      </c>
      <c r="D273" s="20" t="str">
        <f t="shared" si="21"/>
        <v/>
      </c>
      <c r="E273" s="20" t="str">
        <f t="shared" si="22"/>
        <v/>
      </c>
      <c r="F273" s="56"/>
      <c r="G273" s="56"/>
      <c r="H273" s="56"/>
      <c r="I273" s="56"/>
      <c r="J273" s="56"/>
    </row>
    <row r="274" spans="1:10">
      <c r="A274" s="113">
        <v>265</v>
      </c>
      <c r="B274" s="20" t="str">
        <f>IF(Data!B274:$B$5009&lt;&gt;"",Data!B274,"")</f>
        <v/>
      </c>
      <c r="C274" s="20" t="str">
        <f>IF(Data!$B274:C$5009&lt;&gt;"",Data!C274,"")</f>
        <v/>
      </c>
      <c r="D274" s="20" t="str">
        <f t="shared" si="21"/>
        <v/>
      </c>
      <c r="E274" s="20" t="str">
        <f t="shared" si="22"/>
        <v/>
      </c>
      <c r="F274" s="56"/>
      <c r="G274" s="56"/>
      <c r="H274" s="56"/>
      <c r="I274" s="56"/>
      <c r="J274" s="56"/>
    </row>
    <row r="275" spans="1:10">
      <c r="A275" s="20">
        <v>266</v>
      </c>
      <c r="B275" s="20" t="str">
        <f>IF(Data!B275:$B$5009&lt;&gt;"",Data!B275,"")</f>
        <v/>
      </c>
      <c r="C275" s="20" t="str">
        <f>IF(Data!$B275:C$5009&lt;&gt;"",Data!C275,"")</f>
        <v/>
      </c>
      <c r="D275" s="20" t="str">
        <f t="shared" si="21"/>
        <v/>
      </c>
      <c r="E275" s="20" t="str">
        <f t="shared" si="22"/>
        <v/>
      </c>
      <c r="F275" s="56"/>
      <c r="G275" s="56"/>
      <c r="H275" s="56"/>
      <c r="I275" s="56"/>
      <c r="J275" s="56"/>
    </row>
    <row r="276" spans="1:10">
      <c r="A276" s="113">
        <v>267</v>
      </c>
      <c r="B276" s="20" t="str">
        <f>IF(Data!B276:$B$5009&lt;&gt;"",Data!B276,"")</f>
        <v/>
      </c>
      <c r="C276" s="20" t="str">
        <f>IF(Data!$B276:C$5009&lt;&gt;"",Data!C276,"")</f>
        <v/>
      </c>
      <c r="D276" s="20" t="str">
        <f t="shared" si="21"/>
        <v/>
      </c>
      <c r="E276" s="20" t="str">
        <f t="shared" si="22"/>
        <v/>
      </c>
      <c r="F276" s="56"/>
      <c r="G276" s="56"/>
      <c r="H276" s="56"/>
      <c r="I276" s="56"/>
      <c r="J276" s="56"/>
    </row>
    <row r="277" spans="1:10">
      <c r="A277" s="20">
        <v>268</v>
      </c>
      <c r="B277" s="20" t="str">
        <f>IF(Data!B277:$B$5009&lt;&gt;"",Data!B277,"")</f>
        <v/>
      </c>
      <c r="C277" s="20" t="str">
        <f>IF(Data!$B277:C$5009&lt;&gt;"",Data!C277,"")</f>
        <v/>
      </c>
      <c r="D277" s="20" t="str">
        <f t="shared" si="21"/>
        <v/>
      </c>
      <c r="E277" s="20" t="str">
        <f t="shared" si="22"/>
        <v/>
      </c>
      <c r="F277" s="56"/>
      <c r="G277" s="56"/>
      <c r="H277" s="56"/>
      <c r="I277" s="56"/>
      <c r="J277" s="56"/>
    </row>
    <row r="278" spans="1:10">
      <c r="A278" s="113">
        <v>269</v>
      </c>
      <c r="B278" s="20" t="str">
        <f>IF(Data!B278:$B$5009&lt;&gt;"",Data!B278,"")</f>
        <v/>
      </c>
      <c r="C278" s="20" t="str">
        <f>IF(Data!$B278:C$5009&lt;&gt;"",Data!C278,"")</f>
        <v/>
      </c>
      <c r="D278" s="20" t="str">
        <f t="shared" si="21"/>
        <v/>
      </c>
      <c r="E278" s="20" t="str">
        <f t="shared" si="22"/>
        <v/>
      </c>
      <c r="F278" s="56"/>
      <c r="G278" s="56"/>
      <c r="H278" s="56"/>
      <c r="I278" s="56"/>
      <c r="J278" s="56"/>
    </row>
    <row r="279" spans="1:10">
      <c r="A279" s="20">
        <v>270</v>
      </c>
      <c r="B279" s="20" t="str">
        <f>IF(Data!B279:$B$5009&lt;&gt;"",Data!B279,"")</f>
        <v/>
      </c>
      <c r="C279" s="20" t="str">
        <f>IF(Data!$B279:C$5009&lt;&gt;"",Data!C279,"")</f>
        <v/>
      </c>
      <c r="D279" s="20" t="str">
        <f t="shared" si="21"/>
        <v/>
      </c>
      <c r="E279" s="20" t="str">
        <f t="shared" si="22"/>
        <v/>
      </c>
      <c r="F279" s="56"/>
      <c r="G279" s="56"/>
      <c r="H279" s="56"/>
      <c r="I279" s="56"/>
      <c r="J279" s="56"/>
    </row>
    <row r="280" spans="1:10">
      <c r="A280" s="113">
        <v>271</v>
      </c>
      <c r="B280" s="20" t="str">
        <f>IF(Data!B280:$B$5009&lt;&gt;"",Data!B280,"")</f>
        <v/>
      </c>
      <c r="C280" s="20" t="str">
        <f>IF(Data!$B280:C$5009&lt;&gt;"",Data!C280,"")</f>
        <v/>
      </c>
      <c r="D280" s="20" t="str">
        <f t="shared" si="21"/>
        <v/>
      </c>
      <c r="E280" s="20" t="str">
        <f t="shared" si="22"/>
        <v/>
      </c>
      <c r="F280" s="56"/>
      <c r="G280" s="56"/>
      <c r="H280" s="56"/>
      <c r="I280" s="56"/>
      <c r="J280" s="56"/>
    </row>
    <row r="281" spans="1:10">
      <c r="A281" s="20">
        <v>272</v>
      </c>
      <c r="B281" s="20" t="str">
        <f>IF(Data!B281:$B$5009&lt;&gt;"",Data!B281,"")</f>
        <v/>
      </c>
      <c r="C281" s="20" t="str">
        <f>IF(Data!$B281:C$5009&lt;&gt;"",Data!C281,"")</f>
        <v/>
      </c>
      <c r="D281" s="20" t="str">
        <f t="shared" si="21"/>
        <v/>
      </c>
      <c r="E281" s="20" t="str">
        <f t="shared" si="22"/>
        <v/>
      </c>
      <c r="F281" s="56"/>
      <c r="G281" s="56"/>
      <c r="H281" s="56"/>
      <c r="I281" s="56"/>
      <c r="J281" s="56"/>
    </row>
    <row r="282" spans="1:10">
      <c r="A282" s="113">
        <v>273</v>
      </c>
      <c r="B282" s="20" t="str">
        <f>IF(Data!B282:$B$5009&lt;&gt;"",Data!B282,"")</f>
        <v/>
      </c>
      <c r="C282" s="20" t="str">
        <f>IF(Data!$B282:C$5009&lt;&gt;"",Data!C282,"")</f>
        <v/>
      </c>
      <c r="D282" s="20" t="str">
        <f t="shared" si="21"/>
        <v/>
      </c>
      <c r="E282" s="20" t="str">
        <f t="shared" si="22"/>
        <v/>
      </c>
      <c r="F282" s="56"/>
      <c r="G282" s="56"/>
      <c r="H282" s="56"/>
      <c r="I282" s="56"/>
      <c r="J282" s="56"/>
    </row>
    <row r="283" spans="1:10">
      <c r="A283" s="20">
        <v>274</v>
      </c>
      <c r="B283" s="20" t="str">
        <f>IF(Data!B283:$B$5009&lt;&gt;"",Data!B283,"")</f>
        <v/>
      </c>
      <c r="C283" s="20" t="str">
        <f>IF(Data!$B283:C$5009&lt;&gt;"",Data!C283,"")</f>
        <v/>
      </c>
      <c r="D283" s="20" t="str">
        <f t="shared" si="21"/>
        <v/>
      </c>
      <c r="E283" s="20" t="str">
        <f t="shared" si="22"/>
        <v/>
      </c>
      <c r="F283" s="56"/>
      <c r="G283" s="56"/>
      <c r="H283" s="56"/>
      <c r="I283" s="56"/>
      <c r="J283" s="56"/>
    </row>
    <row r="284" spans="1:10">
      <c r="A284" s="113">
        <v>275</v>
      </c>
      <c r="B284" s="20" t="str">
        <f>IF(Data!B284:$B$5009&lt;&gt;"",Data!B284,"")</f>
        <v/>
      </c>
      <c r="C284" s="20" t="str">
        <f>IF(Data!$B284:C$5009&lt;&gt;"",Data!C284,"")</f>
        <v/>
      </c>
      <c r="D284" s="20" t="str">
        <f t="shared" si="21"/>
        <v/>
      </c>
      <c r="E284" s="20" t="str">
        <f t="shared" si="22"/>
        <v/>
      </c>
      <c r="F284" s="56"/>
      <c r="G284" s="56"/>
      <c r="H284" s="56"/>
      <c r="I284" s="56"/>
      <c r="J284" s="56"/>
    </row>
    <row r="285" spans="1:10">
      <c r="A285" s="20">
        <v>276</v>
      </c>
      <c r="B285" s="20" t="str">
        <f>IF(Data!B285:$B$5009&lt;&gt;"",Data!B285,"")</f>
        <v/>
      </c>
      <c r="C285" s="20" t="str">
        <f>IF(Data!$B285:C$5009&lt;&gt;"",Data!C285,"")</f>
        <v/>
      </c>
      <c r="D285" s="20" t="str">
        <f t="shared" si="21"/>
        <v/>
      </c>
      <c r="E285" s="20" t="str">
        <f t="shared" si="22"/>
        <v/>
      </c>
      <c r="F285" s="56"/>
      <c r="G285" s="56"/>
      <c r="H285" s="56"/>
      <c r="I285" s="56"/>
      <c r="J285" s="56"/>
    </row>
    <row r="286" spans="1:10">
      <c r="A286" s="113">
        <v>277</v>
      </c>
      <c r="B286" s="20" t="str">
        <f>IF(Data!B286:$B$5009&lt;&gt;"",Data!B286,"")</f>
        <v/>
      </c>
      <c r="C286" s="20" t="str">
        <f>IF(Data!$B286:C$5009&lt;&gt;"",Data!C286,"")</f>
        <v/>
      </c>
      <c r="D286" s="20" t="str">
        <f t="shared" si="21"/>
        <v/>
      </c>
      <c r="E286" s="20" t="str">
        <f t="shared" si="22"/>
        <v/>
      </c>
      <c r="F286" s="56"/>
      <c r="G286" s="56"/>
      <c r="H286" s="56"/>
      <c r="I286" s="56"/>
      <c r="J286" s="56"/>
    </row>
    <row r="287" spans="1:10">
      <c r="A287" s="20">
        <v>278</v>
      </c>
      <c r="B287" s="20" t="str">
        <f>IF(Data!B287:$B$5009&lt;&gt;"",Data!B287,"")</f>
        <v/>
      </c>
      <c r="C287" s="20" t="str">
        <f>IF(Data!$B287:C$5009&lt;&gt;"",Data!C287,"")</f>
        <v/>
      </c>
      <c r="D287" s="20" t="str">
        <f t="shared" si="21"/>
        <v/>
      </c>
      <c r="E287" s="20" t="str">
        <f t="shared" si="22"/>
        <v/>
      </c>
      <c r="F287" s="56"/>
      <c r="G287" s="56"/>
      <c r="H287" s="56"/>
      <c r="I287" s="56"/>
      <c r="J287" s="56"/>
    </row>
    <row r="288" spans="1:10">
      <c r="A288" s="113">
        <v>279</v>
      </c>
      <c r="B288" s="20" t="str">
        <f>IF(Data!B288:$B$5009&lt;&gt;"",Data!B288,"")</f>
        <v/>
      </c>
      <c r="C288" s="20" t="str">
        <f>IF(Data!$B288:C$5009&lt;&gt;"",Data!C288,"")</f>
        <v/>
      </c>
      <c r="D288" s="20" t="str">
        <f t="shared" si="21"/>
        <v/>
      </c>
      <c r="E288" s="20" t="str">
        <f t="shared" si="22"/>
        <v/>
      </c>
      <c r="F288" s="56"/>
      <c r="G288" s="56"/>
      <c r="H288" s="56"/>
      <c r="I288" s="56"/>
      <c r="J288" s="56"/>
    </row>
    <row r="289" spans="1:10">
      <c r="A289" s="20">
        <v>280</v>
      </c>
      <c r="B289" s="20" t="str">
        <f>IF(Data!B289:$B$5009&lt;&gt;"",Data!B289,"")</f>
        <v/>
      </c>
      <c r="C289" s="20" t="str">
        <f>IF(Data!$B289:C$5009&lt;&gt;"",Data!C289,"")</f>
        <v/>
      </c>
      <c r="D289" s="20" t="str">
        <f t="shared" si="21"/>
        <v/>
      </c>
      <c r="E289" s="20" t="str">
        <f t="shared" si="22"/>
        <v/>
      </c>
      <c r="F289" s="56"/>
      <c r="G289" s="56"/>
      <c r="H289" s="56"/>
      <c r="I289" s="56"/>
      <c r="J289" s="56"/>
    </row>
    <row r="290" spans="1:10">
      <c r="A290" s="113">
        <v>281</v>
      </c>
      <c r="B290" s="20" t="str">
        <f>IF(Data!B290:$B$5009&lt;&gt;"",Data!B290,"")</f>
        <v/>
      </c>
      <c r="C290" s="20" t="str">
        <f>IF(Data!$B290:C$5009&lt;&gt;"",Data!C290,"")</f>
        <v/>
      </c>
      <c r="D290" s="20" t="str">
        <f t="shared" si="21"/>
        <v/>
      </c>
      <c r="E290" s="20" t="str">
        <f t="shared" si="22"/>
        <v/>
      </c>
      <c r="F290" s="56"/>
      <c r="G290" s="56"/>
      <c r="H290" s="56"/>
      <c r="I290" s="56"/>
      <c r="J290" s="56"/>
    </row>
    <row r="291" spans="1:10">
      <c r="A291" s="20">
        <v>282</v>
      </c>
      <c r="B291" s="20" t="str">
        <f>IF(Data!B291:$B$5009&lt;&gt;"",Data!B291,"")</f>
        <v/>
      </c>
      <c r="C291" s="20" t="str">
        <f>IF(Data!$B291:C$5009&lt;&gt;"",Data!C291,"")</f>
        <v/>
      </c>
      <c r="D291" s="20" t="str">
        <f t="shared" si="21"/>
        <v/>
      </c>
      <c r="E291" s="20" t="str">
        <f t="shared" si="22"/>
        <v/>
      </c>
      <c r="F291" s="56"/>
      <c r="G291" s="56"/>
      <c r="H291" s="56"/>
      <c r="I291" s="56"/>
      <c r="J291" s="56"/>
    </row>
    <row r="292" spans="1:10">
      <c r="A292" s="113">
        <v>283</v>
      </c>
      <c r="B292" s="20" t="str">
        <f>IF(Data!B292:$B$5009&lt;&gt;"",Data!B292,"")</f>
        <v/>
      </c>
      <c r="C292" s="20" t="str">
        <f>IF(Data!$B292:C$5009&lt;&gt;"",Data!C292,"")</f>
        <v/>
      </c>
      <c r="D292" s="20" t="str">
        <f t="shared" si="21"/>
        <v/>
      </c>
      <c r="E292" s="20" t="str">
        <f t="shared" si="22"/>
        <v/>
      </c>
      <c r="F292" s="56"/>
      <c r="G292" s="56"/>
      <c r="H292" s="56"/>
      <c r="I292" s="56"/>
      <c r="J292" s="56"/>
    </row>
    <row r="293" spans="1:10">
      <c r="A293" s="20">
        <v>284</v>
      </c>
      <c r="B293" s="20" t="str">
        <f>IF(Data!B293:$B$5009&lt;&gt;"",Data!B293,"")</f>
        <v/>
      </c>
      <c r="C293" s="20" t="str">
        <f>IF(Data!$B293:C$5009&lt;&gt;"",Data!C293,"")</f>
        <v/>
      </c>
      <c r="D293" s="20" t="str">
        <f t="shared" si="21"/>
        <v/>
      </c>
      <c r="E293" s="20" t="str">
        <f t="shared" si="22"/>
        <v/>
      </c>
      <c r="F293" s="56"/>
      <c r="G293" s="56"/>
      <c r="H293" s="56"/>
      <c r="I293" s="56"/>
      <c r="J293" s="56"/>
    </row>
    <row r="294" spans="1:10">
      <c r="A294" s="113">
        <v>285</v>
      </c>
      <c r="B294" s="20" t="str">
        <f>IF(Data!B294:$B$5009&lt;&gt;"",Data!B294,"")</f>
        <v/>
      </c>
      <c r="C294" s="20" t="str">
        <f>IF(Data!$B294:C$5009&lt;&gt;"",Data!C294,"")</f>
        <v/>
      </c>
      <c r="D294" s="20" t="str">
        <f t="shared" si="21"/>
        <v/>
      </c>
      <c r="E294" s="20" t="str">
        <f t="shared" si="22"/>
        <v/>
      </c>
      <c r="F294" s="56"/>
      <c r="G294" s="56"/>
      <c r="H294" s="56"/>
      <c r="I294" s="56"/>
      <c r="J294" s="56"/>
    </row>
    <row r="295" spans="1:10">
      <c r="A295" s="20">
        <v>286</v>
      </c>
      <c r="B295" s="20" t="str">
        <f>IF(Data!B295:$B$5009&lt;&gt;"",Data!B295,"")</f>
        <v/>
      </c>
      <c r="C295" s="20" t="str">
        <f>IF(Data!$B295:C$5009&lt;&gt;"",Data!C295,"")</f>
        <v/>
      </c>
      <c r="D295" s="20" t="str">
        <f t="shared" si="21"/>
        <v/>
      </c>
      <c r="E295" s="20" t="str">
        <f t="shared" si="22"/>
        <v/>
      </c>
      <c r="F295" s="56"/>
      <c r="G295" s="56"/>
      <c r="H295" s="56"/>
      <c r="I295" s="56"/>
      <c r="J295" s="56"/>
    </row>
    <row r="296" spans="1:10">
      <c r="A296" s="113">
        <v>287</v>
      </c>
      <c r="B296" s="20" t="str">
        <f>IF(Data!B296:$B$5009&lt;&gt;"",Data!B296,"")</f>
        <v/>
      </c>
      <c r="C296" s="20" t="str">
        <f>IF(Data!$B296:C$5009&lt;&gt;"",Data!C296,"")</f>
        <v/>
      </c>
      <c r="D296" s="20" t="str">
        <f t="shared" si="21"/>
        <v/>
      </c>
      <c r="E296" s="20" t="str">
        <f t="shared" si="22"/>
        <v/>
      </c>
      <c r="F296" s="56"/>
      <c r="G296" s="56"/>
      <c r="H296" s="56"/>
      <c r="I296" s="56"/>
      <c r="J296" s="56"/>
    </row>
    <row r="297" spans="1:10">
      <c r="A297" s="20">
        <v>288</v>
      </c>
      <c r="B297" s="20" t="str">
        <f>IF(Data!B297:$B$5009&lt;&gt;"",Data!B297,"")</f>
        <v/>
      </c>
      <c r="C297" s="20" t="str">
        <f>IF(Data!$B297:C$5009&lt;&gt;"",Data!C297,"")</f>
        <v/>
      </c>
      <c r="D297" s="20" t="str">
        <f t="shared" si="21"/>
        <v/>
      </c>
      <c r="E297" s="20" t="str">
        <f t="shared" si="22"/>
        <v/>
      </c>
      <c r="F297" s="56"/>
      <c r="G297" s="56"/>
      <c r="H297" s="56"/>
      <c r="I297" s="56"/>
      <c r="J297" s="56"/>
    </row>
    <row r="298" spans="1:10">
      <c r="A298" s="113">
        <v>289</v>
      </c>
      <c r="B298" s="20" t="str">
        <f>IF(Data!B298:$B$5009&lt;&gt;"",Data!B298,"")</f>
        <v/>
      </c>
      <c r="C298" s="20" t="str">
        <f>IF(Data!$B298:C$5009&lt;&gt;"",Data!C298,"")</f>
        <v/>
      </c>
      <c r="D298" s="20" t="str">
        <f t="shared" si="21"/>
        <v/>
      </c>
      <c r="E298" s="20" t="str">
        <f t="shared" si="22"/>
        <v/>
      </c>
      <c r="F298" s="56"/>
      <c r="G298" s="56"/>
      <c r="H298" s="56"/>
      <c r="I298" s="56"/>
      <c r="J298" s="56"/>
    </row>
    <row r="299" spans="1:10">
      <c r="A299" s="20">
        <v>290</v>
      </c>
      <c r="B299" s="20" t="str">
        <f>IF(Data!B299:$B$5009&lt;&gt;"",Data!B299,"")</f>
        <v/>
      </c>
      <c r="C299" s="20" t="str">
        <f>IF(Data!$B299:C$5009&lt;&gt;"",Data!C299,"")</f>
        <v/>
      </c>
      <c r="D299" s="20" t="str">
        <f t="shared" si="21"/>
        <v/>
      </c>
      <c r="E299" s="20" t="str">
        <f t="shared" si="22"/>
        <v/>
      </c>
      <c r="F299" s="56"/>
      <c r="G299" s="56"/>
      <c r="H299" s="56"/>
      <c r="I299" s="56"/>
      <c r="J299" s="56"/>
    </row>
    <row r="300" spans="1:10">
      <c r="A300" s="113">
        <v>291</v>
      </c>
      <c r="B300" s="20" t="str">
        <f>IF(Data!B300:$B$5009&lt;&gt;"",Data!B300,"")</f>
        <v/>
      </c>
      <c r="C300" s="20" t="str">
        <f>IF(Data!$B300:C$5009&lt;&gt;"",Data!C300,"")</f>
        <v/>
      </c>
      <c r="D300" s="20" t="str">
        <f t="shared" si="21"/>
        <v/>
      </c>
      <c r="E300" s="20" t="str">
        <f t="shared" si="22"/>
        <v/>
      </c>
      <c r="F300" s="56"/>
      <c r="G300" s="56"/>
      <c r="H300" s="56"/>
      <c r="I300" s="56"/>
      <c r="J300" s="56"/>
    </row>
    <row r="301" spans="1:10">
      <c r="A301" s="20">
        <v>292</v>
      </c>
      <c r="B301" s="20" t="str">
        <f>IF(Data!B301:$B$5009&lt;&gt;"",Data!B301,"")</f>
        <v/>
      </c>
      <c r="C301" s="20" t="str">
        <f>IF(Data!$B301:C$5009&lt;&gt;"",Data!C301,"")</f>
        <v/>
      </c>
      <c r="D301" s="20" t="str">
        <f t="shared" si="21"/>
        <v/>
      </c>
      <c r="E301" s="20" t="str">
        <f t="shared" si="22"/>
        <v/>
      </c>
      <c r="F301" s="56"/>
      <c r="G301" s="56"/>
      <c r="H301" s="56"/>
      <c r="I301" s="56"/>
      <c r="J301" s="56"/>
    </row>
    <row r="302" spans="1:10">
      <c r="A302" s="113">
        <v>293</v>
      </c>
      <c r="B302" s="20" t="str">
        <f>IF(Data!B302:$B$5009&lt;&gt;"",Data!B302,"")</f>
        <v/>
      </c>
      <c r="C302" s="20" t="str">
        <f>IF(Data!$B302:C$5009&lt;&gt;"",Data!C302,"")</f>
        <v/>
      </c>
      <c r="D302" s="20" t="str">
        <f t="shared" si="21"/>
        <v/>
      </c>
      <c r="E302" s="20" t="str">
        <f t="shared" si="22"/>
        <v/>
      </c>
      <c r="F302" s="56"/>
      <c r="G302" s="56"/>
      <c r="H302" s="56"/>
      <c r="I302" s="56"/>
      <c r="J302" s="56"/>
    </row>
    <row r="303" spans="1:10">
      <c r="A303" s="20">
        <v>294</v>
      </c>
      <c r="B303" s="20" t="str">
        <f>IF(Data!B303:$B$5009&lt;&gt;"",Data!B303,"")</f>
        <v/>
      </c>
      <c r="C303" s="20" t="str">
        <f>IF(Data!$B303:C$5009&lt;&gt;"",Data!C303,"")</f>
        <v/>
      </c>
      <c r="D303" s="20" t="str">
        <f t="shared" si="21"/>
        <v/>
      </c>
      <c r="E303" s="20" t="str">
        <f t="shared" si="22"/>
        <v/>
      </c>
      <c r="F303" s="56"/>
      <c r="G303" s="56"/>
      <c r="H303" s="56"/>
      <c r="I303" s="56"/>
      <c r="J303" s="56"/>
    </row>
    <row r="304" spans="1:10">
      <c r="A304" s="113">
        <v>295</v>
      </c>
      <c r="B304" s="20" t="str">
        <f>IF(Data!B304:$B$5009&lt;&gt;"",Data!B304,"")</f>
        <v/>
      </c>
      <c r="C304" s="20" t="str">
        <f>IF(Data!$B304:C$5009&lt;&gt;"",Data!C304,"")</f>
        <v/>
      </c>
      <c r="D304" s="20" t="str">
        <f t="shared" si="21"/>
        <v/>
      </c>
      <c r="E304" s="20" t="str">
        <f t="shared" si="22"/>
        <v/>
      </c>
      <c r="F304" s="56"/>
      <c r="G304" s="56"/>
      <c r="H304" s="56"/>
      <c r="I304" s="56"/>
      <c r="J304" s="56"/>
    </row>
    <row r="305" spans="1:10">
      <c r="A305" s="20">
        <v>296</v>
      </c>
      <c r="B305" s="20" t="str">
        <f>IF(Data!B305:$B$5009&lt;&gt;"",Data!B305,"")</f>
        <v/>
      </c>
      <c r="C305" s="20" t="str">
        <f>IF(Data!$B305:C$5009&lt;&gt;"",Data!C305,"")</f>
        <v/>
      </c>
      <c r="D305" s="20" t="str">
        <f t="shared" si="21"/>
        <v/>
      </c>
      <c r="E305" s="20" t="str">
        <f t="shared" si="22"/>
        <v/>
      </c>
      <c r="F305" s="56"/>
      <c r="G305" s="56"/>
      <c r="H305" s="56"/>
      <c r="I305" s="56"/>
      <c r="J305" s="56"/>
    </row>
    <row r="306" spans="1:10">
      <c r="A306" s="113">
        <v>297</v>
      </c>
      <c r="B306" s="20" t="str">
        <f>IF(Data!B306:$B$5009&lt;&gt;"",Data!B306,"")</f>
        <v/>
      </c>
      <c r="C306" s="20" t="str">
        <f>IF(Data!$B306:C$5009&lt;&gt;"",Data!C306,"")</f>
        <v/>
      </c>
      <c r="D306" s="20" t="str">
        <f t="shared" si="21"/>
        <v/>
      </c>
      <c r="E306" s="20" t="str">
        <f t="shared" si="22"/>
        <v/>
      </c>
      <c r="F306" s="56"/>
      <c r="G306" s="56"/>
      <c r="H306" s="56"/>
      <c r="I306" s="56"/>
      <c r="J306" s="56"/>
    </row>
    <row r="307" spans="1:10">
      <c r="A307" s="20">
        <v>298</v>
      </c>
      <c r="B307" s="20" t="str">
        <f>IF(Data!B307:$B$5009&lt;&gt;"",Data!B307,"")</f>
        <v/>
      </c>
      <c r="C307" s="20" t="str">
        <f>IF(Data!$B307:C$5009&lt;&gt;"",Data!C307,"")</f>
        <v/>
      </c>
      <c r="D307" s="20" t="str">
        <f t="shared" si="21"/>
        <v/>
      </c>
      <c r="E307" s="20" t="str">
        <f t="shared" si="22"/>
        <v/>
      </c>
      <c r="F307" s="56"/>
      <c r="G307" s="56"/>
      <c r="H307" s="56"/>
      <c r="I307" s="56"/>
      <c r="J307" s="56"/>
    </row>
    <row r="308" spans="1:10">
      <c r="A308" s="113">
        <v>299</v>
      </c>
      <c r="B308" s="20" t="str">
        <f>IF(Data!B308:$B$5009&lt;&gt;"",Data!B308,"")</f>
        <v/>
      </c>
      <c r="C308" s="20" t="str">
        <f>IF(Data!$B308:C$5009&lt;&gt;"",Data!C308,"")</f>
        <v/>
      </c>
      <c r="D308" s="20" t="str">
        <f t="shared" si="21"/>
        <v/>
      </c>
      <c r="E308" s="20" t="str">
        <f t="shared" si="22"/>
        <v/>
      </c>
      <c r="F308" s="56"/>
      <c r="G308" s="56"/>
      <c r="H308" s="56"/>
      <c r="I308" s="56"/>
      <c r="J308" s="56"/>
    </row>
    <row r="309" spans="1:10">
      <c r="A309" s="20">
        <v>300</v>
      </c>
      <c r="B309" s="20" t="str">
        <f>IF(Data!B309:$B$5009&lt;&gt;"",Data!B309,"")</f>
        <v/>
      </c>
      <c r="C309" s="20" t="str">
        <f>IF(Data!$B309:C$5009&lt;&gt;"",Data!C309,"")</f>
        <v/>
      </c>
      <c r="D309" s="20" t="str">
        <f t="shared" si="21"/>
        <v/>
      </c>
      <c r="E309" s="20" t="str">
        <f t="shared" si="22"/>
        <v/>
      </c>
      <c r="F309" s="56"/>
      <c r="G309" s="56"/>
      <c r="H309" s="56"/>
      <c r="I309" s="56"/>
      <c r="J309" s="56"/>
    </row>
    <row r="310" spans="1:10">
      <c r="A310" s="113">
        <v>301</v>
      </c>
      <c r="B310" s="20" t="str">
        <f>IF(Data!B310:$B$5009&lt;&gt;"",Data!B310,"")</f>
        <v/>
      </c>
      <c r="C310" s="20" t="str">
        <f>IF(Data!$B310:C$5009&lt;&gt;"",Data!C310,"")</f>
        <v/>
      </c>
      <c r="D310" s="20" t="str">
        <f t="shared" si="21"/>
        <v/>
      </c>
      <c r="E310" s="20" t="str">
        <f t="shared" si="22"/>
        <v/>
      </c>
      <c r="F310" s="56"/>
      <c r="G310" s="56"/>
      <c r="H310" s="56"/>
      <c r="I310" s="56"/>
      <c r="J310" s="56"/>
    </row>
    <row r="311" spans="1:10">
      <c r="A311" s="20">
        <v>302</v>
      </c>
      <c r="B311" s="20" t="str">
        <f>IF(Data!B311:$B$5009&lt;&gt;"",Data!B311,"")</f>
        <v/>
      </c>
      <c r="C311" s="20" t="str">
        <f>IF(Data!$B311:C$5009&lt;&gt;"",Data!C311,"")</f>
        <v/>
      </c>
      <c r="D311" s="20" t="str">
        <f t="shared" si="21"/>
        <v/>
      </c>
      <c r="E311" s="20" t="str">
        <f t="shared" si="22"/>
        <v/>
      </c>
      <c r="F311" s="56"/>
      <c r="G311" s="56"/>
      <c r="H311" s="56"/>
      <c r="I311" s="56"/>
      <c r="J311" s="56"/>
    </row>
    <row r="312" spans="1:10">
      <c r="A312" s="113">
        <v>303</v>
      </c>
      <c r="B312" s="20" t="str">
        <f>IF(Data!B312:$B$5009&lt;&gt;"",Data!B312,"")</f>
        <v/>
      </c>
      <c r="C312" s="20" t="str">
        <f>IF(Data!$B312:C$5009&lt;&gt;"",Data!C312,"")</f>
        <v/>
      </c>
      <c r="D312" s="20" t="str">
        <f t="shared" si="21"/>
        <v/>
      </c>
      <c r="E312" s="20" t="str">
        <f t="shared" si="22"/>
        <v/>
      </c>
      <c r="F312" s="56"/>
      <c r="G312" s="56"/>
      <c r="H312" s="56"/>
      <c r="I312" s="56"/>
      <c r="J312" s="56"/>
    </row>
    <row r="313" spans="1:10">
      <c r="A313" s="20">
        <v>304</v>
      </c>
      <c r="B313" s="20" t="str">
        <f>IF(Data!B313:$B$5009&lt;&gt;"",Data!B313,"")</f>
        <v/>
      </c>
      <c r="C313" s="20" t="str">
        <f>IF(Data!$B313:C$5009&lt;&gt;"",Data!C313,"")</f>
        <v/>
      </c>
      <c r="D313" s="20" t="str">
        <f t="shared" si="21"/>
        <v/>
      </c>
      <c r="E313" s="20" t="str">
        <f t="shared" si="22"/>
        <v/>
      </c>
      <c r="F313" s="56"/>
      <c r="G313" s="56"/>
      <c r="H313" s="56"/>
      <c r="I313" s="56"/>
      <c r="J313" s="56"/>
    </row>
    <row r="314" spans="1:10">
      <c r="A314" s="113">
        <v>305</v>
      </c>
      <c r="B314" s="20" t="str">
        <f>IF(Data!B314:$B$5009&lt;&gt;"",Data!B314,"")</f>
        <v/>
      </c>
      <c r="C314" s="20" t="str">
        <f>IF(Data!$B314:C$5009&lt;&gt;"",Data!C314,"")</f>
        <v/>
      </c>
      <c r="D314" s="20" t="str">
        <f t="shared" si="21"/>
        <v/>
      </c>
      <c r="E314" s="20" t="str">
        <f t="shared" si="22"/>
        <v/>
      </c>
      <c r="F314" s="56"/>
      <c r="G314" s="56"/>
      <c r="H314" s="56"/>
      <c r="I314" s="56"/>
      <c r="J314" s="56"/>
    </row>
    <row r="315" spans="1:10">
      <c r="A315" s="20">
        <v>306</v>
      </c>
      <c r="B315" s="20" t="str">
        <f>IF(Data!B315:$B$5009&lt;&gt;"",Data!B315,"")</f>
        <v/>
      </c>
      <c r="C315" s="20" t="str">
        <f>IF(Data!$B315:C$5009&lt;&gt;"",Data!C315,"")</f>
        <v/>
      </c>
      <c r="D315" s="20" t="str">
        <f t="shared" si="21"/>
        <v/>
      </c>
      <c r="E315" s="20" t="str">
        <f t="shared" si="22"/>
        <v/>
      </c>
      <c r="F315" s="56"/>
      <c r="G315" s="56"/>
      <c r="H315" s="56"/>
      <c r="I315" s="56"/>
      <c r="J315" s="56"/>
    </row>
    <row r="316" spans="1:10">
      <c r="A316" s="113">
        <v>307</v>
      </c>
      <c r="B316" s="20" t="str">
        <f>IF(Data!B316:$B$5009&lt;&gt;"",Data!B316,"")</f>
        <v/>
      </c>
      <c r="C316" s="20" t="str">
        <f>IF(Data!$B316:C$5009&lt;&gt;"",Data!C316,"")</f>
        <v/>
      </c>
      <c r="D316" s="20" t="str">
        <f t="shared" si="21"/>
        <v/>
      </c>
      <c r="E316" s="20" t="str">
        <f t="shared" si="22"/>
        <v/>
      </c>
      <c r="F316" s="56"/>
      <c r="G316" s="56"/>
      <c r="H316" s="56"/>
      <c r="I316" s="56"/>
      <c r="J316" s="56"/>
    </row>
    <row r="317" spans="1:10">
      <c r="A317" s="20">
        <v>308</v>
      </c>
      <c r="B317" s="20" t="str">
        <f>IF(Data!B317:$B$5009&lt;&gt;"",Data!B317,"")</f>
        <v/>
      </c>
      <c r="C317" s="20" t="str">
        <f>IF(Data!$B317:C$5009&lt;&gt;"",Data!C317,"")</f>
        <v/>
      </c>
      <c r="D317" s="20" t="str">
        <f t="shared" si="21"/>
        <v/>
      </c>
      <c r="E317" s="20" t="str">
        <f t="shared" si="22"/>
        <v/>
      </c>
      <c r="F317" s="56"/>
      <c r="G317" s="56"/>
      <c r="H317" s="56"/>
      <c r="I317" s="56"/>
      <c r="J317" s="56"/>
    </row>
    <row r="318" spans="1:10">
      <c r="A318" s="113">
        <v>309</v>
      </c>
      <c r="B318" s="20" t="str">
        <f>IF(Data!B318:$B$5009&lt;&gt;"",Data!B318,"")</f>
        <v/>
      </c>
      <c r="C318" s="20" t="str">
        <f>IF(Data!$B318:C$5009&lt;&gt;"",Data!C318,"")</f>
        <v/>
      </c>
      <c r="D318" s="20" t="str">
        <f t="shared" si="21"/>
        <v/>
      </c>
      <c r="E318" s="20" t="str">
        <f t="shared" si="22"/>
        <v/>
      </c>
      <c r="F318" s="56"/>
      <c r="G318" s="56"/>
      <c r="H318" s="56"/>
      <c r="I318" s="56"/>
      <c r="J318" s="56"/>
    </row>
    <row r="319" spans="1:10">
      <c r="A319" s="20">
        <v>310</v>
      </c>
      <c r="B319" s="20" t="str">
        <f>IF(Data!B319:$B$5009&lt;&gt;"",Data!B319,"")</f>
        <v/>
      </c>
      <c r="C319" s="20" t="str">
        <f>IF(Data!$B319:C$5009&lt;&gt;"",Data!C319,"")</f>
        <v/>
      </c>
      <c r="D319" s="20" t="str">
        <f t="shared" si="21"/>
        <v/>
      </c>
      <c r="E319" s="20" t="str">
        <f t="shared" si="22"/>
        <v/>
      </c>
      <c r="F319" s="56"/>
      <c r="G319" s="56"/>
      <c r="H319" s="56"/>
      <c r="I319" s="56"/>
      <c r="J319" s="56"/>
    </row>
    <row r="320" spans="1:10">
      <c r="A320" s="113">
        <v>311</v>
      </c>
      <c r="B320" s="20" t="str">
        <f>IF(Data!B320:$B$5009&lt;&gt;"",Data!B320,"")</f>
        <v/>
      </c>
      <c r="C320" s="20" t="str">
        <f>IF(Data!$B320:C$5009&lt;&gt;"",Data!C320,"")</f>
        <v/>
      </c>
      <c r="D320" s="20" t="str">
        <f t="shared" si="21"/>
        <v/>
      </c>
      <c r="E320" s="20" t="str">
        <f t="shared" si="22"/>
        <v/>
      </c>
      <c r="F320" s="56"/>
      <c r="G320" s="56"/>
      <c r="H320" s="56"/>
      <c r="I320" s="56"/>
      <c r="J320" s="56"/>
    </row>
    <row r="321" spans="1:10">
      <c r="A321" s="20">
        <v>312</v>
      </c>
      <c r="B321" s="20" t="str">
        <f>IF(Data!B321:$B$5009&lt;&gt;"",Data!B321,"")</f>
        <v/>
      </c>
      <c r="C321" s="20" t="str">
        <f>IF(Data!$B321:C$5009&lt;&gt;"",Data!C321,"")</f>
        <v/>
      </c>
      <c r="D321" s="20" t="str">
        <f t="shared" si="21"/>
        <v/>
      </c>
      <c r="E321" s="20" t="str">
        <f t="shared" si="22"/>
        <v/>
      </c>
      <c r="F321" s="56"/>
      <c r="G321" s="56"/>
      <c r="H321" s="56"/>
      <c r="I321" s="56"/>
      <c r="J321" s="56"/>
    </row>
    <row r="322" spans="1:10">
      <c r="A322" s="113">
        <v>313</v>
      </c>
      <c r="B322" s="20" t="str">
        <f>IF(Data!B322:$B$5009&lt;&gt;"",Data!B322,"")</f>
        <v/>
      </c>
      <c r="C322" s="20" t="str">
        <f>IF(Data!$B322:C$5009&lt;&gt;"",Data!C322,"")</f>
        <v/>
      </c>
      <c r="D322" s="20" t="str">
        <f t="shared" si="21"/>
        <v/>
      </c>
      <c r="E322" s="20" t="str">
        <f t="shared" si="22"/>
        <v/>
      </c>
      <c r="F322" s="56"/>
      <c r="G322" s="56"/>
      <c r="H322" s="56"/>
      <c r="I322" s="56"/>
      <c r="J322" s="56"/>
    </row>
    <row r="323" spans="1:10">
      <c r="A323" s="20">
        <v>314</v>
      </c>
      <c r="B323" s="20" t="str">
        <f>IF(Data!B323:$B$5009&lt;&gt;"",Data!B323,"")</f>
        <v/>
      </c>
      <c r="C323" s="20" t="str">
        <f>IF(Data!$B323:C$5009&lt;&gt;"",Data!C323,"")</f>
        <v/>
      </c>
      <c r="D323" s="20" t="str">
        <f t="shared" si="21"/>
        <v/>
      </c>
      <c r="E323" s="20" t="str">
        <f t="shared" si="22"/>
        <v/>
      </c>
      <c r="F323" s="56"/>
      <c r="G323" s="56"/>
      <c r="H323" s="56"/>
      <c r="I323" s="56"/>
      <c r="J323" s="56"/>
    </row>
    <row r="324" spans="1:10">
      <c r="A324" s="113">
        <v>315</v>
      </c>
      <c r="B324" s="20" t="str">
        <f>IF(Data!B324:$B$5009&lt;&gt;"",Data!B324,"")</f>
        <v/>
      </c>
      <c r="C324" s="20" t="str">
        <f>IF(Data!$B324:C$5009&lt;&gt;"",Data!C324,"")</f>
        <v/>
      </c>
      <c r="D324" s="20" t="str">
        <f t="shared" si="21"/>
        <v/>
      </c>
      <c r="E324" s="20" t="str">
        <f t="shared" si="22"/>
        <v/>
      </c>
      <c r="F324" s="56"/>
      <c r="G324" s="56"/>
      <c r="H324" s="56"/>
      <c r="I324" s="56"/>
      <c r="J324" s="56"/>
    </row>
    <row r="325" spans="1:10">
      <c r="A325" s="20">
        <v>316</v>
      </c>
      <c r="B325" s="20" t="str">
        <f>IF(Data!B325:$B$5009&lt;&gt;"",Data!B325,"")</f>
        <v/>
      </c>
      <c r="C325" s="20" t="str">
        <f>IF(Data!$B325:C$5009&lt;&gt;"",Data!C325,"")</f>
        <v/>
      </c>
      <c r="D325" s="20" t="str">
        <f t="shared" si="21"/>
        <v/>
      </c>
      <c r="E325" s="20" t="str">
        <f t="shared" si="22"/>
        <v/>
      </c>
      <c r="F325" s="56"/>
      <c r="G325" s="56"/>
      <c r="H325" s="56"/>
      <c r="I325" s="56"/>
      <c r="J325" s="56"/>
    </row>
    <row r="326" spans="1:10">
      <c r="A326" s="113">
        <v>317</v>
      </c>
      <c r="B326" s="20" t="str">
        <f>IF(Data!B326:$B$5009&lt;&gt;"",Data!B326,"")</f>
        <v/>
      </c>
      <c r="C326" s="20" t="str">
        <f>IF(Data!$B326:C$5009&lt;&gt;"",Data!C326,"")</f>
        <v/>
      </c>
      <c r="D326" s="20" t="str">
        <f t="shared" ref="D326:D389" si="23">IF(AND(B326&lt;&gt;"",C326&lt;&gt;""), _xlfn.RANK.AVG(B326,B:B,1),"")</f>
        <v/>
      </c>
      <c r="E326" s="20" t="str">
        <f t="shared" ref="E326:E389" si="24">IF(AND(B326&lt;&gt;"",C326&lt;&gt;""),(D326-$I$11)^2,"")</f>
        <v/>
      </c>
      <c r="F326" s="56"/>
      <c r="G326" s="56"/>
      <c r="H326" s="56"/>
      <c r="I326" s="56"/>
      <c r="J326" s="56"/>
    </row>
    <row r="327" spans="1:10">
      <c r="A327" s="20">
        <v>318</v>
      </c>
      <c r="B327" s="20" t="str">
        <f>IF(Data!B327:$B$5009&lt;&gt;"",Data!B327,"")</f>
        <v/>
      </c>
      <c r="C327" s="20" t="str">
        <f>IF(Data!$B327:C$5009&lt;&gt;"",Data!C327,"")</f>
        <v/>
      </c>
      <c r="D327" s="20" t="str">
        <f t="shared" si="23"/>
        <v/>
      </c>
      <c r="E327" s="20" t="str">
        <f t="shared" si="24"/>
        <v/>
      </c>
      <c r="F327" s="56"/>
      <c r="G327" s="56"/>
      <c r="H327" s="56"/>
      <c r="I327" s="56"/>
      <c r="J327" s="56"/>
    </row>
    <row r="328" spans="1:10">
      <c r="A328" s="113">
        <v>319</v>
      </c>
      <c r="B328" s="20" t="str">
        <f>IF(Data!B328:$B$5009&lt;&gt;"",Data!B328,"")</f>
        <v/>
      </c>
      <c r="C328" s="20" t="str">
        <f>IF(Data!$B328:C$5009&lt;&gt;"",Data!C328,"")</f>
        <v/>
      </c>
      <c r="D328" s="20" t="str">
        <f t="shared" si="23"/>
        <v/>
      </c>
      <c r="E328" s="20" t="str">
        <f t="shared" si="24"/>
        <v/>
      </c>
      <c r="F328" s="56"/>
      <c r="G328" s="56"/>
      <c r="H328" s="56"/>
      <c r="I328" s="56"/>
      <c r="J328" s="56"/>
    </row>
    <row r="329" spans="1:10">
      <c r="A329" s="20">
        <v>320</v>
      </c>
      <c r="B329" s="20" t="str">
        <f>IF(Data!B329:$B$5009&lt;&gt;"",Data!B329,"")</f>
        <v/>
      </c>
      <c r="C329" s="20" t="str">
        <f>IF(Data!$B329:C$5009&lt;&gt;"",Data!C329,"")</f>
        <v/>
      </c>
      <c r="D329" s="20" t="str">
        <f t="shared" si="23"/>
        <v/>
      </c>
      <c r="E329" s="20" t="str">
        <f t="shared" si="24"/>
        <v/>
      </c>
      <c r="F329" s="56"/>
      <c r="G329" s="56"/>
      <c r="H329" s="56"/>
      <c r="I329" s="56"/>
      <c r="J329" s="56"/>
    </row>
    <row r="330" spans="1:10">
      <c r="A330" s="113">
        <v>321</v>
      </c>
      <c r="B330" s="20" t="str">
        <f>IF(Data!B330:$B$5009&lt;&gt;"",Data!B330,"")</f>
        <v/>
      </c>
      <c r="C330" s="20" t="str">
        <f>IF(Data!$B330:C$5009&lt;&gt;"",Data!C330,"")</f>
        <v/>
      </c>
      <c r="D330" s="20" t="str">
        <f t="shared" si="23"/>
        <v/>
      </c>
      <c r="E330" s="20" t="str">
        <f t="shared" si="24"/>
        <v/>
      </c>
      <c r="F330" s="56"/>
      <c r="G330" s="56"/>
      <c r="H330" s="56"/>
      <c r="I330" s="56"/>
      <c r="J330" s="56"/>
    </row>
    <row r="331" spans="1:10">
      <c r="A331" s="20">
        <v>322</v>
      </c>
      <c r="B331" s="20" t="str">
        <f>IF(Data!B331:$B$5009&lt;&gt;"",Data!B331,"")</f>
        <v/>
      </c>
      <c r="C331" s="20" t="str">
        <f>IF(Data!$B331:C$5009&lt;&gt;"",Data!C331,"")</f>
        <v/>
      </c>
      <c r="D331" s="20" t="str">
        <f t="shared" si="23"/>
        <v/>
      </c>
      <c r="E331" s="20" t="str">
        <f t="shared" si="24"/>
        <v/>
      </c>
      <c r="F331" s="56"/>
      <c r="G331" s="56"/>
      <c r="H331" s="56"/>
      <c r="I331" s="56"/>
      <c r="J331" s="56"/>
    </row>
    <row r="332" spans="1:10">
      <c r="A332" s="113">
        <v>323</v>
      </c>
      <c r="B332" s="20" t="str">
        <f>IF(Data!B332:$B$5009&lt;&gt;"",Data!B332,"")</f>
        <v/>
      </c>
      <c r="C332" s="20" t="str">
        <f>IF(Data!$B332:C$5009&lt;&gt;"",Data!C332,"")</f>
        <v/>
      </c>
      <c r="D332" s="20" t="str">
        <f t="shared" si="23"/>
        <v/>
      </c>
      <c r="E332" s="20" t="str">
        <f t="shared" si="24"/>
        <v/>
      </c>
      <c r="F332" s="56"/>
      <c r="G332" s="56"/>
      <c r="H332" s="56"/>
      <c r="I332" s="56"/>
      <c r="J332" s="56"/>
    </row>
    <row r="333" spans="1:10">
      <c r="A333" s="20">
        <v>324</v>
      </c>
      <c r="B333" s="20" t="str">
        <f>IF(Data!B333:$B$5009&lt;&gt;"",Data!B333,"")</f>
        <v/>
      </c>
      <c r="C333" s="20" t="str">
        <f>IF(Data!$B333:C$5009&lt;&gt;"",Data!C333,"")</f>
        <v/>
      </c>
      <c r="D333" s="20" t="str">
        <f t="shared" si="23"/>
        <v/>
      </c>
      <c r="E333" s="20" t="str">
        <f t="shared" si="24"/>
        <v/>
      </c>
      <c r="F333" s="56"/>
      <c r="G333" s="56"/>
      <c r="H333" s="56"/>
      <c r="I333" s="56"/>
      <c r="J333" s="56"/>
    </row>
    <row r="334" spans="1:10">
      <c r="A334" s="113">
        <v>325</v>
      </c>
      <c r="B334" s="20" t="str">
        <f>IF(Data!B334:$B$5009&lt;&gt;"",Data!B334,"")</f>
        <v/>
      </c>
      <c r="C334" s="20" t="str">
        <f>IF(Data!$B334:C$5009&lt;&gt;"",Data!C334,"")</f>
        <v/>
      </c>
      <c r="D334" s="20" t="str">
        <f t="shared" si="23"/>
        <v/>
      </c>
      <c r="E334" s="20" t="str">
        <f t="shared" si="24"/>
        <v/>
      </c>
      <c r="F334" s="56"/>
      <c r="G334" s="56"/>
      <c r="H334" s="56"/>
      <c r="I334" s="56"/>
      <c r="J334" s="56"/>
    </row>
    <row r="335" spans="1:10">
      <c r="A335" s="20">
        <v>326</v>
      </c>
      <c r="B335" s="20" t="str">
        <f>IF(Data!B335:$B$5009&lt;&gt;"",Data!B335,"")</f>
        <v/>
      </c>
      <c r="C335" s="20" t="str">
        <f>IF(Data!$B335:C$5009&lt;&gt;"",Data!C335,"")</f>
        <v/>
      </c>
      <c r="D335" s="20" t="str">
        <f t="shared" si="23"/>
        <v/>
      </c>
      <c r="E335" s="20" t="str">
        <f t="shared" si="24"/>
        <v/>
      </c>
      <c r="F335" s="56"/>
      <c r="G335" s="56"/>
      <c r="H335" s="56"/>
      <c r="I335" s="56"/>
      <c r="J335" s="56"/>
    </row>
    <row r="336" spans="1:10">
      <c r="A336" s="113">
        <v>327</v>
      </c>
      <c r="B336" s="20" t="str">
        <f>IF(Data!B336:$B$5009&lt;&gt;"",Data!B336,"")</f>
        <v/>
      </c>
      <c r="C336" s="20" t="str">
        <f>IF(Data!$B336:C$5009&lt;&gt;"",Data!C336,"")</f>
        <v/>
      </c>
      <c r="D336" s="20" t="str">
        <f t="shared" si="23"/>
        <v/>
      </c>
      <c r="E336" s="20" t="str">
        <f t="shared" si="24"/>
        <v/>
      </c>
      <c r="F336" s="56"/>
      <c r="G336" s="56"/>
      <c r="H336" s="56"/>
      <c r="I336" s="56"/>
      <c r="J336" s="56"/>
    </row>
    <row r="337" spans="1:10">
      <c r="A337" s="20">
        <v>328</v>
      </c>
      <c r="B337" s="20" t="str">
        <f>IF(Data!B337:$B$5009&lt;&gt;"",Data!B337,"")</f>
        <v/>
      </c>
      <c r="C337" s="20" t="str">
        <f>IF(Data!$B337:C$5009&lt;&gt;"",Data!C337,"")</f>
        <v/>
      </c>
      <c r="D337" s="20" t="str">
        <f t="shared" si="23"/>
        <v/>
      </c>
      <c r="E337" s="20" t="str">
        <f t="shared" si="24"/>
        <v/>
      </c>
      <c r="F337" s="56"/>
      <c r="G337" s="56"/>
      <c r="H337" s="56"/>
      <c r="I337" s="56"/>
      <c r="J337" s="56"/>
    </row>
    <row r="338" spans="1:10">
      <c r="A338" s="113">
        <v>329</v>
      </c>
      <c r="B338" s="20" t="str">
        <f>IF(Data!B338:$B$5009&lt;&gt;"",Data!B338,"")</f>
        <v/>
      </c>
      <c r="C338" s="20" t="str">
        <f>IF(Data!$B338:C$5009&lt;&gt;"",Data!C338,"")</f>
        <v/>
      </c>
      <c r="D338" s="20" t="str">
        <f t="shared" si="23"/>
        <v/>
      </c>
      <c r="E338" s="20" t="str">
        <f t="shared" si="24"/>
        <v/>
      </c>
      <c r="F338" s="56"/>
      <c r="G338" s="56"/>
      <c r="H338" s="56"/>
      <c r="I338" s="56"/>
      <c r="J338" s="56"/>
    </row>
    <row r="339" spans="1:10">
      <c r="A339" s="20">
        <v>330</v>
      </c>
      <c r="B339" s="20" t="str">
        <f>IF(Data!B339:$B$5009&lt;&gt;"",Data!B339,"")</f>
        <v/>
      </c>
      <c r="C339" s="20" t="str">
        <f>IF(Data!$B339:C$5009&lt;&gt;"",Data!C339,"")</f>
        <v/>
      </c>
      <c r="D339" s="20" t="str">
        <f t="shared" si="23"/>
        <v/>
      </c>
      <c r="E339" s="20" t="str">
        <f t="shared" si="24"/>
        <v/>
      </c>
      <c r="F339" s="56"/>
      <c r="G339" s="56"/>
      <c r="H339" s="56"/>
      <c r="I339" s="56"/>
      <c r="J339" s="56"/>
    </row>
    <row r="340" spans="1:10">
      <c r="A340" s="113">
        <v>331</v>
      </c>
      <c r="B340" s="20" t="str">
        <f>IF(Data!B340:$B$5009&lt;&gt;"",Data!B340,"")</f>
        <v/>
      </c>
      <c r="C340" s="20" t="str">
        <f>IF(Data!$B340:C$5009&lt;&gt;"",Data!C340,"")</f>
        <v/>
      </c>
      <c r="D340" s="20" t="str">
        <f t="shared" si="23"/>
        <v/>
      </c>
      <c r="E340" s="20" t="str">
        <f t="shared" si="24"/>
        <v/>
      </c>
      <c r="F340" s="56"/>
      <c r="G340" s="56"/>
      <c r="H340" s="56"/>
      <c r="I340" s="56"/>
      <c r="J340" s="56"/>
    </row>
    <row r="341" spans="1:10">
      <c r="A341" s="20">
        <v>332</v>
      </c>
      <c r="B341" s="20" t="str">
        <f>IF(Data!B341:$B$5009&lt;&gt;"",Data!B341,"")</f>
        <v/>
      </c>
      <c r="C341" s="20" t="str">
        <f>IF(Data!$B341:C$5009&lt;&gt;"",Data!C341,"")</f>
        <v/>
      </c>
      <c r="D341" s="20" t="str">
        <f t="shared" si="23"/>
        <v/>
      </c>
      <c r="E341" s="20" t="str">
        <f t="shared" si="24"/>
        <v/>
      </c>
      <c r="F341" s="56"/>
      <c r="G341" s="56"/>
      <c r="H341" s="56"/>
      <c r="I341" s="56"/>
      <c r="J341" s="56"/>
    </row>
    <row r="342" spans="1:10">
      <c r="A342" s="113">
        <v>333</v>
      </c>
      <c r="B342" s="20" t="str">
        <f>IF(Data!B342:$B$5009&lt;&gt;"",Data!B342,"")</f>
        <v/>
      </c>
      <c r="C342" s="20" t="str">
        <f>IF(Data!$B342:C$5009&lt;&gt;"",Data!C342,"")</f>
        <v/>
      </c>
      <c r="D342" s="20" t="str">
        <f t="shared" si="23"/>
        <v/>
      </c>
      <c r="E342" s="20" t="str">
        <f t="shared" si="24"/>
        <v/>
      </c>
      <c r="F342" s="56"/>
      <c r="G342" s="56"/>
      <c r="H342" s="56"/>
      <c r="I342" s="56"/>
      <c r="J342" s="56"/>
    </row>
    <row r="343" spans="1:10">
      <c r="A343" s="20">
        <v>334</v>
      </c>
      <c r="B343" s="20" t="str">
        <f>IF(Data!B343:$B$5009&lt;&gt;"",Data!B343,"")</f>
        <v/>
      </c>
      <c r="C343" s="20" t="str">
        <f>IF(Data!$B343:C$5009&lt;&gt;"",Data!C343,"")</f>
        <v/>
      </c>
      <c r="D343" s="20" t="str">
        <f t="shared" si="23"/>
        <v/>
      </c>
      <c r="E343" s="20" t="str">
        <f t="shared" si="24"/>
        <v/>
      </c>
      <c r="F343" s="56"/>
      <c r="G343" s="56"/>
      <c r="H343" s="56"/>
      <c r="I343" s="56"/>
      <c r="J343" s="56"/>
    </row>
    <row r="344" spans="1:10">
      <c r="A344" s="113">
        <v>335</v>
      </c>
      <c r="B344" s="20" t="str">
        <f>IF(Data!B344:$B$5009&lt;&gt;"",Data!B344,"")</f>
        <v/>
      </c>
      <c r="C344" s="20" t="str">
        <f>IF(Data!$B344:C$5009&lt;&gt;"",Data!C344,"")</f>
        <v/>
      </c>
      <c r="D344" s="20" t="str">
        <f t="shared" si="23"/>
        <v/>
      </c>
      <c r="E344" s="20" t="str">
        <f t="shared" si="24"/>
        <v/>
      </c>
      <c r="F344" s="56"/>
      <c r="G344" s="56"/>
      <c r="H344" s="56"/>
      <c r="I344" s="56"/>
      <c r="J344" s="56"/>
    </row>
    <row r="345" spans="1:10">
      <c r="A345" s="20">
        <v>336</v>
      </c>
      <c r="B345" s="20" t="str">
        <f>IF(Data!B345:$B$5009&lt;&gt;"",Data!B345,"")</f>
        <v/>
      </c>
      <c r="C345" s="20" t="str">
        <f>IF(Data!$B345:C$5009&lt;&gt;"",Data!C345,"")</f>
        <v/>
      </c>
      <c r="D345" s="20" t="str">
        <f t="shared" si="23"/>
        <v/>
      </c>
      <c r="E345" s="20" t="str">
        <f t="shared" si="24"/>
        <v/>
      </c>
      <c r="F345" s="56"/>
      <c r="G345" s="56"/>
      <c r="H345" s="56"/>
      <c r="I345" s="56"/>
      <c r="J345" s="56"/>
    </row>
    <row r="346" spans="1:10">
      <c r="A346" s="113">
        <v>337</v>
      </c>
      <c r="B346" s="20" t="str">
        <f>IF(Data!B346:$B$5009&lt;&gt;"",Data!B346,"")</f>
        <v/>
      </c>
      <c r="C346" s="20" t="str">
        <f>IF(Data!$B346:C$5009&lt;&gt;"",Data!C346,"")</f>
        <v/>
      </c>
      <c r="D346" s="20" t="str">
        <f t="shared" si="23"/>
        <v/>
      </c>
      <c r="E346" s="20" t="str">
        <f t="shared" si="24"/>
        <v/>
      </c>
      <c r="F346" s="56"/>
      <c r="G346" s="56"/>
      <c r="H346" s="56"/>
      <c r="I346" s="56"/>
      <c r="J346" s="56"/>
    </row>
    <row r="347" spans="1:10">
      <c r="A347" s="20">
        <v>338</v>
      </c>
      <c r="B347" s="20" t="str">
        <f>IF(Data!B347:$B$5009&lt;&gt;"",Data!B347,"")</f>
        <v/>
      </c>
      <c r="C347" s="20" t="str">
        <f>IF(Data!$B347:C$5009&lt;&gt;"",Data!C347,"")</f>
        <v/>
      </c>
      <c r="D347" s="20" t="str">
        <f t="shared" si="23"/>
        <v/>
      </c>
      <c r="E347" s="20" t="str">
        <f t="shared" si="24"/>
        <v/>
      </c>
      <c r="F347" s="56"/>
      <c r="G347" s="56"/>
      <c r="H347" s="56"/>
      <c r="I347" s="56"/>
      <c r="J347" s="56"/>
    </row>
    <row r="348" spans="1:10">
      <c r="A348" s="113">
        <v>339</v>
      </c>
      <c r="B348" s="20" t="str">
        <f>IF(Data!B348:$B$5009&lt;&gt;"",Data!B348,"")</f>
        <v/>
      </c>
      <c r="C348" s="20" t="str">
        <f>IF(Data!$B348:C$5009&lt;&gt;"",Data!C348,"")</f>
        <v/>
      </c>
      <c r="D348" s="20" t="str">
        <f t="shared" si="23"/>
        <v/>
      </c>
      <c r="E348" s="20" t="str">
        <f t="shared" si="24"/>
        <v/>
      </c>
      <c r="F348" s="56"/>
      <c r="G348" s="56"/>
      <c r="H348" s="56"/>
      <c r="I348" s="56"/>
      <c r="J348" s="56"/>
    </row>
    <row r="349" spans="1:10">
      <c r="A349" s="20">
        <v>340</v>
      </c>
      <c r="B349" s="20" t="str">
        <f>IF(Data!B349:$B$5009&lt;&gt;"",Data!B349,"")</f>
        <v/>
      </c>
      <c r="C349" s="20" t="str">
        <f>IF(Data!$B349:C$5009&lt;&gt;"",Data!C349,"")</f>
        <v/>
      </c>
      <c r="D349" s="20" t="str">
        <f t="shared" si="23"/>
        <v/>
      </c>
      <c r="E349" s="20" t="str">
        <f t="shared" si="24"/>
        <v/>
      </c>
      <c r="F349" s="56"/>
      <c r="G349" s="56"/>
      <c r="H349" s="56"/>
      <c r="I349" s="56"/>
      <c r="J349" s="56"/>
    </row>
    <row r="350" spans="1:10">
      <c r="A350" s="113">
        <v>341</v>
      </c>
      <c r="B350" s="20" t="str">
        <f>IF(Data!B350:$B$5009&lt;&gt;"",Data!B350,"")</f>
        <v/>
      </c>
      <c r="C350" s="20" t="str">
        <f>IF(Data!$B350:C$5009&lt;&gt;"",Data!C350,"")</f>
        <v/>
      </c>
      <c r="D350" s="20" t="str">
        <f t="shared" si="23"/>
        <v/>
      </c>
      <c r="E350" s="20" t="str">
        <f t="shared" si="24"/>
        <v/>
      </c>
      <c r="F350" s="56"/>
      <c r="G350" s="56"/>
      <c r="H350" s="56"/>
      <c r="I350" s="56"/>
      <c r="J350" s="56"/>
    </row>
    <row r="351" spans="1:10">
      <c r="A351" s="20">
        <v>342</v>
      </c>
      <c r="B351" s="20" t="str">
        <f>IF(Data!B351:$B$5009&lt;&gt;"",Data!B351,"")</f>
        <v/>
      </c>
      <c r="C351" s="20" t="str">
        <f>IF(Data!$B351:C$5009&lt;&gt;"",Data!C351,"")</f>
        <v/>
      </c>
      <c r="D351" s="20" t="str">
        <f t="shared" si="23"/>
        <v/>
      </c>
      <c r="E351" s="20" t="str">
        <f t="shared" si="24"/>
        <v/>
      </c>
      <c r="F351" s="56"/>
      <c r="G351" s="56"/>
      <c r="H351" s="56"/>
      <c r="I351" s="56"/>
      <c r="J351" s="56"/>
    </row>
    <row r="352" spans="1:10">
      <c r="A352" s="113">
        <v>343</v>
      </c>
      <c r="B352" s="20" t="str">
        <f>IF(Data!B352:$B$5009&lt;&gt;"",Data!B352,"")</f>
        <v/>
      </c>
      <c r="C352" s="20" t="str">
        <f>IF(Data!$B352:C$5009&lt;&gt;"",Data!C352,"")</f>
        <v/>
      </c>
      <c r="D352" s="20" t="str">
        <f t="shared" si="23"/>
        <v/>
      </c>
      <c r="E352" s="20" t="str">
        <f t="shared" si="24"/>
        <v/>
      </c>
      <c r="F352" s="56"/>
      <c r="G352" s="56"/>
      <c r="H352" s="56"/>
      <c r="I352" s="56"/>
      <c r="J352" s="56"/>
    </row>
    <row r="353" spans="1:10">
      <c r="A353" s="20">
        <v>344</v>
      </c>
      <c r="B353" s="20" t="str">
        <f>IF(Data!B353:$B$5009&lt;&gt;"",Data!B353,"")</f>
        <v/>
      </c>
      <c r="C353" s="20" t="str">
        <f>IF(Data!$B353:C$5009&lt;&gt;"",Data!C353,"")</f>
        <v/>
      </c>
      <c r="D353" s="20" t="str">
        <f t="shared" si="23"/>
        <v/>
      </c>
      <c r="E353" s="20" t="str">
        <f t="shared" si="24"/>
        <v/>
      </c>
      <c r="F353" s="56"/>
      <c r="G353" s="56"/>
      <c r="H353" s="56"/>
      <c r="I353" s="56"/>
      <c r="J353" s="56"/>
    </row>
    <row r="354" spans="1:10">
      <c r="A354" s="113">
        <v>345</v>
      </c>
      <c r="B354" s="20" t="str">
        <f>IF(Data!B354:$B$5009&lt;&gt;"",Data!B354,"")</f>
        <v/>
      </c>
      <c r="C354" s="20" t="str">
        <f>IF(Data!$B354:C$5009&lt;&gt;"",Data!C354,"")</f>
        <v/>
      </c>
      <c r="D354" s="20" t="str">
        <f t="shared" si="23"/>
        <v/>
      </c>
      <c r="E354" s="20" t="str">
        <f t="shared" si="24"/>
        <v/>
      </c>
      <c r="F354" s="56"/>
      <c r="G354" s="56"/>
      <c r="H354" s="56"/>
      <c r="I354" s="56"/>
      <c r="J354" s="56"/>
    </row>
    <row r="355" spans="1:10">
      <c r="A355" s="20">
        <v>346</v>
      </c>
      <c r="B355" s="20" t="str">
        <f>IF(Data!B355:$B$5009&lt;&gt;"",Data!B355,"")</f>
        <v/>
      </c>
      <c r="C355" s="20" t="str">
        <f>IF(Data!$B355:C$5009&lt;&gt;"",Data!C355,"")</f>
        <v/>
      </c>
      <c r="D355" s="20" t="str">
        <f t="shared" si="23"/>
        <v/>
      </c>
      <c r="E355" s="20" t="str">
        <f t="shared" si="24"/>
        <v/>
      </c>
      <c r="F355" s="56"/>
      <c r="G355" s="56"/>
      <c r="H355" s="56"/>
      <c r="I355" s="56"/>
      <c r="J355" s="56"/>
    </row>
    <row r="356" spans="1:10">
      <c r="A356" s="113">
        <v>347</v>
      </c>
      <c r="B356" s="20" t="str">
        <f>IF(Data!B356:$B$5009&lt;&gt;"",Data!B356,"")</f>
        <v/>
      </c>
      <c r="C356" s="20" t="str">
        <f>IF(Data!$B356:C$5009&lt;&gt;"",Data!C356,"")</f>
        <v/>
      </c>
      <c r="D356" s="20" t="str">
        <f t="shared" si="23"/>
        <v/>
      </c>
      <c r="E356" s="20" t="str">
        <f t="shared" si="24"/>
        <v/>
      </c>
      <c r="F356" s="56"/>
      <c r="G356" s="56"/>
      <c r="H356" s="56"/>
      <c r="I356" s="56"/>
      <c r="J356" s="56"/>
    </row>
    <row r="357" spans="1:10">
      <c r="A357" s="20">
        <v>348</v>
      </c>
      <c r="B357" s="20" t="str">
        <f>IF(Data!B357:$B$5009&lt;&gt;"",Data!B357,"")</f>
        <v/>
      </c>
      <c r="C357" s="20" t="str">
        <f>IF(Data!$B357:C$5009&lt;&gt;"",Data!C357,"")</f>
        <v/>
      </c>
      <c r="D357" s="20" t="str">
        <f t="shared" si="23"/>
        <v/>
      </c>
      <c r="E357" s="20" t="str">
        <f t="shared" si="24"/>
        <v/>
      </c>
      <c r="F357" s="56"/>
      <c r="G357" s="56"/>
      <c r="H357" s="56"/>
      <c r="I357" s="56"/>
      <c r="J357" s="56"/>
    </row>
    <row r="358" spans="1:10">
      <c r="A358" s="113">
        <v>349</v>
      </c>
      <c r="B358" s="20" t="str">
        <f>IF(Data!B358:$B$5009&lt;&gt;"",Data!B358,"")</f>
        <v/>
      </c>
      <c r="C358" s="20" t="str">
        <f>IF(Data!$B358:C$5009&lt;&gt;"",Data!C358,"")</f>
        <v/>
      </c>
      <c r="D358" s="20" t="str">
        <f t="shared" si="23"/>
        <v/>
      </c>
      <c r="E358" s="20" t="str">
        <f t="shared" si="24"/>
        <v/>
      </c>
      <c r="F358" s="56"/>
      <c r="G358" s="56"/>
      <c r="H358" s="56"/>
      <c r="I358" s="56"/>
      <c r="J358" s="56"/>
    </row>
    <row r="359" spans="1:10">
      <c r="A359" s="20">
        <v>350</v>
      </c>
      <c r="B359" s="20" t="str">
        <f>IF(Data!B359:$B$5009&lt;&gt;"",Data!B359,"")</f>
        <v/>
      </c>
      <c r="C359" s="20" t="str">
        <f>IF(Data!$B359:C$5009&lt;&gt;"",Data!C359,"")</f>
        <v/>
      </c>
      <c r="D359" s="20" t="str">
        <f t="shared" si="23"/>
        <v/>
      </c>
      <c r="E359" s="20" t="str">
        <f t="shared" si="24"/>
        <v/>
      </c>
      <c r="F359" s="56"/>
      <c r="G359" s="56"/>
      <c r="H359" s="56"/>
      <c r="I359" s="56"/>
      <c r="J359" s="56"/>
    </row>
    <row r="360" spans="1:10">
      <c r="A360" s="113">
        <v>351</v>
      </c>
      <c r="B360" s="20" t="str">
        <f>IF(Data!B360:$B$5009&lt;&gt;"",Data!B360,"")</f>
        <v/>
      </c>
      <c r="C360" s="20" t="str">
        <f>IF(Data!$B360:C$5009&lt;&gt;"",Data!C360,"")</f>
        <v/>
      </c>
      <c r="D360" s="20" t="str">
        <f t="shared" si="23"/>
        <v/>
      </c>
      <c r="E360" s="20" t="str">
        <f t="shared" si="24"/>
        <v/>
      </c>
      <c r="F360" s="56"/>
      <c r="G360" s="56"/>
      <c r="H360" s="56"/>
      <c r="I360" s="56"/>
      <c r="J360" s="56"/>
    </row>
    <row r="361" spans="1:10">
      <c r="A361" s="20">
        <v>352</v>
      </c>
      <c r="B361" s="20" t="str">
        <f>IF(Data!B361:$B$5009&lt;&gt;"",Data!B361,"")</f>
        <v/>
      </c>
      <c r="C361" s="20" t="str">
        <f>IF(Data!$B361:C$5009&lt;&gt;"",Data!C361,"")</f>
        <v/>
      </c>
      <c r="D361" s="20" t="str">
        <f t="shared" si="23"/>
        <v/>
      </c>
      <c r="E361" s="20" t="str">
        <f t="shared" si="24"/>
        <v/>
      </c>
      <c r="F361" s="56"/>
      <c r="G361" s="56"/>
      <c r="H361" s="56"/>
      <c r="I361" s="56"/>
      <c r="J361" s="56"/>
    </row>
    <row r="362" spans="1:10">
      <c r="A362" s="113">
        <v>353</v>
      </c>
      <c r="B362" s="20" t="str">
        <f>IF(Data!B362:$B$5009&lt;&gt;"",Data!B362,"")</f>
        <v/>
      </c>
      <c r="C362" s="20" t="str">
        <f>IF(Data!$B362:C$5009&lt;&gt;"",Data!C362,"")</f>
        <v/>
      </c>
      <c r="D362" s="20" t="str">
        <f t="shared" si="23"/>
        <v/>
      </c>
      <c r="E362" s="20" t="str">
        <f t="shared" si="24"/>
        <v/>
      </c>
      <c r="F362" s="56"/>
      <c r="G362" s="56"/>
      <c r="H362" s="56"/>
      <c r="I362" s="56"/>
      <c r="J362" s="56"/>
    </row>
    <row r="363" spans="1:10">
      <c r="A363" s="20">
        <v>354</v>
      </c>
      <c r="B363" s="20" t="str">
        <f>IF(Data!B363:$B$5009&lt;&gt;"",Data!B363,"")</f>
        <v/>
      </c>
      <c r="C363" s="20" t="str">
        <f>IF(Data!$B363:C$5009&lt;&gt;"",Data!C363,"")</f>
        <v/>
      </c>
      <c r="D363" s="20" t="str">
        <f t="shared" si="23"/>
        <v/>
      </c>
      <c r="E363" s="20" t="str">
        <f t="shared" si="24"/>
        <v/>
      </c>
      <c r="F363" s="56"/>
      <c r="G363" s="56"/>
      <c r="H363" s="56"/>
      <c r="I363" s="56"/>
      <c r="J363" s="56"/>
    </row>
    <row r="364" spans="1:10">
      <c r="A364" s="113">
        <v>355</v>
      </c>
      <c r="B364" s="20" t="str">
        <f>IF(Data!B364:$B$5009&lt;&gt;"",Data!B364,"")</f>
        <v/>
      </c>
      <c r="C364" s="20" t="str">
        <f>IF(Data!$B364:C$5009&lt;&gt;"",Data!C364,"")</f>
        <v/>
      </c>
      <c r="D364" s="20" t="str">
        <f t="shared" si="23"/>
        <v/>
      </c>
      <c r="E364" s="20" t="str">
        <f t="shared" si="24"/>
        <v/>
      </c>
      <c r="F364" s="56"/>
      <c r="G364" s="56"/>
      <c r="H364" s="56"/>
      <c r="I364" s="56"/>
      <c r="J364" s="56"/>
    </row>
    <row r="365" spans="1:10">
      <c r="A365" s="20">
        <v>356</v>
      </c>
      <c r="B365" s="20" t="str">
        <f>IF(Data!B365:$B$5009&lt;&gt;"",Data!B365,"")</f>
        <v/>
      </c>
      <c r="C365" s="20" t="str">
        <f>IF(Data!$B365:C$5009&lt;&gt;"",Data!C365,"")</f>
        <v/>
      </c>
      <c r="D365" s="20" t="str">
        <f t="shared" si="23"/>
        <v/>
      </c>
      <c r="E365" s="20" t="str">
        <f t="shared" si="24"/>
        <v/>
      </c>
      <c r="F365" s="56"/>
      <c r="G365" s="56"/>
      <c r="H365" s="56"/>
      <c r="I365" s="56"/>
      <c r="J365" s="56"/>
    </row>
    <row r="366" spans="1:10">
      <c r="A366" s="113">
        <v>357</v>
      </c>
      <c r="B366" s="20" t="str">
        <f>IF(Data!B366:$B$5009&lt;&gt;"",Data!B366,"")</f>
        <v/>
      </c>
      <c r="C366" s="20" t="str">
        <f>IF(Data!$B366:C$5009&lt;&gt;"",Data!C366,"")</f>
        <v/>
      </c>
      <c r="D366" s="20" t="str">
        <f t="shared" si="23"/>
        <v/>
      </c>
      <c r="E366" s="20" t="str">
        <f t="shared" si="24"/>
        <v/>
      </c>
      <c r="F366" s="56"/>
      <c r="G366" s="56"/>
      <c r="H366" s="56"/>
      <c r="I366" s="56"/>
      <c r="J366" s="56"/>
    </row>
    <row r="367" spans="1:10">
      <c r="A367" s="20">
        <v>358</v>
      </c>
      <c r="B367" s="20" t="str">
        <f>IF(Data!B367:$B$5009&lt;&gt;"",Data!B367,"")</f>
        <v/>
      </c>
      <c r="C367" s="20" t="str">
        <f>IF(Data!$B367:C$5009&lt;&gt;"",Data!C367,"")</f>
        <v/>
      </c>
      <c r="D367" s="20" t="str">
        <f t="shared" si="23"/>
        <v/>
      </c>
      <c r="E367" s="20" t="str">
        <f t="shared" si="24"/>
        <v/>
      </c>
      <c r="F367" s="56"/>
      <c r="G367" s="56"/>
      <c r="H367" s="56"/>
      <c r="I367" s="56"/>
      <c r="J367" s="56"/>
    </row>
    <row r="368" spans="1:10">
      <c r="A368" s="113">
        <v>359</v>
      </c>
      <c r="B368" s="20" t="str">
        <f>IF(Data!B368:$B$5009&lt;&gt;"",Data!B368,"")</f>
        <v/>
      </c>
      <c r="C368" s="20" t="str">
        <f>IF(Data!$B368:C$5009&lt;&gt;"",Data!C368,"")</f>
        <v/>
      </c>
      <c r="D368" s="20" t="str">
        <f t="shared" si="23"/>
        <v/>
      </c>
      <c r="E368" s="20" t="str">
        <f t="shared" si="24"/>
        <v/>
      </c>
      <c r="F368" s="56"/>
      <c r="G368" s="56"/>
      <c r="H368" s="56"/>
      <c r="I368" s="56"/>
      <c r="J368" s="56"/>
    </row>
    <row r="369" spans="1:10">
      <c r="A369" s="20">
        <v>360</v>
      </c>
      <c r="B369" s="20" t="str">
        <f>IF(Data!B369:$B$5009&lt;&gt;"",Data!B369,"")</f>
        <v/>
      </c>
      <c r="C369" s="20" t="str">
        <f>IF(Data!$B369:C$5009&lt;&gt;"",Data!C369,"")</f>
        <v/>
      </c>
      <c r="D369" s="20" t="str">
        <f t="shared" si="23"/>
        <v/>
      </c>
      <c r="E369" s="20" t="str">
        <f t="shared" si="24"/>
        <v/>
      </c>
      <c r="F369" s="56"/>
      <c r="G369" s="56"/>
      <c r="H369" s="56"/>
      <c r="I369" s="56"/>
      <c r="J369" s="56"/>
    </row>
    <row r="370" spans="1:10">
      <c r="A370" s="113">
        <v>361</v>
      </c>
      <c r="B370" s="20" t="str">
        <f>IF(Data!B370:$B$5009&lt;&gt;"",Data!B370,"")</f>
        <v/>
      </c>
      <c r="C370" s="20" t="str">
        <f>IF(Data!$B370:C$5009&lt;&gt;"",Data!C370,"")</f>
        <v/>
      </c>
      <c r="D370" s="20" t="str">
        <f t="shared" si="23"/>
        <v/>
      </c>
      <c r="E370" s="20" t="str">
        <f t="shared" si="24"/>
        <v/>
      </c>
      <c r="F370" s="56"/>
      <c r="G370" s="56"/>
      <c r="H370" s="56"/>
      <c r="I370" s="56"/>
      <c r="J370" s="56"/>
    </row>
    <row r="371" spans="1:10">
      <c r="A371" s="20">
        <v>362</v>
      </c>
      <c r="B371" s="20" t="str">
        <f>IF(Data!B371:$B$5009&lt;&gt;"",Data!B371,"")</f>
        <v/>
      </c>
      <c r="C371" s="20" t="str">
        <f>IF(Data!$B371:C$5009&lt;&gt;"",Data!C371,"")</f>
        <v/>
      </c>
      <c r="D371" s="20" t="str">
        <f t="shared" si="23"/>
        <v/>
      </c>
      <c r="E371" s="20" t="str">
        <f t="shared" si="24"/>
        <v/>
      </c>
      <c r="F371" s="56"/>
      <c r="G371" s="56"/>
      <c r="H371" s="56"/>
      <c r="I371" s="56"/>
      <c r="J371" s="56"/>
    </row>
    <row r="372" spans="1:10">
      <c r="A372" s="113">
        <v>363</v>
      </c>
      <c r="B372" s="20" t="str">
        <f>IF(Data!B372:$B$5009&lt;&gt;"",Data!B372,"")</f>
        <v/>
      </c>
      <c r="C372" s="20" t="str">
        <f>IF(Data!$B372:C$5009&lt;&gt;"",Data!C372,"")</f>
        <v/>
      </c>
      <c r="D372" s="20" t="str">
        <f t="shared" si="23"/>
        <v/>
      </c>
      <c r="E372" s="20" t="str">
        <f t="shared" si="24"/>
        <v/>
      </c>
      <c r="F372" s="56"/>
      <c r="G372" s="56"/>
      <c r="H372" s="56"/>
      <c r="I372" s="56"/>
      <c r="J372" s="56"/>
    </row>
    <row r="373" spans="1:10">
      <c r="A373" s="20">
        <v>364</v>
      </c>
      <c r="B373" s="20" t="str">
        <f>IF(Data!B373:$B$5009&lt;&gt;"",Data!B373,"")</f>
        <v/>
      </c>
      <c r="C373" s="20" t="str">
        <f>IF(Data!$B373:C$5009&lt;&gt;"",Data!C373,"")</f>
        <v/>
      </c>
      <c r="D373" s="20" t="str">
        <f t="shared" si="23"/>
        <v/>
      </c>
      <c r="E373" s="20" t="str">
        <f t="shared" si="24"/>
        <v/>
      </c>
      <c r="F373" s="56"/>
      <c r="G373" s="56"/>
      <c r="H373" s="56"/>
      <c r="I373" s="56"/>
      <c r="J373" s="56"/>
    </row>
    <row r="374" spans="1:10">
      <c r="A374" s="113">
        <v>365</v>
      </c>
      <c r="B374" s="20" t="str">
        <f>IF(Data!B374:$B$5009&lt;&gt;"",Data!B374,"")</f>
        <v/>
      </c>
      <c r="C374" s="20" t="str">
        <f>IF(Data!$B374:C$5009&lt;&gt;"",Data!C374,"")</f>
        <v/>
      </c>
      <c r="D374" s="20" t="str">
        <f t="shared" si="23"/>
        <v/>
      </c>
      <c r="E374" s="20" t="str">
        <f t="shared" si="24"/>
        <v/>
      </c>
      <c r="F374" s="56"/>
      <c r="G374" s="56"/>
      <c r="H374" s="56"/>
      <c r="I374" s="56"/>
      <c r="J374" s="56"/>
    </row>
    <row r="375" spans="1:10">
      <c r="A375" s="20">
        <v>366</v>
      </c>
      <c r="B375" s="20" t="str">
        <f>IF(Data!B375:$B$5009&lt;&gt;"",Data!B375,"")</f>
        <v/>
      </c>
      <c r="C375" s="20" t="str">
        <f>IF(Data!$B375:C$5009&lt;&gt;"",Data!C375,"")</f>
        <v/>
      </c>
      <c r="D375" s="20" t="str">
        <f t="shared" si="23"/>
        <v/>
      </c>
      <c r="E375" s="20" t="str">
        <f t="shared" si="24"/>
        <v/>
      </c>
      <c r="F375" s="56"/>
      <c r="G375" s="56"/>
      <c r="H375" s="56"/>
      <c r="I375" s="56"/>
      <c r="J375" s="56"/>
    </row>
    <row r="376" spans="1:10">
      <c r="A376" s="113">
        <v>367</v>
      </c>
      <c r="B376" s="20" t="str">
        <f>IF(Data!B376:$B$5009&lt;&gt;"",Data!B376,"")</f>
        <v/>
      </c>
      <c r="C376" s="20" t="str">
        <f>IF(Data!$B376:C$5009&lt;&gt;"",Data!C376,"")</f>
        <v/>
      </c>
      <c r="D376" s="20" t="str">
        <f t="shared" si="23"/>
        <v/>
      </c>
      <c r="E376" s="20" t="str">
        <f t="shared" si="24"/>
        <v/>
      </c>
      <c r="F376" s="56"/>
      <c r="G376" s="56"/>
      <c r="H376" s="56"/>
      <c r="I376" s="56"/>
      <c r="J376" s="56"/>
    </row>
    <row r="377" spans="1:10">
      <c r="A377" s="20">
        <v>368</v>
      </c>
      <c r="B377" s="20" t="str">
        <f>IF(Data!B377:$B$5009&lt;&gt;"",Data!B377,"")</f>
        <v/>
      </c>
      <c r="C377" s="20" t="str">
        <f>IF(Data!$B377:C$5009&lt;&gt;"",Data!C377,"")</f>
        <v/>
      </c>
      <c r="D377" s="20" t="str">
        <f t="shared" si="23"/>
        <v/>
      </c>
      <c r="E377" s="20" t="str">
        <f t="shared" si="24"/>
        <v/>
      </c>
      <c r="F377" s="56"/>
      <c r="G377" s="56"/>
      <c r="H377" s="56"/>
      <c r="I377" s="56"/>
      <c r="J377" s="56"/>
    </row>
    <row r="378" spans="1:10">
      <c r="A378" s="113">
        <v>369</v>
      </c>
      <c r="B378" s="20" t="str">
        <f>IF(Data!B378:$B$5009&lt;&gt;"",Data!B378,"")</f>
        <v/>
      </c>
      <c r="C378" s="20" t="str">
        <f>IF(Data!$B378:C$5009&lt;&gt;"",Data!C378,"")</f>
        <v/>
      </c>
      <c r="D378" s="20" t="str">
        <f t="shared" si="23"/>
        <v/>
      </c>
      <c r="E378" s="20" t="str">
        <f t="shared" si="24"/>
        <v/>
      </c>
      <c r="F378" s="56"/>
      <c r="G378" s="56"/>
      <c r="H378" s="56"/>
      <c r="I378" s="56"/>
      <c r="J378" s="56"/>
    </row>
    <row r="379" spans="1:10">
      <c r="A379" s="20">
        <v>370</v>
      </c>
      <c r="B379" s="20" t="str">
        <f>IF(Data!B379:$B$5009&lt;&gt;"",Data!B379,"")</f>
        <v/>
      </c>
      <c r="C379" s="20" t="str">
        <f>IF(Data!$B379:C$5009&lt;&gt;"",Data!C379,"")</f>
        <v/>
      </c>
      <c r="D379" s="20" t="str">
        <f t="shared" si="23"/>
        <v/>
      </c>
      <c r="E379" s="20" t="str">
        <f t="shared" si="24"/>
        <v/>
      </c>
      <c r="F379" s="56"/>
      <c r="G379" s="56"/>
      <c r="H379" s="56"/>
      <c r="I379" s="56"/>
      <c r="J379" s="56"/>
    </row>
    <row r="380" spans="1:10">
      <c r="A380" s="113">
        <v>371</v>
      </c>
      <c r="B380" s="20" t="str">
        <f>IF(Data!B380:$B$5009&lt;&gt;"",Data!B380,"")</f>
        <v/>
      </c>
      <c r="C380" s="20" t="str">
        <f>IF(Data!$B380:C$5009&lt;&gt;"",Data!C380,"")</f>
        <v/>
      </c>
      <c r="D380" s="20" t="str">
        <f t="shared" si="23"/>
        <v/>
      </c>
      <c r="E380" s="20" t="str">
        <f t="shared" si="24"/>
        <v/>
      </c>
      <c r="F380" s="56"/>
      <c r="G380" s="56"/>
      <c r="H380" s="56"/>
      <c r="I380" s="56"/>
      <c r="J380" s="56"/>
    </row>
    <row r="381" spans="1:10">
      <c r="A381" s="20">
        <v>372</v>
      </c>
      <c r="B381" s="20" t="str">
        <f>IF(Data!B381:$B$5009&lt;&gt;"",Data!B381,"")</f>
        <v/>
      </c>
      <c r="C381" s="20" t="str">
        <f>IF(Data!$B381:C$5009&lt;&gt;"",Data!C381,"")</f>
        <v/>
      </c>
      <c r="D381" s="20" t="str">
        <f t="shared" si="23"/>
        <v/>
      </c>
      <c r="E381" s="20" t="str">
        <f t="shared" si="24"/>
        <v/>
      </c>
      <c r="F381" s="56"/>
      <c r="G381" s="56"/>
      <c r="H381" s="56"/>
      <c r="I381" s="56"/>
      <c r="J381" s="56"/>
    </row>
    <row r="382" spans="1:10">
      <c r="A382" s="113">
        <v>373</v>
      </c>
      <c r="B382" s="20" t="str">
        <f>IF(Data!B382:$B$5009&lt;&gt;"",Data!B382,"")</f>
        <v/>
      </c>
      <c r="C382" s="20" t="str">
        <f>IF(Data!$B382:C$5009&lt;&gt;"",Data!C382,"")</f>
        <v/>
      </c>
      <c r="D382" s="20" t="str">
        <f t="shared" si="23"/>
        <v/>
      </c>
      <c r="E382" s="20" t="str">
        <f t="shared" si="24"/>
        <v/>
      </c>
      <c r="F382" s="56"/>
      <c r="G382" s="56"/>
      <c r="H382" s="56"/>
      <c r="I382" s="56"/>
      <c r="J382" s="56"/>
    </row>
    <row r="383" spans="1:10">
      <c r="A383" s="20">
        <v>374</v>
      </c>
      <c r="B383" s="20" t="str">
        <f>IF(Data!B383:$B$5009&lt;&gt;"",Data!B383,"")</f>
        <v/>
      </c>
      <c r="C383" s="20" t="str">
        <f>IF(Data!$B383:C$5009&lt;&gt;"",Data!C383,"")</f>
        <v/>
      </c>
      <c r="D383" s="20" t="str">
        <f t="shared" si="23"/>
        <v/>
      </c>
      <c r="E383" s="20" t="str">
        <f t="shared" si="24"/>
        <v/>
      </c>
      <c r="F383" s="56"/>
      <c r="G383" s="56"/>
      <c r="H383" s="56"/>
      <c r="I383" s="56"/>
      <c r="J383" s="56"/>
    </row>
    <row r="384" spans="1:10">
      <c r="A384" s="113">
        <v>375</v>
      </c>
      <c r="B384" s="20" t="str">
        <f>IF(Data!B384:$B$5009&lt;&gt;"",Data!B384,"")</f>
        <v/>
      </c>
      <c r="C384" s="20" t="str">
        <f>IF(Data!$B384:C$5009&lt;&gt;"",Data!C384,"")</f>
        <v/>
      </c>
      <c r="D384" s="20" t="str">
        <f t="shared" si="23"/>
        <v/>
      </c>
      <c r="E384" s="20" t="str">
        <f t="shared" si="24"/>
        <v/>
      </c>
      <c r="F384" s="56"/>
      <c r="G384" s="56"/>
      <c r="H384" s="56"/>
      <c r="I384" s="56"/>
      <c r="J384" s="56"/>
    </row>
    <row r="385" spans="1:10">
      <c r="A385" s="20">
        <v>376</v>
      </c>
      <c r="B385" s="20" t="str">
        <f>IF(Data!B385:$B$5009&lt;&gt;"",Data!B385,"")</f>
        <v/>
      </c>
      <c r="C385" s="20" t="str">
        <f>IF(Data!$B385:C$5009&lt;&gt;"",Data!C385,"")</f>
        <v/>
      </c>
      <c r="D385" s="20" t="str">
        <f t="shared" si="23"/>
        <v/>
      </c>
      <c r="E385" s="20" t="str">
        <f t="shared" si="24"/>
        <v/>
      </c>
      <c r="F385" s="56"/>
      <c r="G385" s="56"/>
      <c r="H385" s="56"/>
      <c r="I385" s="56"/>
      <c r="J385" s="56"/>
    </row>
    <row r="386" spans="1:10">
      <c r="A386" s="113">
        <v>377</v>
      </c>
      <c r="B386" s="20" t="str">
        <f>IF(Data!B386:$B$5009&lt;&gt;"",Data!B386,"")</f>
        <v/>
      </c>
      <c r="C386" s="20" t="str">
        <f>IF(Data!$B386:C$5009&lt;&gt;"",Data!C386,"")</f>
        <v/>
      </c>
      <c r="D386" s="20" t="str">
        <f t="shared" si="23"/>
        <v/>
      </c>
      <c r="E386" s="20" t="str">
        <f t="shared" si="24"/>
        <v/>
      </c>
      <c r="F386" s="56"/>
      <c r="G386" s="56"/>
      <c r="H386" s="56"/>
      <c r="I386" s="56"/>
      <c r="J386" s="56"/>
    </row>
    <row r="387" spans="1:10">
      <c r="A387" s="20">
        <v>378</v>
      </c>
      <c r="B387" s="20" t="str">
        <f>IF(Data!B387:$B$5009&lt;&gt;"",Data!B387,"")</f>
        <v/>
      </c>
      <c r="C387" s="20" t="str">
        <f>IF(Data!$B387:C$5009&lt;&gt;"",Data!C387,"")</f>
        <v/>
      </c>
      <c r="D387" s="20" t="str">
        <f t="shared" si="23"/>
        <v/>
      </c>
      <c r="E387" s="20" t="str">
        <f t="shared" si="24"/>
        <v/>
      </c>
      <c r="F387" s="56"/>
      <c r="G387" s="56"/>
      <c r="H387" s="56"/>
      <c r="I387" s="56"/>
      <c r="J387" s="56"/>
    </row>
    <row r="388" spans="1:10">
      <c r="A388" s="113">
        <v>379</v>
      </c>
      <c r="B388" s="20" t="str">
        <f>IF(Data!B388:$B$5009&lt;&gt;"",Data!B388,"")</f>
        <v/>
      </c>
      <c r="C388" s="20" t="str">
        <f>IF(Data!$B388:C$5009&lt;&gt;"",Data!C388,"")</f>
        <v/>
      </c>
      <c r="D388" s="20" t="str">
        <f t="shared" si="23"/>
        <v/>
      </c>
      <c r="E388" s="20" t="str">
        <f t="shared" si="24"/>
        <v/>
      </c>
      <c r="F388" s="56"/>
      <c r="G388" s="56"/>
      <c r="H388" s="56"/>
      <c r="I388" s="56"/>
      <c r="J388" s="56"/>
    </row>
    <row r="389" spans="1:10">
      <c r="A389" s="20">
        <v>380</v>
      </c>
      <c r="B389" s="20" t="str">
        <f>IF(Data!B389:$B$5009&lt;&gt;"",Data!B389,"")</f>
        <v/>
      </c>
      <c r="C389" s="20" t="str">
        <f>IF(Data!$B389:C$5009&lt;&gt;"",Data!C389,"")</f>
        <v/>
      </c>
      <c r="D389" s="20" t="str">
        <f t="shared" si="23"/>
        <v/>
      </c>
      <c r="E389" s="20" t="str">
        <f t="shared" si="24"/>
        <v/>
      </c>
      <c r="F389" s="56"/>
      <c r="G389" s="56"/>
      <c r="H389" s="56"/>
      <c r="I389" s="56"/>
      <c r="J389" s="56"/>
    </row>
    <row r="390" spans="1:10">
      <c r="A390" s="113">
        <v>381</v>
      </c>
      <c r="B390" s="20" t="str">
        <f>IF(Data!B390:$B$5009&lt;&gt;"",Data!B390,"")</f>
        <v/>
      </c>
      <c r="C390" s="20" t="str">
        <f>IF(Data!$B390:C$5009&lt;&gt;"",Data!C390,"")</f>
        <v/>
      </c>
      <c r="D390" s="20" t="str">
        <f t="shared" ref="D390:D453" si="25">IF(AND(B390&lt;&gt;"",C390&lt;&gt;""), _xlfn.RANK.AVG(B390,B:B,1),"")</f>
        <v/>
      </c>
      <c r="E390" s="20" t="str">
        <f t="shared" ref="E390:E453" si="26">IF(AND(B390&lt;&gt;"",C390&lt;&gt;""),(D390-$I$11)^2,"")</f>
        <v/>
      </c>
      <c r="F390" s="56"/>
      <c r="G390" s="56"/>
      <c r="H390" s="56"/>
      <c r="I390" s="56"/>
      <c r="J390" s="56"/>
    </row>
    <row r="391" spans="1:10">
      <c r="A391" s="20">
        <v>382</v>
      </c>
      <c r="B391" s="20" t="str">
        <f>IF(Data!B391:$B$5009&lt;&gt;"",Data!B391,"")</f>
        <v/>
      </c>
      <c r="C391" s="20" t="str">
        <f>IF(Data!$B391:C$5009&lt;&gt;"",Data!C391,"")</f>
        <v/>
      </c>
      <c r="D391" s="20" t="str">
        <f t="shared" si="25"/>
        <v/>
      </c>
      <c r="E391" s="20" t="str">
        <f t="shared" si="26"/>
        <v/>
      </c>
      <c r="F391" s="56"/>
      <c r="G391" s="56"/>
      <c r="H391" s="56"/>
      <c r="I391" s="56"/>
      <c r="J391" s="56"/>
    </row>
    <row r="392" spans="1:10">
      <c r="A392" s="113">
        <v>383</v>
      </c>
      <c r="B392" s="20" t="str">
        <f>IF(Data!B392:$B$5009&lt;&gt;"",Data!B392,"")</f>
        <v/>
      </c>
      <c r="C392" s="20" t="str">
        <f>IF(Data!$B392:C$5009&lt;&gt;"",Data!C392,"")</f>
        <v/>
      </c>
      <c r="D392" s="20" t="str">
        <f t="shared" si="25"/>
        <v/>
      </c>
      <c r="E392" s="20" t="str">
        <f t="shared" si="26"/>
        <v/>
      </c>
      <c r="F392" s="56"/>
      <c r="G392" s="56"/>
      <c r="H392" s="56"/>
      <c r="I392" s="56"/>
      <c r="J392" s="56"/>
    </row>
    <row r="393" spans="1:10">
      <c r="A393" s="20">
        <v>384</v>
      </c>
      <c r="B393" s="20" t="str">
        <f>IF(Data!B393:$B$5009&lt;&gt;"",Data!B393,"")</f>
        <v/>
      </c>
      <c r="C393" s="20" t="str">
        <f>IF(Data!$B393:C$5009&lt;&gt;"",Data!C393,"")</f>
        <v/>
      </c>
      <c r="D393" s="20" t="str">
        <f t="shared" si="25"/>
        <v/>
      </c>
      <c r="E393" s="20" t="str">
        <f t="shared" si="26"/>
        <v/>
      </c>
      <c r="F393" s="56"/>
      <c r="G393" s="56"/>
      <c r="H393" s="56"/>
      <c r="I393" s="56"/>
      <c r="J393" s="56"/>
    </row>
    <row r="394" spans="1:10">
      <c r="A394" s="113">
        <v>385</v>
      </c>
      <c r="B394" s="20" t="str">
        <f>IF(Data!B394:$B$5009&lt;&gt;"",Data!B394,"")</f>
        <v/>
      </c>
      <c r="C394" s="20" t="str">
        <f>IF(Data!$B394:C$5009&lt;&gt;"",Data!C394,"")</f>
        <v/>
      </c>
      <c r="D394" s="20" t="str">
        <f t="shared" si="25"/>
        <v/>
      </c>
      <c r="E394" s="20" t="str">
        <f t="shared" si="26"/>
        <v/>
      </c>
      <c r="F394" s="56"/>
      <c r="G394" s="56"/>
      <c r="H394" s="56"/>
      <c r="I394" s="56"/>
      <c r="J394" s="56"/>
    </row>
    <row r="395" spans="1:10">
      <c r="A395" s="20">
        <v>386</v>
      </c>
      <c r="B395" s="20" t="str">
        <f>IF(Data!B395:$B$5009&lt;&gt;"",Data!B395,"")</f>
        <v/>
      </c>
      <c r="C395" s="20" t="str">
        <f>IF(Data!$B395:C$5009&lt;&gt;"",Data!C395,"")</f>
        <v/>
      </c>
      <c r="D395" s="20" t="str">
        <f t="shared" si="25"/>
        <v/>
      </c>
      <c r="E395" s="20" t="str">
        <f t="shared" si="26"/>
        <v/>
      </c>
      <c r="F395" s="56"/>
      <c r="G395" s="56"/>
      <c r="H395" s="56"/>
      <c r="I395" s="56"/>
      <c r="J395" s="56"/>
    </row>
    <row r="396" spans="1:10">
      <c r="A396" s="113">
        <v>387</v>
      </c>
      <c r="B396" s="20" t="str">
        <f>IF(Data!B396:$B$5009&lt;&gt;"",Data!B396,"")</f>
        <v/>
      </c>
      <c r="C396" s="20" t="str">
        <f>IF(Data!$B396:C$5009&lt;&gt;"",Data!C396,"")</f>
        <v/>
      </c>
      <c r="D396" s="20" t="str">
        <f t="shared" si="25"/>
        <v/>
      </c>
      <c r="E396" s="20" t="str">
        <f t="shared" si="26"/>
        <v/>
      </c>
      <c r="F396" s="56"/>
      <c r="G396" s="56"/>
      <c r="H396" s="56"/>
      <c r="I396" s="56"/>
      <c r="J396" s="56"/>
    </row>
    <row r="397" spans="1:10">
      <c r="A397" s="20">
        <v>388</v>
      </c>
      <c r="B397" s="20" t="str">
        <f>IF(Data!B397:$B$5009&lt;&gt;"",Data!B397,"")</f>
        <v/>
      </c>
      <c r="C397" s="20" t="str">
        <f>IF(Data!$B397:C$5009&lt;&gt;"",Data!C397,"")</f>
        <v/>
      </c>
      <c r="D397" s="20" t="str">
        <f t="shared" si="25"/>
        <v/>
      </c>
      <c r="E397" s="20" t="str">
        <f t="shared" si="26"/>
        <v/>
      </c>
      <c r="F397" s="56"/>
      <c r="G397" s="56"/>
      <c r="H397" s="56"/>
      <c r="I397" s="56"/>
      <c r="J397" s="56"/>
    </row>
    <row r="398" spans="1:10">
      <c r="A398" s="113">
        <v>389</v>
      </c>
      <c r="B398" s="20" t="str">
        <f>IF(Data!B398:$B$5009&lt;&gt;"",Data!B398,"")</f>
        <v/>
      </c>
      <c r="C398" s="20" t="str">
        <f>IF(Data!$B398:C$5009&lt;&gt;"",Data!C398,"")</f>
        <v/>
      </c>
      <c r="D398" s="20" t="str">
        <f t="shared" si="25"/>
        <v/>
      </c>
      <c r="E398" s="20" t="str">
        <f t="shared" si="26"/>
        <v/>
      </c>
      <c r="F398" s="56"/>
      <c r="G398" s="56"/>
      <c r="H398" s="56"/>
      <c r="I398" s="56"/>
      <c r="J398" s="56"/>
    </row>
    <row r="399" spans="1:10">
      <c r="A399" s="20">
        <v>390</v>
      </c>
      <c r="B399" s="20" t="str">
        <f>IF(Data!B399:$B$5009&lt;&gt;"",Data!B399,"")</f>
        <v/>
      </c>
      <c r="C399" s="20" t="str">
        <f>IF(Data!$B399:C$5009&lt;&gt;"",Data!C399,"")</f>
        <v/>
      </c>
      <c r="D399" s="20" t="str">
        <f t="shared" si="25"/>
        <v/>
      </c>
      <c r="E399" s="20" t="str">
        <f t="shared" si="26"/>
        <v/>
      </c>
      <c r="F399" s="56"/>
      <c r="G399" s="56"/>
      <c r="H399" s="56"/>
      <c r="I399" s="56"/>
      <c r="J399" s="56"/>
    </row>
    <row r="400" spans="1:10">
      <c r="A400" s="113">
        <v>391</v>
      </c>
      <c r="B400" s="20" t="str">
        <f>IF(Data!B400:$B$5009&lt;&gt;"",Data!B400,"")</f>
        <v/>
      </c>
      <c r="C400" s="20" t="str">
        <f>IF(Data!$B400:C$5009&lt;&gt;"",Data!C400,"")</f>
        <v/>
      </c>
      <c r="D400" s="20" t="str">
        <f t="shared" si="25"/>
        <v/>
      </c>
      <c r="E400" s="20" t="str">
        <f t="shared" si="26"/>
        <v/>
      </c>
      <c r="F400" s="56"/>
      <c r="G400" s="56"/>
      <c r="H400" s="56"/>
      <c r="I400" s="56"/>
      <c r="J400" s="56"/>
    </row>
    <row r="401" spans="1:10">
      <c r="A401" s="20">
        <v>392</v>
      </c>
      <c r="B401" s="20" t="str">
        <f>IF(Data!B401:$B$5009&lt;&gt;"",Data!B401,"")</f>
        <v/>
      </c>
      <c r="C401" s="20" t="str">
        <f>IF(Data!$B401:C$5009&lt;&gt;"",Data!C401,"")</f>
        <v/>
      </c>
      <c r="D401" s="20" t="str">
        <f t="shared" si="25"/>
        <v/>
      </c>
      <c r="E401" s="20" t="str">
        <f t="shared" si="26"/>
        <v/>
      </c>
      <c r="F401" s="56"/>
      <c r="G401" s="56"/>
      <c r="H401" s="56"/>
      <c r="I401" s="56"/>
      <c r="J401" s="56"/>
    </row>
    <row r="402" spans="1:10">
      <c r="A402" s="113">
        <v>393</v>
      </c>
      <c r="B402" s="20" t="str">
        <f>IF(Data!B402:$B$5009&lt;&gt;"",Data!B402,"")</f>
        <v/>
      </c>
      <c r="C402" s="20" t="str">
        <f>IF(Data!$B402:C$5009&lt;&gt;"",Data!C402,"")</f>
        <v/>
      </c>
      <c r="D402" s="20" t="str">
        <f t="shared" si="25"/>
        <v/>
      </c>
      <c r="E402" s="20" t="str">
        <f t="shared" si="26"/>
        <v/>
      </c>
      <c r="F402" s="56"/>
      <c r="G402" s="56"/>
      <c r="H402" s="56"/>
      <c r="I402" s="56"/>
      <c r="J402" s="56"/>
    </row>
    <row r="403" spans="1:10">
      <c r="A403" s="20">
        <v>394</v>
      </c>
      <c r="B403" s="20" t="str">
        <f>IF(Data!B403:$B$5009&lt;&gt;"",Data!B403,"")</f>
        <v/>
      </c>
      <c r="C403" s="20" t="str">
        <f>IF(Data!$B403:C$5009&lt;&gt;"",Data!C403,"")</f>
        <v/>
      </c>
      <c r="D403" s="20" t="str">
        <f t="shared" si="25"/>
        <v/>
      </c>
      <c r="E403" s="20" t="str">
        <f t="shared" si="26"/>
        <v/>
      </c>
      <c r="F403" s="56"/>
      <c r="G403" s="56"/>
      <c r="H403" s="56"/>
      <c r="I403" s="56"/>
      <c r="J403" s="56"/>
    </row>
    <row r="404" spans="1:10">
      <c r="A404" s="113">
        <v>395</v>
      </c>
      <c r="B404" s="20" t="str">
        <f>IF(Data!B404:$B$5009&lt;&gt;"",Data!B404,"")</f>
        <v/>
      </c>
      <c r="C404" s="20" t="str">
        <f>IF(Data!$B404:C$5009&lt;&gt;"",Data!C404,"")</f>
        <v/>
      </c>
      <c r="D404" s="20" t="str">
        <f t="shared" si="25"/>
        <v/>
      </c>
      <c r="E404" s="20" t="str">
        <f t="shared" si="26"/>
        <v/>
      </c>
      <c r="F404" s="56"/>
      <c r="G404" s="56"/>
      <c r="H404" s="56"/>
      <c r="I404" s="56"/>
      <c r="J404" s="56"/>
    </row>
    <row r="405" spans="1:10">
      <c r="A405" s="20">
        <v>396</v>
      </c>
      <c r="B405" s="20" t="str">
        <f>IF(Data!B405:$B$5009&lt;&gt;"",Data!B405,"")</f>
        <v/>
      </c>
      <c r="C405" s="20" t="str">
        <f>IF(Data!$B405:C$5009&lt;&gt;"",Data!C405,"")</f>
        <v/>
      </c>
      <c r="D405" s="20" t="str">
        <f t="shared" si="25"/>
        <v/>
      </c>
      <c r="E405" s="20" t="str">
        <f t="shared" si="26"/>
        <v/>
      </c>
      <c r="F405" s="56"/>
      <c r="G405" s="56"/>
      <c r="H405" s="56"/>
      <c r="I405" s="56"/>
      <c r="J405" s="56"/>
    </row>
    <row r="406" spans="1:10">
      <c r="A406" s="113">
        <v>397</v>
      </c>
      <c r="B406" s="20" t="str">
        <f>IF(Data!B406:$B$5009&lt;&gt;"",Data!B406,"")</f>
        <v/>
      </c>
      <c r="C406" s="20" t="str">
        <f>IF(Data!$B406:C$5009&lt;&gt;"",Data!C406,"")</f>
        <v/>
      </c>
      <c r="D406" s="20" t="str">
        <f t="shared" si="25"/>
        <v/>
      </c>
      <c r="E406" s="20" t="str">
        <f t="shared" si="26"/>
        <v/>
      </c>
      <c r="F406" s="56"/>
      <c r="G406" s="56"/>
      <c r="H406" s="56"/>
      <c r="I406" s="56"/>
      <c r="J406" s="56"/>
    </row>
    <row r="407" spans="1:10">
      <c r="A407" s="20">
        <v>398</v>
      </c>
      <c r="B407" s="20" t="str">
        <f>IF(Data!B407:$B$5009&lt;&gt;"",Data!B407,"")</f>
        <v/>
      </c>
      <c r="C407" s="20" t="str">
        <f>IF(Data!$B407:C$5009&lt;&gt;"",Data!C407,"")</f>
        <v/>
      </c>
      <c r="D407" s="20" t="str">
        <f t="shared" si="25"/>
        <v/>
      </c>
      <c r="E407" s="20" t="str">
        <f t="shared" si="26"/>
        <v/>
      </c>
      <c r="F407" s="56"/>
      <c r="G407" s="56"/>
      <c r="H407" s="56"/>
      <c r="I407" s="56"/>
      <c r="J407" s="56"/>
    </row>
    <row r="408" spans="1:10">
      <c r="A408" s="113">
        <v>399</v>
      </c>
      <c r="B408" s="20" t="str">
        <f>IF(Data!B408:$B$5009&lt;&gt;"",Data!B408,"")</f>
        <v/>
      </c>
      <c r="C408" s="20" t="str">
        <f>IF(Data!$B408:C$5009&lt;&gt;"",Data!C408,"")</f>
        <v/>
      </c>
      <c r="D408" s="20" t="str">
        <f t="shared" si="25"/>
        <v/>
      </c>
      <c r="E408" s="20" t="str">
        <f t="shared" si="26"/>
        <v/>
      </c>
      <c r="F408" s="56"/>
      <c r="G408" s="56"/>
      <c r="H408" s="56"/>
      <c r="I408" s="56"/>
      <c r="J408" s="56"/>
    </row>
    <row r="409" spans="1:10">
      <c r="A409" s="20">
        <v>400</v>
      </c>
      <c r="B409" s="20" t="str">
        <f>IF(Data!B409:$B$5009&lt;&gt;"",Data!B409,"")</f>
        <v/>
      </c>
      <c r="C409" s="20" t="str">
        <f>IF(Data!$B409:C$5009&lt;&gt;"",Data!C409,"")</f>
        <v/>
      </c>
      <c r="D409" s="20" t="str">
        <f t="shared" si="25"/>
        <v/>
      </c>
      <c r="E409" s="20" t="str">
        <f t="shared" si="26"/>
        <v/>
      </c>
      <c r="F409" s="56"/>
      <c r="G409" s="56"/>
      <c r="H409" s="56"/>
      <c r="I409" s="56"/>
      <c r="J409" s="56"/>
    </row>
    <row r="410" spans="1:10">
      <c r="A410" s="113">
        <v>401</v>
      </c>
      <c r="B410" s="20" t="str">
        <f>IF(Data!B410:$B$5009&lt;&gt;"",Data!B410,"")</f>
        <v/>
      </c>
      <c r="C410" s="20" t="str">
        <f>IF(Data!$B410:C$5009&lt;&gt;"",Data!C410,"")</f>
        <v/>
      </c>
      <c r="D410" s="20" t="str">
        <f t="shared" si="25"/>
        <v/>
      </c>
      <c r="E410" s="20" t="str">
        <f t="shared" si="26"/>
        <v/>
      </c>
      <c r="F410" s="56"/>
      <c r="G410" s="56"/>
      <c r="H410" s="56"/>
      <c r="I410" s="56"/>
      <c r="J410" s="56"/>
    </row>
    <row r="411" spans="1:10">
      <c r="A411" s="20">
        <v>402</v>
      </c>
      <c r="B411" s="20" t="str">
        <f>IF(Data!B411:$B$5009&lt;&gt;"",Data!B411,"")</f>
        <v/>
      </c>
      <c r="C411" s="20" t="str">
        <f>IF(Data!$B411:C$5009&lt;&gt;"",Data!C411,"")</f>
        <v/>
      </c>
      <c r="D411" s="20" t="str">
        <f t="shared" si="25"/>
        <v/>
      </c>
      <c r="E411" s="20" t="str">
        <f t="shared" si="26"/>
        <v/>
      </c>
      <c r="F411" s="56"/>
      <c r="G411" s="56"/>
      <c r="H411" s="56"/>
      <c r="I411" s="56"/>
      <c r="J411" s="56"/>
    </row>
    <row r="412" spans="1:10">
      <c r="A412" s="113">
        <v>403</v>
      </c>
      <c r="B412" s="20" t="str">
        <f>IF(Data!B412:$B$5009&lt;&gt;"",Data!B412,"")</f>
        <v/>
      </c>
      <c r="C412" s="20" t="str">
        <f>IF(Data!$B412:C$5009&lt;&gt;"",Data!C412,"")</f>
        <v/>
      </c>
      <c r="D412" s="20" t="str">
        <f t="shared" si="25"/>
        <v/>
      </c>
      <c r="E412" s="20" t="str">
        <f t="shared" si="26"/>
        <v/>
      </c>
      <c r="F412" s="56"/>
      <c r="G412" s="56"/>
      <c r="H412" s="56"/>
      <c r="I412" s="56"/>
      <c r="J412" s="56"/>
    </row>
    <row r="413" spans="1:10">
      <c r="A413" s="20">
        <v>404</v>
      </c>
      <c r="B413" s="20" t="str">
        <f>IF(Data!B413:$B$5009&lt;&gt;"",Data!B413,"")</f>
        <v/>
      </c>
      <c r="C413" s="20" t="str">
        <f>IF(Data!$B413:C$5009&lt;&gt;"",Data!C413,"")</f>
        <v/>
      </c>
      <c r="D413" s="20" t="str">
        <f t="shared" si="25"/>
        <v/>
      </c>
      <c r="E413" s="20" t="str">
        <f t="shared" si="26"/>
        <v/>
      </c>
      <c r="F413" s="56"/>
      <c r="G413" s="56"/>
      <c r="H413" s="56"/>
      <c r="I413" s="56"/>
      <c r="J413" s="56"/>
    </row>
    <row r="414" spans="1:10">
      <c r="A414" s="113">
        <v>405</v>
      </c>
      <c r="B414" s="20" t="str">
        <f>IF(Data!B414:$B$5009&lt;&gt;"",Data!B414,"")</f>
        <v/>
      </c>
      <c r="C414" s="20" t="str">
        <f>IF(Data!$B414:C$5009&lt;&gt;"",Data!C414,"")</f>
        <v/>
      </c>
      <c r="D414" s="20" t="str">
        <f t="shared" si="25"/>
        <v/>
      </c>
      <c r="E414" s="20" t="str">
        <f t="shared" si="26"/>
        <v/>
      </c>
      <c r="F414" s="56"/>
      <c r="G414" s="56"/>
      <c r="H414" s="56"/>
      <c r="I414" s="56"/>
      <c r="J414" s="56"/>
    </row>
    <row r="415" spans="1:10">
      <c r="A415" s="20">
        <v>406</v>
      </c>
      <c r="B415" s="20" t="str">
        <f>IF(Data!B415:$B$5009&lt;&gt;"",Data!B415,"")</f>
        <v/>
      </c>
      <c r="C415" s="20" t="str">
        <f>IF(Data!$B415:C$5009&lt;&gt;"",Data!C415,"")</f>
        <v/>
      </c>
      <c r="D415" s="20" t="str">
        <f t="shared" si="25"/>
        <v/>
      </c>
      <c r="E415" s="20" t="str">
        <f t="shared" si="26"/>
        <v/>
      </c>
      <c r="F415" s="56"/>
      <c r="G415" s="56"/>
      <c r="H415" s="56"/>
      <c r="I415" s="56"/>
      <c r="J415" s="56"/>
    </row>
    <row r="416" spans="1:10">
      <c r="A416" s="113">
        <v>407</v>
      </c>
      <c r="B416" s="20" t="str">
        <f>IF(Data!B416:$B$5009&lt;&gt;"",Data!B416,"")</f>
        <v/>
      </c>
      <c r="C416" s="20" t="str">
        <f>IF(Data!$B416:C$5009&lt;&gt;"",Data!C416,"")</f>
        <v/>
      </c>
      <c r="D416" s="20" t="str">
        <f t="shared" si="25"/>
        <v/>
      </c>
      <c r="E416" s="20" t="str">
        <f t="shared" si="26"/>
        <v/>
      </c>
      <c r="F416" s="56"/>
      <c r="G416" s="56"/>
      <c r="H416" s="56"/>
      <c r="I416" s="56"/>
      <c r="J416" s="56"/>
    </row>
    <row r="417" spans="1:10">
      <c r="A417" s="20">
        <v>408</v>
      </c>
      <c r="B417" s="20" t="str">
        <f>IF(Data!B417:$B$5009&lt;&gt;"",Data!B417,"")</f>
        <v/>
      </c>
      <c r="C417" s="20" t="str">
        <f>IF(Data!$B417:C$5009&lt;&gt;"",Data!C417,"")</f>
        <v/>
      </c>
      <c r="D417" s="20" t="str">
        <f t="shared" si="25"/>
        <v/>
      </c>
      <c r="E417" s="20" t="str">
        <f t="shared" si="26"/>
        <v/>
      </c>
      <c r="F417" s="56"/>
      <c r="G417" s="56"/>
      <c r="H417" s="56"/>
      <c r="I417" s="56"/>
      <c r="J417" s="56"/>
    </row>
    <row r="418" spans="1:10">
      <c r="A418" s="113">
        <v>409</v>
      </c>
      <c r="B418" s="20" t="str">
        <f>IF(Data!B418:$B$5009&lt;&gt;"",Data!B418,"")</f>
        <v/>
      </c>
      <c r="C418" s="20" t="str">
        <f>IF(Data!$B418:C$5009&lt;&gt;"",Data!C418,"")</f>
        <v/>
      </c>
      <c r="D418" s="20" t="str">
        <f t="shared" si="25"/>
        <v/>
      </c>
      <c r="E418" s="20" t="str">
        <f t="shared" si="26"/>
        <v/>
      </c>
      <c r="F418" s="56"/>
      <c r="G418" s="56"/>
      <c r="H418" s="56"/>
      <c r="I418" s="56"/>
      <c r="J418" s="56"/>
    </row>
    <row r="419" spans="1:10">
      <c r="A419" s="20">
        <v>410</v>
      </c>
      <c r="B419" s="20" t="str">
        <f>IF(Data!B419:$B$5009&lt;&gt;"",Data!B419,"")</f>
        <v/>
      </c>
      <c r="C419" s="20" t="str">
        <f>IF(Data!$B419:C$5009&lt;&gt;"",Data!C419,"")</f>
        <v/>
      </c>
      <c r="D419" s="20" t="str">
        <f t="shared" si="25"/>
        <v/>
      </c>
      <c r="E419" s="20" t="str">
        <f t="shared" si="26"/>
        <v/>
      </c>
      <c r="F419" s="56"/>
      <c r="G419" s="56"/>
      <c r="H419" s="56"/>
      <c r="I419" s="56"/>
      <c r="J419" s="56"/>
    </row>
    <row r="420" spans="1:10">
      <c r="A420" s="113">
        <v>411</v>
      </c>
      <c r="B420" s="20" t="str">
        <f>IF(Data!B420:$B$5009&lt;&gt;"",Data!B420,"")</f>
        <v/>
      </c>
      <c r="C420" s="20" t="str">
        <f>IF(Data!$B420:C$5009&lt;&gt;"",Data!C420,"")</f>
        <v/>
      </c>
      <c r="D420" s="20" t="str">
        <f t="shared" si="25"/>
        <v/>
      </c>
      <c r="E420" s="20" t="str">
        <f t="shared" si="26"/>
        <v/>
      </c>
      <c r="F420" s="56"/>
      <c r="G420" s="56"/>
      <c r="H420" s="56"/>
      <c r="I420" s="56"/>
      <c r="J420" s="56"/>
    </row>
    <row r="421" spans="1:10">
      <c r="A421" s="20">
        <v>412</v>
      </c>
      <c r="B421" s="20" t="str">
        <f>IF(Data!B421:$B$5009&lt;&gt;"",Data!B421,"")</f>
        <v/>
      </c>
      <c r="C421" s="20" t="str">
        <f>IF(Data!$B421:C$5009&lt;&gt;"",Data!C421,"")</f>
        <v/>
      </c>
      <c r="D421" s="20" t="str">
        <f t="shared" si="25"/>
        <v/>
      </c>
      <c r="E421" s="20" t="str">
        <f t="shared" si="26"/>
        <v/>
      </c>
      <c r="F421" s="56"/>
      <c r="G421" s="56"/>
      <c r="H421" s="56"/>
      <c r="I421" s="56"/>
      <c r="J421" s="56"/>
    </row>
    <row r="422" spans="1:10">
      <c r="A422" s="113">
        <v>413</v>
      </c>
      <c r="B422" s="20" t="str">
        <f>IF(Data!B422:$B$5009&lt;&gt;"",Data!B422,"")</f>
        <v/>
      </c>
      <c r="C422" s="20" t="str">
        <f>IF(Data!$B422:C$5009&lt;&gt;"",Data!C422,"")</f>
        <v/>
      </c>
      <c r="D422" s="20" t="str">
        <f t="shared" si="25"/>
        <v/>
      </c>
      <c r="E422" s="20" t="str">
        <f t="shared" si="26"/>
        <v/>
      </c>
      <c r="F422" s="56"/>
      <c r="G422" s="56"/>
      <c r="H422" s="56"/>
      <c r="I422" s="56"/>
      <c r="J422" s="56"/>
    </row>
    <row r="423" spans="1:10">
      <c r="A423" s="20">
        <v>414</v>
      </c>
      <c r="B423" s="20" t="str">
        <f>IF(Data!B423:$B$5009&lt;&gt;"",Data!B423,"")</f>
        <v/>
      </c>
      <c r="C423" s="20" t="str">
        <f>IF(Data!$B423:C$5009&lt;&gt;"",Data!C423,"")</f>
        <v/>
      </c>
      <c r="D423" s="20" t="str">
        <f t="shared" si="25"/>
        <v/>
      </c>
      <c r="E423" s="20" t="str">
        <f t="shared" si="26"/>
        <v/>
      </c>
      <c r="F423" s="56"/>
      <c r="G423" s="56"/>
      <c r="H423" s="56"/>
      <c r="I423" s="56"/>
      <c r="J423" s="56"/>
    </row>
    <row r="424" spans="1:10">
      <c r="A424" s="113">
        <v>415</v>
      </c>
      <c r="B424" s="20" t="str">
        <f>IF(Data!B424:$B$5009&lt;&gt;"",Data!B424,"")</f>
        <v/>
      </c>
      <c r="C424" s="20" t="str">
        <f>IF(Data!$B424:C$5009&lt;&gt;"",Data!C424,"")</f>
        <v/>
      </c>
      <c r="D424" s="20" t="str">
        <f t="shared" si="25"/>
        <v/>
      </c>
      <c r="E424" s="20" t="str">
        <f t="shared" si="26"/>
        <v/>
      </c>
      <c r="F424" s="56"/>
      <c r="G424" s="56"/>
      <c r="H424" s="56"/>
      <c r="I424" s="56"/>
      <c r="J424" s="56"/>
    </row>
    <row r="425" spans="1:10">
      <c r="A425" s="20">
        <v>416</v>
      </c>
      <c r="B425" s="20" t="str">
        <f>IF(Data!B425:$B$5009&lt;&gt;"",Data!B425,"")</f>
        <v/>
      </c>
      <c r="C425" s="20" t="str">
        <f>IF(Data!$B425:C$5009&lt;&gt;"",Data!C425,"")</f>
        <v/>
      </c>
      <c r="D425" s="20" t="str">
        <f t="shared" si="25"/>
        <v/>
      </c>
      <c r="E425" s="20" t="str">
        <f t="shared" si="26"/>
        <v/>
      </c>
      <c r="F425" s="56"/>
      <c r="G425" s="56"/>
      <c r="H425" s="56"/>
      <c r="I425" s="56"/>
      <c r="J425" s="56"/>
    </row>
    <row r="426" spans="1:10">
      <c r="A426" s="113">
        <v>417</v>
      </c>
      <c r="B426" s="20" t="str">
        <f>IF(Data!B426:$B$5009&lt;&gt;"",Data!B426,"")</f>
        <v/>
      </c>
      <c r="C426" s="20" t="str">
        <f>IF(Data!$B426:C$5009&lt;&gt;"",Data!C426,"")</f>
        <v/>
      </c>
      <c r="D426" s="20" t="str">
        <f t="shared" si="25"/>
        <v/>
      </c>
      <c r="E426" s="20" t="str">
        <f t="shared" si="26"/>
        <v/>
      </c>
      <c r="F426" s="56"/>
      <c r="G426" s="56"/>
      <c r="H426" s="56"/>
      <c r="I426" s="56"/>
      <c r="J426" s="56"/>
    </row>
    <row r="427" spans="1:10">
      <c r="A427" s="20">
        <v>418</v>
      </c>
      <c r="B427" s="20" t="str">
        <f>IF(Data!B427:$B$5009&lt;&gt;"",Data!B427,"")</f>
        <v/>
      </c>
      <c r="C427" s="20" t="str">
        <f>IF(Data!$B427:C$5009&lt;&gt;"",Data!C427,"")</f>
        <v/>
      </c>
      <c r="D427" s="20" t="str">
        <f t="shared" si="25"/>
        <v/>
      </c>
      <c r="E427" s="20" t="str">
        <f t="shared" si="26"/>
        <v/>
      </c>
      <c r="F427" s="56"/>
      <c r="G427" s="56"/>
      <c r="H427" s="56"/>
      <c r="I427" s="56"/>
      <c r="J427" s="56"/>
    </row>
    <row r="428" spans="1:10">
      <c r="A428" s="113">
        <v>419</v>
      </c>
      <c r="B428" s="20" t="str">
        <f>IF(Data!B428:$B$5009&lt;&gt;"",Data!B428,"")</f>
        <v/>
      </c>
      <c r="C428" s="20" t="str">
        <f>IF(Data!$B428:C$5009&lt;&gt;"",Data!C428,"")</f>
        <v/>
      </c>
      <c r="D428" s="20" t="str">
        <f t="shared" si="25"/>
        <v/>
      </c>
      <c r="E428" s="20" t="str">
        <f t="shared" si="26"/>
        <v/>
      </c>
      <c r="F428" s="56"/>
      <c r="G428" s="56"/>
      <c r="H428" s="56"/>
      <c r="I428" s="56"/>
      <c r="J428" s="56"/>
    </row>
    <row r="429" spans="1:10">
      <c r="A429" s="20">
        <v>420</v>
      </c>
      <c r="B429" s="20" t="str">
        <f>IF(Data!B429:$B$5009&lt;&gt;"",Data!B429,"")</f>
        <v/>
      </c>
      <c r="C429" s="20" t="str">
        <f>IF(Data!$B429:C$5009&lt;&gt;"",Data!C429,"")</f>
        <v/>
      </c>
      <c r="D429" s="20" t="str">
        <f t="shared" si="25"/>
        <v/>
      </c>
      <c r="E429" s="20" t="str">
        <f t="shared" si="26"/>
        <v/>
      </c>
      <c r="F429" s="56"/>
      <c r="G429" s="56"/>
      <c r="H429" s="56"/>
      <c r="I429" s="56"/>
      <c r="J429" s="56"/>
    </row>
    <row r="430" spans="1:10">
      <c r="A430" s="113">
        <v>421</v>
      </c>
      <c r="B430" s="20" t="str">
        <f>IF(Data!B430:$B$5009&lt;&gt;"",Data!B430,"")</f>
        <v/>
      </c>
      <c r="C430" s="20" t="str">
        <f>IF(Data!$B430:C$5009&lt;&gt;"",Data!C430,"")</f>
        <v/>
      </c>
      <c r="D430" s="20" t="str">
        <f t="shared" si="25"/>
        <v/>
      </c>
      <c r="E430" s="20" t="str">
        <f t="shared" si="26"/>
        <v/>
      </c>
      <c r="F430" s="56"/>
      <c r="G430" s="56"/>
      <c r="H430" s="56"/>
      <c r="I430" s="56"/>
      <c r="J430" s="56"/>
    </row>
    <row r="431" spans="1:10">
      <c r="A431" s="20">
        <v>422</v>
      </c>
      <c r="B431" s="20" t="str">
        <f>IF(Data!B431:$B$5009&lt;&gt;"",Data!B431,"")</f>
        <v/>
      </c>
      <c r="C431" s="20" t="str">
        <f>IF(Data!$B431:C$5009&lt;&gt;"",Data!C431,"")</f>
        <v/>
      </c>
      <c r="D431" s="20" t="str">
        <f t="shared" si="25"/>
        <v/>
      </c>
      <c r="E431" s="20" t="str">
        <f t="shared" si="26"/>
        <v/>
      </c>
      <c r="F431" s="56"/>
      <c r="G431" s="56"/>
      <c r="H431" s="56"/>
      <c r="I431" s="56"/>
      <c r="J431" s="56"/>
    </row>
    <row r="432" spans="1:10">
      <c r="A432" s="113">
        <v>423</v>
      </c>
      <c r="B432" s="20" t="str">
        <f>IF(Data!B432:$B$5009&lt;&gt;"",Data!B432,"")</f>
        <v/>
      </c>
      <c r="C432" s="20" t="str">
        <f>IF(Data!$B432:C$5009&lt;&gt;"",Data!C432,"")</f>
        <v/>
      </c>
      <c r="D432" s="20" t="str">
        <f t="shared" si="25"/>
        <v/>
      </c>
      <c r="E432" s="20" t="str">
        <f t="shared" si="26"/>
        <v/>
      </c>
      <c r="F432" s="56"/>
      <c r="G432" s="56"/>
      <c r="H432" s="56"/>
      <c r="I432" s="56"/>
      <c r="J432" s="56"/>
    </row>
    <row r="433" spans="1:10">
      <c r="A433" s="20">
        <v>424</v>
      </c>
      <c r="B433" s="20" t="str">
        <f>IF(Data!B433:$B$5009&lt;&gt;"",Data!B433,"")</f>
        <v/>
      </c>
      <c r="C433" s="20" t="str">
        <f>IF(Data!$B433:C$5009&lt;&gt;"",Data!C433,"")</f>
        <v/>
      </c>
      <c r="D433" s="20" t="str">
        <f t="shared" si="25"/>
        <v/>
      </c>
      <c r="E433" s="20" t="str">
        <f t="shared" si="26"/>
        <v/>
      </c>
      <c r="F433" s="56"/>
      <c r="G433" s="56"/>
      <c r="H433" s="56"/>
      <c r="I433" s="56"/>
      <c r="J433" s="56"/>
    </row>
    <row r="434" spans="1:10">
      <c r="A434" s="113">
        <v>425</v>
      </c>
      <c r="B434" s="20" t="str">
        <f>IF(Data!B434:$B$5009&lt;&gt;"",Data!B434,"")</f>
        <v/>
      </c>
      <c r="C434" s="20" t="str">
        <f>IF(Data!$B434:C$5009&lt;&gt;"",Data!C434,"")</f>
        <v/>
      </c>
      <c r="D434" s="20" t="str">
        <f t="shared" si="25"/>
        <v/>
      </c>
      <c r="E434" s="20" t="str">
        <f t="shared" si="26"/>
        <v/>
      </c>
      <c r="F434" s="56"/>
      <c r="G434" s="56"/>
      <c r="H434" s="56"/>
      <c r="I434" s="56"/>
      <c r="J434" s="56"/>
    </row>
    <row r="435" spans="1:10">
      <c r="A435" s="20">
        <v>426</v>
      </c>
      <c r="B435" s="20" t="str">
        <f>IF(Data!B435:$B$5009&lt;&gt;"",Data!B435,"")</f>
        <v/>
      </c>
      <c r="C435" s="20" t="str">
        <f>IF(Data!$B435:C$5009&lt;&gt;"",Data!C435,"")</f>
        <v/>
      </c>
      <c r="D435" s="20" t="str">
        <f t="shared" si="25"/>
        <v/>
      </c>
      <c r="E435" s="20" t="str">
        <f t="shared" si="26"/>
        <v/>
      </c>
      <c r="F435" s="56"/>
      <c r="G435" s="56"/>
      <c r="H435" s="56"/>
      <c r="I435" s="56"/>
      <c r="J435" s="56"/>
    </row>
    <row r="436" spans="1:10">
      <c r="A436" s="113">
        <v>427</v>
      </c>
      <c r="B436" s="20" t="str">
        <f>IF(Data!B436:$B$5009&lt;&gt;"",Data!B436,"")</f>
        <v/>
      </c>
      <c r="C436" s="20" t="str">
        <f>IF(Data!$B436:C$5009&lt;&gt;"",Data!C436,"")</f>
        <v/>
      </c>
      <c r="D436" s="20" t="str">
        <f t="shared" si="25"/>
        <v/>
      </c>
      <c r="E436" s="20" t="str">
        <f t="shared" si="26"/>
        <v/>
      </c>
      <c r="F436" s="56"/>
      <c r="G436" s="56"/>
      <c r="H436" s="56"/>
      <c r="I436" s="56"/>
      <c r="J436" s="56"/>
    </row>
    <row r="437" spans="1:10">
      <c r="A437" s="20">
        <v>428</v>
      </c>
      <c r="B437" s="20" t="str">
        <f>IF(Data!B437:$B$5009&lt;&gt;"",Data!B437,"")</f>
        <v/>
      </c>
      <c r="C437" s="20" t="str">
        <f>IF(Data!$B437:C$5009&lt;&gt;"",Data!C437,"")</f>
        <v/>
      </c>
      <c r="D437" s="20" t="str">
        <f t="shared" si="25"/>
        <v/>
      </c>
      <c r="E437" s="20" t="str">
        <f t="shared" si="26"/>
        <v/>
      </c>
      <c r="F437" s="56"/>
      <c r="G437" s="56"/>
      <c r="H437" s="56"/>
      <c r="I437" s="56"/>
      <c r="J437" s="56"/>
    </row>
    <row r="438" spans="1:10">
      <c r="A438" s="113">
        <v>429</v>
      </c>
      <c r="B438" s="20" t="str">
        <f>IF(Data!B438:$B$5009&lt;&gt;"",Data!B438,"")</f>
        <v/>
      </c>
      <c r="C438" s="20" t="str">
        <f>IF(Data!$B438:C$5009&lt;&gt;"",Data!C438,"")</f>
        <v/>
      </c>
      <c r="D438" s="20" t="str">
        <f t="shared" si="25"/>
        <v/>
      </c>
      <c r="E438" s="20" t="str">
        <f t="shared" si="26"/>
        <v/>
      </c>
      <c r="F438" s="56"/>
      <c r="G438" s="56"/>
      <c r="H438" s="56"/>
      <c r="I438" s="56"/>
      <c r="J438" s="56"/>
    </row>
    <row r="439" spans="1:10">
      <c r="A439" s="20">
        <v>430</v>
      </c>
      <c r="B439" s="20" t="str">
        <f>IF(Data!B439:$B$5009&lt;&gt;"",Data!B439,"")</f>
        <v/>
      </c>
      <c r="C439" s="20" t="str">
        <f>IF(Data!$B439:C$5009&lt;&gt;"",Data!C439,"")</f>
        <v/>
      </c>
      <c r="D439" s="20" t="str">
        <f t="shared" si="25"/>
        <v/>
      </c>
      <c r="E439" s="20" t="str">
        <f t="shared" si="26"/>
        <v/>
      </c>
      <c r="F439" s="56"/>
      <c r="G439" s="56"/>
      <c r="H439" s="56"/>
      <c r="I439" s="56"/>
      <c r="J439" s="56"/>
    </row>
    <row r="440" spans="1:10">
      <c r="A440" s="113">
        <v>431</v>
      </c>
      <c r="B440" s="20" t="str">
        <f>IF(Data!B440:$B$5009&lt;&gt;"",Data!B440,"")</f>
        <v/>
      </c>
      <c r="C440" s="20" t="str">
        <f>IF(Data!$B440:C$5009&lt;&gt;"",Data!C440,"")</f>
        <v/>
      </c>
      <c r="D440" s="20" t="str">
        <f t="shared" si="25"/>
        <v/>
      </c>
      <c r="E440" s="20" t="str">
        <f t="shared" si="26"/>
        <v/>
      </c>
      <c r="F440" s="56"/>
      <c r="G440" s="56"/>
      <c r="H440" s="56"/>
      <c r="I440" s="56"/>
      <c r="J440" s="56"/>
    </row>
    <row r="441" spans="1:10">
      <c r="A441" s="20">
        <v>432</v>
      </c>
      <c r="B441" s="20" t="str">
        <f>IF(Data!B441:$B$5009&lt;&gt;"",Data!B441,"")</f>
        <v/>
      </c>
      <c r="C441" s="20" t="str">
        <f>IF(Data!$B441:C$5009&lt;&gt;"",Data!C441,"")</f>
        <v/>
      </c>
      <c r="D441" s="20" t="str">
        <f t="shared" si="25"/>
        <v/>
      </c>
      <c r="E441" s="20" t="str">
        <f t="shared" si="26"/>
        <v/>
      </c>
      <c r="F441" s="56"/>
      <c r="G441" s="56"/>
      <c r="H441" s="56"/>
      <c r="I441" s="56"/>
      <c r="J441" s="56"/>
    </row>
    <row r="442" spans="1:10">
      <c r="A442" s="113">
        <v>433</v>
      </c>
      <c r="B442" s="20" t="str">
        <f>IF(Data!B442:$B$5009&lt;&gt;"",Data!B442,"")</f>
        <v/>
      </c>
      <c r="C442" s="20" t="str">
        <f>IF(Data!$B442:C$5009&lt;&gt;"",Data!C442,"")</f>
        <v/>
      </c>
      <c r="D442" s="20" t="str">
        <f t="shared" si="25"/>
        <v/>
      </c>
      <c r="E442" s="20" t="str">
        <f t="shared" si="26"/>
        <v/>
      </c>
      <c r="F442" s="56"/>
      <c r="G442" s="56"/>
      <c r="H442" s="56"/>
      <c r="I442" s="56"/>
      <c r="J442" s="56"/>
    </row>
    <row r="443" spans="1:10">
      <c r="A443" s="20">
        <v>434</v>
      </c>
      <c r="B443" s="20" t="str">
        <f>IF(Data!B443:$B$5009&lt;&gt;"",Data!B443,"")</f>
        <v/>
      </c>
      <c r="C443" s="20" t="str">
        <f>IF(Data!$B443:C$5009&lt;&gt;"",Data!C443,"")</f>
        <v/>
      </c>
      <c r="D443" s="20" t="str">
        <f t="shared" si="25"/>
        <v/>
      </c>
      <c r="E443" s="20" t="str">
        <f t="shared" si="26"/>
        <v/>
      </c>
      <c r="F443" s="56"/>
      <c r="G443" s="56"/>
      <c r="H443" s="56"/>
      <c r="I443" s="56"/>
      <c r="J443" s="56"/>
    </row>
    <row r="444" spans="1:10">
      <c r="A444" s="113">
        <v>435</v>
      </c>
      <c r="B444" s="20" t="str">
        <f>IF(Data!B444:$B$5009&lt;&gt;"",Data!B444,"")</f>
        <v/>
      </c>
      <c r="C444" s="20" t="str">
        <f>IF(Data!$B444:C$5009&lt;&gt;"",Data!C444,"")</f>
        <v/>
      </c>
      <c r="D444" s="20" t="str">
        <f t="shared" si="25"/>
        <v/>
      </c>
      <c r="E444" s="20" t="str">
        <f t="shared" si="26"/>
        <v/>
      </c>
      <c r="F444" s="56"/>
      <c r="G444" s="56"/>
      <c r="H444" s="56"/>
      <c r="I444" s="56"/>
      <c r="J444" s="56"/>
    </row>
    <row r="445" spans="1:10">
      <c r="A445" s="20">
        <v>436</v>
      </c>
      <c r="B445" s="20" t="str">
        <f>IF(Data!B445:$B$5009&lt;&gt;"",Data!B445,"")</f>
        <v/>
      </c>
      <c r="C445" s="20" t="str">
        <f>IF(Data!$B445:C$5009&lt;&gt;"",Data!C445,"")</f>
        <v/>
      </c>
      <c r="D445" s="20" t="str">
        <f t="shared" si="25"/>
        <v/>
      </c>
      <c r="E445" s="20" t="str">
        <f t="shared" si="26"/>
        <v/>
      </c>
      <c r="F445" s="56"/>
      <c r="G445" s="56"/>
      <c r="H445" s="56"/>
      <c r="I445" s="56"/>
      <c r="J445" s="56"/>
    </row>
    <row r="446" spans="1:10">
      <c r="A446" s="113">
        <v>437</v>
      </c>
      <c r="B446" s="20" t="str">
        <f>IF(Data!B446:$B$5009&lt;&gt;"",Data!B446,"")</f>
        <v/>
      </c>
      <c r="C446" s="20" t="str">
        <f>IF(Data!$B446:C$5009&lt;&gt;"",Data!C446,"")</f>
        <v/>
      </c>
      <c r="D446" s="20" t="str">
        <f t="shared" si="25"/>
        <v/>
      </c>
      <c r="E446" s="20" t="str">
        <f t="shared" si="26"/>
        <v/>
      </c>
      <c r="F446" s="56"/>
      <c r="G446" s="56"/>
      <c r="H446" s="56"/>
      <c r="I446" s="56"/>
      <c r="J446" s="56"/>
    </row>
    <row r="447" spans="1:10">
      <c r="A447" s="20">
        <v>438</v>
      </c>
      <c r="B447" s="20" t="str">
        <f>IF(Data!B447:$B$5009&lt;&gt;"",Data!B447,"")</f>
        <v/>
      </c>
      <c r="C447" s="20" t="str">
        <f>IF(Data!$B447:C$5009&lt;&gt;"",Data!C447,"")</f>
        <v/>
      </c>
      <c r="D447" s="20" t="str">
        <f t="shared" si="25"/>
        <v/>
      </c>
      <c r="E447" s="20" t="str">
        <f t="shared" si="26"/>
        <v/>
      </c>
      <c r="F447" s="56"/>
      <c r="G447" s="56"/>
      <c r="H447" s="56"/>
      <c r="I447" s="56"/>
      <c r="J447" s="56"/>
    </row>
    <row r="448" spans="1:10">
      <c r="A448" s="113">
        <v>439</v>
      </c>
      <c r="B448" s="20" t="str">
        <f>IF(Data!B448:$B$5009&lt;&gt;"",Data!B448,"")</f>
        <v/>
      </c>
      <c r="C448" s="20" t="str">
        <f>IF(Data!$B448:C$5009&lt;&gt;"",Data!C448,"")</f>
        <v/>
      </c>
      <c r="D448" s="20" t="str">
        <f t="shared" si="25"/>
        <v/>
      </c>
      <c r="E448" s="20" t="str">
        <f t="shared" si="26"/>
        <v/>
      </c>
      <c r="F448" s="56"/>
      <c r="G448" s="56"/>
      <c r="H448" s="56"/>
      <c r="I448" s="56"/>
      <c r="J448" s="56"/>
    </row>
    <row r="449" spans="1:10">
      <c r="A449" s="20">
        <v>440</v>
      </c>
      <c r="B449" s="20" t="str">
        <f>IF(Data!B449:$B$5009&lt;&gt;"",Data!B449,"")</f>
        <v/>
      </c>
      <c r="C449" s="20" t="str">
        <f>IF(Data!$B449:C$5009&lt;&gt;"",Data!C449,"")</f>
        <v/>
      </c>
      <c r="D449" s="20" t="str">
        <f t="shared" si="25"/>
        <v/>
      </c>
      <c r="E449" s="20" t="str">
        <f t="shared" si="26"/>
        <v/>
      </c>
      <c r="F449" s="56"/>
      <c r="G449" s="56"/>
      <c r="H449" s="56"/>
      <c r="I449" s="56"/>
      <c r="J449" s="56"/>
    </row>
    <row r="450" spans="1:10">
      <c r="A450" s="113">
        <v>441</v>
      </c>
      <c r="B450" s="20" t="str">
        <f>IF(Data!B450:$B$5009&lt;&gt;"",Data!B450,"")</f>
        <v/>
      </c>
      <c r="C450" s="20" t="str">
        <f>IF(Data!$B450:C$5009&lt;&gt;"",Data!C450,"")</f>
        <v/>
      </c>
      <c r="D450" s="20" t="str">
        <f t="shared" si="25"/>
        <v/>
      </c>
      <c r="E450" s="20" t="str">
        <f t="shared" si="26"/>
        <v/>
      </c>
      <c r="F450" s="56"/>
      <c r="G450" s="56"/>
      <c r="H450" s="56"/>
      <c r="I450" s="56"/>
      <c r="J450" s="56"/>
    </row>
    <row r="451" spans="1:10">
      <c r="A451" s="20">
        <v>442</v>
      </c>
      <c r="B451" s="20" t="str">
        <f>IF(Data!B451:$B$5009&lt;&gt;"",Data!B451,"")</f>
        <v/>
      </c>
      <c r="C451" s="20" t="str">
        <f>IF(Data!$B451:C$5009&lt;&gt;"",Data!C451,"")</f>
        <v/>
      </c>
      <c r="D451" s="20" t="str">
        <f t="shared" si="25"/>
        <v/>
      </c>
      <c r="E451" s="20" t="str">
        <f t="shared" si="26"/>
        <v/>
      </c>
      <c r="F451" s="56"/>
      <c r="G451" s="56"/>
      <c r="H451" s="56"/>
      <c r="I451" s="56"/>
      <c r="J451" s="56"/>
    </row>
    <row r="452" spans="1:10">
      <c r="A452" s="113">
        <v>443</v>
      </c>
      <c r="B452" s="20" t="str">
        <f>IF(Data!B452:$B$5009&lt;&gt;"",Data!B452,"")</f>
        <v/>
      </c>
      <c r="C452" s="20" t="str">
        <f>IF(Data!$B452:C$5009&lt;&gt;"",Data!C452,"")</f>
        <v/>
      </c>
      <c r="D452" s="20" t="str">
        <f t="shared" si="25"/>
        <v/>
      </c>
      <c r="E452" s="20" t="str">
        <f t="shared" si="26"/>
        <v/>
      </c>
      <c r="F452" s="56"/>
      <c r="G452" s="56"/>
      <c r="H452" s="56"/>
      <c r="I452" s="56"/>
      <c r="J452" s="56"/>
    </row>
    <row r="453" spans="1:10">
      <c r="A453" s="20">
        <v>444</v>
      </c>
      <c r="B453" s="20" t="str">
        <f>IF(Data!B453:$B$5009&lt;&gt;"",Data!B453,"")</f>
        <v/>
      </c>
      <c r="C453" s="20" t="str">
        <f>IF(Data!$B453:C$5009&lt;&gt;"",Data!C453,"")</f>
        <v/>
      </c>
      <c r="D453" s="20" t="str">
        <f t="shared" si="25"/>
        <v/>
      </c>
      <c r="E453" s="20" t="str">
        <f t="shared" si="26"/>
        <v/>
      </c>
      <c r="F453" s="56"/>
      <c r="G453" s="56"/>
      <c r="H453" s="56"/>
      <c r="I453" s="56"/>
      <c r="J453" s="56"/>
    </row>
    <row r="454" spans="1:10">
      <c r="A454" s="113">
        <v>445</v>
      </c>
      <c r="B454" s="20" t="str">
        <f>IF(Data!B454:$B$5009&lt;&gt;"",Data!B454,"")</f>
        <v/>
      </c>
      <c r="C454" s="20" t="str">
        <f>IF(Data!$B454:C$5009&lt;&gt;"",Data!C454,"")</f>
        <v/>
      </c>
      <c r="D454" s="20" t="str">
        <f t="shared" ref="D454:D517" si="27">IF(AND(B454&lt;&gt;"",C454&lt;&gt;""), _xlfn.RANK.AVG(B454,B:B,1),"")</f>
        <v/>
      </c>
      <c r="E454" s="20" t="str">
        <f t="shared" ref="E454:E517" si="28">IF(AND(B454&lt;&gt;"",C454&lt;&gt;""),(D454-$I$11)^2,"")</f>
        <v/>
      </c>
      <c r="F454" s="56"/>
      <c r="G454" s="56"/>
      <c r="H454" s="56"/>
      <c r="I454" s="56"/>
      <c r="J454" s="56"/>
    </row>
    <row r="455" spans="1:10">
      <c r="A455" s="20">
        <v>446</v>
      </c>
      <c r="B455" s="20" t="str">
        <f>IF(Data!B455:$B$5009&lt;&gt;"",Data!B455,"")</f>
        <v/>
      </c>
      <c r="C455" s="20" t="str">
        <f>IF(Data!$B455:C$5009&lt;&gt;"",Data!C455,"")</f>
        <v/>
      </c>
      <c r="D455" s="20" t="str">
        <f t="shared" si="27"/>
        <v/>
      </c>
      <c r="E455" s="20" t="str">
        <f t="shared" si="28"/>
        <v/>
      </c>
      <c r="F455" s="56"/>
      <c r="G455" s="56"/>
      <c r="H455" s="56"/>
      <c r="I455" s="56"/>
      <c r="J455" s="56"/>
    </row>
    <row r="456" spans="1:10">
      <c r="A456" s="113">
        <v>447</v>
      </c>
      <c r="B456" s="20" t="str">
        <f>IF(Data!B456:$B$5009&lt;&gt;"",Data!B456,"")</f>
        <v/>
      </c>
      <c r="C456" s="20" t="str">
        <f>IF(Data!$B456:C$5009&lt;&gt;"",Data!C456,"")</f>
        <v/>
      </c>
      <c r="D456" s="20" t="str">
        <f t="shared" si="27"/>
        <v/>
      </c>
      <c r="E456" s="20" t="str">
        <f t="shared" si="28"/>
        <v/>
      </c>
      <c r="F456" s="56"/>
      <c r="G456" s="56"/>
      <c r="H456" s="56"/>
      <c r="I456" s="56"/>
      <c r="J456" s="56"/>
    </row>
    <row r="457" spans="1:10">
      <c r="A457" s="20">
        <v>448</v>
      </c>
      <c r="B457" s="20" t="str">
        <f>IF(Data!B457:$B$5009&lt;&gt;"",Data!B457,"")</f>
        <v/>
      </c>
      <c r="C457" s="20" t="str">
        <f>IF(Data!$B457:C$5009&lt;&gt;"",Data!C457,"")</f>
        <v/>
      </c>
      <c r="D457" s="20" t="str">
        <f t="shared" si="27"/>
        <v/>
      </c>
      <c r="E457" s="20" t="str">
        <f t="shared" si="28"/>
        <v/>
      </c>
      <c r="F457" s="56"/>
      <c r="G457" s="56"/>
      <c r="H457" s="56"/>
      <c r="I457" s="56"/>
      <c r="J457" s="56"/>
    </row>
    <row r="458" spans="1:10">
      <c r="A458" s="113">
        <v>449</v>
      </c>
      <c r="B458" s="20" t="str">
        <f>IF(Data!B458:$B$5009&lt;&gt;"",Data!B458,"")</f>
        <v/>
      </c>
      <c r="C458" s="20" t="str">
        <f>IF(Data!$B458:C$5009&lt;&gt;"",Data!C458,"")</f>
        <v/>
      </c>
      <c r="D458" s="20" t="str">
        <f t="shared" si="27"/>
        <v/>
      </c>
      <c r="E458" s="20" t="str">
        <f t="shared" si="28"/>
        <v/>
      </c>
      <c r="F458" s="56"/>
      <c r="G458" s="56"/>
      <c r="H458" s="56"/>
      <c r="I458" s="56"/>
      <c r="J458" s="56"/>
    </row>
    <row r="459" spans="1:10">
      <c r="A459" s="20">
        <v>450</v>
      </c>
      <c r="B459" s="20" t="str">
        <f>IF(Data!B459:$B$5009&lt;&gt;"",Data!B459,"")</f>
        <v/>
      </c>
      <c r="C459" s="20" t="str">
        <f>IF(Data!$B459:C$5009&lt;&gt;"",Data!C459,"")</f>
        <v/>
      </c>
      <c r="D459" s="20" t="str">
        <f t="shared" si="27"/>
        <v/>
      </c>
      <c r="E459" s="20" t="str">
        <f t="shared" si="28"/>
        <v/>
      </c>
      <c r="F459" s="56"/>
      <c r="G459" s="56"/>
      <c r="H459" s="56"/>
      <c r="I459" s="56"/>
      <c r="J459" s="56"/>
    </row>
    <row r="460" spans="1:10">
      <c r="A460" s="113">
        <v>451</v>
      </c>
      <c r="B460" s="20" t="str">
        <f>IF(Data!B460:$B$5009&lt;&gt;"",Data!B460,"")</f>
        <v/>
      </c>
      <c r="C460" s="20" t="str">
        <f>IF(Data!$B460:C$5009&lt;&gt;"",Data!C460,"")</f>
        <v/>
      </c>
      <c r="D460" s="20" t="str">
        <f t="shared" si="27"/>
        <v/>
      </c>
      <c r="E460" s="20" t="str">
        <f t="shared" si="28"/>
        <v/>
      </c>
      <c r="F460" s="56"/>
      <c r="G460" s="56"/>
      <c r="H460" s="56"/>
      <c r="I460" s="56"/>
      <c r="J460" s="56"/>
    </row>
    <row r="461" spans="1:10">
      <c r="A461" s="20">
        <v>452</v>
      </c>
      <c r="B461" s="20" t="str">
        <f>IF(Data!B461:$B$5009&lt;&gt;"",Data!B461,"")</f>
        <v/>
      </c>
      <c r="C461" s="20" t="str">
        <f>IF(Data!$B461:C$5009&lt;&gt;"",Data!C461,"")</f>
        <v/>
      </c>
      <c r="D461" s="20" t="str">
        <f t="shared" si="27"/>
        <v/>
      </c>
      <c r="E461" s="20" t="str">
        <f t="shared" si="28"/>
        <v/>
      </c>
      <c r="F461" s="56"/>
      <c r="G461" s="56"/>
      <c r="H461" s="56"/>
      <c r="I461" s="56"/>
      <c r="J461" s="56"/>
    </row>
    <row r="462" spans="1:10">
      <c r="A462" s="113">
        <v>453</v>
      </c>
      <c r="B462" s="20" t="str">
        <f>IF(Data!B462:$B$5009&lt;&gt;"",Data!B462,"")</f>
        <v/>
      </c>
      <c r="C462" s="20" t="str">
        <f>IF(Data!$B462:C$5009&lt;&gt;"",Data!C462,"")</f>
        <v/>
      </c>
      <c r="D462" s="20" t="str">
        <f t="shared" si="27"/>
        <v/>
      </c>
      <c r="E462" s="20" t="str">
        <f t="shared" si="28"/>
        <v/>
      </c>
      <c r="F462" s="56"/>
      <c r="G462" s="56"/>
      <c r="H462" s="56"/>
      <c r="I462" s="56"/>
      <c r="J462" s="56"/>
    </row>
    <row r="463" spans="1:10">
      <c r="A463" s="20">
        <v>454</v>
      </c>
      <c r="B463" s="20" t="str">
        <f>IF(Data!B463:$B$5009&lt;&gt;"",Data!B463,"")</f>
        <v/>
      </c>
      <c r="C463" s="20" t="str">
        <f>IF(Data!$B463:C$5009&lt;&gt;"",Data!C463,"")</f>
        <v/>
      </c>
      <c r="D463" s="20" t="str">
        <f t="shared" si="27"/>
        <v/>
      </c>
      <c r="E463" s="20" t="str">
        <f t="shared" si="28"/>
        <v/>
      </c>
      <c r="F463" s="56"/>
      <c r="G463" s="56"/>
      <c r="H463" s="56"/>
      <c r="I463" s="56"/>
      <c r="J463" s="56"/>
    </row>
    <row r="464" spans="1:10">
      <c r="A464" s="113">
        <v>455</v>
      </c>
      <c r="B464" s="20" t="str">
        <f>IF(Data!B464:$B$5009&lt;&gt;"",Data!B464,"")</f>
        <v/>
      </c>
      <c r="C464" s="20" t="str">
        <f>IF(Data!$B464:C$5009&lt;&gt;"",Data!C464,"")</f>
        <v/>
      </c>
      <c r="D464" s="20" t="str">
        <f t="shared" si="27"/>
        <v/>
      </c>
      <c r="E464" s="20" t="str">
        <f t="shared" si="28"/>
        <v/>
      </c>
      <c r="F464" s="56"/>
      <c r="G464" s="56"/>
      <c r="H464" s="56"/>
      <c r="I464" s="56"/>
      <c r="J464" s="56"/>
    </row>
    <row r="465" spans="1:10">
      <c r="A465" s="20">
        <v>456</v>
      </c>
      <c r="B465" s="20" t="str">
        <f>IF(Data!B465:$B$5009&lt;&gt;"",Data!B465,"")</f>
        <v/>
      </c>
      <c r="C465" s="20" t="str">
        <f>IF(Data!$B465:C$5009&lt;&gt;"",Data!C465,"")</f>
        <v/>
      </c>
      <c r="D465" s="20" t="str">
        <f t="shared" si="27"/>
        <v/>
      </c>
      <c r="E465" s="20" t="str">
        <f t="shared" si="28"/>
        <v/>
      </c>
      <c r="F465" s="56"/>
      <c r="G465" s="56"/>
      <c r="H465" s="56"/>
      <c r="I465" s="56"/>
      <c r="J465" s="56"/>
    </row>
    <row r="466" spans="1:10">
      <c r="A466" s="113">
        <v>457</v>
      </c>
      <c r="B466" s="20" t="str">
        <f>IF(Data!B466:$B$5009&lt;&gt;"",Data!B466,"")</f>
        <v/>
      </c>
      <c r="C466" s="20" t="str">
        <f>IF(Data!$B466:C$5009&lt;&gt;"",Data!C466,"")</f>
        <v/>
      </c>
      <c r="D466" s="20" t="str">
        <f t="shared" si="27"/>
        <v/>
      </c>
      <c r="E466" s="20" t="str">
        <f t="shared" si="28"/>
        <v/>
      </c>
      <c r="F466" s="56"/>
      <c r="G466" s="56"/>
      <c r="H466" s="56"/>
      <c r="I466" s="56"/>
      <c r="J466" s="56"/>
    </row>
    <row r="467" spans="1:10">
      <c r="A467" s="20">
        <v>458</v>
      </c>
      <c r="B467" s="20" t="str">
        <f>IF(Data!B467:$B$5009&lt;&gt;"",Data!B467,"")</f>
        <v/>
      </c>
      <c r="C467" s="20" t="str">
        <f>IF(Data!$B467:C$5009&lt;&gt;"",Data!C467,"")</f>
        <v/>
      </c>
      <c r="D467" s="20" t="str">
        <f t="shared" si="27"/>
        <v/>
      </c>
      <c r="E467" s="20" t="str">
        <f t="shared" si="28"/>
        <v/>
      </c>
      <c r="F467" s="56"/>
      <c r="G467" s="56"/>
      <c r="H467" s="56"/>
      <c r="I467" s="56"/>
      <c r="J467" s="56"/>
    </row>
    <row r="468" spans="1:10">
      <c r="A468" s="113">
        <v>459</v>
      </c>
      <c r="B468" s="20" t="str">
        <f>IF(Data!B468:$B$5009&lt;&gt;"",Data!B468,"")</f>
        <v/>
      </c>
      <c r="C468" s="20" t="str">
        <f>IF(Data!$B468:C$5009&lt;&gt;"",Data!C468,"")</f>
        <v/>
      </c>
      <c r="D468" s="20" t="str">
        <f t="shared" si="27"/>
        <v/>
      </c>
      <c r="E468" s="20" t="str">
        <f t="shared" si="28"/>
        <v/>
      </c>
      <c r="F468" s="56"/>
      <c r="G468" s="56"/>
      <c r="H468" s="56"/>
      <c r="I468" s="56"/>
      <c r="J468" s="56"/>
    </row>
    <row r="469" spans="1:10">
      <c r="A469" s="20">
        <v>460</v>
      </c>
      <c r="B469" s="20" t="str">
        <f>IF(Data!B469:$B$5009&lt;&gt;"",Data!B469,"")</f>
        <v/>
      </c>
      <c r="C469" s="20" t="str">
        <f>IF(Data!$B469:C$5009&lt;&gt;"",Data!C469,"")</f>
        <v/>
      </c>
      <c r="D469" s="20" t="str">
        <f t="shared" si="27"/>
        <v/>
      </c>
      <c r="E469" s="20" t="str">
        <f t="shared" si="28"/>
        <v/>
      </c>
      <c r="F469" s="56"/>
      <c r="G469" s="56"/>
      <c r="H469" s="56"/>
      <c r="I469" s="56"/>
      <c r="J469" s="56"/>
    </row>
    <row r="470" spans="1:10">
      <c r="A470" s="113">
        <v>461</v>
      </c>
      <c r="B470" s="20" t="str">
        <f>IF(Data!B470:$B$5009&lt;&gt;"",Data!B470,"")</f>
        <v/>
      </c>
      <c r="C470" s="20" t="str">
        <f>IF(Data!$B470:C$5009&lt;&gt;"",Data!C470,"")</f>
        <v/>
      </c>
      <c r="D470" s="20" t="str">
        <f t="shared" si="27"/>
        <v/>
      </c>
      <c r="E470" s="20" t="str">
        <f t="shared" si="28"/>
        <v/>
      </c>
      <c r="F470" s="56"/>
      <c r="G470" s="56"/>
      <c r="H470" s="56"/>
      <c r="I470" s="56"/>
      <c r="J470" s="56"/>
    </row>
    <row r="471" spans="1:10">
      <c r="A471" s="20">
        <v>462</v>
      </c>
      <c r="B471" s="20" t="str">
        <f>IF(Data!B471:$B$5009&lt;&gt;"",Data!B471,"")</f>
        <v/>
      </c>
      <c r="C471" s="20" t="str">
        <f>IF(Data!$B471:C$5009&lt;&gt;"",Data!C471,"")</f>
        <v/>
      </c>
      <c r="D471" s="20" t="str">
        <f t="shared" si="27"/>
        <v/>
      </c>
      <c r="E471" s="20" t="str">
        <f t="shared" si="28"/>
        <v/>
      </c>
      <c r="F471" s="56"/>
      <c r="G471" s="56"/>
      <c r="H471" s="56"/>
      <c r="I471" s="56"/>
      <c r="J471" s="56"/>
    </row>
    <row r="472" spans="1:10">
      <c r="A472" s="113">
        <v>463</v>
      </c>
      <c r="B472" s="20" t="str">
        <f>IF(Data!B472:$B$5009&lt;&gt;"",Data!B472,"")</f>
        <v/>
      </c>
      <c r="C472" s="20" t="str">
        <f>IF(Data!$B472:C$5009&lt;&gt;"",Data!C472,"")</f>
        <v/>
      </c>
      <c r="D472" s="20" t="str">
        <f t="shared" si="27"/>
        <v/>
      </c>
      <c r="E472" s="20" t="str">
        <f t="shared" si="28"/>
        <v/>
      </c>
      <c r="F472" s="56"/>
      <c r="G472" s="56"/>
      <c r="H472" s="56"/>
      <c r="I472" s="56"/>
      <c r="J472" s="56"/>
    </row>
    <row r="473" spans="1:10">
      <c r="A473" s="20">
        <v>464</v>
      </c>
      <c r="B473" s="20" t="str">
        <f>IF(Data!B473:$B$5009&lt;&gt;"",Data!B473,"")</f>
        <v/>
      </c>
      <c r="C473" s="20" t="str">
        <f>IF(Data!$B473:C$5009&lt;&gt;"",Data!C473,"")</f>
        <v/>
      </c>
      <c r="D473" s="20" t="str">
        <f t="shared" si="27"/>
        <v/>
      </c>
      <c r="E473" s="20" t="str">
        <f t="shared" si="28"/>
        <v/>
      </c>
      <c r="F473" s="56"/>
      <c r="G473" s="56"/>
      <c r="H473" s="56"/>
      <c r="I473" s="56"/>
      <c r="J473" s="56"/>
    </row>
    <row r="474" spans="1:10">
      <c r="A474" s="113">
        <v>465</v>
      </c>
      <c r="B474" s="20" t="str">
        <f>IF(Data!B474:$B$5009&lt;&gt;"",Data!B474,"")</f>
        <v/>
      </c>
      <c r="C474" s="20" t="str">
        <f>IF(Data!$B474:C$5009&lt;&gt;"",Data!C474,"")</f>
        <v/>
      </c>
      <c r="D474" s="20" t="str">
        <f t="shared" si="27"/>
        <v/>
      </c>
      <c r="E474" s="20" t="str">
        <f t="shared" si="28"/>
        <v/>
      </c>
      <c r="F474" s="56"/>
      <c r="G474" s="56"/>
      <c r="H474" s="56"/>
      <c r="I474" s="56"/>
      <c r="J474" s="56"/>
    </row>
    <row r="475" spans="1:10">
      <c r="A475" s="20">
        <v>466</v>
      </c>
      <c r="B475" s="20" t="str">
        <f>IF(Data!B475:$B$5009&lt;&gt;"",Data!B475,"")</f>
        <v/>
      </c>
      <c r="C475" s="20" t="str">
        <f>IF(Data!$B475:C$5009&lt;&gt;"",Data!C475,"")</f>
        <v/>
      </c>
      <c r="D475" s="20" t="str">
        <f t="shared" si="27"/>
        <v/>
      </c>
      <c r="E475" s="20" t="str">
        <f t="shared" si="28"/>
        <v/>
      </c>
      <c r="F475" s="56"/>
      <c r="G475" s="56"/>
      <c r="H475" s="56"/>
      <c r="I475" s="56"/>
      <c r="J475" s="56"/>
    </row>
    <row r="476" spans="1:10">
      <c r="A476" s="113">
        <v>467</v>
      </c>
      <c r="B476" s="20" t="str">
        <f>IF(Data!B476:$B$5009&lt;&gt;"",Data!B476,"")</f>
        <v/>
      </c>
      <c r="C476" s="20" t="str">
        <f>IF(Data!$B476:C$5009&lt;&gt;"",Data!C476,"")</f>
        <v/>
      </c>
      <c r="D476" s="20" t="str">
        <f t="shared" si="27"/>
        <v/>
      </c>
      <c r="E476" s="20" t="str">
        <f t="shared" si="28"/>
        <v/>
      </c>
      <c r="F476" s="56"/>
      <c r="G476" s="56"/>
      <c r="H476" s="56"/>
      <c r="I476" s="56"/>
      <c r="J476" s="56"/>
    </row>
    <row r="477" spans="1:10">
      <c r="A477" s="20">
        <v>468</v>
      </c>
      <c r="B477" s="20" t="str">
        <f>IF(Data!B477:$B$5009&lt;&gt;"",Data!B477,"")</f>
        <v/>
      </c>
      <c r="C477" s="20" t="str">
        <f>IF(Data!$B477:C$5009&lt;&gt;"",Data!C477,"")</f>
        <v/>
      </c>
      <c r="D477" s="20" t="str">
        <f t="shared" si="27"/>
        <v/>
      </c>
      <c r="E477" s="20" t="str">
        <f t="shared" si="28"/>
        <v/>
      </c>
      <c r="F477" s="56"/>
      <c r="G477" s="56"/>
      <c r="H477" s="56"/>
      <c r="I477" s="56"/>
      <c r="J477" s="56"/>
    </row>
    <row r="478" spans="1:10">
      <c r="A478" s="113">
        <v>469</v>
      </c>
      <c r="B478" s="20" t="str">
        <f>IF(Data!B478:$B$5009&lt;&gt;"",Data!B478,"")</f>
        <v/>
      </c>
      <c r="C478" s="20" t="str">
        <f>IF(Data!$B478:C$5009&lt;&gt;"",Data!C478,"")</f>
        <v/>
      </c>
      <c r="D478" s="20" t="str">
        <f t="shared" si="27"/>
        <v/>
      </c>
      <c r="E478" s="20" t="str">
        <f t="shared" si="28"/>
        <v/>
      </c>
      <c r="F478" s="56"/>
      <c r="G478" s="56"/>
      <c r="H478" s="56"/>
      <c r="I478" s="56"/>
      <c r="J478" s="56"/>
    </row>
    <row r="479" spans="1:10">
      <c r="A479" s="20">
        <v>470</v>
      </c>
      <c r="B479" s="20" t="str">
        <f>IF(Data!B479:$B$5009&lt;&gt;"",Data!B479,"")</f>
        <v/>
      </c>
      <c r="C479" s="20" t="str">
        <f>IF(Data!$B479:C$5009&lt;&gt;"",Data!C479,"")</f>
        <v/>
      </c>
      <c r="D479" s="20" t="str">
        <f t="shared" si="27"/>
        <v/>
      </c>
      <c r="E479" s="20" t="str">
        <f t="shared" si="28"/>
        <v/>
      </c>
      <c r="F479" s="56"/>
      <c r="G479" s="56"/>
      <c r="H479" s="56"/>
      <c r="I479" s="56"/>
      <c r="J479" s="56"/>
    </row>
    <row r="480" spans="1:10">
      <c r="A480" s="113">
        <v>471</v>
      </c>
      <c r="B480" s="20" t="str">
        <f>IF(Data!B480:$B$5009&lt;&gt;"",Data!B480,"")</f>
        <v/>
      </c>
      <c r="C480" s="20" t="str">
        <f>IF(Data!$B480:C$5009&lt;&gt;"",Data!C480,"")</f>
        <v/>
      </c>
      <c r="D480" s="20" t="str">
        <f t="shared" si="27"/>
        <v/>
      </c>
      <c r="E480" s="20" t="str">
        <f t="shared" si="28"/>
        <v/>
      </c>
      <c r="F480" s="56"/>
      <c r="G480" s="56"/>
      <c r="H480" s="56"/>
      <c r="I480" s="56"/>
      <c r="J480" s="56"/>
    </row>
    <row r="481" spans="1:10">
      <c r="A481" s="20">
        <v>472</v>
      </c>
      <c r="B481" s="20" t="str">
        <f>IF(Data!B481:$B$5009&lt;&gt;"",Data!B481,"")</f>
        <v/>
      </c>
      <c r="C481" s="20" t="str">
        <f>IF(Data!$B481:C$5009&lt;&gt;"",Data!C481,"")</f>
        <v/>
      </c>
      <c r="D481" s="20" t="str">
        <f t="shared" si="27"/>
        <v/>
      </c>
      <c r="E481" s="20" t="str">
        <f t="shared" si="28"/>
        <v/>
      </c>
      <c r="F481" s="56"/>
      <c r="G481" s="56"/>
      <c r="H481" s="56"/>
      <c r="I481" s="56"/>
      <c r="J481" s="56"/>
    </row>
    <row r="482" spans="1:10">
      <c r="A482" s="113">
        <v>473</v>
      </c>
      <c r="B482" s="20" t="str">
        <f>IF(Data!B482:$B$5009&lt;&gt;"",Data!B482,"")</f>
        <v/>
      </c>
      <c r="C482" s="20" t="str">
        <f>IF(Data!$B482:C$5009&lt;&gt;"",Data!C482,"")</f>
        <v/>
      </c>
      <c r="D482" s="20" t="str">
        <f t="shared" si="27"/>
        <v/>
      </c>
      <c r="E482" s="20" t="str">
        <f t="shared" si="28"/>
        <v/>
      </c>
      <c r="F482" s="56"/>
      <c r="G482" s="56"/>
      <c r="H482" s="56"/>
      <c r="I482" s="56"/>
      <c r="J482" s="56"/>
    </row>
    <row r="483" spans="1:10">
      <c r="A483" s="20">
        <v>474</v>
      </c>
      <c r="B483" s="20" t="str">
        <f>IF(Data!B483:$B$5009&lt;&gt;"",Data!B483,"")</f>
        <v/>
      </c>
      <c r="C483" s="20" t="str">
        <f>IF(Data!$B483:C$5009&lt;&gt;"",Data!C483,"")</f>
        <v/>
      </c>
      <c r="D483" s="20" t="str">
        <f t="shared" si="27"/>
        <v/>
      </c>
      <c r="E483" s="20" t="str">
        <f t="shared" si="28"/>
        <v/>
      </c>
      <c r="F483" s="56"/>
      <c r="G483" s="56"/>
      <c r="H483" s="56"/>
      <c r="I483" s="56"/>
      <c r="J483" s="56"/>
    </row>
    <row r="484" spans="1:10">
      <c r="A484" s="113">
        <v>475</v>
      </c>
      <c r="B484" s="20" t="str">
        <f>IF(Data!B484:$B$5009&lt;&gt;"",Data!B484,"")</f>
        <v/>
      </c>
      <c r="C484" s="20" t="str">
        <f>IF(Data!$B484:C$5009&lt;&gt;"",Data!C484,"")</f>
        <v/>
      </c>
      <c r="D484" s="20" t="str">
        <f t="shared" si="27"/>
        <v/>
      </c>
      <c r="E484" s="20" t="str">
        <f t="shared" si="28"/>
        <v/>
      </c>
      <c r="F484" s="56"/>
      <c r="G484" s="56"/>
      <c r="H484" s="56"/>
      <c r="I484" s="56"/>
      <c r="J484" s="56"/>
    </row>
    <row r="485" spans="1:10">
      <c r="A485" s="20">
        <v>476</v>
      </c>
      <c r="B485" s="20" t="str">
        <f>IF(Data!B485:$B$5009&lt;&gt;"",Data!B485,"")</f>
        <v/>
      </c>
      <c r="C485" s="20" t="str">
        <f>IF(Data!$B485:C$5009&lt;&gt;"",Data!C485,"")</f>
        <v/>
      </c>
      <c r="D485" s="20" t="str">
        <f t="shared" si="27"/>
        <v/>
      </c>
      <c r="E485" s="20" t="str">
        <f t="shared" si="28"/>
        <v/>
      </c>
      <c r="F485" s="56"/>
      <c r="G485" s="56"/>
      <c r="H485" s="56"/>
      <c r="I485" s="56"/>
      <c r="J485" s="56"/>
    </row>
    <row r="486" spans="1:10">
      <c r="A486" s="113">
        <v>477</v>
      </c>
      <c r="B486" s="20" t="str">
        <f>IF(Data!B486:$B$5009&lt;&gt;"",Data!B486,"")</f>
        <v/>
      </c>
      <c r="C486" s="20" t="str">
        <f>IF(Data!$B486:C$5009&lt;&gt;"",Data!C486,"")</f>
        <v/>
      </c>
      <c r="D486" s="20" t="str">
        <f t="shared" si="27"/>
        <v/>
      </c>
      <c r="E486" s="20" t="str">
        <f t="shared" si="28"/>
        <v/>
      </c>
      <c r="F486" s="56"/>
      <c r="G486" s="56"/>
      <c r="H486" s="56"/>
      <c r="I486" s="56"/>
      <c r="J486" s="56"/>
    </row>
    <row r="487" spans="1:10">
      <c r="A487" s="20">
        <v>478</v>
      </c>
      <c r="B487" s="20" t="str">
        <f>IF(Data!B487:$B$5009&lt;&gt;"",Data!B487,"")</f>
        <v/>
      </c>
      <c r="C487" s="20" t="str">
        <f>IF(Data!$B487:C$5009&lt;&gt;"",Data!C487,"")</f>
        <v/>
      </c>
      <c r="D487" s="20" t="str">
        <f t="shared" si="27"/>
        <v/>
      </c>
      <c r="E487" s="20" t="str">
        <f t="shared" si="28"/>
        <v/>
      </c>
      <c r="F487" s="56"/>
      <c r="G487" s="56"/>
      <c r="H487" s="56"/>
      <c r="I487" s="56"/>
      <c r="J487" s="56"/>
    </row>
    <row r="488" spans="1:10">
      <c r="A488" s="113">
        <v>479</v>
      </c>
      <c r="B488" s="20" t="str">
        <f>IF(Data!B488:$B$5009&lt;&gt;"",Data!B488,"")</f>
        <v/>
      </c>
      <c r="C488" s="20" t="str">
        <f>IF(Data!$B488:C$5009&lt;&gt;"",Data!C488,"")</f>
        <v/>
      </c>
      <c r="D488" s="20" t="str">
        <f t="shared" si="27"/>
        <v/>
      </c>
      <c r="E488" s="20" t="str">
        <f t="shared" si="28"/>
        <v/>
      </c>
      <c r="F488" s="56"/>
      <c r="G488" s="56"/>
      <c r="H488" s="56"/>
      <c r="I488" s="56"/>
      <c r="J488" s="56"/>
    </row>
    <row r="489" spans="1:10">
      <c r="A489" s="20">
        <v>480</v>
      </c>
      <c r="B489" s="20" t="str">
        <f>IF(Data!B489:$B$5009&lt;&gt;"",Data!B489,"")</f>
        <v/>
      </c>
      <c r="C489" s="20" t="str">
        <f>IF(Data!$B489:C$5009&lt;&gt;"",Data!C489,"")</f>
        <v/>
      </c>
      <c r="D489" s="20" t="str">
        <f t="shared" si="27"/>
        <v/>
      </c>
      <c r="E489" s="20" t="str">
        <f t="shared" si="28"/>
        <v/>
      </c>
      <c r="F489" s="56"/>
      <c r="G489" s="56"/>
      <c r="H489" s="56"/>
      <c r="I489" s="56"/>
      <c r="J489" s="56"/>
    </row>
    <row r="490" spans="1:10">
      <c r="A490" s="113">
        <v>481</v>
      </c>
      <c r="B490" s="20" t="str">
        <f>IF(Data!B490:$B$5009&lt;&gt;"",Data!B490,"")</f>
        <v/>
      </c>
      <c r="C490" s="20" t="str">
        <f>IF(Data!$B490:C$5009&lt;&gt;"",Data!C490,"")</f>
        <v/>
      </c>
      <c r="D490" s="20" t="str">
        <f t="shared" si="27"/>
        <v/>
      </c>
      <c r="E490" s="20" t="str">
        <f t="shared" si="28"/>
        <v/>
      </c>
      <c r="F490" s="56"/>
      <c r="G490" s="56"/>
      <c r="H490" s="56"/>
      <c r="I490" s="56"/>
      <c r="J490" s="56"/>
    </row>
    <row r="491" spans="1:10">
      <c r="A491" s="20">
        <v>482</v>
      </c>
      <c r="B491" s="20" t="str">
        <f>IF(Data!B491:$B$5009&lt;&gt;"",Data!B491,"")</f>
        <v/>
      </c>
      <c r="C491" s="20" t="str">
        <f>IF(Data!$B491:C$5009&lt;&gt;"",Data!C491,"")</f>
        <v/>
      </c>
      <c r="D491" s="20" t="str">
        <f t="shared" si="27"/>
        <v/>
      </c>
      <c r="E491" s="20" t="str">
        <f t="shared" si="28"/>
        <v/>
      </c>
      <c r="F491" s="56"/>
      <c r="G491" s="56"/>
      <c r="H491" s="56"/>
      <c r="I491" s="56"/>
      <c r="J491" s="56"/>
    </row>
    <row r="492" spans="1:10">
      <c r="A492" s="113">
        <v>483</v>
      </c>
      <c r="B492" s="20" t="str">
        <f>IF(Data!B492:$B$5009&lt;&gt;"",Data!B492,"")</f>
        <v/>
      </c>
      <c r="C492" s="20" t="str">
        <f>IF(Data!$B492:C$5009&lt;&gt;"",Data!C492,"")</f>
        <v/>
      </c>
      <c r="D492" s="20" t="str">
        <f t="shared" si="27"/>
        <v/>
      </c>
      <c r="E492" s="20" t="str">
        <f t="shared" si="28"/>
        <v/>
      </c>
      <c r="F492" s="56"/>
      <c r="G492" s="56"/>
      <c r="H492" s="56"/>
      <c r="I492" s="56"/>
      <c r="J492" s="56"/>
    </row>
    <row r="493" spans="1:10">
      <c r="A493" s="20">
        <v>484</v>
      </c>
      <c r="B493" s="20" t="str">
        <f>IF(Data!B493:$B$5009&lt;&gt;"",Data!B493,"")</f>
        <v/>
      </c>
      <c r="C493" s="20" t="str">
        <f>IF(Data!$B493:C$5009&lt;&gt;"",Data!C493,"")</f>
        <v/>
      </c>
      <c r="D493" s="20" t="str">
        <f t="shared" si="27"/>
        <v/>
      </c>
      <c r="E493" s="20" t="str">
        <f t="shared" si="28"/>
        <v/>
      </c>
      <c r="F493" s="56"/>
      <c r="G493" s="56"/>
      <c r="H493" s="56"/>
      <c r="I493" s="56"/>
      <c r="J493" s="56"/>
    </row>
    <row r="494" spans="1:10">
      <c r="A494" s="113">
        <v>485</v>
      </c>
      <c r="B494" s="20" t="str">
        <f>IF(Data!B494:$B$5009&lt;&gt;"",Data!B494,"")</f>
        <v/>
      </c>
      <c r="C494" s="20" t="str">
        <f>IF(Data!$B494:C$5009&lt;&gt;"",Data!C494,"")</f>
        <v/>
      </c>
      <c r="D494" s="20" t="str">
        <f t="shared" si="27"/>
        <v/>
      </c>
      <c r="E494" s="20" t="str">
        <f t="shared" si="28"/>
        <v/>
      </c>
      <c r="F494" s="56"/>
      <c r="G494" s="56"/>
      <c r="H494" s="56"/>
      <c r="I494" s="56"/>
      <c r="J494" s="56"/>
    </row>
    <row r="495" spans="1:10">
      <c r="A495" s="20">
        <v>486</v>
      </c>
      <c r="B495" s="20" t="str">
        <f>IF(Data!B495:$B$5009&lt;&gt;"",Data!B495,"")</f>
        <v/>
      </c>
      <c r="C495" s="20" t="str">
        <f>IF(Data!$B495:C$5009&lt;&gt;"",Data!C495,"")</f>
        <v/>
      </c>
      <c r="D495" s="20" t="str">
        <f t="shared" si="27"/>
        <v/>
      </c>
      <c r="E495" s="20" t="str">
        <f t="shared" si="28"/>
        <v/>
      </c>
      <c r="F495" s="56"/>
      <c r="G495" s="56"/>
      <c r="H495" s="56"/>
      <c r="I495" s="56"/>
      <c r="J495" s="56"/>
    </row>
    <row r="496" spans="1:10">
      <c r="A496" s="113">
        <v>487</v>
      </c>
      <c r="B496" s="20" t="str">
        <f>IF(Data!B496:$B$5009&lt;&gt;"",Data!B496,"")</f>
        <v/>
      </c>
      <c r="C496" s="20" t="str">
        <f>IF(Data!$B496:C$5009&lt;&gt;"",Data!C496,"")</f>
        <v/>
      </c>
      <c r="D496" s="20" t="str">
        <f t="shared" si="27"/>
        <v/>
      </c>
      <c r="E496" s="20" t="str">
        <f t="shared" si="28"/>
        <v/>
      </c>
      <c r="F496" s="56"/>
      <c r="G496" s="56"/>
      <c r="H496" s="56"/>
      <c r="I496" s="56"/>
      <c r="J496" s="56"/>
    </row>
    <row r="497" spans="1:10">
      <c r="A497" s="20">
        <v>488</v>
      </c>
      <c r="B497" s="20" t="str">
        <f>IF(Data!B497:$B$5009&lt;&gt;"",Data!B497,"")</f>
        <v/>
      </c>
      <c r="C497" s="20" t="str">
        <f>IF(Data!$B497:C$5009&lt;&gt;"",Data!C497,"")</f>
        <v/>
      </c>
      <c r="D497" s="20" t="str">
        <f t="shared" si="27"/>
        <v/>
      </c>
      <c r="E497" s="20" t="str">
        <f t="shared" si="28"/>
        <v/>
      </c>
      <c r="F497" s="56"/>
      <c r="G497" s="56"/>
      <c r="H497" s="56"/>
      <c r="I497" s="56"/>
      <c r="J497" s="56"/>
    </row>
    <row r="498" spans="1:10">
      <c r="A498" s="113">
        <v>489</v>
      </c>
      <c r="B498" s="20" t="str">
        <f>IF(Data!B498:$B$5009&lt;&gt;"",Data!B498,"")</f>
        <v/>
      </c>
      <c r="C498" s="20" t="str">
        <f>IF(Data!$B498:C$5009&lt;&gt;"",Data!C498,"")</f>
        <v/>
      </c>
      <c r="D498" s="20" t="str">
        <f t="shared" si="27"/>
        <v/>
      </c>
      <c r="E498" s="20" t="str">
        <f t="shared" si="28"/>
        <v/>
      </c>
      <c r="F498" s="56"/>
      <c r="G498" s="56"/>
      <c r="H498" s="56"/>
      <c r="I498" s="56"/>
      <c r="J498" s="56"/>
    </row>
    <row r="499" spans="1:10">
      <c r="A499" s="20">
        <v>490</v>
      </c>
      <c r="B499" s="20" t="str">
        <f>IF(Data!B499:$B$5009&lt;&gt;"",Data!B499,"")</f>
        <v/>
      </c>
      <c r="C499" s="20" t="str">
        <f>IF(Data!$B499:C$5009&lt;&gt;"",Data!C499,"")</f>
        <v/>
      </c>
      <c r="D499" s="20" t="str">
        <f t="shared" si="27"/>
        <v/>
      </c>
      <c r="E499" s="20" t="str">
        <f t="shared" si="28"/>
        <v/>
      </c>
      <c r="F499" s="56"/>
      <c r="G499" s="56"/>
      <c r="H499" s="56"/>
      <c r="I499" s="56"/>
      <c r="J499" s="56"/>
    </row>
    <row r="500" spans="1:10">
      <c r="A500" s="113">
        <v>491</v>
      </c>
      <c r="B500" s="20" t="str">
        <f>IF(Data!B500:$B$5009&lt;&gt;"",Data!B500,"")</f>
        <v/>
      </c>
      <c r="C500" s="20" t="str">
        <f>IF(Data!$B500:C$5009&lt;&gt;"",Data!C500,"")</f>
        <v/>
      </c>
      <c r="D500" s="20" t="str">
        <f t="shared" si="27"/>
        <v/>
      </c>
      <c r="E500" s="20" t="str">
        <f t="shared" si="28"/>
        <v/>
      </c>
      <c r="F500" s="56"/>
      <c r="G500" s="56"/>
      <c r="H500" s="56"/>
      <c r="I500" s="56"/>
      <c r="J500" s="56"/>
    </row>
    <row r="501" spans="1:10">
      <c r="A501" s="20">
        <v>492</v>
      </c>
      <c r="B501" s="20" t="str">
        <f>IF(Data!B501:$B$5009&lt;&gt;"",Data!B501,"")</f>
        <v/>
      </c>
      <c r="C501" s="20" t="str">
        <f>IF(Data!$B501:C$5009&lt;&gt;"",Data!C501,"")</f>
        <v/>
      </c>
      <c r="D501" s="20" t="str">
        <f t="shared" si="27"/>
        <v/>
      </c>
      <c r="E501" s="20" t="str">
        <f t="shared" si="28"/>
        <v/>
      </c>
      <c r="F501" s="56"/>
      <c r="G501" s="56"/>
      <c r="H501" s="56"/>
      <c r="I501" s="56"/>
      <c r="J501" s="56"/>
    </row>
    <row r="502" spans="1:10">
      <c r="A502" s="113">
        <v>493</v>
      </c>
      <c r="B502" s="20" t="str">
        <f>IF(Data!B502:$B$5009&lt;&gt;"",Data!B502,"")</f>
        <v/>
      </c>
      <c r="C502" s="20" t="str">
        <f>IF(Data!$B502:C$5009&lt;&gt;"",Data!C502,"")</f>
        <v/>
      </c>
      <c r="D502" s="20" t="str">
        <f t="shared" si="27"/>
        <v/>
      </c>
      <c r="E502" s="20" t="str">
        <f t="shared" si="28"/>
        <v/>
      </c>
      <c r="F502" s="56"/>
      <c r="G502" s="56"/>
      <c r="H502" s="56"/>
      <c r="I502" s="56"/>
      <c r="J502" s="56"/>
    </row>
    <row r="503" spans="1:10">
      <c r="A503" s="20">
        <v>494</v>
      </c>
      <c r="B503" s="20" t="str">
        <f>IF(Data!B503:$B$5009&lt;&gt;"",Data!B503,"")</f>
        <v/>
      </c>
      <c r="C503" s="20" t="str">
        <f>IF(Data!$B503:C$5009&lt;&gt;"",Data!C503,"")</f>
        <v/>
      </c>
      <c r="D503" s="20" t="str">
        <f t="shared" si="27"/>
        <v/>
      </c>
      <c r="E503" s="20" t="str">
        <f t="shared" si="28"/>
        <v/>
      </c>
      <c r="F503" s="56"/>
      <c r="G503" s="56"/>
      <c r="H503" s="56"/>
      <c r="I503" s="56"/>
      <c r="J503" s="56"/>
    </row>
    <row r="504" spans="1:10">
      <c r="A504" s="113">
        <v>495</v>
      </c>
      <c r="B504" s="20" t="str">
        <f>IF(Data!B504:$B$5009&lt;&gt;"",Data!B504,"")</f>
        <v/>
      </c>
      <c r="C504" s="20" t="str">
        <f>IF(Data!$B504:C$5009&lt;&gt;"",Data!C504,"")</f>
        <v/>
      </c>
      <c r="D504" s="20" t="str">
        <f t="shared" si="27"/>
        <v/>
      </c>
      <c r="E504" s="20" t="str">
        <f t="shared" si="28"/>
        <v/>
      </c>
      <c r="F504" s="56"/>
      <c r="G504" s="56"/>
      <c r="H504" s="56"/>
      <c r="I504" s="56"/>
      <c r="J504" s="56"/>
    </row>
    <row r="505" spans="1:10">
      <c r="A505" s="20">
        <v>496</v>
      </c>
      <c r="B505" s="20" t="str">
        <f>IF(Data!B505:$B$5009&lt;&gt;"",Data!B505,"")</f>
        <v/>
      </c>
      <c r="C505" s="20" t="str">
        <f>IF(Data!$B505:C$5009&lt;&gt;"",Data!C505,"")</f>
        <v/>
      </c>
      <c r="D505" s="20" t="str">
        <f t="shared" si="27"/>
        <v/>
      </c>
      <c r="E505" s="20" t="str">
        <f t="shared" si="28"/>
        <v/>
      </c>
      <c r="F505" s="56"/>
      <c r="G505" s="56"/>
      <c r="H505" s="56"/>
      <c r="I505" s="56"/>
      <c r="J505" s="56"/>
    </row>
    <row r="506" spans="1:10">
      <c r="A506" s="113">
        <v>497</v>
      </c>
      <c r="B506" s="20" t="str">
        <f>IF(Data!B506:$B$5009&lt;&gt;"",Data!B506,"")</f>
        <v/>
      </c>
      <c r="C506" s="20" t="str">
        <f>IF(Data!$B506:C$5009&lt;&gt;"",Data!C506,"")</f>
        <v/>
      </c>
      <c r="D506" s="20" t="str">
        <f t="shared" si="27"/>
        <v/>
      </c>
      <c r="E506" s="20" t="str">
        <f t="shared" si="28"/>
        <v/>
      </c>
      <c r="F506" s="56"/>
      <c r="G506" s="56"/>
      <c r="H506" s="56"/>
      <c r="I506" s="56"/>
      <c r="J506" s="56"/>
    </row>
    <row r="507" spans="1:10">
      <c r="A507" s="20">
        <v>498</v>
      </c>
      <c r="B507" s="20" t="str">
        <f>IF(Data!B507:$B$5009&lt;&gt;"",Data!B507,"")</f>
        <v/>
      </c>
      <c r="C507" s="20" t="str">
        <f>IF(Data!$B507:C$5009&lt;&gt;"",Data!C507,"")</f>
        <v/>
      </c>
      <c r="D507" s="20" t="str">
        <f t="shared" si="27"/>
        <v/>
      </c>
      <c r="E507" s="20" t="str">
        <f t="shared" si="28"/>
        <v/>
      </c>
      <c r="F507" s="56"/>
      <c r="G507" s="56"/>
      <c r="H507" s="56"/>
      <c r="I507" s="56"/>
      <c r="J507" s="56"/>
    </row>
    <row r="508" spans="1:10">
      <c r="A508" s="113">
        <v>499</v>
      </c>
      <c r="B508" s="20" t="str">
        <f>IF(Data!B508:$B$5009&lt;&gt;"",Data!B508,"")</f>
        <v/>
      </c>
      <c r="C508" s="20" t="str">
        <f>IF(Data!$B508:C$5009&lt;&gt;"",Data!C508,"")</f>
        <v/>
      </c>
      <c r="D508" s="20" t="str">
        <f t="shared" si="27"/>
        <v/>
      </c>
      <c r="E508" s="20" t="str">
        <f t="shared" si="28"/>
        <v/>
      </c>
      <c r="F508" s="56"/>
      <c r="G508" s="56"/>
      <c r="H508" s="56"/>
      <c r="I508" s="56"/>
      <c r="J508" s="56"/>
    </row>
    <row r="509" spans="1:10">
      <c r="A509" s="20">
        <v>500</v>
      </c>
      <c r="B509" s="20" t="str">
        <f>IF(Data!B509:$B$5009&lt;&gt;"",Data!B509,"")</f>
        <v/>
      </c>
      <c r="C509" s="20" t="str">
        <f>IF(Data!$B509:C$5009&lt;&gt;"",Data!C509,"")</f>
        <v/>
      </c>
      <c r="D509" s="20" t="str">
        <f t="shared" si="27"/>
        <v/>
      </c>
      <c r="E509" s="20" t="str">
        <f t="shared" si="28"/>
        <v/>
      </c>
      <c r="F509" s="56"/>
      <c r="G509" s="56"/>
      <c r="H509" s="56"/>
      <c r="I509" s="56"/>
      <c r="J509" s="56"/>
    </row>
    <row r="510" spans="1:10">
      <c r="A510" s="113">
        <v>501</v>
      </c>
      <c r="B510" s="20" t="str">
        <f>IF(Data!B510:$B$5009&lt;&gt;"",Data!B510,"")</f>
        <v/>
      </c>
      <c r="C510" s="20" t="str">
        <f>IF(Data!$B510:C$5009&lt;&gt;"",Data!C510,"")</f>
        <v/>
      </c>
      <c r="D510" s="20" t="str">
        <f t="shared" si="27"/>
        <v/>
      </c>
      <c r="E510" s="20" t="str">
        <f t="shared" si="28"/>
        <v/>
      </c>
      <c r="F510" s="56"/>
      <c r="G510" s="56"/>
      <c r="H510" s="56"/>
      <c r="I510" s="56"/>
      <c r="J510" s="56"/>
    </row>
    <row r="511" spans="1:10">
      <c r="A511" s="20">
        <v>502</v>
      </c>
      <c r="B511" s="20" t="str">
        <f>IF(Data!B511:$B$5009&lt;&gt;"",Data!B511,"")</f>
        <v/>
      </c>
      <c r="C511" s="20" t="str">
        <f>IF(Data!$B511:C$5009&lt;&gt;"",Data!C511,"")</f>
        <v/>
      </c>
      <c r="D511" s="20" t="str">
        <f t="shared" si="27"/>
        <v/>
      </c>
      <c r="E511" s="20" t="str">
        <f t="shared" si="28"/>
        <v/>
      </c>
      <c r="F511" s="56"/>
      <c r="G511" s="56"/>
      <c r="H511" s="56"/>
      <c r="I511" s="56"/>
      <c r="J511" s="56"/>
    </row>
    <row r="512" spans="1:10">
      <c r="A512" s="113">
        <v>503</v>
      </c>
      <c r="B512" s="20" t="str">
        <f>IF(Data!B512:$B$5009&lt;&gt;"",Data!B512,"")</f>
        <v/>
      </c>
      <c r="C512" s="20" t="str">
        <f>IF(Data!$B512:C$5009&lt;&gt;"",Data!C512,"")</f>
        <v/>
      </c>
      <c r="D512" s="20" t="str">
        <f t="shared" si="27"/>
        <v/>
      </c>
      <c r="E512" s="20" t="str">
        <f t="shared" si="28"/>
        <v/>
      </c>
      <c r="F512" s="56"/>
      <c r="G512" s="56"/>
      <c r="H512" s="56"/>
      <c r="I512" s="56"/>
      <c r="J512" s="56"/>
    </row>
    <row r="513" spans="1:10">
      <c r="A513" s="20">
        <v>504</v>
      </c>
      <c r="B513" s="20" t="str">
        <f>IF(Data!B513:$B$5009&lt;&gt;"",Data!B513,"")</f>
        <v/>
      </c>
      <c r="C513" s="20" t="str">
        <f>IF(Data!$B513:C$5009&lt;&gt;"",Data!C513,"")</f>
        <v/>
      </c>
      <c r="D513" s="20" t="str">
        <f t="shared" si="27"/>
        <v/>
      </c>
      <c r="E513" s="20" t="str">
        <f t="shared" si="28"/>
        <v/>
      </c>
      <c r="F513" s="56"/>
      <c r="G513" s="56"/>
      <c r="H513" s="56"/>
      <c r="I513" s="56"/>
      <c r="J513" s="56"/>
    </row>
    <row r="514" spans="1:10">
      <c r="A514" s="113">
        <v>505</v>
      </c>
      <c r="B514" s="20" t="str">
        <f>IF(Data!B514:$B$5009&lt;&gt;"",Data!B514,"")</f>
        <v/>
      </c>
      <c r="C514" s="20" t="str">
        <f>IF(Data!$B514:C$5009&lt;&gt;"",Data!C514,"")</f>
        <v/>
      </c>
      <c r="D514" s="20" t="str">
        <f t="shared" si="27"/>
        <v/>
      </c>
      <c r="E514" s="20" t="str">
        <f t="shared" si="28"/>
        <v/>
      </c>
      <c r="F514" s="56"/>
      <c r="G514" s="56"/>
      <c r="H514" s="56"/>
      <c r="I514" s="56"/>
      <c r="J514" s="56"/>
    </row>
    <row r="515" spans="1:10">
      <c r="A515" s="20">
        <v>506</v>
      </c>
      <c r="B515" s="20" t="str">
        <f>IF(Data!B515:$B$5009&lt;&gt;"",Data!B515,"")</f>
        <v/>
      </c>
      <c r="C515" s="20" t="str">
        <f>IF(Data!$B515:C$5009&lt;&gt;"",Data!C515,"")</f>
        <v/>
      </c>
      <c r="D515" s="20" t="str">
        <f t="shared" si="27"/>
        <v/>
      </c>
      <c r="E515" s="20" t="str">
        <f t="shared" si="28"/>
        <v/>
      </c>
      <c r="F515" s="56"/>
      <c r="G515" s="56"/>
      <c r="H515" s="56"/>
      <c r="I515" s="56"/>
      <c r="J515" s="56"/>
    </row>
    <row r="516" spans="1:10">
      <c r="A516" s="113">
        <v>507</v>
      </c>
      <c r="B516" s="20" t="str">
        <f>IF(Data!B516:$B$5009&lt;&gt;"",Data!B516,"")</f>
        <v/>
      </c>
      <c r="C516" s="20" t="str">
        <f>IF(Data!$B516:C$5009&lt;&gt;"",Data!C516,"")</f>
        <v/>
      </c>
      <c r="D516" s="20" t="str">
        <f t="shared" si="27"/>
        <v/>
      </c>
      <c r="E516" s="20" t="str">
        <f t="shared" si="28"/>
        <v/>
      </c>
      <c r="F516" s="56"/>
      <c r="G516" s="56"/>
      <c r="H516" s="56"/>
      <c r="I516" s="56"/>
      <c r="J516" s="56"/>
    </row>
    <row r="517" spans="1:10">
      <c r="A517" s="20">
        <v>508</v>
      </c>
      <c r="B517" s="20" t="str">
        <f>IF(Data!B517:$B$5009&lt;&gt;"",Data!B517,"")</f>
        <v/>
      </c>
      <c r="C517" s="20" t="str">
        <f>IF(Data!$B517:C$5009&lt;&gt;"",Data!C517,"")</f>
        <v/>
      </c>
      <c r="D517" s="20" t="str">
        <f t="shared" si="27"/>
        <v/>
      </c>
      <c r="E517" s="20" t="str">
        <f t="shared" si="28"/>
        <v/>
      </c>
      <c r="F517" s="56"/>
      <c r="G517" s="56"/>
      <c r="H517" s="56"/>
      <c r="I517" s="56"/>
      <c r="J517" s="56"/>
    </row>
    <row r="518" spans="1:10">
      <c r="A518" s="113">
        <v>509</v>
      </c>
      <c r="B518" s="20" t="str">
        <f>IF(Data!B518:$B$5009&lt;&gt;"",Data!B518,"")</f>
        <v/>
      </c>
      <c r="C518" s="20" t="str">
        <f>IF(Data!$B518:C$5009&lt;&gt;"",Data!C518,"")</f>
        <v/>
      </c>
      <c r="D518" s="20" t="str">
        <f t="shared" ref="D518:D581" si="29">IF(AND(B518&lt;&gt;"",C518&lt;&gt;""), _xlfn.RANK.AVG(B518,B:B,1),"")</f>
        <v/>
      </c>
      <c r="E518" s="20" t="str">
        <f t="shared" ref="E518:E581" si="30">IF(AND(B518&lt;&gt;"",C518&lt;&gt;""),(D518-$I$11)^2,"")</f>
        <v/>
      </c>
      <c r="F518" s="56"/>
      <c r="G518" s="56"/>
      <c r="H518" s="56"/>
      <c r="I518" s="56"/>
      <c r="J518" s="56"/>
    </row>
    <row r="519" spans="1:10">
      <c r="A519" s="20">
        <v>510</v>
      </c>
      <c r="B519" s="20" t="str">
        <f>IF(Data!B519:$B$5009&lt;&gt;"",Data!B519,"")</f>
        <v/>
      </c>
      <c r="C519" s="20" t="str">
        <f>IF(Data!$B519:C$5009&lt;&gt;"",Data!C519,"")</f>
        <v/>
      </c>
      <c r="D519" s="20" t="str">
        <f t="shared" si="29"/>
        <v/>
      </c>
      <c r="E519" s="20" t="str">
        <f t="shared" si="30"/>
        <v/>
      </c>
      <c r="F519" s="56"/>
      <c r="G519" s="56"/>
      <c r="H519" s="56"/>
      <c r="I519" s="56"/>
      <c r="J519" s="56"/>
    </row>
    <row r="520" spans="1:10">
      <c r="A520" s="113">
        <v>511</v>
      </c>
      <c r="B520" s="20" t="str">
        <f>IF(Data!B520:$B$5009&lt;&gt;"",Data!B520,"")</f>
        <v/>
      </c>
      <c r="C520" s="20" t="str">
        <f>IF(Data!$B520:C$5009&lt;&gt;"",Data!C520,"")</f>
        <v/>
      </c>
      <c r="D520" s="20" t="str">
        <f t="shared" si="29"/>
        <v/>
      </c>
      <c r="E520" s="20" t="str">
        <f t="shared" si="30"/>
        <v/>
      </c>
      <c r="F520" s="56"/>
      <c r="G520" s="56"/>
      <c r="H520" s="56"/>
      <c r="I520" s="56"/>
      <c r="J520" s="56"/>
    </row>
    <row r="521" spans="1:10">
      <c r="A521" s="20">
        <v>512</v>
      </c>
      <c r="B521" s="20" t="str">
        <f>IF(Data!B521:$B$5009&lt;&gt;"",Data!B521,"")</f>
        <v/>
      </c>
      <c r="C521" s="20" t="str">
        <f>IF(Data!$B521:C$5009&lt;&gt;"",Data!C521,"")</f>
        <v/>
      </c>
      <c r="D521" s="20" t="str">
        <f t="shared" si="29"/>
        <v/>
      </c>
      <c r="E521" s="20" t="str">
        <f t="shared" si="30"/>
        <v/>
      </c>
      <c r="F521" s="56"/>
      <c r="G521" s="56"/>
      <c r="H521" s="56"/>
      <c r="I521" s="56"/>
      <c r="J521" s="56"/>
    </row>
    <row r="522" spans="1:10">
      <c r="A522" s="113">
        <v>513</v>
      </c>
      <c r="B522" s="20" t="str">
        <f>IF(Data!B522:$B$5009&lt;&gt;"",Data!B522,"")</f>
        <v/>
      </c>
      <c r="C522" s="20" t="str">
        <f>IF(Data!$B522:C$5009&lt;&gt;"",Data!C522,"")</f>
        <v/>
      </c>
      <c r="D522" s="20" t="str">
        <f t="shared" si="29"/>
        <v/>
      </c>
      <c r="E522" s="20" t="str">
        <f t="shared" si="30"/>
        <v/>
      </c>
      <c r="F522" s="56"/>
      <c r="G522" s="56"/>
      <c r="H522" s="56"/>
      <c r="I522" s="56"/>
      <c r="J522" s="56"/>
    </row>
    <row r="523" spans="1:10">
      <c r="A523" s="20">
        <v>514</v>
      </c>
      <c r="B523" s="20" t="str">
        <f>IF(Data!B523:$B$5009&lt;&gt;"",Data!B523,"")</f>
        <v/>
      </c>
      <c r="C523" s="20" t="str">
        <f>IF(Data!$B523:C$5009&lt;&gt;"",Data!C523,"")</f>
        <v/>
      </c>
      <c r="D523" s="20" t="str">
        <f t="shared" si="29"/>
        <v/>
      </c>
      <c r="E523" s="20" t="str">
        <f t="shared" si="30"/>
        <v/>
      </c>
      <c r="F523" s="56"/>
      <c r="G523" s="56"/>
      <c r="H523" s="56"/>
      <c r="I523" s="56"/>
      <c r="J523" s="56"/>
    </row>
    <row r="524" spans="1:10">
      <c r="A524" s="113">
        <v>515</v>
      </c>
      <c r="B524" s="20" t="str">
        <f>IF(Data!B524:$B$5009&lt;&gt;"",Data!B524,"")</f>
        <v/>
      </c>
      <c r="C524" s="20" t="str">
        <f>IF(Data!$B524:C$5009&lt;&gt;"",Data!C524,"")</f>
        <v/>
      </c>
      <c r="D524" s="20" t="str">
        <f t="shared" si="29"/>
        <v/>
      </c>
      <c r="E524" s="20" t="str">
        <f t="shared" si="30"/>
        <v/>
      </c>
      <c r="F524" s="56"/>
      <c r="G524" s="56"/>
      <c r="H524" s="56"/>
      <c r="I524" s="56"/>
      <c r="J524" s="56"/>
    </row>
    <row r="525" spans="1:10">
      <c r="A525" s="20">
        <v>516</v>
      </c>
      <c r="B525" s="20" t="str">
        <f>IF(Data!B525:$B$5009&lt;&gt;"",Data!B525,"")</f>
        <v/>
      </c>
      <c r="C525" s="20" t="str">
        <f>IF(Data!$B525:C$5009&lt;&gt;"",Data!C525,"")</f>
        <v/>
      </c>
      <c r="D525" s="20" t="str">
        <f t="shared" si="29"/>
        <v/>
      </c>
      <c r="E525" s="20" t="str">
        <f t="shared" si="30"/>
        <v/>
      </c>
      <c r="F525" s="56"/>
      <c r="G525" s="56"/>
      <c r="H525" s="56"/>
      <c r="I525" s="56"/>
      <c r="J525" s="56"/>
    </row>
    <row r="526" spans="1:10">
      <c r="A526" s="113">
        <v>517</v>
      </c>
      <c r="B526" s="20" t="str">
        <f>IF(Data!B526:$B$5009&lt;&gt;"",Data!B526,"")</f>
        <v/>
      </c>
      <c r="C526" s="20" t="str">
        <f>IF(Data!$B526:C$5009&lt;&gt;"",Data!C526,"")</f>
        <v/>
      </c>
      <c r="D526" s="20" t="str">
        <f t="shared" si="29"/>
        <v/>
      </c>
      <c r="E526" s="20" t="str">
        <f t="shared" si="30"/>
        <v/>
      </c>
      <c r="F526" s="56"/>
      <c r="G526" s="56"/>
      <c r="H526" s="56"/>
      <c r="I526" s="56"/>
      <c r="J526" s="56"/>
    </row>
    <row r="527" spans="1:10">
      <c r="A527" s="20">
        <v>518</v>
      </c>
      <c r="B527" s="20" t="str">
        <f>IF(Data!B527:$B$5009&lt;&gt;"",Data!B527,"")</f>
        <v/>
      </c>
      <c r="C527" s="20" t="str">
        <f>IF(Data!$B527:C$5009&lt;&gt;"",Data!C527,"")</f>
        <v/>
      </c>
      <c r="D527" s="20" t="str">
        <f t="shared" si="29"/>
        <v/>
      </c>
      <c r="E527" s="20" t="str">
        <f t="shared" si="30"/>
        <v/>
      </c>
      <c r="F527" s="56"/>
      <c r="G527" s="56"/>
      <c r="H527" s="56"/>
      <c r="I527" s="56"/>
      <c r="J527" s="56"/>
    </row>
    <row r="528" spans="1:10">
      <c r="A528" s="113">
        <v>519</v>
      </c>
      <c r="B528" s="20" t="str">
        <f>IF(Data!B528:$B$5009&lt;&gt;"",Data!B528,"")</f>
        <v/>
      </c>
      <c r="C528" s="20" t="str">
        <f>IF(Data!$B528:C$5009&lt;&gt;"",Data!C528,"")</f>
        <v/>
      </c>
      <c r="D528" s="20" t="str">
        <f t="shared" si="29"/>
        <v/>
      </c>
      <c r="E528" s="20" t="str">
        <f t="shared" si="30"/>
        <v/>
      </c>
      <c r="F528" s="56"/>
      <c r="G528" s="56"/>
      <c r="H528" s="56"/>
      <c r="I528" s="56"/>
      <c r="J528" s="56"/>
    </row>
    <row r="529" spans="1:10">
      <c r="A529" s="20">
        <v>520</v>
      </c>
      <c r="B529" s="20" t="str">
        <f>IF(Data!B529:$B$5009&lt;&gt;"",Data!B529,"")</f>
        <v/>
      </c>
      <c r="C529" s="20" t="str">
        <f>IF(Data!$B529:C$5009&lt;&gt;"",Data!C529,"")</f>
        <v/>
      </c>
      <c r="D529" s="20" t="str">
        <f t="shared" si="29"/>
        <v/>
      </c>
      <c r="E529" s="20" t="str">
        <f t="shared" si="30"/>
        <v/>
      </c>
      <c r="F529" s="56"/>
      <c r="G529" s="56"/>
      <c r="H529" s="56"/>
      <c r="I529" s="56"/>
      <c r="J529" s="56"/>
    </row>
    <row r="530" spans="1:10">
      <c r="A530" s="113">
        <v>521</v>
      </c>
      <c r="B530" s="20" t="str">
        <f>IF(Data!B530:$B$5009&lt;&gt;"",Data!B530,"")</f>
        <v/>
      </c>
      <c r="C530" s="20" t="str">
        <f>IF(Data!$B530:C$5009&lt;&gt;"",Data!C530,"")</f>
        <v/>
      </c>
      <c r="D530" s="20" t="str">
        <f t="shared" si="29"/>
        <v/>
      </c>
      <c r="E530" s="20" t="str">
        <f t="shared" si="30"/>
        <v/>
      </c>
      <c r="F530" s="56"/>
      <c r="G530" s="56"/>
      <c r="H530" s="56"/>
      <c r="I530" s="56"/>
      <c r="J530" s="56"/>
    </row>
    <row r="531" spans="1:10">
      <c r="A531" s="20">
        <v>522</v>
      </c>
      <c r="B531" s="20" t="str">
        <f>IF(Data!B531:$B$5009&lt;&gt;"",Data!B531,"")</f>
        <v/>
      </c>
      <c r="C531" s="20" t="str">
        <f>IF(Data!$B531:C$5009&lt;&gt;"",Data!C531,"")</f>
        <v/>
      </c>
      <c r="D531" s="20" t="str">
        <f t="shared" si="29"/>
        <v/>
      </c>
      <c r="E531" s="20" t="str">
        <f t="shared" si="30"/>
        <v/>
      </c>
      <c r="F531" s="56"/>
      <c r="G531" s="56"/>
      <c r="H531" s="56"/>
      <c r="I531" s="56"/>
      <c r="J531" s="56"/>
    </row>
    <row r="532" spans="1:10">
      <c r="A532" s="113">
        <v>523</v>
      </c>
      <c r="B532" s="20" t="str">
        <f>IF(Data!B532:$B$5009&lt;&gt;"",Data!B532,"")</f>
        <v/>
      </c>
      <c r="C532" s="20" t="str">
        <f>IF(Data!$B532:C$5009&lt;&gt;"",Data!C532,"")</f>
        <v/>
      </c>
      <c r="D532" s="20" t="str">
        <f t="shared" si="29"/>
        <v/>
      </c>
      <c r="E532" s="20" t="str">
        <f t="shared" si="30"/>
        <v/>
      </c>
      <c r="F532" s="56"/>
      <c r="G532" s="56"/>
      <c r="H532" s="56"/>
      <c r="I532" s="56"/>
      <c r="J532" s="56"/>
    </row>
    <row r="533" spans="1:10">
      <c r="A533" s="20">
        <v>524</v>
      </c>
      <c r="B533" s="20" t="str">
        <f>IF(Data!B533:$B$5009&lt;&gt;"",Data!B533,"")</f>
        <v/>
      </c>
      <c r="C533" s="20" t="str">
        <f>IF(Data!$B533:C$5009&lt;&gt;"",Data!C533,"")</f>
        <v/>
      </c>
      <c r="D533" s="20" t="str">
        <f t="shared" si="29"/>
        <v/>
      </c>
      <c r="E533" s="20" t="str">
        <f t="shared" si="30"/>
        <v/>
      </c>
      <c r="F533" s="56"/>
      <c r="G533" s="56"/>
      <c r="H533" s="56"/>
      <c r="I533" s="56"/>
      <c r="J533" s="56"/>
    </row>
    <row r="534" spans="1:10">
      <c r="A534" s="113">
        <v>525</v>
      </c>
      <c r="B534" s="20" t="str">
        <f>IF(Data!B534:$B$5009&lt;&gt;"",Data!B534,"")</f>
        <v/>
      </c>
      <c r="C534" s="20" t="str">
        <f>IF(Data!$B534:C$5009&lt;&gt;"",Data!C534,"")</f>
        <v/>
      </c>
      <c r="D534" s="20" t="str">
        <f t="shared" si="29"/>
        <v/>
      </c>
      <c r="E534" s="20" t="str">
        <f t="shared" si="30"/>
        <v/>
      </c>
      <c r="F534" s="56"/>
      <c r="G534" s="56"/>
      <c r="H534" s="56"/>
      <c r="I534" s="56"/>
      <c r="J534" s="56"/>
    </row>
    <row r="535" spans="1:10">
      <c r="A535" s="20">
        <v>526</v>
      </c>
      <c r="B535" s="20" t="str">
        <f>IF(Data!B535:$B$5009&lt;&gt;"",Data!B535,"")</f>
        <v/>
      </c>
      <c r="C535" s="20" t="str">
        <f>IF(Data!$B535:C$5009&lt;&gt;"",Data!C535,"")</f>
        <v/>
      </c>
      <c r="D535" s="20" t="str">
        <f t="shared" si="29"/>
        <v/>
      </c>
      <c r="E535" s="20" t="str">
        <f t="shared" si="30"/>
        <v/>
      </c>
      <c r="F535" s="56"/>
      <c r="G535" s="56"/>
      <c r="H535" s="56"/>
      <c r="I535" s="56"/>
      <c r="J535" s="56"/>
    </row>
    <row r="536" spans="1:10">
      <c r="A536" s="113">
        <v>527</v>
      </c>
      <c r="B536" s="20" t="str">
        <f>IF(Data!B536:$B$5009&lt;&gt;"",Data!B536,"")</f>
        <v/>
      </c>
      <c r="C536" s="20" t="str">
        <f>IF(Data!$B536:C$5009&lt;&gt;"",Data!C536,"")</f>
        <v/>
      </c>
      <c r="D536" s="20" t="str">
        <f t="shared" si="29"/>
        <v/>
      </c>
      <c r="E536" s="20" t="str">
        <f t="shared" si="30"/>
        <v/>
      </c>
      <c r="F536" s="56"/>
      <c r="G536" s="56"/>
      <c r="H536" s="56"/>
      <c r="I536" s="56"/>
      <c r="J536" s="56"/>
    </row>
    <row r="537" spans="1:10">
      <c r="A537" s="20">
        <v>528</v>
      </c>
      <c r="B537" s="20" t="str">
        <f>IF(Data!B537:$B$5009&lt;&gt;"",Data!B537,"")</f>
        <v/>
      </c>
      <c r="C537" s="20" t="str">
        <f>IF(Data!$B537:C$5009&lt;&gt;"",Data!C537,"")</f>
        <v/>
      </c>
      <c r="D537" s="20" t="str">
        <f t="shared" si="29"/>
        <v/>
      </c>
      <c r="E537" s="20" t="str">
        <f t="shared" si="30"/>
        <v/>
      </c>
      <c r="F537" s="56"/>
      <c r="G537" s="56"/>
      <c r="H537" s="56"/>
      <c r="I537" s="56"/>
      <c r="J537" s="56"/>
    </row>
    <row r="538" spans="1:10">
      <c r="A538" s="113">
        <v>529</v>
      </c>
      <c r="B538" s="20" t="str">
        <f>IF(Data!B538:$B$5009&lt;&gt;"",Data!B538,"")</f>
        <v/>
      </c>
      <c r="C538" s="20" t="str">
        <f>IF(Data!$B538:C$5009&lt;&gt;"",Data!C538,"")</f>
        <v/>
      </c>
      <c r="D538" s="20" t="str">
        <f t="shared" si="29"/>
        <v/>
      </c>
      <c r="E538" s="20" t="str">
        <f t="shared" si="30"/>
        <v/>
      </c>
      <c r="F538" s="56"/>
      <c r="G538" s="56"/>
      <c r="H538" s="56"/>
      <c r="I538" s="56"/>
      <c r="J538" s="56"/>
    </row>
    <row r="539" spans="1:10">
      <c r="A539" s="20">
        <v>530</v>
      </c>
      <c r="B539" s="20" t="str">
        <f>IF(Data!B539:$B$5009&lt;&gt;"",Data!B539,"")</f>
        <v/>
      </c>
      <c r="C539" s="20" t="str">
        <f>IF(Data!$B539:C$5009&lt;&gt;"",Data!C539,"")</f>
        <v/>
      </c>
      <c r="D539" s="20" t="str">
        <f t="shared" si="29"/>
        <v/>
      </c>
      <c r="E539" s="20" t="str">
        <f t="shared" si="30"/>
        <v/>
      </c>
      <c r="F539" s="56"/>
      <c r="G539" s="56"/>
      <c r="H539" s="56"/>
      <c r="I539" s="56"/>
      <c r="J539" s="56"/>
    </row>
    <row r="540" spans="1:10">
      <c r="A540" s="113">
        <v>531</v>
      </c>
      <c r="B540" s="20" t="str">
        <f>IF(Data!B540:$B$5009&lt;&gt;"",Data!B540,"")</f>
        <v/>
      </c>
      <c r="C540" s="20" t="str">
        <f>IF(Data!$B540:C$5009&lt;&gt;"",Data!C540,"")</f>
        <v/>
      </c>
      <c r="D540" s="20" t="str">
        <f t="shared" si="29"/>
        <v/>
      </c>
      <c r="E540" s="20" t="str">
        <f t="shared" si="30"/>
        <v/>
      </c>
      <c r="F540" s="56"/>
      <c r="G540" s="56"/>
      <c r="H540" s="56"/>
      <c r="I540" s="56"/>
      <c r="J540" s="56"/>
    </row>
    <row r="541" spans="1:10">
      <c r="A541" s="20">
        <v>532</v>
      </c>
      <c r="B541" s="20" t="str">
        <f>IF(Data!B541:$B$5009&lt;&gt;"",Data!B541,"")</f>
        <v/>
      </c>
      <c r="C541" s="20" t="str">
        <f>IF(Data!$B541:C$5009&lt;&gt;"",Data!C541,"")</f>
        <v/>
      </c>
      <c r="D541" s="20" t="str">
        <f t="shared" si="29"/>
        <v/>
      </c>
      <c r="E541" s="20" t="str">
        <f t="shared" si="30"/>
        <v/>
      </c>
      <c r="F541" s="56"/>
      <c r="G541" s="56"/>
      <c r="H541" s="56"/>
      <c r="I541" s="56"/>
      <c r="J541" s="56"/>
    </row>
    <row r="542" spans="1:10">
      <c r="A542" s="113">
        <v>533</v>
      </c>
      <c r="B542" s="20" t="str">
        <f>IF(Data!B542:$B$5009&lt;&gt;"",Data!B542,"")</f>
        <v/>
      </c>
      <c r="C542" s="20" t="str">
        <f>IF(Data!$B542:C$5009&lt;&gt;"",Data!C542,"")</f>
        <v/>
      </c>
      <c r="D542" s="20" t="str">
        <f t="shared" si="29"/>
        <v/>
      </c>
      <c r="E542" s="20" t="str">
        <f t="shared" si="30"/>
        <v/>
      </c>
      <c r="F542" s="56"/>
      <c r="G542" s="56"/>
      <c r="H542" s="56"/>
      <c r="I542" s="56"/>
      <c r="J542" s="56"/>
    </row>
    <row r="543" spans="1:10">
      <c r="A543" s="20">
        <v>534</v>
      </c>
      <c r="B543" s="20" t="str">
        <f>IF(Data!B543:$B$5009&lt;&gt;"",Data!B543,"")</f>
        <v/>
      </c>
      <c r="C543" s="20" t="str">
        <f>IF(Data!$B543:C$5009&lt;&gt;"",Data!C543,"")</f>
        <v/>
      </c>
      <c r="D543" s="20" t="str">
        <f t="shared" si="29"/>
        <v/>
      </c>
      <c r="E543" s="20" t="str">
        <f t="shared" si="30"/>
        <v/>
      </c>
      <c r="F543" s="56"/>
      <c r="G543" s="56"/>
      <c r="H543" s="56"/>
      <c r="I543" s="56"/>
      <c r="J543" s="56"/>
    </row>
    <row r="544" spans="1:10">
      <c r="A544" s="113">
        <v>535</v>
      </c>
      <c r="B544" s="20" t="str">
        <f>IF(Data!B544:$B$5009&lt;&gt;"",Data!B544,"")</f>
        <v/>
      </c>
      <c r="C544" s="20" t="str">
        <f>IF(Data!$B544:C$5009&lt;&gt;"",Data!C544,"")</f>
        <v/>
      </c>
      <c r="D544" s="20" t="str">
        <f t="shared" si="29"/>
        <v/>
      </c>
      <c r="E544" s="20" t="str">
        <f t="shared" si="30"/>
        <v/>
      </c>
      <c r="F544" s="56"/>
      <c r="G544" s="56"/>
      <c r="H544" s="56"/>
      <c r="I544" s="56"/>
      <c r="J544" s="56"/>
    </row>
    <row r="545" spans="1:10">
      <c r="A545" s="20">
        <v>536</v>
      </c>
      <c r="B545" s="20" t="str">
        <f>IF(Data!B545:$B$5009&lt;&gt;"",Data!B545,"")</f>
        <v/>
      </c>
      <c r="C545" s="20" t="str">
        <f>IF(Data!$B545:C$5009&lt;&gt;"",Data!C545,"")</f>
        <v/>
      </c>
      <c r="D545" s="20" t="str">
        <f t="shared" si="29"/>
        <v/>
      </c>
      <c r="E545" s="20" t="str">
        <f t="shared" si="30"/>
        <v/>
      </c>
      <c r="F545" s="56"/>
      <c r="G545" s="56"/>
      <c r="H545" s="56"/>
      <c r="I545" s="56"/>
      <c r="J545" s="56"/>
    </row>
    <row r="546" spans="1:10">
      <c r="A546" s="113">
        <v>537</v>
      </c>
      <c r="B546" s="20" t="str">
        <f>IF(Data!B546:$B$5009&lt;&gt;"",Data!B546,"")</f>
        <v/>
      </c>
      <c r="C546" s="20" t="str">
        <f>IF(Data!$B546:C$5009&lt;&gt;"",Data!C546,"")</f>
        <v/>
      </c>
      <c r="D546" s="20" t="str">
        <f t="shared" si="29"/>
        <v/>
      </c>
      <c r="E546" s="20" t="str">
        <f t="shared" si="30"/>
        <v/>
      </c>
      <c r="F546" s="56"/>
      <c r="G546" s="56"/>
      <c r="H546" s="56"/>
      <c r="I546" s="56"/>
      <c r="J546" s="56"/>
    </row>
    <row r="547" spans="1:10">
      <c r="A547" s="20">
        <v>538</v>
      </c>
      <c r="B547" s="20" t="str">
        <f>IF(Data!B547:$B$5009&lt;&gt;"",Data!B547,"")</f>
        <v/>
      </c>
      <c r="C547" s="20" t="str">
        <f>IF(Data!$B547:C$5009&lt;&gt;"",Data!C547,"")</f>
        <v/>
      </c>
      <c r="D547" s="20" t="str">
        <f t="shared" si="29"/>
        <v/>
      </c>
      <c r="E547" s="20" t="str">
        <f t="shared" si="30"/>
        <v/>
      </c>
      <c r="F547" s="56"/>
      <c r="G547" s="56"/>
      <c r="H547" s="56"/>
      <c r="I547" s="56"/>
      <c r="J547" s="56"/>
    </row>
    <row r="548" spans="1:10">
      <c r="A548" s="113">
        <v>539</v>
      </c>
      <c r="B548" s="20" t="str">
        <f>IF(Data!B548:$B$5009&lt;&gt;"",Data!B548,"")</f>
        <v/>
      </c>
      <c r="C548" s="20" t="str">
        <f>IF(Data!$B548:C$5009&lt;&gt;"",Data!C548,"")</f>
        <v/>
      </c>
      <c r="D548" s="20" t="str">
        <f t="shared" si="29"/>
        <v/>
      </c>
      <c r="E548" s="20" t="str">
        <f t="shared" si="30"/>
        <v/>
      </c>
      <c r="F548" s="56"/>
      <c r="G548" s="56"/>
      <c r="H548" s="56"/>
      <c r="I548" s="56"/>
      <c r="J548" s="56"/>
    </row>
    <row r="549" spans="1:10">
      <c r="A549" s="20">
        <v>540</v>
      </c>
      <c r="B549" s="20" t="str">
        <f>IF(Data!B549:$B$5009&lt;&gt;"",Data!B549,"")</f>
        <v/>
      </c>
      <c r="C549" s="20" t="str">
        <f>IF(Data!$B549:C$5009&lt;&gt;"",Data!C549,"")</f>
        <v/>
      </c>
      <c r="D549" s="20" t="str">
        <f t="shared" si="29"/>
        <v/>
      </c>
      <c r="E549" s="20" t="str">
        <f t="shared" si="30"/>
        <v/>
      </c>
      <c r="F549" s="56"/>
      <c r="G549" s="56"/>
      <c r="H549" s="56"/>
      <c r="I549" s="56"/>
      <c r="J549" s="56"/>
    </row>
    <row r="550" spans="1:10">
      <c r="A550" s="113">
        <v>541</v>
      </c>
      <c r="B550" s="20" t="str">
        <f>IF(Data!B550:$B$5009&lt;&gt;"",Data!B550,"")</f>
        <v/>
      </c>
      <c r="C550" s="20" t="str">
        <f>IF(Data!$B550:C$5009&lt;&gt;"",Data!C550,"")</f>
        <v/>
      </c>
      <c r="D550" s="20" t="str">
        <f t="shared" si="29"/>
        <v/>
      </c>
      <c r="E550" s="20" t="str">
        <f t="shared" si="30"/>
        <v/>
      </c>
      <c r="F550" s="56"/>
      <c r="G550" s="56"/>
      <c r="H550" s="56"/>
      <c r="I550" s="56"/>
      <c r="J550" s="56"/>
    </row>
    <row r="551" spans="1:10">
      <c r="A551" s="20">
        <v>542</v>
      </c>
      <c r="B551" s="20" t="str">
        <f>IF(Data!B551:$B$5009&lt;&gt;"",Data!B551,"")</f>
        <v/>
      </c>
      <c r="C551" s="20" t="str">
        <f>IF(Data!$B551:C$5009&lt;&gt;"",Data!C551,"")</f>
        <v/>
      </c>
      <c r="D551" s="20" t="str">
        <f t="shared" si="29"/>
        <v/>
      </c>
      <c r="E551" s="20" t="str">
        <f t="shared" si="30"/>
        <v/>
      </c>
      <c r="F551" s="56"/>
      <c r="G551" s="56"/>
      <c r="H551" s="56"/>
      <c r="I551" s="56"/>
      <c r="J551" s="56"/>
    </row>
    <row r="552" spans="1:10">
      <c r="A552" s="113">
        <v>543</v>
      </c>
      <c r="B552" s="20" t="str">
        <f>IF(Data!B552:$B$5009&lt;&gt;"",Data!B552,"")</f>
        <v/>
      </c>
      <c r="C552" s="20" t="str">
        <f>IF(Data!$B552:C$5009&lt;&gt;"",Data!C552,"")</f>
        <v/>
      </c>
      <c r="D552" s="20" t="str">
        <f t="shared" si="29"/>
        <v/>
      </c>
      <c r="E552" s="20" t="str">
        <f t="shared" si="30"/>
        <v/>
      </c>
      <c r="F552" s="56"/>
      <c r="G552" s="56"/>
      <c r="H552" s="56"/>
      <c r="I552" s="56"/>
      <c r="J552" s="56"/>
    </row>
    <row r="553" spans="1:10">
      <c r="A553" s="20">
        <v>544</v>
      </c>
      <c r="B553" s="20" t="str">
        <f>IF(Data!B553:$B$5009&lt;&gt;"",Data!B553,"")</f>
        <v/>
      </c>
      <c r="C553" s="20" t="str">
        <f>IF(Data!$B553:C$5009&lt;&gt;"",Data!C553,"")</f>
        <v/>
      </c>
      <c r="D553" s="20" t="str">
        <f t="shared" si="29"/>
        <v/>
      </c>
      <c r="E553" s="20" t="str">
        <f t="shared" si="30"/>
        <v/>
      </c>
      <c r="F553" s="56"/>
      <c r="G553" s="56"/>
      <c r="H553" s="56"/>
      <c r="I553" s="56"/>
      <c r="J553" s="56"/>
    </row>
    <row r="554" spans="1:10">
      <c r="A554" s="113">
        <v>545</v>
      </c>
      <c r="B554" s="20" t="str">
        <f>IF(Data!B554:$B$5009&lt;&gt;"",Data!B554,"")</f>
        <v/>
      </c>
      <c r="C554" s="20" t="str">
        <f>IF(Data!$B554:C$5009&lt;&gt;"",Data!C554,"")</f>
        <v/>
      </c>
      <c r="D554" s="20" t="str">
        <f t="shared" si="29"/>
        <v/>
      </c>
      <c r="E554" s="20" t="str">
        <f t="shared" si="30"/>
        <v/>
      </c>
      <c r="F554" s="56"/>
      <c r="G554" s="56"/>
      <c r="H554" s="56"/>
      <c r="I554" s="56"/>
      <c r="J554" s="56"/>
    </row>
    <row r="555" spans="1:10">
      <c r="A555" s="20">
        <v>546</v>
      </c>
      <c r="B555" s="20" t="str">
        <f>IF(Data!B555:$B$5009&lt;&gt;"",Data!B555,"")</f>
        <v/>
      </c>
      <c r="C555" s="20" t="str">
        <f>IF(Data!$B555:C$5009&lt;&gt;"",Data!C555,"")</f>
        <v/>
      </c>
      <c r="D555" s="20" t="str">
        <f t="shared" si="29"/>
        <v/>
      </c>
      <c r="E555" s="20" t="str">
        <f t="shared" si="30"/>
        <v/>
      </c>
      <c r="F555" s="56"/>
      <c r="G555" s="56"/>
      <c r="H555" s="56"/>
      <c r="I555" s="56"/>
      <c r="J555" s="56"/>
    </row>
    <row r="556" spans="1:10">
      <c r="A556" s="113">
        <v>547</v>
      </c>
      <c r="B556" s="20" t="str">
        <f>IF(Data!B556:$B$5009&lt;&gt;"",Data!B556,"")</f>
        <v/>
      </c>
      <c r="C556" s="20" t="str">
        <f>IF(Data!$B556:C$5009&lt;&gt;"",Data!C556,"")</f>
        <v/>
      </c>
      <c r="D556" s="20" t="str">
        <f t="shared" si="29"/>
        <v/>
      </c>
      <c r="E556" s="20" t="str">
        <f t="shared" si="30"/>
        <v/>
      </c>
      <c r="F556" s="56"/>
      <c r="G556" s="56"/>
      <c r="H556" s="56"/>
      <c r="I556" s="56"/>
      <c r="J556" s="56"/>
    </row>
    <row r="557" spans="1:10">
      <c r="A557" s="20">
        <v>548</v>
      </c>
      <c r="B557" s="20" t="str">
        <f>IF(Data!B557:$B$5009&lt;&gt;"",Data!B557,"")</f>
        <v/>
      </c>
      <c r="C557" s="20" t="str">
        <f>IF(Data!$B557:C$5009&lt;&gt;"",Data!C557,"")</f>
        <v/>
      </c>
      <c r="D557" s="20" t="str">
        <f t="shared" si="29"/>
        <v/>
      </c>
      <c r="E557" s="20" t="str">
        <f t="shared" si="30"/>
        <v/>
      </c>
      <c r="F557" s="56"/>
      <c r="G557" s="56"/>
      <c r="H557" s="56"/>
      <c r="I557" s="56"/>
      <c r="J557" s="56"/>
    </row>
    <row r="558" spans="1:10">
      <c r="A558" s="113">
        <v>549</v>
      </c>
      <c r="B558" s="20" t="str">
        <f>IF(Data!B558:$B$5009&lt;&gt;"",Data!B558,"")</f>
        <v/>
      </c>
      <c r="C558" s="20" t="str">
        <f>IF(Data!$B558:C$5009&lt;&gt;"",Data!C558,"")</f>
        <v/>
      </c>
      <c r="D558" s="20" t="str">
        <f t="shared" si="29"/>
        <v/>
      </c>
      <c r="E558" s="20" t="str">
        <f t="shared" si="30"/>
        <v/>
      </c>
      <c r="F558" s="56"/>
      <c r="G558" s="56"/>
      <c r="H558" s="56"/>
      <c r="I558" s="56"/>
      <c r="J558" s="56"/>
    </row>
    <row r="559" spans="1:10">
      <c r="A559" s="20">
        <v>550</v>
      </c>
      <c r="B559" s="20" t="str">
        <f>IF(Data!B559:$B$5009&lt;&gt;"",Data!B559,"")</f>
        <v/>
      </c>
      <c r="C559" s="20" t="str">
        <f>IF(Data!$B559:C$5009&lt;&gt;"",Data!C559,"")</f>
        <v/>
      </c>
      <c r="D559" s="20" t="str">
        <f t="shared" si="29"/>
        <v/>
      </c>
      <c r="E559" s="20" t="str">
        <f t="shared" si="30"/>
        <v/>
      </c>
      <c r="F559" s="56"/>
      <c r="G559" s="56"/>
      <c r="H559" s="56"/>
      <c r="I559" s="56"/>
      <c r="J559" s="56"/>
    </row>
    <row r="560" spans="1:10">
      <c r="A560" s="113">
        <v>551</v>
      </c>
      <c r="B560" s="20" t="str">
        <f>IF(Data!B560:$B$5009&lt;&gt;"",Data!B560,"")</f>
        <v/>
      </c>
      <c r="C560" s="20" t="str">
        <f>IF(Data!$B560:C$5009&lt;&gt;"",Data!C560,"")</f>
        <v/>
      </c>
      <c r="D560" s="20" t="str">
        <f t="shared" si="29"/>
        <v/>
      </c>
      <c r="E560" s="20" t="str">
        <f t="shared" si="30"/>
        <v/>
      </c>
      <c r="F560" s="56"/>
      <c r="G560" s="56"/>
      <c r="H560" s="56"/>
      <c r="I560" s="56"/>
      <c r="J560" s="56"/>
    </row>
    <row r="561" spans="1:10">
      <c r="A561" s="20">
        <v>552</v>
      </c>
      <c r="B561" s="20" t="str">
        <f>IF(Data!B561:$B$5009&lt;&gt;"",Data!B561,"")</f>
        <v/>
      </c>
      <c r="C561" s="20" t="str">
        <f>IF(Data!$B561:C$5009&lt;&gt;"",Data!C561,"")</f>
        <v/>
      </c>
      <c r="D561" s="20" t="str">
        <f t="shared" si="29"/>
        <v/>
      </c>
      <c r="E561" s="20" t="str">
        <f t="shared" si="30"/>
        <v/>
      </c>
      <c r="F561" s="56"/>
      <c r="G561" s="56"/>
      <c r="H561" s="56"/>
      <c r="I561" s="56"/>
      <c r="J561" s="56"/>
    </row>
    <row r="562" spans="1:10">
      <c r="A562" s="113">
        <v>553</v>
      </c>
      <c r="B562" s="20" t="str">
        <f>IF(Data!B562:$B$5009&lt;&gt;"",Data!B562,"")</f>
        <v/>
      </c>
      <c r="C562" s="20" t="str">
        <f>IF(Data!$B562:C$5009&lt;&gt;"",Data!C562,"")</f>
        <v/>
      </c>
      <c r="D562" s="20" t="str">
        <f t="shared" si="29"/>
        <v/>
      </c>
      <c r="E562" s="20" t="str">
        <f t="shared" si="30"/>
        <v/>
      </c>
      <c r="F562" s="56"/>
      <c r="G562" s="56"/>
      <c r="H562" s="56"/>
      <c r="I562" s="56"/>
      <c r="J562" s="56"/>
    </row>
    <row r="563" spans="1:10">
      <c r="A563" s="20">
        <v>554</v>
      </c>
      <c r="B563" s="20" t="str">
        <f>IF(Data!B563:$B$5009&lt;&gt;"",Data!B563,"")</f>
        <v/>
      </c>
      <c r="C563" s="20" t="str">
        <f>IF(Data!$B563:C$5009&lt;&gt;"",Data!C563,"")</f>
        <v/>
      </c>
      <c r="D563" s="20" t="str">
        <f t="shared" si="29"/>
        <v/>
      </c>
      <c r="E563" s="20" t="str">
        <f t="shared" si="30"/>
        <v/>
      </c>
      <c r="F563" s="56"/>
      <c r="G563" s="56"/>
      <c r="H563" s="56"/>
      <c r="I563" s="56"/>
      <c r="J563" s="56"/>
    </row>
    <row r="564" spans="1:10">
      <c r="A564" s="113">
        <v>555</v>
      </c>
      <c r="B564" s="20" t="str">
        <f>IF(Data!B564:$B$5009&lt;&gt;"",Data!B564,"")</f>
        <v/>
      </c>
      <c r="C564" s="20" t="str">
        <f>IF(Data!$B564:C$5009&lt;&gt;"",Data!C564,"")</f>
        <v/>
      </c>
      <c r="D564" s="20" t="str">
        <f t="shared" si="29"/>
        <v/>
      </c>
      <c r="E564" s="20" t="str">
        <f t="shared" si="30"/>
        <v/>
      </c>
      <c r="F564" s="56"/>
      <c r="G564" s="56"/>
      <c r="H564" s="56"/>
      <c r="I564" s="56"/>
      <c r="J564" s="56"/>
    </row>
    <row r="565" spans="1:10">
      <c r="A565" s="20">
        <v>556</v>
      </c>
      <c r="B565" s="20" t="str">
        <f>IF(Data!B565:$B$5009&lt;&gt;"",Data!B565,"")</f>
        <v/>
      </c>
      <c r="C565" s="20" t="str">
        <f>IF(Data!$B565:C$5009&lt;&gt;"",Data!C565,"")</f>
        <v/>
      </c>
      <c r="D565" s="20" t="str">
        <f t="shared" si="29"/>
        <v/>
      </c>
      <c r="E565" s="20" t="str">
        <f t="shared" si="30"/>
        <v/>
      </c>
      <c r="F565" s="56"/>
      <c r="G565" s="56"/>
      <c r="H565" s="56"/>
      <c r="I565" s="56"/>
      <c r="J565" s="56"/>
    </row>
    <row r="566" spans="1:10">
      <c r="A566" s="113">
        <v>557</v>
      </c>
      <c r="B566" s="20" t="str">
        <f>IF(Data!B566:$B$5009&lt;&gt;"",Data!B566,"")</f>
        <v/>
      </c>
      <c r="C566" s="20" t="str">
        <f>IF(Data!$B566:C$5009&lt;&gt;"",Data!C566,"")</f>
        <v/>
      </c>
      <c r="D566" s="20" t="str">
        <f t="shared" si="29"/>
        <v/>
      </c>
      <c r="E566" s="20" t="str">
        <f t="shared" si="30"/>
        <v/>
      </c>
      <c r="F566" s="56"/>
      <c r="G566" s="56"/>
      <c r="H566" s="56"/>
      <c r="I566" s="56"/>
      <c r="J566" s="56"/>
    </row>
    <row r="567" spans="1:10">
      <c r="A567" s="20">
        <v>558</v>
      </c>
      <c r="B567" s="20" t="str">
        <f>IF(Data!B567:$B$5009&lt;&gt;"",Data!B567,"")</f>
        <v/>
      </c>
      <c r="C567" s="20" t="str">
        <f>IF(Data!$B567:C$5009&lt;&gt;"",Data!C567,"")</f>
        <v/>
      </c>
      <c r="D567" s="20" t="str">
        <f t="shared" si="29"/>
        <v/>
      </c>
      <c r="E567" s="20" t="str">
        <f t="shared" si="30"/>
        <v/>
      </c>
      <c r="F567" s="56"/>
      <c r="G567" s="56"/>
      <c r="H567" s="56"/>
      <c r="I567" s="56"/>
      <c r="J567" s="56"/>
    </row>
    <row r="568" spans="1:10">
      <c r="A568" s="113">
        <v>559</v>
      </c>
      <c r="B568" s="20" t="str">
        <f>IF(Data!B568:$B$5009&lt;&gt;"",Data!B568,"")</f>
        <v/>
      </c>
      <c r="C568" s="20" t="str">
        <f>IF(Data!$B568:C$5009&lt;&gt;"",Data!C568,"")</f>
        <v/>
      </c>
      <c r="D568" s="20" t="str">
        <f t="shared" si="29"/>
        <v/>
      </c>
      <c r="E568" s="20" t="str">
        <f t="shared" si="30"/>
        <v/>
      </c>
      <c r="F568" s="56"/>
      <c r="G568" s="56"/>
      <c r="H568" s="56"/>
      <c r="I568" s="56"/>
      <c r="J568" s="56"/>
    </row>
    <row r="569" spans="1:10">
      <c r="A569" s="20">
        <v>560</v>
      </c>
      <c r="B569" s="20" t="str">
        <f>IF(Data!B569:$B$5009&lt;&gt;"",Data!B569,"")</f>
        <v/>
      </c>
      <c r="C569" s="20" t="str">
        <f>IF(Data!$B569:C$5009&lt;&gt;"",Data!C569,"")</f>
        <v/>
      </c>
      <c r="D569" s="20" t="str">
        <f t="shared" si="29"/>
        <v/>
      </c>
      <c r="E569" s="20" t="str">
        <f t="shared" si="30"/>
        <v/>
      </c>
      <c r="F569" s="56"/>
      <c r="G569" s="56"/>
      <c r="H569" s="56"/>
      <c r="I569" s="56"/>
      <c r="J569" s="56"/>
    </row>
    <row r="570" spans="1:10">
      <c r="A570" s="113">
        <v>561</v>
      </c>
      <c r="B570" s="20" t="str">
        <f>IF(Data!B570:$B$5009&lt;&gt;"",Data!B570,"")</f>
        <v/>
      </c>
      <c r="C570" s="20" t="str">
        <f>IF(Data!$B570:C$5009&lt;&gt;"",Data!C570,"")</f>
        <v/>
      </c>
      <c r="D570" s="20" t="str">
        <f t="shared" si="29"/>
        <v/>
      </c>
      <c r="E570" s="20" t="str">
        <f t="shared" si="30"/>
        <v/>
      </c>
      <c r="F570" s="56"/>
      <c r="G570" s="56"/>
      <c r="H570" s="56"/>
      <c r="I570" s="56"/>
      <c r="J570" s="56"/>
    </row>
    <row r="571" spans="1:10">
      <c r="A571" s="20">
        <v>562</v>
      </c>
      <c r="B571" s="20" t="str">
        <f>IF(Data!B571:$B$5009&lt;&gt;"",Data!B571,"")</f>
        <v/>
      </c>
      <c r="C571" s="20" t="str">
        <f>IF(Data!$B571:C$5009&lt;&gt;"",Data!C571,"")</f>
        <v/>
      </c>
      <c r="D571" s="20" t="str">
        <f t="shared" si="29"/>
        <v/>
      </c>
      <c r="E571" s="20" t="str">
        <f t="shared" si="30"/>
        <v/>
      </c>
      <c r="F571" s="56"/>
      <c r="G571" s="56"/>
      <c r="H571" s="56"/>
      <c r="I571" s="56"/>
      <c r="J571" s="56"/>
    </row>
    <row r="572" spans="1:10">
      <c r="A572" s="113">
        <v>563</v>
      </c>
      <c r="B572" s="20" t="str">
        <f>IF(Data!B572:$B$5009&lt;&gt;"",Data!B572,"")</f>
        <v/>
      </c>
      <c r="C572" s="20" t="str">
        <f>IF(Data!$B572:C$5009&lt;&gt;"",Data!C572,"")</f>
        <v/>
      </c>
      <c r="D572" s="20" t="str">
        <f t="shared" si="29"/>
        <v/>
      </c>
      <c r="E572" s="20" t="str">
        <f t="shared" si="30"/>
        <v/>
      </c>
      <c r="F572" s="56"/>
      <c r="G572" s="56"/>
      <c r="H572" s="56"/>
      <c r="I572" s="56"/>
      <c r="J572" s="56"/>
    </row>
    <row r="573" spans="1:10">
      <c r="A573" s="20">
        <v>564</v>
      </c>
      <c r="B573" s="20" t="str">
        <f>IF(Data!B573:$B$5009&lt;&gt;"",Data!B573,"")</f>
        <v/>
      </c>
      <c r="C573" s="20" t="str">
        <f>IF(Data!$B573:C$5009&lt;&gt;"",Data!C573,"")</f>
        <v/>
      </c>
      <c r="D573" s="20" t="str">
        <f t="shared" si="29"/>
        <v/>
      </c>
      <c r="E573" s="20" t="str">
        <f t="shared" si="30"/>
        <v/>
      </c>
      <c r="F573" s="56"/>
      <c r="G573" s="56"/>
      <c r="H573" s="56"/>
      <c r="I573" s="56"/>
      <c r="J573" s="56"/>
    </row>
    <row r="574" spans="1:10">
      <c r="A574" s="113">
        <v>565</v>
      </c>
      <c r="B574" s="20" t="str">
        <f>IF(Data!B574:$B$5009&lt;&gt;"",Data!B574,"")</f>
        <v/>
      </c>
      <c r="C574" s="20" t="str">
        <f>IF(Data!$B574:C$5009&lt;&gt;"",Data!C574,"")</f>
        <v/>
      </c>
      <c r="D574" s="20" t="str">
        <f t="shared" si="29"/>
        <v/>
      </c>
      <c r="E574" s="20" t="str">
        <f t="shared" si="30"/>
        <v/>
      </c>
      <c r="F574" s="56"/>
      <c r="G574" s="56"/>
      <c r="H574" s="56"/>
      <c r="I574" s="56"/>
      <c r="J574" s="56"/>
    </row>
    <row r="575" spans="1:10">
      <c r="A575" s="20">
        <v>566</v>
      </c>
      <c r="B575" s="20" t="str">
        <f>IF(Data!B575:$B$5009&lt;&gt;"",Data!B575,"")</f>
        <v/>
      </c>
      <c r="C575" s="20" t="str">
        <f>IF(Data!$B575:C$5009&lt;&gt;"",Data!C575,"")</f>
        <v/>
      </c>
      <c r="D575" s="20" t="str">
        <f t="shared" si="29"/>
        <v/>
      </c>
      <c r="E575" s="20" t="str">
        <f t="shared" si="30"/>
        <v/>
      </c>
      <c r="F575" s="56"/>
      <c r="G575" s="56"/>
      <c r="H575" s="56"/>
      <c r="I575" s="56"/>
      <c r="J575" s="56"/>
    </row>
    <row r="576" spans="1:10">
      <c r="A576" s="113">
        <v>567</v>
      </c>
      <c r="B576" s="20" t="str">
        <f>IF(Data!B576:$B$5009&lt;&gt;"",Data!B576,"")</f>
        <v/>
      </c>
      <c r="C576" s="20" t="str">
        <f>IF(Data!$B576:C$5009&lt;&gt;"",Data!C576,"")</f>
        <v/>
      </c>
      <c r="D576" s="20" t="str">
        <f t="shared" si="29"/>
        <v/>
      </c>
      <c r="E576" s="20" t="str">
        <f t="shared" si="30"/>
        <v/>
      </c>
      <c r="F576" s="56"/>
      <c r="G576" s="56"/>
      <c r="H576" s="56"/>
      <c r="I576" s="56"/>
      <c r="J576" s="56"/>
    </row>
    <row r="577" spans="1:10">
      <c r="A577" s="20">
        <v>568</v>
      </c>
      <c r="B577" s="20" t="str">
        <f>IF(Data!B577:$B$5009&lt;&gt;"",Data!B577,"")</f>
        <v/>
      </c>
      <c r="C577" s="20" t="str">
        <f>IF(Data!$B577:C$5009&lt;&gt;"",Data!C577,"")</f>
        <v/>
      </c>
      <c r="D577" s="20" t="str">
        <f t="shared" si="29"/>
        <v/>
      </c>
      <c r="E577" s="20" t="str">
        <f t="shared" si="30"/>
        <v/>
      </c>
      <c r="F577" s="56"/>
      <c r="G577" s="56"/>
      <c r="H577" s="56"/>
      <c r="I577" s="56"/>
      <c r="J577" s="56"/>
    </row>
    <row r="578" spans="1:10">
      <c r="A578" s="113">
        <v>569</v>
      </c>
      <c r="B578" s="20" t="str">
        <f>IF(Data!B578:$B$5009&lt;&gt;"",Data!B578,"")</f>
        <v/>
      </c>
      <c r="C578" s="20" t="str">
        <f>IF(Data!$B578:C$5009&lt;&gt;"",Data!C578,"")</f>
        <v/>
      </c>
      <c r="D578" s="20" t="str">
        <f t="shared" si="29"/>
        <v/>
      </c>
      <c r="E578" s="20" t="str">
        <f t="shared" si="30"/>
        <v/>
      </c>
      <c r="F578" s="56"/>
      <c r="G578" s="56"/>
      <c r="H578" s="56"/>
      <c r="I578" s="56"/>
      <c r="J578" s="56"/>
    </row>
    <row r="579" spans="1:10">
      <c r="A579" s="20">
        <v>570</v>
      </c>
      <c r="B579" s="20" t="str">
        <f>IF(Data!B579:$B$5009&lt;&gt;"",Data!B579,"")</f>
        <v/>
      </c>
      <c r="C579" s="20" t="str">
        <f>IF(Data!$B579:C$5009&lt;&gt;"",Data!C579,"")</f>
        <v/>
      </c>
      <c r="D579" s="20" t="str">
        <f t="shared" si="29"/>
        <v/>
      </c>
      <c r="E579" s="20" t="str">
        <f t="shared" si="30"/>
        <v/>
      </c>
      <c r="F579" s="56"/>
      <c r="G579" s="56"/>
      <c r="H579" s="56"/>
      <c r="I579" s="56"/>
      <c r="J579" s="56"/>
    </row>
    <row r="580" spans="1:10">
      <c r="A580" s="113">
        <v>571</v>
      </c>
      <c r="B580" s="20" t="str">
        <f>IF(Data!B580:$B$5009&lt;&gt;"",Data!B580,"")</f>
        <v/>
      </c>
      <c r="C580" s="20" t="str">
        <f>IF(Data!$B580:C$5009&lt;&gt;"",Data!C580,"")</f>
        <v/>
      </c>
      <c r="D580" s="20" t="str">
        <f t="shared" si="29"/>
        <v/>
      </c>
      <c r="E580" s="20" t="str">
        <f t="shared" si="30"/>
        <v/>
      </c>
      <c r="F580" s="56"/>
      <c r="G580" s="56"/>
      <c r="H580" s="56"/>
      <c r="I580" s="56"/>
      <c r="J580" s="56"/>
    </row>
    <row r="581" spans="1:10">
      <c r="A581" s="20">
        <v>572</v>
      </c>
      <c r="B581" s="20" t="str">
        <f>IF(Data!B581:$B$5009&lt;&gt;"",Data!B581,"")</f>
        <v/>
      </c>
      <c r="C581" s="20" t="str">
        <f>IF(Data!$B581:C$5009&lt;&gt;"",Data!C581,"")</f>
        <v/>
      </c>
      <c r="D581" s="20" t="str">
        <f t="shared" si="29"/>
        <v/>
      </c>
      <c r="E581" s="20" t="str">
        <f t="shared" si="30"/>
        <v/>
      </c>
      <c r="F581" s="56"/>
      <c r="G581" s="56"/>
      <c r="H581" s="56"/>
      <c r="I581" s="56"/>
      <c r="J581" s="56"/>
    </row>
    <row r="582" spans="1:10">
      <c r="A582" s="113">
        <v>573</v>
      </c>
      <c r="B582" s="20" t="str">
        <f>IF(Data!B582:$B$5009&lt;&gt;"",Data!B582,"")</f>
        <v/>
      </c>
      <c r="C582" s="20" t="str">
        <f>IF(Data!$B582:C$5009&lt;&gt;"",Data!C582,"")</f>
        <v/>
      </c>
      <c r="D582" s="20" t="str">
        <f t="shared" ref="D582:D645" si="31">IF(AND(B582&lt;&gt;"",C582&lt;&gt;""), _xlfn.RANK.AVG(B582,B:B,1),"")</f>
        <v/>
      </c>
      <c r="E582" s="20" t="str">
        <f t="shared" ref="E582:E645" si="32">IF(AND(B582&lt;&gt;"",C582&lt;&gt;""),(D582-$I$11)^2,"")</f>
        <v/>
      </c>
      <c r="F582" s="56"/>
      <c r="G582" s="56"/>
      <c r="H582" s="56"/>
      <c r="I582" s="56"/>
      <c r="J582" s="56"/>
    </row>
    <row r="583" spans="1:10">
      <c r="A583" s="20">
        <v>574</v>
      </c>
      <c r="B583" s="20" t="str">
        <f>IF(Data!B583:$B$5009&lt;&gt;"",Data!B583,"")</f>
        <v/>
      </c>
      <c r="C583" s="20" t="str">
        <f>IF(Data!$B583:C$5009&lt;&gt;"",Data!C583,"")</f>
        <v/>
      </c>
      <c r="D583" s="20" t="str">
        <f t="shared" si="31"/>
        <v/>
      </c>
      <c r="E583" s="20" t="str">
        <f t="shared" si="32"/>
        <v/>
      </c>
      <c r="F583" s="56"/>
      <c r="G583" s="56"/>
      <c r="H583" s="56"/>
      <c r="I583" s="56"/>
      <c r="J583" s="56"/>
    </row>
    <row r="584" spans="1:10">
      <c r="A584" s="113">
        <v>575</v>
      </c>
      <c r="B584" s="20" t="str">
        <f>IF(Data!B584:$B$5009&lt;&gt;"",Data!B584,"")</f>
        <v/>
      </c>
      <c r="C584" s="20" t="str">
        <f>IF(Data!$B584:C$5009&lt;&gt;"",Data!C584,"")</f>
        <v/>
      </c>
      <c r="D584" s="20" t="str">
        <f t="shared" si="31"/>
        <v/>
      </c>
      <c r="E584" s="20" t="str">
        <f t="shared" si="32"/>
        <v/>
      </c>
      <c r="F584" s="56"/>
      <c r="G584" s="56"/>
      <c r="H584" s="56"/>
      <c r="I584" s="56"/>
      <c r="J584" s="56"/>
    </row>
    <row r="585" spans="1:10">
      <c r="A585" s="20">
        <v>576</v>
      </c>
      <c r="B585" s="20" t="str">
        <f>IF(Data!B585:$B$5009&lt;&gt;"",Data!B585,"")</f>
        <v/>
      </c>
      <c r="C585" s="20" t="str">
        <f>IF(Data!$B585:C$5009&lt;&gt;"",Data!C585,"")</f>
        <v/>
      </c>
      <c r="D585" s="20" t="str">
        <f t="shared" si="31"/>
        <v/>
      </c>
      <c r="E585" s="20" t="str">
        <f t="shared" si="32"/>
        <v/>
      </c>
      <c r="F585" s="56"/>
      <c r="G585" s="56"/>
      <c r="H585" s="56"/>
      <c r="I585" s="56"/>
      <c r="J585" s="56"/>
    </row>
    <row r="586" spans="1:10">
      <c r="A586" s="113">
        <v>577</v>
      </c>
      <c r="B586" s="20" t="str">
        <f>IF(Data!B586:$B$5009&lt;&gt;"",Data!B586,"")</f>
        <v/>
      </c>
      <c r="C586" s="20" t="str">
        <f>IF(Data!$B586:C$5009&lt;&gt;"",Data!C586,"")</f>
        <v/>
      </c>
      <c r="D586" s="20" t="str">
        <f t="shared" si="31"/>
        <v/>
      </c>
      <c r="E586" s="20" t="str">
        <f t="shared" si="32"/>
        <v/>
      </c>
      <c r="F586" s="56"/>
      <c r="G586" s="56"/>
      <c r="H586" s="56"/>
      <c r="I586" s="56"/>
      <c r="J586" s="56"/>
    </row>
    <row r="587" spans="1:10">
      <c r="A587" s="20">
        <v>578</v>
      </c>
      <c r="B587" s="20" t="str">
        <f>IF(Data!B587:$B$5009&lt;&gt;"",Data!B587,"")</f>
        <v/>
      </c>
      <c r="C587" s="20" t="str">
        <f>IF(Data!$B587:C$5009&lt;&gt;"",Data!C587,"")</f>
        <v/>
      </c>
      <c r="D587" s="20" t="str">
        <f t="shared" si="31"/>
        <v/>
      </c>
      <c r="E587" s="20" t="str">
        <f t="shared" si="32"/>
        <v/>
      </c>
      <c r="F587" s="56"/>
      <c r="G587" s="56"/>
      <c r="H587" s="56"/>
      <c r="I587" s="56"/>
      <c r="J587" s="56"/>
    </row>
    <row r="588" spans="1:10">
      <c r="A588" s="113">
        <v>579</v>
      </c>
      <c r="B588" s="20" t="str">
        <f>IF(Data!B588:$B$5009&lt;&gt;"",Data!B588,"")</f>
        <v/>
      </c>
      <c r="C588" s="20" t="str">
        <f>IF(Data!$B588:C$5009&lt;&gt;"",Data!C588,"")</f>
        <v/>
      </c>
      <c r="D588" s="20" t="str">
        <f t="shared" si="31"/>
        <v/>
      </c>
      <c r="E588" s="20" t="str">
        <f t="shared" si="32"/>
        <v/>
      </c>
      <c r="F588" s="56"/>
      <c r="G588" s="56"/>
      <c r="H588" s="56"/>
      <c r="I588" s="56"/>
      <c r="J588" s="56"/>
    </row>
    <row r="589" spans="1:10">
      <c r="A589" s="20">
        <v>580</v>
      </c>
      <c r="B589" s="20" t="str">
        <f>IF(Data!B589:$B$5009&lt;&gt;"",Data!B589,"")</f>
        <v/>
      </c>
      <c r="C589" s="20" t="str">
        <f>IF(Data!$B589:C$5009&lt;&gt;"",Data!C589,"")</f>
        <v/>
      </c>
      <c r="D589" s="20" t="str">
        <f t="shared" si="31"/>
        <v/>
      </c>
      <c r="E589" s="20" t="str">
        <f t="shared" si="32"/>
        <v/>
      </c>
      <c r="F589" s="56"/>
      <c r="G589" s="56"/>
      <c r="H589" s="56"/>
      <c r="I589" s="56"/>
      <c r="J589" s="56"/>
    </row>
    <row r="590" spans="1:10">
      <c r="A590" s="113">
        <v>581</v>
      </c>
      <c r="B590" s="20" t="str">
        <f>IF(Data!B590:$B$5009&lt;&gt;"",Data!B590,"")</f>
        <v/>
      </c>
      <c r="C590" s="20" t="str">
        <f>IF(Data!$B590:C$5009&lt;&gt;"",Data!C590,"")</f>
        <v/>
      </c>
      <c r="D590" s="20" t="str">
        <f t="shared" si="31"/>
        <v/>
      </c>
      <c r="E590" s="20" t="str">
        <f t="shared" si="32"/>
        <v/>
      </c>
      <c r="F590" s="56"/>
      <c r="G590" s="56"/>
      <c r="H590" s="56"/>
      <c r="I590" s="56"/>
      <c r="J590" s="56"/>
    </row>
    <row r="591" spans="1:10">
      <c r="A591" s="20">
        <v>582</v>
      </c>
      <c r="B591" s="20" t="str">
        <f>IF(Data!B591:$B$5009&lt;&gt;"",Data!B591,"")</f>
        <v/>
      </c>
      <c r="C591" s="20" t="str">
        <f>IF(Data!$B591:C$5009&lt;&gt;"",Data!C591,"")</f>
        <v/>
      </c>
      <c r="D591" s="20" t="str">
        <f t="shared" si="31"/>
        <v/>
      </c>
      <c r="E591" s="20" t="str">
        <f t="shared" si="32"/>
        <v/>
      </c>
      <c r="F591" s="56"/>
      <c r="G591" s="56"/>
      <c r="H591" s="56"/>
      <c r="I591" s="56"/>
      <c r="J591" s="56"/>
    </row>
    <row r="592" spans="1:10">
      <c r="A592" s="113">
        <v>583</v>
      </c>
      <c r="B592" s="20" t="str">
        <f>IF(Data!B592:$B$5009&lt;&gt;"",Data!B592,"")</f>
        <v/>
      </c>
      <c r="C592" s="20" t="str">
        <f>IF(Data!$B592:C$5009&lt;&gt;"",Data!C592,"")</f>
        <v/>
      </c>
      <c r="D592" s="20" t="str">
        <f t="shared" si="31"/>
        <v/>
      </c>
      <c r="E592" s="20" t="str">
        <f t="shared" si="32"/>
        <v/>
      </c>
      <c r="F592" s="56"/>
      <c r="G592" s="56"/>
      <c r="H592" s="56"/>
      <c r="I592" s="56"/>
      <c r="J592" s="56"/>
    </row>
    <row r="593" spans="1:10">
      <c r="A593" s="20">
        <v>584</v>
      </c>
      <c r="B593" s="20" t="str">
        <f>IF(Data!B593:$B$5009&lt;&gt;"",Data!B593,"")</f>
        <v/>
      </c>
      <c r="C593" s="20" t="str">
        <f>IF(Data!$B593:C$5009&lt;&gt;"",Data!C593,"")</f>
        <v/>
      </c>
      <c r="D593" s="20" t="str">
        <f t="shared" si="31"/>
        <v/>
      </c>
      <c r="E593" s="20" t="str">
        <f t="shared" si="32"/>
        <v/>
      </c>
      <c r="F593" s="56"/>
      <c r="G593" s="56"/>
      <c r="H593" s="56"/>
      <c r="I593" s="56"/>
      <c r="J593" s="56"/>
    </row>
    <row r="594" spans="1:10">
      <c r="A594" s="113">
        <v>585</v>
      </c>
      <c r="B594" s="20" t="str">
        <f>IF(Data!B594:$B$5009&lt;&gt;"",Data!B594,"")</f>
        <v/>
      </c>
      <c r="C594" s="20" t="str">
        <f>IF(Data!$B594:C$5009&lt;&gt;"",Data!C594,"")</f>
        <v/>
      </c>
      <c r="D594" s="20" t="str">
        <f t="shared" si="31"/>
        <v/>
      </c>
      <c r="E594" s="20" t="str">
        <f t="shared" si="32"/>
        <v/>
      </c>
      <c r="F594" s="56"/>
      <c r="G594" s="56"/>
      <c r="H594" s="56"/>
      <c r="I594" s="56"/>
      <c r="J594" s="56"/>
    </row>
    <row r="595" spans="1:10">
      <c r="A595" s="20">
        <v>586</v>
      </c>
      <c r="B595" s="20" t="str">
        <f>IF(Data!B595:$B$5009&lt;&gt;"",Data!B595,"")</f>
        <v/>
      </c>
      <c r="C595" s="20" t="str">
        <f>IF(Data!$B595:C$5009&lt;&gt;"",Data!C595,"")</f>
        <v/>
      </c>
      <c r="D595" s="20" t="str">
        <f t="shared" si="31"/>
        <v/>
      </c>
      <c r="E595" s="20" t="str">
        <f t="shared" si="32"/>
        <v/>
      </c>
      <c r="F595" s="56"/>
      <c r="G595" s="56"/>
      <c r="H595" s="56"/>
      <c r="I595" s="56"/>
      <c r="J595" s="56"/>
    </row>
    <row r="596" spans="1:10">
      <c r="A596" s="113">
        <v>587</v>
      </c>
      <c r="B596" s="20" t="str">
        <f>IF(Data!B596:$B$5009&lt;&gt;"",Data!B596,"")</f>
        <v/>
      </c>
      <c r="C596" s="20" t="str">
        <f>IF(Data!$B596:C$5009&lt;&gt;"",Data!C596,"")</f>
        <v/>
      </c>
      <c r="D596" s="20" t="str">
        <f t="shared" si="31"/>
        <v/>
      </c>
      <c r="E596" s="20" t="str">
        <f t="shared" si="32"/>
        <v/>
      </c>
      <c r="F596" s="56"/>
      <c r="G596" s="56"/>
      <c r="H596" s="56"/>
      <c r="I596" s="56"/>
      <c r="J596" s="56"/>
    </row>
    <row r="597" spans="1:10">
      <c r="A597" s="20">
        <v>588</v>
      </c>
      <c r="B597" s="20" t="str">
        <f>IF(Data!B597:$B$5009&lt;&gt;"",Data!B597,"")</f>
        <v/>
      </c>
      <c r="C597" s="20" t="str">
        <f>IF(Data!$B597:C$5009&lt;&gt;"",Data!C597,"")</f>
        <v/>
      </c>
      <c r="D597" s="20" t="str">
        <f t="shared" si="31"/>
        <v/>
      </c>
      <c r="E597" s="20" t="str">
        <f t="shared" si="32"/>
        <v/>
      </c>
      <c r="F597" s="56"/>
      <c r="G597" s="56"/>
      <c r="H597" s="56"/>
      <c r="I597" s="56"/>
      <c r="J597" s="56"/>
    </row>
    <row r="598" spans="1:10">
      <c r="A598" s="113">
        <v>589</v>
      </c>
      <c r="B598" s="20" t="str">
        <f>IF(Data!B598:$B$5009&lt;&gt;"",Data!B598,"")</f>
        <v/>
      </c>
      <c r="C598" s="20" t="str">
        <f>IF(Data!$B598:C$5009&lt;&gt;"",Data!C598,"")</f>
        <v/>
      </c>
      <c r="D598" s="20" t="str">
        <f t="shared" si="31"/>
        <v/>
      </c>
      <c r="E598" s="20" t="str">
        <f t="shared" si="32"/>
        <v/>
      </c>
      <c r="F598" s="56"/>
      <c r="G598" s="56"/>
      <c r="H598" s="56"/>
      <c r="I598" s="56"/>
      <c r="J598" s="56"/>
    </row>
    <row r="599" spans="1:10">
      <c r="A599" s="20">
        <v>590</v>
      </c>
      <c r="B599" s="20" t="str">
        <f>IF(Data!B599:$B$5009&lt;&gt;"",Data!B599,"")</f>
        <v/>
      </c>
      <c r="C599" s="20" t="str">
        <f>IF(Data!$B599:C$5009&lt;&gt;"",Data!C599,"")</f>
        <v/>
      </c>
      <c r="D599" s="20" t="str">
        <f t="shared" si="31"/>
        <v/>
      </c>
      <c r="E599" s="20" t="str">
        <f t="shared" si="32"/>
        <v/>
      </c>
      <c r="F599" s="56"/>
      <c r="G599" s="56"/>
      <c r="H599" s="56"/>
      <c r="I599" s="56"/>
      <c r="J599" s="56"/>
    </row>
    <row r="600" spans="1:10">
      <c r="A600" s="113">
        <v>591</v>
      </c>
      <c r="B600" s="20" t="str">
        <f>IF(Data!B600:$B$5009&lt;&gt;"",Data!B600,"")</f>
        <v/>
      </c>
      <c r="C600" s="20" t="str">
        <f>IF(Data!$B600:C$5009&lt;&gt;"",Data!C600,"")</f>
        <v/>
      </c>
      <c r="D600" s="20" t="str">
        <f t="shared" si="31"/>
        <v/>
      </c>
      <c r="E600" s="20" t="str">
        <f t="shared" si="32"/>
        <v/>
      </c>
      <c r="F600" s="56"/>
      <c r="G600" s="56"/>
      <c r="H600" s="56"/>
      <c r="I600" s="56"/>
      <c r="J600" s="56"/>
    </row>
    <row r="601" spans="1:10">
      <c r="A601" s="20">
        <v>592</v>
      </c>
      <c r="B601" s="20" t="str">
        <f>IF(Data!B601:$B$5009&lt;&gt;"",Data!B601,"")</f>
        <v/>
      </c>
      <c r="C601" s="20" t="str">
        <f>IF(Data!$B601:C$5009&lt;&gt;"",Data!C601,"")</f>
        <v/>
      </c>
      <c r="D601" s="20" t="str">
        <f t="shared" si="31"/>
        <v/>
      </c>
      <c r="E601" s="20" t="str">
        <f t="shared" si="32"/>
        <v/>
      </c>
      <c r="F601" s="56"/>
      <c r="G601" s="56"/>
      <c r="H601" s="56"/>
      <c r="I601" s="56"/>
      <c r="J601" s="56"/>
    </row>
    <row r="602" spans="1:10">
      <c r="A602" s="113">
        <v>593</v>
      </c>
      <c r="B602" s="20" t="str">
        <f>IF(Data!B602:$B$5009&lt;&gt;"",Data!B602,"")</f>
        <v/>
      </c>
      <c r="C602" s="20" t="str">
        <f>IF(Data!$B602:C$5009&lt;&gt;"",Data!C602,"")</f>
        <v/>
      </c>
      <c r="D602" s="20" t="str">
        <f t="shared" si="31"/>
        <v/>
      </c>
      <c r="E602" s="20" t="str">
        <f t="shared" si="32"/>
        <v/>
      </c>
      <c r="F602" s="56"/>
      <c r="G602" s="56"/>
      <c r="H602" s="56"/>
      <c r="I602" s="56"/>
      <c r="J602" s="56"/>
    </row>
    <row r="603" spans="1:10">
      <c r="A603" s="20">
        <v>594</v>
      </c>
      <c r="B603" s="20" t="str">
        <f>IF(Data!B603:$B$5009&lt;&gt;"",Data!B603,"")</f>
        <v/>
      </c>
      <c r="C603" s="20" t="str">
        <f>IF(Data!$B603:C$5009&lt;&gt;"",Data!C603,"")</f>
        <v/>
      </c>
      <c r="D603" s="20" t="str">
        <f t="shared" si="31"/>
        <v/>
      </c>
      <c r="E603" s="20" t="str">
        <f t="shared" si="32"/>
        <v/>
      </c>
      <c r="F603" s="56"/>
      <c r="G603" s="56"/>
      <c r="H603" s="56"/>
      <c r="I603" s="56"/>
      <c r="J603" s="56"/>
    </row>
    <row r="604" spans="1:10">
      <c r="A604" s="113">
        <v>595</v>
      </c>
      <c r="B604" s="20" t="str">
        <f>IF(Data!B604:$B$5009&lt;&gt;"",Data!B604,"")</f>
        <v/>
      </c>
      <c r="C604" s="20" t="str">
        <f>IF(Data!$B604:C$5009&lt;&gt;"",Data!C604,"")</f>
        <v/>
      </c>
      <c r="D604" s="20" t="str">
        <f t="shared" si="31"/>
        <v/>
      </c>
      <c r="E604" s="20" t="str">
        <f t="shared" si="32"/>
        <v/>
      </c>
      <c r="F604" s="56"/>
      <c r="G604" s="56"/>
      <c r="H604" s="56"/>
      <c r="I604" s="56"/>
      <c r="J604" s="56"/>
    </row>
    <row r="605" spans="1:10">
      <c r="A605" s="20">
        <v>596</v>
      </c>
      <c r="B605" s="20" t="str">
        <f>IF(Data!B605:$B$5009&lt;&gt;"",Data!B605,"")</f>
        <v/>
      </c>
      <c r="C605" s="20" t="str">
        <f>IF(Data!$B605:C$5009&lt;&gt;"",Data!C605,"")</f>
        <v/>
      </c>
      <c r="D605" s="20" t="str">
        <f t="shared" si="31"/>
        <v/>
      </c>
      <c r="E605" s="20" t="str">
        <f t="shared" si="32"/>
        <v/>
      </c>
      <c r="F605" s="56"/>
      <c r="G605" s="56"/>
      <c r="H605" s="56"/>
      <c r="I605" s="56"/>
      <c r="J605" s="56"/>
    </row>
    <row r="606" spans="1:10">
      <c r="A606" s="113">
        <v>597</v>
      </c>
      <c r="B606" s="20" t="str">
        <f>IF(Data!B606:$B$5009&lt;&gt;"",Data!B606,"")</f>
        <v/>
      </c>
      <c r="C606" s="20" t="str">
        <f>IF(Data!$B606:C$5009&lt;&gt;"",Data!C606,"")</f>
        <v/>
      </c>
      <c r="D606" s="20" t="str">
        <f t="shared" si="31"/>
        <v/>
      </c>
      <c r="E606" s="20" t="str">
        <f t="shared" si="32"/>
        <v/>
      </c>
      <c r="F606" s="56"/>
      <c r="G606" s="56"/>
      <c r="H606" s="56"/>
      <c r="I606" s="56"/>
      <c r="J606" s="56"/>
    </row>
    <row r="607" spans="1:10">
      <c r="A607" s="20">
        <v>598</v>
      </c>
      <c r="B607" s="20" t="str">
        <f>IF(Data!B607:$B$5009&lt;&gt;"",Data!B607,"")</f>
        <v/>
      </c>
      <c r="C607" s="20" t="str">
        <f>IF(Data!$B607:C$5009&lt;&gt;"",Data!C607,"")</f>
        <v/>
      </c>
      <c r="D607" s="20" t="str">
        <f t="shared" si="31"/>
        <v/>
      </c>
      <c r="E607" s="20" t="str">
        <f t="shared" si="32"/>
        <v/>
      </c>
      <c r="F607" s="56"/>
      <c r="G607" s="56"/>
      <c r="H607" s="56"/>
      <c r="I607" s="56"/>
      <c r="J607" s="56"/>
    </row>
    <row r="608" spans="1:10">
      <c r="A608" s="113">
        <v>599</v>
      </c>
      <c r="B608" s="20" t="str">
        <f>IF(Data!B608:$B$5009&lt;&gt;"",Data!B608,"")</f>
        <v/>
      </c>
      <c r="C608" s="20" t="str">
        <f>IF(Data!$B608:C$5009&lt;&gt;"",Data!C608,"")</f>
        <v/>
      </c>
      <c r="D608" s="20" t="str">
        <f t="shared" si="31"/>
        <v/>
      </c>
      <c r="E608" s="20" t="str">
        <f t="shared" si="32"/>
        <v/>
      </c>
      <c r="F608" s="56"/>
      <c r="G608" s="56"/>
      <c r="H608" s="56"/>
      <c r="I608" s="56"/>
      <c r="J608" s="56"/>
    </row>
    <row r="609" spans="1:10">
      <c r="A609" s="20">
        <v>600</v>
      </c>
      <c r="B609" s="20" t="str">
        <f>IF(Data!B609:$B$5009&lt;&gt;"",Data!B609,"")</f>
        <v/>
      </c>
      <c r="C609" s="20" t="str">
        <f>IF(Data!$B609:C$5009&lt;&gt;"",Data!C609,"")</f>
        <v/>
      </c>
      <c r="D609" s="20" t="str">
        <f t="shared" si="31"/>
        <v/>
      </c>
      <c r="E609" s="20" t="str">
        <f t="shared" si="32"/>
        <v/>
      </c>
      <c r="F609" s="56"/>
      <c r="G609" s="56"/>
      <c r="H609" s="56"/>
      <c r="I609" s="56"/>
      <c r="J609" s="56"/>
    </row>
    <row r="610" spans="1:10">
      <c r="A610" s="113">
        <v>601</v>
      </c>
      <c r="B610" s="20" t="str">
        <f>IF(Data!B610:$B$5009&lt;&gt;"",Data!B610,"")</f>
        <v/>
      </c>
      <c r="C610" s="20" t="str">
        <f>IF(Data!$B610:C$5009&lt;&gt;"",Data!C610,"")</f>
        <v/>
      </c>
      <c r="D610" s="20" t="str">
        <f t="shared" si="31"/>
        <v/>
      </c>
      <c r="E610" s="20" t="str">
        <f t="shared" si="32"/>
        <v/>
      </c>
      <c r="F610" s="56"/>
      <c r="G610" s="56"/>
      <c r="H610" s="56"/>
      <c r="I610" s="56"/>
      <c r="J610" s="56"/>
    </row>
    <row r="611" spans="1:10">
      <c r="A611" s="20">
        <v>602</v>
      </c>
      <c r="B611" s="20" t="str">
        <f>IF(Data!B611:$B$5009&lt;&gt;"",Data!B611,"")</f>
        <v/>
      </c>
      <c r="C611" s="20" t="str">
        <f>IF(Data!$B611:C$5009&lt;&gt;"",Data!C611,"")</f>
        <v/>
      </c>
      <c r="D611" s="20" t="str">
        <f t="shared" si="31"/>
        <v/>
      </c>
      <c r="E611" s="20" t="str">
        <f t="shared" si="32"/>
        <v/>
      </c>
      <c r="F611" s="56"/>
      <c r="G611" s="56"/>
      <c r="H611" s="56"/>
      <c r="I611" s="56"/>
      <c r="J611" s="56"/>
    </row>
    <row r="612" spans="1:10">
      <c r="A612" s="113">
        <v>603</v>
      </c>
      <c r="B612" s="20" t="str">
        <f>IF(Data!B612:$B$5009&lt;&gt;"",Data!B612,"")</f>
        <v/>
      </c>
      <c r="C612" s="20" t="str">
        <f>IF(Data!$B612:C$5009&lt;&gt;"",Data!C612,"")</f>
        <v/>
      </c>
      <c r="D612" s="20" t="str">
        <f t="shared" si="31"/>
        <v/>
      </c>
      <c r="E612" s="20" t="str">
        <f t="shared" si="32"/>
        <v/>
      </c>
      <c r="F612" s="56"/>
      <c r="G612" s="56"/>
      <c r="H612" s="56"/>
      <c r="I612" s="56"/>
      <c r="J612" s="56"/>
    </row>
    <row r="613" spans="1:10">
      <c r="A613" s="20">
        <v>604</v>
      </c>
      <c r="B613" s="20" t="str">
        <f>IF(Data!B613:$B$5009&lt;&gt;"",Data!B613,"")</f>
        <v/>
      </c>
      <c r="C613" s="20" t="str">
        <f>IF(Data!$B613:C$5009&lt;&gt;"",Data!C613,"")</f>
        <v/>
      </c>
      <c r="D613" s="20" t="str">
        <f t="shared" si="31"/>
        <v/>
      </c>
      <c r="E613" s="20" t="str">
        <f t="shared" si="32"/>
        <v/>
      </c>
      <c r="F613" s="56"/>
      <c r="G613" s="56"/>
      <c r="H613" s="56"/>
      <c r="I613" s="56"/>
      <c r="J613" s="56"/>
    </row>
    <row r="614" spans="1:10">
      <c r="A614" s="113">
        <v>605</v>
      </c>
      <c r="B614" s="20" t="str">
        <f>IF(Data!B614:$B$5009&lt;&gt;"",Data!B614,"")</f>
        <v/>
      </c>
      <c r="C614" s="20" t="str">
        <f>IF(Data!$B614:C$5009&lt;&gt;"",Data!C614,"")</f>
        <v/>
      </c>
      <c r="D614" s="20" t="str">
        <f t="shared" si="31"/>
        <v/>
      </c>
      <c r="E614" s="20" t="str">
        <f t="shared" si="32"/>
        <v/>
      </c>
      <c r="F614" s="56"/>
      <c r="G614" s="56"/>
      <c r="H614" s="56"/>
      <c r="I614" s="56"/>
      <c r="J614" s="56"/>
    </row>
    <row r="615" spans="1:10">
      <c r="A615" s="20">
        <v>606</v>
      </c>
      <c r="B615" s="20" t="str">
        <f>IF(Data!B615:$B$5009&lt;&gt;"",Data!B615,"")</f>
        <v/>
      </c>
      <c r="C615" s="20" t="str">
        <f>IF(Data!$B615:C$5009&lt;&gt;"",Data!C615,"")</f>
        <v/>
      </c>
      <c r="D615" s="20" t="str">
        <f t="shared" si="31"/>
        <v/>
      </c>
      <c r="E615" s="20" t="str">
        <f t="shared" si="32"/>
        <v/>
      </c>
      <c r="F615" s="56"/>
      <c r="G615" s="56"/>
      <c r="H615" s="56"/>
      <c r="I615" s="56"/>
      <c r="J615" s="56"/>
    </row>
    <row r="616" spans="1:10">
      <c r="A616" s="113">
        <v>607</v>
      </c>
      <c r="B616" s="20" t="str">
        <f>IF(Data!B616:$B$5009&lt;&gt;"",Data!B616,"")</f>
        <v/>
      </c>
      <c r="C616" s="20" t="str">
        <f>IF(Data!$B616:C$5009&lt;&gt;"",Data!C616,"")</f>
        <v/>
      </c>
      <c r="D616" s="20" t="str">
        <f t="shared" si="31"/>
        <v/>
      </c>
      <c r="E616" s="20" t="str">
        <f t="shared" si="32"/>
        <v/>
      </c>
      <c r="F616" s="56"/>
      <c r="G616" s="56"/>
      <c r="H616" s="56"/>
      <c r="I616" s="56"/>
      <c r="J616" s="56"/>
    </row>
    <row r="617" spans="1:10">
      <c r="A617" s="20">
        <v>608</v>
      </c>
      <c r="B617" s="20" t="str">
        <f>IF(Data!B617:$B$5009&lt;&gt;"",Data!B617,"")</f>
        <v/>
      </c>
      <c r="C617" s="20" t="str">
        <f>IF(Data!$B617:C$5009&lt;&gt;"",Data!C617,"")</f>
        <v/>
      </c>
      <c r="D617" s="20" t="str">
        <f t="shared" si="31"/>
        <v/>
      </c>
      <c r="E617" s="20" t="str">
        <f t="shared" si="32"/>
        <v/>
      </c>
      <c r="F617" s="56"/>
      <c r="G617" s="56"/>
      <c r="H617" s="56"/>
      <c r="I617" s="56"/>
      <c r="J617" s="56"/>
    </row>
    <row r="618" spans="1:10">
      <c r="A618" s="113">
        <v>609</v>
      </c>
      <c r="B618" s="20" t="str">
        <f>IF(Data!B618:$B$5009&lt;&gt;"",Data!B618,"")</f>
        <v/>
      </c>
      <c r="C618" s="20" t="str">
        <f>IF(Data!$B618:C$5009&lt;&gt;"",Data!C618,"")</f>
        <v/>
      </c>
      <c r="D618" s="20" t="str">
        <f t="shared" si="31"/>
        <v/>
      </c>
      <c r="E618" s="20" t="str">
        <f t="shared" si="32"/>
        <v/>
      </c>
      <c r="F618" s="56"/>
      <c r="G618" s="56"/>
      <c r="H618" s="56"/>
      <c r="I618" s="56"/>
      <c r="J618" s="56"/>
    </row>
    <row r="619" spans="1:10">
      <c r="A619" s="20">
        <v>610</v>
      </c>
      <c r="B619" s="20" t="str">
        <f>IF(Data!B619:$B$5009&lt;&gt;"",Data!B619,"")</f>
        <v/>
      </c>
      <c r="C619" s="20" t="str">
        <f>IF(Data!$B619:C$5009&lt;&gt;"",Data!C619,"")</f>
        <v/>
      </c>
      <c r="D619" s="20" t="str">
        <f t="shared" si="31"/>
        <v/>
      </c>
      <c r="E619" s="20" t="str">
        <f t="shared" si="32"/>
        <v/>
      </c>
      <c r="F619" s="56"/>
      <c r="G619" s="56"/>
      <c r="H619" s="56"/>
      <c r="I619" s="56"/>
      <c r="J619" s="56"/>
    </row>
    <row r="620" spans="1:10">
      <c r="A620" s="113">
        <v>611</v>
      </c>
      <c r="B620" s="20" t="str">
        <f>IF(Data!B620:$B$5009&lt;&gt;"",Data!B620,"")</f>
        <v/>
      </c>
      <c r="C620" s="20" t="str">
        <f>IF(Data!$B620:C$5009&lt;&gt;"",Data!C620,"")</f>
        <v/>
      </c>
      <c r="D620" s="20" t="str">
        <f t="shared" si="31"/>
        <v/>
      </c>
      <c r="E620" s="20" t="str">
        <f t="shared" si="32"/>
        <v/>
      </c>
      <c r="F620" s="56"/>
      <c r="G620" s="56"/>
      <c r="H620" s="56"/>
      <c r="I620" s="56"/>
      <c r="J620" s="56"/>
    </row>
    <row r="621" spans="1:10">
      <c r="A621" s="20">
        <v>612</v>
      </c>
      <c r="B621" s="20" t="str">
        <f>IF(Data!B621:$B$5009&lt;&gt;"",Data!B621,"")</f>
        <v/>
      </c>
      <c r="C621" s="20" t="str">
        <f>IF(Data!$B621:C$5009&lt;&gt;"",Data!C621,"")</f>
        <v/>
      </c>
      <c r="D621" s="20" t="str">
        <f t="shared" si="31"/>
        <v/>
      </c>
      <c r="E621" s="20" t="str">
        <f t="shared" si="32"/>
        <v/>
      </c>
      <c r="F621" s="56"/>
      <c r="G621" s="56"/>
      <c r="H621" s="56"/>
      <c r="I621" s="56"/>
      <c r="J621" s="56"/>
    </row>
    <row r="622" spans="1:10">
      <c r="A622" s="113">
        <v>613</v>
      </c>
      <c r="B622" s="20" t="str">
        <f>IF(Data!B622:$B$5009&lt;&gt;"",Data!B622,"")</f>
        <v/>
      </c>
      <c r="C622" s="20" t="str">
        <f>IF(Data!$B622:C$5009&lt;&gt;"",Data!C622,"")</f>
        <v/>
      </c>
      <c r="D622" s="20" t="str">
        <f t="shared" si="31"/>
        <v/>
      </c>
      <c r="E622" s="20" t="str">
        <f t="shared" si="32"/>
        <v/>
      </c>
      <c r="F622" s="56"/>
      <c r="G622" s="56"/>
      <c r="H622" s="56"/>
      <c r="I622" s="56"/>
      <c r="J622" s="56"/>
    </row>
    <row r="623" spans="1:10">
      <c r="A623" s="20">
        <v>614</v>
      </c>
      <c r="B623" s="20" t="str">
        <f>IF(Data!B623:$B$5009&lt;&gt;"",Data!B623,"")</f>
        <v/>
      </c>
      <c r="C623" s="20" t="str">
        <f>IF(Data!$B623:C$5009&lt;&gt;"",Data!C623,"")</f>
        <v/>
      </c>
      <c r="D623" s="20" t="str">
        <f t="shared" si="31"/>
        <v/>
      </c>
      <c r="E623" s="20" t="str">
        <f t="shared" si="32"/>
        <v/>
      </c>
      <c r="F623" s="56"/>
      <c r="G623" s="56"/>
      <c r="H623" s="56"/>
      <c r="I623" s="56"/>
      <c r="J623" s="56"/>
    </row>
    <row r="624" spans="1:10">
      <c r="A624" s="113">
        <v>615</v>
      </c>
      <c r="B624" s="20" t="str">
        <f>IF(Data!B624:$B$5009&lt;&gt;"",Data!B624,"")</f>
        <v/>
      </c>
      <c r="C624" s="20" t="str">
        <f>IF(Data!$B624:C$5009&lt;&gt;"",Data!C624,"")</f>
        <v/>
      </c>
      <c r="D624" s="20" t="str">
        <f t="shared" si="31"/>
        <v/>
      </c>
      <c r="E624" s="20" t="str">
        <f t="shared" si="32"/>
        <v/>
      </c>
      <c r="F624" s="56"/>
      <c r="G624" s="56"/>
      <c r="H624" s="56"/>
      <c r="I624" s="56"/>
      <c r="J624" s="56"/>
    </row>
    <row r="625" spans="1:10">
      <c r="A625" s="20">
        <v>616</v>
      </c>
      <c r="B625" s="20" t="str">
        <f>IF(Data!B625:$B$5009&lt;&gt;"",Data!B625,"")</f>
        <v/>
      </c>
      <c r="C625" s="20" t="str">
        <f>IF(Data!$B625:C$5009&lt;&gt;"",Data!C625,"")</f>
        <v/>
      </c>
      <c r="D625" s="20" t="str">
        <f t="shared" si="31"/>
        <v/>
      </c>
      <c r="E625" s="20" t="str">
        <f t="shared" si="32"/>
        <v/>
      </c>
      <c r="F625" s="56"/>
      <c r="G625" s="56"/>
      <c r="H625" s="56"/>
      <c r="I625" s="56"/>
      <c r="J625" s="56"/>
    </row>
    <row r="626" spans="1:10">
      <c r="A626" s="113">
        <v>617</v>
      </c>
      <c r="B626" s="20" t="str">
        <f>IF(Data!B626:$B$5009&lt;&gt;"",Data!B626,"")</f>
        <v/>
      </c>
      <c r="C626" s="20" t="str">
        <f>IF(Data!$B626:C$5009&lt;&gt;"",Data!C626,"")</f>
        <v/>
      </c>
      <c r="D626" s="20" t="str">
        <f t="shared" si="31"/>
        <v/>
      </c>
      <c r="E626" s="20" t="str">
        <f t="shared" si="32"/>
        <v/>
      </c>
      <c r="F626" s="56"/>
      <c r="G626" s="56"/>
      <c r="H626" s="56"/>
      <c r="I626" s="56"/>
      <c r="J626" s="56"/>
    </row>
    <row r="627" spans="1:10">
      <c r="A627" s="20">
        <v>618</v>
      </c>
      <c r="B627" s="20" t="str">
        <f>IF(Data!B627:$B$5009&lt;&gt;"",Data!B627,"")</f>
        <v/>
      </c>
      <c r="C627" s="20" t="str">
        <f>IF(Data!$B627:C$5009&lt;&gt;"",Data!C627,"")</f>
        <v/>
      </c>
      <c r="D627" s="20" t="str">
        <f t="shared" si="31"/>
        <v/>
      </c>
      <c r="E627" s="20" t="str">
        <f t="shared" si="32"/>
        <v/>
      </c>
      <c r="F627" s="56"/>
      <c r="G627" s="56"/>
      <c r="H627" s="56"/>
      <c r="I627" s="56"/>
      <c r="J627" s="56"/>
    </row>
    <row r="628" spans="1:10">
      <c r="A628" s="113">
        <v>619</v>
      </c>
      <c r="B628" s="20" t="str">
        <f>IF(Data!B628:$B$5009&lt;&gt;"",Data!B628,"")</f>
        <v/>
      </c>
      <c r="C628" s="20" t="str">
        <f>IF(Data!$B628:C$5009&lt;&gt;"",Data!C628,"")</f>
        <v/>
      </c>
      <c r="D628" s="20" t="str">
        <f t="shared" si="31"/>
        <v/>
      </c>
      <c r="E628" s="20" t="str">
        <f t="shared" si="32"/>
        <v/>
      </c>
      <c r="F628" s="56"/>
      <c r="G628" s="56"/>
      <c r="H628" s="56"/>
      <c r="I628" s="56"/>
      <c r="J628" s="56"/>
    </row>
    <row r="629" spans="1:10">
      <c r="A629" s="20">
        <v>620</v>
      </c>
      <c r="B629" s="20" t="str">
        <f>IF(Data!B629:$B$5009&lt;&gt;"",Data!B629,"")</f>
        <v/>
      </c>
      <c r="C629" s="20" t="str">
        <f>IF(Data!$B629:C$5009&lt;&gt;"",Data!C629,"")</f>
        <v/>
      </c>
      <c r="D629" s="20" t="str">
        <f t="shared" si="31"/>
        <v/>
      </c>
      <c r="E629" s="20" t="str">
        <f t="shared" si="32"/>
        <v/>
      </c>
      <c r="F629" s="56"/>
      <c r="G629" s="56"/>
      <c r="H629" s="56"/>
      <c r="I629" s="56"/>
      <c r="J629" s="56"/>
    </row>
    <row r="630" spans="1:10">
      <c r="A630" s="113">
        <v>621</v>
      </c>
      <c r="B630" s="20" t="str">
        <f>IF(Data!B630:$B$5009&lt;&gt;"",Data!B630,"")</f>
        <v/>
      </c>
      <c r="C630" s="20" t="str">
        <f>IF(Data!$B630:C$5009&lt;&gt;"",Data!C630,"")</f>
        <v/>
      </c>
      <c r="D630" s="20" t="str">
        <f t="shared" si="31"/>
        <v/>
      </c>
      <c r="E630" s="20" t="str">
        <f t="shared" si="32"/>
        <v/>
      </c>
      <c r="F630" s="56"/>
      <c r="G630" s="56"/>
      <c r="H630" s="56"/>
      <c r="I630" s="56"/>
      <c r="J630" s="56"/>
    </row>
    <row r="631" spans="1:10">
      <c r="A631" s="20">
        <v>622</v>
      </c>
      <c r="B631" s="20" t="str">
        <f>IF(Data!B631:$B$5009&lt;&gt;"",Data!B631,"")</f>
        <v/>
      </c>
      <c r="C631" s="20" t="str">
        <f>IF(Data!$B631:C$5009&lt;&gt;"",Data!C631,"")</f>
        <v/>
      </c>
      <c r="D631" s="20" t="str">
        <f t="shared" si="31"/>
        <v/>
      </c>
      <c r="E631" s="20" t="str">
        <f t="shared" si="32"/>
        <v/>
      </c>
      <c r="F631" s="56"/>
      <c r="G631" s="56"/>
      <c r="H631" s="56"/>
      <c r="I631" s="56"/>
      <c r="J631" s="56"/>
    </row>
    <row r="632" spans="1:10">
      <c r="A632" s="113">
        <v>623</v>
      </c>
      <c r="B632" s="20" t="str">
        <f>IF(Data!B632:$B$5009&lt;&gt;"",Data!B632,"")</f>
        <v/>
      </c>
      <c r="C632" s="20" t="str">
        <f>IF(Data!$B632:C$5009&lt;&gt;"",Data!C632,"")</f>
        <v/>
      </c>
      <c r="D632" s="20" t="str">
        <f t="shared" si="31"/>
        <v/>
      </c>
      <c r="E632" s="20" t="str">
        <f t="shared" si="32"/>
        <v/>
      </c>
      <c r="F632" s="56"/>
      <c r="G632" s="56"/>
      <c r="H632" s="56"/>
      <c r="I632" s="56"/>
      <c r="J632" s="56"/>
    </row>
    <row r="633" spans="1:10">
      <c r="A633" s="20">
        <v>624</v>
      </c>
      <c r="B633" s="20" t="str">
        <f>IF(Data!B633:$B$5009&lt;&gt;"",Data!B633,"")</f>
        <v/>
      </c>
      <c r="C633" s="20" t="str">
        <f>IF(Data!$B633:C$5009&lt;&gt;"",Data!C633,"")</f>
        <v/>
      </c>
      <c r="D633" s="20" t="str">
        <f t="shared" si="31"/>
        <v/>
      </c>
      <c r="E633" s="20" t="str">
        <f t="shared" si="32"/>
        <v/>
      </c>
      <c r="F633" s="56"/>
      <c r="G633" s="56"/>
      <c r="H633" s="56"/>
      <c r="I633" s="56"/>
      <c r="J633" s="56"/>
    </row>
    <row r="634" spans="1:10">
      <c r="A634" s="113">
        <v>625</v>
      </c>
      <c r="B634" s="20" t="str">
        <f>IF(Data!B634:$B$5009&lt;&gt;"",Data!B634,"")</f>
        <v/>
      </c>
      <c r="C634" s="20" t="str">
        <f>IF(Data!$B634:C$5009&lt;&gt;"",Data!C634,"")</f>
        <v/>
      </c>
      <c r="D634" s="20" t="str">
        <f t="shared" si="31"/>
        <v/>
      </c>
      <c r="E634" s="20" t="str">
        <f t="shared" si="32"/>
        <v/>
      </c>
      <c r="F634" s="56"/>
      <c r="G634" s="56"/>
      <c r="H634" s="56"/>
      <c r="I634" s="56"/>
      <c r="J634" s="56"/>
    </row>
    <row r="635" spans="1:10">
      <c r="A635" s="20">
        <v>626</v>
      </c>
      <c r="B635" s="20" t="str">
        <f>IF(Data!B635:$B$5009&lt;&gt;"",Data!B635,"")</f>
        <v/>
      </c>
      <c r="C635" s="20" t="str">
        <f>IF(Data!$B635:C$5009&lt;&gt;"",Data!C635,"")</f>
        <v/>
      </c>
      <c r="D635" s="20" t="str">
        <f t="shared" si="31"/>
        <v/>
      </c>
      <c r="E635" s="20" t="str">
        <f t="shared" si="32"/>
        <v/>
      </c>
      <c r="F635" s="56"/>
      <c r="G635" s="56"/>
      <c r="H635" s="56"/>
      <c r="I635" s="56"/>
      <c r="J635" s="56"/>
    </row>
    <row r="636" spans="1:10">
      <c r="A636" s="113">
        <v>627</v>
      </c>
      <c r="B636" s="20" t="str">
        <f>IF(Data!B636:$B$5009&lt;&gt;"",Data!B636,"")</f>
        <v/>
      </c>
      <c r="C636" s="20" t="str">
        <f>IF(Data!$B636:C$5009&lt;&gt;"",Data!C636,"")</f>
        <v/>
      </c>
      <c r="D636" s="20" t="str">
        <f t="shared" si="31"/>
        <v/>
      </c>
      <c r="E636" s="20" t="str">
        <f t="shared" si="32"/>
        <v/>
      </c>
      <c r="F636" s="56"/>
      <c r="G636" s="56"/>
      <c r="H636" s="56"/>
      <c r="I636" s="56"/>
      <c r="J636" s="56"/>
    </row>
    <row r="637" spans="1:10">
      <c r="A637" s="20">
        <v>628</v>
      </c>
      <c r="B637" s="20" t="str">
        <f>IF(Data!B637:$B$5009&lt;&gt;"",Data!B637,"")</f>
        <v/>
      </c>
      <c r="C637" s="20" t="str">
        <f>IF(Data!$B637:C$5009&lt;&gt;"",Data!C637,"")</f>
        <v/>
      </c>
      <c r="D637" s="20" t="str">
        <f t="shared" si="31"/>
        <v/>
      </c>
      <c r="E637" s="20" t="str">
        <f t="shared" si="32"/>
        <v/>
      </c>
      <c r="F637" s="56"/>
      <c r="G637" s="56"/>
      <c r="H637" s="56"/>
      <c r="I637" s="56"/>
      <c r="J637" s="56"/>
    </row>
    <row r="638" spans="1:10">
      <c r="A638" s="113">
        <v>629</v>
      </c>
      <c r="B638" s="20" t="str">
        <f>IF(Data!B638:$B$5009&lt;&gt;"",Data!B638,"")</f>
        <v/>
      </c>
      <c r="C638" s="20" t="str">
        <f>IF(Data!$B638:C$5009&lt;&gt;"",Data!C638,"")</f>
        <v/>
      </c>
      <c r="D638" s="20" t="str">
        <f t="shared" si="31"/>
        <v/>
      </c>
      <c r="E638" s="20" t="str">
        <f t="shared" si="32"/>
        <v/>
      </c>
      <c r="F638" s="56"/>
      <c r="G638" s="56"/>
      <c r="H638" s="56"/>
      <c r="I638" s="56"/>
      <c r="J638" s="56"/>
    </row>
    <row r="639" spans="1:10">
      <c r="A639" s="20">
        <v>630</v>
      </c>
      <c r="B639" s="20" t="str">
        <f>IF(Data!B639:$B$5009&lt;&gt;"",Data!B639,"")</f>
        <v/>
      </c>
      <c r="C639" s="20" t="str">
        <f>IF(Data!$B639:C$5009&lt;&gt;"",Data!C639,"")</f>
        <v/>
      </c>
      <c r="D639" s="20" t="str">
        <f t="shared" si="31"/>
        <v/>
      </c>
      <c r="E639" s="20" t="str">
        <f t="shared" si="32"/>
        <v/>
      </c>
      <c r="F639" s="56"/>
      <c r="G639" s="56"/>
      <c r="H639" s="56"/>
      <c r="I639" s="56"/>
      <c r="J639" s="56"/>
    </row>
    <row r="640" spans="1:10">
      <c r="A640" s="113">
        <v>631</v>
      </c>
      <c r="B640" s="20" t="str">
        <f>IF(Data!B640:$B$5009&lt;&gt;"",Data!B640,"")</f>
        <v/>
      </c>
      <c r="C640" s="20" t="str">
        <f>IF(Data!$B640:C$5009&lt;&gt;"",Data!C640,"")</f>
        <v/>
      </c>
      <c r="D640" s="20" t="str">
        <f t="shared" si="31"/>
        <v/>
      </c>
      <c r="E640" s="20" t="str">
        <f t="shared" si="32"/>
        <v/>
      </c>
      <c r="F640" s="56"/>
      <c r="G640" s="56"/>
      <c r="H640" s="56"/>
      <c r="I640" s="56"/>
      <c r="J640" s="56"/>
    </row>
    <row r="641" spans="1:10">
      <c r="A641" s="20">
        <v>632</v>
      </c>
      <c r="B641" s="20" t="str">
        <f>IF(Data!B641:$B$5009&lt;&gt;"",Data!B641,"")</f>
        <v/>
      </c>
      <c r="C641" s="20" t="str">
        <f>IF(Data!$B641:C$5009&lt;&gt;"",Data!C641,"")</f>
        <v/>
      </c>
      <c r="D641" s="20" t="str">
        <f t="shared" si="31"/>
        <v/>
      </c>
      <c r="E641" s="20" t="str">
        <f t="shared" si="32"/>
        <v/>
      </c>
      <c r="F641" s="56"/>
      <c r="G641" s="56"/>
      <c r="H641" s="56"/>
      <c r="I641" s="56"/>
      <c r="J641" s="56"/>
    </row>
    <row r="642" spans="1:10">
      <c r="A642" s="113">
        <v>633</v>
      </c>
      <c r="B642" s="20" t="str">
        <f>IF(Data!B642:$B$5009&lt;&gt;"",Data!B642,"")</f>
        <v/>
      </c>
      <c r="C642" s="20" t="str">
        <f>IF(Data!$B642:C$5009&lt;&gt;"",Data!C642,"")</f>
        <v/>
      </c>
      <c r="D642" s="20" t="str">
        <f t="shared" si="31"/>
        <v/>
      </c>
      <c r="E642" s="20" t="str">
        <f t="shared" si="32"/>
        <v/>
      </c>
      <c r="F642" s="56"/>
      <c r="G642" s="56"/>
      <c r="H642" s="56"/>
      <c r="I642" s="56"/>
      <c r="J642" s="56"/>
    </row>
    <row r="643" spans="1:10">
      <c r="A643" s="20">
        <v>634</v>
      </c>
      <c r="B643" s="20" t="str">
        <f>IF(Data!B643:$B$5009&lt;&gt;"",Data!B643,"")</f>
        <v/>
      </c>
      <c r="C643" s="20" t="str">
        <f>IF(Data!$B643:C$5009&lt;&gt;"",Data!C643,"")</f>
        <v/>
      </c>
      <c r="D643" s="20" t="str">
        <f t="shared" si="31"/>
        <v/>
      </c>
      <c r="E643" s="20" t="str">
        <f t="shared" si="32"/>
        <v/>
      </c>
      <c r="F643" s="56"/>
      <c r="G643" s="56"/>
      <c r="H643" s="56"/>
      <c r="I643" s="56"/>
      <c r="J643" s="56"/>
    </row>
    <row r="644" spans="1:10">
      <c r="A644" s="113">
        <v>635</v>
      </c>
      <c r="B644" s="20" t="str">
        <f>IF(Data!B644:$B$5009&lt;&gt;"",Data!B644,"")</f>
        <v/>
      </c>
      <c r="C644" s="20" t="str">
        <f>IF(Data!$B644:C$5009&lt;&gt;"",Data!C644,"")</f>
        <v/>
      </c>
      <c r="D644" s="20" t="str">
        <f t="shared" si="31"/>
        <v/>
      </c>
      <c r="E644" s="20" t="str">
        <f t="shared" si="32"/>
        <v/>
      </c>
      <c r="F644" s="56"/>
      <c r="G644" s="56"/>
      <c r="H644" s="56"/>
      <c r="I644" s="56"/>
      <c r="J644" s="56"/>
    </row>
    <row r="645" spans="1:10">
      <c r="A645" s="20">
        <v>636</v>
      </c>
      <c r="B645" s="20" t="str">
        <f>IF(Data!B645:$B$5009&lt;&gt;"",Data!B645,"")</f>
        <v/>
      </c>
      <c r="C645" s="20" t="str">
        <f>IF(Data!$B645:C$5009&lt;&gt;"",Data!C645,"")</f>
        <v/>
      </c>
      <c r="D645" s="20" t="str">
        <f t="shared" si="31"/>
        <v/>
      </c>
      <c r="E645" s="20" t="str">
        <f t="shared" si="32"/>
        <v/>
      </c>
      <c r="F645" s="56"/>
      <c r="G645" s="56"/>
      <c r="H645" s="56"/>
      <c r="I645" s="56"/>
      <c r="J645" s="56"/>
    </row>
    <row r="646" spans="1:10">
      <c r="A646" s="113">
        <v>637</v>
      </c>
      <c r="B646" s="20" t="str">
        <f>IF(Data!B646:$B$5009&lt;&gt;"",Data!B646,"")</f>
        <v/>
      </c>
      <c r="C646" s="20" t="str">
        <f>IF(Data!$B646:C$5009&lt;&gt;"",Data!C646,"")</f>
        <v/>
      </c>
      <c r="D646" s="20" t="str">
        <f t="shared" ref="D646:D709" si="33">IF(AND(B646&lt;&gt;"",C646&lt;&gt;""), _xlfn.RANK.AVG(B646,B:B,1),"")</f>
        <v/>
      </c>
      <c r="E646" s="20" t="str">
        <f t="shared" ref="E646:E709" si="34">IF(AND(B646&lt;&gt;"",C646&lt;&gt;""),(D646-$I$11)^2,"")</f>
        <v/>
      </c>
      <c r="F646" s="56"/>
      <c r="G646" s="56"/>
      <c r="H646" s="56"/>
      <c r="I646" s="56"/>
      <c r="J646" s="56"/>
    </row>
    <row r="647" spans="1:10">
      <c r="A647" s="20">
        <v>638</v>
      </c>
      <c r="B647" s="20" t="str">
        <f>IF(Data!B647:$B$5009&lt;&gt;"",Data!B647,"")</f>
        <v/>
      </c>
      <c r="C647" s="20" t="str">
        <f>IF(Data!$B647:C$5009&lt;&gt;"",Data!C647,"")</f>
        <v/>
      </c>
      <c r="D647" s="20" t="str">
        <f t="shared" si="33"/>
        <v/>
      </c>
      <c r="E647" s="20" t="str">
        <f t="shared" si="34"/>
        <v/>
      </c>
      <c r="F647" s="56"/>
      <c r="G647" s="56"/>
      <c r="H647" s="56"/>
      <c r="I647" s="56"/>
      <c r="J647" s="56"/>
    </row>
    <row r="648" spans="1:10">
      <c r="A648" s="113">
        <v>639</v>
      </c>
      <c r="B648" s="20" t="str">
        <f>IF(Data!B648:$B$5009&lt;&gt;"",Data!B648,"")</f>
        <v/>
      </c>
      <c r="C648" s="20" t="str">
        <f>IF(Data!$B648:C$5009&lt;&gt;"",Data!C648,"")</f>
        <v/>
      </c>
      <c r="D648" s="20" t="str">
        <f t="shared" si="33"/>
        <v/>
      </c>
      <c r="E648" s="20" t="str">
        <f t="shared" si="34"/>
        <v/>
      </c>
      <c r="F648" s="56"/>
      <c r="G648" s="56"/>
      <c r="H648" s="56"/>
      <c r="I648" s="56"/>
      <c r="J648" s="56"/>
    </row>
    <row r="649" spans="1:10">
      <c r="A649" s="20">
        <v>640</v>
      </c>
      <c r="B649" s="20" t="str">
        <f>IF(Data!B649:$B$5009&lt;&gt;"",Data!B649,"")</f>
        <v/>
      </c>
      <c r="C649" s="20" t="str">
        <f>IF(Data!$B649:C$5009&lt;&gt;"",Data!C649,"")</f>
        <v/>
      </c>
      <c r="D649" s="20" t="str">
        <f t="shared" si="33"/>
        <v/>
      </c>
      <c r="E649" s="20" t="str">
        <f t="shared" si="34"/>
        <v/>
      </c>
      <c r="F649" s="56"/>
      <c r="G649" s="56"/>
      <c r="H649" s="56"/>
      <c r="I649" s="56"/>
      <c r="J649" s="56"/>
    </row>
    <row r="650" spans="1:10">
      <c r="A650" s="113">
        <v>641</v>
      </c>
      <c r="B650" s="20" t="str">
        <f>IF(Data!B650:$B$5009&lt;&gt;"",Data!B650,"")</f>
        <v/>
      </c>
      <c r="C650" s="20" t="str">
        <f>IF(Data!$B650:C$5009&lt;&gt;"",Data!C650,"")</f>
        <v/>
      </c>
      <c r="D650" s="20" t="str">
        <f t="shared" si="33"/>
        <v/>
      </c>
      <c r="E650" s="20" t="str">
        <f t="shared" si="34"/>
        <v/>
      </c>
      <c r="F650" s="56"/>
      <c r="G650" s="56"/>
      <c r="H650" s="56"/>
      <c r="I650" s="56"/>
      <c r="J650" s="56"/>
    </row>
    <row r="651" spans="1:10">
      <c r="A651" s="20">
        <v>642</v>
      </c>
      <c r="B651" s="20" t="str">
        <f>IF(Data!B651:$B$5009&lt;&gt;"",Data!B651,"")</f>
        <v/>
      </c>
      <c r="C651" s="20" t="str">
        <f>IF(Data!$B651:C$5009&lt;&gt;"",Data!C651,"")</f>
        <v/>
      </c>
      <c r="D651" s="20" t="str">
        <f t="shared" si="33"/>
        <v/>
      </c>
      <c r="E651" s="20" t="str">
        <f t="shared" si="34"/>
        <v/>
      </c>
      <c r="F651" s="56"/>
      <c r="G651" s="56"/>
      <c r="H651" s="56"/>
      <c r="I651" s="56"/>
      <c r="J651" s="56"/>
    </row>
    <row r="652" spans="1:10">
      <c r="A652" s="113">
        <v>643</v>
      </c>
      <c r="B652" s="20" t="str">
        <f>IF(Data!B652:$B$5009&lt;&gt;"",Data!B652,"")</f>
        <v/>
      </c>
      <c r="C652" s="20" t="str">
        <f>IF(Data!$B652:C$5009&lt;&gt;"",Data!C652,"")</f>
        <v/>
      </c>
      <c r="D652" s="20" t="str">
        <f t="shared" si="33"/>
        <v/>
      </c>
      <c r="E652" s="20" t="str">
        <f t="shared" si="34"/>
        <v/>
      </c>
      <c r="F652" s="56"/>
      <c r="G652" s="56"/>
      <c r="H652" s="56"/>
      <c r="I652" s="56"/>
      <c r="J652" s="56"/>
    </row>
    <row r="653" spans="1:10">
      <c r="A653" s="20">
        <v>644</v>
      </c>
      <c r="B653" s="20" t="str">
        <f>IF(Data!B653:$B$5009&lt;&gt;"",Data!B653,"")</f>
        <v/>
      </c>
      <c r="C653" s="20" t="str">
        <f>IF(Data!$B653:C$5009&lt;&gt;"",Data!C653,"")</f>
        <v/>
      </c>
      <c r="D653" s="20" t="str">
        <f t="shared" si="33"/>
        <v/>
      </c>
      <c r="E653" s="20" t="str">
        <f t="shared" si="34"/>
        <v/>
      </c>
      <c r="F653" s="56"/>
      <c r="G653" s="56"/>
      <c r="H653" s="56"/>
      <c r="I653" s="56"/>
      <c r="J653" s="56"/>
    </row>
    <row r="654" spans="1:10">
      <c r="A654" s="113">
        <v>645</v>
      </c>
      <c r="B654" s="20" t="str">
        <f>IF(Data!B654:$B$5009&lt;&gt;"",Data!B654,"")</f>
        <v/>
      </c>
      <c r="C654" s="20" t="str">
        <f>IF(Data!$B654:C$5009&lt;&gt;"",Data!C654,"")</f>
        <v/>
      </c>
      <c r="D654" s="20" t="str">
        <f t="shared" si="33"/>
        <v/>
      </c>
      <c r="E654" s="20" t="str">
        <f t="shared" si="34"/>
        <v/>
      </c>
      <c r="F654" s="56"/>
      <c r="G654" s="56"/>
      <c r="H654" s="56"/>
      <c r="I654" s="56"/>
      <c r="J654" s="56"/>
    </row>
    <row r="655" spans="1:10">
      <c r="A655" s="20">
        <v>646</v>
      </c>
      <c r="B655" s="20" t="str">
        <f>IF(Data!B655:$B$5009&lt;&gt;"",Data!B655,"")</f>
        <v/>
      </c>
      <c r="C655" s="20" t="str">
        <f>IF(Data!$B655:C$5009&lt;&gt;"",Data!C655,"")</f>
        <v/>
      </c>
      <c r="D655" s="20" t="str">
        <f t="shared" si="33"/>
        <v/>
      </c>
      <c r="E655" s="20" t="str">
        <f t="shared" si="34"/>
        <v/>
      </c>
      <c r="F655" s="56"/>
      <c r="G655" s="56"/>
      <c r="H655" s="56"/>
      <c r="I655" s="56"/>
      <c r="J655" s="56"/>
    </row>
    <row r="656" spans="1:10">
      <c r="A656" s="113">
        <v>647</v>
      </c>
      <c r="B656" s="20" t="str">
        <f>IF(Data!B656:$B$5009&lt;&gt;"",Data!B656,"")</f>
        <v/>
      </c>
      <c r="C656" s="20" t="str">
        <f>IF(Data!$B656:C$5009&lt;&gt;"",Data!C656,"")</f>
        <v/>
      </c>
      <c r="D656" s="20" t="str">
        <f t="shared" si="33"/>
        <v/>
      </c>
      <c r="E656" s="20" t="str">
        <f t="shared" si="34"/>
        <v/>
      </c>
      <c r="F656" s="56"/>
      <c r="G656" s="56"/>
      <c r="H656" s="56"/>
      <c r="I656" s="56"/>
      <c r="J656" s="56"/>
    </row>
    <row r="657" spans="1:10">
      <c r="A657" s="20">
        <v>648</v>
      </c>
      <c r="B657" s="20" t="str">
        <f>IF(Data!B657:$B$5009&lt;&gt;"",Data!B657,"")</f>
        <v/>
      </c>
      <c r="C657" s="20" t="str">
        <f>IF(Data!$B657:C$5009&lt;&gt;"",Data!C657,"")</f>
        <v/>
      </c>
      <c r="D657" s="20" t="str">
        <f t="shared" si="33"/>
        <v/>
      </c>
      <c r="E657" s="20" t="str">
        <f t="shared" si="34"/>
        <v/>
      </c>
      <c r="F657" s="56"/>
      <c r="G657" s="56"/>
      <c r="H657" s="56"/>
      <c r="I657" s="56"/>
      <c r="J657" s="56"/>
    </row>
    <row r="658" spans="1:10">
      <c r="A658" s="113">
        <v>649</v>
      </c>
      <c r="B658" s="20" t="str">
        <f>IF(Data!B658:$B$5009&lt;&gt;"",Data!B658,"")</f>
        <v/>
      </c>
      <c r="C658" s="20" t="str">
        <f>IF(Data!$B658:C$5009&lt;&gt;"",Data!C658,"")</f>
        <v/>
      </c>
      <c r="D658" s="20" t="str">
        <f t="shared" si="33"/>
        <v/>
      </c>
      <c r="E658" s="20" t="str">
        <f t="shared" si="34"/>
        <v/>
      </c>
      <c r="F658" s="56"/>
      <c r="G658" s="56"/>
      <c r="H658" s="56"/>
      <c r="I658" s="56"/>
      <c r="J658" s="56"/>
    </row>
    <row r="659" spans="1:10">
      <c r="A659" s="20">
        <v>650</v>
      </c>
      <c r="B659" s="20" t="str">
        <f>IF(Data!B659:$B$5009&lt;&gt;"",Data!B659,"")</f>
        <v/>
      </c>
      <c r="C659" s="20" t="str">
        <f>IF(Data!$B659:C$5009&lt;&gt;"",Data!C659,"")</f>
        <v/>
      </c>
      <c r="D659" s="20" t="str">
        <f t="shared" si="33"/>
        <v/>
      </c>
      <c r="E659" s="20" t="str">
        <f t="shared" si="34"/>
        <v/>
      </c>
      <c r="F659" s="56"/>
      <c r="G659" s="56"/>
      <c r="H659" s="56"/>
      <c r="I659" s="56"/>
      <c r="J659" s="56"/>
    </row>
    <row r="660" spans="1:10">
      <c r="A660" s="113">
        <v>651</v>
      </c>
      <c r="B660" s="20" t="str">
        <f>IF(Data!B660:$B$5009&lt;&gt;"",Data!B660,"")</f>
        <v/>
      </c>
      <c r="C660" s="20" t="str">
        <f>IF(Data!$B660:C$5009&lt;&gt;"",Data!C660,"")</f>
        <v/>
      </c>
      <c r="D660" s="20" t="str">
        <f t="shared" si="33"/>
        <v/>
      </c>
      <c r="E660" s="20" t="str">
        <f t="shared" si="34"/>
        <v/>
      </c>
      <c r="F660" s="56"/>
      <c r="G660" s="56"/>
      <c r="H660" s="56"/>
      <c r="I660" s="56"/>
      <c r="J660" s="56"/>
    </row>
    <row r="661" spans="1:10">
      <c r="A661" s="20">
        <v>652</v>
      </c>
      <c r="B661" s="20" t="str">
        <f>IF(Data!B661:$B$5009&lt;&gt;"",Data!B661,"")</f>
        <v/>
      </c>
      <c r="C661" s="20" t="str">
        <f>IF(Data!$B661:C$5009&lt;&gt;"",Data!C661,"")</f>
        <v/>
      </c>
      <c r="D661" s="20" t="str">
        <f t="shared" si="33"/>
        <v/>
      </c>
      <c r="E661" s="20" t="str">
        <f t="shared" si="34"/>
        <v/>
      </c>
      <c r="F661" s="56"/>
      <c r="G661" s="56"/>
      <c r="H661" s="56"/>
      <c r="I661" s="56"/>
      <c r="J661" s="56"/>
    </row>
    <row r="662" spans="1:10">
      <c r="A662" s="113">
        <v>653</v>
      </c>
      <c r="B662" s="20" t="str">
        <f>IF(Data!B662:$B$5009&lt;&gt;"",Data!B662,"")</f>
        <v/>
      </c>
      <c r="C662" s="20" t="str">
        <f>IF(Data!$B662:C$5009&lt;&gt;"",Data!C662,"")</f>
        <v/>
      </c>
      <c r="D662" s="20" t="str">
        <f t="shared" si="33"/>
        <v/>
      </c>
      <c r="E662" s="20" t="str">
        <f t="shared" si="34"/>
        <v/>
      </c>
      <c r="F662" s="56"/>
      <c r="G662" s="56"/>
      <c r="H662" s="56"/>
      <c r="I662" s="56"/>
      <c r="J662" s="56"/>
    </row>
    <row r="663" spans="1:10">
      <c r="A663" s="20">
        <v>654</v>
      </c>
      <c r="B663" s="20" t="str">
        <f>IF(Data!B663:$B$5009&lt;&gt;"",Data!B663,"")</f>
        <v/>
      </c>
      <c r="C663" s="20" t="str">
        <f>IF(Data!$B663:C$5009&lt;&gt;"",Data!C663,"")</f>
        <v/>
      </c>
      <c r="D663" s="20" t="str">
        <f t="shared" si="33"/>
        <v/>
      </c>
      <c r="E663" s="20" t="str">
        <f t="shared" si="34"/>
        <v/>
      </c>
      <c r="F663" s="56"/>
      <c r="G663" s="56"/>
      <c r="H663" s="56"/>
      <c r="I663" s="56"/>
      <c r="J663" s="56"/>
    </row>
    <row r="664" spans="1:10">
      <c r="A664" s="113">
        <v>655</v>
      </c>
      <c r="B664" s="20" t="str">
        <f>IF(Data!B664:$B$5009&lt;&gt;"",Data!B664,"")</f>
        <v/>
      </c>
      <c r="C664" s="20" t="str">
        <f>IF(Data!$B664:C$5009&lt;&gt;"",Data!C664,"")</f>
        <v/>
      </c>
      <c r="D664" s="20" t="str">
        <f t="shared" si="33"/>
        <v/>
      </c>
      <c r="E664" s="20" t="str">
        <f t="shared" si="34"/>
        <v/>
      </c>
      <c r="F664" s="56"/>
      <c r="G664" s="56"/>
      <c r="H664" s="56"/>
      <c r="I664" s="56"/>
      <c r="J664" s="56"/>
    </row>
    <row r="665" spans="1:10">
      <c r="A665" s="20">
        <v>656</v>
      </c>
      <c r="B665" s="20" t="str">
        <f>IF(Data!B665:$B$5009&lt;&gt;"",Data!B665,"")</f>
        <v/>
      </c>
      <c r="C665" s="20" t="str">
        <f>IF(Data!$B665:C$5009&lt;&gt;"",Data!C665,"")</f>
        <v/>
      </c>
      <c r="D665" s="20" t="str">
        <f t="shared" si="33"/>
        <v/>
      </c>
      <c r="E665" s="20" t="str">
        <f t="shared" si="34"/>
        <v/>
      </c>
      <c r="F665" s="56"/>
      <c r="G665" s="56"/>
      <c r="H665" s="56"/>
      <c r="I665" s="56"/>
      <c r="J665" s="56"/>
    </row>
    <row r="666" spans="1:10">
      <c r="A666" s="113">
        <v>657</v>
      </c>
      <c r="B666" s="20" t="str">
        <f>IF(Data!B666:$B$5009&lt;&gt;"",Data!B666,"")</f>
        <v/>
      </c>
      <c r="C666" s="20" t="str">
        <f>IF(Data!$B666:C$5009&lt;&gt;"",Data!C666,"")</f>
        <v/>
      </c>
      <c r="D666" s="20" t="str">
        <f t="shared" si="33"/>
        <v/>
      </c>
      <c r="E666" s="20" t="str">
        <f t="shared" si="34"/>
        <v/>
      </c>
      <c r="F666" s="56"/>
      <c r="G666" s="56"/>
      <c r="H666" s="56"/>
      <c r="I666" s="56"/>
      <c r="J666" s="56"/>
    </row>
    <row r="667" spans="1:10">
      <c r="A667" s="20">
        <v>658</v>
      </c>
      <c r="B667" s="20" t="str">
        <f>IF(Data!B667:$B$5009&lt;&gt;"",Data!B667,"")</f>
        <v/>
      </c>
      <c r="C667" s="20" t="str">
        <f>IF(Data!$B667:C$5009&lt;&gt;"",Data!C667,"")</f>
        <v/>
      </c>
      <c r="D667" s="20" t="str">
        <f t="shared" si="33"/>
        <v/>
      </c>
      <c r="E667" s="20" t="str">
        <f t="shared" si="34"/>
        <v/>
      </c>
      <c r="F667" s="56"/>
      <c r="G667" s="56"/>
      <c r="H667" s="56"/>
      <c r="I667" s="56"/>
      <c r="J667" s="56"/>
    </row>
    <row r="668" spans="1:10">
      <c r="A668" s="113">
        <v>659</v>
      </c>
      <c r="B668" s="20" t="str">
        <f>IF(Data!B668:$B$5009&lt;&gt;"",Data!B668,"")</f>
        <v/>
      </c>
      <c r="C668" s="20" t="str">
        <f>IF(Data!$B668:C$5009&lt;&gt;"",Data!C668,"")</f>
        <v/>
      </c>
      <c r="D668" s="20" t="str">
        <f t="shared" si="33"/>
        <v/>
      </c>
      <c r="E668" s="20" t="str">
        <f t="shared" si="34"/>
        <v/>
      </c>
      <c r="F668" s="56"/>
      <c r="G668" s="56"/>
      <c r="H668" s="56"/>
      <c r="I668" s="56"/>
      <c r="J668" s="56"/>
    </row>
    <row r="669" spans="1:10">
      <c r="A669" s="20">
        <v>660</v>
      </c>
      <c r="B669" s="20" t="str">
        <f>IF(Data!B669:$B$5009&lt;&gt;"",Data!B669,"")</f>
        <v/>
      </c>
      <c r="C669" s="20" t="str">
        <f>IF(Data!$B669:C$5009&lt;&gt;"",Data!C669,"")</f>
        <v/>
      </c>
      <c r="D669" s="20" t="str">
        <f t="shared" si="33"/>
        <v/>
      </c>
      <c r="E669" s="20" t="str">
        <f t="shared" si="34"/>
        <v/>
      </c>
      <c r="F669" s="56"/>
      <c r="G669" s="56"/>
      <c r="H669" s="56"/>
      <c r="I669" s="56"/>
      <c r="J669" s="56"/>
    </row>
    <row r="670" spans="1:10">
      <c r="A670" s="113">
        <v>661</v>
      </c>
      <c r="B670" s="20" t="str">
        <f>IF(Data!B670:$B$5009&lt;&gt;"",Data!B670,"")</f>
        <v/>
      </c>
      <c r="C670" s="20" t="str">
        <f>IF(Data!$B670:C$5009&lt;&gt;"",Data!C670,"")</f>
        <v/>
      </c>
      <c r="D670" s="20" t="str">
        <f t="shared" si="33"/>
        <v/>
      </c>
      <c r="E670" s="20" t="str">
        <f t="shared" si="34"/>
        <v/>
      </c>
      <c r="F670" s="56"/>
      <c r="G670" s="56"/>
      <c r="H670" s="56"/>
      <c r="I670" s="56"/>
      <c r="J670" s="56"/>
    </row>
    <row r="671" spans="1:10">
      <c r="A671" s="20">
        <v>662</v>
      </c>
      <c r="B671" s="20" t="str">
        <f>IF(Data!B671:$B$5009&lt;&gt;"",Data!B671,"")</f>
        <v/>
      </c>
      <c r="C671" s="20" t="str">
        <f>IF(Data!$B671:C$5009&lt;&gt;"",Data!C671,"")</f>
        <v/>
      </c>
      <c r="D671" s="20" t="str">
        <f t="shared" si="33"/>
        <v/>
      </c>
      <c r="E671" s="20" t="str">
        <f t="shared" si="34"/>
        <v/>
      </c>
      <c r="F671" s="56"/>
      <c r="G671" s="56"/>
      <c r="H671" s="56"/>
      <c r="I671" s="56"/>
      <c r="J671" s="56"/>
    </row>
    <row r="672" spans="1:10">
      <c r="A672" s="113">
        <v>663</v>
      </c>
      <c r="B672" s="20" t="str">
        <f>IF(Data!B672:$B$5009&lt;&gt;"",Data!B672,"")</f>
        <v/>
      </c>
      <c r="C672" s="20" t="str">
        <f>IF(Data!$B672:C$5009&lt;&gt;"",Data!C672,"")</f>
        <v/>
      </c>
      <c r="D672" s="20" t="str">
        <f t="shared" si="33"/>
        <v/>
      </c>
      <c r="E672" s="20" t="str">
        <f t="shared" si="34"/>
        <v/>
      </c>
      <c r="F672" s="56"/>
      <c r="G672" s="56"/>
      <c r="H672" s="56"/>
      <c r="I672" s="56"/>
      <c r="J672" s="56"/>
    </row>
    <row r="673" spans="1:10">
      <c r="A673" s="20">
        <v>664</v>
      </c>
      <c r="B673" s="20" t="str">
        <f>IF(Data!B673:$B$5009&lt;&gt;"",Data!B673,"")</f>
        <v/>
      </c>
      <c r="C673" s="20" t="str">
        <f>IF(Data!$B673:C$5009&lt;&gt;"",Data!C673,"")</f>
        <v/>
      </c>
      <c r="D673" s="20" t="str">
        <f t="shared" si="33"/>
        <v/>
      </c>
      <c r="E673" s="20" t="str">
        <f t="shared" si="34"/>
        <v/>
      </c>
      <c r="F673" s="56"/>
      <c r="G673" s="56"/>
      <c r="H673" s="56"/>
      <c r="I673" s="56"/>
      <c r="J673" s="56"/>
    </row>
    <row r="674" spans="1:10">
      <c r="A674" s="113">
        <v>665</v>
      </c>
      <c r="B674" s="20" t="str">
        <f>IF(Data!B674:$B$5009&lt;&gt;"",Data!B674,"")</f>
        <v/>
      </c>
      <c r="C674" s="20" t="str">
        <f>IF(Data!$B674:C$5009&lt;&gt;"",Data!C674,"")</f>
        <v/>
      </c>
      <c r="D674" s="20" t="str">
        <f t="shared" si="33"/>
        <v/>
      </c>
      <c r="E674" s="20" t="str">
        <f t="shared" si="34"/>
        <v/>
      </c>
      <c r="F674" s="56"/>
      <c r="G674" s="56"/>
      <c r="H674" s="56"/>
      <c r="I674" s="56"/>
      <c r="J674" s="56"/>
    </row>
    <row r="675" spans="1:10">
      <c r="A675" s="20">
        <v>666</v>
      </c>
      <c r="B675" s="20" t="str">
        <f>IF(Data!B675:$B$5009&lt;&gt;"",Data!B675,"")</f>
        <v/>
      </c>
      <c r="C675" s="20" t="str">
        <f>IF(Data!$B675:C$5009&lt;&gt;"",Data!C675,"")</f>
        <v/>
      </c>
      <c r="D675" s="20" t="str">
        <f t="shared" si="33"/>
        <v/>
      </c>
      <c r="E675" s="20" t="str">
        <f t="shared" si="34"/>
        <v/>
      </c>
      <c r="F675" s="56"/>
      <c r="G675" s="56"/>
      <c r="H675" s="56"/>
      <c r="I675" s="56"/>
      <c r="J675" s="56"/>
    </row>
    <row r="676" spans="1:10">
      <c r="A676" s="113">
        <v>667</v>
      </c>
      <c r="B676" s="20" t="str">
        <f>IF(Data!B676:$B$5009&lt;&gt;"",Data!B676,"")</f>
        <v/>
      </c>
      <c r="C676" s="20" t="str">
        <f>IF(Data!$B676:C$5009&lt;&gt;"",Data!C676,"")</f>
        <v/>
      </c>
      <c r="D676" s="20" t="str">
        <f t="shared" si="33"/>
        <v/>
      </c>
      <c r="E676" s="20" t="str">
        <f t="shared" si="34"/>
        <v/>
      </c>
      <c r="F676" s="56"/>
      <c r="G676" s="56"/>
      <c r="H676" s="56"/>
      <c r="I676" s="56"/>
      <c r="J676" s="56"/>
    </row>
    <row r="677" spans="1:10">
      <c r="A677" s="20">
        <v>668</v>
      </c>
      <c r="B677" s="20" t="str">
        <f>IF(Data!B677:$B$5009&lt;&gt;"",Data!B677,"")</f>
        <v/>
      </c>
      <c r="C677" s="20" t="str">
        <f>IF(Data!$B677:C$5009&lt;&gt;"",Data!C677,"")</f>
        <v/>
      </c>
      <c r="D677" s="20" t="str">
        <f t="shared" si="33"/>
        <v/>
      </c>
      <c r="E677" s="20" t="str">
        <f t="shared" si="34"/>
        <v/>
      </c>
      <c r="F677" s="56"/>
      <c r="G677" s="56"/>
      <c r="H677" s="56"/>
      <c r="I677" s="56"/>
      <c r="J677" s="56"/>
    </row>
    <row r="678" spans="1:10">
      <c r="A678" s="113">
        <v>669</v>
      </c>
      <c r="B678" s="20" t="str">
        <f>IF(Data!B678:$B$5009&lt;&gt;"",Data!B678,"")</f>
        <v/>
      </c>
      <c r="C678" s="20" t="str">
        <f>IF(Data!$B678:C$5009&lt;&gt;"",Data!C678,"")</f>
        <v/>
      </c>
      <c r="D678" s="20" t="str">
        <f t="shared" si="33"/>
        <v/>
      </c>
      <c r="E678" s="20" t="str">
        <f t="shared" si="34"/>
        <v/>
      </c>
      <c r="F678" s="56"/>
      <c r="G678" s="56"/>
      <c r="H678" s="56"/>
      <c r="I678" s="56"/>
      <c r="J678" s="56"/>
    </row>
    <row r="679" spans="1:10">
      <c r="A679" s="20">
        <v>670</v>
      </c>
      <c r="B679" s="20" t="str">
        <f>IF(Data!B679:$B$5009&lt;&gt;"",Data!B679,"")</f>
        <v/>
      </c>
      <c r="C679" s="20" t="str">
        <f>IF(Data!$B679:C$5009&lt;&gt;"",Data!C679,"")</f>
        <v/>
      </c>
      <c r="D679" s="20" t="str">
        <f t="shared" si="33"/>
        <v/>
      </c>
      <c r="E679" s="20" t="str">
        <f t="shared" si="34"/>
        <v/>
      </c>
      <c r="F679" s="56"/>
      <c r="G679" s="56"/>
      <c r="H679" s="56"/>
      <c r="I679" s="56"/>
      <c r="J679" s="56"/>
    </row>
    <row r="680" spans="1:10">
      <c r="A680" s="113">
        <v>671</v>
      </c>
      <c r="B680" s="20" t="str">
        <f>IF(Data!B680:$B$5009&lt;&gt;"",Data!B680,"")</f>
        <v/>
      </c>
      <c r="C680" s="20" t="str">
        <f>IF(Data!$B680:C$5009&lt;&gt;"",Data!C680,"")</f>
        <v/>
      </c>
      <c r="D680" s="20" t="str">
        <f t="shared" si="33"/>
        <v/>
      </c>
      <c r="E680" s="20" t="str">
        <f t="shared" si="34"/>
        <v/>
      </c>
      <c r="F680" s="56"/>
      <c r="G680" s="56"/>
      <c r="H680" s="56"/>
      <c r="I680" s="56"/>
      <c r="J680" s="56"/>
    </row>
    <row r="681" spans="1:10">
      <c r="A681" s="20">
        <v>672</v>
      </c>
      <c r="B681" s="20" t="str">
        <f>IF(Data!B681:$B$5009&lt;&gt;"",Data!B681,"")</f>
        <v/>
      </c>
      <c r="C681" s="20" t="str">
        <f>IF(Data!$B681:C$5009&lt;&gt;"",Data!C681,"")</f>
        <v/>
      </c>
      <c r="D681" s="20" t="str">
        <f t="shared" si="33"/>
        <v/>
      </c>
      <c r="E681" s="20" t="str">
        <f t="shared" si="34"/>
        <v/>
      </c>
      <c r="F681" s="56"/>
      <c r="G681" s="56"/>
      <c r="H681" s="56"/>
      <c r="I681" s="56"/>
      <c r="J681" s="56"/>
    </row>
    <row r="682" spans="1:10">
      <c r="A682" s="113">
        <v>673</v>
      </c>
      <c r="B682" s="20" t="str">
        <f>IF(Data!B682:$B$5009&lt;&gt;"",Data!B682,"")</f>
        <v/>
      </c>
      <c r="C682" s="20" t="str">
        <f>IF(Data!$B682:C$5009&lt;&gt;"",Data!C682,"")</f>
        <v/>
      </c>
      <c r="D682" s="20" t="str">
        <f t="shared" si="33"/>
        <v/>
      </c>
      <c r="E682" s="20" t="str">
        <f t="shared" si="34"/>
        <v/>
      </c>
      <c r="F682" s="56"/>
      <c r="G682" s="56"/>
      <c r="H682" s="56"/>
      <c r="I682" s="56"/>
      <c r="J682" s="56"/>
    </row>
    <row r="683" spans="1:10">
      <c r="A683" s="20">
        <v>674</v>
      </c>
      <c r="B683" s="20" t="str">
        <f>IF(Data!B683:$B$5009&lt;&gt;"",Data!B683,"")</f>
        <v/>
      </c>
      <c r="C683" s="20" t="str">
        <f>IF(Data!$B683:C$5009&lt;&gt;"",Data!C683,"")</f>
        <v/>
      </c>
      <c r="D683" s="20" t="str">
        <f t="shared" si="33"/>
        <v/>
      </c>
      <c r="E683" s="20" t="str">
        <f t="shared" si="34"/>
        <v/>
      </c>
      <c r="F683" s="56"/>
      <c r="G683" s="56"/>
      <c r="H683" s="56"/>
      <c r="I683" s="56"/>
      <c r="J683" s="56"/>
    </row>
    <row r="684" spans="1:10">
      <c r="A684" s="113">
        <v>675</v>
      </c>
      <c r="B684" s="20" t="str">
        <f>IF(Data!B684:$B$5009&lt;&gt;"",Data!B684,"")</f>
        <v/>
      </c>
      <c r="C684" s="20" t="str">
        <f>IF(Data!$B684:C$5009&lt;&gt;"",Data!C684,"")</f>
        <v/>
      </c>
      <c r="D684" s="20" t="str">
        <f t="shared" si="33"/>
        <v/>
      </c>
      <c r="E684" s="20" t="str">
        <f t="shared" si="34"/>
        <v/>
      </c>
      <c r="F684" s="56"/>
      <c r="G684" s="56"/>
      <c r="H684" s="56"/>
      <c r="I684" s="56"/>
      <c r="J684" s="56"/>
    </row>
    <row r="685" spans="1:10">
      <c r="A685" s="20">
        <v>676</v>
      </c>
      <c r="B685" s="20" t="str">
        <f>IF(Data!B685:$B$5009&lt;&gt;"",Data!B685,"")</f>
        <v/>
      </c>
      <c r="C685" s="20" t="str">
        <f>IF(Data!$B685:C$5009&lt;&gt;"",Data!C685,"")</f>
        <v/>
      </c>
      <c r="D685" s="20" t="str">
        <f t="shared" si="33"/>
        <v/>
      </c>
      <c r="E685" s="20" t="str">
        <f t="shared" si="34"/>
        <v/>
      </c>
      <c r="F685" s="56"/>
      <c r="G685" s="56"/>
      <c r="H685" s="56"/>
      <c r="I685" s="56"/>
      <c r="J685" s="56"/>
    </row>
    <row r="686" spans="1:10">
      <c r="A686" s="113">
        <v>677</v>
      </c>
      <c r="B686" s="20" t="str">
        <f>IF(Data!B686:$B$5009&lt;&gt;"",Data!B686,"")</f>
        <v/>
      </c>
      <c r="C686" s="20" t="str">
        <f>IF(Data!$B686:C$5009&lt;&gt;"",Data!C686,"")</f>
        <v/>
      </c>
      <c r="D686" s="20" t="str">
        <f t="shared" si="33"/>
        <v/>
      </c>
      <c r="E686" s="20" t="str">
        <f t="shared" si="34"/>
        <v/>
      </c>
      <c r="F686" s="56"/>
      <c r="G686" s="56"/>
      <c r="H686" s="56"/>
      <c r="I686" s="56"/>
      <c r="J686" s="56"/>
    </row>
    <row r="687" spans="1:10">
      <c r="A687" s="20">
        <v>678</v>
      </c>
      <c r="B687" s="20" t="str">
        <f>IF(Data!B687:$B$5009&lt;&gt;"",Data!B687,"")</f>
        <v/>
      </c>
      <c r="C687" s="20" t="str">
        <f>IF(Data!$B687:C$5009&lt;&gt;"",Data!C687,"")</f>
        <v/>
      </c>
      <c r="D687" s="20" t="str">
        <f t="shared" si="33"/>
        <v/>
      </c>
      <c r="E687" s="20" t="str">
        <f t="shared" si="34"/>
        <v/>
      </c>
      <c r="F687" s="56"/>
      <c r="G687" s="56"/>
      <c r="H687" s="56"/>
      <c r="I687" s="56"/>
      <c r="J687" s="56"/>
    </row>
    <row r="688" spans="1:10">
      <c r="A688" s="113">
        <v>679</v>
      </c>
      <c r="B688" s="20" t="str">
        <f>IF(Data!B688:$B$5009&lt;&gt;"",Data!B688,"")</f>
        <v/>
      </c>
      <c r="C688" s="20" t="str">
        <f>IF(Data!$B688:C$5009&lt;&gt;"",Data!C688,"")</f>
        <v/>
      </c>
      <c r="D688" s="20" t="str">
        <f t="shared" si="33"/>
        <v/>
      </c>
      <c r="E688" s="20" t="str">
        <f t="shared" si="34"/>
        <v/>
      </c>
      <c r="F688" s="56"/>
      <c r="G688" s="56"/>
      <c r="H688" s="56"/>
      <c r="I688" s="56"/>
      <c r="J688" s="56"/>
    </row>
    <row r="689" spans="1:10">
      <c r="A689" s="20">
        <v>680</v>
      </c>
      <c r="B689" s="20" t="str">
        <f>IF(Data!B689:$B$5009&lt;&gt;"",Data!B689,"")</f>
        <v/>
      </c>
      <c r="C689" s="20" t="str">
        <f>IF(Data!$B689:C$5009&lt;&gt;"",Data!C689,"")</f>
        <v/>
      </c>
      <c r="D689" s="20" t="str">
        <f t="shared" si="33"/>
        <v/>
      </c>
      <c r="E689" s="20" t="str">
        <f t="shared" si="34"/>
        <v/>
      </c>
      <c r="F689" s="56"/>
      <c r="G689" s="56"/>
      <c r="H689" s="56"/>
      <c r="I689" s="56"/>
      <c r="J689" s="56"/>
    </row>
    <row r="690" spans="1:10">
      <c r="A690" s="113">
        <v>681</v>
      </c>
      <c r="B690" s="20" t="str">
        <f>IF(Data!B690:$B$5009&lt;&gt;"",Data!B690,"")</f>
        <v/>
      </c>
      <c r="C690" s="20" t="str">
        <f>IF(Data!$B690:C$5009&lt;&gt;"",Data!C690,"")</f>
        <v/>
      </c>
      <c r="D690" s="20" t="str">
        <f t="shared" si="33"/>
        <v/>
      </c>
      <c r="E690" s="20" t="str">
        <f t="shared" si="34"/>
        <v/>
      </c>
      <c r="F690" s="56"/>
      <c r="G690" s="56"/>
      <c r="H690" s="56"/>
      <c r="I690" s="56"/>
      <c r="J690" s="56"/>
    </row>
    <row r="691" spans="1:10">
      <c r="A691" s="20">
        <v>682</v>
      </c>
      <c r="B691" s="20" t="str">
        <f>IF(Data!B691:$B$5009&lt;&gt;"",Data!B691,"")</f>
        <v/>
      </c>
      <c r="C691" s="20" t="str">
        <f>IF(Data!$B691:C$5009&lt;&gt;"",Data!C691,"")</f>
        <v/>
      </c>
      <c r="D691" s="20" t="str">
        <f t="shared" si="33"/>
        <v/>
      </c>
      <c r="E691" s="20" t="str">
        <f t="shared" si="34"/>
        <v/>
      </c>
      <c r="F691" s="56"/>
      <c r="G691" s="56"/>
      <c r="H691" s="56"/>
      <c r="I691" s="56"/>
      <c r="J691" s="56"/>
    </row>
    <row r="692" spans="1:10">
      <c r="A692" s="113">
        <v>683</v>
      </c>
      <c r="B692" s="20" t="str">
        <f>IF(Data!B692:$B$5009&lt;&gt;"",Data!B692,"")</f>
        <v/>
      </c>
      <c r="C692" s="20" t="str">
        <f>IF(Data!$B692:C$5009&lt;&gt;"",Data!C692,"")</f>
        <v/>
      </c>
      <c r="D692" s="20" t="str">
        <f t="shared" si="33"/>
        <v/>
      </c>
      <c r="E692" s="20" t="str">
        <f t="shared" si="34"/>
        <v/>
      </c>
      <c r="F692" s="56"/>
      <c r="G692" s="56"/>
      <c r="H692" s="56"/>
      <c r="I692" s="56"/>
      <c r="J692" s="56"/>
    </row>
    <row r="693" spans="1:10">
      <c r="A693" s="20">
        <v>684</v>
      </c>
      <c r="B693" s="20" t="str">
        <f>IF(Data!B693:$B$5009&lt;&gt;"",Data!B693,"")</f>
        <v/>
      </c>
      <c r="C693" s="20" t="str">
        <f>IF(Data!$B693:C$5009&lt;&gt;"",Data!C693,"")</f>
        <v/>
      </c>
      <c r="D693" s="20" t="str">
        <f t="shared" si="33"/>
        <v/>
      </c>
      <c r="E693" s="20" t="str">
        <f t="shared" si="34"/>
        <v/>
      </c>
      <c r="F693" s="56"/>
      <c r="G693" s="56"/>
      <c r="H693" s="56"/>
      <c r="I693" s="56"/>
      <c r="J693" s="56"/>
    </row>
    <row r="694" spans="1:10">
      <c r="A694" s="113">
        <v>685</v>
      </c>
      <c r="B694" s="20" t="str">
        <f>IF(Data!B694:$B$5009&lt;&gt;"",Data!B694,"")</f>
        <v/>
      </c>
      <c r="C694" s="20" t="str">
        <f>IF(Data!$B694:C$5009&lt;&gt;"",Data!C694,"")</f>
        <v/>
      </c>
      <c r="D694" s="20" t="str">
        <f t="shared" si="33"/>
        <v/>
      </c>
      <c r="E694" s="20" t="str">
        <f t="shared" si="34"/>
        <v/>
      </c>
      <c r="F694" s="56"/>
      <c r="G694" s="56"/>
      <c r="H694" s="56"/>
      <c r="I694" s="56"/>
      <c r="J694" s="56"/>
    </row>
    <row r="695" spans="1:10">
      <c r="A695" s="20">
        <v>686</v>
      </c>
      <c r="B695" s="20" t="str">
        <f>IF(Data!B695:$B$5009&lt;&gt;"",Data!B695,"")</f>
        <v/>
      </c>
      <c r="C695" s="20" t="str">
        <f>IF(Data!$B695:C$5009&lt;&gt;"",Data!C695,"")</f>
        <v/>
      </c>
      <c r="D695" s="20" t="str">
        <f t="shared" si="33"/>
        <v/>
      </c>
      <c r="E695" s="20" t="str">
        <f t="shared" si="34"/>
        <v/>
      </c>
      <c r="F695" s="56"/>
      <c r="G695" s="56"/>
      <c r="H695" s="56"/>
      <c r="I695" s="56"/>
      <c r="J695" s="56"/>
    </row>
    <row r="696" spans="1:10">
      <c r="A696" s="113">
        <v>687</v>
      </c>
      <c r="B696" s="20" t="str">
        <f>IF(Data!B696:$B$5009&lt;&gt;"",Data!B696,"")</f>
        <v/>
      </c>
      <c r="C696" s="20" t="str">
        <f>IF(Data!$B696:C$5009&lt;&gt;"",Data!C696,"")</f>
        <v/>
      </c>
      <c r="D696" s="20" t="str">
        <f t="shared" si="33"/>
        <v/>
      </c>
      <c r="E696" s="20" t="str">
        <f t="shared" si="34"/>
        <v/>
      </c>
      <c r="F696" s="56"/>
      <c r="G696" s="56"/>
      <c r="H696" s="56"/>
      <c r="I696" s="56"/>
      <c r="J696" s="56"/>
    </row>
    <row r="697" spans="1:10">
      <c r="A697" s="20">
        <v>688</v>
      </c>
      <c r="B697" s="20" t="str">
        <f>IF(Data!B697:$B$5009&lt;&gt;"",Data!B697,"")</f>
        <v/>
      </c>
      <c r="C697" s="20" t="str">
        <f>IF(Data!$B697:C$5009&lt;&gt;"",Data!C697,"")</f>
        <v/>
      </c>
      <c r="D697" s="20" t="str">
        <f t="shared" si="33"/>
        <v/>
      </c>
      <c r="E697" s="20" t="str">
        <f t="shared" si="34"/>
        <v/>
      </c>
      <c r="F697" s="56"/>
      <c r="G697" s="56"/>
      <c r="H697" s="56"/>
      <c r="I697" s="56"/>
      <c r="J697" s="56"/>
    </row>
    <row r="698" spans="1:10">
      <c r="A698" s="113">
        <v>689</v>
      </c>
      <c r="B698" s="20" t="str">
        <f>IF(Data!B698:$B$5009&lt;&gt;"",Data!B698,"")</f>
        <v/>
      </c>
      <c r="C698" s="20" t="str">
        <f>IF(Data!$B698:C$5009&lt;&gt;"",Data!C698,"")</f>
        <v/>
      </c>
      <c r="D698" s="20" t="str">
        <f t="shared" si="33"/>
        <v/>
      </c>
      <c r="E698" s="20" t="str">
        <f t="shared" si="34"/>
        <v/>
      </c>
      <c r="F698" s="56"/>
      <c r="G698" s="56"/>
      <c r="H698" s="56"/>
      <c r="I698" s="56"/>
      <c r="J698" s="56"/>
    </row>
    <row r="699" spans="1:10">
      <c r="A699" s="20">
        <v>690</v>
      </c>
      <c r="B699" s="20" t="str">
        <f>IF(Data!B699:$B$5009&lt;&gt;"",Data!B699,"")</f>
        <v/>
      </c>
      <c r="C699" s="20" t="str">
        <f>IF(Data!$B699:C$5009&lt;&gt;"",Data!C699,"")</f>
        <v/>
      </c>
      <c r="D699" s="20" t="str">
        <f t="shared" si="33"/>
        <v/>
      </c>
      <c r="E699" s="20" t="str">
        <f t="shared" si="34"/>
        <v/>
      </c>
      <c r="F699" s="56"/>
      <c r="G699" s="56"/>
      <c r="H699" s="56"/>
      <c r="I699" s="56"/>
      <c r="J699" s="56"/>
    </row>
    <row r="700" spans="1:10">
      <c r="A700" s="113">
        <v>691</v>
      </c>
      <c r="B700" s="20" t="str">
        <f>IF(Data!B700:$B$5009&lt;&gt;"",Data!B700,"")</f>
        <v/>
      </c>
      <c r="C700" s="20" t="str">
        <f>IF(Data!$B700:C$5009&lt;&gt;"",Data!C700,"")</f>
        <v/>
      </c>
      <c r="D700" s="20" t="str">
        <f t="shared" si="33"/>
        <v/>
      </c>
      <c r="E700" s="20" t="str">
        <f t="shared" si="34"/>
        <v/>
      </c>
      <c r="F700" s="56"/>
      <c r="G700" s="56"/>
      <c r="H700" s="56"/>
      <c r="I700" s="56"/>
      <c r="J700" s="56"/>
    </row>
    <row r="701" spans="1:10">
      <c r="A701" s="20">
        <v>692</v>
      </c>
      <c r="B701" s="20" t="str">
        <f>IF(Data!B701:$B$5009&lt;&gt;"",Data!B701,"")</f>
        <v/>
      </c>
      <c r="C701" s="20" t="str">
        <f>IF(Data!$B701:C$5009&lt;&gt;"",Data!C701,"")</f>
        <v/>
      </c>
      <c r="D701" s="20" t="str">
        <f t="shared" si="33"/>
        <v/>
      </c>
      <c r="E701" s="20" t="str">
        <f t="shared" si="34"/>
        <v/>
      </c>
      <c r="F701" s="56"/>
      <c r="G701" s="56"/>
      <c r="H701" s="56"/>
      <c r="I701" s="56"/>
      <c r="J701" s="56"/>
    </row>
    <row r="702" spans="1:10">
      <c r="A702" s="113">
        <v>693</v>
      </c>
      <c r="B702" s="20" t="str">
        <f>IF(Data!B702:$B$5009&lt;&gt;"",Data!B702,"")</f>
        <v/>
      </c>
      <c r="C702" s="20" t="str">
        <f>IF(Data!$B702:C$5009&lt;&gt;"",Data!C702,"")</f>
        <v/>
      </c>
      <c r="D702" s="20" t="str">
        <f t="shared" si="33"/>
        <v/>
      </c>
      <c r="E702" s="20" t="str">
        <f t="shared" si="34"/>
        <v/>
      </c>
      <c r="F702" s="56"/>
      <c r="G702" s="56"/>
      <c r="H702" s="56"/>
      <c r="I702" s="56"/>
      <c r="J702" s="56"/>
    </row>
    <row r="703" spans="1:10">
      <c r="A703" s="20">
        <v>694</v>
      </c>
      <c r="B703" s="20" t="str">
        <f>IF(Data!B703:$B$5009&lt;&gt;"",Data!B703,"")</f>
        <v/>
      </c>
      <c r="C703" s="20" t="str">
        <f>IF(Data!$B703:C$5009&lt;&gt;"",Data!C703,"")</f>
        <v/>
      </c>
      <c r="D703" s="20" t="str">
        <f t="shared" si="33"/>
        <v/>
      </c>
      <c r="E703" s="20" t="str">
        <f t="shared" si="34"/>
        <v/>
      </c>
      <c r="F703" s="56"/>
      <c r="G703" s="56"/>
      <c r="H703" s="56"/>
      <c r="I703" s="56"/>
      <c r="J703" s="56"/>
    </row>
    <row r="704" spans="1:10">
      <c r="A704" s="113">
        <v>695</v>
      </c>
      <c r="B704" s="20" t="str">
        <f>IF(Data!B704:$B$5009&lt;&gt;"",Data!B704,"")</f>
        <v/>
      </c>
      <c r="C704" s="20" t="str">
        <f>IF(Data!$B704:C$5009&lt;&gt;"",Data!C704,"")</f>
        <v/>
      </c>
      <c r="D704" s="20" t="str">
        <f t="shared" si="33"/>
        <v/>
      </c>
      <c r="E704" s="20" t="str">
        <f t="shared" si="34"/>
        <v/>
      </c>
      <c r="F704" s="56"/>
      <c r="G704" s="56"/>
      <c r="H704" s="56"/>
      <c r="I704" s="56"/>
      <c r="J704" s="56"/>
    </row>
    <row r="705" spans="1:10">
      <c r="A705" s="20">
        <v>696</v>
      </c>
      <c r="B705" s="20" t="str">
        <f>IF(Data!B705:$B$5009&lt;&gt;"",Data!B705,"")</f>
        <v/>
      </c>
      <c r="C705" s="20" t="str">
        <f>IF(Data!$B705:C$5009&lt;&gt;"",Data!C705,"")</f>
        <v/>
      </c>
      <c r="D705" s="20" t="str">
        <f t="shared" si="33"/>
        <v/>
      </c>
      <c r="E705" s="20" t="str">
        <f t="shared" si="34"/>
        <v/>
      </c>
      <c r="F705" s="56"/>
      <c r="G705" s="56"/>
      <c r="H705" s="56"/>
      <c r="I705" s="56"/>
      <c r="J705" s="56"/>
    </row>
    <row r="706" spans="1:10">
      <c r="A706" s="113">
        <v>697</v>
      </c>
      <c r="B706" s="20" t="str">
        <f>IF(Data!B706:$B$5009&lt;&gt;"",Data!B706,"")</f>
        <v/>
      </c>
      <c r="C706" s="20" t="str">
        <f>IF(Data!$B706:C$5009&lt;&gt;"",Data!C706,"")</f>
        <v/>
      </c>
      <c r="D706" s="20" t="str">
        <f t="shared" si="33"/>
        <v/>
      </c>
      <c r="E706" s="20" t="str">
        <f t="shared" si="34"/>
        <v/>
      </c>
      <c r="F706" s="56"/>
      <c r="G706" s="56"/>
      <c r="H706" s="56"/>
      <c r="I706" s="56"/>
      <c r="J706" s="56"/>
    </row>
    <row r="707" spans="1:10">
      <c r="A707" s="20">
        <v>698</v>
      </c>
      <c r="B707" s="20" t="str">
        <f>IF(Data!B707:$B$5009&lt;&gt;"",Data!B707,"")</f>
        <v/>
      </c>
      <c r="C707" s="20" t="str">
        <f>IF(Data!$B707:C$5009&lt;&gt;"",Data!C707,"")</f>
        <v/>
      </c>
      <c r="D707" s="20" t="str">
        <f t="shared" si="33"/>
        <v/>
      </c>
      <c r="E707" s="20" t="str">
        <f t="shared" si="34"/>
        <v/>
      </c>
      <c r="F707" s="56"/>
      <c r="G707" s="56"/>
      <c r="H707" s="56"/>
      <c r="I707" s="56"/>
      <c r="J707" s="56"/>
    </row>
    <row r="708" spans="1:10">
      <c r="A708" s="113">
        <v>699</v>
      </c>
      <c r="B708" s="20" t="str">
        <f>IF(Data!B708:$B$5009&lt;&gt;"",Data!B708,"")</f>
        <v/>
      </c>
      <c r="C708" s="20" t="str">
        <f>IF(Data!$B708:C$5009&lt;&gt;"",Data!C708,"")</f>
        <v/>
      </c>
      <c r="D708" s="20" t="str">
        <f t="shared" si="33"/>
        <v/>
      </c>
      <c r="E708" s="20" t="str">
        <f t="shared" si="34"/>
        <v/>
      </c>
      <c r="F708" s="56"/>
      <c r="G708" s="56"/>
      <c r="H708" s="56"/>
      <c r="I708" s="56"/>
      <c r="J708" s="56"/>
    </row>
    <row r="709" spans="1:10">
      <c r="A709" s="20">
        <v>700</v>
      </c>
      <c r="B709" s="20" t="str">
        <f>IF(Data!B709:$B$5009&lt;&gt;"",Data!B709,"")</f>
        <v/>
      </c>
      <c r="C709" s="20" t="str">
        <f>IF(Data!$B709:C$5009&lt;&gt;"",Data!C709,"")</f>
        <v/>
      </c>
      <c r="D709" s="20" t="str">
        <f t="shared" si="33"/>
        <v/>
      </c>
      <c r="E709" s="20" t="str">
        <f t="shared" si="34"/>
        <v/>
      </c>
      <c r="F709" s="56"/>
      <c r="G709" s="56"/>
      <c r="H709" s="56"/>
      <c r="I709" s="56"/>
      <c r="J709" s="56"/>
    </row>
    <row r="710" spans="1:10">
      <c r="A710" s="113">
        <v>701</v>
      </c>
      <c r="B710" s="20" t="str">
        <f>IF(Data!B710:$B$5009&lt;&gt;"",Data!B710,"")</f>
        <v/>
      </c>
      <c r="C710" s="20" t="str">
        <f>IF(Data!$B710:C$5009&lt;&gt;"",Data!C710,"")</f>
        <v/>
      </c>
      <c r="D710" s="20" t="str">
        <f t="shared" ref="D710:D773" si="35">IF(AND(B710&lt;&gt;"",C710&lt;&gt;""), _xlfn.RANK.AVG(B710,B:B,1),"")</f>
        <v/>
      </c>
      <c r="E710" s="20" t="str">
        <f t="shared" ref="E710:E773" si="36">IF(AND(B710&lt;&gt;"",C710&lt;&gt;""),(D710-$I$11)^2,"")</f>
        <v/>
      </c>
      <c r="F710" s="56"/>
      <c r="G710" s="56"/>
      <c r="H710" s="56"/>
      <c r="I710" s="56"/>
      <c r="J710" s="56"/>
    </row>
    <row r="711" spans="1:10">
      <c r="A711" s="20">
        <v>702</v>
      </c>
      <c r="B711" s="20" t="str">
        <f>IF(Data!B711:$B$5009&lt;&gt;"",Data!B711,"")</f>
        <v/>
      </c>
      <c r="C711" s="20" t="str">
        <f>IF(Data!$B711:C$5009&lt;&gt;"",Data!C711,"")</f>
        <v/>
      </c>
      <c r="D711" s="20" t="str">
        <f t="shared" si="35"/>
        <v/>
      </c>
      <c r="E711" s="20" t="str">
        <f t="shared" si="36"/>
        <v/>
      </c>
      <c r="F711" s="56"/>
      <c r="G711" s="56"/>
      <c r="H711" s="56"/>
      <c r="I711" s="56"/>
      <c r="J711" s="56"/>
    </row>
    <row r="712" spans="1:10">
      <c r="A712" s="113">
        <v>703</v>
      </c>
      <c r="B712" s="20" t="str">
        <f>IF(Data!B712:$B$5009&lt;&gt;"",Data!B712,"")</f>
        <v/>
      </c>
      <c r="C712" s="20" t="str">
        <f>IF(Data!$B712:C$5009&lt;&gt;"",Data!C712,"")</f>
        <v/>
      </c>
      <c r="D712" s="20" t="str">
        <f t="shared" si="35"/>
        <v/>
      </c>
      <c r="E712" s="20" t="str">
        <f t="shared" si="36"/>
        <v/>
      </c>
      <c r="F712" s="56"/>
      <c r="G712" s="56"/>
      <c r="H712" s="56"/>
      <c r="I712" s="56"/>
      <c r="J712" s="56"/>
    </row>
    <row r="713" spans="1:10">
      <c r="A713" s="20">
        <v>704</v>
      </c>
      <c r="B713" s="20" t="str">
        <f>IF(Data!B713:$B$5009&lt;&gt;"",Data!B713,"")</f>
        <v/>
      </c>
      <c r="C713" s="20" t="str">
        <f>IF(Data!$B713:C$5009&lt;&gt;"",Data!C713,"")</f>
        <v/>
      </c>
      <c r="D713" s="20" t="str">
        <f t="shared" si="35"/>
        <v/>
      </c>
      <c r="E713" s="20" t="str">
        <f t="shared" si="36"/>
        <v/>
      </c>
      <c r="F713" s="56"/>
      <c r="G713" s="56"/>
      <c r="H713" s="56"/>
      <c r="I713" s="56"/>
      <c r="J713" s="56"/>
    </row>
    <row r="714" spans="1:10">
      <c r="A714" s="113">
        <v>705</v>
      </c>
      <c r="B714" s="20" t="str">
        <f>IF(Data!B714:$B$5009&lt;&gt;"",Data!B714,"")</f>
        <v/>
      </c>
      <c r="C714" s="20" t="str">
        <f>IF(Data!$B714:C$5009&lt;&gt;"",Data!C714,"")</f>
        <v/>
      </c>
      <c r="D714" s="20" t="str">
        <f t="shared" si="35"/>
        <v/>
      </c>
      <c r="E714" s="20" t="str">
        <f t="shared" si="36"/>
        <v/>
      </c>
      <c r="F714" s="56"/>
      <c r="G714" s="56"/>
      <c r="H714" s="56"/>
      <c r="I714" s="56"/>
      <c r="J714" s="56"/>
    </row>
    <row r="715" spans="1:10">
      <c r="A715" s="20">
        <v>706</v>
      </c>
      <c r="B715" s="20" t="str">
        <f>IF(Data!B715:$B$5009&lt;&gt;"",Data!B715,"")</f>
        <v/>
      </c>
      <c r="C715" s="20" t="str">
        <f>IF(Data!$B715:C$5009&lt;&gt;"",Data!C715,"")</f>
        <v/>
      </c>
      <c r="D715" s="20" t="str">
        <f t="shared" si="35"/>
        <v/>
      </c>
      <c r="E715" s="20" t="str">
        <f t="shared" si="36"/>
        <v/>
      </c>
      <c r="F715" s="56"/>
      <c r="G715" s="56"/>
      <c r="H715" s="56"/>
      <c r="I715" s="56"/>
      <c r="J715" s="56"/>
    </row>
    <row r="716" spans="1:10">
      <c r="A716" s="113">
        <v>707</v>
      </c>
      <c r="B716" s="20" t="str">
        <f>IF(Data!B716:$B$5009&lt;&gt;"",Data!B716,"")</f>
        <v/>
      </c>
      <c r="C716" s="20" t="str">
        <f>IF(Data!$B716:C$5009&lt;&gt;"",Data!C716,"")</f>
        <v/>
      </c>
      <c r="D716" s="20" t="str">
        <f t="shared" si="35"/>
        <v/>
      </c>
      <c r="E716" s="20" t="str">
        <f t="shared" si="36"/>
        <v/>
      </c>
      <c r="F716" s="56"/>
      <c r="G716" s="56"/>
      <c r="H716" s="56"/>
      <c r="I716" s="56"/>
      <c r="J716" s="56"/>
    </row>
    <row r="717" spans="1:10">
      <c r="A717" s="20">
        <v>708</v>
      </c>
      <c r="B717" s="20" t="str">
        <f>IF(Data!B717:$B$5009&lt;&gt;"",Data!B717,"")</f>
        <v/>
      </c>
      <c r="C717" s="20" t="str">
        <f>IF(Data!$B717:C$5009&lt;&gt;"",Data!C717,"")</f>
        <v/>
      </c>
      <c r="D717" s="20" t="str">
        <f t="shared" si="35"/>
        <v/>
      </c>
      <c r="E717" s="20" t="str">
        <f t="shared" si="36"/>
        <v/>
      </c>
      <c r="F717" s="56"/>
      <c r="G717" s="56"/>
      <c r="H717" s="56"/>
      <c r="I717" s="56"/>
      <c r="J717" s="56"/>
    </row>
    <row r="718" spans="1:10">
      <c r="A718" s="113">
        <v>709</v>
      </c>
      <c r="B718" s="20" t="str">
        <f>IF(Data!B718:$B$5009&lt;&gt;"",Data!B718,"")</f>
        <v/>
      </c>
      <c r="C718" s="20" t="str">
        <f>IF(Data!$B718:C$5009&lt;&gt;"",Data!C718,"")</f>
        <v/>
      </c>
      <c r="D718" s="20" t="str">
        <f t="shared" si="35"/>
        <v/>
      </c>
      <c r="E718" s="20" t="str">
        <f t="shared" si="36"/>
        <v/>
      </c>
      <c r="F718" s="56"/>
      <c r="G718" s="56"/>
      <c r="H718" s="56"/>
      <c r="I718" s="56"/>
      <c r="J718" s="56"/>
    </row>
    <row r="719" spans="1:10">
      <c r="A719" s="20">
        <v>710</v>
      </c>
      <c r="B719" s="20" t="str">
        <f>IF(Data!B719:$B$5009&lt;&gt;"",Data!B719,"")</f>
        <v/>
      </c>
      <c r="C719" s="20" t="str">
        <f>IF(Data!$B719:C$5009&lt;&gt;"",Data!C719,"")</f>
        <v/>
      </c>
      <c r="D719" s="20" t="str">
        <f t="shared" si="35"/>
        <v/>
      </c>
      <c r="E719" s="20" t="str">
        <f t="shared" si="36"/>
        <v/>
      </c>
      <c r="F719" s="56"/>
      <c r="G719" s="56"/>
      <c r="H719" s="56"/>
      <c r="I719" s="56"/>
      <c r="J719" s="56"/>
    </row>
    <row r="720" spans="1:10">
      <c r="A720" s="113">
        <v>711</v>
      </c>
      <c r="B720" s="20" t="str">
        <f>IF(Data!B720:$B$5009&lt;&gt;"",Data!B720,"")</f>
        <v/>
      </c>
      <c r="C720" s="20" t="str">
        <f>IF(Data!$B720:C$5009&lt;&gt;"",Data!C720,"")</f>
        <v/>
      </c>
      <c r="D720" s="20" t="str">
        <f t="shared" si="35"/>
        <v/>
      </c>
      <c r="E720" s="20" t="str">
        <f t="shared" si="36"/>
        <v/>
      </c>
      <c r="F720" s="56"/>
      <c r="G720" s="56"/>
      <c r="H720" s="56"/>
      <c r="I720" s="56"/>
      <c r="J720" s="56"/>
    </row>
    <row r="721" spans="1:10">
      <c r="A721" s="20">
        <v>712</v>
      </c>
      <c r="B721" s="20" t="str">
        <f>IF(Data!B721:$B$5009&lt;&gt;"",Data!B721,"")</f>
        <v/>
      </c>
      <c r="C721" s="20" t="str">
        <f>IF(Data!$B721:C$5009&lt;&gt;"",Data!C721,"")</f>
        <v/>
      </c>
      <c r="D721" s="20" t="str">
        <f t="shared" si="35"/>
        <v/>
      </c>
      <c r="E721" s="20" t="str">
        <f t="shared" si="36"/>
        <v/>
      </c>
      <c r="F721" s="56"/>
      <c r="G721" s="56"/>
      <c r="H721" s="56"/>
      <c r="I721" s="56"/>
      <c r="J721" s="56"/>
    </row>
    <row r="722" spans="1:10">
      <c r="A722" s="113">
        <v>713</v>
      </c>
      <c r="B722" s="20" t="str">
        <f>IF(Data!B722:$B$5009&lt;&gt;"",Data!B722,"")</f>
        <v/>
      </c>
      <c r="C722" s="20" t="str">
        <f>IF(Data!$B722:C$5009&lt;&gt;"",Data!C722,"")</f>
        <v/>
      </c>
      <c r="D722" s="20" t="str">
        <f t="shared" si="35"/>
        <v/>
      </c>
      <c r="E722" s="20" t="str">
        <f t="shared" si="36"/>
        <v/>
      </c>
      <c r="F722" s="56"/>
      <c r="G722" s="56"/>
      <c r="H722" s="56"/>
      <c r="I722" s="56"/>
      <c r="J722" s="56"/>
    </row>
    <row r="723" spans="1:10">
      <c r="A723" s="20">
        <v>714</v>
      </c>
      <c r="B723" s="20" t="str">
        <f>IF(Data!B723:$B$5009&lt;&gt;"",Data!B723,"")</f>
        <v/>
      </c>
      <c r="C723" s="20" t="str">
        <f>IF(Data!$B723:C$5009&lt;&gt;"",Data!C723,"")</f>
        <v/>
      </c>
      <c r="D723" s="20" t="str">
        <f t="shared" si="35"/>
        <v/>
      </c>
      <c r="E723" s="20" t="str">
        <f t="shared" si="36"/>
        <v/>
      </c>
      <c r="F723" s="56"/>
      <c r="G723" s="56"/>
      <c r="H723" s="56"/>
      <c r="I723" s="56"/>
      <c r="J723" s="56"/>
    </row>
    <row r="724" spans="1:10">
      <c r="A724" s="113">
        <v>715</v>
      </c>
      <c r="B724" s="20" t="str">
        <f>IF(Data!B724:$B$5009&lt;&gt;"",Data!B724,"")</f>
        <v/>
      </c>
      <c r="C724" s="20" t="str">
        <f>IF(Data!$B724:C$5009&lt;&gt;"",Data!C724,"")</f>
        <v/>
      </c>
      <c r="D724" s="20" t="str">
        <f t="shared" si="35"/>
        <v/>
      </c>
      <c r="E724" s="20" t="str">
        <f t="shared" si="36"/>
        <v/>
      </c>
      <c r="F724" s="56"/>
      <c r="G724" s="56"/>
      <c r="H724" s="56"/>
      <c r="I724" s="56"/>
      <c r="J724" s="56"/>
    </row>
    <row r="725" spans="1:10">
      <c r="A725" s="20">
        <v>716</v>
      </c>
      <c r="B725" s="20" t="str">
        <f>IF(Data!B725:$B$5009&lt;&gt;"",Data!B725,"")</f>
        <v/>
      </c>
      <c r="C725" s="20" t="str">
        <f>IF(Data!$B725:C$5009&lt;&gt;"",Data!C725,"")</f>
        <v/>
      </c>
      <c r="D725" s="20" t="str">
        <f t="shared" si="35"/>
        <v/>
      </c>
      <c r="E725" s="20" t="str">
        <f t="shared" si="36"/>
        <v/>
      </c>
      <c r="F725" s="56"/>
      <c r="G725" s="56"/>
      <c r="H725" s="56"/>
      <c r="I725" s="56"/>
      <c r="J725" s="56"/>
    </row>
    <row r="726" spans="1:10">
      <c r="A726" s="113">
        <v>717</v>
      </c>
      <c r="B726" s="20" t="str">
        <f>IF(Data!B726:$B$5009&lt;&gt;"",Data!B726,"")</f>
        <v/>
      </c>
      <c r="C726" s="20" t="str">
        <f>IF(Data!$B726:C$5009&lt;&gt;"",Data!C726,"")</f>
        <v/>
      </c>
      <c r="D726" s="20" t="str">
        <f t="shared" si="35"/>
        <v/>
      </c>
      <c r="E726" s="20" t="str">
        <f t="shared" si="36"/>
        <v/>
      </c>
      <c r="F726" s="56"/>
      <c r="G726" s="56"/>
      <c r="H726" s="56"/>
      <c r="I726" s="56"/>
      <c r="J726" s="56"/>
    </row>
    <row r="727" spans="1:10">
      <c r="A727" s="20">
        <v>718</v>
      </c>
      <c r="B727" s="20" t="str">
        <f>IF(Data!B727:$B$5009&lt;&gt;"",Data!B727,"")</f>
        <v/>
      </c>
      <c r="C727" s="20" t="str">
        <f>IF(Data!$B727:C$5009&lt;&gt;"",Data!C727,"")</f>
        <v/>
      </c>
      <c r="D727" s="20" t="str">
        <f t="shared" si="35"/>
        <v/>
      </c>
      <c r="E727" s="20" t="str">
        <f t="shared" si="36"/>
        <v/>
      </c>
      <c r="F727" s="56"/>
      <c r="G727" s="56"/>
      <c r="H727" s="56"/>
      <c r="I727" s="56"/>
      <c r="J727" s="56"/>
    </row>
    <row r="728" spans="1:10">
      <c r="A728" s="113">
        <v>719</v>
      </c>
      <c r="B728" s="20" t="str">
        <f>IF(Data!B728:$B$5009&lt;&gt;"",Data!B728,"")</f>
        <v/>
      </c>
      <c r="C728" s="20" t="str">
        <f>IF(Data!$B728:C$5009&lt;&gt;"",Data!C728,"")</f>
        <v/>
      </c>
      <c r="D728" s="20" t="str">
        <f t="shared" si="35"/>
        <v/>
      </c>
      <c r="E728" s="20" t="str">
        <f t="shared" si="36"/>
        <v/>
      </c>
      <c r="F728" s="56"/>
      <c r="G728" s="56"/>
      <c r="H728" s="56"/>
      <c r="I728" s="56"/>
      <c r="J728" s="56"/>
    </row>
    <row r="729" spans="1:10">
      <c r="A729" s="20">
        <v>720</v>
      </c>
      <c r="B729" s="20" t="str">
        <f>IF(Data!B729:$B$5009&lt;&gt;"",Data!B729,"")</f>
        <v/>
      </c>
      <c r="C729" s="20" t="str">
        <f>IF(Data!$B729:C$5009&lt;&gt;"",Data!C729,"")</f>
        <v/>
      </c>
      <c r="D729" s="20" t="str">
        <f t="shared" si="35"/>
        <v/>
      </c>
      <c r="E729" s="20" t="str">
        <f t="shared" si="36"/>
        <v/>
      </c>
      <c r="F729" s="56"/>
      <c r="G729" s="56"/>
      <c r="H729" s="56"/>
      <c r="I729" s="56"/>
      <c r="J729" s="56"/>
    </row>
    <row r="730" spans="1:10">
      <c r="A730" s="113">
        <v>721</v>
      </c>
      <c r="B730" s="20" t="str">
        <f>IF(Data!B730:$B$5009&lt;&gt;"",Data!B730,"")</f>
        <v/>
      </c>
      <c r="C730" s="20" t="str">
        <f>IF(Data!$B730:C$5009&lt;&gt;"",Data!C730,"")</f>
        <v/>
      </c>
      <c r="D730" s="20" t="str">
        <f t="shared" si="35"/>
        <v/>
      </c>
      <c r="E730" s="20" t="str">
        <f t="shared" si="36"/>
        <v/>
      </c>
      <c r="F730" s="56"/>
      <c r="G730" s="56"/>
      <c r="H730" s="56"/>
      <c r="I730" s="56"/>
      <c r="J730" s="56"/>
    </row>
    <row r="731" spans="1:10">
      <c r="A731" s="20">
        <v>722</v>
      </c>
      <c r="B731" s="20" t="str">
        <f>IF(Data!B731:$B$5009&lt;&gt;"",Data!B731,"")</f>
        <v/>
      </c>
      <c r="C731" s="20" t="str">
        <f>IF(Data!$B731:C$5009&lt;&gt;"",Data!C731,"")</f>
        <v/>
      </c>
      <c r="D731" s="20" t="str">
        <f t="shared" si="35"/>
        <v/>
      </c>
      <c r="E731" s="20" t="str">
        <f t="shared" si="36"/>
        <v/>
      </c>
      <c r="F731" s="56"/>
      <c r="G731" s="56"/>
      <c r="H731" s="56"/>
      <c r="I731" s="56"/>
      <c r="J731" s="56"/>
    </row>
    <row r="732" spans="1:10">
      <c r="A732" s="113">
        <v>723</v>
      </c>
      <c r="B732" s="20" t="str">
        <f>IF(Data!B732:$B$5009&lt;&gt;"",Data!B732,"")</f>
        <v/>
      </c>
      <c r="C732" s="20" t="str">
        <f>IF(Data!$B732:C$5009&lt;&gt;"",Data!C732,"")</f>
        <v/>
      </c>
      <c r="D732" s="20" t="str">
        <f t="shared" si="35"/>
        <v/>
      </c>
      <c r="E732" s="20" t="str">
        <f t="shared" si="36"/>
        <v/>
      </c>
      <c r="F732" s="56"/>
      <c r="G732" s="56"/>
      <c r="H732" s="56"/>
      <c r="I732" s="56"/>
      <c r="J732" s="56"/>
    </row>
    <row r="733" spans="1:10">
      <c r="A733" s="20">
        <v>724</v>
      </c>
      <c r="B733" s="20" t="str">
        <f>IF(Data!B733:$B$5009&lt;&gt;"",Data!B733,"")</f>
        <v/>
      </c>
      <c r="C733" s="20" t="str">
        <f>IF(Data!$B733:C$5009&lt;&gt;"",Data!C733,"")</f>
        <v/>
      </c>
      <c r="D733" s="20" t="str">
        <f t="shared" si="35"/>
        <v/>
      </c>
      <c r="E733" s="20" t="str">
        <f t="shared" si="36"/>
        <v/>
      </c>
      <c r="F733" s="56"/>
      <c r="G733" s="56"/>
      <c r="H733" s="56"/>
      <c r="I733" s="56"/>
      <c r="J733" s="56"/>
    </row>
    <row r="734" spans="1:10">
      <c r="A734" s="113">
        <v>725</v>
      </c>
      <c r="B734" s="20" t="str">
        <f>IF(Data!B734:$B$5009&lt;&gt;"",Data!B734,"")</f>
        <v/>
      </c>
      <c r="C734" s="20" t="str">
        <f>IF(Data!$B734:C$5009&lt;&gt;"",Data!C734,"")</f>
        <v/>
      </c>
      <c r="D734" s="20" t="str">
        <f t="shared" si="35"/>
        <v/>
      </c>
      <c r="E734" s="20" t="str">
        <f t="shared" si="36"/>
        <v/>
      </c>
      <c r="F734" s="56"/>
      <c r="G734" s="56"/>
      <c r="H734" s="56"/>
      <c r="I734" s="56"/>
      <c r="J734" s="56"/>
    </row>
    <row r="735" spans="1:10">
      <c r="A735" s="20">
        <v>726</v>
      </c>
      <c r="B735" s="20" t="str">
        <f>IF(Data!B735:$B$5009&lt;&gt;"",Data!B735,"")</f>
        <v/>
      </c>
      <c r="C735" s="20" t="str">
        <f>IF(Data!$B735:C$5009&lt;&gt;"",Data!C735,"")</f>
        <v/>
      </c>
      <c r="D735" s="20" t="str">
        <f t="shared" si="35"/>
        <v/>
      </c>
      <c r="E735" s="20" t="str">
        <f t="shared" si="36"/>
        <v/>
      </c>
      <c r="F735" s="56"/>
      <c r="G735" s="56"/>
      <c r="H735" s="56"/>
      <c r="I735" s="56"/>
      <c r="J735" s="56"/>
    </row>
    <row r="736" spans="1:10">
      <c r="A736" s="113">
        <v>727</v>
      </c>
      <c r="B736" s="20" t="str">
        <f>IF(Data!B736:$B$5009&lt;&gt;"",Data!B736,"")</f>
        <v/>
      </c>
      <c r="C736" s="20" t="str">
        <f>IF(Data!$B736:C$5009&lt;&gt;"",Data!C736,"")</f>
        <v/>
      </c>
      <c r="D736" s="20" t="str">
        <f t="shared" si="35"/>
        <v/>
      </c>
      <c r="E736" s="20" t="str">
        <f t="shared" si="36"/>
        <v/>
      </c>
      <c r="F736" s="56"/>
      <c r="G736" s="56"/>
      <c r="H736" s="56"/>
      <c r="I736" s="56"/>
      <c r="J736" s="56"/>
    </row>
    <row r="737" spans="1:10">
      <c r="A737" s="20">
        <v>728</v>
      </c>
      <c r="B737" s="20" t="str">
        <f>IF(Data!B737:$B$5009&lt;&gt;"",Data!B737,"")</f>
        <v/>
      </c>
      <c r="C737" s="20" t="str">
        <f>IF(Data!$B737:C$5009&lt;&gt;"",Data!C737,"")</f>
        <v/>
      </c>
      <c r="D737" s="20" t="str">
        <f t="shared" si="35"/>
        <v/>
      </c>
      <c r="E737" s="20" t="str">
        <f t="shared" si="36"/>
        <v/>
      </c>
      <c r="F737" s="56"/>
      <c r="G737" s="56"/>
      <c r="H737" s="56"/>
      <c r="I737" s="56"/>
      <c r="J737" s="56"/>
    </row>
    <row r="738" spans="1:10">
      <c r="A738" s="113">
        <v>729</v>
      </c>
      <c r="B738" s="20" t="str">
        <f>IF(Data!B738:$B$5009&lt;&gt;"",Data!B738,"")</f>
        <v/>
      </c>
      <c r="C738" s="20" t="str">
        <f>IF(Data!$B738:C$5009&lt;&gt;"",Data!C738,"")</f>
        <v/>
      </c>
      <c r="D738" s="20" t="str">
        <f t="shared" si="35"/>
        <v/>
      </c>
      <c r="E738" s="20" t="str">
        <f t="shared" si="36"/>
        <v/>
      </c>
      <c r="F738" s="56"/>
      <c r="G738" s="56"/>
      <c r="H738" s="56"/>
      <c r="I738" s="56"/>
      <c r="J738" s="56"/>
    </row>
    <row r="739" spans="1:10">
      <c r="A739" s="20">
        <v>730</v>
      </c>
      <c r="B739" s="20" t="str">
        <f>IF(Data!B739:$B$5009&lt;&gt;"",Data!B739,"")</f>
        <v/>
      </c>
      <c r="C739" s="20" t="str">
        <f>IF(Data!$B739:C$5009&lt;&gt;"",Data!C739,"")</f>
        <v/>
      </c>
      <c r="D739" s="20" t="str">
        <f t="shared" si="35"/>
        <v/>
      </c>
      <c r="E739" s="20" t="str">
        <f t="shared" si="36"/>
        <v/>
      </c>
      <c r="F739" s="56"/>
      <c r="G739" s="56"/>
      <c r="H739" s="56"/>
      <c r="I739" s="56"/>
      <c r="J739" s="56"/>
    </row>
    <row r="740" spans="1:10">
      <c r="A740" s="113">
        <v>731</v>
      </c>
      <c r="B740" s="20" t="str">
        <f>IF(Data!B740:$B$5009&lt;&gt;"",Data!B740,"")</f>
        <v/>
      </c>
      <c r="C740" s="20" t="str">
        <f>IF(Data!$B740:C$5009&lt;&gt;"",Data!C740,"")</f>
        <v/>
      </c>
      <c r="D740" s="20" t="str">
        <f t="shared" si="35"/>
        <v/>
      </c>
      <c r="E740" s="20" t="str">
        <f t="shared" si="36"/>
        <v/>
      </c>
      <c r="F740" s="56"/>
      <c r="G740" s="56"/>
      <c r="H740" s="56"/>
      <c r="I740" s="56"/>
      <c r="J740" s="56"/>
    </row>
    <row r="741" spans="1:10">
      <c r="A741" s="20">
        <v>732</v>
      </c>
      <c r="B741" s="20" t="str">
        <f>IF(Data!B741:$B$5009&lt;&gt;"",Data!B741,"")</f>
        <v/>
      </c>
      <c r="C741" s="20" t="str">
        <f>IF(Data!$B741:C$5009&lt;&gt;"",Data!C741,"")</f>
        <v/>
      </c>
      <c r="D741" s="20" t="str">
        <f t="shared" si="35"/>
        <v/>
      </c>
      <c r="E741" s="20" t="str">
        <f t="shared" si="36"/>
        <v/>
      </c>
      <c r="F741" s="56"/>
      <c r="G741" s="56"/>
      <c r="H741" s="56"/>
      <c r="I741" s="56"/>
      <c r="J741" s="56"/>
    </row>
    <row r="742" spans="1:10">
      <c r="A742" s="113">
        <v>733</v>
      </c>
      <c r="B742" s="20" t="str">
        <f>IF(Data!B742:$B$5009&lt;&gt;"",Data!B742,"")</f>
        <v/>
      </c>
      <c r="C742" s="20" t="str">
        <f>IF(Data!$B742:C$5009&lt;&gt;"",Data!C742,"")</f>
        <v/>
      </c>
      <c r="D742" s="20" t="str">
        <f t="shared" si="35"/>
        <v/>
      </c>
      <c r="E742" s="20" t="str">
        <f t="shared" si="36"/>
        <v/>
      </c>
      <c r="F742" s="56"/>
      <c r="G742" s="56"/>
      <c r="H742" s="56"/>
      <c r="I742" s="56"/>
      <c r="J742" s="56"/>
    </row>
    <row r="743" spans="1:10">
      <c r="A743" s="20">
        <v>734</v>
      </c>
      <c r="B743" s="20" t="str">
        <f>IF(Data!B743:$B$5009&lt;&gt;"",Data!B743,"")</f>
        <v/>
      </c>
      <c r="C743" s="20" t="str">
        <f>IF(Data!$B743:C$5009&lt;&gt;"",Data!C743,"")</f>
        <v/>
      </c>
      <c r="D743" s="20" t="str">
        <f t="shared" si="35"/>
        <v/>
      </c>
      <c r="E743" s="20" t="str">
        <f t="shared" si="36"/>
        <v/>
      </c>
      <c r="F743" s="56"/>
      <c r="G743" s="56"/>
      <c r="H743" s="56"/>
      <c r="I743" s="56"/>
      <c r="J743" s="56"/>
    </row>
    <row r="744" spans="1:10">
      <c r="A744" s="113">
        <v>735</v>
      </c>
      <c r="B744" s="20" t="str">
        <f>IF(Data!B744:$B$5009&lt;&gt;"",Data!B744,"")</f>
        <v/>
      </c>
      <c r="C744" s="20" t="str">
        <f>IF(Data!$B744:C$5009&lt;&gt;"",Data!C744,"")</f>
        <v/>
      </c>
      <c r="D744" s="20" t="str">
        <f t="shared" si="35"/>
        <v/>
      </c>
      <c r="E744" s="20" t="str">
        <f t="shared" si="36"/>
        <v/>
      </c>
      <c r="F744" s="56"/>
      <c r="G744" s="56"/>
      <c r="H744" s="56"/>
      <c r="I744" s="56"/>
      <c r="J744" s="56"/>
    </row>
    <row r="745" spans="1:10">
      <c r="A745" s="20">
        <v>736</v>
      </c>
      <c r="B745" s="20" t="str">
        <f>IF(Data!B745:$B$5009&lt;&gt;"",Data!B745,"")</f>
        <v/>
      </c>
      <c r="C745" s="20" t="str">
        <f>IF(Data!$B745:C$5009&lt;&gt;"",Data!C745,"")</f>
        <v/>
      </c>
      <c r="D745" s="20" t="str">
        <f t="shared" si="35"/>
        <v/>
      </c>
      <c r="E745" s="20" t="str">
        <f t="shared" si="36"/>
        <v/>
      </c>
      <c r="F745" s="56"/>
      <c r="G745" s="56"/>
      <c r="H745" s="56"/>
      <c r="I745" s="56"/>
      <c r="J745" s="56"/>
    </row>
    <row r="746" spans="1:10">
      <c r="A746" s="113">
        <v>737</v>
      </c>
      <c r="B746" s="20" t="str">
        <f>IF(Data!B746:$B$5009&lt;&gt;"",Data!B746,"")</f>
        <v/>
      </c>
      <c r="C746" s="20" t="str">
        <f>IF(Data!$B746:C$5009&lt;&gt;"",Data!C746,"")</f>
        <v/>
      </c>
      <c r="D746" s="20" t="str">
        <f t="shared" si="35"/>
        <v/>
      </c>
      <c r="E746" s="20" t="str">
        <f t="shared" si="36"/>
        <v/>
      </c>
      <c r="F746" s="56"/>
      <c r="G746" s="56"/>
      <c r="H746" s="56"/>
      <c r="I746" s="56"/>
      <c r="J746" s="56"/>
    </row>
    <row r="747" spans="1:10">
      <c r="A747" s="20">
        <v>738</v>
      </c>
      <c r="B747" s="20" t="str">
        <f>IF(Data!B747:$B$5009&lt;&gt;"",Data!B747,"")</f>
        <v/>
      </c>
      <c r="C747" s="20" t="str">
        <f>IF(Data!$B747:C$5009&lt;&gt;"",Data!C747,"")</f>
        <v/>
      </c>
      <c r="D747" s="20" t="str">
        <f t="shared" si="35"/>
        <v/>
      </c>
      <c r="E747" s="20" t="str">
        <f t="shared" si="36"/>
        <v/>
      </c>
      <c r="F747" s="56"/>
      <c r="G747" s="56"/>
      <c r="H747" s="56"/>
      <c r="I747" s="56"/>
      <c r="J747" s="56"/>
    </row>
    <row r="748" spans="1:10">
      <c r="A748" s="113">
        <v>739</v>
      </c>
      <c r="B748" s="20" t="str">
        <f>IF(Data!B748:$B$5009&lt;&gt;"",Data!B748,"")</f>
        <v/>
      </c>
      <c r="C748" s="20" t="str">
        <f>IF(Data!$B748:C$5009&lt;&gt;"",Data!C748,"")</f>
        <v/>
      </c>
      <c r="D748" s="20" t="str">
        <f t="shared" si="35"/>
        <v/>
      </c>
      <c r="E748" s="20" t="str">
        <f t="shared" si="36"/>
        <v/>
      </c>
      <c r="F748" s="56"/>
      <c r="G748" s="56"/>
      <c r="H748" s="56"/>
      <c r="I748" s="56"/>
      <c r="J748" s="56"/>
    </row>
    <row r="749" spans="1:10">
      <c r="A749" s="20">
        <v>740</v>
      </c>
      <c r="B749" s="20" t="str">
        <f>IF(Data!B749:$B$5009&lt;&gt;"",Data!B749,"")</f>
        <v/>
      </c>
      <c r="C749" s="20" t="str">
        <f>IF(Data!$B749:C$5009&lt;&gt;"",Data!C749,"")</f>
        <v/>
      </c>
      <c r="D749" s="20" t="str">
        <f t="shared" si="35"/>
        <v/>
      </c>
      <c r="E749" s="20" t="str">
        <f t="shared" si="36"/>
        <v/>
      </c>
      <c r="F749" s="56"/>
      <c r="G749" s="56"/>
      <c r="H749" s="56"/>
      <c r="I749" s="56"/>
      <c r="J749" s="56"/>
    </row>
    <row r="750" spans="1:10">
      <c r="A750" s="113">
        <v>741</v>
      </c>
      <c r="B750" s="20" t="str">
        <f>IF(Data!B750:$B$5009&lt;&gt;"",Data!B750,"")</f>
        <v/>
      </c>
      <c r="C750" s="20" t="str">
        <f>IF(Data!$B750:C$5009&lt;&gt;"",Data!C750,"")</f>
        <v/>
      </c>
      <c r="D750" s="20" t="str">
        <f t="shared" si="35"/>
        <v/>
      </c>
      <c r="E750" s="20" t="str">
        <f t="shared" si="36"/>
        <v/>
      </c>
      <c r="F750" s="56"/>
      <c r="G750" s="56"/>
      <c r="H750" s="56"/>
      <c r="I750" s="56"/>
      <c r="J750" s="56"/>
    </row>
    <row r="751" spans="1:10">
      <c r="A751" s="20">
        <v>742</v>
      </c>
      <c r="B751" s="20" t="str">
        <f>IF(Data!B751:$B$5009&lt;&gt;"",Data!B751,"")</f>
        <v/>
      </c>
      <c r="C751" s="20" t="str">
        <f>IF(Data!$B751:C$5009&lt;&gt;"",Data!C751,"")</f>
        <v/>
      </c>
      <c r="D751" s="20" t="str">
        <f t="shared" si="35"/>
        <v/>
      </c>
      <c r="E751" s="20" t="str">
        <f t="shared" si="36"/>
        <v/>
      </c>
      <c r="F751" s="56"/>
      <c r="G751" s="56"/>
      <c r="H751" s="56"/>
      <c r="I751" s="56"/>
      <c r="J751" s="56"/>
    </row>
    <row r="752" spans="1:10">
      <c r="A752" s="113">
        <v>743</v>
      </c>
      <c r="B752" s="20" t="str">
        <f>IF(Data!B752:$B$5009&lt;&gt;"",Data!B752,"")</f>
        <v/>
      </c>
      <c r="C752" s="20" t="str">
        <f>IF(Data!$B752:C$5009&lt;&gt;"",Data!C752,"")</f>
        <v/>
      </c>
      <c r="D752" s="20" t="str">
        <f t="shared" si="35"/>
        <v/>
      </c>
      <c r="E752" s="20" t="str">
        <f t="shared" si="36"/>
        <v/>
      </c>
      <c r="F752" s="56"/>
      <c r="G752" s="56"/>
      <c r="H752" s="56"/>
      <c r="I752" s="56"/>
      <c r="J752" s="56"/>
    </row>
    <row r="753" spans="1:10">
      <c r="A753" s="20">
        <v>744</v>
      </c>
      <c r="B753" s="20" t="str">
        <f>IF(Data!B753:$B$5009&lt;&gt;"",Data!B753,"")</f>
        <v/>
      </c>
      <c r="C753" s="20" t="str">
        <f>IF(Data!$B753:C$5009&lt;&gt;"",Data!C753,"")</f>
        <v/>
      </c>
      <c r="D753" s="20" t="str">
        <f t="shared" si="35"/>
        <v/>
      </c>
      <c r="E753" s="20" t="str">
        <f t="shared" si="36"/>
        <v/>
      </c>
      <c r="F753" s="56"/>
      <c r="G753" s="56"/>
      <c r="H753" s="56"/>
      <c r="I753" s="56"/>
      <c r="J753" s="56"/>
    </row>
    <row r="754" spans="1:10">
      <c r="A754" s="113">
        <v>745</v>
      </c>
      <c r="B754" s="20" t="str">
        <f>IF(Data!B754:$B$5009&lt;&gt;"",Data!B754,"")</f>
        <v/>
      </c>
      <c r="C754" s="20" t="str">
        <f>IF(Data!$B754:C$5009&lt;&gt;"",Data!C754,"")</f>
        <v/>
      </c>
      <c r="D754" s="20" t="str">
        <f t="shared" si="35"/>
        <v/>
      </c>
      <c r="E754" s="20" t="str">
        <f t="shared" si="36"/>
        <v/>
      </c>
      <c r="F754" s="56"/>
      <c r="G754" s="56"/>
      <c r="H754" s="56"/>
      <c r="I754" s="56"/>
      <c r="J754" s="56"/>
    </row>
    <row r="755" spans="1:10">
      <c r="A755" s="20">
        <v>746</v>
      </c>
      <c r="B755" s="20" t="str">
        <f>IF(Data!B755:$B$5009&lt;&gt;"",Data!B755,"")</f>
        <v/>
      </c>
      <c r="C755" s="20" t="str">
        <f>IF(Data!$B755:C$5009&lt;&gt;"",Data!C755,"")</f>
        <v/>
      </c>
      <c r="D755" s="20" t="str">
        <f t="shared" si="35"/>
        <v/>
      </c>
      <c r="E755" s="20" t="str">
        <f t="shared" si="36"/>
        <v/>
      </c>
      <c r="F755" s="56"/>
      <c r="G755" s="56"/>
      <c r="H755" s="56"/>
      <c r="I755" s="56"/>
      <c r="J755" s="56"/>
    </row>
    <row r="756" spans="1:10">
      <c r="A756" s="113">
        <v>747</v>
      </c>
      <c r="B756" s="20" t="str">
        <f>IF(Data!B756:$B$5009&lt;&gt;"",Data!B756,"")</f>
        <v/>
      </c>
      <c r="C756" s="20" t="str">
        <f>IF(Data!$B756:C$5009&lt;&gt;"",Data!C756,"")</f>
        <v/>
      </c>
      <c r="D756" s="20" t="str">
        <f t="shared" si="35"/>
        <v/>
      </c>
      <c r="E756" s="20" t="str">
        <f t="shared" si="36"/>
        <v/>
      </c>
      <c r="F756" s="56"/>
      <c r="G756" s="56"/>
      <c r="H756" s="56"/>
      <c r="I756" s="56"/>
      <c r="J756" s="56"/>
    </row>
    <row r="757" spans="1:10">
      <c r="A757" s="20">
        <v>748</v>
      </c>
      <c r="B757" s="20" t="str">
        <f>IF(Data!B757:$B$5009&lt;&gt;"",Data!B757,"")</f>
        <v/>
      </c>
      <c r="C757" s="20" t="str">
        <f>IF(Data!$B757:C$5009&lt;&gt;"",Data!C757,"")</f>
        <v/>
      </c>
      <c r="D757" s="20" t="str">
        <f t="shared" si="35"/>
        <v/>
      </c>
      <c r="E757" s="20" t="str">
        <f t="shared" si="36"/>
        <v/>
      </c>
      <c r="F757" s="56"/>
      <c r="G757" s="56"/>
      <c r="H757" s="56"/>
      <c r="I757" s="56"/>
      <c r="J757" s="56"/>
    </row>
    <row r="758" spans="1:10">
      <c r="A758" s="113">
        <v>749</v>
      </c>
      <c r="B758" s="20" t="str">
        <f>IF(Data!B758:$B$5009&lt;&gt;"",Data!B758,"")</f>
        <v/>
      </c>
      <c r="C758" s="20" t="str">
        <f>IF(Data!$B758:C$5009&lt;&gt;"",Data!C758,"")</f>
        <v/>
      </c>
      <c r="D758" s="20" t="str">
        <f t="shared" si="35"/>
        <v/>
      </c>
      <c r="E758" s="20" t="str">
        <f t="shared" si="36"/>
        <v/>
      </c>
      <c r="F758" s="56"/>
      <c r="G758" s="56"/>
      <c r="H758" s="56"/>
      <c r="I758" s="56"/>
      <c r="J758" s="56"/>
    </row>
    <row r="759" spans="1:10">
      <c r="A759" s="20">
        <v>750</v>
      </c>
      <c r="B759" s="20" t="str">
        <f>IF(Data!B759:$B$5009&lt;&gt;"",Data!B759,"")</f>
        <v/>
      </c>
      <c r="C759" s="20" t="str">
        <f>IF(Data!$B759:C$5009&lt;&gt;"",Data!C759,"")</f>
        <v/>
      </c>
      <c r="D759" s="20" t="str">
        <f t="shared" si="35"/>
        <v/>
      </c>
      <c r="E759" s="20" t="str">
        <f t="shared" si="36"/>
        <v/>
      </c>
      <c r="F759" s="56"/>
      <c r="G759" s="56"/>
      <c r="H759" s="56"/>
      <c r="I759" s="56"/>
      <c r="J759" s="56"/>
    </row>
    <row r="760" spans="1:10">
      <c r="A760" s="113">
        <v>751</v>
      </c>
      <c r="B760" s="20" t="str">
        <f>IF(Data!B760:$B$5009&lt;&gt;"",Data!B760,"")</f>
        <v/>
      </c>
      <c r="C760" s="20" t="str">
        <f>IF(Data!$B760:C$5009&lt;&gt;"",Data!C760,"")</f>
        <v/>
      </c>
      <c r="D760" s="20" t="str">
        <f t="shared" si="35"/>
        <v/>
      </c>
      <c r="E760" s="20" t="str">
        <f t="shared" si="36"/>
        <v/>
      </c>
      <c r="F760" s="56"/>
      <c r="G760" s="56"/>
      <c r="H760" s="56"/>
      <c r="I760" s="56"/>
      <c r="J760" s="56"/>
    </row>
    <row r="761" spans="1:10">
      <c r="A761" s="20">
        <v>752</v>
      </c>
      <c r="B761" s="20" t="str">
        <f>IF(Data!B761:$B$5009&lt;&gt;"",Data!B761,"")</f>
        <v/>
      </c>
      <c r="C761" s="20" t="str">
        <f>IF(Data!$B761:C$5009&lt;&gt;"",Data!C761,"")</f>
        <v/>
      </c>
      <c r="D761" s="20" t="str">
        <f t="shared" si="35"/>
        <v/>
      </c>
      <c r="E761" s="20" t="str">
        <f t="shared" si="36"/>
        <v/>
      </c>
      <c r="F761" s="56"/>
      <c r="G761" s="56"/>
      <c r="H761" s="56"/>
      <c r="I761" s="56"/>
      <c r="J761" s="56"/>
    </row>
    <row r="762" spans="1:10">
      <c r="A762" s="113">
        <v>753</v>
      </c>
      <c r="B762" s="20" t="str">
        <f>IF(Data!B762:$B$5009&lt;&gt;"",Data!B762,"")</f>
        <v/>
      </c>
      <c r="C762" s="20" t="str">
        <f>IF(Data!$B762:C$5009&lt;&gt;"",Data!C762,"")</f>
        <v/>
      </c>
      <c r="D762" s="20" t="str">
        <f t="shared" si="35"/>
        <v/>
      </c>
      <c r="E762" s="20" t="str">
        <f t="shared" si="36"/>
        <v/>
      </c>
      <c r="F762" s="56"/>
      <c r="G762" s="56"/>
      <c r="H762" s="56"/>
      <c r="I762" s="56"/>
      <c r="J762" s="56"/>
    </row>
    <row r="763" spans="1:10">
      <c r="A763" s="20">
        <v>754</v>
      </c>
      <c r="B763" s="20" t="str">
        <f>IF(Data!B763:$B$5009&lt;&gt;"",Data!B763,"")</f>
        <v/>
      </c>
      <c r="C763" s="20" t="str">
        <f>IF(Data!$B763:C$5009&lt;&gt;"",Data!C763,"")</f>
        <v/>
      </c>
      <c r="D763" s="20" t="str">
        <f t="shared" si="35"/>
        <v/>
      </c>
      <c r="E763" s="20" t="str">
        <f t="shared" si="36"/>
        <v/>
      </c>
      <c r="F763" s="56"/>
      <c r="G763" s="56"/>
      <c r="H763" s="56"/>
      <c r="I763" s="56"/>
      <c r="J763" s="56"/>
    </row>
    <row r="764" spans="1:10">
      <c r="A764" s="113">
        <v>755</v>
      </c>
      <c r="B764" s="20" t="str">
        <f>IF(Data!B764:$B$5009&lt;&gt;"",Data!B764,"")</f>
        <v/>
      </c>
      <c r="C764" s="20" t="str">
        <f>IF(Data!$B764:C$5009&lt;&gt;"",Data!C764,"")</f>
        <v/>
      </c>
      <c r="D764" s="20" t="str">
        <f t="shared" si="35"/>
        <v/>
      </c>
      <c r="E764" s="20" t="str">
        <f t="shared" si="36"/>
        <v/>
      </c>
      <c r="F764" s="56"/>
      <c r="G764" s="56"/>
      <c r="H764" s="56"/>
      <c r="I764" s="56"/>
      <c r="J764" s="56"/>
    </row>
    <row r="765" spans="1:10">
      <c r="A765" s="20">
        <v>756</v>
      </c>
      <c r="B765" s="20" t="str">
        <f>IF(Data!B765:$B$5009&lt;&gt;"",Data!B765,"")</f>
        <v/>
      </c>
      <c r="C765" s="20" t="str">
        <f>IF(Data!$B765:C$5009&lt;&gt;"",Data!C765,"")</f>
        <v/>
      </c>
      <c r="D765" s="20" t="str">
        <f t="shared" si="35"/>
        <v/>
      </c>
      <c r="E765" s="20" t="str">
        <f t="shared" si="36"/>
        <v/>
      </c>
      <c r="F765" s="56"/>
      <c r="G765" s="56"/>
      <c r="H765" s="56"/>
      <c r="I765" s="56"/>
      <c r="J765" s="56"/>
    </row>
    <row r="766" spans="1:10">
      <c r="A766" s="113">
        <v>757</v>
      </c>
      <c r="B766" s="20" t="str">
        <f>IF(Data!B766:$B$5009&lt;&gt;"",Data!B766,"")</f>
        <v/>
      </c>
      <c r="C766" s="20" t="str">
        <f>IF(Data!$B766:C$5009&lt;&gt;"",Data!C766,"")</f>
        <v/>
      </c>
      <c r="D766" s="20" t="str">
        <f t="shared" si="35"/>
        <v/>
      </c>
      <c r="E766" s="20" t="str">
        <f t="shared" si="36"/>
        <v/>
      </c>
      <c r="F766" s="56"/>
      <c r="G766" s="56"/>
      <c r="H766" s="56"/>
      <c r="I766" s="56"/>
      <c r="J766" s="56"/>
    </row>
    <row r="767" spans="1:10">
      <c r="A767" s="20">
        <v>758</v>
      </c>
      <c r="B767" s="20" t="str">
        <f>IF(Data!B767:$B$5009&lt;&gt;"",Data!B767,"")</f>
        <v/>
      </c>
      <c r="C767" s="20" t="str">
        <f>IF(Data!$B767:C$5009&lt;&gt;"",Data!C767,"")</f>
        <v/>
      </c>
      <c r="D767" s="20" t="str">
        <f t="shared" si="35"/>
        <v/>
      </c>
      <c r="E767" s="20" t="str">
        <f t="shared" si="36"/>
        <v/>
      </c>
      <c r="F767" s="56"/>
      <c r="G767" s="56"/>
      <c r="H767" s="56"/>
      <c r="I767" s="56"/>
      <c r="J767" s="56"/>
    </row>
    <row r="768" spans="1:10">
      <c r="A768" s="113">
        <v>759</v>
      </c>
      <c r="B768" s="20" t="str">
        <f>IF(Data!B768:$B$5009&lt;&gt;"",Data!B768,"")</f>
        <v/>
      </c>
      <c r="C768" s="20" t="str">
        <f>IF(Data!$B768:C$5009&lt;&gt;"",Data!C768,"")</f>
        <v/>
      </c>
      <c r="D768" s="20" t="str">
        <f t="shared" si="35"/>
        <v/>
      </c>
      <c r="E768" s="20" t="str">
        <f t="shared" si="36"/>
        <v/>
      </c>
      <c r="F768" s="56"/>
      <c r="G768" s="56"/>
      <c r="H768" s="56"/>
      <c r="I768" s="56"/>
      <c r="J768" s="56"/>
    </row>
    <row r="769" spans="1:10">
      <c r="A769" s="20">
        <v>760</v>
      </c>
      <c r="B769" s="20" t="str">
        <f>IF(Data!B769:$B$5009&lt;&gt;"",Data!B769,"")</f>
        <v/>
      </c>
      <c r="C769" s="20" t="str">
        <f>IF(Data!$B769:C$5009&lt;&gt;"",Data!C769,"")</f>
        <v/>
      </c>
      <c r="D769" s="20" t="str">
        <f t="shared" si="35"/>
        <v/>
      </c>
      <c r="E769" s="20" t="str">
        <f t="shared" si="36"/>
        <v/>
      </c>
      <c r="F769" s="56"/>
      <c r="G769" s="56"/>
      <c r="H769" s="56"/>
      <c r="I769" s="56"/>
      <c r="J769" s="56"/>
    </row>
    <row r="770" spans="1:10">
      <c r="A770" s="113">
        <v>761</v>
      </c>
      <c r="B770" s="20" t="str">
        <f>IF(Data!B770:$B$5009&lt;&gt;"",Data!B770,"")</f>
        <v/>
      </c>
      <c r="C770" s="20" t="str">
        <f>IF(Data!$B770:C$5009&lt;&gt;"",Data!C770,"")</f>
        <v/>
      </c>
      <c r="D770" s="20" t="str">
        <f t="shared" si="35"/>
        <v/>
      </c>
      <c r="E770" s="20" t="str">
        <f t="shared" si="36"/>
        <v/>
      </c>
      <c r="F770" s="56"/>
      <c r="G770" s="56"/>
      <c r="H770" s="56"/>
      <c r="I770" s="56"/>
      <c r="J770" s="56"/>
    </row>
    <row r="771" spans="1:10">
      <c r="A771" s="20">
        <v>762</v>
      </c>
      <c r="B771" s="20" t="str">
        <f>IF(Data!B771:$B$5009&lt;&gt;"",Data!B771,"")</f>
        <v/>
      </c>
      <c r="C771" s="20" t="str">
        <f>IF(Data!$B771:C$5009&lt;&gt;"",Data!C771,"")</f>
        <v/>
      </c>
      <c r="D771" s="20" t="str">
        <f t="shared" si="35"/>
        <v/>
      </c>
      <c r="E771" s="20" t="str">
        <f t="shared" si="36"/>
        <v/>
      </c>
      <c r="F771" s="56"/>
      <c r="G771" s="56"/>
      <c r="H771" s="56"/>
      <c r="I771" s="56"/>
      <c r="J771" s="56"/>
    </row>
    <row r="772" spans="1:10">
      <c r="A772" s="113">
        <v>763</v>
      </c>
      <c r="B772" s="20" t="str">
        <f>IF(Data!B772:$B$5009&lt;&gt;"",Data!B772,"")</f>
        <v/>
      </c>
      <c r="C772" s="20" t="str">
        <f>IF(Data!$B772:C$5009&lt;&gt;"",Data!C772,"")</f>
        <v/>
      </c>
      <c r="D772" s="20" t="str">
        <f t="shared" si="35"/>
        <v/>
      </c>
      <c r="E772" s="20" t="str">
        <f t="shared" si="36"/>
        <v/>
      </c>
      <c r="F772" s="56"/>
      <c r="G772" s="56"/>
      <c r="H772" s="56"/>
      <c r="I772" s="56"/>
      <c r="J772" s="56"/>
    </row>
    <row r="773" spans="1:10">
      <c r="A773" s="20">
        <v>764</v>
      </c>
      <c r="B773" s="20" t="str">
        <f>IF(Data!B773:$B$5009&lt;&gt;"",Data!B773,"")</f>
        <v/>
      </c>
      <c r="C773" s="20" t="str">
        <f>IF(Data!$B773:C$5009&lt;&gt;"",Data!C773,"")</f>
        <v/>
      </c>
      <c r="D773" s="20" t="str">
        <f t="shared" si="35"/>
        <v/>
      </c>
      <c r="E773" s="20" t="str">
        <f t="shared" si="36"/>
        <v/>
      </c>
      <c r="F773" s="56"/>
      <c r="G773" s="56"/>
      <c r="H773" s="56"/>
      <c r="I773" s="56"/>
      <c r="J773" s="56"/>
    </row>
    <row r="774" spans="1:10">
      <c r="A774" s="113">
        <v>765</v>
      </c>
      <c r="B774" s="20" t="str">
        <f>IF(Data!B774:$B$5009&lt;&gt;"",Data!B774,"")</f>
        <v/>
      </c>
      <c r="C774" s="20" t="str">
        <f>IF(Data!$B774:C$5009&lt;&gt;"",Data!C774,"")</f>
        <v/>
      </c>
      <c r="D774" s="20" t="str">
        <f t="shared" ref="D774:D837" si="37">IF(AND(B774&lt;&gt;"",C774&lt;&gt;""), _xlfn.RANK.AVG(B774,B:B,1),"")</f>
        <v/>
      </c>
      <c r="E774" s="20" t="str">
        <f t="shared" ref="E774:E837" si="38">IF(AND(B774&lt;&gt;"",C774&lt;&gt;""),(D774-$I$11)^2,"")</f>
        <v/>
      </c>
      <c r="F774" s="56"/>
      <c r="G774" s="56"/>
      <c r="H774" s="56"/>
      <c r="I774" s="56"/>
      <c r="J774" s="56"/>
    </row>
    <row r="775" spans="1:10">
      <c r="A775" s="20">
        <v>766</v>
      </c>
      <c r="B775" s="20" t="str">
        <f>IF(Data!B775:$B$5009&lt;&gt;"",Data!B775,"")</f>
        <v/>
      </c>
      <c r="C775" s="20" t="str">
        <f>IF(Data!$B775:C$5009&lt;&gt;"",Data!C775,"")</f>
        <v/>
      </c>
      <c r="D775" s="20" t="str">
        <f t="shared" si="37"/>
        <v/>
      </c>
      <c r="E775" s="20" t="str">
        <f t="shared" si="38"/>
        <v/>
      </c>
      <c r="F775" s="56"/>
      <c r="G775" s="56"/>
      <c r="H775" s="56"/>
      <c r="I775" s="56"/>
      <c r="J775" s="56"/>
    </row>
    <row r="776" spans="1:10">
      <c r="A776" s="113">
        <v>767</v>
      </c>
      <c r="B776" s="20" t="str">
        <f>IF(Data!B776:$B$5009&lt;&gt;"",Data!B776,"")</f>
        <v/>
      </c>
      <c r="C776" s="20" t="str">
        <f>IF(Data!$B776:C$5009&lt;&gt;"",Data!C776,"")</f>
        <v/>
      </c>
      <c r="D776" s="20" t="str">
        <f t="shared" si="37"/>
        <v/>
      </c>
      <c r="E776" s="20" t="str">
        <f t="shared" si="38"/>
        <v/>
      </c>
      <c r="F776" s="56"/>
      <c r="G776" s="56"/>
      <c r="H776" s="56"/>
      <c r="I776" s="56"/>
      <c r="J776" s="56"/>
    </row>
    <row r="777" spans="1:10">
      <c r="A777" s="20">
        <v>768</v>
      </c>
      <c r="B777" s="20" t="str">
        <f>IF(Data!B777:$B$5009&lt;&gt;"",Data!B777,"")</f>
        <v/>
      </c>
      <c r="C777" s="20" t="str">
        <f>IF(Data!$B777:C$5009&lt;&gt;"",Data!C777,"")</f>
        <v/>
      </c>
      <c r="D777" s="20" t="str">
        <f t="shared" si="37"/>
        <v/>
      </c>
      <c r="E777" s="20" t="str">
        <f t="shared" si="38"/>
        <v/>
      </c>
      <c r="F777" s="56"/>
      <c r="G777" s="56"/>
      <c r="H777" s="56"/>
      <c r="I777" s="56"/>
      <c r="J777" s="56"/>
    </row>
    <row r="778" spans="1:10">
      <c r="A778" s="113">
        <v>769</v>
      </c>
      <c r="B778" s="20" t="str">
        <f>IF(Data!B778:$B$5009&lt;&gt;"",Data!B778,"")</f>
        <v/>
      </c>
      <c r="C778" s="20" t="str">
        <f>IF(Data!$B778:C$5009&lt;&gt;"",Data!C778,"")</f>
        <v/>
      </c>
      <c r="D778" s="20" t="str">
        <f t="shared" si="37"/>
        <v/>
      </c>
      <c r="E778" s="20" t="str">
        <f t="shared" si="38"/>
        <v/>
      </c>
      <c r="F778" s="56"/>
      <c r="G778" s="56"/>
      <c r="H778" s="56"/>
      <c r="I778" s="56"/>
      <c r="J778" s="56"/>
    </row>
    <row r="779" spans="1:10">
      <c r="A779" s="20">
        <v>770</v>
      </c>
      <c r="B779" s="20" t="str">
        <f>IF(Data!B779:$B$5009&lt;&gt;"",Data!B779,"")</f>
        <v/>
      </c>
      <c r="C779" s="20" t="str">
        <f>IF(Data!$B779:C$5009&lt;&gt;"",Data!C779,"")</f>
        <v/>
      </c>
      <c r="D779" s="20" t="str">
        <f t="shared" si="37"/>
        <v/>
      </c>
      <c r="E779" s="20" t="str">
        <f t="shared" si="38"/>
        <v/>
      </c>
      <c r="F779" s="56"/>
      <c r="G779" s="56"/>
      <c r="H779" s="56"/>
      <c r="I779" s="56"/>
      <c r="J779" s="56"/>
    </row>
    <row r="780" spans="1:10">
      <c r="A780" s="113">
        <v>771</v>
      </c>
      <c r="B780" s="20" t="str">
        <f>IF(Data!B780:$B$5009&lt;&gt;"",Data!B780,"")</f>
        <v/>
      </c>
      <c r="C780" s="20" t="str">
        <f>IF(Data!$B780:C$5009&lt;&gt;"",Data!C780,"")</f>
        <v/>
      </c>
      <c r="D780" s="20" t="str">
        <f t="shared" si="37"/>
        <v/>
      </c>
      <c r="E780" s="20" t="str">
        <f t="shared" si="38"/>
        <v/>
      </c>
      <c r="F780" s="56"/>
      <c r="G780" s="56"/>
      <c r="H780" s="56"/>
      <c r="I780" s="56"/>
      <c r="J780" s="56"/>
    </row>
    <row r="781" spans="1:10">
      <c r="A781" s="20">
        <v>772</v>
      </c>
      <c r="B781" s="20" t="str">
        <f>IF(Data!B781:$B$5009&lt;&gt;"",Data!B781,"")</f>
        <v/>
      </c>
      <c r="C781" s="20" t="str">
        <f>IF(Data!$B781:C$5009&lt;&gt;"",Data!C781,"")</f>
        <v/>
      </c>
      <c r="D781" s="20" t="str">
        <f t="shared" si="37"/>
        <v/>
      </c>
      <c r="E781" s="20" t="str">
        <f t="shared" si="38"/>
        <v/>
      </c>
      <c r="F781" s="56"/>
      <c r="G781" s="56"/>
      <c r="H781" s="56"/>
      <c r="I781" s="56"/>
      <c r="J781" s="56"/>
    </row>
    <row r="782" spans="1:10">
      <c r="A782" s="113">
        <v>773</v>
      </c>
      <c r="B782" s="20" t="str">
        <f>IF(Data!B782:$B$5009&lt;&gt;"",Data!B782,"")</f>
        <v/>
      </c>
      <c r="C782" s="20" t="str">
        <f>IF(Data!$B782:C$5009&lt;&gt;"",Data!C782,"")</f>
        <v/>
      </c>
      <c r="D782" s="20" t="str">
        <f t="shared" si="37"/>
        <v/>
      </c>
      <c r="E782" s="20" t="str">
        <f t="shared" si="38"/>
        <v/>
      </c>
      <c r="F782" s="56"/>
      <c r="G782" s="56"/>
      <c r="H782" s="56"/>
      <c r="I782" s="56"/>
      <c r="J782" s="56"/>
    </row>
    <row r="783" spans="1:10">
      <c r="A783" s="20">
        <v>774</v>
      </c>
      <c r="B783" s="20" t="str">
        <f>IF(Data!B783:$B$5009&lt;&gt;"",Data!B783,"")</f>
        <v/>
      </c>
      <c r="C783" s="20" t="str">
        <f>IF(Data!$B783:C$5009&lt;&gt;"",Data!C783,"")</f>
        <v/>
      </c>
      <c r="D783" s="20" t="str">
        <f t="shared" si="37"/>
        <v/>
      </c>
      <c r="E783" s="20" t="str">
        <f t="shared" si="38"/>
        <v/>
      </c>
      <c r="F783" s="56"/>
      <c r="G783" s="56"/>
      <c r="H783" s="56"/>
      <c r="I783" s="56"/>
      <c r="J783" s="56"/>
    </row>
    <row r="784" spans="1:10">
      <c r="A784" s="113">
        <v>775</v>
      </c>
      <c r="B784" s="20" t="str">
        <f>IF(Data!B784:$B$5009&lt;&gt;"",Data!B784,"")</f>
        <v/>
      </c>
      <c r="C784" s="20" t="str">
        <f>IF(Data!$B784:C$5009&lt;&gt;"",Data!C784,"")</f>
        <v/>
      </c>
      <c r="D784" s="20" t="str">
        <f t="shared" si="37"/>
        <v/>
      </c>
      <c r="E784" s="20" t="str">
        <f t="shared" si="38"/>
        <v/>
      </c>
      <c r="F784" s="56"/>
      <c r="G784" s="56"/>
      <c r="H784" s="56"/>
      <c r="I784" s="56"/>
      <c r="J784" s="56"/>
    </row>
    <row r="785" spans="1:10">
      <c r="A785" s="20">
        <v>776</v>
      </c>
      <c r="B785" s="20" t="str">
        <f>IF(Data!B785:$B$5009&lt;&gt;"",Data!B785,"")</f>
        <v/>
      </c>
      <c r="C785" s="20" t="str">
        <f>IF(Data!$B785:C$5009&lt;&gt;"",Data!C785,"")</f>
        <v/>
      </c>
      <c r="D785" s="20" t="str">
        <f t="shared" si="37"/>
        <v/>
      </c>
      <c r="E785" s="20" t="str">
        <f t="shared" si="38"/>
        <v/>
      </c>
      <c r="F785" s="56"/>
      <c r="G785" s="56"/>
      <c r="H785" s="56"/>
      <c r="I785" s="56"/>
      <c r="J785" s="56"/>
    </row>
    <row r="786" spans="1:10">
      <c r="A786" s="113">
        <v>777</v>
      </c>
      <c r="B786" s="20" t="str">
        <f>IF(Data!B786:$B$5009&lt;&gt;"",Data!B786,"")</f>
        <v/>
      </c>
      <c r="C786" s="20" t="str">
        <f>IF(Data!$B786:C$5009&lt;&gt;"",Data!C786,"")</f>
        <v/>
      </c>
      <c r="D786" s="20" t="str">
        <f t="shared" si="37"/>
        <v/>
      </c>
      <c r="E786" s="20" t="str">
        <f t="shared" si="38"/>
        <v/>
      </c>
      <c r="F786" s="56"/>
      <c r="G786" s="56"/>
      <c r="H786" s="56"/>
      <c r="I786" s="56"/>
      <c r="J786" s="56"/>
    </row>
    <row r="787" spans="1:10">
      <c r="A787" s="20">
        <v>778</v>
      </c>
      <c r="B787" s="20" t="str">
        <f>IF(Data!B787:$B$5009&lt;&gt;"",Data!B787,"")</f>
        <v/>
      </c>
      <c r="C787" s="20" t="str">
        <f>IF(Data!$B787:C$5009&lt;&gt;"",Data!C787,"")</f>
        <v/>
      </c>
      <c r="D787" s="20" t="str">
        <f t="shared" si="37"/>
        <v/>
      </c>
      <c r="E787" s="20" t="str">
        <f t="shared" si="38"/>
        <v/>
      </c>
      <c r="F787" s="56"/>
      <c r="G787" s="56"/>
      <c r="H787" s="56"/>
      <c r="I787" s="56"/>
      <c r="J787" s="56"/>
    </row>
    <row r="788" spans="1:10">
      <c r="A788" s="113">
        <v>779</v>
      </c>
      <c r="B788" s="20" t="str">
        <f>IF(Data!B788:$B$5009&lt;&gt;"",Data!B788,"")</f>
        <v/>
      </c>
      <c r="C788" s="20" t="str">
        <f>IF(Data!$B788:C$5009&lt;&gt;"",Data!C788,"")</f>
        <v/>
      </c>
      <c r="D788" s="20" t="str">
        <f t="shared" si="37"/>
        <v/>
      </c>
      <c r="E788" s="20" t="str">
        <f t="shared" si="38"/>
        <v/>
      </c>
      <c r="F788" s="56"/>
      <c r="G788" s="56"/>
      <c r="H788" s="56"/>
      <c r="I788" s="56"/>
      <c r="J788" s="56"/>
    </row>
    <row r="789" spans="1:10">
      <c r="A789" s="20">
        <v>780</v>
      </c>
      <c r="B789" s="20" t="str">
        <f>IF(Data!B789:$B$5009&lt;&gt;"",Data!B789,"")</f>
        <v/>
      </c>
      <c r="C789" s="20" t="str">
        <f>IF(Data!$B789:C$5009&lt;&gt;"",Data!C789,"")</f>
        <v/>
      </c>
      <c r="D789" s="20" t="str">
        <f t="shared" si="37"/>
        <v/>
      </c>
      <c r="E789" s="20" t="str">
        <f t="shared" si="38"/>
        <v/>
      </c>
      <c r="F789" s="56"/>
      <c r="G789" s="56"/>
      <c r="H789" s="56"/>
      <c r="I789" s="56"/>
      <c r="J789" s="56"/>
    </row>
    <row r="790" spans="1:10">
      <c r="A790" s="113">
        <v>781</v>
      </c>
      <c r="B790" s="20" t="str">
        <f>IF(Data!B790:$B$5009&lt;&gt;"",Data!B790,"")</f>
        <v/>
      </c>
      <c r="C790" s="20" t="str">
        <f>IF(Data!$B790:C$5009&lt;&gt;"",Data!C790,"")</f>
        <v/>
      </c>
      <c r="D790" s="20" t="str">
        <f t="shared" si="37"/>
        <v/>
      </c>
      <c r="E790" s="20" t="str">
        <f t="shared" si="38"/>
        <v/>
      </c>
      <c r="F790" s="56"/>
      <c r="G790" s="56"/>
      <c r="H790" s="56"/>
      <c r="I790" s="56"/>
      <c r="J790" s="56"/>
    </row>
    <row r="791" spans="1:10">
      <c r="A791" s="20">
        <v>782</v>
      </c>
      <c r="B791" s="20" t="str">
        <f>IF(Data!B791:$B$5009&lt;&gt;"",Data!B791,"")</f>
        <v/>
      </c>
      <c r="C791" s="20" t="str">
        <f>IF(Data!$B791:C$5009&lt;&gt;"",Data!C791,"")</f>
        <v/>
      </c>
      <c r="D791" s="20" t="str">
        <f t="shared" si="37"/>
        <v/>
      </c>
      <c r="E791" s="20" t="str">
        <f t="shared" si="38"/>
        <v/>
      </c>
      <c r="F791" s="56"/>
      <c r="G791" s="56"/>
      <c r="H791" s="56"/>
      <c r="I791" s="56"/>
      <c r="J791" s="56"/>
    </row>
    <row r="792" spans="1:10">
      <c r="A792" s="113">
        <v>783</v>
      </c>
      <c r="B792" s="20" t="str">
        <f>IF(Data!B792:$B$5009&lt;&gt;"",Data!B792,"")</f>
        <v/>
      </c>
      <c r="C792" s="20" t="str">
        <f>IF(Data!$B792:C$5009&lt;&gt;"",Data!C792,"")</f>
        <v/>
      </c>
      <c r="D792" s="20" t="str">
        <f t="shared" si="37"/>
        <v/>
      </c>
      <c r="E792" s="20" t="str">
        <f t="shared" si="38"/>
        <v/>
      </c>
      <c r="F792" s="56"/>
      <c r="G792" s="56"/>
      <c r="H792" s="56"/>
      <c r="I792" s="56"/>
      <c r="J792" s="56"/>
    </row>
    <row r="793" spans="1:10">
      <c r="A793" s="20">
        <v>784</v>
      </c>
      <c r="B793" s="20" t="str">
        <f>IF(Data!B793:$B$5009&lt;&gt;"",Data!B793,"")</f>
        <v/>
      </c>
      <c r="C793" s="20" t="str">
        <f>IF(Data!$B793:C$5009&lt;&gt;"",Data!C793,"")</f>
        <v/>
      </c>
      <c r="D793" s="20" t="str">
        <f t="shared" si="37"/>
        <v/>
      </c>
      <c r="E793" s="20" t="str">
        <f t="shared" si="38"/>
        <v/>
      </c>
      <c r="F793" s="56"/>
      <c r="G793" s="56"/>
      <c r="H793" s="56"/>
      <c r="I793" s="56"/>
      <c r="J793" s="56"/>
    </row>
    <row r="794" spans="1:10">
      <c r="A794" s="113">
        <v>785</v>
      </c>
      <c r="B794" s="20" t="str">
        <f>IF(Data!B794:$B$5009&lt;&gt;"",Data!B794,"")</f>
        <v/>
      </c>
      <c r="C794" s="20" t="str">
        <f>IF(Data!$B794:C$5009&lt;&gt;"",Data!C794,"")</f>
        <v/>
      </c>
      <c r="D794" s="20" t="str">
        <f t="shared" si="37"/>
        <v/>
      </c>
      <c r="E794" s="20" t="str">
        <f t="shared" si="38"/>
        <v/>
      </c>
      <c r="F794" s="56"/>
      <c r="G794" s="56"/>
      <c r="H794" s="56"/>
      <c r="I794" s="56"/>
      <c r="J794" s="56"/>
    </row>
    <row r="795" spans="1:10">
      <c r="A795" s="20">
        <v>786</v>
      </c>
      <c r="B795" s="20" t="str">
        <f>IF(Data!B795:$B$5009&lt;&gt;"",Data!B795,"")</f>
        <v/>
      </c>
      <c r="C795" s="20" t="str">
        <f>IF(Data!$B795:C$5009&lt;&gt;"",Data!C795,"")</f>
        <v/>
      </c>
      <c r="D795" s="20" t="str">
        <f t="shared" si="37"/>
        <v/>
      </c>
      <c r="E795" s="20" t="str">
        <f t="shared" si="38"/>
        <v/>
      </c>
      <c r="F795" s="56"/>
      <c r="G795" s="56"/>
      <c r="H795" s="56"/>
      <c r="I795" s="56"/>
      <c r="J795" s="56"/>
    </row>
    <row r="796" spans="1:10">
      <c r="A796" s="113">
        <v>787</v>
      </c>
      <c r="B796" s="20" t="str">
        <f>IF(Data!B796:$B$5009&lt;&gt;"",Data!B796,"")</f>
        <v/>
      </c>
      <c r="C796" s="20" t="str">
        <f>IF(Data!$B796:C$5009&lt;&gt;"",Data!C796,"")</f>
        <v/>
      </c>
      <c r="D796" s="20" t="str">
        <f t="shared" si="37"/>
        <v/>
      </c>
      <c r="E796" s="20" t="str">
        <f t="shared" si="38"/>
        <v/>
      </c>
      <c r="F796" s="56"/>
      <c r="G796" s="56"/>
      <c r="H796" s="56"/>
      <c r="I796" s="56"/>
      <c r="J796" s="56"/>
    </row>
    <row r="797" spans="1:10">
      <c r="A797" s="20">
        <v>788</v>
      </c>
      <c r="B797" s="20" t="str">
        <f>IF(Data!B797:$B$5009&lt;&gt;"",Data!B797,"")</f>
        <v/>
      </c>
      <c r="C797" s="20" t="str">
        <f>IF(Data!$B797:C$5009&lt;&gt;"",Data!C797,"")</f>
        <v/>
      </c>
      <c r="D797" s="20" t="str">
        <f t="shared" si="37"/>
        <v/>
      </c>
      <c r="E797" s="20" t="str">
        <f t="shared" si="38"/>
        <v/>
      </c>
      <c r="F797" s="56"/>
      <c r="G797" s="56"/>
      <c r="H797" s="56"/>
      <c r="I797" s="56"/>
      <c r="J797" s="56"/>
    </row>
    <row r="798" spans="1:10">
      <c r="A798" s="113">
        <v>789</v>
      </c>
      <c r="B798" s="20" t="str">
        <f>IF(Data!B798:$B$5009&lt;&gt;"",Data!B798,"")</f>
        <v/>
      </c>
      <c r="C798" s="20" t="str">
        <f>IF(Data!$B798:C$5009&lt;&gt;"",Data!C798,"")</f>
        <v/>
      </c>
      <c r="D798" s="20" t="str">
        <f t="shared" si="37"/>
        <v/>
      </c>
      <c r="E798" s="20" t="str">
        <f t="shared" si="38"/>
        <v/>
      </c>
      <c r="F798" s="56"/>
      <c r="G798" s="56"/>
      <c r="H798" s="56"/>
      <c r="I798" s="56"/>
      <c r="J798" s="56"/>
    </row>
    <row r="799" spans="1:10">
      <c r="A799" s="20">
        <v>790</v>
      </c>
      <c r="B799" s="20" t="str">
        <f>IF(Data!B799:$B$5009&lt;&gt;"",Data!B799,"")</f>
        <v/>
      </c>
      <c r="C799" s="20" t="str">
        <f>IF(Data!$B799:C$5009&lt;&gt;"",Data!C799,"")</f>
        <v/>
      </c>
      <c r="D799" s="20" t="str">
        <f t="shared" si="37"/>
        <v/>
      </c>
      <c r="E799" s="20" t="str">
        <f t="shared" si="38"/>
        <v/>
      </c>
      <c r="F799" s="56"/>
      <c r="G799" s="56"/>
      <c r="H799" s="56"/>
      <c r="I799" s="56"/>
      <c r="J799" s="56"/>
    </row>
    <row r="800" spans="1:10">
      <c r="A800" s="113">
        <v>791</v>
      </c>
      <c r="B800" s="20" t="str">
        <f>IF(Data!B800:$B$5009&lt;&gt;"",Data!B800,"")</f>
        <v/>
      </c>
      <c r="C800" s="20" t="str">
        <f>IF(Data!$B800:C$5009&lt;&gt;"",Data!C800,"")</f>
        <v/>
      </c>
      <c r="D800" s="20" t="str">
        <f t="shared" si="37"/>
        <v/>
      </c>
      <c r="E800" s="20" t="str">
        <f t="shared" si="38"/>
        <v/>
      </c>
      <c r="F800" s="56"/>
      <c r="G800" s="56"/>
      <c r="H800" s="56"/>
      <c r="I800" s="56"/>
      <c r="J800" s="56"/>
    </row>
    <row r="801" spans="1:10">
      <c r="A801" s="20">
        <v>792</v>
      </c>
      <c r="B801" s="20" t="str">
        <f>IF(Data!B801:$B$5009&lt;&gt;"",Data!B801,"")</f>
        <v/>
      </c>
      <c r="C801" s="20" t="str">
        <f>IF(Data!$B801:C$5009&lt;&gt;"",Data!C801,"")</f>
        <v/>
      </c>
      <c r="D801" s="20" t="str">
        <f t="shared" si="37"/>
        <v/>
      </c>
      <c r="E801" s="20" t="str">
        <f t="shared" si="38"/>
        <v/>
      </c>
      <c r="F801" s="56"/>
      <c r="G801" s="56"/>
      <c r="H801" s="56"/>
      <c r="I801" s="56"/>
      <c r="J801" s="56"/>
    </row>
    <row r="802" spans="1:10">
      <c r="A802" s="113">
        <v>793</v>
      </c>
      <c r="B802" s="20" t="str">
        <f>IF(Data!B802:$B$5009&lt;&gt;"",Data!B802,"")</f>
        <v/>
      </c>
      <c r="C802" s="20" t="str">
        <f>IF(Data!$B802:C$5009&lt;&gt;"",Data!C802,"")</f>
        <v/>
      </c>
      <c r="D802" s="20" t="str">
        <f t="shared" si="37"/>
        <v/>
      </c>
      <c r="E802" s="20" t="str">
        <f t="shared" si="38"/>
        <v/>
      </c>
      <c r="F802" s="56"/>
      <c r="G802" s="56"/>
      <c r="H802" s="56"/>
      <c r="I802" s="56"/>
      <c r="J802" s="56"/>
    </row>
    <row r="803" spans="1:10">
      <c r="A803" s="20">
        <v>794</v>
      </c>
      <c r="B803" s="20" t="str">
        <f>IF(Data!B803:$B$5009&lt;&gt;"",Data!B803,"")</f>
        <v/>
      </c>
      <c r="C803" s="20" t="str">
        <f>IF(Data!$B803:C$5009&lt;&gt;"",Data!C803,"")</f>
        <v/>
      </c>
      <c r="D803" s="20" t="str">
        <f t="shared" si="37"/>
        <v/>
      </c>
      <c r="E803" s="20" t="str">
        <f t="shared" si="38"/>
        <v/>
      </c>
      <c r="F803" s="56"/>
      <c r="G803" s="56"/>
      <c r="H803" s="56"/>
      <c r="I803" s="56"/>
      <c r="J803" s="56"/>
    </row>
    <row r="804" spans="1:10">
      <c r="A804" s="113">
        <v>795</v>
      </c>
      <c r="B804" s="20" t="str">
        <f>IF(Data!B804:$B$5009&lt;&gt;"",Data!B804,"")</f>
        <v/>
      </c>
      <c r="C804" s="20" t="str">
        <f>IF(Data!$B804:C$5009&lt;&gt;"",Data!C804,"")</f>
        <v/>
      </c>
      <c r="D804" s="20" t="str">
        <f t="shared" si="37"/>
        <v/>
      </c>
      <c r="E804" s="20" t="str">
        <f t="shared" si="38"/>
        <v/>
      </c>
      <c r="F804" s="56"/>
      <c r="G804" s="56"/>
      <c r="H804" s="56"/>
      <c r="I804" s="56"/>
      <c r="J804" s="56"/>
    </row>
    <row r="805" spans="1:10">
      <c r="A805" s="20">
        <v>796</v>
      </c>
      <c r="B805" s="20" t="str">
        <f>IF(Data!B805:$B$5009&lt;&gt;"",Data!B805,"")</f>
        <v/>
      </c>
      <c r="C805" s="20" t="str">
        <f>IF(Data!$B805:C$5009&lt;&gt;"",Data!C805,"")</f>
        <v/>
      </c>
      <c r="D805" s="20" t="str">
        <f t="shared" si="37"/>
        <v/>
      </c>
      <c r="E805" s="20" t="str">
        <f t="shared" si="38"/>
        <v/>
      </c>
      <c r="F805" s="56"/>
      <c r="G805" s="56"/>
      <c r="H805" s="56"/>
      <c r="I805" s="56"/>
      <c r="J805" s="56"/>
    </row>
    <row r="806" spans="1:10">
      <c r="A806" s="113">
        <v>797</v>
      </c>
      <c r="B806" s="20" t="str">
        <f>IF(Data!B806:$B$5009&lt;&gt;"",Data!B806,"")</f>
        <v/>
      </c>
      <c r="C806" s="20" t="str">
        <f>IF(Data!$B806:C$5009&lt;&gt;"",Data!C806,"")</f>
        <v/>
      </c>
      <c r="D806" s="20" t="str">
        <f t="shared" si="37"/>
        <v/>
      </c>
      <c r="E806" s="20" t="str">
        <f t="shared" si="38"/>
        <v/>
      </c>
      <c r="F806" s="56"/>
      <c r="G806" s="56"/>
      <c r="H806" s="56"/>
      <c r="I806" s="56"/>
      <c r="J806" s="56"/>
    </row>
    <row r="807" spans="1:10">
      <c r="A807" s="20">
        <v>798</v>
      </c>
      <c r="B807" s="20" t="str">
        <f>IF(Data!B807:$B$5009&lt;&gt;"",Data!B807,"")</f>
        <v/>
      </c>
      <c r="C807" s="20" t="str">
        <f>IF(Data!$B807:C$5009&lt;&gt;"",Data!C807,"")</f>
        <v/>
      </c>
      <c r="D807" s="20" t="str">
        <f t="shared" si="37"/>
        <v/>
      </c>
      <c r="E807" s="20" t="str">
        <f t="shared" si="38"/>
        <v/>
      </c>
      <c r="F807" s="56"/>
      <c r="G807" s="56"/>
      <c r="H807" s="56"/>
      <c r="I807" s="56"/>
      <c r="J807" s="56"/>
    </row>
    <row r="808" spans="1:10">
      <c r="A808" s="113">
        <v>799</v>
      </c>
      <c r="B808" s="20" t="str">
        <f>IF(Data!B808:$B$5009&lt;&gt;"",Data!B808,"")</f>
        <v/>
      </c>
      <c r="C808" s="20" t="str">
        <f>IF(Data!$B808:C$5009&lt;&gt;"",Data!C808,"")</f>
        <v/>
      </c>
      <c r="D808" s="20" t="str">
        <f t="shared" si="37"/>
        <v/>
      </c>
      <c r="E808" s="20" t="str">
        <f t="shared" si="38"/>
        <v/>
      </c>
      <c r="F808" s="56"/>
      <c r="G808" s="56"/>
      <c r="H808" s="56"/>
      <c r="I808" s="56"/>
      <c r="J808" s="56"/>
    </row>
    <row r="809" spans="1:10">
      <c r="A809" s="20">
        <v>800</v>
      </c>
      <c r="B809" s="20" t="str">
        <f>IF(Data!B809:$B$5009&lt;&gt;"",Data!B809,"")</f>
        <v/>
      </c>
      <c r="C809" s="20" t="str">
        <f>IF(Data!$B809:C$5009&lt;&gt;"",Data!C809,"")</f>
        <v/>
      </c>
      <c r="D809" s="20" t="str">
        <f t="shared" si="37"/>
        <v/>
      </c>
      <c r="E809" s="20" t="str">
        <f t="shared" si="38"/>
        <v/>
      </c>
      <c r="F809" s="56"/>
      <c r="G809" s="56"/>
      <c r="H809" s="56"/>
      <c r="I809" s="56"/>
      <c r="J809" s="56"/>
    </row>
    <row r="810" spans="1:10">
      <c r="A810" s="113">
        <v>801</v>
      </c>
      <c r="B810" s="20" t="str">
        <f>IF(Data!B810:$B$5009&lt;&gt;"",Data!B810,"")</f>
        <v/>
      </c>
      <c r="C810" s="20" t="str">
        <f>IF(Data!$B810:C$5009&lt;&gt;"",Data!C810,"")</f>
        <v/>
      </c>
      <c r="D810" s="20" t="str">
        <f t="shared" si="37"/>
        <v/>
      </c>
      <c r="E810" s="20" t="str">
        <f t="shared" si="38"/>
        <v/>
      </c>
      <c r="F810" s="56"/>
      <c r="G810" s="56"/>
      <c r="H810" s="56"/>
      <c r="I810" s="56"/>
      <c r="J810" s="56"/>
    </row>
    <row r="811" spans="1:10">
      <c r="A811" s="20">
        <v>802</v>
      </c>
      <c r="B811" s="20" t="str">
        <f>IF(Data!B811:$B$5009&lt;&gt;"",Data!B811,"")</f>
        <v/>
      </c>
      <c r="C811" s="20" t="str">
        <f>IF(Data!$B811:C$5009&lt;&gt;"",Data!C811,"")</f>
        <v/>
      </c>
      <c r="D811" s="20" t="str">
        <f t="shared" si="37"/>
        <v/>
      </c>
      <c r="E811" s="20" t="str">
        <f t="shared" si="38"/>
        <v/>
      </c>
      <c r="F811" s="56"/>
      <c r="G811" s="56"/>
      <c r="H811" s="56"/>
      <c r="I811" s="56"/>
      <c r="J811" s="56"/>
    </row>
    <row r="812" spans="1:10">
      <c r="A812" s="113">
        <v>803</v>
      </c>
      <c r="B812" s="20" t="str">
        <f>IF(Data!B812:$B$5009&lt;&gt;"",Data!B812,"")</f>
        <v/>
      </c>
      <c r="C812" s="20" t="str">
        <f>IF(Data!$B812:C$5009&lt;&gt;"",Data!C812,"")</f>
        <v/>
      </c>
      <c r="D812" s="20" t="str">
        <f t="shared" si="37"/>
        <v/>
      </c>
      <c r="E812" s="20" t="str">
        <f t="shared" si="38"/>
        <v/>
      </c>
      <c r="F812" s="56"/>
      <c r="G812" s="56"/>
      <c r="H812" s="56"/>
      <c r="I812" s="56"/>
      <c r="J812" s="56"/>
    </row>
    <row r="813" spans="1:10">
      <c r="A813" s="20">
        <v>804</v>
      </c>
      <c r="B813" s="20" t="str">
        <f>IF(Data!B813:$B$5009&lt;&gt;"",Data!B813,"")</f>
        <v/>
      </c>
      <c r="C813" s="20" t="str">
        <f>IF(Data!$B813:C$5009&lt;&gt;"",Data!C813,"")</f>
        <v/>
      </c>
      <c r="D813" s="20" t="str">
        <f t="shared" si="37"/>
        <v/>
      </c>
      <c r="E813" s="20" t="str">
        <f t="shared" si="38"/>
        <v/>
      </c>
      <c r="F813" s="56"/>
      <c r="G813" s="56"/>
      <c r="H813" s="56"/>
      <c r="I813" s="56"/>
      <c r="J813" s="56"/>
    </row>
    <row r="814" spans="1:10">
      <c r="A814" s="113">
        <v>805</v>
      </c>
      <c r="B814" s="20" t="str">
        <f>IF(Data!B814:$B$5009&lt;&gt;"",Data!B814,"")</f>
        <v/>
      </c>
      <c r="C814" s="20" t="str">
        <f>IF(Data!$B814:C$5009&lt;&gt;"",Data!C814,"")</f>
        <v/>
      </c>
      <c r="D814" s="20" t="str">
        <f t="shared" si="37"/>
        <v/>
      </c>
      <c r="E814" s="20" t="str">
        <f t="shared" si="38"/>
        <v/>
      </c>
      <c r="F814" s="56"/>
      <c r="G814" s="56"/>
      <c r="H814" s="56"/>
      <c r="I814" s="56"/>
      <c r="J814" s="56"/>
    </row>
    <row r="815" spans="1:10">
      <c r="A815" s="20">
        <v>806</v>
      </c>
      <c r="B815" s="20" t="str">
        <f>IF(Data!B815:$B$5009&lt;&gt;"",Data!B815,"")</f>
        <v/>
      </c>
      <c r="C815" s="20" t="str">
        <f>IF(Data!$B815:C$5009&lt;&gt;"",Data!C815,"")</f>
        <v/>
      </c>
      <c r="D815" s="20" t="str">
        <f t="shared" si="37"/>
        <v/>
      </c>
      <c r="E815" s="20" t="str">
        <f t="shared" si="38"/>
        <v/>
      </c>
      <c r="F815" s="56"/>
      <c r="G815" s="56"/>
      <c r="H815" s="56"/>
      <c r="I815" s="56"/>
      <c r="J815" s="56"/>
    </row>
    <row r="816" spans="1:10">
      <c r="A816" s="113">
        <v>807</v>
      </c>
      <c r="B816" s="20" t="str">
        <f>IF(Data!B816:$B$5009&lt;&gt;"",Data!B816,"")</f>
        <v/>
      </c>
      <c r="C816" s="20" t="str">
        <f>IF(Data!$B816:C$5009&lt;&gt;"",Data!C816,"")</f>
        <v/>
      </c>
      <c r="D816" s="20" t="str">
        <f t="shared" si="37"/>
        <v/>
      </c>
      <c r="E816" s="20" t="str">
        <f t="shared" si="38"/>
        <v/>
      </c>
      <c r="F816" s="56"/>
      <c r="G816" s="56"/>
      <c r="H816" s="56"/>
      <c r="I816" s="56"/>
      <c r="J816" s="56"/>
    </row>
    <row r="817" spans="1:10">
      <c r="A817" s="20">
        <v>808</v>
      </c>
      <c r="B817" s="20" t="str">
        <f>IF(Data!B817:$B$5009&lt;&gt;"",Data!B817,"")</f>
        <v/>
      </c>
      <c r="C817" s="20" t="str">
        <f>IF(Data!$B817:C$5009&lt;&gt;"",Data!C817,"")</f>
        <v/>
      </c>
      <c r="D817" s="20" t="str">
        <f t="shared" si="37"/>
        <v/>
      </c>
      <c r="E817" s="20" t="str">
        <f t="shared" si="38"/>
        <v/>
      </c>
      <c r="F817" s="56"/>
      <c r="G817" s="56"/>
      <c r="H817" s="56"/>
      <c r="I817" s="56"/>
      <c r="J817" s="56"/>
    </row>
    <row r="818" spans="1:10">
      <c r="A818" s="113">
        <v>809</v>
      </c>
      <c r="B818" s="20" t="str">
        <f>IF(Data!B818:$B$5009&lt;&gt;"",Data!B818,"")</f>
        <v/>
      </c>
      <c r="C818" s="20" t="str">
        <f>IF(Data!$B818:C$5009&lt;&gt;"",Data!C818,"")</f>
        <v/>
      </c>
      <c r="D818" s="20" t="str">
        <f t="shared" si="37"/>
        <v/>
      </c>
      <c r="E818" s="20" t="str">
        <f t="shared" si="38"/>
        <v/>
      </c>
      <c r="F818" s="56"/>
      <c r="G818" s="56"/>
      <c r="H818" s="56"/>
      <c r="I818" s="56"/>
      <c r="J818" s="56"/>
    </row>
    <row r="819" spans="1:10">
      <c r="A819" s="20">
        <v>810</v>
      </c>
      <c r="B819" s="20" t="str">
        <f>IF(Data!B819:$B$5009&lt;&gt;"",Data!B819,"")</f>
        <v/>
      </c>
      <c r="C819" s="20" t="str">
        <f>IF(Data!$B819:C$5009&lt;&gt;"",Data!C819,"")</f>
        <v/>
      </c>
      <c r="D819" s="20" t="str">
        <f t="shared" si="37"/>
        <v/>
      </c>
      <c r="E819" s="20" t="str">
        <f t="shared" si="38"/>
        <v/>
      </c>
      <c r="F819" s="56"/>
      <c r="G819" s="56"/>
      <c r="H819" s="56"/>
      <c r="I819" s="56"/>
      <c r="J819" s="56"/>
    </row>
    <row r="820" spans="1:10">
      <c r="A820" s="113">
        <v>811</v>
      </c>
      <c r="B820" s="20" t="str">
        <f>IF(Data!B820:$B$5009&lt;&gt;"",Data!B820,"")</f>
        <v/>
      </c>
      <c r="C820" s="20" t="str">
        <f>IF(Data!$B820:C$5009&lt;&gt;"",Data!C820,"")</f>
        <v/>
      </c>
      <c r="D820" s="20" t="str">
        <f t="shared" si="37"/>
        <v/>
      </c>
      <c r="E820" s="20" t="str">
        <f t="shared" si="38"/>
        <v/>
      </c>
      <c r="F820" s="56"/>
      <c r="G820" s="56"/>
      <c r="H820" s="56"/>
      <c r="I820" s="56"/>
      <c r="J820" s="56"/>
    </row>
    <row r="821" spans="1:10">
      <c r="A821" s="20">
        <v>812</v>
      </c>
      <c r="B821" s="20" t="str">
        <f>IF(Data!B821:$B$5009&lt;&gt;"",Data!B821,"")</f>
        <v/>
      </c>
      <c r="C821" s="20" t="str">
        <f>IF(Data!$B821:C$5009&lt;&gt;"",Data!C821,"")</f>
        <v/>
      </c>
      <c r="D821" s="20" t="str">
        <f t="shared" si="37"/>
        <v/>
      </c>
      <c r="E821" s="20" t="str">
        <f t="shared" si="38"/>
        <v/>
      </c>
      <c r="F821" s="56"/>
      <c r="G821" s="56"/>
      <c r="H821" s="56"/>
      <c r="I821" s="56"/>
      <c r="J821" s="56"/>
    </row>
    <row r="822" spans="1:10">
      <c r="A822" s="113">
        <v>813</v>
      </c>
      <c r="B822" s="20" t="str">
        <f>IF(Data!B822:$B$5009&lt;&gt;"",Data!B822,"")</f>
        <v/>
      </c>
      <c r="C822" s="20" t="str">
        <f>IF(Data!$B822:C$5009&lt;&gt;"",Data!C822,"")</f>
        <v/>
      </c>
      <c r="D822" s="20" t="str">
        <f t="shared" si="37"/>
        <v/>
      </c>
      <c r="E822" s="20" t="str">
        <f t="shared" si="38"/>
        <v/>
      </c>
      <c r="F822" s="56"/>
      <c r="G822" s="56"/>
      <c r="H822" s="56"/>
      <c r="I822" s="56"/>
      <c r="J822" s="56"/>
    </row>
    <row r="823" spans="1:10">
      <c r="A823" s="20">
        <v>814</v>
      </c>
      <c r="B823" s="20" t="str">
        <f>IF(Data!B823:$B$5009&lt;&gt;"",Data!B823,"")</f>
        <v/>
      </c>
      <c r="C823" s="20" t="str">
        <f>IF(Data!$B823:C$5009&lt;&gt;"",Data!C823,"")</f>
        <v/>
      </c>
      <c r="D823" s="20" t="str">
        <f t="shared" si="37"/>
        <v/>
      </c>
      <c r="E823" s="20" t="str">
        <f t="shared" si="38"/>
        <v/>
      </c>
      <c r="F823" s="56"/>
      <c r="G823" s="56"/>
      <c r="H823" s="56"/>
      <c r="I823" s="56"/>
      <c r="J823" s="56"/>
    </row>
    <row r="824" spans="1:10">
      <c r="A824" s="113">
        <v>815</v>
      </c>
      <c r="B824" s="20" t="str">
        <f>IF(Data!B824:$B$5009&lt;&gt;"",Data!B824,"")</f>
        <v/>
      </c>
      <c r="C824" s="20" t="str">
        <f>IF(Data!$B824:C$5009&lt;&gt;"",Data!C824,"")</f>
        <v/>
      </c>
      <c r="D824" s="20" t="str">
        <f t="shared" si="37"/>
        <v/>
      </c>
      <c r="E824" s="20" t="str">
        <f t="shared" si="38"/>
        <v/>
      </c>
      <c r="F824" s="56"/>
      <c r="G824" s="56"/>
      <c r="H824" s="56"/>
      <c r="I824" s="56"/>
      <c r="J824" s="56"/>
    </row>
    <row r="825" spans="1:10">
      <c r="A825" s="20">
        <v>816</v>
      </c>
      <c r="B825" s="20" t="str">
        <f>IF(Data!B825:$B$5009&lt;&gt;"",Data!B825,"")</f>
        <v/>
      </c>
      <c r="C825" s="20" t="str">
        <f>IF(Data!$B825:C$5009&lt;&gt;"",Data!C825,"")</f>
        <v/>
      </c>
      <c r="D825" s="20" t="str">
        <f t="shared" si="37"/>
        <v/>
      </c>
      <c r="E825" s="20" t="str">
        <f t="shared" si="38"/>
        <v/>
      </c>
      <c r="F825" s="56"/>
      <c r="G825" s="56"/>
      <c r="H825" s="56"/>
      <c r="I825" s="56"/>
      <c r="J825" s="56"/>
    </row>
    <row r="826" spans="1:10">
      <c r="A826" s="113">
        <v>817</v>
      </c>
      <c r="B826" s="20" t="str">
        <f>IF(Data!B826:$B$5009&lt;&gt;"",Data!B826,"")</f>
        <v/>
      </c>
      <c r="C826" s="20" t="str">
        <f>IF(Data!$B826:C$5009&lt;&gt;"",Data!C826,"")</f>
        <v/>
      </c>
      <c r="D826" s="20" t="str">
        <f t="shared" si="37"/>
        <v/>
      </c>
      <c r="E826" s="20" t="str">
        <f t="shared" si="38"/>
        <v/>
      </c>
      <c r="F826" s="56"/>
      <c r="G826" s="56"/>
      <c r="H826" s="56"/>
      <c r="I826" s="56"/>
      <c r="J826" s="56"/>
    </row>
    <row r="827" spans="1:10">
      <c r="A827" s="20">
        <v>818</v>
      </c>
      <c r="B827" s="20" t="str">
        <f>IF(Data!B827:$B$5009&lt;&gt;"",Data!B827,"")</f>
        <v/>
      </c>
      <c r="C827" s="20" t="str">
        <f>IF(Data!$B827:C$5009&lt;&gt;"",Data!C827,"")</f>
        <v/>
      </c>
      <c r="D827" s="20" t="str">
        <f t="shared" si="37"/>
        <v/>
      </c>
      <c r="E827" s="20" t="str">
        <f t="shared" si="38"/>
        <v/>
      </c>
      <c r="F827" s="56"/>
      <c r="G827" s="56"/>
      <c r="H827" s="56"/>
      <c r="I827" s="56"/>
      <c r="J827" s="56"/>
    </row>
    <row r="828" spans="1:10">
      <c r="A828" s="113">
        <v>819</v>
      </c>
      <c r="B828" s="20" t="str">
        <f>IF(Data!B828:$B$5009&lt;&gt;"",Data!B828,"")</f>
        <v/>
      </c>
      <c r="C828" s="20" t="str">
        <f>IF(Data!$B828:C$5009&lt;&gt;"",Data!C828,"")</f>
        <v/>
      </c>
      <c r="D828" s="20" t="str">
        <f t="shared" si="37"/>
        <v/>
      </c>
      <c r="E828" s="20" t="str">
        <f t="shared" si="38"/>
        <v/>
      </c>
      <c r="F828" s="56"/>
      <c r="G828" s="56"/>
      <c r="H828" s="56"/>
      <c r="I828" s="56"/>
      <c r="J828" s="56"/>
    </row>
    <row r="829" spans="1:10">
      <c r="A829" s="20">
        <v>820</v>
      </c>
      <c r="B829" s="20" t="str">
        <f>IF(Data!B829:$B$5009&lt;&gt;"",Data!B829,"")</f>
        <v/>
      </c>
      <c r="C829" s="20" t="str">
        <f>IF(Data!$B829:C$5009&lt;&gt;"",Data!C829,"")</f>
        <v/>
      </c>
      <c r="D829" s="20" t="str">
        <f t="shared" si="37"/>
        <v/>
      </c>
      <c r="E829" s="20" t="str">
        <f t="shared" si="38"/>
        <v/>
      </c>
      <c r="F829" s="56"/>
      <c r="G829" s="56"/>
      <c r="H829" s="56"/>
      <c r="I829" s="56"/>
      <c r="J829" s="56"/>
    </row>
    <row r="830" spans="1:10">
      <c r="A830" s="113">
        <v>821</v>
      </c>
      <c r="B830" s="20" t="str">
        <f>IF(Data!B830:$B$5009&lt;&gt;"",Data!B830,"")</f>
        <v/>
      </c>
      <c r="C830" s="20" t="str">
        <f>IF(Data!$B830:C$5009&lt;&gt;"",Data!C830,"")</f>
        <v/>
      </c>
      <c r="D830" s="20" t="str">
        <f t="shared" si="37"/>
        <v/>
      </c>
      <c r="E830" s="20" t="str">
        <f t="shared" si="38"/>
        <v/>
      </c>
      <c r="F830" s="56"/>
      <c r="G830" s="56"/>
      <c r="H830" s="56"/>
      <c r="I830" s="56"/>
      <c r="J830" s="56"/>
    </row>
    <row r="831" spans="1:10">
      <c r="A831" s="20">
        <v>822</v>
      </c>
      <c r="B831" s="20" t="str">
        <f>IF(Data!B831:$B$5009&lt;&gt;"",Data!B831,"")</f>
        <v/>
      </c>
      <c r="C831" s="20" t="str">
        <f>IF(Data!$B831:C$5009&lt;&gt;"",Data!C831,"")</f>
        <v/>
      </c>
      <c r="D831" s="20" t="str">
        <f t="shared" si="37"/>
        <v/>
      </c>
      <c r="E831" s="20" t="str">
        <f t="shared" si="38"/>
        <v/>
      </c>
      <c r="F831" s="56"/>
      <c r="G831" s="56"/>
      <c r="H831" s="56"/>
      <c r="I831" s="56"/>
      <c r="J831" s="56"/>
    </row>
    <row r="832" spans="1:10">
      <c r="A832" s="113">
        <v>823</v>
      </c>
      <c r="B832" s="20" t="str">
        <f>IF(Data!B832:$B$5009&lt;&gt;"",Data!B832,"")</f>
        <v/>
      </c>
      <c r="C832" s="20" t="str">
        <f>IF(Data!$B832:C$5009&lt;&gt;"",Data!C832,"")</f>
        <v/>
      </c>
      <c r="D832" s="20" t="str">
        <f t="shared" si="37"/>
        <v/>
      </c>
      <c r="E832" s="20" t="str">
        <f t="shared" si="38"/>
        <v/>
      </c>
      <c r="F832" s="56"/>
      <c r="G832" s="56"/>
      <c r="H832" s="56"/>
      <c r="I832" s="56"/>
      <c r="J832" s="56"/>
    </row>
    <row r="833" spans="1:10">
      <c r="A833" s="20">
        <v>824</v>
      </c>
      <c r="B833" s="20" t="str">
        <f>IF(Data!B833:$B$5009&lt;&gt;"",Data!B833,"")</f>
        <v/>
      </c>
      <c r="C833" s="20" t="str">
        <f>IF(Data!$B833:C$5009&lt;&gt;"",Data!C833,"")</f>
        <v/>
      </c>
      <c r="D833" s="20" t="str">
        <f t="shared" si="37"/>
        <v/>
      </c>
      <c r="E833" s="20" t="str">
        <f t="shared" si="38"/>
        <v/>
      </c>
      <c r="F833" s="56"/>
      <c r="G833" s="56"/>
      <c r="H833" s="56"/>
      <c r="I833" s="56"/>
      <c r="J833" s="56"/>
    </row>
    <row r="834" spans="1:10">
      <c r="A834" s="113">
        <v>825</v>
      </c>
      <c r="B834" s="20" t="str">
        <f>IF(Data!B834:$B$5009&lt;&gt;"",Data!B834,"")</f>
        <v/>
      </c>
      <c r="C834" s="20" t="str">
        <f>IF(Data!$B834:C$5009&lt;&gt;"",Data!C834,"")</f>
        <v/>
      </c>
      <c r="D834" s="20" t="str">
        <f t="shared" si="37"/>
        <v/>
      </c>
      <c r="E834" s="20" t="str">
        <f t="shared" si="38"/>
        <v/>
      </c>
      <c r="F834" s="56"/>
      <c r="G834" s="56"/>
      <c r="H834" s="56"/>
      <c r="I834" s="56"/>
      <c r="J834" s="56"/>
    </row>
    <row r="835" spans="1:10">
      <c r="A835" s="20">
        <v>826</v>
      </c>
      <c r="B835" s="20" t="str">
        <f>IF(Data!B835:$B$5009&lt;&gt;"",Data!B835,"")</f>
        <v/>
      </c>
      <c r="C835" s="20" t="str">
        <f>IF(Data!$B835:C$5009&lt;&gt;"",Data!C835,"")</f>
        <v/>
      </c>
      <c r="D835" s="20" t="str">
        <f t="shared" si="37"/>
        <v/>
      </c>
      <c r="E835" s="20" t="str">
        <f t="shared" si="38"/>
        <v/>
      </c>
      <c r="F835" s="56"/>
      <c r="G835" s="56"/>
      <c r="H835" s="56"/>
      <c r="I835" s="56"/>
      <c r="J835" s="56"/>
    </row>
    <row r="836" spans="1:10">
      <c r="A836" s="113">
        <v>827</v>
      </c>
      <c r="B836" s="20" t="str">
        <f>IF(Data!B836:$B$5009&lt;&gt;"",Data!B836,"")</f>
        <v/>
      </c>
      <c r="C836" s="20" t="str">
        <f>IF(Data!$B836:C$5009&lt;&gt;"",Data!C836,"")</f>
        <v/>
      </c>
      <c r="D836" s="20" t="str">
        <f t="shared" si="37"/>
        <v/>
      </c>
      <c r="E836" s="20" t="str">
        <f t="shared" si="38"/>
        <v/>
      </c>
      <c r="F836" s="56"/>
      <c r="G836" s="56"/>
      <c r="H836" s="56"/>
      <c r="I836" s="56"/>
      <c r="J836" s="56"/>
    </row>
    <row r="837" spans="1:10">
      <c r="A837" s="20">
        <v>828</v>
      </c>
      <c r="B837" s="20" t="str">
        <f>IF(Data!B837:$B$5009&lt;&gt;"",Data!B837,"")</f>
        <v/>
      </c>
      <c r="C837" s="20" t="str">
        <f>IF(Data!$B837:C$5009&lt;&gt;"",Data!C837,"")</f>
        <v/>
      </c>
      <c r="D837" s="20" t="str">
        <f t="shared" si="37"/>
        <v/>
      </c>
      <c r="E837" s="20" t="str">
        <f t="shared" si="38"/>
        <v/>
      </c>
      <c r="F837" s="56"/>
      <c r="G837" s="56"/>
      <c r="H837" s="56"/>
      <c r="I837" s="56"/>
      <c r="J837" s="56"/>
    </row>
    <row r="838" spans="1:10">
      <c r="A838" s="113">
        <v>829</v>
      </c>
      <c r="B838" s="20" t="str">
        <f>IF(Data!B838:$B$5009&lt;&gt;"",Data!B838,"")</f>
        <v/>
      </c>
      <c r="C838" s="20" t="str">
        <f>IF(Data!$B838:C$5009&lt;&gt;"",Data!C838,"")</f>
        <v/>
      </c>
      <c r="D838" s="20" t="str">
        <f t="shared" ref="D838:D901" si="39">IF(AND(B838&lt;&gt;"",C838&lt;&gt;""), _xlfn.RANK.AVG(B838,B:B,1),"")</f>
        <v/>
      </c>
      <c r="E838" s="20" t="str">
        <f t="shared" ref="E838:E901" si="40">IF(AND(B838&lt;&gt;"",C838&lt;&gt;""),(D838-$I$11)^2,"")</f>
        <v/>
      </c>
      <c r="F838" s="56"/>
      <c r="G838" s="56"/>
      <c r="H838" s="56"/>
      <c r="I838" s="56"/>
      <c r="J838" s="56"/>
    </row>
    <row r="839" spans="1:10">
      <c r="A839" s="20">
        <v>830</v>
      </c>
      <c r="B839" s="20" t="str">
        <f>IF(Data!B839:$B$5009&lt;&gt;"",Data!B839,"")</f>
        <v/>
      </c>
      <c r="C839" s="20" t="str">
        <f>IF(Data!$B839:C$5009&lt;&gt;"",Data!C839,"")</f>
        <v/>
      </c>
      <c r="D839" s="20" t="str">
        <f t="shared" si="39"/>
        <v/>
      </c>
      <c r="E839" s="20" t="str">
        <f t="shared" si="40"/>
        <v/>
      </c>
      <c r="F839" s="56"/>
      <c r="G839" s="56"/>
      <c r="H839" s="56"/>
      <c r="I839" s="56"/>
      <c r="J839" s="56"/>
    </row>
    <row r="840" spans="1:10">
      <c r="A840" s="113">
        <v>831</v>
      </c>
      <c r="B840" s="20" t="str">
        <f>IF(Data!B840:$B$5009&lt;&gt;"",Data!B840,"")</f>
        <v/>
      </c>
      <c r="C840" s="20" t="str">
        <f>IF(Data!$B840:C$5009&lt;&gt;"",Data!C840,"")</f>
        <v/>
      </c>
      <c r="D840" s="20" t="str">
        <f t="shared" si="39"/>
        <v/>
      </c>
      <c r="E840" s="20" t="str">
        <f t="shared" si="40"/>
        <v/>
      </c>
      <c r="F840" s="56"/>
      <c r="G840" s="56"/>
      <c r="H840" s="56"/>
      <c r="I840" s="56"/>
      <c r="J840" s="56"/>
    </row>
    <row r="841" spans="1:10">
      <c r="A841" s="20">
        <v>832</v>
      </c>
      <c r="B841" s="20" t="str">
        <f>IF(Data!B841:$B$5009&lt;&gt;"",Data!B841,"")</f>
        <v/>
      </c>
      <c r="C841" s="20" t="str">
        <f>IF(Data!$B841:C$5009&lt;&gt;"",Data!C841,"")</f>
        <v/>
      </c>
      <c r="D841" s="20" t="str">
        <f t="shared" si="39"/>
        <v/>
      </c>
      <c r="E841" s="20" t="str">
        <f t="shared" si="40"/>
        <v/>
      </c>
      <c r="F841" s="56"/>
      <c r="G841" s="56"/>
      <c r="H841" s="56"/>
      <c r="I841" s="56"/>
      <c r="J841" s="56"/>
    </row>
    <row r="842" spans="1:10">
      <c r="A842" s="113">
        <v>833</v>
      </c>
      <c r="B842" s="20" t="str">
        <f>IF(Data!B842:$B$5009&lt;&gt;"",Data!B842,"")</f>
        <v/>
      </c>
      <c r="C842" s="20" t="str">
        <f>IF(Data!$B842:C$5009&lt;&gt;"",Data!C842,"")</f>
        <v/>
      </c>
      <c r="D842" s="20" t="str">
        <f t="shared" si="39"/>
        <v/>
      </c>
      <c r="E842" s="20" t="str">
        <f t="shared" si="40"/>
        <v/>
      </c>
      <c r="F842" s="56"/>
      <c r="G842" s="56"/>
      <c r="H842" s="56"/>
      <c r="I842" s="56"/>
      <c r="J842" s="56"/>
    </row>
    <row r="843" spans="1:10">
      <c r="A843" s="20">
        <v>834</v>
      </c>
      <c r="B843" s="20" t="str">
        <f>IF(Data!B843:$B$5009&lt;&gt;"",Data!B843,"")</f>
        <v/>
      </c>
      <c r="C843" s="20" t="str">
        <f>IF(Data!$B843:C$5009&lt;&gt;"",Data!C843,"")</f>
        <v/>
      </c>
      <c r="D843" s="20" t="str">
        <f t="shared" si="39"/>
        <v/>
      </c>
      <c r="E843" s="20" t="str">
        <f t="shared" si="40"/>
        <v/>
      </c>
      <c r="F843" s="56"/>
      <c r="G843" s="56"/>
      <c r="H843" s="56"/>
      <c r="I843" s="56"/>
      <c r="J843" s="56"/>
    </row>
    <row r="844" spans="1:10">
      <c r="A844" s="113">
        <v>835</v>
      </c>
      <c r="B844" s="20" t="str">
        <f>IF(Data!B844:$B$5009&lt;&gt;"",Data!B844,"")</f>
        <v/>
      </c>
      <c r="C844" s="20" t="str">
        <f>IF(Data!$B844:C$5009&lt;&gt;"",Data!C844,"")</f>
        <v/>
      </c>
      <c r="D844" s="20" t="str">
        <f t="shared" si="39"/>
        <v/>
      </c>
      <c r="E844" s="20" t="str">
        <f t="shared" si="40"/>
        <v/>
      </c>
      <c r="F844" s="56"/>
      <c r="G844" s="56"/>
      <c r="H844" s="56"/>
      <c r="I844" s="56"/>
      <c r="J844" s="56"/>
    </row>
    <row r="845" spans="1:10">
      <c r="A845" s="20">
        <v>836</v>
      </c>
      <c r="B845" s="20" t="str">
        <f>IF(Data!B845:$B$5009&lt;&gt;"",Data!B845,"")</f>
        <v/>
      </c>
      <c r="C845" s="20" t="str">
        <f>IF(Data!$B845:C$5009&lt;&gt;"",Data!C845,"")</f>
        <v/>
      </c>
      <c r="D845" s="20" t="str">
        <f t="shared" si="39"/>
        <v/>
      </c>
      <c r="E845" s="20" t="str">
        <f t="shared" si="40"/>
        <v/>
      </c>
      <c r="F845" s="56"/>
      <c r="G845" s="56"/>
      <c r="H845" s="56"/>
      <c r="I845" s="56"/>
      <c r="J845" s="56"/>
    </row>
    <row r="846" spans="1:10">
      <c r="A846" s="113">
        <v>837</v>
      </c>
      <c r="B846" s="20" t="str">
        <f>IF(Data!B846:$B$5009&lt;&gt;"",Data!B846,"")</f>
        <v/>
      </c>
      <c r="C846" s="20" t="str">
        <f>IF(Data!$B846:C$5009&lt;&gt;"",Data!C846,"")</f>
        <v/>
      </c>
      <c r="D846" s="20" t="str">
        <f t="shared" si="39"/>
        <v/>
      </c>
      <c r="E846" s="20" t="str">
        <f t="shared" si="40"/>
        <v/>
      </c>
      <c r="F846" s="56"/>
      <c r="G846" s="56"/>
      <c r="H846" s="56"/>
      <c r="I846" s="56"/>
      <c r="J846" s="56"/>
    </row>
    <row r="847" spans="1:10">
      <c r="A847" s="20">
        <v>838</v>
      </c>
      <c r="B847" s="20" t="str">
        <f>IF(Data!B847:$B$5009&lt;&gt;"",Data!B847,"")</f>
        <v/>
      </c>
      <c r="C847" s="20" t="str">
        <f>IF(Data!$B847:C$5009&lt;&gt;"",Data!C847,"")</f>
        <v/>
      </c>
      <c r="D847" s="20" t="str">
        <f t="shared" si="39"/>
        <v/>
      </c>
      <c r="E847" s="20" t="str">
        <f t="shared" si="40"/>
        <v/>
      </c>
      <c r="F847" s="56"/>
      <c r="G847" s="56"/>
      <c r="H847" s="56"/>
      <c r="I847" s="56"/>
      <c r="J847" s="56"/>
    </row>
    <row r="848" spans="1:10">
      <c r="A848" s="113">
        <v>839</v>
      </c>
      <c r="B848" s="20" t="str">
        <f>IF(Data!B848:$B$5009&lt;&gt;"",Data!B848,"")</f>
        <v/>
      </c>
      <c r="C848" s="20" t="str">
        <f>IF(Data!$B848:C$5009&lt;&gt;"",Data!C848,"")</f>
        <v/>
      </c>
      <c r="D848" s="20" t="str">
        <f t="shared" si="39"/>
        <v/>
      </c>
      <c r="E848" s="20" t="str">
        <f t="shared" si="40"/>
        <v/>
      </c>
      <c r="F848" s="56"/>
      <c r="G848" s="56"/>
      <c r="H848" s="56"/>
      <c r="I848" s="56"/>
      <c r="J848" s="56"/>
    </row>
    <row r="849" spans="1:10">
      <c r="A849" s="20">
        <v>840</v>
      </c>
      <c r="B849" s="20" t="str">
        <f>IF(Data!B849:$B$5009&lt;&gt;"",Data!B849,"")</f>
        <v/>
      </c>
      <c r="C849" s="20" t="str">
        <f>IF(Data!$B849:C$5009&lt;&gt;"",Data!C849,"")</f>
        <v/>
      </c>
      <c r="D849" s="20" t="str">
        <f t="shared" si="39"/>
        <v/>
      </c>
      <c r="E849" s="20" t="str">
        <f t="shared" si="40"/>
        <v/>
      </c>
      <c r="F849" s="56"/>
      <c r="G849" s="56"/>
      <c r="H849" s="56"/>
      <c r="I849" s="56"/>
      <c r="J849" s="56"/>
    </row>
    <row r="850" spans="1:10">
      <c r="A850" s="113">
        <v>841</v>
      </c>
      <c r="B850" s="20" t="str">
        <f>IF(Data!B850:$B$5009&lt;&gt;"",Data!B850,"")</f>
        <v/>
      </c>
      <c r="C850" s="20" t="str">
        <f>IF(Data!$B850:C$5009&lt;&gt;"",Data!C850,"")</f>
        <v/>
      </c>
      <c r="D850" s="20" t="str">
        <f t="shared" si="39"/>
        <v/>
      </c>
      <c r="E850" s="20" t="str">
        <f t="shared" si="40"/>
        <v/>
      </c>
      <c r="F850" s="56"/>
      <c r="G850" s="56"/>
      <c r="H850" s="56"/>
      <c r="I850" s="56"/>
      <c r="J850" s="56"/>
    </row>
    <row r="851" spans="1:10">
      <c r="A851" s="20">
        <v>842</v>
      </c>
      <c r="B851" s="20" t="str">
        <f>IF(Data!B851:$B$5009&lt;&gt;"",Data!B851,"")</f>
        <v/>
      </c>
      <c r="C851" s="20" t="str">
        <f>IF(Data!$B851:C$5009&lt;&gt;"",Data!C851,"")</f>
        <v/>
      </c>
      <c r="D851" s="20" t="str">
        <f t="shared" si="39"/>
        <v/>
      </c>
      <c r="E851" s="20" t="str">
        <f t="shared" si="40"/>
        <v/>
      </c>
      <c r="F851" s="56"/>
      <c r="G851" s="56"/>
      <c r="H851" s="56"/>
      <c r="I851" s="56"/>
      <c r="J851" s="56"/>
    </row>
    <row r="852" spans="1:10">
      <c r="A852" s="113">
        <v>843</v>
      </c>
      <c r="B852" s="20" t="str">
        <f>IF(Data!B852:$B$5009&lt;&gt;"",Data!B852,"")</f>
        <v/>
      </c>
      <c r="C852" s="20" t="str">
        <f>IF(Data!$B852:C$5009&lt;&gt;"",Data!C852,"")</f>
        <v/>
      </c>
      <c r="D852" s="20" t="str">
        <f t="shared" si="39"/>
        <v/>
      </c>
      <c r="E852" s="20" t="str">
        <f t="shared" si="40"/>
        <v/>
      </c>
      <c r="F852" s="56"/>
      <c r="G852" s="56"/>
      <c r="H852" s="56"/>
      <c r="I852" s="56"/>
      <c r="J852" s="56"/>
    </row>
    <row r="853" spans="1:10">
      <c r="A853" s="20">
        <v>844</v>
      </c>
      <c r="B853" s="20" t="str">
        <f>IF(Data!B853:$B$5009&lt;&gt;"",Data!B853,"")</f>
        <v/>
      </c>
      <c r="C853" s="20" t="str">
        <f>IF(Data!$B853:C$5009&lt;&gt;"",Data!C853,"")</f>
        <v/>
      </c>
      <c r="D853" s="20" t="str">
        <f t="shared" si="39"/>
        <v/>
      </c>
      <c r="E853" s="20" t="str">
        <f t="shared" si="40"/>
        <v/>
      </c>
      <c r="F853" s="56"/>
      <c r="G853" s="56"/>
      <c r="H853" s="56"/>
      <c r="I853" s="56"/>
      <c r="J853" s="56"/>
    </row>
    <row r="854" spans="1:10">
      <c r="A854" s="113">
        <v>845</v>
      </c>
      <c r="B854" s="20" t="str">
        <f>IF(Data!B854:$B$5009&lt;&gt;"",Data!B854,"")</f>
        <v/>
      </c>
      <c r="C854" s="20" t="str">
        <f>IF(Data!$B854:C$5009&lt;&gt;"",Data!C854,"")</f>
        <v/>
      </c>
      <c r="D854" s="20" t="str">
        <f t="shared" si="39"/>
        <v/>
      </c>
      <c r="E854" s="20" t="str">
        <f t="shared" si="40"/>
        <v/>
      </c>
      <c r="F854" s="56"/>
      <c r="G854" s="56"/>
      <c r="H854" s="56"/>
      <c r="I854" s="56"/>
      <c r="J854" s="56"/>
    </row>
    <row r="855" spans="1:10">
      <c r="A855" s="20">
        <v>846</v>
      </c>
      <c r="B855" s="20" t="str">
        <f>IF(Data!B855:$B$5009&lt;&gt;"",Data!B855,"")</f>
        <v/>
      </c>
      <c r="C855" s="20" t="str">
        <f>IF(Data!$B855:C$5009&lt;&gt;"",Data!C855,"")</f>
        <v/>
      </c>
      <c r="D855" s="20" t="str">
        <f t="shared" si="39"/>
        <v/>
      </c>
      <c r="E855" s="20" t="str">
        <f t="shared" si="40"/>
        <v/>
      </c>
      <c r="F855" s="56"/>
      <c r="G855" s="56"/>
      <c r="H855" s="56"/>
      <c r="I855" s="56"/>
      <c r="J855" s="56"/>
    </row>
    <row r="856" spans="1:10">
      <c r="A856" s="113">
        <v>847</v>
      </c>
      <c r="B856" s="20" t="str">
        <f>IF(Data!B856:$B$5009&lt;&gt;"",Data!B856,"")</f>
        <v/>
      </c>
      <c r="C856" s="20" t="str">
        <f>IF(Data!$B856:C$5009&lt;&gt;"",Data!C856,"")</f>
        <v/>
      </c>
      <c r="D856" s="20" t="str">
        <f t="shared" si="39"/>
        <v/>
      </c>
      <c r="E856" s="20" t="str">
        <f t="shared" si="40"/>
        <v/>
      </c>
      <c r="F856" s="56"/>
      <c r="G856" s="56"/>
      <c r="H856" s="56"/>
      <c r="I856" s="56"/>
      <c r="J856" s="56"/>
    </row>
    <row r="857" spans="1:10">
      <c r="A857" s="20">
        <v>848</v>
      </c>
      <c r="B857" s="20" t="str">
        <f>IF(Data!B857:$B$5009&lt;&gt;"",Data!B857,"")</f>
        <v/>
      </c>
      <c r="C857" s="20" t="str">
        <f>IF(Data!$B857:C$5009&lt;&gt;"",Data!C857,"")</f>
        <v/>
      </c>
      <c r="D857" s="20" t="str">
        <f t="shared" si="39"/>
        <v/>
      </c>
      <c r="E857" s="20" t="str">
        <f t="shared" si="40"/>
        <v/>
      </c>
      <c r="F857" s="56"/>
      <c r="G857" s="56"/>
      <c r="H857" s="56"/>
      <c r="I857" s="56"/>
      <c r="J857" s="56"/>
    </row>
    <row r="858" spans="1:10">
      <c r="A858" s="113">
        <v>849</v>
      </c>
      <c r="B858" s="20" t="str">
        <f>IF(Data!B858:$B$5009&lt;&gt;"",Data!B858,"")</f>
        <v/>
      </c>
      <c r="C858" s="20" t="str">
        <f>IF(Data!$B858:C$5009&lt;&gt;"",Data!C858,"")</f>
        <v/>
      </c>
      <c r="D858" s="20" t="str">
        <f t="shared" si="39"/>
        <v/>
      </c>
      <c r="E858" s="20" t="str">
        <f t="shared" si="40"/>
        <v/>
      </c>
      <c r="F858" s="56"/>
      <c r="G858" s="56"/>
      <c r="H858" s="56"/>
      <c r="I858" s="56"/>
      <c r="J858" s="56"/>
    </row>
    <row r="859" spans="1:10">
      <c r="A859" s="20">
        <v>850</v>
      </c>
      <c r="B859" s="20" t="str">
        <f>IF(Data!B859:$B$5009&lt;&gt;"",Data!B859,"")</f>
        <v/>
      </c>
      <c r="C859" s="20" t="str">
        <f>IF(Data!$B859:C$5009&lt;&gt;"",Data!C859,"")</f>
        <v/>
      </c>
      <c r="D859" s="20" t="str">
        <f t="shared" si="39"/>
        <v/>
      </c>
      <c r="E859" s="20" t="str">
        <f t="shared" si="40"/>
        <v/>
      </c>
      <c r="F859" s="56"/>
      <c r="G859" s="56"/>
      <c r="H859" s="56"/>
      <c r="I859" s="56"/>
      <c r="J859" s="56"/>
    </row>
    <row r="860" spans="1:10">
      <c r="A860" s="113">
        <v>851</v>
      </c>
      <c r="B860" s="20" t="str">
        <f>IF(Data!B860:$B$5009&lt;&gt;"",Data!B860,"")</f>
        <v/>
      </c>
      <c r="C860" s="20" t="str">
        <f>IF(Data!$B860:C$5009&lt;&gt;"",Data!C860,"")</f>
        <v/>
      </c>
      <c r="D860" s="20" t="str">
        <f t="shared" si="39"/>
        <v/>
      </c>
      <c r="E860" s="20" t="str">
        <f t="shared" si="40"/>
        <v/>
      </c>
      <c r="F860" s="56"/>
      <c r="G860" s="56"/>
      <c r="H860" s="56"/>
      <c r="I860" s="56"/>
      <c r="J860" s="56"/>
    </row>
    <row r="861" spans="1:10">
      <c r="A861" s="20">
        <v>852</v>
      </c>
      <c r="B861" s="20" t="str">
        <f>IF(Data!B861:$B$5009&lt;&gt;"",Data!B861,"")</f>
        <v/>
      </c>
      <c r="C861" s="20" t="str">
        <f>IF(Data!$B861:C$5009&lt;&gt;"",Data!C861,"")</f>
        <v/>
      </c>
      <c r="D861" s="20" t="str">
        <f t="shared" si="39"/>
        <v/>
      </c>
      <c r="E861" s="20" t="str">
        <f t="shared" si="40"/>
        <v/>
      </c>
      <c r="F861" s="56"/>
      <c r="G861" s="56"/>
      <c r="H861" s="56"/>
      <c r="I861" s="56"/>
      <c r="J861" s="56"/>
    </row>
    <row r="862" spans="1:10">
      <c r="A862" s="113">
        <v>853</v>
      </c>
      <c r="B862" s="20" t="str">
        <f>IF(Data!B862:$B$5009&lt;&gt;"",Data!B862,"")</f>
        <v/>
      </c>
      <c r="C862" s="20" t="str">
        <f>IF(Data!$B862:C$5009&lt;&gt;"",Data!C862,"")</f>
        <v/>
      </c>
      <c r="D862" s="20" t="str">
        <f t="shared" si="39"/>
        <v/>
      </c>
      <c r="E862" s="20" t="str">
        <f t="shared" si="40"/>
        <v/>
      </c>
      <c r="F862" s="56"/>
      <c r="G862" s="56"/>
      <c r="H862" s="56"/>
      <c r="I862" s="56"/>
      <c r="J862" s="56"/>
    </row>
    <row r="863" spans="1:10">
      <c r="A863" s="20">
        <v>854</v>
      </c>
      <c r="B863" s="20" t="str">
        <f>IF(Data!B863:$B$5009&lt;&gt;"",Data!B863,"")</f>
        <v/>
      </c>
      <c r="C863" s="20" t="str">
        <f>IF(Data!$B863:C$5009&lt;&gt;"",Data!C863,"")</f>
        <v/>
      </c>
      <c r="D863" s="20" t="str">
        <f t="shared" si="39"/>
        <v/>
      </c>
      <c r="E863" s="20" t="str">
        <f t="shared" si="40"/>
        <v/>
      </c>
      <c r="F863" s="56"/>
      <c r="G863" s="56"/>
      <c r="H863" s="56"/>
      <c r="I863" s="56"/>
      <c r="J863" s="56"/>
    </row>
    <row r="864" spans="1:10">
      <c r="A864" s="113">
        <v>855</v>
      </c>
      <c r="B864" s="20" t="str">
        <f>IF(Data!B864:$B$5009&lt;&gt;"",Data!B864,"")</f>
        <v/>
      </c>
      <c r="C864" s="20" t="str">
        <f>IF(Data!$B864:C$5009&lt;&gt;"",Data!C864,"")</f>
        <v/>
      </c>
      <c r="D864" s="20" t="str">
        <f t="shared" si="39"/>
        <v/>
      </c>
      <c r="E864" s="20" t="str">
        <f t="shared" si="40"/>
        <v/>
      </c>
      <c r="F864" s="56"/>
      <c r="G864" s="56"/>
      <c r="H864" s="56"/>
      <c r="I864" s="56"/>
      <c r="J864" s="56"/>
    </row>
    <row r="865" spans="1:10">
      <c r="A865" s="20">
        <v>856</v>
      </c>
      <c r="B865" s="20" t="str">
        <f>IF(Data!B865:$B$5009&lt;&gt;"",Data!B865,"")</f>
        <v/>
      </c>
      <c r="C865" s="20" t="str">
        <f>IF(Data!$B865:C$5009&lt;&gt;"",Data!C865,"")</f>
        <v/>
      </c>
      <c r="D865" s="20" t="str">
        <f t="shared" si="39"/>
        <v/>
      </c>
      <c r="E865" s="20" t="str">
        <f t="shared" si="40"/>
        <v/>
      </c>
      <c r="F865" s="56"/>
      <c r="G865" s="56"/>
      <c r="H865" s="56"/>
      <c r="I865" s="56"/>
      <c r="J865" s="56"/>
    </row>
    <row r="866" spans="1:10">
      <c r="A866" s="113">
        <v>857</v>
      </c>
      <c r="B866" s="20" t="str">
        <f>IF(Data!B866:$B$5009&lt;&gt;"",Data!B866,"")</f>
        <v/>
      </c>
      <c r="C866" s="20" t="str">
        <f>IF(Data!$B866:C$5009&lt;&gt;"",Data!C866,"")</f>
        <v/>
      </c>
      <c r="D866" s="20" t="str">
        <f t="shared" si="39"/>
        <v/>
      </c>
      <c r="E866" s="20" t="str">
        <f t="shared" si="40"/>
        <v/>
      </c>
      <c r="F866" s="56"/>
      <c r="G866" s="56"/>
      <c r="H866" s="56"/>
      <c r="I866" s="56"/>
      <c r="J866" s="56"/>
    </row>
    <row r="867" spans="1:10">
      <c r="A867" s="20">
        <v>858</v>
      </c>
      <c r="B867" s="20" t="str">
        <f>IF(Data!B867:$B$5009&lt;&gt;"",Data!B867,"")</f>
        <v/>
      </c>
      <c r="C867" s="20" t="str">
        <f>IF(Data!$B867:C$5009&lt;&gt;"",Data!C867,"")</f>
        <v/>
      </c>
      <c r="D867" s="20" t="str">
        <f t="shared" si="39"/>
        <v/>
      </c>
      <c r="E867" s="20" t="str">
        <f t="shared" si="40"/>
        <v/>
      </c>
      <c r="F867" s="56"/>
      <c r="G867" s="56"/>
      <c r="H867" s="56"/>
      <c r="I867" s="56"/>
      <c r="J867" s="56"/>
    </row>
    <row r="868" spans="1:10">
      <c r="A868" s="113">
        <v>859</v>
      </c>
      <c r="B868" s="20" t="str">
        <f>IF(Data!B868:$B$5009&lt;&gt;"",Data!B868,"")</f>
        <v/>
      </c>
      <c r="C868" s="20" t="str">
        <f>IF(Data!$B868:C$5009&lt;&gt;"",Data!C868,"")</f>
        <v/>
      </c>
      <c r="D868" s="20" t="str">
        <f t="shared" si="39"/>
        <v/>
      </c>
      <c r="E868" s="20" t="str">
        <f t="shared" si="40"/>
        <v/>
      </c>
      <c r="F868" s="56"/>
      <c r="G868" s="56"/>
      <c r="H868" s="56"/>
      <c r="I868" s="56"/>
      <c r="J868" s="56"/>
    </row>
    <row r="869" spans="1:10">
      <c r="A869" s="20">
        <v>860</v>
      </c>
      <c r="B869" s="20" t="str">
        <f>IF(Data!B869:$B$5009&lt;&gt;"",Data!B869,"")</f>
        <v/>
      </c>
      <c r="C869" s="20" t="str">
        <f>IF(Data!$B869:C$5009&lt;&gt;"",Data!C869,"")</f>
        <v/>
      </c>
      <c r="D869" s="20" t="str">
        <f t="shared" si="39"/>
        <v/>
      </c>
      <c r="E869" s="20" t="str">
        <f t="shared" si="40"/>
        <v/>
      </c>
      <c r="F869" s="56"/>
      <c r="G869" s="56"/>
      <c r="H869" s="56"/>
      <c r="I869" s="56"/>
      <c r="J869" s="56"/>
    </row>
    <row r="870" spans="1:10">
      <c r="A870" s="113">
        <v>861</v>
      </c>
      <c r="B870" s="20" t="str">
        <f>IF(Data!B870:$B$5009&lt;&gt;"",Data!B870,"")</f>
        <v/>
      </c>
      <c r="C870" s="20" t="str">
        <f>IF(Data!$B870:C$5009&lt;&gt;"",Data!C870,"")</f>
        <v/>
      </c>
      <c r="D870" s="20" t="str">
        <f t="shared" si="39"/>
        <v/>
      </c>
      <c r="E870" s="20" t="str">
        <f t="shared" si="40"/>
        <v/>
      </c>
      <c r="F870" s="56"/>
      <c r="G870" s="56"/>
      <c r="H870" s="56"/>
      <c r="I870" s="56"/>
      <c r="J870" s="56"/>
    </row>
    <row r="871" spans="1:10">
      <c r="A871" s="20">
        <v>862</v>
      </c>
      <c r="B871" s="20" t="str">
        <f>IF(Data!B871:$B$5009&lt;&gt;"",Data!B871,"")</f>
        <v/>
      </c>
      <c r="C871" s="20" t="str">
        <f>IF(Data!$B871:C$5009&lt;&gt;"",Data!C871,"")</f>
        <v/>
      </c>
      <c r="D871" s="20" t="str">
        <f t="shared" si="39"/>
        <v/>
      </c>
      <c r="E871" s="20" t="str">
        <f t="shared" si="40"/>
        <v/>
      </c>
      <c r="F871" s="56"/>
      <c r="G871" s="56"/>
      <c r="H871" s="56"/>
      <c r="I871" s="56"/>
      <c r="J871" s="56"/>
    </row>
    <row r="872" spans="1:10">
      <c r="A872" s="113">
        <v>863</v>
      </c>
      <c r="B872" s="20" t="str">
        <f>IF(Data!B872:$B$5009&lt;&gt;"",Data!B872,"")</f>
        <v/>
      </c>
      <c r="C872" s="20" t="str">
        <f>IF(Data!$B872:C$5009&lt;&gt;"",Data!C872,"")</f>
        <v/>
      </c>
      <c r="D872" s="20" t="str">
        <f t="shared" si="39"/>
        <v/>
      </c>
      <c r="E872" s="20" t="str">
        <f t="shared" si="40"/>
        <v/>
      </c>
      <c r="F872" s="56"/>
      <c r="G872" s="56"/>
      <c r="H872" s="56"/>
      <c r="I872" s="56"/>
      <c r="J872" s="56"/>
    </row>
    <row r="873" spans="1:10">
      <c r="A873" s="20">
        <v>864</v>
      </c>
      <c r="B873" s="20" t="str">
        <f>IF(Data!B873:$B$5009&lt;&gt;"",Data!B873,"")</f>
        <v/>
      </c>
      <c r="C873" s="20" t="str">
        <f>IF(Data!$B873:C$5009&lt;&gt;"",Data!C873,"")</f>
        <v/>
      </c>
      <c r="D873" s="20" t="str">
        <f t="shared" si="39"/>
        <v/>
      </c>
      <c r="E873" s="20" t="str">
        <f t="shared" si="40"/>
        <v/>
      </c>
      <c r="F873" s="56"/>
      <c r="G873" s="56"/>
      <c r="H873" s="56"/>
      <c r="I873" s="56"/>
      <c r="J873" s="56"/>
    </row>
    <row r="874" spans="1:10">
      <c r="A874" s="113">
        <v>865</v>
      </c>
      <c r="B874" s="20" t="str">
        <f>IF(Data!B874:$B$5009&lt;&gt;"",Data!B874,"")</f>
        <v/>
      </c>
      <c r="C874" s="20" t="str">
        <f>IF(Data!$B874:C$5009&lt;&gt;"",Data!C874,"")</f>
        <v/>
      </c>
      <c r="D874" s="20" t="str">
        <f t="shared" si="39"/>
        <v/>
      </c>
      <c r="E874" s="20" t="str">
        <f t="shared" si="40"/>
        <v/>
      </c>
      <c r="F874" s="56"/>
      <c r="G874" s="56"/>
      <c r="H874" s="56"/>
      <c r="I874" s="56"/>
      <c r="J874" s="56"/>
    </row>
    <row r="875" spans="1:10">
      <c r="A875" s="20">
        <v>866</v>
      </c>
      <c r="B875" s="20" t="str">
        <f>IF(Data!B875:$B$5009&lt;&gt;"",Data!B875,"")</f>
        <v/>
      </c>
      <c r="C875" s="20" t="str">
        <f>IF(Data!$B875:C$5009&lt;&gt;"",Data!C875,"")</f>
        <v/>
      </c>
      <c r="D875" s="20" t="str">
        <f t="shared" si="39"/>
        <v/>
      </c>
      <c r="E875" s="20" t="str">
        <f t="shared" si="40"/>
        <v/>
      </c>
      <c r="F875" s="56"/>
      <c r="G875" s="56"/>
      <c r="H875" s="56"/>
      <c r="I875" s="56"/>
      <c r="J875" s="56"/>
    </row>
    <row r="876" spans="1:10">
      <c r="A876" s="113">
        <v>867</v>
      </c>
      <c r="B876" s="20" t="str">
        <f>IF(Data!B876:$B$5009&lt;&gt;"",Data!B876,"")</f>
        <v/>
      </c>
      <c r="C876" s="20" t="str">
        <f>IF(Data!$B876:C$5009&lt;&gt;"",Data!C876,"")</f>
        <v/>
      </c>
      <c r="D876" s="20" t="str">
        <f t="shared" si="39"/>
        <v/>
      </c>
      <c r="E876" s="20" t="str">
        <f t="shared" si="40"/>
        <v/>
      </c>
      <c r="F876" s="56"/>
      <c r="G876" s="56"/>
      <c r="H876" s="56"/>
      <c r="I876" s="56"/>
      <c r="J876" s="56"/>
    </row>
    <row r="877" spans="1:10">
      <c r="A877" s="20">
        <v>868</v>
      </c>
      <c r="B877" s="20" t="str">
        <f>IF(Data!B877:$B$5009&lt;&gt;"",Data!B877,"")</f>
        <v/>
      </c>
      <c r="C877" s="20" t="str">
        <f>IF(Data!$B877:C$5009&lt;&gt;"",Data!C877,"")</f>
        <v/>
      </c>
      <c r="D877" s="20" t="str">
        <f t="shared" si="39"/>
        <v/>
      </c>
      <c r="E877" s="20" t="str">
        <f t="shared" si="40"/>
        <v/>
      </c>
      <c r="F877" s="56"/>
      <c r="G877" s="56"/>
      <c r="H877" s="56"/>
      <c r="I877" s="56"/>
      <c r="J877" s="56"/>
    </row>
    <row r="878" spans="1:10">
      <c r="A878" s="113">
        <v>869</v>
      </c>
      <c r="B878" s="20" t="str">
        <f>IF(Data!B878:$B$5009&lt;&gt;"",Data!B878,"")</f>
        <v/>
      </c>
      <c r="C878" s="20" t="str">
        <f>IF(Data!$B878:C$5009&lt;&gt;"",Data!C878,"")</f>
        <v/>
      </c>
      <c r="D878" s="20" t="str">
        <f t="shared" si="39"/>
        <v/>
      </c>
      <c r="E878" s="20" t="str">
        <f t="shared" si="40"/>
        <v/>
      </c>
      <c r="F878" s="56"/>
      <c r="G878" s="56"/>
      <c r="H878" s="56"/>
      <c r="I878" s="56"/>
      <c r="J878" s="56"/>
    </row>
    <row r="879" spans="1:10">
      <c r="A879" s="20">
        <v>870</v>
      </c>
      <c r="B879" s="20" t="str">
        <f>IF(Data!B879:$B$5009&lt;&gt;"",Data!B879,"")</f>
        <v/>
      </c>
      <c r="C879" s="20" t="str">
        <f>IF(Data!$B879:C$5009&lt;&gt;"",Data!C879,"")</f>
        <v/>
      </c>
      <c r="D879" s="20" t="str">
        <f t="shared" si="39"/>
        <v/>
      </c>
      <c r="E879" s="20" t="str">
        <f t="shared" si="40"/>
        <v/>
      </c>
      <c r="F879" s="56"/>
      <c r="G879" s="56"/>
      <c r="H879" s="56"/>
      <c r="I879" s="56"/>
      <c r="J879" s="56"/>
    </row>
    <row r="880" spans="1:10">
      <c r="A880" s="113">
        <v>871</v>
      </c>
      <c r="B880" s="20" t="str">
        <f>IF(Data!B880:$B$5009&lt;&gt;"",Data!B880,"")</f>
        <v/>
      </c>
      <c r="C880" s="20" t="str">
        <f>IF(Data!$B880:C$5009&lt;&gt;"",Data!C880,"")</f>
        <v/>
      </c>
      <c r="D880" s="20" t="str">
        <f t="shared" si="39"/>
        <v/>
      </c>
      <c r="E880" s="20" t="str">
        <f t="shared" si="40"/>
        <v/>
      </c>
      <c r="F880" s="56"/>
      <c r="G880" s="56"/>
      <c r="H880" s="56"/>
      <c r="I880" s="56"/>
      <c r="J880" s="56"/>
    </row>
    <row r="881" spans="1:10">
      <c r="A881" s="20">
        <v>872</v>
      </c>
      <c r="B881" s="20" t="str">
        <f>IF(Data!B881:$B$5009&lt;&gt;"",Data!B881,"")</f>
        <v/>
      </c>
      <c r="C881" s="20" t="str">
        <f>IF(Data!$B881:C$5009&lt;&gt;"",Data!C881,"")</f>
        <v/>
      </c>
      <c r="D881" s="20" t="str">
        <f t="shared" si="39"/>
        <v/>
      </c>
      <c r="E881" s="20" t="str">
        <f t="shared" si="40"/>
        <v/>
      </c>
      <c r="F881" s="56"/>
      <c r="G881" s="56"/>
      <c r="H881" s="56"/>
      <c r="I881" s="56"/>
      <c r="J881" s="56"/>
    </row>
    <row r="882" spans="1:10">
      <c r="A882" s="113">
        <v>873</v>
      </c>
      <c r="B882" s="20" t="str">
        <f>IF(Data!B882:$B$5009&lt;&gt;"",Data!B882,"")</f>
        <v/>
      </c>
      <c r="C882" s="20" t="str">
        <f>IF(Data!$B882:C$5009&lt;&gt;"",Data!C882,"")</f>
        <v/>
      </c>
      <c r="D882" s="20" t="str">
        <f t="shared" si="39"/>
        <v/>
      </c>
      <c r="E882" s="20" t="str">
        <f t="shared" si="40"/>
        <v/>
      </c>
      <c r="F882" s="56"/>
      <c r="G882" s="56"/>
      <c r="H882" s="56"/>
      <c r="I882" s="56"/>
      <c r="J882" s="56"/>
    </row>
    <row r="883" spans="1:10">
      <c r="A883" s="20">
        <v>874</v>
      </c>
      <c r="B883" s="20" t="str">
        <f>IF(Data!B883:$B$5009&lt;&gt;"",Data!B883,"")</f>
        <v/>
      </c>
      <c r="C883" s="20" t="str">
        <f>IF(Data!$B883:C$5009&lt;&gt;"",Data!C883,"")</f>
        <v/>
      </c>
      <c r="D883" s="20" t="str">
        <f t="shared" si="39"/>
        <v/>
      </c>
      <c r="E883" s="20" t="str">
        <f t="shared" si="40"/>
        <v/>
      </c>
      <c r="F883" s="56"/>
      <c r="G883" s="56"/>
      <c r="H883" s="56"/>
      <c r="I883" s="56"/>
      <c r="J883" s="56"/>
    </row>
    <row r="884" spans="1:10">
      <c r="A884" s="113">
        <v>875</v>
      </c>
      <c r="B884" s="20" t="str">
        <f>IF(Data!B884:$B$5009&lt;&gt;"",Data!B884,"")</f>
        <v/>
      </c>
      <c r="C884" s="20" t="str">
        <f>IF(Data!$B884:C$5009&lt;&gt;"",Data!C884,"")</f>
        <v/>
      </c>
      <c r="D884" s="20" t="str">
        <f t="shared" si="39"/>
        <v/>
      </c>
      <c r="E884" s="20" t="str">
        <f t="shared" si="40"/>
        <v/>
      </c>
      <c r="F884" s="56"/>
      <c r="G884" s="56"/>
      <c r="H884" s="56"/>
      <c r="I884" s="56"/>
      <c r="J884" s="56"/>
    </row>
    <row r="885" spans="1:10">
      <c r="A885" s="20">
        <v>876</v>
      </c>
      <c r="B885" s="20" t="str">
        <f>IF(Data!B885:$B$5009&lt;&gt;"",Data!B885,"")</f>
        <v/>
      </c>
      <c r="C885" s="20" t="str">
        <f>IF(Data!$B885:C$5009&lt;&gt;"",Data!C885,"")</f>
        <v/>
      </c>
      <c r="D885" s="20" t="str">
        <f t="shared" si="39"/>
        <v/>
      </c>
      <c r="E885" s="20" t="str">
        <f t="shared" si="40"/>
        <v/>
      </c>
      <c r="F885" s="56"/>
      <c r="G885" s="56"/>
      <c r="H885" s="56"/>
      <c r="I885" s="56"/>
      <c r="J885" s="56"/>
    </row>
    <row r="886" spans="1:10">
      <c r="A886" s="113">
        <v>877</v>
      </c>
      <c r="B886" s="20" t="str">
        <f>IF(Data!B886:$B$5009&lt;&gt;"",Data!B886,"")</f>
        <v/>
      </c>
      <c r="C886" s="20" t="str">
        <f>IF(Data!$B886:C$5009&lt;&gt;"",Data!C886,"")</f>
        <v/>
      </c>
      <c r="D886" s="20" t="str">
        <f t="shared" si="39"/>
        <v/>
      </c>
      <c r="E886" s="20" t="str">
        <f t="shared" si="40"/>
        <v/>
      </c>
      <c r="F886" s="56"/>
      <c r="G886" s="56"/>
      <c r="H886" s="56"/>
      <c r="I886" s="56"/>
      <c r="J886" s="56"/>
    </row>
    <row r="887" spans="1:10">
      <c r="A887" s="20">
        <v>878</v>
      </c>
      <c r="B887" s="20" t="str">
        <f>IF(Data!B887:$B$5009&lt;&gt;"",Data!B887,"")</f>
        <v/>
      </c>
      <c r="C887" s="20" t="str">
        <f>IF(Data!$B887:C$5009&lt;&gt;"",Data!C887,"")</f>
        <v/>
      </c>
      <c r="D887" s="20" t="str">
        <f t="shared" si="39"/>
        <v/>
      </c>
      <c r="E887" s="20" t="str">
        <f t="shared" si="40"/>
        <v/>
      </c>
      <c r="F887" s="56"/>
      <c r="G887" s="56"/>
      <c r="H887" s="56"/>
      <c r="I887" s="56"/>
      <c r="J887" s="56"/>
    </row>
    <row r="888" spans="1:10">
      <c r="A888" s="113">
        <v>879</v>
      </c>
      <c r="B888" s="20" t="str">
        <f>IF(Data!B888:$B$5009&lt;&gt;"",Data!B888,"")</f>
        <v/>
      </c>
      <c r="C888" s="20" t="str">
        <f>IF(Data!$B888:C$5009&lt;&gt;"",Data!C888,"")</f>
        <v/>
      </c>
      <c r="D888" s="20" t="str">
        <f t="shared" si="39"/>
        <v/>
      </c>
      <c r="E888" s="20" t="str">
        <f t="shared" si="40"/>
        <v/>
      </c>
      <c r="F888" s="56"/>
      <c r="G888" s="56"/>
      <c r="H888" s="56"/>
      <c r="I888" s="56"/>
      <c r="J888" s="56"/>
    </row>
    <row r="889" spans="1:10">
      <c r="A889" s="20">
        <v>880</v>
      </c>
      <c r="B889" s="20" t="str">
        <f>IF(Data!B889:$B$5009&lt;&gt;"",Data!B889,"")</f>
        <v/>
      </c>
      <c r="C889" s="20" t="str">
        <f>IF(Data!$B889:C$5009&lt;&gt;"",Data!C889,"")</f>
        <v/>
      </c>
      <c r="D889" s="20" t="str">
        <f t="shared" si="39"/>
        <v/>
      </c>
      <c r="E889" s="20" t="str">
        <f t="shared" si="40"/>
        <v/>
      </c>
      <c r="F889" s="56"/>
      <c r="G889" s="56"/>
      <c r="H889" s="56"/>
      <c r="I889" s="56"/>
      <c r="J889" s="56"/>
    </row>
    <row r="890" spans="1:10">
      <c r="A890" s="113">
        <v>881</v>
      </c>
      <c r="B890" s="20" t="str">
        <f>IF(Data!B890:$B$5009&lt;&gt;"",Data!B890,"")</f>
        <v/>
      </c>
      <c r="C890" s="20" t="str">
        <f>IF(Data!$B890:C$5009&lt;&gt;"",Data!C890,"")</f>
        <v/>
      </c>
      <c r="D890" s="20" t="str">
        <f t="shared" si="39"/>
        <v/>
      </c>
      <c r="E890" s="20" t="str">
        <f t="shared" si="40"/>
        <v/>
      </c>
      <c r="F890" s="56"/>
      <c r="G890" s="56"/>
      <c r="H890" s="56"/>
      <c r="I890" s="56"/>
      <c r="J890" s="56"/>
    </row>
    <row r="891" spans="1:10">
      <c r="A891" s="20">
        <v>882</v>
      </c>
      <c r="B891" s="20" t="str">
        <f>IF(Data!B891:$B$5009&lt;&gt;"",Data!B891,"")</f>
        <v/>
      </c>
      <c r="C891" s="20" t="str">
        <f>IF(Data!$B891:C$5009&lt;&gt;"",Data!C891,"")</f>
        <v/>
      </c>
      <c r="D891" s="20" t="str">
        <f t="shared" si="39"/>
        <v/>
      </c>
      <c r="E891" s="20" t="str">
        <f t="shared" si="40"/>
        <v/>
      </c>
      <c r="F891" s="56"/>
      <c r="G891" s="56"/>
      <c r="H891" s="56"/>
      <c r="I891" s="56"/>
      <c r="J891" s="56"/>
    </row>
    <row r="892" spans="1:10">
      <c r="A892" s="113">
        <v>883</v>
      </c>
      <c r="B892" s="20" t="str">
        <f>IF(Data!B892:$B$5009&lt;&gt;"",Data!B892,"")</f>
        <v/>
      </c>
      <c r="C892" s="20" t="str">
        <f>IF(Data!$B892:C$5009&lt;&gt;"",Data!C892,"")</f>
        <v/>
      </c>
      <c r="D892" s="20" t="str">
        <f t="shared" si="39"/>
        <v/>
      </c>
      <c r="E892" s="20" t="str">
        <f t="shared" si="40"/>
        <v/>
      </c>
      <c r="F892" s="56"/>
      <c r="G892" s="56"/>
      <c r="H892" s="56"/>
      <c r="I892" s="56"/>
      <c r="J892" s="56"/>
    </row>
    <row r="893" spans="1:10">
      <c r="A893" s="20">
        <v>884</v>
      </c>
      <c r="B893" s="20" t="str">
        <f>IF(Data!B893:$B$5009&lt;&gt;"",Data!B893,"")</f>
        <v/>
      </c>
      <c r="C893" s="20" t="str">
        <f>IF(Data!$B893:C$5009&lt;&gt;"",Data!C893,"")</f>
        <v/>
      </c>
      <c r="D893" s="20" t="str">
        <f t="shared" si="39"/>
        <v/>
      </c>
      <c r="E893" s="20" t="str">
        <f t="shared" si="40"/>
        <v/>
      </c>
      <c r="F893" s="56"/>
      <c r="G893" s="56"/>
      <c r="H893" s="56"/>
      <c r="I893" s="56"/>
      <c r="J893" s="56"/>
    </row>
    <row r="894" spans="1:10">
      <c r="A894" s="113">
        <v>885</v>
      </c>
      <c r="B894" s="20" t="str">
        <f>IF(Data!B894:$B$5009&lt;&gt;"",Data!B894,"")</f>
        <v/>
      </c>
      <c r="C894" s="20" t="str">
        <f>IF(Data!$B894:C$5009&lt;&gt;"",Data!C894,"")</f>
        <v/>
      </c>
      <c r="D894" s="20" t="str">
        <f t="shared" si="39"/>
        <v/>
      </c>
      <c r="E894" s="20" t="str">
        <f t="shared" si="40"/>
        <v/>
      </c>
      <c r="F894" s="56"/>
      <c r="G894" s="56"/>
      <c r="H894" s="56"/>
      <c r="I894" s="56"/>
      <c r="J894" s="56"/>
    </row>
    <row r="895" spans="1:10">
      <c r="A895" s="20">
        <v>886</v>
      </c>
      <c r="B895" s="20" t="str">
        <f>IF(Data!B895:$B$5009&lt;&gt;"",Data!B895,"")</f>
        <v/>
      </c>
      <c r="C895" s="20" t="str">
        <f>IF(Data!$B895:C$5009&lt;&gt;"",Data!C895,"")</f>
        <v/>
      </c>
      <c r="D895" s="20" t="str">
        <f t="shared" si="39"/>
        <v/>
      </c>
      <c r="E895" s="20" t="str">
        <f t="shared" si="40"/>
        <v/>
      </c>
      <c r="F895" s="56"/>
      <c r="G895" s="56"/>
      <c r="H895" s="56"/>
      <c r="I895" s="56"/>
      <c r="J895" s="56"/>
    </row>
    <row r="896" spans="1:10">
      <c r="A896" s="113">
        <v>887</v>
      </c>
      <c r="B896" s="20" t="str">
        <f>IF(Data!B896:$B$5009&lt;&gt;"",Data!B896,"")</f>
        <v/>
      </c>
      <c r="C896" s="20" t="str">
        <f>IF(Data!$B896:C$5009&lt;&gt;"",Data!C896,"")</f>
        <v/>
      </c>
      <c r="D896" s="20" t="str">
        <f t="shared" si="39"/>
        <v/>
      </c>
      <c r="E896" s="20" t="str">
        <f t="shared" si="40"/>
        <v/>
      </c>
      <c r="F896" s="56"/>
      <c r="G896" s="56"/>
      <c r="H896" s="56"/>
      <c r="I896" s="56"/>
      <c r="J896" s="56"/>
    </row>
    <row r="897" spans="1:10">
      <c r="A897" s="20">
        <v>888</v>
      </c>
      <c r="B897" s="20" t="str">
        <f>IF(Data!B897:$B$5009&lt;&gt;"",Data!B897,"")</f>
        <v/>
      </c>
      <c r="C897" s="20" t="str">
        <f>IF(Data!$B897:C$5009&lt;&gt;"",Data!C897,"")</f>
        <v/>
      </c>
      <c r="D897" s="20" t="str">
        <f t="shared" si="39"/>
        <v/>
      </c>
      <c r="E897" s="20" t="str">
        <f t="shared" si="40"/>
        <v/>
      </c>
      <c r="F897" s="56"/>
      <c r="G897" s="56"/>
      <c r="H897" s="56"/>
      <c r="I897" s="56"/>
      <c r="J897" s="56"/>
    </row>
    <row r="898" spans="1:10">
      <c r="A898" s="113">
        <v>889</v>
      </c>
      <c r="B898" s="20" t="str">
        <f>IF(Data!B898:$B$5009&lt;&gt;"",Data!B898,"")</f>
        <v/>
      </c>
      <c r="C898" s="20" t="str">
        <f>IF(Data!$B898:C$5009&lt;&gt;"",Data!C898,"")</f>
        <v/>
      </c>
      <c r="D898" s="20" t="str">
        <f t="shared" si="39"/>
        <v/>
      </c>
      <c r="E898" s="20" t="str">
        <f t="shared" si="40"/>
        <v/>
      </c>
      <c r="F898" s="56"/>
      <c r="G898" s="56"/>
      <c r="H898" s="56"/>
      <c r="I898" s="56"/>
      <c r="J898" s="56"/>
    </row>
    <row r="899" spans="1:10">
      <c r="A899" s="20">
        <v>890</v>
      </c>
      <c r="B899" s="20" t="str">
        <f>IF(Data!B899:$B$5009&lt;&gt;"",Data!B899,"")</f>
        <v/>
      </c>
      <c r="C899" s="20" t="str">
        <f>IF(Data!$B899:C$5009&lt;&gt;"",Data!C899,"")</f>
        <v/>
      </c>
      <c r="D899" s="20" t="str">
        <f t="shared" si="39"/>
        <v/>
      </c>
      <c r="E899" s="20" t="str">
        <f t="shared" si="40"/>
        <v/>
      </c>
      <c r="F899" s="56"/>
      <c r="G899" s="56"/>
      <c r="H899" s="56"/>
      <c r="I899" s="56"/>
      <c r="J899" s="56"/>
    </row>
    <row r="900" spans="1:10">
      <c r="A900" s="113">
        <v>891</v>
      </c>
      <c r="B900" s="20" t="str">
        <f>IF(Data!B900:$B$5009&lt;&gt;"",Data!B900,"")</f>
        <v/>
      </c>
      <c r="C900" s="20" t="str">
        <f>IF(Data!$B900:C$5009&lt;&gt;"",Data!C900,"")</f>
        <v/>
      </c>
      <c r="D900" s="20" t="str">
        <f t="shared" si="39"/>
        <v/>
      </c>
      <c r="E900" s="20" t="str">
        <f t="shared" si="40"/>
        <v/>
      </c>
      <c r="F900" s="56"/>
      <c r="G900" s="56"/>
      <c r="H900" s="56"/>
      <c r="I900" s="56"/>
      <c r="J900" s="56"/>
    </row>
    <row r="901" spans="1:10">
      <c r="A901" s="20">
        <v>892</v>
      </c>
      <c r="B901" s="20" t="str">
        <f>IF(Data!B901:$B$5009&lt;&gt;"",Data!B901,"")</f>
        <v/>
      </c>
      <c r="C901" s="20" t="str">
        <f>IF(Data!$B901:C$5009&lt;&gt;"",Data!C901,"")</f>
        <v/>
      </c>
      <c r="D901" s="20" t="str">
        <f t="shared" si="39"/>
        <v/>
      </c>
      <c r="E901" s="20" t="str">
        <f t="shared" si="40"/>
        <v/>
      </c>
      <c r="F901" s="56"/>
      <c r="G901" s="56"/>
      <c r="H901" s="56"/>
      <c r="I901" s="56"/>
      <c r="J901" s="56"/>
    </row>
    <row r="902" spans="1:10">
      <c r="A902" s="113">
        <v>893</v>
      </c>
      <c r="B902" s="20" t="str">
        <f>IF(Data!B902:$B$5009&lt;&gt;"",Data!B902,"")</f>
        <v/>
      </c>
      <c r="C902" s="20" t="str">
        <f>IF(Data!$B902:C$5009&lt;&gt;"",Data!C902,"")</f>
        <v/>
      </c>
      <c r="D902" s="20" t="str">
        <f t="shared" ref="D902:D965" si="41">IF(AND(B902&lt;&gt;"",C902&lt;&gt;""), _xlfn.RANK.AVG(B902,B:B,1),"")</f>
        <v/>
      </c>
      <c r="E902" s="20" t="str">
        <f t="shared" ref="E902:E965" si="42">IF(AND(B902&lt;&gt;"",C902&lt;&gt;""),(D902-$I$11)^2,"")</f>
        <v/>
      </c>
      <c r="F902" s="56"/>
      <c r="G902" s="56"/>
      <c r="H902" s="56"/>
      <c r="I902" s="56"/>
      <c r="J902" s="56"/>
    </row>
    <row r="903" spans="1:10">
      <c r="A903" s="20">
        <v>894</v>
      </c>
      <c r="B903" s="20" t="str">
        <f>IF(Data!B903:$B$5009&lt;&gt;"",Data!B903,"")</f>
        <v/>
      </c>
      <c r="C903" s="20" t="str">
        <f>IF(Data!$B903:C$5009&lt;&gt;"",Data!C903,"")</f>
        <v/>
      </c>
      <c r="D903" s="20" t="str">
        <f t="shared" si="41"/>
        <v/>
      </c>
      <c r="E903" s="20" t="str">
        <f t="shared" si="42"/>
        <v/>
      </c>
      <c r="F903" s="56"/>
      <c r="G903" s="56"/>
      <c r="H903" s="56"/>
      <c r="I903" s="56"/>
      <c r="J903" s="56"/>
    </row>
    <row r="904" spans="1:10">
      <c r="A904" s="113">
        <v>895</v>
      </c>
      <c r="B904" s="20" t="str">
        <f>IF(Data!B904:$B$5009&lt;&gt;"",Data!B904,"")</f>
        <v/>
      </c>
      <c r="C904" s="20" t="str">
        <f>IF(Data!$B904:C$5009&lt;&gt;"",Data!C904,"")</f>
        <v/>
      </c>
      <c r="D904" s="20" t="str">
        <f t="shared" si="41"/>
        <v/>
      </c>
      <c r="E904" s="20" t="str">
        <f t="shared" si="42"/>
        <v/>
      </c>
      <c r="F904" s="56"/>
      <c r="G904" s="56"/>
      <c r="H904" s="56"/>
      <c r="I904" s="56"/>
      <c r="J904" s="56"/>
    </row>
    <row r="905" spans="1:10">
      <c r="A905" s="20">
        <v>896</v>
      </c>
      <c r="B905" s="20" t="str">
        <f>IF(Data!B905:$B$5009&lt;&gt;"",Data!B905,"")</f>
        <v/>
      </c>
      <c r="C905" s="20" t="str">
        <f>IF(Data!$B905:C$5009&lt;&gt;"",Data!C905,"")</f>
        <v/>
      </c>
      <c r="D905" s="20" t="str">
        <f t="shared" si="41"/>
        <v/>
      </c>
      <c r="E905" s="20" t="str">
        <f t="shared" si="42"/>
        <v/>
      </c>
      <c r="F905" s="56"/>
      <c r="G905" s="56"/>
      <c r="H905" s="56"/>
      <c r="I905" s="56"/>
      <c r="J905" s="56"/>
    </row>
    <row r="906" spans="1:10">
      <c r="A906" s="113">
        <v>897</v>
      </c>
      <c r="B906" s="20" t="str">
        <f>IF(Data!B906:$B$5009&lt;&gt;"",Data!B906,"")</f>
        <v/>
      </c>
      <c r="C906" s="20" t="str">
        <f>IF(Data!$B906:C$5009&lt;&gt;"",Data!C906,"")</f>
        <v/>
      </c>
      <c r="D906" s="20" t="str">
        <f t="shared" si="41"/>
        <v/>
      </c>
      <c r="E906" s="20" t="str">
        <f t="shared" si="42"/>
        <v/>
      </c>
      <c r="F906" s="56"/>
      <c r="G906" s="56"/>
      <c r="H906" s="56"/>
      <c r="I906" s="56"/>
      <c r="J906" s="56"/>
    </row>
    <row r="907" spans="1:10">
      <c r="A907" s="20">
        <v>898</v>
      </c>
      <c r="B907" s="20" t="str">
        <f>IF(Data!B907:$B$5009&lt;&gt;"",Data!B907,"")</f>
        <v/>
      </c>
      <c r="C907" s="20" t="str">
        <f>IF(Data!$B907:C$5009&lt;&gt;"",Data!C907,"")</f>
        <v/>
      </c>
      <c r="D907" s="20" t="str">
        <f t="shared" si="41"/>
        <v/>
      </c>
      <c r="E907" s="20" t="str">
        <f t="shared" si="42"/>
        <v/>
      </c>
      <c r="F907" s="56"/>
      <c r="G907" s="56"/>
      <c r="H907" s="56"/>
      <c r="I907" s="56"/>
      <c r="J907" s="56"/>
    </row>
    <row r="908" spans="1:10">
      <c r="A908" s="113">
        <v>899</v>
      </c>
      <c r="B908" s="20" t="str">
        <f>IF(Data!B908:$B$5009&lt;&gt;"",Data!B908,"")</f>
        <v/>
      </c>
      <c r="C908" s="20" t="str">
        <f>IF(Data!$B908:C$5009&lt;&gt;"",Data!C908,"")</f>
        <v/>
      </c>
      <c r="D908" s="20" t="str">
        <f t="shared" si="41"/>
        <v/>
      </c>
      <c r="E908" s="20" t="str">
        <f t="shared" si="42"/>
        <v/>
      </c>
      <c r="F908" s="56"/>
      <c r="G908" s="56"/>
      <c r="H908" s="56"/>
      <c r="I908" s="56"/>
      <c r="J908" s="56"/>
    </row>
    <row r="909" spans="1:10">
      <c r="A909" s="20">
        <v>900</v>
      </c>
      <c r="B909" s="20" t="str">
        <f>IF(Data!B909:$B$5009&lt;&gt;"",Data!B909,"")</f>
        <v/>
      </c>
      <c r="C909" s="20" t="str">
        <f>IF(Data!$B909:C$5009&lt;&gt;"",Data!C909,"")</f>
        <v/>
      </c>
      <c r="D909" s="20" t="str">
        <f t="shared" si="41"/>
        <v/>
      </c>
      <c r="E909" s="20" t="str">
        <f t="shared" si="42"/>
        <v/>
      </c>
      <c r="F909" s="56"/>
      <c r="G909" s="56"/>
      <c r="H909" s="56"/>
      <c r="I909" s="56"/>
      <c r="J909" s="56"/>
    </row>
    <row r="910" spans="1:10">
      <c r="A910" s="113">
        <v>901</v>
      </c>
      <c r="B910" s="20" t="str">
        <f>IF(Data!B910:$B$5009&lt;&gt;"",Data!B910,"")</f>
        <v/>
      </c>
      <c r="C910" s="20" t="str">
        <f>IF(Data!$B910:C$5009&lt;&gt;"",Data!C910,"")</f>
        <v/>
      </c>
      <c r="D910" s="20" t="str">
        <f t="shared" si="41"/>
        <v/>
      </c>
      <c r="E910" s="20" t="str">
        <f t="shared" si="42"/>
        <v/>
      </c>
      <c r="F910" s="56"/>
      <c r="G910" s="56"/>
      <c r="H910" s="56"/>
      <c r="I910" s="56"/>
      <c r="J910" s="56"/>
    </row>
    <row r="911" spans="1:10">
      <c r="A911" s="20">
        <v>902</v>
      </c>
      <c r="B911" s="20" t="str">
        <f>IF(Data!B911:$B$5009&lt;&gt;"",Data!B911,"")</f>
        <v/>
      </c>
      <c r="C911" s="20" t="str">
        <f>IF(Data!$B911:C$5009&lt;&gt;"",Data!C911,"")</f>
        <v/>
      </c>
      <c r="D911" s="20" t="str">
        <f t="shared" si="41"/>
        <v/>
      </c>
      <c r="E911" s="20" t="str">
        <f t="shared" si="42"/>
        <v/>
      </c>
      <c r="F911" s="56"/>
      <c r="G911" s="56"/>
      <c r="H911" s="56"/>
      <c r="I911" s="56"/>
      <c r="J911" s="56"/>
    </row>
    <row r="912" spans="1:10">
      <c r="A912" s="113">
        <v>903</v>
      </c>
      <c r="B912" s="20" t="str">
        <f>IF(Data!B912:$B$5009&lt;&gt;"",Data!B912,"")</f>
        <v/>
      </c>
      <c r="C912" s="20" t="str">
        <f>IF(Data!$B912:C$5009&lt;&gt;"",Data!C912,"")</f>
        <v/>
      </c>
      <c r="D912" s="20" t="str">
        <f t="shared" si="41"/>
        <v/>
      </c>
      <c r="E912" s="20" t="str">
        <f t="shared" si="42"/>
        <v/>
      </c>
      <c r="F912" s="56"/>
      <c r="G912" s="56"/>
      <c r="H912" s="56"/>
      <c r="I912" s="56"/>
      <c r="J912" s="56"/>
    </row>
    <row r="913" spans="1:10">
      <c r="A913" s="20">
        <v>904</v>
      </c>
      <c r="B913" s="20" t="str">
        <f>IF(Data!B913:$B$5009&lt;&gt;"",Data!B913,"")</f>
        <v/>
      </c>
      <c r="C913" s="20" t="str">
        <f>IF(Data!$B913:C$5009&lt;&gt;"",Data!C913,"")</f>
        <v/>
      </c>
      <c r="D913" s="20" t="str">
        <f t="shared" si="41"/>
        <v/>
      </c>
      <c r="E913" s="20" t="str">
        <f t="shared" si="42"/>
        <v/>
      </c>
      <c r="F913" s="56"/>
      <c r="G913" s="56"/>
      <c r="H913" s="56"/>
      <c r="I913" s="56"/>
      <c r="J913" s="56"/>
    </row>
    <row r="914" spans="1:10">
      <c r="A914" s="113">
        <v>905</v>
      </c>
      <c r="B914" s="20" t="str">
        <f>IF(Data!B914:$B$5009&lt;&gt;"",Data!B914,"")</f>
        <v/>
      </c>
      <c r="C914" s="20" t="str">
        <f>IF(Data!$B914:C$5009&lt;&gt;"",Data!C914,"")</f>
        <v/>
      </c>
      <c r="D914" s="20" t="str">
        <f t="shared" si="41"/>
        <v/>
      </c>
      <c r="E914" s="20" t="str">
        <f t="shared" si="42"/>
        <v/>
      </c>
      <c r="F914" s="56"/>
      <c r="G914" s="56"/>
      <c r="H914" s="56"/>
      <c r="I914" s="56"/>
      <c r="J914" s="56"/>
    </row>
    <row r="915" spans="1:10">
      <c r="A915" s="20">
        <v>906</v>
      </c>
      <c r="B915" s="20" t="str">
        <f>IF(Data!B915:$B$5009&lt;&gt;"",Data!B915,"")</f>
        <v/>
      </c>
      <c r="C915" s="20" t="str">
        <f>IF(Data!$B915:C$5009&lt;&gt;"",Data!C915,"")</f>
        <v/>
      </c>
      <c r="D915" s="20" t="str">
        <f t="shared" si="41"/>
        <v/>
      </c>
      <c r="E915" s="20" t="str">
        <f t="shared" si="42"/>
        <v/>
      </c>
      <c r="F915" s="56"/>
      <c r="G915" s="56"/>
      <c r="H915" s="56"/>
      <c r="I915" s="56"/>
      <c r="J915" s="56"/>
    </row>
    <row r="916" spans="1:10">
      <c r="A916" s="113">
        <v>907</v>
      </c>
      <c r="B916" s="20" t="str">
        <f>IF(Data!B916:$B$5009&lt;&gt;"",Data!B916,"")</f>
        <v/>
      </c>
      <c r="C916" s="20" t="str">
        <f>IF(Data!$B916:C$5009&lt;&gt;"",Data!C916,"")</f>
        <v/>
      </c>
      <c r="D916" s="20" t="str">
        <f t="shared" si="41"/>
        <v/>
      </c>
      <c r="E916" s="20" t="str">
        <f t="shared" si="42"/>
        <v/>
      </c>
      <c r="F916" s="56"/>
      <c r="G916" s="56"/>
      <c r="H916" s="56"/>
      <c r="I916" s="56"/>
      <c r="J916" s="56"/>
    </row>
    <row r="917" spans="1:10">
      <c r="A917" s="20">
        <v>908</v>
      </c>
      <c r="B917" s="20" t="str">
        <f>IF(Data!B917:$B$5009&lt;&gt;"",Data!B917,"")</f>
        <v/>
      </c>
      <c r="C917" s="20" t="str">
        <f>IF(Data!$B917:C$5009&lt;&gt;"",Data!C917,"")</f>
        <v/>
      </c>
      <c r="D917" s="20" t="str">
        <f t="shared" si="41"/>
        <v/>
      </c>
      <c r="E917" s="20" t="str">
        <f t="shared" si="42"/>
        <v/>
      </c>
      <c r="F917" s="56"/>
      <c r="G917" s="56"/>
      <c r="H917" s="56"/>
      <c r="I917" s="56"/>
      <c r="J917" s="56"/>
    </row>
    <row r="918" spans="1:10">
      <c r="A918" s="113">
        <v>909</v>
      </c>
      <c r="B918" s="20" t="str">
        <f>IF(Data!B918:$B$5009&lt;&gt;"",Data!B918,"")</f>
        <v/>
      </c>
      <c r="C918" s="20" t="str">
        <f>IF(Data!$B918:C$5009&lt;&gt;"",Data!C918,"")</f>
        <v/>
      </c>
      <c r="D918" s="20" t="str">
        <f t="shared" si="41"/>
        <v/>
      </c>
      <c r="E918" s="20" t="str">
        <f t="shared" si="42"/>
        <v/>
      </c>
      <c r="F918" s="56"/>
      <c r="G918" s="56"/>
      <c r="H918" s="56"/>
      <c r="I918" s="56"/>
      <c r="J918" s="56"/>
    </row>
    <row r="919" spans="1:10">
      <c r="A919" s="20">
        <v>910</v>
      </c>
      <c r="B919" s="20" t="str">
        <f>IF(Data!B919:$B$5009&lt;&gt;"",Data!B919,"")</f>
        <v/>
      </c>
      <c r="C919" s="20" t="str">
        <f>IF(Data!$B919:C$5009&lt;&gt;"",Data!C919,"")</f>
        <v/>
      </c>
      <c r="D919" s="20" t="str">
        <f t="shared" si="41"/>
        <v/>
      </c>
      <c r="E919" s="20" t="str">
        <f t="shared" si="42"/>
        <v/>
      </c>
      <c r="F919" s="56"/>
      <c r="G919" s="56"/>
      <c r="H919" s="56"/>
      <c r="I919" s="56"/>
      <c r="J919" s="56"/>
    </row>
    <row r="920" spans="1:10">
      <c r="A920" s="113">
        <v>911</v>
      </c>
      <c r="B920" s="20" t="str">
        <f>IF(Data!B920:$B$5009&lt;&gt;"",Data!B920,"")</f>
        <v/>
      </c>
      <c r="C920" s="20" t="str">
        <f>IF(Data!$B920:C$5009&lt;&gt;"",Data!C920,"")</f>
        <v/>
      </c>
      <c r="D920" s="20" t="str">
        <f t="shared" si="41"/>
        <v/>
      </c>
      <c r="E920" s="20" t="str">
        <f t="shared" si="42"/>
        <v/>
      </c>
      <c r="F920" s="56"/>
      <c r="G920" s="56"/>
      <c r="H920" s="56"/>
      <c r="I920" s="56"/>
      <c r="J920" s="56"/>
    </row>
    <row r="921" spans="1:10">
      <c r="A921" s="20">
        <v>912</v>
      </c>
      <c r="B921" s="20" t="str">
        <f>IF(Data!B921:$B$5009&lt;&gt;"",Data!B921,"")</f>
        <v/>
      </c>
      <c r="C921" s="20" t="str">
        <f>IF(Data!$B921:C$5009&lt;&gt;"",Data!C921,"")</f>
        <v/>
      </c>
      <c r="D921" s="20" t="str">
        <f t="shared" si="41"/>
        <v/>
      </c>
      <c r="E921" s="20" t="str">
        <f t="shared" si="42"/>
        <v/>
      </c>
      <c r="F921" s="56"/>
      <c r="G921" s="56"/>
      <c r="H921" s="56"/>
      <c r="I921" s="56"/>
      <c r="J921" s="56"/>
    </row>
    <row r="922" spans="1:10">
      <c r="A922" s="113">
        <v>913</v>
      </c>
      <c r="B922" s="20" t="str">
        <f>IF(Data!B922:$B$5009&lt;&gt;"",Data!B922,"")</f>
        <v/>
      </c>
      <c r="C922" s="20" t="str">
        <f>IF(Data!$B922:C$5009&lt;&gt;"",Data!C922,"")</f>
        <v/>
      </c>
      <c r="D922" s="20" t="str">
        <f t="shared" si="41"/>
        <v/>
      </c>
      <c r="E922" s="20" t="str">
        <f t="shared" si="42"/>
        <v/>
      </c>
      <c r="F922" s="56"/>
      <c r="G922" s="56"/>
      <c r="H922" s="56"/>
      <c r="I922" s="56"/>
      <c r="J922" s="56"/>
    </row>
    <row r="923" spans="1:10">
      <c r="A923" s="20">
        <v>914</v>
      </c>
      <c r="B923" s="20" t="str">
        <f>IF(Data!B923:$B$5009&lt;&gt;"",Data!B923,"")</f>
        <v/>
      </c>
      <c r="C923" s="20" t="str">
        <f>IF(Data!$B923:C$5009&lt;&gt;"",Data!C923,"")</f>
        <v/>
      </c>
      <c r="D923" s="20" t="str">
        <f t="shared" si="41"/>
        <v/>
      </c>
      <c r="E923" s="20" t="str">
        <f t="shared" si="42"/>
        <v/>
      </c>
      <c r="F923" s="56"/>
      <c r="G923" s="56"/>
      <c r="H923" s="56"/>
      <c r="I923" s="56"/>
      <c r="J923" s="56"/>
    </row>
    <row r="924" spans="1:10">
      <c r="A924" s="113">
        <v>915</v>
      </c>
      <c r="B924" s="20" t="str">
        <f>IF(Data!B924:$B$5009&lt;&gt;"",Data!B924,"")</f>
        <v/>
      </c>
      <c r="C924" s="20" t="str">
        <f>IF(Data!$B924:C$5009&lt;&gt;"",Data!C924,"")</f>
        <v/>
      </c>
      <c r="D924" s="20" t="str">
        <f t="shared" si="41"/>
        <v/>
      </c>
      <c r="E924" s="20" t="str">
        <f t="shared" si="42"/>
        <v/>
      </c>
      <c r="F924" s="56"/>
      <c r="G924" s="56"/>
      <c r="H924" s="56"/>
      <c r="I924" s="56"/>
      <c r="J924" s="56"/>
    </row>
    <row r="925" spans="1:10">
      <c r="A925" s="20">
        <v>916</v>
      </c>
      <c r="B925" s="20" t="str">
        <f>IF(Data!B925:$B$5009&lt;&gt;"",Data!B925,"")</f>
        <v/>
      </c>
      <c r="C925" s="20" t="str">
        <f>IF(Data!$B925:C$5009&lt;&gt;"",Data!C925,"")</f>
        <v/>
      </c>
      <c r="D925" s="20" t="str">
        <f t="shared" si="41"/>
        <v/>
      </c>
      <c r="E925" s="20" t="str">
        <f t="shared" si="42"/>
        <v/>
      </c>
      <c r="F925" s="56"/>
      <c r="G925" s="56"/>
      <c r="H925" s="56"/>
      <c r="I925" s="56"/>
      <c r="J925" s="56"/>
    </row>
    <row r="926" spans="1:10">
      <c r="A926" s="113">
        <v>917</v>
      </c>
      <c r="B926" s="20" t="str">
        <f>IF(Data!B926:$B$5009&lt;&gt;"",Data!B926,"")</f>
        <v/>
      </c>
      <c r="C926" s="20" t="str">
        <f>IF(Data!$B926:C$5009&lt;&gt;"",Data!C926,"")</f>
        <v/>
      </c>
      <c r="D926" s="20" t="str">
        <f t="shared" si="41"/>
        <v/>
      </c>
      <c r="E926" s="20" t="str">
        <f t="shared" si="42"/>
        <v/>
      </c>
      <c r="F926" s="56"/>
      <c r="G926" s="56"/>
      <c r="H926" s="56"/>
      <c r="I926" s="56"/>
      <c r="J926" s="56"/>
    </row>
    <row r="927" spans="1:10">
      <c r="A927" s="20">
        <v>918</v>
      </c>
      <c r="B927" s="20" t="str">
        <f>IF(Data!B927:$B$5009&lt;&gt;"",Data!B927,"")</f>
        <v/>
      </c>
      <c r="C927" s="20" t="str">
        <f>IF(Data!$B927:C$5009&lt;&gt;"",Data!C927,"")</f>
        <v/>
      </c>
      <c r="D927" s="20" t="str">
        <f t="shared" si="41"/>
        <v/>
      </c>
      <c r="E927" s="20" t="str">
        <f t="shared" si="42"/>
        <v/>
      </c>
      <c r="F927" s="56"/>
      <c r="G927" s="56"/>
      <c r="H927" s="56"/>
      <c r="I927" s="56"/>
      <c r="J927" s="56"/>
    </row>
    <row r="928" spans="1:10">
      <c r="A928" s="113">
        <v>919</v>
      </c>
      <c r="B928" s="20" t="str">
        <f>IF(Data!B928:$B$5009&lt;&gt;"",Data!B928,"")</f>
        <v/>
      </c>
      <c r="C928" s="20" t="str">
        <f>IF(Data!$B928:C$5009&lt;&gt;"",Data!C928,"")</f>
        <v/>
      </c>
      <c r="D928" s="20" t="str">
        <f t="shared" si="41"/>
        <v/>
      </c>
      <c r="E928" s="20" t="str">
        <f t="shared" si="42"/>
        <v/>
      </c>
      <c r="F928" s="56"/>
      <c r="G928" s="56"/>
      <c r="H928" s="56"/>
      <c r="I928" s="56"/>
      <c r="J928" s="56"/>
    </row>
    <row r="929" spans="1:10">
      <c r="A929" s="20">
        <v>920</v>
      </c>
      <c r="B929" s="20" t="str">
        <f>IF(Data!B929:$B$5009&lt;&gt;"",Data!B929,"")</f>
        <v/>
      </c>
      <c r="C929" s="20" t="str">
        <f>IF(Data!$B929:C$5009&lt;&gt;"",Data!C929,"")</f>
        <v/>
      </c>
      <c r="D929" s="20" t="str">
        <f t="shared" si="41"/>
        <v/>
      </c>
      <c r="E929" s="20" t="str">
        <f t="shared" si="42"/>
        <v/>
      </c>
      <c r="F929" s="56"/>
      <c r="G929" s="56"/>
      <c r="H929" s="56"/>
      <c r="I929" s="56"/>
      <c r="J929" s="56"/>
    </row>
    <row r="930" spans="1:10">
      <c r="A930" s="113">
        <v>921</v>
      </c>
      <c r="B930" s="20" t="str">
        <f>IF(Data!B930:$B$5009&lt;&gt;"",Data!B930,"")</f>
        <v/>
      </c>
      <c r="C930" s="20" t="str">
        <f>IF(Data!$B930:C$5009&lt;&gt;"",Data!C930,"")</f>
        <v/>
      </c>
      <c r="D930" s="20" t="str">
        <f t="shared" si="41"/>
        <v/>
      </c>
      <c r="E930" s="20" t="str">
        <f t="shared" si="42"/>
        <v/>
      </c>
      <c r="F930" s="56"/>
      <c r="G930" s="56"/>
      <c r="H930" s="56"/>
      <c r="I930" s="56"/>
      <c r="J930" s="56"/>
    </row>
    <row r="931" spans="1:10">
      <c r="A931" s="20">
        <v>922</v>
      </c>
      <c r="B931" s="20" t="str">
        <f>IF(Data!B931:$B$5009&lt;&gt;"",Data!B931,"")</f>
        <v/>
      </c>
      <c r="C931" s="20" t="str">
        <f>IF(Data!$B931:C$5009&lt;&gt;"",Data!C931,"")</f>
        <v/>
      </c>
      <c r="D931" s="20" t="str">
        <f t="shared" si="41"/>
        <v/>
      </c>
      <c r="E931" s="20" t="str">
        <f t="shared" si="42"/>
        <v/>
      </c>
      <c r="F931" s="56"/>
      <c r="G931" s="56"/>
      <c r="H931" s="56"/>
      <c r="I931" s="56"/>
      <c r="J931" s="56"/>
    </row>
    <row r="932" spans="1:10">
      <c r="A932" s="113">
        <v>923</v>
      </c>
      <c r="B932" s="20" t="str">
        <f>IF(Data!B932:$B$5009&lt;&gt;"",Data!B932,"")</f>
        <v/>
      </c>
      <c r="C932" s="20" t="str">
        <f>IF(Data!$B932:C$5009&lt;&gt;"",Data!C932,"")</f>
        <v/>
      </c>
      <c r="D932" s="20" t="str">
        <f t="shared" si="41"/>
        <v/>
      </c>
      <c r="E932" s="20" t="str">
        <f t="shared" si="42"/>
        <v/>
      </c>
      <c r="F932" s="56"/>
      <c r="G932" s="56"/>
      <c r="H932" s="56"/>
      <c r="I932" s="56"/>
      <c r="J932" s="56"/>
    </row>
    <row r="933" spans="1:10">
      <c r="A933" s="20">
        <v>924</v>
      </c>
      <c r="B933" s="20" t="str">
        <f>IF(Data!B933:$B$5009&lt;&gt;"",Data!B933,"")</f>
        <v/>
      </c>
      <c r="C933" s="20" t="str">
        <f>IF(Data!$B933:C$5009&lt;&gt;"",Data!C933,"")</f>
        <v/>
      </c>
      <c r="D933" s="20" t="str">
        <f t="shared" si="41"/>
        <v/>
      </c>
      <c r="E933" s="20" t="str">
        <f t="shared" si="42"/>
        <v/>
      </c>
      <c r="F933" s="56"/>
      <c r="G933" s="56"/>
      <c r="H933" s="56"/>
      <c r="I933" s="56"/>
      <c r="J933" s="56"/>
    </row>
    <row r="934" spans="1:10">
      <c r="A934" s="113">
        <v>925</v>
      </c>
      <c r="B934" s="20" t="str">
        <f>IF(Data!B934:$B$5009&lt;&gt;"",Data!B934,"")</f>
        <v/>
      </c>
      <c r="C934" s="20" t="str">
        <f>IF(Data!$B934:C$5009&lt;&gt;"",Data!C934,"")</f>
        <v/>
      </c>
      <c r="D934" s="20" t="str">
        <f t="shared" si="41"/>
        <v/>
      </c>
      <c r="E934" s="20" t="str">
        <f t="shared" si="42"/>
        <v/>
      </c>
      <c r="F934" s="56"/>
      <c r="G934" s="56"/>
      <c r="H934" s="56"/>
      <c r="I934" s="56"/>
      <c r="J934" s="56"/>
    </row>
    <row r="935" spans="1:10">
      <c r="A935" s="20">
        <v>926</v>
      </c>
      <c r="B935" s="20" t="str">
        <f>IF(Data!B935:$B$5009&lt;&gt;"",Data!B935,"")</f>
        <v/>
      </c>
      <c r="C935" s="20" t="str">
        <f>IF(Data!$B935:C$5009&lt;&gt;"",Data!C935,"")</f>
        <v/>
      </c>
      <c r="D935" s="20" t="str">
        <f t="shared" si="41"/>
        <v/>
      </c>
      <c r="E935" s="20" t="str">
        <f t="shared" si="42"/>
        <v/>
      </c>
      <c r="F935" s="56"/>
      <c r="G935" s="56"/>
      <c r="H935" s="56"/>
      <c r="I935" s="56"/>
      <c r="J935" s="56"/>
    </row>
    <row r="936" spans="1:10">
      <c r="A936" s="113">
        <v>927</v>
      </c>
      <c r="B936" s="20" t="str">
        <f>IF(Data!B936:$B$5009&lt;&gt;"",Data!B936,"")</f>
        <v/>
      </c>
      <c r="C936" s="20" t="str">
        <f>IF(Data!$B936:C$5009&lt;&gt;"",Data!C936,"")</f>
        <v/>
      </c>
      <c r="D936" s="20" t="str">
        <f t="shared" si="41"/>
        <v/>
      </c>
      <c r="E936" s="20" t="str">
        <f t="shared" si="42"/>
        <v/>
      </c>
      <c r="F936" s="56"/>
      <c r="G936" s="56"/>
      <c r="H936" s="56"/>
      <c r="I936" s="56"/>
      <c r="J936" s="56"/>
    </row>
    <row r="937" spans="1:10">
      <c r="A937" s="20">
        <v>928</v>
      </c>
      <c r="B937" s="20" t="str">
        <f>IF(Data!B937:$B$5009&lt;&gt;"",Data!B937,"")</f>
        <v/>
      </c>
      <c r="C937" s="20" t="str">
        <f>IF(Data!$B937:C$5009&lt;&gt;"",Data!C937,"")</f>
        <v/>
      </c>
      <c r="D937" s="20" t="str">
        <f t="shared" si="41"/>
        <v/>
      </c>
      <c r="E937" s="20" t="str">
        <f t="shared" si="42"/>
        <v/>
      </c>
      <c r="F937" s="56"/>
      <c r="G937" s="56"/>
      <c r="H937" s="56"/>
      <c r="I937" s="56"/>
      <c r="J937" s="56"/>
    </row>
    <row r="938" spans="1:10">
      <c r="A938" s="113">
        <v>929</v>
      </c>
      <c r="B938" s="20" t="str">
        <f>IF(Data!B938:$B$5009&lt;&gt;"",Data!B938,"")</f>
        <v/>
      </c>
      <c r="C938" s="20" t="str">
        <f>IF(Data!$B938:C$5009&lt;&gt;"",Data!C938,"")</f>
        <v/>
      </c>
      <c r="D938" s="20" t="str">
        <f t="shared" si="41"/>
        <v/>
      </c>
      <c r="E938" s="20" t="str">
        <f t="shared" si="42"/>
        <v/>
      </c>
      <c r="F938" s="56"/>
      <c r="G938" s="56"/>
      <c r="H938" s="56"/>
      <c r="I938" s="56"/>
      <c r="J938" s="56"/>
    </row>
    <row r="939" spans="1:10">
      <c r="A939" s="20">
        <v>930</v>
      </c>
      <c r="B939" s="20" t="str">
        <f>IF(Data!B939:$B$5009&lt;&gt;"",Data!B939,"")</f>
        <v/>
      </c>
      <c r="C939" s="20" t="str">
        <f>IF(Data!$B939:C$5009&lt;&gt;"",Data!C939,"")</f>
        <v/>
      </c>
      <c r="D939" s="20" t="str">
        <f t="shared" si="41"/>
        <v/>
      </c>
      <c r="E939" s="20" t="str">
        <f t="shared" si="42"/>
        <v/>
      </c>
      <c r="F939" s="56"/>
      <c r="G939" s="56"/>
      <c r="H939" s="56"/>
      <c r="I939" s="56"/>
      <c r="J939" s="56"/>
    </row>
    <row r="940" spans="1:10">
      <c r="A940" s="113">
        <v>931</v>
      </c>
      <c r="B940" s="20" t="str">
        <f>IF(Data!B940:$B$5009&lt;&gt;"",Data!B940,"")</f>
        <v/>
      </c>
      <c r="C940" s="20" t="str">
        <f>IF(Data!$B940:C$5009&lt;&gt;"",Data!C940,"")</f>
        <v/>
      </c>
      <c r="D940" s="20" t="str">
        <f t="shared" si="41"/>
        <v/>
      </c>
      <c r="E940" s="20" t="str">
        <f t="shared" si="42"/>
        <v/>
      </c>
      <c r="F940" s="56"/>
      <c r="G940" s="56"/>
      <c r="H940" s="56"/>
      <c r="I940" s="56"/>
      <c r="J940" s="56"/>
    </row>
    <row r="941" spans="1:10">
      <c r="A941" s="20">
        <v>932</v>
      </c>
      <c r="B941" s="20" t="str">
        <f>IF(Data!B941:$B$5009&lt;&gt;"",Data!B941,"")</f>
        <v/>
      </c>
      <c r="C941" s="20" t="str">
        <f>IF(Data!$B941:C$5009&lt;&gt;"",Data!C941,"")</f>
        <v/>
      </c>
      <c r="D941" s="20" t="str">
        <f t="shared" si="41"/>
        <v/>
      </c>
      <c r="E941" s="20" t="str">
        <f t="shared" si="42"/>
        <v/>
      </c>
      <c r="F941" s="56"/>
      <c r="G941" s="56"/>
      <c r="H941" s="56"/>
      <c r="I941" s="56"/>
      <c r="J941" s="56"/>
    </row>
    <row r="942" spans="1:10">
      <c r="A942" s="113">
        <v>933</v>
      </c>
      <c r="B942" s="20" t="str">
        <f>IF(Data!B942:$B$5009&lt;&gt;"",Data!B942,"")</f>
        <v/>
      </c>
      <c r="C942" s="20" t="str">
        <f>IF(Data!$B942:C$5009&lt;&gt;"",Data!C942,"")</f>
        <v/>
      </c>
      <c r="D942" s="20" t="str">
        <f t="shared" si="41"/>
        <v/>
      </c>
      <c r="E942" s="20" t="str">
        <f t="shared" si="42"/>
        <v/>
      </c>
      <c r="F942" s="56"/>
      <c r="G942" s="56"/>
      <c r="H942" s="56"/>
      <c r="I942" s="56"/>
      <c r="J942" s="56"/>
    </row>
    <row r="943" spans="1:10">
      <c r="A943" s="20">
        <v>934</v>
      </c>
      <c r="B943" s="20" t="str">
        <f>IF(Data!B943:$B$5009&lt;&gt;"",Data!B943,"")</f>
        <v/>
      </c>
      <c r="C943" s="20" t="str">
        <f>IF(Data!$B943:C$5009&lt;&gt;"",Data!C943,"")</f>
        <v/>
      </c>
      <c r="D943" s="20" t="str">
        <f t="shared" si="41"/>
        <v/>
      </c>
      <c r="E943" s="20" t="str">
        <f t="shared" si="42"/>
        <v/>
      </c>
      <c r="F943" s="56"/>
      <c r="G943" s="56"/>
      <c r="H943" s="56"/>
      <c r="I943" s="56"/>
      <c r="J943" s="56"/>
    </row>
    <row r="944" spans="1:10">
      <c r="A944" s="113">
        <v>935</v>
      </c>
      <c r="B944" s="20" t="str">
        <f>IF(Data!B944:$B$5009&lt;&gt;"",Data!B944,"")</f>
        <v/>
      </c>
      <c r="C944" s="20" t="str">
        <f>IF(Data!$B944:C$5009&lt;&gt;"",Data!C944,"")</f>
        <v/>
      </c>
      <c r="D944" s="20" t="str">
        <f t="shared" si="41"/>
        <v/>
      </c>
      <c r="E944" s="20" t="str">
        <f t="shared" si="42"/>
        <v/>
      </c>
      <c r="F944" s="56"/>
      <c r="G944" s="56"/>
      <c r="H944" s="56"/>
      <c r="I944" s="56"/>
      <c r="J944" s="56"/>
    </row>
    <row r="945" spans="1:10">
      <c r="A945" s="20">
        <v>936</v>
      </c>
      <c r="B945" s="20" t="str">
        <f>IF(Data!B945:$B$5009&lt;&gt;"",Data!B945,"")</f>
        <v/>
      </c>
      <c r="C945" s="20" t="str">
        <f>IF(Data!$B945:C$5009&lt;&gt;"",Data!C945,"")</f>
        <v/>
      </c>
      <c r="D945" s="20" t="str">
        <f t="shared" si="41"/>
        <v/>
      </c>
      <c r="E945" s="20" t="str">
        <f t="shared" si="42"/>
        <v/>
      </c>
      <c r="F945" s="56"/>
      <c r="G945" s="56"/>
      <c r="H945" s="56"/>
      <c r="I945" s="56"/>
      <c r="J945" s="56"/>
    </row>
    <row r="946" spans="1:10">
      <c r="A946" s="113">
        <v>937</v>
      </c>
      <c r="B946" s="20" t="str">
        <f>IF(Data!B946:$B$5009&lt;&gt;"",Data!B946,"")</f>
        <v/>
      </c>
      <c r="C946" s="20" t="str">
        <f>IF(Data!$B946:C$5009&lt;&gt;"",Data!C946,"")</f>
        <v/>
      </c>
      <c r="D946" s="20" t="str">
        <f t="shared" si="41"/>
        <v/>
      </c>
      <c r="E946" s="20" t="str">
        <f t="shared" si="42"/>
        <v/>
      </c>
      <c r="F946" s="56"/>
      <c r="G946" s="56"/>
      <c r="H946" s="56"/>
      <c r="I946" s="56"/>
      <c r="J946" s="56"/>
    </row>
    <row r="947" spans="1:10">
      <c r="A947" s="20">
        <v>938</v>
      </c>
      <c r="B947" s="20" t="str">
        <f>IF(Data!B947:$B$5009&lt;&gt;"",Data!B947,"")</f>
        <v/>
      </c>
      <c r="C947" s="20" t="str">
        <f>IF(Data!$B947:C$5009&lt;&gt;"",Data!C947,"")</f>
        <v/>
      </c>
      <c r="D947" s="20" t="str">
        <f t="shared" si="41"/>
        <v/>
      </c>
      <c r="E947" s="20" t="str">
        <f t="shared" si="42"/>
        <v/>
      </c>
      <c r="F947" s="56"/>
      <c r="G947" s="56"/>
      <c r="H947" s="56"/>
      <c r="I947" s="56"/>
      <c r="J947" s="56"/>
    </row>
    <row r="948" spans="1:10">
      <c r="A948" s="113">
        <v>939</v>
      </c>
      <c r="B948" s="20" t="str">
        <f>IF(Data!B948:$B$5009&lt;&gt;"",Data!B948,"")</f>
        <v/>
      </c>
      <c r="C948" s="20" t="str">
        <f>IF(Data!$B948:C$5009&lt;&gt;"",Data!C948,"")</f>
        <v/>
      </c>
      <c r="D948" s="20" t="str">
        <f t="shared" si="41"/>
        <v/>
      </c>
      <c r="E948" s="20" t="str">
        <f t="shared" si="42"/>
        <v/>
      </c>
      <c r="F948" s="56"/>
      <c r="G948" s="56"/>
      <c r="H948" s="56"/>
      <c r="I948" s="56"/>
      <c r="J948" s="56"/>
    </row>
    <row r="949" spans="1:10">
      <c r="A949" s="20">
        <v>940</v>
      </c>
      <c r="B949" s="20" t="str">
        <f>IF(Data!B949:$B$5009&lt;&gt;"",Data!B949,"")</f>
        <v/>
      </c>
      <c r="C949" s="20" t="str">
        <f>IF(Data!$B949:C$5009&lt;&gt;"",Data!C949,"")</f>
        <v/>
      </c>
      <c r="D949" s="20" t="str">
        <f t="shared" si="41"/>
        <v/>
      </c>
      <c r="E949" s="20" t="str">
        <f t="shared" si="42"/>
        <v/>
      </c>
      <c r="F949" s="56"/>
      <c r="G949" s="56"/>
      <c r="H949" s="56"/>
      <c r="I949" s="56"/>
      <c r="J949" s="56"/>
    </row>
    <row r="950" spans="1:10">
      <c r="A950" s="113">
        <v>941</v>
      </c>
      <c r="B950" s="20" t="str">
        <f>IF(Data!B950:$B$5009&lt;&gt;"",Data!B950,"")</f>
        <v/>
      </c>
      <c r="C950" s="20" t="str">
        <f>IF(Data!$B950:C$5009&lt;&gt;"",Data!C950,"")</f>
        <v/>
      </c>
      <c r="D950" s="20" t="str">
        <f t="shared" si="41"/>
        <v/>
      </c>
      <c r="E950" s="20" t="str">
        <f t="shared" si="42"/>
        <v/>
      </c>
      <c r="F950" s="56"/>
      <c r="G950" s="56"/>
      <c r="H950" s="56"/>
      <c r="I950" s="56"/>
      <c r="J950" s="56"/>
    </row>
    <row r="951" spans="1:10">
      <c r="A951" s="20">
        <v>942</v>
      </c>
      <c r="B951" s="20" t="str">
        <f>IF(Data!B951:$B$5009&lt;&gt;"",Data!B951,"")</f>
        <v/>
      </c>
      <c r="C951" s="20" t="str">
        <f>IF(Data!$B951:C$5009&lt;&gt;"",Data!C951,"")</f>
        <v/>
      </c>
      <c r="D951" s="20" t="str">
        <f t="shared" si="41"/>
        <v/>
      </c>
      <c r="E951" s="20" t="str">
        <f t="shared" si="42"/>
        <v/>
      </c>
      <c r="F951" s="56"/>
      <c r="G951" s="56"/>
      <c r="H951" s="56"/>
      <c r="I951" s="56"/>
      <c r="J951" s="56"/>
    </row>
    <row r="952" spans="1:10">
      <c r="A952" s="113">
        <v>943</v>
      </c>
      <c r="B952" s="20" t="str">
        <f>IF(Data!B952:$B$5009&lt;&gt;"",Data!B952,"")</f>
        <v/>
      </c>
      <c r="C952" s="20" t="str">
        <f>IF(Data!$B952:C$5009&lt;&gt;"",Data!C952,"")</f>
        <v/>
      </c>
      <c r="D952" s="20" t="str">
        <f t="shared" si="41"/>
        <v/>
      </c>
      <c r="E952" s="20" t="str">
        <f t="shared" si="42"/>
        <v/>
      </c>
      <c r="F952" s="56"/>
      <c r="G952" s="56"/>
      <c r="H952" s="56"/>
      <c r="I952" s="56"/>
      <c r="J952" s="56"/>
    </row>
    <row r="953" spans="1:10">
      <c r="A953" s="20">
        <v>944</v>
      </c>
      <c r="B953" s="20" t="str">
        <f>IF(Data!B953:$B$5009&lt;&gt;"",Data!B953,"")</f>
        <v/>
      </c>
      <c r="C953" s="20" t="str">
        <f>IF(Data!$B953:C$5009&lt;&gt;"",Data!C953,"")</f>
        <v/>
      </c>
      <c r="D953" s="20" t="str">
        <f t="shared" si="41"/>
        <v/>
      </c>
      <c r="E953" s="20" t="str">
        <f t="shared" si="42"/>
        <v/>
      </c>
      <c r="F953" s="56"/>
      <c r="G953" s="56"/>
      <c r="H953" s="56"/>
      <c r="I953" s="56"/>
      <c r="J953" s="56"/>
    </row>
    <row r="954" spans="1:10">
      <c r="A954" s="113">
        <v>945</v>
      </c>
      <c r="B954" s="20" t="str">
        <f>IF(Data!B954:$B$5009&lt;&gt;"",Data!B954,"")</f>
        <v/>
      </c>
      <c r="C954" s="20" t="str">
        <f>IF(Data!$B954:C$5009&lt;&gt;"",Data!C954,"")</f>
        <v/>
      </c>
      <c r="D954" s="20" t="str">
        <f t="shared" si="41"/>
        <v/>
      </c>
      <c r="E954" s="20" t="str">
        <f t="shared" si="42"/>
        <v/>
      </c>
      <c r="F954" s="56"/>
      <c r="G954" s="56"/>
      <c r="H954" s="56"/>
      <c r="I954" s="56"/>
      <c r="J954" s="56"/>
    </row>
    <row r="955" spans="1:10">
      <c r="A955" s="20">
        <v>946</v>
      </c>
      <c r="B955" s="20" t="str">
        <f>IF(Data!B955:$B$5009&lt;&gt;"",Data!B955,"")</f>
        <v/>
      </c>
      <c r="C955" s="20" t="str">
        <f>IF(Data!$B955:C$5009&lt;&gt;"",Data!C955,"")</f>
        <v/>
      </c>
      <c r="D955" s="20" t="str">
        <f t="shared" si="41"/>
        <v/>
      </c>
      <c r="E955" s="20" t="str">
        <f t="shared" si="42"/>
        <v/>
      </c>
      <c r="F955" s="56"/>
      <c r="G955" s="56"/>
      <c r="H955" s="56"/>
      <c r="I955" s="56"/>
      <c r="J955" s="56"/>
    </row>
    <row r="956" spans="1:10">
      <c r="A956" s="113">
        <v>947</v>
      </c>
      <c r="B956" s="20" t="str">
        <f>IF(Data!B956:$B$5009&lt;&gt;"",Data!B956,"")</f>
        <v/>
      </c>
      <c r="C956" s="20" t="str">
        <f>IF(Data!$B956:C$5009&lt;&gt;"",Data!C956,"")</f>
        <v/>
      </c>
      <c r="D956" s="20" t="str">
        <f t="shared" si="41"/>
        <v/>
      </c>
      <c r="E956" s="20" t="str">
        <f t="shared" si="42"/>
        <v/>
      </c>
      <c r="F956" s="56"/>
      <c r="G956" s="56"/>
      <c r="H956" s="56"/>
      <c r="I956" s="56"/>
      <c r="J956" s="56"/>
    </row>
    <row r="957" spans="1:10">
      <c r="A957" s="20">
        <v>948</v>
      </c>
      <c r="B957" s="20" t="str">
        <f>IF(Data!B957:$B$5009&lt;&gt;"",Data!B957,"")</f>
        <v/>
      </c>
      <c r="C957" s="20" t="str">
        <f>IF(Data!$B957:C$5009&lt;&gt;"",Data!C957,"")</f>
        <v/>
      </c>
      <c r="D957" s="20" t="str">
        <f t="shared" si="41"/>
        <v/>
      </c>
      <c r="E957" s="20" t="str">
        <f t="shared" si="42"/>
        <v/>
      </c>
      <c r="F957" s="56"/>
      <c r="G957" s="56"/>
      <c r="H957" s="56"/>
      <c r="I957" s="56"/>
      <c r="J957" s="56"/>
    </row>
    <row r="958" spans="1:10">
      <c r="A958" s="113">
        <v>949</v>
      </c>
      <c r="B958" s="20" t="str">
        <f>IF(Data!B958:$B$5009&lt;&gt;"",Data!B958,"")</f>
        <v/>
      </c>
      <c r="C958" s="20" t="str">
        <f>IF(Data!$B958:C$5009&lt;&gt;"",Data!C958,"")</f>
        <v/>
      </c>
      <c r="D958" s="20" t="str">
        <f t="shared" si="41"/>
        <v/>
      </c>
      <c r="E958" s="20" t="str">
        <f t="shared" si="42"/>
        <v/>
      </c>
      <c r="F958" s="56"/>
      <c r="G958" s="56"/>
      <c r="H958" s="56"/>
      <c r="I958" s="56"/>
      <c r="J958" s="56"/>
    </row>
    <row r="959" spans="1:10">
      <c r="A959" s="20">
        <v>950</v>
      </c>
      <c r="B959" s="20" t="str">
        <f>IF(Data!B959:$B$5009&lt;&gt;"",Data!B959,"")</f>
        <v/>
      </c>
      <c r="C959" s="20" t="str">
        <f>IF(Data!$B959:C$5009&lt;&gt;"",Data!C959,"")</f>
        <v/>
      </c>
      <c r="D959" s="20" t="str">
        <f t="shared" si="41"/>
        <v/>
      </c>
      <c r="E959" s="20" t="str">
        <f t="shared" si="42"/>
        <v/>
      </c>
      <c r="F959" s="56"/>
      <c r="G959" s="56"/>
      <c r="H959" s="56"/>
      <c r="I959" s="56"/>
      <c r="J959" s="56"/>
    </row>
    <row r="960" spans="1:10">
      <c r="A960" s="113">
        <v>951</v>
      </c>
      <c r="B960" s="20" t="str">
        <f>IF(Data!B960:$B$5009&lt;&gt;"",Data!B960,"")</f>
        <v/>
      </c>
      <c r="C960" s="20" t="str">
        <f>IF(Data!$B960:C$5009&lt;&gt;"",Data!C960,"")</f>
        <v/>
      </c>
      <c r="D960" s="20" t="str">
        <f t="shared" si="41"/>
        <v/>
      </c>
      <c r="E960" s="20" t="str">
        <f t="shared" si="42"/>
        <v/>
      </c>
      <c r="F960" s="56"/>
      <c r="G960" s="56"/>
      <c r="H960" s="56"/>
      <c r="I960" s="56"/>
      <c r="J960" s="56"/>
    </row>
    <row r="961" spans="1:10">
      <c r="A961" s="20">
        <v>952</v>
      </c>
      <c r="B961" s="20" t="str">
        <f>IF(Data!B961:$B$5009&lt;&gt;"",Data!B961,"")</f>
        <v/>
      </c>
      <c r="C961" s="20" t="str">
        <f>IF(Data!$B961:C$5009&lt;&gt;"",Data!C961,"")</f>
        <v/>
      </c>
      <c r="D961" s="20" t="str">
        <f t="shared" si="41"/>
        <v/>
      </c>
      <c r="E961" s="20" t="str">
        <f t="shared" si="42"/>
        <v/>
      </c>
      <c r="F961" s="56"/>
      <c r="G961" s="56"/>
      <c r="H961" s="56"/>
      <c r="I961" s="56"/>
      <c r="J961" s="56"/>
    </row>
    <row r="962" spans="1:10">
      <c r="A962" s="113">
        <v>953</v>
      </c>
      <c r="B962" s="20" t="str">
        <f>IF(Data!B962:$B$5009&lt;&gt;"",Data!B962,"")</f>
        <v/>
      </c>
      <c r="C962" s="20" t="str">
        <f>IF(Data!$B962:C$5009&lt;&gt;"",Data!C962,"")</f>
        <v/>
      </c>
      <c r="D962" s="20" t="str">
        <f t="shared" si="41"/>
        <v/>
      </c>
      <c r="E962" s="20" t="str">
        <f t="shared" si="42"/>
        <v/>
      </c>
      <c r="F962" s="56"/>
      <c r="G962" s="56"/>
      <c r="H962" s="56"/>
      <c r="I962" s="56"/>
      <c r="J962" s="56"/>
    </row>
    <row r="963" spans="1:10">
      <c r="A963" s="20">
        <v>954</v>
      </c>
      <c r="B963" s="20" t="str">
        <f>IF(Data!B963:$B$5009&lt;&gt;"",Data!B963,"")</f>
        <v/>
      </c>
      <c r="C963" s="20" t="str">
        <f>IF(Data!$B963:C$5009&lt;&gt;"",Data!C963,"")</f>
        <v/>
      </c>
      <c r="D963" s="20" t="str">
        <f t="shared" si="41"/>
        <v/>
      </c>
      <c r="E963" s="20" t="str">
        <f t="shared" si="42"/>
        <v/>
      </c>
      <c r="F963" s="56"/>
      <c r="G963" s="56"/>
      <c r="H963" s="56"/>
      <c r="I963" s="56"/>
      <c r="J963" s="56"/>
    </row>
    <row r="964" spans="1:10">
      <c r="A964" s="113">
        <v>955</v>
      </c>
      <c r="B964" s="20" t="str">
        <f>IF(Data!B964:$B$5009&lt;&gt;"",Data!B964,"")</f>
        <v/>
      </c>
      <c r="C964" s="20" t="str">
        <f>IF(Data!$B964:C$5009&lt;&gt;"",Data!C964,"")</f>
        <v/>
      </c>
      <c r="D964" s="20" t="str">
        <f t="shared" si="41"/>
        <v/>
      </c>
      <c r="E964" s="20" t="str">
        <f t="shared" si="42"/>
        <v/>
      </c>
      <c r="F964" s="56"/>
      <c r="G964" s="56"/>
      <c r="H964" s="56"/>
      <c r="I964" s="56"/>
      <c r="J964" s="56"/>
    </row>
    <row r="965" spans="1:10">
      <c r="A965" s="20">
        <v>956</v>
      </c>
      <c r="B965" s="20" t="str">
        <f>IF(Data!B965:$B$5009&lt;&gt;"",Data!B965,"")</f>
        <v/>
      </c>
      <c r="C965" s="20" t="str">
        <f>IF(Data!$B965:C$5009&lt;&gt;"",Data!C965,"")</f>
        <v/>
      </c>
      <c r="D965" s="20" t="str">
        <f t="shared" si="41"/>
        <v/>
      </c>
      <c r="E965" s="20" t="str">
        <f t="shared" si="42"/>
        <v/>
      </c>
      <c r="F965" s="56"/>
      <c r="G965" s="56"/>
      <c r="H965" s="56"/>
      <c r="I965" s="56"/>
      <c r="J965" s="56"/>
    </row>
    <row r="966" spans="1:10">
      <c r="A966" s="113">
        <v>957</v>
      </c>
      <c r="B966" s="20" t="str">
        <f>IF(Data!B966:$B$5009&lt;&gt;"",Data!B966,"")</f>
        <v/>
      </c>
      <c r="C966" s="20" t="str">
        <f>IF(Data!$B966:C$5009&lt;&gt;"",Data!C966,"")</f>
        <v/>
      </c>
      <c r="D966" s="20" t="str">
        <f t="shared" ref="D966:D1029" si="43">IF(AND(B966&lt;&gt;"",C966&lt;&gt;""), _xlfn.RANK.AVG(B966,B:B,1),"")</f>
        <v/>
      </c>
      <c r="E966" s="20" t="str">
        <f t="shared" ref="E966:E1029" si="44">IF(AND(B966&lt;&gt;"",C966&lt;&gt;""),(D966-$I$11)^2,"")</f>
        <v/>
      </c>
      <c r="F966" s="56"/>
      <c r="G966" s="56"/>
      <c r="H966" s="56"/>
      <c r="I966" s="56"/>
      <c r="J966" s="56"/>
    </row>
    <row r="967" spans="1:10">
      <c r="A967" s="20">
        <v>958</v>
      </c>
      <c r="B967" s="20" t="str">
        <f>IF(Data!B967:$B$5009&lt;&gt;"",Data!B967,"")</f>
        <v/>
      </c>
      <c r="C967" s="20" t="str">
        <f>IF(Data!$B967:C$5009&lt;&gt;"",Data!C967,"")</f>
        <v/>
      </c>
      <c r="D967" s="20" t="str">
        <f t="shared" si="43"/>
        <v/>
      </c>
      <c r="E967" s="20" t="str">
        <f t="shared" si="44"/>
        <v/>
      </c>
      <c r="F967" s="56"/>
      <c r="G967" s="56"/>
      <c r="H967" s="56"/>
      <c r="I967" s="56"/>
      <c r="J967" s="56"/>
    </row>
    <row r="968" spans="1:10">
      <c r="A968" s="113">
        <v>959</v>
      </c>
      <c r="B968" s="20" t="str">
        <f>IF(Data!B968:$B$5009&lt;&gt;"",Data!B968,"")</f>
        <v/>
      </c>
      <c r="C968" s="20" t="str">
        <f>IF(Data!$B968:C$5009&lt;&gt;"",Data!C968,"")</f>
        <v/>
      </c>
      <c r="D968" s="20" t="str">
        <f t="shared" si="43"/>
        <v/>
      </c>
      <c r="E968" s="20" t="str">
        <f t="shared" si="44"/>
        <v/>
      </c>
      <c r="F968" s="56"/>
      <c r="G968" s="56"/>
      <c r="H968" s="56"/>
      <c r="I968" s="56"/>
      <c r="J968" s="56"/>
    </row>
    <row r="969" spans="1:10">
      <c r="A969" s="20">
        <v>960</v>
      </c>
      <c r="B969" s="20" t="str">
        <f>IF(Data!B969:$B$5009&lt;&gt;"",Data!B969,"")</f>
        <v/>
      </c>
      <c r="C969" s="20" t="str">
        <f>IF(Data!$B969:C$5009&lt;&gt;"",Data!C969,"")</f>
        <v/>
      </c>
      <c r="D969" s="20" t="str">
        <f t="shared" si="43"/>
        <v/>
      </c>
      <c r="E969" s="20" t="str">
        <f t="shared" si="44"/>
        <v/>
      </c>
      <c r="F969" s="56"/>
      <c r="G969" s="56"/>
      <c r="H969" s="56"/>
      <c r="I969" s="56"/>
      <c r="J969" s="56"/>
    </row>
    <row r="970" spans="1:10">
      <c r="A970" s="113">
        <v>961</v>
      </c>
      <c r="B970" s="20" t="str">
        <f>IF(Data!B970:$B$5009&lt;&gt;"",Data!B970,"")</f>
        <v/>
      </c>
      <c r="C970" s="20" t="str">
        <f>IF(Data!$B970:C$5009&lt;&gt;"",Data!C970,"")</f>
        <v/>
      </c>
      <c r="D970" s="20" t="str">
        <f t="shared" si="43"/>
        <v/>
      </c>
      <c r="E970" s="20" t="str">
        <f t="shared" si="44"/>
        <v/>
      </c>
      <c r="F970" s="56"/>
      <c r="G970" s="56"/>
      <c r="H970" s="56"/>
      <c r="I970" s="56"/>
      <c r="J970" s="56"/>
    </row>
    <row r="971" spans="1:10">
      <c r="A971" s="20">
        <v>962</v>
      </c>
      <c r="B971" s="20" t="str">
        <f>IF(Data!B971:$B$5009&lt;&gt;"",Data!B971,"")</f>
        <v/>
      </c>
      <c r="C971" s="20" t="str">
        <f>IF(Data!$B971:C$5009&lt;&gt;"",Data!C971,"")</f>
        <v/>
      </c>
      <c r="D971" s="20" t="str">
        <f t="shared" si="43"/>
        <v/>
      </c>
      <c r="E971" s="20" t="str">
        <f t="shared" si="44"/>
        <v/>
      </c>
      <c r="F971" s="56"/>
      <c r="G971" s="56"/>
      <c r="H971" s="56"/>
      <c r="I971" s="56"/>
      <c r="J971" s="56"/>
    </row>
    <row r="972" spans="1:10">
      <c r="A972" s="113">
        <v>963</v>
      </c>
      <c r="B972" s="20" t="str">
        <f>IF(Data!B972:$B$5009&lt;&gt;"",Data!B972,"")</f>
        <v/>
      </c>
      <c r="C972" s="20" t="str">
        <f>IF(Data!$B972:C$5009&lt;&gt;"",Data!C972,"")</f>
        <v/>
      </c>
      <c r="D972" s="20" t="str">
        <f t="shared" si="43"/>
        <v/>
      </c>
      <c r="E972" s="20" t="str">
        <f t="shared" si="44"/>
        <v/>
      </c>
      <c r="F972" s="56"/>
      <c r="G972" s="56"/>
      <c r="H972" s="56"/>
      <c r="I972" s="56"/>
      <c r="J972" s="56"/>
    </row>
    <row r="973" spans="1:10">
      <c r="A973" s="20">
        <v>964</v>
      </c>
      <c r="B973" s="20" t="str">
        <f>IF(Data!B973:$B$5009&lt;&gt;"",Data!B973,"")</f>
        <v/>
      </c>
      <c r="C973" s="20" t="str">
        <f>IF(Data!$B973:C$5009&lt;&gt;"",Data!C973,"")</f>
        <v/>
      </c>
      <c r="D973" s="20" t="str">
        <f t="shared" si="43"/>
        <v/>
      </c>
      <c r="E973" s="20" t="str">
        <f t="shared" si="44"/>
        <v/>
      </c>
      <c r="F973" s="56"/>
      <c r="G973" s="56"/>
      <c r="H973" s="56"/>
      <c r="I973" s="56"/>
      <c r="J973" s="56"/>
    </row>
    <row r="974" spans="1:10">
      <c r="A974" s="113">
        <v>965</v>
      </c>
      <c r="B974" s="20" t="str">
        <f>IF(Data!B974:$B$5009&lt;&gt;"",Data!B974,"")</f>
        <v/>
      </c>
      <c r="C974" s="20" t="str">
        <f>IF(Data!$B974:C$5009&lt;&gt;"",Data!C974,"")</f>
        <v/>
      </c>
      <c r="D974" s="20" t="str">
        <f t="shared" si="43"/>
        <v/>
      </c>
      <c r="E974" s="20" t="str">
        <f t="shared" si="44"/>
        <v/>
      </c>
      <c r="F974" s="56"/>
      <c r="G974" s="56"/>
      <c r="H974" s="56"/>
      <c r="I974" s="56"/>
      <c r="J974" s="56"/>
    </row>
    <row r="975" spans="1:10">
      <c r="A975" s="20">
        <v>966</v>
      </c>
      <c r="B975" s="20" t="str">
        <f>IF(Data!B975:$B$5009&lt;&gt;"",Data!B975,"")</f>
        <v/>
      </c>
      <c r="C975" s="20" t="str">
        <f>IF(Data!$B975:C$5009&lt;&gt;"",Data!C975,"")</f>
        <v/>
      </c>
      <c r="D975" s="20" t="str">
        <f t="shared" si="43"/>
        <v/>
      </c>
      <c r="E975" s="20" t="str">
        <f t="shared" si="44"/>
        <v/>
      </c>
      <c r="F975" s="56"/>
      <c r="G975" s="56"/>
      <c r="H975" s="56"/>
      <c r="I975" s="56"/>
      <c r="J975" s="56"/>
    </row>
    <row r="976" spans="1:10">
      <c r="A976" s="113">
        <v>967</v>
      </c>
      <c r="B976" s="20" t="str">
        <f>IF(Data!B976:$B$5009&lt;&gt;"",Data!B976,"")</f>
        <v/>
      </c>
      <c r="C976" s="20" t="str">
        <f>IF(Data!$B976:C$5009&lt;&gt;"",Data!C976,"")</f>
        <v/>
      </c>
      <c r="D976" s="20" t="str">
        <f t="shared" si="43"/>
        <v/>
      </c>
      <c r="E976" s="20" t="str">
        <f t="shared" si="44"/>
        <v/>
      </c>
      <c r="F976" s="56"/>
      <c r="G976" s="56"/>
      <c r="H976" s="56"/>
      <c r="I976" s="56"/>
      <c r="J976" s="56"/>
    </row>
    <row r="977" spans="1:10">
      <c r="A977" s="20">
        <v>968</v>
      </c>
      <c r="B977" s="20" t="str">
        <f>IF(Data!B977:$B$5009&lt;&gt;"",Data!B977,"")</f>
        <v/>
      </c>
      <c r="C977" s="20" t="str">
        <f>IF(Data!$B977:C$5009&lt;&gt;"",Data!C977,"")</f>
        <v/>
      </c>
      <c r="D977" s="20" t="str">
        <f t="shared" si="43"/>
        <v/>
      </c>
      <c r="E977" s="20" t="str">
        <f t="shared" si="44"/>
        <v/>
      </c>
      <c r="F977" s="56"/>
      <c r="G977" s="56"/>
      <c r="H977" s="56"/>
      <c r="I977" s="56"/>
      <c r="J977" s="56"/>
    </row>
    <row r="978" spans="1:10">
      <c r="A978" s="113">
        <v>969</v>
      </c>
      <c r="B978" s="20" t="str">
        <f>IF(Data!B978:$B$5009&lt;&gt;"",Data!B978,"")</f>
        <v/>
      </c>
      <c r="C978" s="20" t="str">
        <f>IF(Data!$B978:C$5009&lt;&gt;"",Data!C978,"")</f>
        <v/>
      </c>
      <c r="D978" s="20" t="str">
        <f t="shared" si="43"/>
        <v/>
      </c>
      <c r="E978" s="20" t="str">
        <f t="shared" si="44"/>
        <v/>
      </c>
      <c r="F978" s="56"/>
      <c r="G978" s="56"/>
      <c r="H978" s="56"/>
      <c r="I978" s="56"/>
      <c r="J978" s="56"/>
    </row>
    <row r="979" spans="1:10">
      <c r="A979" s="20">
        <v>970</v>
      </c>
      <c r="B979" s="20" t="str">
        <f>IF(Data!B979:$B$5009&lt;&gt;"",Data!B979,"")</f>
        <v/>
      </c>
      <c r="C979" s="20" t="str">
        <f>IF(Data!$B979:C$5009&lt;&gt;"",Data!C979,"")</f>
        <v/>
      </c>
      <c r="D979" s="20" t="str">
        <f t="shared" si="43"/>
        <v/>
      </c>
      <c r="E979" s="20" t="str">
        <f t="shared" si="44"/>
        <v/>
      </c>
      <c r="F979" s="56"/>
      <c r="G979" s="56"/>
      <c r="H979" s="56"/>
      <c r="I979" s="56"/>
      <c r="J979" s="56"/>
    </row>
    <row r="980" spans="1:10">
      <c r="A980" s="113">
        <v>971</v>
      </c>
      <c r="B980" s="20" t="str">
        <f>IF(Data!B980:$B$5009&lt;&gt;"",Data!B980,"")</f>
        <v/>
      </c>
      <c r="C980" s="20" t="str">
        <f>IF(Data!$B980:C$5009&lt;&gt;"",Data!C980,"")</f>
        <v/>
      </c>
      <c r="D980" s="20" t="str">
        <f t="shared" si="43"/>
        <v/>
      </c>
      <c r="E980" s="20" t="str">
        <f t="shared" si="44"/>
        <v/>
      </c>
      <c r="F980" s="56"/>
      <c r="G980" s="56"/>
      <c r="H980" s="56"/>
      <c r="I980" s="56"/>
      <c r="J980" s="56"/>
    </row>
    <row r="981" spans="1:10">
      <c r="A981" s="20">
        <v>972</v>
      </c>
      <c r="B981" s="20" t="str">
        <f>IF(Data!B981:$B$5009&lt;&gt;"",Data!B981,"")</f>
        <v/>
      </c>
      <c r="C981" s="20" t="str">
        <f>IF(Data!$B981:C$5009&lt;&gt;"",Data!C981,"")</f>
        <v/>
      </c>
      <c r="D981" s="20" t="str">
        <f t="shared" si="43"/>
        <v/>
      </c>
      <c r="E981" s="20" t="str">
        <f t="shared" si="44"/>
        <v/>
      </c>
      <c r="F981" s="56"/>
      <c r="G981" s="56"/>
      <c r="H981" s="56"/>
      <c r="I981" s="56"/>
      <c r="J981" s="56"/>
    </row>
    <row r="982" spans="1:10">
      <c r="A982" s="113">
        <v>973</v>
      </c>
      <c r="B982" s="20" t="str">
        <f>IF(Data!B982:$B$5009&lt;&gt;"",Data!B982,"")</f>
        <v/>
      </c>
      <c r="C982" s="20" t="str">
        <f>IF(Data!$B982:C$5009&lt;&gt;"",Data!C982,"")</f>
        <v/>
      </c>
      <c r="D982" s="20" t="str">
        <f t="shared" si="43"/>
        <v/>
      </c>
      <c r="E982" s="20" t="str">
        <f t="shared" si="44"/>
        <v/>
      </c>
      <c r="F982" s="56"/>
      <c r="G982" s="56"/>
      <c r="H982" s="56"/>
      <c r="I982" s="56"/>
      <c r="J982" s="56"/>
    </row>
    <row r="983" spans="1:10">
      <c r="A983" s="20">
        <v>974</v>
      </c>
      <c r="B983" s="20" t="str">
        <f>IF(Data!B983:$B$5009&lt;&gt;"",Data!B983,"")</f>
        <v/>
      </c>
      <c r="C983" s="20" t="str">
        <f>IF(Data!$B983:C$5009&lt;&gt;"",Data!C983,"")</f>
        <v/>
      </c>
      <c r="D983" s="20" t="str">
        <f t="shared" si="43"/>
        <v/>
      </c>
      <c r="E983" s="20" t="str">
        <f t="shared" si="44"/>
        <v/>
      </c>
      <c r="F983" s="56"/>
      <c r="G983" s="56"/>
      <c r="H983" s="56"/>
      <c r="I983" s="56"/>
      <c r="J983" s="56"/>
    </row>
    <row r="984" spans="1:10">
      <c r="A984" s="113">
        <v>975</v>
      </c>
      <c r="B984" s="20" t="str">
        <f>IF(Data!B984:$B$5009&lt;&gt;"",Data!B984,"")</f>
        <v/>
      </c>
      <c r="C984" s="20" t="str">
        <f>IF(Data!$B984:C$5009&lt;&gt;"",Data!C984,"")</f>
        <v/>
      </c>
      <c r="D984" s="20" t="str">
        <f t="shared" si="43"/>
        <v/>
      </c>
      <c r="E984" s="20" t="str">
        <f t="shared" si="44"/>
        <v/>
      </c>
      <c r="F984" s="56"/>
      <c r="G984" s="56"/>
      <c r="H984" s="56"/>
      <c r="I984" s="56"/>
      <c r="J984" s="56"/>
    </row>
    <row r="985" spans="1:10">
      <c r="A985" s="20">
        <v>976</v>
      </c>
      <c r="B985" s="20" t="str">
        <f>IF(Data!B985:$B$5009&lt;&gt;"",Data!B985,"")</f>
        <v/>
      </c>
      <c r="C985" s="20" t="str">
        <f>IF(Data!$B985:C$5009&lt;&gt;"",Data!C985,"")</f>
        <v/>
      </c>
      <c r="D985" s="20" t="str">
        <f t="shared" si="43"/>
        <v/>
      </c>
      <c r="E985" s="20" t="str">
        <f t="shared" si="44"/>
        <v/>
      </c>
      <c r="F985" s="56"/>
      <c r="G985" s="56"/>
      <c r="H985" s="56"/>
      <c r="I985" s="56"/>
      <c r="J985" s="56"/>
    </row>
    <row r="986" spans="1:10">
      <c r="A986" s="113">
        <v>977</v>
      </c>
      <c r="B986" s="20" t="str">
        <f>IF(Data!B986:$B$5009&lt;&gt;"",Data!B986,"")</f>
        <v/>
      </c>
      <c r="C986" s="20" t="str">
        <f>IF(Data!$B986:C$5009&lt;&gt;"",Data!C986,"")</f>
        <v/>
      </c>
      <c r="D986" s="20" t="str">
        <f t="shared" si="43"/>
        <v/>
      </c>
      <c r="E986" s="20" t="str">
        <f t="shared" si="44"/>
        <v/>
      </c>
      <c r="F986" s="56"/>
      <c r="G986" s="56"/>
      <c r="H986" s="56"/>
      <c r="I986" s="56"/>
      <c r="J986" s="56"/>
    </row>
    <row r="987" spans="1:10">
      <c r="A987" s="20">
        <v>978</v>
      </c>
      <c r="B987" s="20" t="str">
        <f>IF(Data!B987:$B$5009&lt;&gt;"",Data!B987,"")</f>
        <v/>
      </c>
      <c r="C987" s="20" t="str">
        <f>IF(Data!$B987:C$5009&lt;&gt;"",Data!C987,"")</f>
        <v/>
      </c>
      <c r="D987" s="20" t="str">
        <f t="shared" si="43"/>
        <v/>
      </c>
      <c r="E987" s="20" t="str">
        <f t="shared" si="44"/>
        <v/>
      </c>
      <c r="F987" s="56"/>
      <c r="G987" s="56"/>
      <c r="H987" s="56"/>
      <c r="I987" s="56"/>
      <c r="J987" s="56"/>
    </row>
    <row r="988" spans="1:10">
      <c r="A988" s="113">
        <v>979</v>
      </c>
      <c r="B988" s="20" t="str">
        <f>IF(Data!B988:$B$5009&lt;&gt;"",Data!B988,"")</f>
        <v/>
      </c>
      <c r="C988" s="20" t="str">
        <f>IF(Data!$B988:C$5009&lt;&gt;"",Data!C988,"")</f>
        <v/>
      </c>
      <c r="D988" s="20" t="str">
        <f t="shared" si="43"/>
        <v/>
      </c>
      <c r="E988" s="20" t="str">
        <f t="shared" si="44"/>
        <v/>
      </c>
      <c r="F988" s="56"/>
      <c r="G988" s="56"/>
      <c r="H988" s="56"/>
      <c r="I988" s="56"/>
      <c r="J988" s="56"/>
    </row>
    <row r="989" spans="1:10">
      <c r="A989" s="20">
        <v>980</v>
      </c>
      <c r="B989" s="20" t="str">
        <f>IF(Data!B989:$B$5009&lt;&gt;"",Data!B989,"")</f>
        <v/>
      </c>
      <c r="C989" s="20" t="str">
        <f>IF(Data!$B989:C$5009&lt;&gt;"",Data!C989,"")</f>
        <v/>
      </c>
      <c r="D989" s="20" t="str">
        <f t="shared" si="43"/>
        <v/>
      </c>
      <c r="E989" s="20" t="str">
        <f t="shared" si="44"/>
        <v/>
      </c>
      <c r="F989" s="56"/>
      <c r="G989" s="56"/>
      <c r="H989" s="56"/>
      <c r="I989" s="56"/>
      <c r="J989" s="56"/>
    </row>
    <row r="990" spans="1:10">
      <c r="A990" s="113">
        <v>981</v>
      </c>
      <c r="B990" s="20" t="str">
        <f>IF(Data!B990:$B$5009&lt;&gt;"",Data!B990,"")</f>
        <v/>
      </c>
      <c r="C990" s="20" t="str">
        <f>IF(Data!$B990:C$5009&lt;&gt;"",Data!C990,"")</f>
        <v/>
      </c>
      <c r="D990" s="20" t="str">
        <f t="shared" si="43"/>
        <v/>
      </c>
      <c r="E990" s="20" t="str">
        <f t="shared" si="44"/>
        <v/>
      </c>
      <c r="F990" s="56"/>
      <c r="G990" s="56"/>
      <c r="H990" s="56"/>
      <c r="I990" s="56"/>
      <c r="J990" s="56"/>
    </row>
    <row r="991" spans="1:10">
      <c r="A991" s="20">
        <v>982</v>
      </c>
      <c r="B991" s="20" t="str">
        <f>IF(Data!B991:$B$5009&lt;&gt;"",Data!B991,"")</f>
        <v/>
      </c>
      <c r="C991" s="20" t="str">
        <f>IF(Data!$B991:C$5009&lt;&gt;"",Data!C991,"")</f>
        <v/>
      </c>
      <c r="D991" s="20" t="str">
        <f t="shared" si="43"/>
        <v/>
      </c>
      <c r="E991" s="20" t="str">
        <f t="shared" si="44"/>
        <v/>
      </c>
      <c r="F991" s="56"/>
      <c r="G991" s="56"/>
      <c r="H991" s="56"/>
      <c r="I991" s="56"/>
      <c r="J991" s="56"/>
    </row>
    <row r="992" spans="1:10">
      <c r="A992" s="113">
        <v>983</v>
      </c>
      <c r="B992" s="20" t="str">
        <f>IF(Data!B992:$B$5009&lt;&gt;"",Data!B992,"")</f>
        <v/>
      </c>
      <c r="C992" s="20" t="str">
        <f>IF(Data!$B992:C$5009&lt;&gt;"",Data!C992,"")</f>
        <v/>
      </c>
      <c r="D992" s="20" t="str">
        <f t="shared" si="43"/>
        <v/>
      </c>
      <c r="E992" s="20" t="str">
        <f t="shared" si="44"/>
        <v/>
      </c>
      <c r="F992" s="56"/>
      <c r="G992" s="56"/>
      <c r="H992" s="56"/>
      <c r="I992" s="56"/>
      <c r="J992" s="56"/>
    </row>
    <row r="993" spans="1:10">
      <c r="A993" s="20">
        <v>984</v>
      </c>
      <c r="B993" s="20" t="str">
        <f>IF(Data!B993:$B$5009&lt;&gt;"",Data!B993,"")</f>
        <v/>
      </c>
      <c r="C993" s="20" t="str">
        <f>IF(Data!$B993:C$5009&lt;&gt;"",Data!C993,"")</f>
        <v/>
      </c>
      <c r="D993" s="20" t="str">
        <f t="shared" si="43"/>
        <v/>
      </c>
      <c r="E993" s="20" t="str">
        <f t="shared" si="44"/>
        <v/>
      </c>
      <c r="F993" s="56"/>
      <c r="G993" s="56"/>
      <c r="H993" s="56"/>
      <c r="I993" s="56"/>
      <c r="J993" s="56"/>
    </row>
    <row r="994" spans="1:10">
      <c r="A994" s="113">
        <v>985</v>
      </c>
      <c r="B994" s="20" t="str">
        <f>IF(Data!B994:$B$5009&lt;&gt;"",Data!B994,"")</f>
        <v/>
      </c>
      <c r="C994" s="20" t="str">
        <f>IF(Data!$B994:C$5009&lt;&gt;"",Data!C994,"")</f>
        <v/>
      </c>
      <c r="D994" s="20" t="str">
        <f t="shared" si="43"/>
        <v/>
      </c>
      <c r="E994" s="20" t="str">
        <f t="shared" si="44"/>
        <v/>
      </c>
      <c r="F994" s="56"/>
      <c r="G994" s="56"/>
      <c r="H994" s="56"/>
      <c r="I994" s="56"/>
      <c r="J994" s="56"/>
    </row>
    <row r="995" spans="1:10">
      <c r="A995" s="20">
        <v>986</v>
      </c>
      <c r="B995" s="20" t="str">
        <f>IF(Data!B995:$B$5009&lt;&gt;"",Data!B995,"")</f>
        <v/>
      </c>
      <c r="C995" s="20" t="str">
        <f>IF(Data!$B995:C$5009&lt;&gt;"",Data!C995,"")</f>
        <v/>
      </c>
      <c r="D995" s="20" t="str">
        <f t="shared" si="43"/>
        <v/>
      </c>
      <c r="E995" s="20" t="str">
        <f t="shared" si="44"/>
        <v/>
      </c>
      <c r="F995" s="56"/>
      <c r="G995" s="56"/>
      <c r="H995" s="56"/>
      <c r="I995" s="56"/>
      <c r="J995" s="56"/>
    </row>
    <row r="996" spans="1:10">
      <c r="A996" s="113">
        <v>987</v>
      </c>
      <c r="B996" s="20" t="str">
        <f>IF(Data!B996:$B$5009&lt;&gt;"",Data!B996,"")</f>
        <v/>
      </c>
      <c r="C996" s="20" t="str">
        <f>IF(Data!$B996:C$5009&lt;&gt;"",Data!C996,"")</f>
        <v/>
      </c>
      <c r="D996" s="20" t="str">
        <f t="shared" si="43"/>
        <v/>
      </c>
      <c r="E996" s="20" t="str">
        <f t="shared" si="44"/>
        <v/>
      </c>
      <c r="F996" s="56"/>
      <c r="G996" s="56"/>
      <c r="H996" s="56"/>
      <c r="I996" s="56"/>
      <c r="J996" s="56"/>
    </row>
    <row r="997" spans="1:10">
      <c r="A997" s="20">
        <v>988</v>
      </c>
      <c r="B997" s="20" t="str">
        <f>IF(Data!B997:$B$5009&lt;&gt;"",Data!B997,"")</f>
        <v/>
      </c>
      <c r="C997" s="20" t="str">
        <f>IF(Data!$B997:C$5009&lt;&gt;"",Data!C997,"")</f>
        <v/>
      </c>
      <c r="D997" s="20" t="str">
        <f t="shared" si="43"/>
        <v/>
      </c>
      <c r="E997" s="20" t="str">
        <f t="shared" si="44"/>
        <v/>
      </c>
      <c r="F997" s="56"/>
      <c r="G997" s="56"/>
      <c r="H997" s="56"/>
      <c r="I997" s="56"/>
      <c r="J997" s="56"/>
    </row>
    <row r="998" spans="1:10">
      <c r="A998" s="113">
        <v>989</v>
      </c>
      <c r="B998" s="20" t="str">
        <f>IF(Data!B998:$B$5009&lt;&gt;"",Data!B998,"")</f>
        <v/>
      </c>
      <c r="C998" s="20" t="str">
        <f>IF(Data!$B998:C$5009&lt;&gt;"",Data!C998,"")</f>
        <v/>
      </c>
      <c r="D998" s="20" t="str">
        <f t="shared" si="43"/>
        <v/>
      </c>
      <c r="E998" s="20" t="str">
        <f t="shared" si="44"/>
        <v/>
      </c>
      <c r="F998" s="56"/>
      <c r="G998" s="56"/>
      <c r="H998" s="56"/>
      <c r="I998" s="56"/>
      <c r="J998" s="56"/>
    </row>
    <row r="999" spans="1:10">
      <c r="A999" s="20">
        <v>990</v>
      </c>
      <c r="B999" s="20" t="str">
        <f>IF(Data!B999:$B$5009&lt;&gt;"",Data!B999,"")</f>
        <v/>
      </c>
      <c r="C999" s="20" t="str">
        <f>IF(Data!$B999:C$5009&lt;&gt;"",Data!C999,"")</f>
        <v/>
      </c>
      <c r="D999" s="20" t="str">
        <f t="shared" si="43"/>
        <v/>
      </c>
      <c r="E999" s="20" t="str">
        <f t="shared" si="44"/>
        <v/>
      </c>
      <c r="F999" s="56"/>
      <c r="G999" s="56"/>
      <c r="H999" s="56"/>
      <c r="I999" s="56"/>
      <c r="J999" s="56"/>
    </row>
    <row r="1000" spans="1:10">
      <c r="A1000" s="113">
        <v>991</v>
      </c>
      <c r="B1000" s="20" t="str">
        <f>IF(Data!B1000:$B$5009&lt;&gt;"",Data!B1000,"")</f>
        <v/>
      </c>
      <c r="C1000" s="20" t="str">
        <f>IF(Data!$B1000:C$5009&lt;&gt;"",Data!C1000,"")</f>
        <v/>
      </c>
      <c r="D1000" s="20" t="str">
        <f t="shared" si="43"/>
        <v/>
      </c>
      <c r="E1000" s="20" t="str">
        <f t="shared" si="44"/>
        <v/>
      </c>
      <c r="F1000" s="56"/>
      <c r="G1000" s="56"/>
      <c r="H1000" s="56"/>
      <c r="I1000" s="56"/>
      <c r="J1000" s="56"/>
    </row>
    <row r="1001" spans="1:10">
      <c r="A1001" s="20">
        <v>992</v>
      </c>
      <c r="B1001" s="20" t="str">
        <f>IF(Data!B1001:$B$5009&lt;&gt;"",Data!B1001,"")</f>
        <v/>
      </c>
      <c r="C1001" s="20" t="str">
        <f>IF(Data!$B1001:C$5009&lt;&gt;"",Data!C1001,"")</f>
        <v/>
      </c>
      <c r="D1001" s="20" t="str">
        <f t="shared" si="43"/>
        <v/>
      </c>
      <c r="E1001" s="20" t="str">
        <f t="shared" si="44"/>
        <v/>
      </c>
      <c r="F1001" s="56"/>
      <c r="G1001" s="56"/>
      <c r="H1001" s="56"/>
      <c r="I1001" s="56"/>
      <c r="J1001" s="56"/>
    </row>
    <row r="1002" spans="1:10">
      <c r="A1002" s="113">
        <v>993</v>
      </c>
      <c r="B1002" s="20" t="str">
        <f>IF(Data!B1002:$B$5009&lt;&gt;"",Data!B1002,"")</f>
        <v/>
      </c>
      <c r="C1002" s="20" t="str">
        <f>IF(Data!$B1002:C$5009&lt;&gt;"",Data!C1002,"")</f>
        <v/>
      </c>
      <c r="D1002" s="20" t="str">
        <f t="shared" si="43"/>
        <v/>
      </c>
      <c r="E1002" s="20" t="str">
        <f t="shared" si="44"/>
        <v/>
      </c>
      <c r="F1002" s="56"/>
      <c r="G1002" s="56"/>
      <c r="H1002" s="56"/>
      <c r="I1002" s="56"/>
      <c r="J1002" s="56"/>
    </row>
    <row r="1003" spans="1:10">
      <c r="A1003" s="20">
        <v>994</v>
      </c>
      <c r="B1003" s="20" t="str">
        <f>IF(Data!B1003:$B$5009&lt;&gt;"",Data!B1003,"")</f>
        <v/>
      </c>
      <c r="C1003" s="20" t="str">
        <f>IF(Data!$B1003:C$5009&lt;&gt;"",Data!C1003,"")</f>
        <v/>
      </c>
      <c r="D1003" s="20" t="str">
        <f t="shared" si="43"/>
        <v/>
      </c>
      <c r="E1003" s="20" t="str">
        <f t="shared" si="44"/>
        <v/>
      </c>
      <c r="F1003" s="56"/>
      <c r="G1003" s="56"/>
      <c r="H1003" s="56"/>
      <c r="I1003" s="56"/>
      <c r="J1003" s="56"/>
    </row>
    <row r="1004" spans="1:10">
      <c r="A1004" s="113">
        <v>995</v>
      </c>
      <c r="B1004" s="20" t="str">
        <f>IF(Data!B1004:$B$5009&lt;&gt;"",Data!B1004,"")</f>
        <v/>
      </c>
      <c r="C1004" s="20" t="str">
        <f>IF(Data!$B1004:C$5009&lt;&gt;"",Data!C1004,"")</f>
        <v/>
      </c>
      <c r="D1004" s="20" t="str">
        <f t="shared" si="43"/>
        <v/>
      </c>
      <c r="E1004" s="20" t="str">
        <f t="shared" si="44"/>
        <v/>
      </c>
      <c r="F1004" s="56"/>
      <c r="G1004" s="56"/>
      <c r="H1004" s="56"/>
      <c r="I1004" s="56"/>
      <c r="J1004" s="56"/>
    </row>
    <row r="1005" spans="1:10">
      <c r="A1005" s="20">
        <v>996</v>
      </c>
      <c r="B1005" s="20" t="str">
        <f>IF(Data!B1005:$B$5009&lt;&gt;"",Data!B1005,"")</f>
        <v/>
      </c>
      <c r="C1005" s="20" t="str">
        <f>IF(Data!$B1005:C$5009&lt;&gt;"",Data!C1005,"")</f>
        <v/>
      </c>
      <c r="D1005" s="20" t="str">
        <f t="shared" si="43"/>
        <v/>
      </c>
      <c r="E1005" s="20" t="str">
        <f t="shared" si="44"/>
        <v/>
      </c>
      <c r="F1005" s="56"/>
      <c r="G1005" s="56"/>
      <c r="H1005" s="56"/>
      <c r="I1005" s="56"/>
      <c r="J1005" s="56"/>
    </row>
    <row r="1006" spans="1:10">
      <c r="A1006" s="113">
        <v>997</v>
      </c>
      <c r="B1006" s="20" t="str">
        <f>IF(Data!B1006:$B$5009&lt;&gt;"",Data!B1006,"")</f>
        <v/>
      </c>
      <c r="C1006" s="20" t="str">
        <f>IF(Data!$B1006:C$5009&lt;&gt;"",Data!C1006,"")</f>
        <v/>
      </c>
      <c r="D1006" s="20" t="str">
        <f t="shared" si="43"/>
        <v/>
      </c>
      <c r="E1006" s="20" t="str">
        <f t="shared" si="44"/>
        <v/>
      </c>
      <c r="F1006" s="56"/>
      <c r="G1006" s="56"/>
      <c r="H1006" s="56"/>
      <c r="I1006" s="56"/>
      <c r="J1006" s="56"/>
    </row>
    <row r="1007" spans="1:10">
      <c r="A1007" s="20">
        <v>998</v>
      </c>
      <c r="B1007" s="20" t="str">
        <f>IF(Data!B1007:$B$5009&lt;&gt;"",Data!B1007,"")</f>
        <v/>
      </c>
      <c r="C1007" s="20" t="str">
        <f>IF(Data!$B1007:C$5009&lt;&gt;"",Data!C1007,"")</f>
        <v/>
      </c>
      <c r="D1007" s="20" t="str">
        <f t="shared" si="43"/>
        <v/>
      </c>
      <c r="E1007" s="20" t="str">
        <f t="shared" si="44"/>
        <v/>
      </c>
      <c r="F1007" s="56"/>
      <c r="G1007" s="56"/>
      <c r="H1007" s="56"/>
      <c r="I1007" s="56"/>
      <c r="J1007" s="56"/>
    </row>
    <row r="1008" spans="1:10">
      <c r="A1008" s="113">
        <v>999</v>
      </c>
      <c r="B1008" s="20" t="str">
        <f>IF(Data!B1008:$B$5009&lt;&gt;"",Data!B1008,"")</f>
        <v/>
      </c>
      <c r="C1008" s="20" t="str">
        <f>IF(Data!$B1008:C$5009&lt;&gt;"",Data!C1008,"")</f>
        <v/>
      </c>
      <c r="D1008" s="20" t="str">
        <f t="shared" si="43"/>
        <v/>
      </c>
      <c r="E1008" s="20" t="str">
        <f t="shared" si="44"/>
        <v/>
      </c>
      <c r="F1008" s="56"/>
      <c r="G1008" s="56"/>
      <c r="H1008" s="56"/>
      <c r="I1008" s="56"/>
      <c r="J1008" s="56"/>
    </row>
    <row r="1009" spans="1:10">
      <c r="A1009" s="20">
        <v>1000</v>
      </c>
      <c r="B1009" s="20" t="str">
        <f>IF(Data!B1009:$B$5009&lt;&gt;"",Data!B1009,"")</f>
        <v/>
      </c>
      <c r="C1009" s="20" t="str">
        <f>IF(Data!$B1009:C$5009&lt;&gt;"",Data!C1009,"")</f>
        <v/>
      </c>
      <c r="D1009" s="20" t="str">
        <f t="shared" si="43"/>
        <v/>
      </c>
      <c r="E1009" s="20" t="str">
        <f t="shared" si="44"/>
        <v/>
      </c>
      <c r="F1009" s="56"/>
      <c r="G1009" s="56"/>
      <c r="H1009" s="56"/>
      <c r="I1009" s="56"/>
      <c r="J1009" s="56"/>
    </row>
    <row r="1010" spans="1:10">
      <c r="A1010" s="113">
        <v>1001</v>
      </c>
      <c r="B1010" s="20" t="str">
        <f>IF(Data!B1010:$B$5009&lt;&gt;"",Data!B1010,"")</f>
        <v/>
      </c>
      <c r="C1010" s="20" t="str">
        <f>IF(Data!$B1010:C$5009&lt;&gt;"",Data!C1010,"")</f>
        <v/>
      </c>
      <c r="D1010" s="20" t="str">
        <f t="shared" si="43"/>
        <v/>
      </c>
      <c r="E1010" s="20" t="str">
        <f t="shared" si="44"/>
        <v/>
      </c>
      <c r="F1010" s="56"/>
      <c r="G1010" s="56"/>
      <c r="H1010" s="56"/>
      <c r="I1010" s="56"/>
      <c r="J1010" s="56"/>
    </row>
    <row r="1011" spans="1:10">
      <c r="A1011" s="20">
        <v>1002</v>
      </c>
      <c r="B1011" s="20" t="str">
        <f>IF(Data!B1011:$B$5009&lt;&gt;"",Data!B1011,"")</f>
        <v/>
      </c>
      <c r="C1011" s="20" t="str">
        <f>IF(Data!$B1011:C$5009&lt;&gt;"",Data!C1011,"")</f>
        <v/>
      </c>
      <c r="D1011" s="20" t="str">
        <f t="shared" si="43"/>
        <v/>
      </c>
      <c r="E1011" s="20" t="str">
        <f t="shared" si="44"/>
        <v/>
      </c>
      <c r="F1011" s="56"/>
      <c r="G1011" s="56"/>
      <c r="H1011" s="56"/>
      <c r="I1011" s="56"/>
      <c r="J1011" s="56"/>
    </row>
    <row r="1012" spans="1:10">
      <c r="A1012" s="113">
        <v>1003</v>
      </c>
      <c r="B1012" s="20" t="str">
        <f>IF(Data!B1012:$B$5009&lt;&gt;"",Data!B1012,"")</f>
        <v/>
      </c>
      <c r="C1012" s="20" t="str">
        <f>IF(Data!$B1012:C$5009&lt;&gt;"",Data!C1012,"")</f>
        <v/>
      </c>
      <c r="D1012" s="20" t="str">
        <f t="shared" si="43"/>
        <v/>
      </c>
      <c r="E1012" s="20" t="str">
        <f t="shared" si="44"/>
        <v/>
      </c>
      <c r="F1012" s="56"/>
      <c r="G1012" s="56"/>
      <c r="H1012" s="56"/>
      <c r="I1012" s="56"/>
      <c r="J1012" s="56"/>
    </row>
    <row r="1013" spans="1:10">
      <c r="A1013" s="20">
        <v>1004</v>
      </c>
      <c r="B1013" s="20" t="str">
        <f>IF(Data!B1013:$B$5009&lt;&gt;"",Data!B1013,"")</f>
        <v/>
      </c>
      <c r="C1013" s="20" t="str">
        <f>IF(Data!$B1013:C$5009&lt;&gt;"",Data!C1013,"")</f>
        <v/>
      </c>
      <c r="D1013" s="20" t="str">
        <f t="shared" si="43"/>
        <v/>
      </c>
      <c r="E1013" s="20" t="str">
        <f t="shared" si="44"/>
        <v/>
      </c>
      <c r="F1013" s="56"/>
      <c r="G1013" s="56"/>
      <c r="H1013" s="56"/>
      <c r="I1013" s="56"/>
      <c r="J1013" s="56"/>
    </row>
    <row r="1014" spans="1:10">
      <c r="A1014" s="113">
        <v>1005</v>
      </c>
      <c r="B1014" s="20" t="str">
        <f>IF(Data!B1014:$B$5009&lt;&gt;"",Data!B1014,"")</f>
        <v/>
      </c>
      <c r="C1014" s="20" t="str">
        <f>IF(Data!$B1014:C$5009&lt;&gt;"",Data!C1014,"")</f>
        <v/>
      </c>
      <c r="D1014" s="20" t="str">
        <f t="shared" si="43"/>
        <v/>
      </c>
      <c r="E1014" s="20" t="str">
        <f t="shared" si="44"/>
        <v/>
      </c>
      <c r="F1014" s="56"/>
      <c r="G1014" s="56"/>
      <c r="H1014" s="56"/>
      <c r="I1014" s="56"/>
      <c r="J1014" s="56"/>
    </row>
    <row r="1015" spans="1:10">
      <c r="A1015" s="20">
        <v>1006</v>
      </c>
      <c r="B1015" s="20" t="str">
        <f>IF(Data!B1015:$B$5009&lt;&gt;"",Data!B1015,"")</f>
        <v/>
      </c>
      <c r="C1015" s="20" t="str">
        <f>IF(Data!$B1015:C$5009&lt;&gt;"",Data!C1015,"")</f>
        <v/>
      </c>
      <c r="D1015" s="20" t="str">
        <f t="shared" si="43"/>
        <v/>
      </c>
      <c r="E1015" s="20" t="str">
        <f t="shared" si="44"/>
        <v/>
      </c>
      <c r="F1015" s="56"/>
      <c r="G1015" s="56"/>
      <c r="H1015" s="56"/>
      <c r="I1015" s="56"/>
      <c r="J1015" s="56"/>
    </row>
    <row r="1016" spans="1:10">
      <c r="A1016" s="113">
        <v>1007</v>
      </c>
      <c r="B1016" s="20" t="str">
        <f>IF(Data!B1016:$B$5009&lt;&gt;"",Data!B1016,"")</f>
        <v/>
      </c>
      <c r="C1016" s="20" t="str">
        <f>IF(Data!$B1016:C$5009&lt;&gt;"",Data!C1016,"")</f>
        <v/>
      </c>
      <c r="D1016" s="20" t="str">
        <f t="shared" si="43"/>
        <v/>
      </c>
      <c r="E1016" s="20" t="str">
        <f t="shared" si="44"/>
        <v/>
      </c>
      <c r="F1016" s="56"/>
      <c r="G1016" s="56"/>
      <c r="H1016" s="56"/>
      <c r="I1016" s="56"/>
      <c r="J1016" s="56"/>
    </row>
    <row r="1017" spans="1:10">
      <c r="A1017" s="20">
        <v>1008</v>
      </c>
      <c r="B1017" s="20" t="str">
        <f>IF(Data!B1017:$B$5009&lt;&gt;"",Data!B1017,"")</f>
        <v/>
      </c>
      <c r="C1017" s="20" t="str">
        <f>IF(Data!$B1017:C$5009&lt;&gt;"",Data!C1017,"")</f>
        <v/>
      </c>
      <c r="D1017" s="20" t="str">
        <f t="shared" si="43"/>
        <v/>
      </c>
      <c r="E1017" s="20" t="str">
        <f t="shared" si="44"/>
        <v/>
      </c>
      <c r="F1017" s="56"/>
      <c r="G1017" s="56"/>
      <c r="H1017" s="56"/>
      <c r="I1017" s="56"/>
      <c r="J1017" s="56"/>
    </row>
    <row r="1018" spans="1:10">
      <c r="A1018" s="113">
        <v>1009</v>
      </c>
      <c r="B1018" s="20" t="str">
        <f>IF(Data!B1018:$B$5009&lt;&gt;"",Data!B1018,"")</f>
        <v/>
      </c>
      <c r="C1018" s="20" t="str">
        <f>IF(Data!$B1018:C$5009&lt;&gt;"",Data!C1018,"")</f>
        <v/>
      </c>
      <c r="D1018" s="20" t="str">
        <f t="shared" si="43"/>
        <v/>
      </c>
      <c r="E1018" s="20" t="str">
        <f t="shared" si="44"/>
        <v/>
      </c>
      <c r="F1018" s="56"/>
      <c r="G1018" s="56"/>
      <c r="H1018" s="56"/>
      <c r="I1018" s="56"/>
      <c r="J1018" s="56"/>
    </row>
    <row r="1019" spans="1:10">
      <c r="A1019" s="20">
        <v>1010</v>
      </c>
      <c r="B1019" s="20" t="str">
        <f>IF(Data!B1019:$B$5009&lt;&gt;"",Data!B1019,"")</f>
        <v/>
      </c>
      <c r="C1019" s="20" t="str">
        <f>IF(Data!$B1019:C$5009&lt;&gt;"",Data!C1019,"")</f>
        <v/>
      </c>
      <c r="D1019" s="20" t="str">
        <f t="shared" si="43"/>
        <v/>
      </c>
      <c r="E1019" s="20" t="str">
        <f t="shared" si="44"/>
        <v/>
      </c>
      <c r="F1019" s="56"/>
      <c r="G1019" s="56"/>
      <c r="H1019" s="56"/>
      <c r="I1019" s="56"/>
      <c r="J1019" s="56"/>
    </row>
    <row r="1020" spans="1:10">
      <c r="A1020" s="113">
        <v>1011</v>
      </c>
      <c r="B1020" s="20" t="str">
        <f>IF(Data!B1020:$B$5009&lt;&gt;"",Data!B1020,"")</f>
        <v/>
      </c>
      <c r="C1020" s="20" t="str">
        <f>IF(Data!$B1020:C$5009&lt;&gt;"",Data!C1020,"")</f>
        <v/>
      </c>
      <c r="D1020" s="20" t="str">
        <f t="shared" si="43"/>
        <v/>
      </c>
      <c r="E1020" s="20" t="str">
        <f t="shared" si="44"/>
        <v/>
      </c>
      <c r="F1020" s="56"/>
      <c r="G1020" s="56"/>
      <c r="H1020" s="56"/>
      <c r="I1020" s="56"/>
      <c r="J1020" s="56"/>
    </row>
    <row r="1021" spans="1:10">
      <c r="A1021" s="20">
        <v>1012</v>
      </c>
      <c r="B1021" s="20" t="str">
        <f>IF(Data!B1021:$B$5009&lt;&gt;"",Data!B1021,"")</f>
        <v/>
      </c>
      <c r="C1021" s="20" t="str">
        <f>IF(Data!$B1021:C$5009&lt;&gt;"",Data!C1021,"")</f>
        <v/>
      </c>
      <c r="D1021" s="20" t="str">
        <f t="shared" si="43"/>
        <v/>
      </c>
      <c r="E1021" s="20" t="str">
        <f t="shared" si="44"/>
        <v/>
      </c>
      <c r="F1021" s="56"/>
      <c r="G1021" s="56"/>
      <c r="H1021" s="56"/>
      <c r="I1021" s="56"/>
      <c r="J1021" s="56"/>
    </row>
    <row r="1022" spans="1:10">
      <c r="A1022" s="113">
        <v>1013</v>
      </c>
      <c r="B1022" s="20" t="str">
        <f>IF(Data!B1022:$B$5009&lt;&gt;"",Data!B1022,"")</f>
        <v/>
      </c>
      <c r="C1022" s="20" t="str">
        <f>IF(Data!$B1022:C$5009&lt;&gt;"",Data!C1022,"")</f>
        <v/>
      </c>
      <c r="D1022" s="20" t="str">
        <f t="shared" si="43"/>
        <v/>
      </c>
      <c r="E1022" s="20" t="str">
        <f t="shared" si="44"/>
        <v/>
      </c>
      <c r="F1022" s="56"/>
      <c r="G1022" s="56"/>
      <c r="H1022" s="56"/>
      <c r="I1022" s="56"/>
      <c r="J1022" s="56"/>
    </row>
    <row r="1023" spans="1:10">
      <c r="A1023" s="20">
        <v>1014</v>
      </c>
      <c r="B1023" s="20" t="str">
        <f>IF(Data!B1023:$B$5009&lt;&gt;"",Data!B1023,"")</f>
        <v/>
      </c>
      <c r="C1023" s="20" t="str">
        <f>IF(Data!$B1023:C$5009&lt;&gt;"",Data!C1023,"")</f>
        <v/>
      </c>
      <c r="D1023" s="20" t="str">
        <f t="shared" si="43"/>
        <v/>
      </c>
      <c r="E1023" s="20" t="str">
        <f t="shared" si="44"/>
        <v/>
      </c>
      <c r="F1023" s="56"/>
      <c r="G1023" s="56"/>
      <c r="H1023" s="56"/>
      <c r="I1023" s="56"/>
      <c r="J1023" s="56"/>
    </row>
    <row r="1024" spans="1:10">
      <c r="A1024" s="113">
        <v>1015</v>
      </c>
      <c r="B1024" s="20" t="str">
        <f>IF(Data!B1024:$B$5009&lt;&gt;"",Data!B1024,"")</f>
        <v/>
      </c>
      <c r="C1024" s="20" t="str">
        <f>IF(Data!$B1024:C$5009&lt;&gt;"",Data!C1024,"")</f>
        <v/>
      </c>
      <c r="D1024" s="20" t="str">
        <f t="shared" si="43"/>
        <v/>
      </c>
      <c r="E1024" s="20" t="str">
        <f t="shared" si="44"/>
        <v/>
      </c>
      <c r="F1024" s="56"/>
      <c r="G1024" s="56"/>
      <c r="H1024" s="56"/>
      <c r="I1024" s="56"/>
      <c r="J1024" s="56"/>
    </row>
    <row r="1025" spans="1:10">
      <c r="A1025" s="20">
        <v>1016</v>
      </c>
      <c r="B1025" s="20" t="str">
        <f>IF(Data!B1025:$B$5009&lt;&gt;"",Data!B1025,"")</f>
        <v/>
      </c>
      <c r="C1025" s="20" t="str">
        <f>IF(Data!$B1025:C$5009&lt;&gt;"",Data!C1025,"")</f>
        <v/>
      </c>
      <c r="D1025" s="20" t="str">
        <f t="shared" si="43"/>
        <v/>
      </c>
      <c r="E1025" s="20" t="str">
        <f t="shared" si="44"/>
        <v/>
      </c>
      <c r="F1025" s="56"/>
      <c r="G1025" s="56"/>
      <c r="H1025" s="56"/>
      <c r="I1025" s="56"/>
      <c r="J1025" s="56"/>
    </row>
    <row r="1026" spans="1:10">
      <c r="A1026" s="113">
        <v>1017</v>
      </c>
      <c r="B1026" s="20" t="str">
        <f>IF(Data!B1026:$B$5009&lt;&gt;"",Data!B1026,"")</f>
        <v/>
      </c>
      <c r="C1026" s="20" t="str">
        <f>IF(Data!$B1026:C$5009&lt;&gt;"",Data!C1026,"")</f>
        <v/>
      </c>
      <c r="D1026" s="20" t="str">
        <f t="shared" si="43"/>
        <v/>
      </c>
      <c r="E1026" s="20" t="str">
        <f t="shared" si="44"/>
        <v/>
      </c>
      <c r="F1026" s="56"/>
      <c r="G1026" s="56"/>
      <c r="H1026" s="56"/>
      <c r="I1026" s="56"/>
      <c r="J1026" s="56"/>
    </row>
    <row r="1027" spans="1:10">
      <c r="A1027" s="20">
        <v>1018</v>
      </c>
      <c r="B1027" s="20" t="str">
        <f>IF(Data!B1027:$B$5009&lt;&gt;"",Data!B1027,"")</f>
        <v/>
      </c>
      <c r="C1027" s="20" t="str">
        <f>IF(Data!$B1027:C$5009&lt;&gt;"",Data!C1027,"")</f>
        <v/>
      </c>
      <c r="D1027" s="20" t="str">
        <f t="shared" si="43"/>
        <v/>
      </c>
      <c r="E1027" s="20" t="str">
        <f t="shared" si="44"/>
        <v/>
      </c>
      <c r="F1027" s="56"/>
      <c r="G1027" s="56"/>
      <c r="H1027" s="56"/>
      <c r="I1027" s="56"/>
      <c r="J1027" s="56"/>
    </row>
    <row r="1028" spans="1:10">
      <c r="A1028" s="113">
        <v>1019</v>
      </c>
      <c r="B1028" s="20" t="str">
        <f>IF(Data!B1028:$B$5009&lt;&gt;"",Data!B1028,"")</f>
        <v/>
      </c>
      <c r="C1028" s="20" t="str">
        <f>IF(Data!$B1028:C$5009&lt;&gt;"",Data!C1028,"")</f>
        <v/>
      </c>
      <c r="D1028" s="20" t="str">
        <f t="shared" si="43"/>
        <v/>
      </c>
      <c r="E1028" s="20" t="str">
        <f t="shared" si="44"/>
        <v/>
      </c>
      <c r="F1028" s="56"/>
      <c r="G1028" s="56"/>
      <c r="H1028" s="56"/>
      <c r="I1028" s="56"/>
      <c r="J1028" s="56"/>
    </row>
    <row r="1029" spans="1:10">
      <c r="A1029" s="20">
        <v>1020</v>
      </c>
      <c r="B1029" s="20" t="str">
        <f>IF(Data!B1029:$B$5009&lt;&gt;"",Data!B1029,"")</f>
        <v/>
      </c>
      <c r="C1029" s="20" t="str">
        <f>IF(Data!$B1029:C$5009&lt;&gt;"",Data!C1029,"")</f>
        <v/>
      </c>
      <c r="D1029" s="20" t="str">
        <f t="shared" si="43"/>
        <v/>
      </c>
      <c r="E1029" s="20" t="str">
        <f t="shared" si="44"/>
        <v/>
      </c>
      <c r="F1029" s="56"/>
      <c r="G1029" s="56"/>
      <c r="H1029" s="56"/>
      <c r="I1029" s="56"/>
      <c r="J1029" s="56"/>
    </row>
    <row r="1030" spans="1:10">
      <c r="A1030" s="113">
        <v>1021</v>
      </c>
      <c r="B1030" s="20" t="str">
        <f>IF(Data!B1030:$B$5009&lt;&gt;"",Data!B1030,"")</f>
        <v/>
      </c>
      <c r="C1030" s="20" t="str">
        <f>IF(Data!$B1030:C$5009&lt;&gt;"",Data!C1030,"")</f>
        <v/>
      </c>
      <c r="D1030" s="20" t="str">
        <f t="shared" ref="D1030:D1093" si="45">IF(AND(B1030&lt;&gt;"",C1030&lt;&gt;""), _xlfn.RANK.AVG(B1030,B:B,1),"")</f>
        <v/>
      </c>
      <c r="E1030" s="20" t="str">
        <f t="shared" ref="E1030:E1093" si="46">IF(AND(B1030&lt;&gt;"",C1030&lt;&gt;""),(D1030-$I$11)^2,"")</f>
        <v/>
      </c>
      <c r="F1030" s="56"/>
      <c r="G1030" s="56"/>
      <c r="H1030" s="56"/>
      <c r="I1030" s="56"/>
      <c r="J1030" s="56"/>
    </row>
    <row r="1031" spans="1:10">
      <c r="A1031" s="20">
        <v>1022</v>
      </c>
      <c r="B1031" s="20" t="str">
        <f>IF(Data!B1031:$B$5009&lt;&gt;"",Data!B1031,"")</f>
        <v/>
      </c>
      <c r="C1031" s="20" t="str">
        <f>IF(Data!$B1031:C$5009&lt;&gt;"",Data!C1031,"")</f>
        <v/>
      </c>
      <c r="D1031" s="20" t="str">
        <f t="shared" si="45"/>
        <v/>
      </c>
      <c r="E1031" s="20" t="str">
        <f t="shared" si="46"/>
        <v/>
      </c>
      <c r="F1031" s="56"/>
      <c r="G1031" s="56"/>
      <c r="H1031" s="56"/>
      <c r="I1031" s="56"/>
      <c r="J1031" s="56"/>
    </row>
    <row r="1032" spans="1:10">
      <c r="A1032" s="113">
        <v>1023</v>
      </c>
      <c r="B1032" s="20" t="str">
        <f>IF(Data!B1032:$B$5009&lt;&gt;"",Data!B1032,"")</f>
        <v/>
      </c>
      <c r="C1032" s="20" t="str">
        <f>IF(Data!$B1032:C$5009&lt;&gt;"",Data!C1032,"")</f>
        <v/>
      </c>
      <c r="D1032" s="20" t="str">
        <f t="shared" si="45"/>
        <v/>
      </c>
      <c r="E1032" s="20" t="str">
        <f t="shared" si="46"/>
        <v/>
      </c>
      <c r="F1032" s="56"/>
      <c r="G1032" s="56"/>
      <c r="H1032" s="56"/>
      <c r="I1032" s="56"/>
      <c r="J1032" s="56"/>
    </row>
    <row r="1033" spans="1:10">
      <c r="A1033" s="20">
        <v>1024</v>
      </c>
      <c r="B1033" s="20" t="str">
        <f>IF(Data!B1033:$B$5009&lt;&gt;"",Data!B1033,"")</f>
        <v/>
      </c>
      <c r="C1033" s="20" t="str">
        <f>IF(Data!$B1033:C$5009&lt;&gt;"",Data!C1033,"")</f>
        <v/>
      </c>
      <c r="D1033" s="20" t="str">
        <f t="shared" si="45"/>
        <v/>
      </c>
      <c r="E1033" s="20" t="str">
        <f t="shared" si="46"/>
        <v/>
      </c>
      <c r="F1033" s="56"/>
      <c r="G1033" s="56"/>
      <c r="H1033" s="56"/>
      <c r="I1033" s="56"/>
      <c r="J1033" s="56"/>
    </row>
    <row r="1034" spans="1:10">
      <c r="A1034" s="113">
        <v>1025</v>
      </c>
      <c r="B1034" s="20" t="str">
        <f>IF(Data!B1034:$B$5009&lt;&gt;"",Data!B1034,"")</f>
        <v/>
      </c>
      <c r="C1034" s="20" t="str">
        <f>IF(Data!$B1034:C$5009&lt;&gt;"",Data!C1034,"")</f>
        <v/>
      </c>
      <c r="D1034" s="20" t="str">
        <f t="shared" si="45"/>
        <v/>
      </c>
      <c r="E1034" s="20" t="str">
        <f t="shared" si="46"/>
        <v/>
      </c>
      <c r="F1034" s="56"/>
      <c r="G1034" s="56"/>
      <c r="H1034" s="56"/>
      <c r="I1034" s="56"/>
      <c r="J1034" s="56"/>
    </row>
    <row r="1035" spans="1:10">
      <c r="A1035" s="20">
        <v>1026</v>
      </c>
      <c r="B1035" s="20" t="str">
        <f>IF(Data!B1035:$B$5009&lt;&gt;"",Data!B1035,"")</f>
        <v/>
      </c>
      <c r="C1035" s="20" t="str">
        <f>IF(Data!$B1035:C$5009&lt;&gt;"",Data!C1035,"")</f>
        <v/>
      </c>
      <c r="D1035" s="20" t="str">
        <f t="shared" si="45"/>
        <v/>
      </c>
      <c r="E1035" s="20" t="str">
        <f t="shared" si="46"/>
        <v/>
      </c>
      <c r="F1035" s="56"/>
      <c r="G1035" s="56"/>
      <c r="H1035" s="56"/>
      <c r="I1035" s="56"/>
      <c r="J1035" s="56"/>
    </row>
    <row r="1036" spans="1:10">
      <c r="A1036" s="113">
        <v>1027</v>
      </c>
      <c r="B1036" s="20" t="str">
        <f>IF(Data!B1036:$B$5009&lt;&gt;"",Data!B1036,"")</f>
        <v/>
      </c>
      <c r="C1036" s="20" t="str">
        <f>IF(Data!$B1036:C$5009&lt;&gt;"",Data!C1036,"")</f>
        <v/>
      </c>
      <c r="D1036" s="20" t="str">
        <f t="shared" si="45"/>
        <v/>
      </c>
      <c r="E1036" s="20" t="str">
        <f t="shared" si="46"/>
        <v/>
      </c>
      <c r="F1036" s="56"/>
      <c r="G1036" s="56"/>
      <c r="H1036" s="56"/>
      <c r="I1036" s="56"/>
      <c r="J1036" s="56"/>
    </row>
    <row r="1037" spans="1:10">
      <c r="A1037" s="20">
        <v>1028</v>
      </c>
      <c r="B1037" s="20" t="str">
        <f>IF(Data!B1037:$B$5009&lt;&gt;"",Data!B1037,"")</f>
        <v/>
      </c>
      <c r="C1037" s="20" t="str">
        <f>IF(Data!$B1037:C$5009&lt;&gt;"",Data!C1037,"")</f>
        <v/>
      </c>
      <c r="D1037" s="20" t="str">
        <f t="shared" si="45"/>
        <v/>
      </c>
      <c r="E1037" s="20" t="str">
        <f t="shared" si="46"/>
        <v/>
      </c>
      <c r="F1037" s="56"/>
      <c r="G1037" s="56"/>
      <c r="H1037" s="56"/>
      <c r="I1037" s="56"/>
      <c r="J1037" s="56"/>
    </row>
    <row r="1038" spans="1:10">
      <c r="A1038" s="113">
        <v>1029</v>
      </c>
      <c r="B1038" s="20" t="str">
        <f>IF(Data!B1038:$B$5009&lt;&gt;"",Data!B1038,"")</f>
        <v/>
      </c>
      <c r="C1038" s="20" t="str">
        <f>IF(Data!$B1038:C$5009&lt;&gt;"",Data!C1038,"")</f>
        <v/>
      </c>
      <c r="D1038" s="20" t="str">
        <f t="shared" si="45"/>
        <v/>
      </c>
      <c r="E1038" s="20" t="str">
        <f t="shared" si="46"/>
        <v/>
      </c>
      <c r="F1038" s="56"/>
      <c r="G1038" s="56"/>
      <c r="H1038" s="56"/>
      <c r="I1038" s="56"/>
      <c r="J1038" s="56"/>
    </row>
    <row r="1039" spans="1:10">
      <c r="A1039" s="20">
        <v>1030</v>
      </c>
      <c r="B1039" s="20" t="str">
        <f>IF(Data!B1039:$B$5009&lt;&gt;"",Data!B1039,"")</f>
        <v/>
      </c>
      <c r="C1039" s="20" t="str">
        <f>IF(Data!$B1039:C$5009&lt;&gt;"",Data!C1039,"")</f>
        <v/>
      </c>
      <c r="D1039" s="20" t="str">
        <f t="shared" si="45"/>
        <v/>
      </c>
      <c r="E1039" s="20" t="str">
        <f t="shared" si="46"/>
        <v/>
      </c>
      <c r="F1039" s="56"/>
      <c r="G1039" s="56"/>
      <c r="H1039" s="56"/>
      <c r="I1039" s="56"/>
      <c r="J1039" s="56"/>
    </row>
    <row r="1040" spans="1:10">
      <c r="A1040" s="113">
        <v>1031</v>
      </c>
      <c r="B1040" s="20" t="str">
        <f>IF(Data!B1040:$B$5009&lt;&gt;"",Data!B1040,"")</f>
        <v/>
      </c>
      <c r="C1040" s="20" t="str">
        <f>IF(Data!$B1040:C$5009&lt;&gt;"",Data!C1040,"")</f>
        <v/>
      </c>
      <c r="D1040" s="20" t="str">
        <f t="shared" si="45"/>
        <v/>
      </c>
      <c r="E1040" s="20" t="str">
        <f t="shared" si="46"/>
        <v/>
      </c>
      <c r="F1040" s="56"/>
      <c r="G1040" s="56"/>
      <c r="H1040" s="56"/>
      <c r="I1040" s="56"/>
      <c r="J1040" s="56"/>
    </row>
    <row r="1041" spans="1:10">
      <c r="A1041" s="20">
        <v>1032</v>
      </c>
      <c r="B1041" s="20" t="str">
        <f>IF(Data!B1041:$B$5009&lt;&gt;"",Data!B1041,"")</f>
        <v/>
      </c>
      <c r="C1041" s="20" t="str">
        <f>IF(Data!$B1041:C$5009&lt;&gt;"",Data!C1041,"")</f>
        <v/>
      </c>
      <c r="D1041" s="20" t="str">
        <f t="shared" si="45"/>
        <v/>
      </c>
      <c r="E1041" s="20" t="str">
        <f t="shared" si="46"/>
        <v/>
      </c>
      <c r="F1041" s="56"/>
      <c r="G1041" s="56"/>
      <c r="H1041" s="56"/>
      <c r="I1041" s="56"/>
      <c r="J1041" s="56"/>
    </row>
    <row r="1042" spans="1:10">
      <c r="A1042" s="113">
        <v>1033</v>
      </c>
      <c r="B1042" s="20" t="str">
        <f>IF(Data!B1042:$B$5009&lt;&gt;"",Data!B1042,"")</f>
        <v/>
      </c>
      <c r="C1042" s="20" t="str">
        <f>IF(Data!$B1042:C$5009&lt;&gt;"",Data!C1042,"")</f>
        <v/>
      </c>
      <c r="D1042" s="20" t="str">
        <f t="shared" si="45"/>
        <v/>
      </c>
      <c r="E1042" s="20" t="str">
        <f t="shared" si="46"/>
        <v/>
      </c>
      <c r="F1042" s="56"/>
      <c r="G1042" s="56"/>
      <c r="H1042" s="56"/>
      <c r="I1042" s="56"/>
      <c r="J1042" s="56"/>
    </row>
    <row r="1043" spans="1:10">
      <c r="A1043" s="20">
        <v>1034</v>
      </c>
      <c r="B1043" s="20" t="str">
        <f>IF(Data!B1043:$B$5009&lt;&gt;"",Data!B1043,"")</f>
        <v/>
      </c>
      <c r="C1043" s="20" t="str">
        <f>IF(Data!$B1043:C$5009&lt;&gt;"",Data!C1043,"")</f>
        <v/>
      </c>
      <c r="D1043" s="20" t="str">
        <f t="shared" si="45"/>
        <v/>
      </c>
      <c r="E1043" s="20" t="str">
        <f t="shared" si="46"/>
        <v/>
      </c>
      <c r="F1043" s="56"/>
      <c r="G1043" s="56"/>
      <c r="H1043" s="56"/>
      <c r="I1043" s="56"/>
      <c r="J1043" s="56"/>
    </row>
    <row r="1044" spans="1:10">
      <c r="A1044" s="113">
        <v>1035</v>
      </c>
      <c r="B1044" s="20" t="str">
        <f>IF(Data!B1044:$B$5009&lt;&gt;"",Data!B1044,"")</f>
        <v/>
      </c>
      <c r="C1044" s="20" t="str">
        <f>IF(Data!$B1044:C$5009&lt;&gt;"",Data!C1044,"")</f>
        <v/>
      </c>
      <c r="D1044" s="20" t="str">
        <f t="shared" si="45"/>
        <v/>
      </c>
      <c r="E1044" s="20" t="str">
        <f t="shared" si="46"/>
        <v/>
      </c>
      <c r="F1044" s="56"/>
      <c r="G1044" s="56"/>
      <c r="H1044" s="56"/>
      <c r="I1044" s="56"/>
      <c r="J1044" s="56"/>
    </row>
    <row r="1045" spans="1:10">
      <c r="A1045" s="20">
        <v>1036</v>
      </c>
      <c r="B1045" s="20" t="str">
        <f>IF(Data!B1045:$B$5009&lt;&gt;"",Data!B1045,"")</f>
        <v/>
      </c>
      <c r="C1045" s="20" t="str">
        <f>IF(Data!$B1045:C$5009&lt;&gt;"",Data!C1045,"")</f>
        <v/>
      </c>
      <c r="D1045" s="20" t="str">
        <f t="shared" si="45"/>
        <v/>
      </c>
      <c r="E1045" s="20" t="str">
        <f t="shared" si="46"/>
        <v/>
      </c>
      <c r="F1045" s="56"/>
      <c r="G1045" s="56"/>
      <c r="H1045" s="56"/>
      <c r="I1045" s="56"/>
      <c r="J1045" s="56"/>
    </row>
    <row r="1046" spans="1:10">
      <c r="A1046" s="113">
        <v>1037</v>
      </c>
      <c r="B1046" s="20" t="str">
        <f>IF(Data!B1046:$B$5009&lt;&gt;"",Data!B1046,"")</f>
        <v/>
      </c>
      <c r="C1046" s="20" t="str">
        <f>IF(Data!$B1046:C$5009&lt;&gt;"",Data!C1046,"")</f>
        <v/>
      </c>
      <c r="D1046" s="20" t="str">
        <f t="shared" si="45"/>
        <v/>
      </c>
      <c r="E1046" s="20" t="str">
        <f t="shared" si="46"/>
        <v/>
      </c>
      <c r="F1046" s="56"/>
      <c r="G1046" s="56"/>
      <c r="H1046" s="56"/>
      <c r="I1046" s="56"/>
      <c r="J1046" s="56"/>
    </row>
    <row r="1047" spans="1:10">
      <c r="A1047" s="20">
        <v>1038</v>
      </c>
      <c r="B1047" s="20" t="str">
        <f>IF(Data!B1047:$B$5009&lt;&gt;"",Data!B1047,"")</f>
        <v/>
      </c>
      <c r="C1047" s="20" t="str">
        <f>IF(Data!$B1047:C$5009&lt;&gt;"",Data!C1047,"")</f>
        <v/>
      </c>
      <c r="D1047" s="20" t="str">
        <f t="shared" si="45"/>
        <v/>
      </c>
      <c r="E1047" s="20" t="str">
        <f t="shared" si="46"/>
        <v/>
      </c>
      <c r="F1047" s="56"/>
      <c r="G1047" s="56"/>
      <c r="H1047" s="56"/>
      <c r="I1047" s="56"/>
      <c r="J1047" s="56"/>
    </row>
    <row r="1048" spans="1:10">
      <c r="A1048" s="113">
        <v>1039</v>
      </c>
      <c r="B1048" s="20" t="str">
        <f>IF(Data!B1048:$B$5009&lt;&gt;"",Data!B1048,"")</f>
        <v/>
      </c>
      <c r="C1048" s="20" t="str">
        <f>IF(Data!$B1048:C$5009&lt;&gt;"",Data!C1048,"")</f>
        <v/>
      </c>
      <c r="D1048" s="20" t="str">
        <f t="shared" si="45"/>
        <v/>
      </c>
      <c r="E1048" s="20" t="str">
        <f t="shared" si="46"/>
        <v/>
      </c>
      <c r="F1048" s="56"/>
      <c r="G1048" s="56"/>
      <c r="H1048" s="56"/>
      <c r="I1048" s="56"/>
      <c r="J1048" s="56"/>
    </row>
    <row r="1049" spans="1:10">
      <c r="A1049" s="20">
        <v>1040</v>
      </c>
      <c r="B1049" s="20" t="str">
        <f>IF(Data!B1049:$B$5009&lt;&gt;"",Data!B1049,"")</f>
        <v/>
      </c>
      <c r="C1049" s="20" t="str">
        <f>IF(Data!$B1049:C$5009&lt;&gt;"",Data!C1049,"")</f>
        <v/>
      </c>
      <c r="D1049" s="20" t="str">
        <f t="shared" si="45"/>
        <v/>
      </c>
      <c r="E1049" s="20" t="str">
        <f t="shared" si="46"/>
        <v/>
      </c>
      <c r="F1049" s="56"/>
      <c r="G1049" s="56"/>
      <c r="H1049" s="56"/>
      <c r="I1049" s="56"/>
      <c r="J1049" s="56"/>
    </row>
    <row r="1050" spans="1:10">
      <c r="A1050" s="113">
        <v>1041</v>
      </c>
      <c r="B1050" s="20" t="str">
        <f>IF(Data!B1050:$B$5009&lt;&gt;"",Data!B1050,"")</f>
        <v/>
      </c>
      <c r="C1050" s="20" t="str">
        <f>IF(Data!$B1050:C$5009&lt;&gt;"",Data!C1050,"")</f>
        <v/>
      </c>
      <c r="D1050" s="20" t="str">
        <f t="shared" si="45"/>
        <v/>
      </c>
      <c r="E1050" s="20" t="str">
        <f t="shared" si="46"/>
        <v/>
      </c>
      <c r="F1050" s="56"/>
      <c r="G1050" s="56"/>
      <c r="H1050" s="56"/>
      <c r="I1050" s="56"/>
      <c r="J1050" s="56"/>
    </row>
    <row r="1051" spans="1:10">
      <c r="A1051" s="20">
        <v>1042</v>
      </c>
      <c r="B1051" s="20" t="str">
        <f>IF(Data!B1051:$B$5009&lt;&gt;"",Data!B1051,"")</f>
        <v/>
      </c>
      <c r="C1051" s="20" t="str">
        <f>IF(Data!$B1051:C$5009&lt;&gt;"",Data!C1051,"")</f>
        <v/>
      </c>
      <c r="D1051" s="20" t="str">
        <f t="shared" si="45"/>
        <v/>
      </c>
      <c r="E1051" s="20" t="str">
        <f t="shared" si="46"/>
        <v/>
      </c>
      <c r="F1051" s="56"/>
      <c r="G1051" s="56"/>
      <c r="H1051" s="56"/>
      <c r="I1051" s="56"/>
      <c r="J1051" s="56"/>
    </row>
    <row r="1052" spans="1:10">
      <c r="A1052" s="113">
        <v>1043</v>
      </c>
      <c r="B1052" s="20" t="str">
        <f>IF(Data!B1052:$B$5009&lt;&gt;"",Data!B1052,"")</f>
        <v/>
      </c>
      <c r="C1052" s="20" t="str">
        <f>IF(Data!$B1052:C$5009&lt;&gt;"",Data!C1052,"")</f>
        <v/>
      </c>
      <c r="D1052" s="20" t="str">
        <f t="shared" si="45"/>
        <v/>
      </c>
      <c r="E1052" s="20" t="str">
        <f t="shared" si="46"/>
        <v/>
      </c>
      <c r="F1052" s="56"/>
      <c r="G1052" s="56"/>
      <c r="H1052" s="56"/>
      <c r="I1052" s="56"/>
      <c r="J1052" s="56"/>
    </row>
    <row r="1053" spans="1:10">
      <c r="A1053" s="20">
        <v>1044</v>
      </c>
      <c r="B1053" s="20" t="str">
        <f>IF(Data!B1053:$B$5009&lt;&gt;"",Data!B1053,"")</f>
        <v/>
      </c>
      <c r="C1053" s="20" t="str">
        <f>IF(Data!$B1053:C$5009&lt;&gt;"",Data!C1053,"")</f>
        <v/>
      </c>
      <c r="D1053" s="20" t="str">
        <f t="shared" si="45"/>
        <v/>
      </c>
      <c r="E1053" s="20" t="str">
        <f t="shared" si="46"/>
        <v/>
      </c>
      <c r="F1053" s="56"/>
      <c r="G1053" s="56"/>
      <c r="H1053" s="56"/>
      <c r="I1053" s="56"/>
      <c r="J1053" s="56"/>
    </row>
    <row r="1054" spans="1:10">
      <c r="A1054" s="113">
        <v>1045</v>
      </c>
      <c r="B1054" s="20" t="str">
        <f>IF(Data!B1054:$B$5009&lt;&gt;"",Data!B1054,"")</f>
        <v/>
      </c>
      <c r="C1054" s="20" t="str">
        <f>IF(Data!$B1054:C$5009&lt;&gt;"",Data!C1054,"")</f>
        <v/>
      </c>
      <c r="D1054" s="20" t="str">
        <f t="shared" si="45"/>
        <v/>
      </c>
      <c r="E1054" s="20" t="str">
        <f t="shared" si="46"/>
        <v/>
      </c>
      <c r="F1054" s="56"/>
      <c r="G1054" s="56"/>
      <c r="H1054" s="56"/>
      <c r="I1054" s="56"/>
      <c r="J1054" s="56"/>
    </row>
    <row r="1055" spans="1:10">
      <c r="A1055" s="20">
        <v>1046</v>
      </c>
      <c r="B1055" s="20" t="str">
        <f>IF(Data!B1055:$B$5009&lt;&gt;"",Data!B1055,"")</f>
        <v/>
      </c>
      <c r="C1055" s="20" t="str">
        <f>IF(Data!$B1055:C$5009&lt;&gt;"",Data!C1055,"")</f>
        <v/>
      </c>
      <c r="D1055" s="20" t="str">
        <f t="shared" si="45"/>
        <v/>
      </c>
      <c r="E1055" s="20" t="str">
        <f t="shared" si="46"/>
        <v/>
      </c>
      <c r="F1055" s="56"/>
      <c r="G1055" s="56"/>
      <c r="H1055" s="56"/>
      <c r="I1055" s="56"/>
      <c r="J1055" s="56"/>
    </row>
    <row r="1056" spans="1:10">
      <c r="A1056" s="113">
        <v>1047</v>
      </c>
      <c r="B1056" s="20" t="str">
        <f>IF(Data!B1056:$B$5009&lt;&gt;"",Data!B1056,"")</f>
        <v/>
      </c>
      <c r="C1056" s="20" t="str">
        <f>IF(Data!$B1056:C$5009&lt;&gt;"",Data!C1056,"")</f>
        <v/>
      </c>
      <c r="D1056" s="20" t="str">
        <f t="shared" si="45"/>
        <v/>
      </c>
      <c r="E1056" s="20" t="str">
        <f t="shared" si="46"/>
        <v/>
      </c>
      <c r="F1056" s="56"/>
      <c r="G1056" s="56"/>
      <c r="H1056" s="56"/>
      <c r="I1056" s="56"/>
      <c r="J1056" s="56"/>
    </row>
    <row r="1057" spans="1:10">
      <c r="A1057" s="20">
        <v>1048</v>
      </c>
      <c r="B1057" s="20" t="str">
        <f>IF(Data!B1057:$B$5009&lt;&gt;"",Data!B1057,"")</f>
        <v/>
      </c>
      <c r="C1057" s="20" t="str">
        <f>IF(Data!$B1057:C$5009&lt;&gt;"",Data!C1057,"")</f>
        <v/>
      </c>
      <c r="D1057" s="20" t="str">
        <f t="shared" si="45"/>
        <v/>
      </c>
      <c r="E1057" s="20" t="str">
        <f t="shared" si="46"/>
        <v/>
      </c>
      <c r="F1057" s="56"/>
      <c r="G1057" s="56"/>
      <c r="H1057" s="56"/>
      <c r="I1057" s="56"/>
      <c r="J1057" s="56"/>
    </row>
    <row r="1058" spans="1:10">
      <c r="A1058" s="113">
        <v>1049</v>
      </c>
      <c r="B1058" s="20" t="str">
        <f>IF(Data!B1058:$B$5009&lt;&gt;"",Data!B1058,"")</f>
        <v/>
      </c>
      <c r="C1058" s="20" t="str">
        <f>IF(Data!$B1058:C$5009&lt;&gt;"",Data!C1058,"")</f>
        <v/>
      </c>
      <c r="D1058" s="20" t="str">
        <f t="shared" si="45"/>
        <v/>
      </c>
      <c r="E1058" s="20" t="str">
        <f t="shared" si="46"/>
        <v/>
      </c>
      <c r="F1058" s="56"/>
      <c r="G1058" s="56"/>
      <c r="H1058" s="56"/>
      <c r="I1058" s="56"/>
      <c r="J1058" s="56"/>
    </row>
    <row r="1059" spans="1:10">
      <c r="A1059" s="20">
        <v>1050</v>
      </c>
      <c r="B1059" s="20" t="str">
        <f>IF(Data!B1059:$B$5009&lt;&gt;"",Data!B1059,"")</f>
        <v/>
      </c>
      <c r="C1059" s="20" t="str">
        <f>IF(Data!$B1059:C$5009&lt;&gt;"",Data!C1059,"")</f>
        <v/>
      </c>
      <c r="D1059" s="20" t="str">
        <f t="shared" si="45"/>
        <v/>
      </c>
      <c r="E1059" s="20" t="str">
        <f t="shared" si="46"/>
        <v/>
      </c>
      <c r="F1059" s="56"/>
      <c r="G1059" s="56"/>
      <c r="H1059" s="56"/>
      <c r="I1059" s="56"/>
      <c r="J1059" s="56"/>
    </row>
    <row r="1060" spans="1:10">
      <c r="A1060" s="113">
        <v>1051</v>
      </c>
      <c r="B1060" s="20" t="str">
        <f>IF(Data!B1060:$B$5009&lt;&gt;"",Data!B1060,"")</f>
        <v/>
      </c>
      <c r="C1060" s="20" t="str">
        <f>IF(Data!$B1060:C$5009&lt;&gt;"",Data!C1060,"")</f>
        <v/>
      </c>
      <c r="D1060" s="20" t="str">
        <f t="shared" si="45"/>
        <v/>
      </c>
      <c r="E1060" s="20" t="str">
        <f t="shared" si="46"/>
        <v/>
      </c>
      <c r="F1060" s="56"/>
      <c r="G1060" s="56"/>
      <c r="H1060" s="56"/>
      <c r="I1060" s="56"/>
      <c r="J1060" s="56"/>
    </row>
    <row r="1061" spans="1:10">
      <c r="A1061" s="20">
        <v>1052</v>
      </c>
      <c r="B1061" s="20" t="str">
        <f>IF(Data!B1061:$B$5009&lt;&gt;"",Data!B1061,"")</f>
        <v/>
      </c>
      <c r="C1061" s="20" t="str">
        <f>IF(Data!$B1061:C$5009&lt;&gt;"",Data!C1061,"")</f>
        <v/>
      </c>
      <c r="D1061" s="20" t="str">
        <f t="shared" si="45"/>
        <v/>
      </c>
      <c r="E1061" s="20" t="str">
        <f t="shared" si="46"/>
        <v/>
      </c>
      <c r="F1061" s="56"/>
      <c r="G1061" s="56"/>
      <c r="H1061" s="56"/>
      <c r="I1061" s="56"/>
      <c r="J1061" s="56"/>
    </row>
    <row r="1062" spans="1:10">
      <c r="A1062" s="113">
        <v>1053</v>
      </c>
      <c r="B1062" s="20" t="str">
        <f>IF(Data!B1062:$B$5009&lt;&gt;"",Data!B1062,"")</f>
        <v/>
      </c>
      <c r="C1062" s="20" t="str">
        <f>IF(Data!$B1062:C$5009&lt;&gt;"",Data!C1062,"")</f>
        <v/>
      </c>
      <c r="D1062" s="20" t="str">
        <f t="shared" si="45"/>
        <v/>
      </c>
      <c r="E1062" s="20" t="str">
        <f t="shared" si="46"/>
        <v/>
      </c>
      <c r="F1062" s="56"/>
      <c r="G1062" s="56"/>
      <c r="H1062" s="56"/>
      <c r="I1062" s="56"/>
      <c r="J1062" s="56"/>
    </row>
    <row r="1063" spans="1:10">
      <c r="A1063" s="20">
        <v>1054</v>
      </c>
      <c r="B1063" s="20" t="str">
        <f>IF(Data!B1063:$B$5009&lt;&gt;"",Data!B1063,"")</f>
        <v/>
      </c>
      <c r="C1063" s="20" t="str">
        <f>IF(Data!$B1063:C$5009&lt;&gt;"",Data!C1063,"")</f>
        <v/>
      </c>
      <c r="D1063" s="20" t="str">
        <f t="shared" si="45"/>
        <v/>
      </c>
      <c r="E1063" s="20" t="str">
        <f t="shared" si="46"/>
        <v/>
      </c>
      <c r="F1063" s="56"/>
      <c r="G1063" s="56"/>
      <c r="H1063" s="56"/>
      <c r="I1063" s="56"/>
      <c r="J1063" s="56"/>
    </row>
    <row r="1064" spans="1:10">
      <c r="A1064" s="113">
        <v>1055</v>
      </c>
      <c r="B1064" s="20" t="str">
        <f>IF(Data!B1064:$B$5009&lt;&gt;"",Data!B1064,"")</f>
        <v/>
      </c>
      <c r="C1064" s="20" t="str">
        <f>IF(Data!$B1064:C$5009&lt;&gt;"",Data!C1064,"")</f>
        <v/>
      </c>
      <c r="D1064" s="20" t="str">
        <f t="shared" si="45"/>
        <v/>
      </c>
      <c r="E1064" s="20" t="str">
        <f t="shared" si="46"/>
        <v/>
      </c>
      <c r="F1064" s="56"/>
      <c r="G1064" s="56"/>
      <c r="H1064" s="56"/>
      <c r="I1064" s="56"/>
      <c r="J1064" s="56"/>
    </row>
    <row r="1065" spans="1:10">
      <c r="A1065" s="20">
        <v>1056</v>
      </c>
      <c r="B1065" s="20" t="str">
        <f>IF(Data!B1065:$B$5009&lt;&gt;"",Data!B1065,"")</f>
        <v/>
      </c>
      <c r="C1065" s="20" t="str">
        <f>IF(Data!$B1065:C$5009&lt;&gt;"",Data!C1065,"")</f>
        <v/>
      </c>
      <c r="D1065" s="20" t="str">
        <f t="shared" si="45"/>
        <v/>
      </c>
      <c r="E1065" s="20" t="str">
        <f t="shared" si="46"/>
        <v/>
      </c>
      <c r="F1065" s="56"/>
      <c r="G1065" s="56"/>
      <c r="H1065" s="56"/>
      <c r="I1065" s="56"/>
      <c r="J1065" s="56"/>
    </row>
    <row r="1066" spans="1:10">
      <c r="A1066" s="113">
        <v>1057</v>
      </c>
      <c r="B1066" s="20" t="str">
        <f>IF(Data!B1066:$B$5009&lt;&gt;"",Data!B1066,"")</f>
        <v/>
      </c>
      <c r="C1066" s="20" t="str">
        <f>IF(Data!$B1066:C$5009&lt;&gt;"",Data!C1066,"")</f>
        <v/>
      </c>
      <c r="D1066" s="20" t="str">
        <f t="shared" si="45"/>
        <v/>
      </c>
      <c r="E1066" s="20" t="str">
        <f t="shared" si="46"/>
        <v/>
      </c>
      <c r="F1066" s="56"/>
      <c r="G1066" s="56"/>
      <c r="H1066" s="56"/>
      <c r="I1066" s="56"/>
      <c r="J1066" s="56"/>
    </row>
    <row r="1067" spans="1:10">
      <c r="A1067" s="20">
        <v>1058</v>
      </c>
      <c r="B1067" s="20" t="str">
        <f>IF(Data!B1067:$B$5009&lt;&gt;"",Data!B1067,"")</f>
        <v/>
      </c>
      <c r="C1067" s="20" t="str">
        <f>IF(Data!$B1067:C$5009&lt;&gt;"",Data!C1067,"")</f>
        <v/>
      </c>
      <c r="D1067" s="20" t="str">
        <f t="shared" si="45"/>
        <v/>
      </c>
      <c r="E1067" s="20" t="str">
        <f t="shared" si="46"/>
        <v/>
      </c>
      <c r="F1067" s="56"/>
      <c r="G1067" s="56"/>
      <c r="H1067" s="56"/>
      <c r="I1067" s="56"/>
      <c r="J1067" s="56"/>
    </row>
    <row r="1068" spans="1:10">
      <c r="A1068" s="113">
        <v>1059</v>
      </c>
      <c r="B1068" s="20" t="str">
        <f>IF(Data!B1068:$B$5009&lt;&gt;"",Data!B1068,"")</f>
        <v/>
      </c>
      <c r="C1068" s="20" t="str">
        <f>IF(Data!$B1068:C$5009&lt;&gt;"",Data!C1068,"")</f>
        <v/>
      </c>
      <c r="D1068" s="20" t="str">
        <f t="shared" si="45"/>
        <v/>
      </c>
      <c r="E1068" s="20" t="str">
        <f t="shared" si="46"/>
        <v/>
      </c>
      <c r="F1068" s="56"/>
      <c r="G1068" s="56"/>
      <c r="H1068" s="56"/>
      <c r="I1068" s="56"/>
      <c r="J1068" s="56"/>
    </row>
    <row r="1069" spans="1:10">
      <c r="A1069" s="20">
        <v>1060</v>
      </c>
      <c r="B1069" s="20" t="str">
        <f>IF(Data!B1069:$B$5009&lt;&gt;"",Data!B1069,"")</f>
        <v/>
      </c>
      <c r="C1069" s="20" t="str">
        <f>IF(Data!$B1069:C$5009&lt;&gt;"",Data!C1069,"")</f>
        <v/>
      </c>
      <c r="D1069" s="20" t="str">
        <f t="shared" si="45"/>
        <v/>
      </c>
      <c r="E1069" s="20" t="str">
        <f t="shared" si="46"/>
        <v/>
      </c>
      <c r="F1069" s="56"/>
      <c r="G1069" s="56"/>
      <c r="H1069" s="56"/>
      <c r="I1069" s="56"/>
      <c r="J1069" s="56"/>
    </row>
    <row r="1070" spans="1:10">
      <c r="A1070" s="113">
        <v>1061</v>
      </c>
      <c r="B1070" s="20" t="str">
        <f>IF(Data!B1070:$B$5009&lt;&gt;"",Data!B1070,"")</f>
        <v/>
      </c>
      <c r="C1070" s="20" t="str">
        <f>IF(Data!$B1070:C$5009&lt;&gt;"",Data!C1070,"")</f>
        <v/>
      </c>
      <c r="D1070" s="20" t="str">
        <f t="shared" si="45"/>
        <v/>
      </c>
      <c r="E1070" s="20" t="str">
        <f t="shared" si="46"/>
        <v/>
      </c>
      <c r="F1070" s="56"/>
      <c r="G1070" s="56"/>
      <c r="H1070" s="56"/>
      <c r="I1070" s="56"/>
      <c r="J1070" s="56"/>
    </row>
    <row r="1071" spans="1:10">
      <c r="A1071" s="20">
        <v>1062</v>
      </c>
      <c r="B1071" s="20" t="str">
        <f>IF(Data!B1071:$B$5009&lt;&gt;"",Data!B1071,"")</f>
        <v/>
      </c>
      <c r="C1071" s="20" t="str">
        <f>IF(Data!$B1071:C$5009&lt;&gt;"",Data!C1071,"")</f>
        <v/>
      </c>
      <c r="D1071" s="20" t="str">
        <f t="shared" si="45"/>
        <v/>
      </c>
      <c r="E1071" s="20" t="str">
        <f t="shared" si="46"/>
        <v/>
      </c>
      <c r="F1071" s="56"/>
      <c r="G1071" s="56"/>
      <c r="H1071" s="56"/>
      <c r="I1071" s="56"/>
      <c r="J1071" s="56"/>
    </row>
    <row r="1072" spans="1:10">
      <c r="A1072" s="113">
        <v>1063</v>
      </c>
      <c r="B1072" s="20" t="str">
        <f>IF(Data!B1072:$B$5009&lt;&gt;"",Data!B1072,"")</f>
        <v/>
      </c>
      <c r="C1072" s="20" t="str">
        <f>IF(Data!$B1072:C$5009&lt;&gt;"",Data!C1072,"")</f>
        <v/>
      </c>
      <c r="D1072" s="20" t="str">
        <f t="shared" si="45"/>
        <v/>
      </c>
      <c r="E1072" s="20" t="str">
        <f t="shared" si="46"/>
        <v/>
      </c>
      <c r="F1072" s="56"/>
      <c r="G1072" s="56"/>
      <c r="H1072" s="56"/>
      <c r="I1072" s="56"/>
      <c r="J1072" s="56"/>
    </row>
    <row r="1073" spans="1:10">
      <c r="A1073" s="20">
        <v>1064</v>
      </c>
      <c r="B1073" s="20" t="str">
        <f>IF(Data!B1073:$B$5009&lt;&gt;"",Data!B1073,"")</f>
        <v/>
      </c>
      <c r="C1073" s="20" t="str">
        <f>IF(Data!$B1073:C$5009&lt;&gt;"",Data!C1073,"")</f>
        <v/>
      </c>
      <c r="D1073" s="20" t="str">
        <f t="shared" si="45"/>
        <v/>
      </c>
      <c r="E1073" s="20" t="str">
        <f t="shared" si="46"/>
        <v/>
      </c>
      <c r="F1073" s="56"/>
      <c r="G1073" s="56"/>
      <c r="H1073" s="56"/>
      <c r="I1073" s="56"/>
      <c r="J1073" s="56"/>
    </row>
    <row r="1074" spans="1:10">
      <c r="A1074" s="113">
        <v>1065</v>
      </c>
      <c r="B1074" s="20" t="str">
        <f>IF(Data!B1074:$B$5009&lt;&gt;"",Data!B1074,"")</f>
        <v/>
      </c>
      <c r="C1074" s="20" t="str">
        <f>IF(Data!$B1074:C$5009&lt;&gt;"",Data!C1074,"")</f>
        <v/>
      </c>
      <c r="D1074" s="20" t="str">
        <f t="shared" si="45"/>
        <v/>
      </c>
      <c r="E1074" s="20" t="str">
        <f t="shared" si="46"/>
        <v/>
      </c>
      <c r="F1074" s="56"/>
      <c r="G1074" s="56"/>
      <c r="H1074" s="56"/>
      <c r="I1074" s="56"/>
      <c r="J1074" s="56"/>
    </row>
    <row r="1075" spans="1:10">
      <c r="A1075" s="20">
        <v>1066</v>
      </c>
      <c r="B1075" s="20" t="str">
        <f>IF(Data!B1075:$B$5009&lt;&gt;"",Data!B1075,"")</f>
        <v/>
      </c>
      <c r="C1075" s="20" t="str">
        <f>IF(Data!$B1075:C$5009&lt;&gt;"",Data!C1075,"")</f>
        <v/>
      </c>
      <c r="D1075" s="20" t="str">
        <f t="shared" si="45"/>
        <v/>
      </c>
      <c r="E1075" s="20" t="str">
        <f t="shared" si="46"/>
        <v/>
      </c>
      <c r="F1075" s="56"/>
      <c r="G1075" s="56"/>
      <c r="H1075" s="56"/>
      <c r="I1075" s="56"/>
      <c r="J1075" s="56"/>
    </row>
    <row r="1076" spans="1:10">
      <c r="A1076" s="113">
        <v>1067</v>
      </c>
      <c r="B1076" s="20" t="str">
        <f>IF(Data!B1076:$B$5009&lt;&gt;"",Data!B1076,"")</f>
        <v/>
      </c>
      <c r="C1076" s="20" t="str">
        <f>IF(Data!$B1076:C$5009&lt;&gt;"",Data!C1076,"")</f>
        <v/>
      </c>
      <c r="D1076" s="20" t="str">
        <f t="shared" si="45"/>
        <v/>
      </c>
      <c r="E1076" s="20" t="str">
        <f t="shared" si="46"/>
        <v/>
      </c>
      <c r="F1076" s="56"/>
      <c r="G1076" s="56"/>
      <c r="H1076" s="56"/>
      <c r="I1076" s="56"/>
      <c r="J1076" s="56"/>
    </row>
    <row r="1077" spans="1:10">
      <c r="A1077" s="20">
        <v>1068</v>
      </c>
      <c r="B1077" s="20" t="str">
        <f>IF(Data!B1077:$B$5009&lt;&gt;"",Data!B1077,"")</f>
        <v/>
      </c>
      <c r="C1077" s="20" t="str">
        <f>IF(Data!$B1077:C$5009&lt;&gt;"",Data!C1077,"")</f>
        <v/>
      </c>
      <c r="D1077" s="20" t="str">
        <f t="shared" si="45"/>
        <v/>
      </c>
      <c r="E1077" s="20" t="str">
        <f t="shared" si="46"/>
        <v/>
      </c>
      <c r="F1077" s="56"/>
      <c r="G1077" s="56"/>
      <c r="H1077" s="56"/>
      <c r="I1077" s="56"/>
      <c r="J1077" s="56"/>
    </row>
    <row r="1078" spans="1:10">
      <c r="A1078" s="113">
        <v>1069</v>
      </c>
      <c r="B1078" s="20" t="str">
        <f>IF(Data!B1078:$B$5009&lt;&gt;"",Data!B1078,"")</f>
        <v/>
      </c>
      <c r="C1078" s="20" t="str">
        <f>IF(Data!$B1078:C$5009&lt;&gt;"",Data!C1078,"")</f>
        <v/>
      </c>
      <c r="D1078" s="20" t="str">
        <f t="shared" si="45"/>
        <v/>
      </c>
      <c r="E1078" s="20" t="str">
        <f t="shared" si="46"/>
        <v/>
      </c>
      <c r="F1078" s="56"/>
      <c r="G1078" s="56"/>
      <c r="H1078" s="56"/>
      <c r="I1078" s="56"/>
      <c r="J1078" s="56"/>
    </row>
    <row r="1079" spans="1:10">
      <c r="A1079" s="20">
        <v>1070</v>
      </c>
      <c r="B1079" s="20" t="str">
        <f>IF(Data!B1079:$B$5009&lt;&gt;"",Data!B1079,"")</f>
        <v/>
      </c>
      <c r="C1079" s="20" t="str">
        <f>IF(Data!$B1079:C$5009&lt;&gt;"",Data!C1079,"")</f>
        <v/>
      </c>
      <c r="D1079" s="20" t="str">
        <f t="shared" si="45"/>
        <v/>
      </c>
      <c r="E1079" s="20" t="str">
        <f t="shared" si="46"/>
        <v/>
      </c>
      <c r="F1079" s="56"/>
      <c r="G1079" s="56"/>
      <c r="H1079" s="56"/>
      <c r="I1079" s="56"/>
      <c r="J1079" s="56"/>
    </row>
    <row r="1080" spans="1:10">
      <c r="A1080" s="113">
        <v>1071</v>
      </c>
      <c r="B1080" s="20" t="str">
        <f>IF(Data!B1080:$B$5009&lt;&gt;"",Data!B1080,"")</f>
        <v/>
      </c>
      <c r="C1080" s="20" t="str">
        <f>IF(Data!$B1080:C$5009&lt;&gt;"",Data!C1080,"")</f>
        <v/>
      </c>
      <c r="D1080" s="20" t="str">
        <f t="shared" si="45"/>
        <v/>
      </c>
      <c r="E1080" s="20" t="str">
        <f t="shared" si="46"/>
        <v/>
      </c>
      <c r="F1080" s="56"/>
      <c r="G1080" s="56"/>
      <c r="H1080" s="56"/>
      <c r="I1080" s="56"/>
      <c r="J1080" s="56"/>
    </row>
    <row r="1081" spans="1:10">
      <c r="A1081" s="20">
        <v>1072</v>
      </c>
      <c r="B1081" s="20" t="str">
        <f>IF(Data!B1081:$B$5009&lt;&gt;"",Data!B1081,"")</f>
        <v/>
      </c>
      <c r="C1081" s="20" t="str">
        <f>IF(Data!$B1081:C$5009&lt;&gt;"",Data!C1081,"")</f>
        <v/>
      </c>
      <c r="D1081" s="20" t="str">
        <f t="shared" si="45"/>
        <v/>
      </c>
      <c r="E1081" s="20" t="str">
        <f t="shared" si="46"/>
        <v/>
      </c>
      <c r="F1081" s="56"/>
      <c r="G1081" s="56"/>
      <c r="H1081" s="56"/>
      <c r="I1081" s="56"/>
      <c r="J1081" s="56"/>
    </row>
    <row r="1082" spans="1:10">
      <c r="A1082" s="113">
        <v>1073</v>
      </c>
      <c r="B1082" s="20" t="str">
        <f>IF(Data!B1082:$B$5009&lt;&gt;"",Data!B1082,"")</f>
        <v/>
      </c>
      <c r="C1082" s="20" t="str">
        <f>IF(Data!$B1082:C$5009&lt;&gt;"",Data!C1082,"")</f>
        <v/>
      </c>
      <c r="D1082" s="20" t="str">
        <f t="shared" si="45"/>
        <v/>
      </c>
      <c r="E1082" s="20" t="str">
        <f t="shared" si="46"/>
        <v/>
      </c>
      <c r="F1082" s="56"/>
      <c r="G1082" s="56"/>
      <c r="H1082" s="56"/>
      <c r="I1082" s="56"/>
      <c r="J1082" s="56"/>
    </row>
    <row r="1083" spans="1:10">
      <c r="A1083" s="20">
        <v>1074</v>
      </c>
      <c r="B1083" s="20" t="str">
        <f>IF(Data!B1083:$B$5009&lt;&gt;"",Data!B1083,"")</f>
        <v/>
      </c>
      <c r="C1083" s="20" t="str">
        <f>IF(Data!$B1083:C$5009&lt;&gt;"",Data!C1083,"")</f>
        <v/>
      </c>
      <c r="D1083" s="20" t="str">
        <f t="shared" si="45"/>
        <v/>
      </c>
      <c r="E1083" s="20" t="str">
        <f t="shared" si="46"/>
        <v/>
      </c>
      <c r="F1083" s="56"/>
      <c r="G1083" s="56"/>
      <c r="H1083" s="56"/>
      <c r="I1083" s="56"/>
      <c r="J1083" s="56"/>
    </row>
    <row r="1084" spans="1:10">
      <c r="A1084" s="113">
        <v>1075</v>
      </c>
      <c r="B1084" s="20" t="str">
        <f>IF(Data!B1084:$B$5009&lt;&gt;"",Data!B1084,"")</f>
        <v/>
      </c>
      <c r="C1084" s="20" t="str">
        <f>IF(Data!$B1084:C$5009&lt;&gt;"",Data!C1084,"")</f>
        <v/>
      </c>
      <c r="D1084" s="20" t="str">
        <f t="shared" si="45"/>
        <v/>
      </c>
      <c r="E1084" s="20" t="str">
        <f t="shared" si="46"/>
        <v/>
      </c>
      <c r="F1084" s="56"/>
      <c r="G1084" s="56"/>
      <c r="H1084" s="56"/>
      <c r="I1084" s="56"/>
      <c r="J1084" s="56"/>
    </row>
    <row r="1085" spans="1:10">
      <c r="A1085" s="20">
        <v>1076</v>
      </c>
      <c r="B1085" s="20" t="str">
        <f>IF(Data!B1085:$B$5009&lt;&gt;"",Data!B1085,"")</f>
        <v/>
      </c>
      <c r="C1085" s="20" t="str">
        <f>IF(Data!$B1085:C$5009&lt;&gt;"",Data!C1085,"")</f>
        <v/>
      </c>
      <c r="D1085" s="20" t="str">
        <f t="shared" si="45"/>
        <v/>
      </c>
      <c r="E1085" s="20" t="str">
        <f t="shared" si="46"/>
        <v/>
      </c>
      <c r="F1085" s="56"/>
      <c r="G1085" s="56"/>
      <c r="H1085" s="56"/>
      <c r="I1085" s="56"/>
      <c r="J1085" s="56"/>
    </row>
    <row r="1086" spans="1:10">
      <c r="A1086" s="113">
        <v>1077</v>
      </c>
      <c r="B1086" s="20" t="str">
        <f>IF(Data!B1086:$B$5009&lt;&gt;"",Data!B1086,"")</f>
        <v/>
      </c>
      <c r="C1086" s="20" t="str">
        <f>IF(Data!$B1086:C$5009&lt;&gt;"",Data!C1086,"")</f>
        <v/>
      </c>
      <c r="D1086" s="20" t="str">
        <f t="shared" si="45"/>
        <v/>
      </c>
      <c r="E1086" s="20" t="str">
        <f t="shared" si="46"/>
        <v/>
      </c>
      <c r="F1086" s="56"/>
      <c r="G1086" s="56"/>
      <c r="H1086" s="56"/>
      <c r="I1086" s="56"/>
      <c r="J1086" s="56"/>
    </row>
    <row r="1087" spans="1:10">
      <c r="A1087" s="20">
        <v>1078</v>
      </c>
      <c r="B1087" s="20" t="str">
        <f>IF(Data!B1087:$B$5009&lt;&gt;"",Data!B1087,"")</f>
        <v/>
      </c>
      <c r="C1087" s="20" t="str">
        <f>IF(Data!$B1087:C$5009&lt;&gt;"",Data!C1087,"")</f>
        <v/>
      </c>
      <c r="D1087" s="20" t="str">
        <f t="shared" si="45"/>
        <v/>
      </c>
      <c r="E1087" s="20" t="str">
        <f t="shared" si="46"/>
        <v/>
      </c>
      <c r="F1087" s="56"/>
      <c r="G1087" s="56"/>
      <c r="H1087" s="56"/>
      <c r="I1087" s="56"/>
      <c r="J1087" s="56"/>
    </row>
    <row r="1088" spans="1:10">
      <c r="A1088" s="113">
        <v>1079</v>
      </c>
      <c r="B1088" s="20" t="str">
        <f>IF(Data!B1088:$B$5009&lt;&gt;"",Data!B1088,"")</f>
        <v/>
      </c>
      <c r="C1088" s="20" t="str">
        <f>IF(Data!$B1088:C$5009&lt;&gt;"",Data!C1088,"")</f>
        <v/>
      </c>
      <c r="D1088" s="20" t="str">
        <f t="shared" si="45"/>
        <v/>
      </c>
      <c r="E1088" s="20" t="str">
        <f t="shared" si="46"/>
        <v/>
      </c>
      <c r="F1088" s="56"/>
      <c r="G1088" s="56"/>
      <c r="H1088" s="56"/>
      <c r="I1088" s="56"/>
      <c r="J1088" s="56"/>
    </row>
    <row r="1089" spans="1:10">
      <c r="A1089" s="20">
        <v>1080</v>
      </c>
      <c r="B1089" s="20" t="str">
        <f>IF(Data!B1089:$B$5009&lt;&gt;"",Data!B1089,"")</f>
        <v/>
      </c>
      <c r="C1089" s="20" t="str">
        <f>IF(Data!$B1089:C$5009&lt;&gt;"",Data!C1089,"")</f>
        <v/>
      </c>
      <c r="D1089" s="20" t="str">
        <f t="shared" si="45"/>
        <v/>
      </c>
      <c r="E1089" s="20" t="str">
        <f t="shared" si="46"/>
        <v/>
      </c>
      <c r="F1089" s="56"/>
      <c r="G1089" s="56"/>
      <c r="H1089" s="56"/>
      <c r="I1089" s="56"/>
      <c r="J1089" s="56"/>
    </row>
    <row r="1090" spans="1:10">
      <c r="A1090" s="113">
        <v>1081</v>
      </c>
      <c r="B1090" s="20" t="str">
        <f>IF(Data!B1090:$B$5009&lt;&gt;"",Data!B1090,"")</f>
        <v/>
      </c>
      <c r="C1090" s="20" t="str">
        <f>IF(Data!$B1090:C$5009&lt;&gt;"",Data!C1090,"")</f>
        <v/>
      </c>
      <c r="D1090" s="20" t="str">
        <f t="shared" si="45"/>
        <v/>
      </c>
      <c r="E1090" s="20" t="str">
        <f t="shared" si="46"/>
        <v/>
      </c>
      <c r="F1090" s="56"/>
      <c r="G1090" s="56"/>
      <c r="H1090" s="56"/>
      <c r="I1090" s="56"/>
      <c r="J1090" s="56"/>
    </row>
    <row r="1091" spans="1:10">
      <c r="A1091" s="20">
        <v>1082</v>
      </c>
      <c r="B1091" s="20" t="str">
        <f>IF(Data!B1091:$B$5009&lt;&gt;"",Data!B1091,"")</f>
        <v/>
      </c>
      <c r="C1091" s="20" t="str">
        <f>IF(Data!$B1091:C$5009&lt;&gt;"",Data!C1091,"")</f>
        <v/>
      </c>
      <c r="D1091" s="20" t="str">
        <f t="shared" si="45"/>
        <v/>
      </c>
      <c r="E1091" s="20" t="str">
        <f t="shared" si="46"/>
        <v/>
      </c>
      <c r="F1091" s="56"/>
      <c r="G1091" s="56"/>
      <c r="H1091" s="56"/>
      <c r="I1091" s="56"/>
      <c r="J1091" s="56"/>
    </row>
    <row r="1092" spans="1:10">
      <c r="A1092" s="113">
        <v>1083</v>
      </c>
      <c r="B1092" s="20" t="str">
        <f>IF(Data!B1092:$B$5009&lt;&gt;"",Data!B1092,"")</f>
        <v/>
      </c>
      <c r="C1092" s="20" t="str">
        <f>IF(Data!$B1092:C$5009&lt;&gt;"",Data!C1092,"")</f>
        <v/>
      </c>
      <c r="D1092" s="20" t="str">
        <f t="shared" si="45"/>
        <v/>
      </c>
      <c r="E1092" s="20" t="str">
        <f t="shared" si="46"/>
        <v/>
      </c>
      <c r="F1092" s="56"/>
      <c r="G1092" s="56"/>
      <c r="H1092" s="56"/>
      <c r="I1092" s="56"/>
      <c r="J1092" s="56"/>
    </row>
    <row r="1093" spans="1:10">
      <c r="A1093" s="20">
        <v>1084</v>
      </c>
      <c r="B1093" s="20" t="str">
        <f>IF(Data!B1093:$B$5009&lt;&gt;"",Data!B1093,"")</f>
        <v/>
      </c>
      <c r="C1093" s="20" t="str">
        <f>IF(Data!$B1093:C$5009&lt;&gt;"",Data!C1093,"")</f>
        <v/>
      </c>
      <c r="D1093" s="20" t="str">
        <f t="shared" si="45"/>
        <v/>
      </c>
      <c r="E1093" s="20" t="str">
        <f t="shared" si="46"/>
        <v/>
      </c>
      <c r="F1093" s="56"/>
      <c r="G1093" s="56"/>
      <c r="H1093" s="56"/>
      <c r="I1093" s="56"/>
      <c r="J1093" s="56"/>
    </row>
    <row r="1094" spans="1:10">
      <c r="A1094" s="113">
        <v>1085</v>
      </c>
      <c r="B1094" s="20" t="str">
        <f>IF(Data!B1094:$B$5009&lt;&gt;"",Data!B1094,"")</f>
        <v/>
      </c>
      <c r="C1094" s="20" t="str">
        <f>IF(Data!$B1094:C$5009&lt;&gt;"",Data!C1094,"")</f>
        <v/>
      </c>
      <c r="D1094" s="20" t="str">
        <f t="shared" ref="D1094:D1157" si="47">IF(AND(B1094&lt;&gt;"",C1094&lt;&gt;""), _xlfn.RANK.AVG(B1094,B:B,1),"")</f>
        <v/>
      </c>
      <c r="E1094" s="20" t="str">
        <f t="shared" ref="E1094:E1157" si="48">IF(AND(B1094&lt;&gt;"",C1094&lt;&gt;""),(D1094-$I$11)^2,"")</f>
        <v/>
      </c>
      <c r="F1094" s="56"/>
      <c r="G1094" s="56"/>
      <c r="H1094" s="56"/>
      <c r="I1094" s="56"/>
      <c r="J1094" s="56"/>
    </row>
    <row r="1095" spans="1:10">
      <c r="A1095" s="20">
        <v>1086</v>
      </c>
      <c r="B1095" s="20" t="str">
        <f>IF(Data!B1095:$B$5009&lt;&gt;"",Data!B1095,"")</f>
        <v/>
      </c>
      <c r="C1095" s="20" t="str">
        <f>IF(Data!$B1095:C$5009&lt;&gt;"",Data!C1095,"")</f>
        <v/>
      </c>
      <c r="D1095" s="20" t="str">
        <f t="shared" si="47"/>
        <v/>
      </c>
      <c r="E1095" s="20" t="str">
        <f t="shared" si="48"/>
        <v/>
      </c>
      <c r="F1095" s="56"/>
      <c r="G1095" s="56"/>
      <c r="H1095" s="56"/>
      <c r="I1095" s="56"/>
      <c r="J1095" s="56"/>
    </row>
    <row r="1096" spans="1:10">
      <c r="A1096" s="113">
        <v>1087</v>
      </c>
      <c r="B1096" s="20" t="str">
        <f>IF(Data!B1096:$B$5009&lt;&gt;"",Data!B1096,"")</f>
        <v/>
      </c>
      <c r="C1096" s="20" t="str">
        <f>IF(Data!$B1096:C$5009&lt;&gt;"",Data!C1096,"")</f>
        <v/>
      </c>
      <c r="D1096" s="20" t="str">
        <f t="shared" si="47"/>
        <v/>
      </c>
      <c r="E1096" s="20" t="str">
        <f t="shared" si="48"/>
        <v/>
      </c>
      <c r="F1096" s="56"/>
      <c r="G1096" s="56"/>
      <c r="H1096" s="56"/>
      <c r="I1096" s="56"/>
      <c r="J1096" s="56"/>
    </row>
    <row r="1097" spans="1:10">
      <c r="A1097" s="20">
        <v>1088</v>
      </c>
      <c r="B1097" s="20" t="str">
        <f>IF(Data!B1097:$B$5009&lt;&gt;"",Data!B1097,"")</f>
        <v/>
      </c>
      <c r="C1097" s="20" t="str">
        <f>IF(Data!$B1097:C$5009&lt;&gt;"",Data!C1097,"")</f>
        <v/>
      </c>
      <c r="D1097" s="20" t="str">
        <f t="shared" si="47"/>
        <v/>
      </c>
      <c r="E1097" s="20" t="str">
        <f t="shared" si="48"/>
        <v/>
      </c>
      <c r="F1097" s="56"/>
      <c r="G1097" s="56"/>
      <c r="H1097" s="56"/>
      <c r="I1097" s="56"/>
      <c r="J1097" s="56"/>
    </row>
    <row r="1098" spans="1:10">
      <c r="A1098" s="113">
        <v>1089</v>
      </c>
      <c r="B1098" s="20" t="str">
        <f>IF(Data!B1098:$B$5009&lt;&gt;"",Data!B1098,"")</f>
        <v/>
      </c>
      <c r="C1098" s="20" t="str">
        <f>IF(Data!$B1098:C$5009&lt;&gt;"",Data!C1098,"")</f>
        <v/>
      </c>
      <c r="D1098" s="20" t="str">
        <f t="shared" si="47"/>
        <v/>
      </c>
      <c r="E1098" s="20" t="str">
        <f t="shared" si="48"/>
        <v/>
      </c>
      <c r="F1098" s="56"/>
      <c r="G1098" s="56"/>
      <c r="H1098" s="56"/>
      <c r="I1098" s="56"/>
      <c r="J1098" s="56"/>
    </row>
    <row r="1099" spans="1:10">
      <c r="A1099" s="20">
        <v>1090</v>
      </c>
      <c r="B1099" s="20" t="str">
        <f>IF(Data!B1099:$B$5009&lt;&gt;"",Data!B1099,"")</f>
        <v/>
      </c>
      <c r="C1099" s="20" t="str">
        <f>IF(Data!$B1099:C$5009&lt;&gt;"",Data!C1099,"")</f>
        <v/>
      </c>
      <c r="D1099" s="20" t="str">
        <f t="shared" si="47"/>
        <v/>
      </c>
      <c r="E1099" s="20" t="str">
        <f t="shared" si="48"/>
        <v/>
      </c>
      <c r="F1099" s="56"/>
      <c r="G1099" s="56"/>
      <c r="H1099" s="56"/>
      <c r="I1099" s="56"/>
      <c r="J1099" s="56"/>
    </row>
    <row r="1100" spans="1:10">
      <c r="A1100" s="113">
        <v>1091</v>
      </c>
      <c r="B1100" s="20" t="str">
        <f>IF(Data!B1100:$B$5009&lt;&gt;"",Data!B1100,"")</f>
        <v/>
      </c>
      <c r="C1100" s="20" t="str">
        <f>IF(Data!$B1100:C$5009&lt;&gt;"",Data!C1100,"")</f>
        <v/>
      </c>
      <c r="D1100" s="20" t="str">
        <f t="shared" si="47"/>
        <v/>
      </c>
      <c r="E1100" s="20" t="str">
        <f t="shared" si="48"/>
        <v/>
      </c>
      <c r="F1100" s="56"/>
      <c r="G1100" s="56"/>
      <c r="H1100" s="56"/>
      <c r="I1100" s="56"/>
      <c r="J1100" s="56"/>
    </row>
    <row r="1101" spans="1:10">
      <c r="A1101" s="20">
        <v>1092</v>
      </c>
      <c r="B1101" s="20" t="str">
        <f>IF(Data!B1101:$B$5009&lt;&gt;"",Data!B1101,"")</f>
        <v/>
      </c>
      <c r="C1101" s="20" t="str">
        <f>IF(Data!$B1101:C$5009&lt;&gt;"",Data!C1101,"")</f>
        <v/>
      </c>
      <c r="D1101" s="20" t="str">
        <f t="shared" si="47"/>
        <v/>
      </c>
      <c r="E1101" s="20" t="str">
        <f t="shared" si="48"/>
        <v/>
      </c>
      <c r="F1101" s="56"/>
      <c r="G1101" s="56"/>
      <c r="H1101" s="56"/>
      <c r="I1101" s="56"/>
      <c r="J1101" s="56"/>
    </row>
    <row r="1102" spans="1:10">
      <c r="A1102" s="113">
        <v>1093</v>
      </c>
      <c r="B1102" s="20" t="str">
        <f>IF(Data!B1102:$B$5009&lt;&gt;"",Data!B1102,"")</f>
        <v/>
      </c>
      <c r="C1102" s="20" t="str">
        <f>IF(Data!$B1102:C$5009&lt;&gt;"",Data!C1102,"")</f>
        <v/>
      </c>
      <c r="D1102" s="20" t="str">
        <f t="shared" si="47"/>
        <v/>
      </c>
      <c r="E1102" s="20" t="str">
        <f t="shared" si="48"/>
        <v/>
      </c>
      <c r="F1102" s="56"/>
      <c r="G1102" s="56"/>
      <c r="H1102" s="56"/>
      <c r="I1102" s="56"/>
      <c r="J1102" s="56"/>
    </row>
    <row r="1103" spans="1:10">
      <c r="A1103" s="20">
        <v>1094</v>
      </c>
      <c r="B1103" s="20" t="str">
        <f>IF(Data!B1103:$B$5009&lt;&gt;"",Data!B1103,"")</f>
        <v/>
      </c>
      <c r="C1103" s="20" t="str">
        <f>IF(Data!$B1103:C$5009&lt;&gt;"",Data!C1103,"")</f>
        <v/>
      </c>
      <c r="D1103" s="20" t="str">
        <f t="shared" si="47"/>
        <v/>
      </c>
      <c r="E1103" s="20" t="str">
        <f t="shared" si="48"/>
        <v/>
      </c>
      <c r="F1103" s="56"/>
      <c r="G1103" s="56"/>
      <c r="H1103" s="56"/>
      <c r="I1103" s="56"/>
      <c r="J1103" s="56"/>
    </row>
    <row r="1104" spans="1:10">
      <c r="A1104" s="113">
        <v>1095</v>
      </c>
      <c r="B1104" s="20" t="str">
        <f>IF(Data!B1104:$B$5009&lt;&gt;"",Data!B1104,"")</f>
        <v/>
      </c>
      <c r="C1104" s="20" t="str">
        <f>IF(Data!$B1104:C$5009&lt;&gt;"",Data!C1104,"")</f>
        <v/>
      </c>
      <c r="D1104" s="20" t="str">
        <f t="shared" si="47"/>
        <v/>
      </c>
      <c r="E1104" s="20" t="str">
        <f t="shared" si="48"/>
        <v/>
      </c>
      <c r="F1104" s="56"/>
      <c r="G1104" s="56"/>
      <c r="H1104" s="56"/>
      <c r="I1104" s="56"/>
      <c r="J1104" s="56"/>
    </row>
    <row r="1105" spans="1:10">
      <c r="A1105" s="20">
        <v>1096</v>
      </c>
      <c r="B1105" s="20" t="str">
        <f>IF(Data!B1105:$B$5009&lt;&gt;"",Data!B1105,"")</f>
        <v/>
      </c>
      <c r="C1105" s="20" t="str">
        <f>IF(Data!$B1105:C$5009&lt;&gt;"",Data!C1105,"")</f>
        <v/>
      </c>
      <c r="D1105" s="20" t="str">
        <f t="shared" si="47"/>
        <v/>
      </c>
      <c r="E1105" s="20" t="str">
        <f t="shared" si="48"/>
        <v/>
      </c>
      <c r="F1105" s="56"/>
      <c r="G1105" s="56"/>
      <c r="H1105" s="56"/>
      <c r="I1105" s="56"/>
      <c r="J1105" s="56"/>
    </row>
    <row r="1106" spans="1:10">
      <c r="A1106" s="113">
        <v>1097</v>
      </c>
      <c r="B1106" s="20" t="str">
        <f>IF(Data!B1106:$B$5009&lt;&gt;"",Data!B1106,"")</f>
        <v/>
      </c>
      <c r="C1106" s="20" t="str">
        <f>IF(Data!$B1106:C$5009&lt;&gt;"",Data!C1106,"")</f>
        <v/>
      </c>
      <c r="D1106" s="20" t="str">
        <f t="shared" si="47"/>
        <v/>
      </c>
      <c r="E1106" s="20" t="str">
        <f t="shared" si="48"/>
        <v/>
      </c>
      <c r="F1106" s="56"/>
      <c r="G1106" s="56"/>
      <c r="H1106" s="56"/>
      <c r="I1106" s="56"/>
      <c r="J1106" s="56"/>
    </row>
    <row r="1107" spans="1:10">
      <c r="A1107" s="20">
        <v>1098</v>
      </c>
      <c r="B1107" s="20" t="str">
        <f>IF(Data!B1107:$B$5009&lt;&gt;"",Data!B1107,"")</f>
        <v/>
      </c>
      <c r="C1107" s="20" t="str">
        <f>IF(Data!$B1107:C$5009&lt;&gt;"",Data!C1107,"")</f>
        <v/>
      </c>
      <c r="D1107" s="20" t="str">
        <f t="shared" si="47"/>
        <v/>
      </c>
      <c r="E1107" s="20" t="str">
        <f t="shared" si="48"/>
        <v/>
      </c>
      <c r="F1107" s="56"/>
      <c r="G1107" s="56"/>
      <c r="H1107" s="56"/>
      <c r="I1107" s="56"/>
      <c r="J1107" s="56"/>
    </row>
    <row r="1108" spans="1:10">
      <c r="A1108" s="113">
        <v>1099</v>
      </c>
      <c r="B1108" s="20" t="str">
        <f>IF(Data!B1108:$B$5009&lt;&gt;"",Data!B1108,"")</f>
        <v/>
      </c>
      <c r="C1108" s="20" t="str">
        <f>IF(Data!$B1108:C$5009&lt;&gt;"",Data!C1108,"")</f>
        <v/>
      </c>
      <c r="D1108" s="20" t="str">
        <f t="shared" si="47"/>
        <v/>
      </c>
      <c r="E1108" s="20" t="str">
        <f t="shared" si="48"/>
        <v/>
      </c>
      <c r="F1108" s="56"/>
      <c r="G1108" s="56"/>
      <c r="H1108" s="56"/>
      <c r="I1108" s="56"/>
      <c r="J1108" s="56"/>
    </row>
    <row r="1109" spans="1:10">
      <c r="A1109" s="20">
        <v>1100</v>
      </c>
      <c r="B1109" s="20" t="str">
        <f>IF(Data!B1109:$B$5009&lt;&gt;"",Data!B1109,"")</f>
        <v/>
      </c>
      <c r="C1109" s="20" t="str">
        <f>IF(Data!$B1109:C$5009&lt;&gt;"",Data!C1109,"")</f>
        <v/>
      </c>
      <c r="D1109" s="20" t="str">
        <f t="shared" si="47"/>
        <v/>
      </c>
      <c r="E1109" s="20" t="str">
        <f t="shared" si="48"/>
        <v/>
      </c>
      <c r="F1109" s="56"/>
      <c r="G1109" s="56"/>
      <c r="H1109" s="56"/>
      <c r="I1109" s="56"/>
      <c r="J1109" s="56"/>
    </row>
    <row r="1110" spans="1:10">
      <c r="A1110" s="113">
        <v>1101</v>
      </c>
      <c r="B1110" s="20" t="str">
        <f>IF(Data!B1110:$B$5009&lt;&gt;"",Data!B1110,"")</f>
        <v/>
      </c>
      <c r="C1110" s="20" t="str">
        <f>IF(Data!$B1110:C$5009&lt;&gt;"",Data!C1110,"")</f>
        <v/>
      </c>
      <c r="D1110" s="20" t="str">
        <f t="shared" si="47"/>
        <v/>
      </c>
      <c r="E1110" s="20" t="str">
        <f t="shared" si="48"/>
        <v/>
      </c>
      <c r="F1110" s="56"/>
      <c r="G1110" s="56"/>
      <c r="H1110" s="56"/>
      <c r="I1110" s="56"/>
      <c r="J1110" s="56"/>
    </row>
    <row r="1111" spans="1:10">
      <c r="A1111" s="20">
        <v>1102</v>
      </c>
      <c r="B1111" s="20" t="str">
        <f>IF(Data!B1111:$B$5009&lt;&gt;"",Data!B1111,"")</f>
        <v/>
      </c>
      <c r="C1111" s="20" t="str">
        <f>IF(Data!$B1111:C$5009&lt;&gt;"",Data!C1111,"")</f>
        <v/>
      </c>
      <c r="D1111" s="20" t="str">
        <f t="shared" si="47"/>
        <v/>
      </c>
      <c r="E1111" s="20" t="str">
        <f t="shared" si="48"/>
        <v/>
      </c>
      <c r="F1111" s="56"/>
      <c r="G1111" s="56"/>
      <c r="H1111" s="56"/>
      <c r="I1111" s="56"/>
      <c r="J1111" s="56"/>
    </row>
    <row r="1112" spans="1:10">
      <c r="A1112" s="113">
        <v>1103</v>
      </c>
      <c r="B1112" s="20" t="str">
        <f>IF(Data!B1112:$B$5009&lt;&gt;"",Data!B1112,"")</f>
        <v/>
      </c>
      <c r="C1112" s="20" t="str">
        <f>IF(Data!$B1112:C$5009&lt;&gt;"",Data!C1112,"")</f>
        <v/>
      </c>
      <c r="D1112" s="20" t="str">
        <f t="shared" si="47"/>
        <v/>
      </c>
      <c r="E1112" s="20" t="str">
        <f t="shared" si="48"/>
        <v/>
      </c>
      <c r="F1112" s="56"/>
      <c r="G1112" s="56"/>
      <c r="H1112" s="56"/>
      <c r="I1112" s="56"/>
      <c r="J1112" s="56"/>
    </row>
    <row r="1113" spans="1:10">
      <c r="A1113" s="20">
        <v>1104</v>
      </c>
      <c r="B1113" s="20" t="str">
        <f>IF(Data!B1113:$B$5009&lt;&gt;"",Data!B1113,"")</f>
        <v/>
      </c>
      <c r="C1113" s="20" t="str">
        <f>IF(Data!$B1113:C$5009&lt;&gt;"",Data!C1113,"")</f>
        <v/>
      </c>
      <c r="D1113" s="20" t="str">
        <f t="shared" si="47"/>
        <v/>
      </c>
      <c r="E1113" s="20" t="str">
        <f t="shared" si="48"/>
        <v/>
      </c>
      <c r="F1113" s="56"/>
      <c r="G1113" s="56"/>
      <c r="H1113" s="56"/>
      <c r="I1113" s="56"/>
      <c r="J1113" s="56"/>
    </row>
    <row r="1114" spans="1:10">
      <c r="A1114" s="113">
        <v>1105</v>
      </c>
      <c r="B1114" s="20" t="str">
        <f>IF(Data!B1114:$B$5009&lt;&gt;"",Data!B1114,"")</f>
        <v/>
      </c>
      <c r="C1114" s="20" t="str">
        <f>IF(Data!$B1114:C$5009&lt;&gt;"",Data!C1114,"")</f>
        <v/>
      </c>
      <c r="D1114" s="20" t="str">
        <f t="shared" si="47"/>
        <v/>
      </c>
      <c r="E1114" s="20" t="str">
        <f t="shared" si="48"/>
        <v/>
      </c>
      <c r="F1114" s="56"/>
      <c r="G1114" s="56"/>
      <c r="H1114" s="56"/>
      <c r="I1114" s="56"/>
      <c r="J1114" s="56"/>
    </row>
    <row r="1115" spans="1:10">
      <c r="A1115" s="20">
        <v>1106</v>
      </c>
      <c r="B1115" s="20" t="str">
        <f>IF(Data!B1115:$B$5009&lt;&gt;"",Data!B1115,"")</f>
        <v/>
      </c>
      <c r="C1115" s="20" t="str">
        <f>IF(Data!$B1115:C$5009&lt;&gt;"",Data!C1115,"")</f>
        <v/>
      </c>
      <c r="D1115" s="20" t="str">
        <f t="shared" si="47"/>
        <v/>
      </c>
      <c r="E1115" s="20" t="str">
        <f t="shared" si="48"/>
        <v/>
      </c>
      <c r="F1115" s="56"/>
      <c r="G1115" s="56"/>
      <c r="H1115" s="56"/>
      <c r="I1115" s="56"/>
      <c r="J1115" s="56"/>
    </row>
    <row r="1116" spans="1:10">
      <c r="A1116" s="113">
        <v>1107</v>
      </c>
      <c r="B1116" s="20" t="str">
        <f>IF(Data!B1116:$B$5009&lt;&gt;"",Data!B1116,"")</f>
        <v/>
      </c>
      <c r="C1116" s="20" t="str">
        <f>IF(Data!$B1116:C$5009&lt;&gt;"",Data!C1116,"")</f>
        <v/>
      </c>
      <c r="D1116" s="20" t="str">
        <f t="shared" si="47"/>
        <v/>
      </c>
      <c r="E1116" s="20" t="str">
        <f t="shared" si="48"/>
        <v/>
      </c>
      <c r="F1116" s="56"/>
      <c r="G1116" s="56"/>
      <c r="H1116" s="56"/>
      <c r="I1116" s="56"/>
      <c r="J1116" s="56"/>
    </row>
    <row r="1117" spans="1:10">
      <c r="A1117" s="20">
        <v>1108</v>
      </c>
      <c r="B1117" s="20" t="str">
        <f>IF(Data!B1117:$B$5009&lt;&gt;"",Data!B1117,"")</f>
        <v/>
      </c>
      <c r="C1117" s="20" t="str">
        <f>IF(Data!$B1117:C$5009&lt;&gt;"",Data!C1117,"")</f>
        <v/>
      </c>
      <c r="D1117" s="20" t="str">
        <f t="shared" si="47"/>
        <v/>
      </c>
      <c r="E1117" s="20" t="str">
        <f t="shared" si="48"/>
        <v/>
      </c>
      <c r="F1117" s="56"/>
      <c r="G1117" s="56"/>
      <c r="H1117" s="56"/>
      <c r="I1117" s="56"/>
      <c r="J1117" s="56"/>
    </row>
    <row r="1118" spans="1:10">
      <c r="A1118" s="113">
        <v>1109</v>
      </c>
      <c r="B1118" s="20" t="str">
        <f>IF(Data!B1118:$B$5009&lt;&gt;"",Data!B1118,"")</f>
        <v/>
      </c>
      <c r="C1118" s="20" t="str">
        <f>IF(Data!$B1118:C$5009&lt;&gt;"",Data!C1118,"")</f>
        <v/>
      </c>
      <c r="D1118" s="20" t="str">
        <f t="shared" si="47"/>
        <v/>
      </c>
      <c r="E1118" s="20" t="str">
        <f t="shared" si="48"/>
        <v/>
      </c>
      <c r="F1118" s="56"/>
      <c r="G1118" s="56"/>
      <c r="H1118" s="56"/>
      <c r="I1118" s="56"/>
      <c r="J1118" s="56"/>
    </row>
    <row r="1119" spans="1:10">
      <c r="A1119" s="20">
        <v>1110</v>
      </c>
      <c r="B1119" s="20" t="str">
        <f>IF(Data!B1119:$B$5009&lt;&gt;"",Data!B1119,"")</f>
        <v/>
      </c>
      <c r="C1119" s="20" t="str">
        <f>IF(Data!$B1119:C$5009&lt;&gt;"",Data!C1119,"")</f>
        <v/>
      </c>
      <c r="D1119" s="20" t="str">
        <f t="shared" si="47"/>
        <v/>
      </c>
      <c r="E1119" s="20" t="str">
        <f t="shared" si="48"/>
        <v/>
      </c>
      <c r="F1119" s="56"/>
      <c r="G1119" s="56"/>
      <c r="H1119" s="56"/>
      <c r="I1119" s="56"/>
      <c r="J1119" s="56"/>
    </row>
    <row r="1120" spans="1:10">
      <c r="A1120" s="113">
        <v>1111</v>
      </c>
      <c r="B1120" s="20" t="str">
        <f>IF(Data!B1120:$B$5009&lt;&gt;"",Data!B1120,"")</f>
        <v/>
      </c>
      <c r="C1120" s="20" t="str">
        <f>IF(Data!$B1120:C$5009&lt;&gt;"",Data!C1120,"")</f>
        <v/>
      </c>
      <c r="D1120" s="20" t="str">
        <f t="shared" si="47"/>
        <v/>
      </c>
      <c r="E1120" s="20" t="str">
        <f t="shared" si="48"/>
        <v/>
      </c>
      <c r="F1120" s="56"/>
      <c r="G1120" s="56"/>
      <c r="H1120" s="56"/>
      <c r="I1120" s="56"/>
      <c r="J1120" s="56"/>
    </row>
    <row r="1121" spans="1:10">
      <c r="A1121" s="20">
        <v>1112</v>
      </c>
      <c r="B1121" s="20" t="str">
        <f>IF(Data!B1121:$B$5009&lt;&gt;"",Data!B1121,"")</f>
        <v/>
      </c>
      <c r="C1121" s="20" t="str">
        <f>IF(Data!$B1121:C$5009&lt;&gt;"",Data!C1121,"")</f>
        <v/>
      </c>
      <c r="D1121" s="20" t="str">
        <f t="shared" si="47"/>
        <v/>
      </c>
      <c r="E1121" s="20" t="str">
        <f t="shared" si="48"/>
        <v/>
      </c>
      <c r="F1121" s="56"/>
      <c r="G1121" s="56"/>
      <c r="H1121" s="56"/>
      <c r="I1121" s="56"/>
      <c r="J1121" s="56"/>
    </row>
    <row r="1122" spans="1:10">
      <c r="A1122" s="113">
        <v>1113</v>
      </c>
      <c r="B1122" s="20" t="str">
        <f>IF(Data!B1122:$B$5009&lt;&gt;"",Data!B1122,"")</f>
        <v/>
      </c>
      <c r="C1122" s="20" t="str">
        <f>IF(Data!$B1122:C$5009&lt;&gt;"",Data!C1122,"")</f>
        <v/>
      </c>
      <c r="D1122" s="20" t="str">
        <f t="shared" si="47"/>
        <v/>
      </c>
      <c r="E1122" s="20" t="str">
        <f t="shared" si="48"/>
        <v/>
      </c>
      <c r="F1122" s="56"/>
      <c r="G1122" s="56"/>
      <c r="H1122" s="56"/>
      <c r="I1122" s="56"/>
      <c r="J1122" s="56"/>
    </row>
    <row r="1123" spans="1:10">
      <c r="A1123" s="20">
        <v>1114</v>
      </c>
      <c r="B1123" s="20" t="str">
        <f>IF(Data!B1123:$B$5009&lt;&gt;"",Data!B1123,"")</f>
        <v/>
      </c>
      <c r="C1123" s="20" t="str">
        <f>IF(Data!$B1123:C$5009&lt;&gt;"",Data!C1123,"")</f>
        <v/>
      </c>
      <c r="D1123" s="20" t="str">
        <f t="shared" si="47"/>
        <v/>
      </c>
      <c r="E1123" s="20" t="str">
        <f t="shared" si="48"/>
        <v/>
      </c>
      <c r="F1123" s="56"/>
      <c r="G1123" s="56"/>
      <c r="H1123" s="56"/>
      <c r="I1123" s="56"/>
      <c r="J1123" s="56"/>
    </row>
    <row r="1124" spans="1:10">
      <c r="A1124" s="113">
        <v>1115</v>
      </c>
      <c r="B1124" s="20" t="str">
        <f>IF(Data!B1124:$B$5009&lt;&gt;"",Data!B1124,"")</f>
        <v/>
      </c>
      <c r="C1124" s="20" t="str">
        <f>IF(Data!$B1124:C$5009&lt;&gt;"",Data!C1124,"")</f>
        <v/>
      </c>
      <c r="D1124" s="20" t="str">
        <f t="shared" si="47"/>
        <v/>
      </c>
      <c r="E1124" s="20" t="str">
        <f t="shared" si="48"/>
        <v/>
      </c>
      <c r="F1124" s="56"/>
      <c r="G1124" s="56"/>
      <c r="H1124" s="56"/>
      <c r="I1124" s="56"/>
      <c r="J1124" s="56"/>
    </row>
    <row r="1125" spans="1:10">
      <c r="A1125" s="20">
        <v>1116</v>
      </c>
      <c r="B1125" s="20" t="str">
        <f>IF(Data!B1125:$B$5009&lt;&gt;"",Data!B1125,"")</f>
        <v/>
      </c>
      <c r="C1125" s="20" t="str">
        <f>IF(Data!$B1125:C$5009&lt;&gt;"",Data!C1125,"")</f>
        <v/>
      </c>
      <c r="D1125" s="20" t="str">
        <f t="shared" si="47"/>
        <v/>
      </c>
      <c r="E1125" s="20" t="str">
        <f t="shared" si="48"/>
        <v/>
      </c>
      <c r="F1125" s="56"/>
      <c r="G1125" s="56"/>
      <c r="H1125" s="56"/>
      <c r="I1125" s="56"/>
      <c r="J1125" s="56"/>
    </row>
    <row r="1126" spans="1:10">
      <c r="A1126" s="113">
        <v>1117</v>
      </c>
      <c r="B1126" s="20" t="str">
        <f>IF(Data!B1126:$B$5009&lt;&gt;"",Data!B1126,"")</f>
        <v/>
      </c>
      <c r="C1126" s="20" t="str">
        <f>IF(Data!$B1126:C$5009&lt;&gt;"",Data!C1126,"")</f>
        <v/>
      </c>
      <c r="D1126" s="20" t="str">
        <f t="shared" si="47"/>
        <v/>
      </c>
      <c r="E1126" s="20" t="str">
        <f t="shared" si="48"/>
        <v/>
      </c>
      <c r="F1126" s="56"/>
      <c r="G1126" s="56"/>
      <c r="H1126" s="56"/>
      <c r="I1126" s="56"/>
      <c r="J1126" s="56"/>
    </row>
    <row r="1127" spans="1:10">
      <c r="A1127" s="20">
        <v>1118</v>
      </c>
      <c r="B1127" s="20" t="str">
        <f>IF(Data!B1127:$B$5009&lt;&gt;"",Data!B1127,"")</f>
        <v/>
      </c>
      <c r="C1127" s="20" t="str">
        <f>IF(Data!$B1127:C$5009&lt;&gt;"",Data!C1127,"")</f>
        <v/>
      </c>
      <c r="D1127" s="20" t="str">
        <f t="shared" si="47"/>
        <v/>
      </c>
      <c r="E1127" s="20" t="str">
        <f t="shared" si="48"/>
        <v/>
      </c>
      <c r="F1127" s="56"/>
      <c r="G1127" s="56"/>
      <c r="H1127" s="56"/>
      <c r="I1127" s="56"/>
      <c r="J1127" s="56"/>
    </row>
    <row r="1128" spans="1:10">
      <c r="A1128" s="113">
        <v>1119</v>
      </c>
      <c r="B1128" s="20" t="str">
        <f>IF(Data!B1128:$B$5009&lt;&gt;"",Data!B1128,"")</f>
        <v/>
      </c>
      <c r="C1128" s="20" t="str">
        <f>IF(Data!$B1128:C$5009&lt;&gt;"",Data!C1128,"")</f>
        <v/>
      </c>
      <c r="D1128" s="20" t="str">
        <f t="shared" si="47"/>
        <v/>
      </c>
      <c r="E1128" s="20" t="str">
        <f t="shared" si="48"/>
        <v/>
      </c>
      <c r="F1128" s="56"/>
      <c r="G1128" s="56"/>
      <c r="H1128" s="56"/>
      <c r="I1128" s="56"/>
      <c r="J1128" s="56"/>
    </row>
    <row r="1129" spans="1:10">
      <c r="A1129" s="20">
        <v>1120</v>
      </c>
      <c r="B1129" s="20" t="str">
        <f>IF(Data!B1129:$B$5009&lt;&gt;"",Data!B1129,"")</f>
        <v/>
      </c>
      <c r="C1129" s="20" t="str">
        <f>IF(Data!$B1129:C$5009&lt;&gt;"",Data!C1129,"")</f>
        <v/>
      </c>
      <c r="D1129" s="20" t="str">
        <f t="shared" si="47"/>
        <v/>
      </c>
      <c r="E1129" s="20" t="str">
        <f t="shared" si="48"/>
        <v/>
      </c>
      <c r="F1129" s="56"/>
      <c r="G1129" s="56"/>
      <c r="H1129" s="56"/>
      <c r="I1129" s="56"/>
      <c r="J1129" s="56"/>
    </row>
    <row r="1130" spans="1:10">
      <c r="A1130" s="113">
        <v>1121</v>
      </c>
      <c r="B1130" s="20" t="str">
        <f>IF(Data!B1130:$B$5009&lt;&gt;"",Data!B1130,"")</f>
        <v/>
      </c>
      <c r="C1130" s="20" t="str">
        <f>IF(Data!$B1130:C$5009&lt;&gt;"",Data!C1130,"")</f>
        <v/>
      </c>
      <c r="D1130" s="20" t="str">
        <f t="shared" si="47"/>
        <v/>
      </c>
      <c r="E1130" s="20" t="str">
        <f t="shared" si="48"/>
        <v/>
      </c>
      <c r="F1130" s="56"/>
      <c r="G1130" s="56"/>
      <c r="H1130" s="56"/>
      <c r="I1130" s="56"/>
      <c r="J1130" s="56"/>
    </row>
    <row r="1131" spans="1:10">
      <c r="A1131" s="20">
        <v>1122</v>
      </c>
      <c r="B1131" s="20" t="str">
        <f>IF(Data!B1131:$B$5009&lt;&gt;"",Data!B1131,"")</f>
        <v/>
      </c>
      <c r="C1131" s="20" t="str">
        <f>IF(Data!$B1131:C$5009&lt;&gt;"",Data!C1131,"")</f>
        <v/>
      </c>
      <c r="D1131" s="20" t="str">
        <f t="shared" si="47"/>
        <v/>
      </c>
      <c r="E1131" s="20" t="str">
        <f t="shared" si="48"/>
        <v/>
      </c>
      <c r="F1131" s="56"/>
      <c r="G1131" s="56"/>
      <c r="H1131" s="56"/>
      <c r="I1131" s="56"/>
      <c r="J1131" s="56"/>
    </row>
    <row r="1132" spans="1:10">
      <c r="A1132" s="113">
        <v>1123</v>
      </c>
      <c r="B1132" s="20" t="str">
        <f>IF(Data!B1132:$B$5009&lt;&gt;"",Data!B1132,"")</f>
        <v/>
      </c>
      <c r="C1132" s="20" t="str">
        <f>IF(Data!$B1132:C$5009&lt;&gt;"",Data!C1132,"")</f>
        <v/>
      </c>
      <c r="D1132" s="20" t="str">
        <f t="shared" si="47"/>
        <v/>
      </c>
      <c r="E1132" s="20" t="str">
        <f t="shared" si="48"/>
        <v/>
      </c>
      <c r="F1132" s="56"/>
      <c r="G1132" s="56"/>
      <c r="H1132" s="56"/>
      <c r="I1132" s="56"/>
      <c r="J1132" s="56"/>
    </row>
    <row r="1133" spans="1:10">
      <c r="A1133" s="20">
        <v>1124</v>
      </c>
      <c r="B1133" s="20" t="str">
        <f>IF(Data!B1133:$B$5009&lt;&gt;"",Data!B1133,"")</f>
        <v/>
      </c>
      <c r="C1133" s="20" t="str">
        <f>IF(Data!$B1133:C$5009&lt;&gt;"",Data!C1133,"")</f>
        <v/>
      </c>
      <c r="D1133" s="20" t="str">
        <f t="shared" si="47"/>
        <v/>
      </c>
      <c r="E1133" s="20" t="str">
        <f t="shared" si="48"/>
        <v/>
      </c>
      <c r="F1133" s="56"/>
      <c r="G1133" s="56"/>
      <c r="H1133" s="56"/>
      <c r="I1133" s="56"/>
      <c r="J1133" s="56"/>
    </row>
    <row r="1134" spans="1:10">
      <c r="A1134" s="113">
        <v>1125</v>
      </c>
      <c r="B1134" s="20" t="str">
        <f>IF(Data!B1134:$B$5009&lt;&gt;"",Data!B1134,"")</f>
        <v/>
      </c>
      <c r="C1134" s="20" t="str">
        <f>IF(Data!$B1134:C$5009&lt;&gt;"",Data!C1134,"")</f>
        <v/>
      </c>
      <c r="D1134" s="20" t="str">
        <f t="shared" si="47"/>
        <v/>
      </c>
      <c r="E1134" s="20" t="str">
        <f t="shared" si="48"/>
        <v/>
      </c>
      <c r="F1134" s="56"/>
      <c r="G1134" s="56"/>
      <c r="H1134" s="56"/>
      <c r="I1134" s="56"/>
      <c r="J1134" s="56"/>
    </row>
    <row r="1135" spans="1:10">
      <c r="A1135" s="20">
        <v>1126</v>
      </c>
      <c r="B1135" s="20" t="str">
        <f>IF(Data!B1135:$B$5009&lt;&gt;"",Data!B1135,"")</f>
        <v/>
      </c>
      <c r="C1135" s="20" t="str">
        <f>IF(Data!$B1135:C$5009&lt;&gt;"",Data!C1135,"")</f>
        <v/>
      </c>
      <c r="D1135" s="20" t="str">
        <f t="shared" si="47"/>
        <v/>
      </c>
      <c r="E1135" s="20" t="str">
        <f t="shared" si="48"/>
        <v/>
      </c>
      <c r="F1135" s="56"/>
      <c r="G1135" s="56"/>
      <c r="H1135" s="56"/>
      <c r="I1135" s="56"/>
      <c r="J1135" s="56"/>
    </row>
    <row r="1136" spans="1:10">
      <c r="A1136" s="113">
        <v>1127</v>
      </c>
      <c r="B1136" s="20" t="str">
        <f>IF(Data!B1136:$B$5009&lt;&gt;"",Data!B1136,"")</f>
        <v/>
      </c>
      <c r="C1136" s="20" t="str">
        <f>IF(Data!$B1136:C$5009&lt;&gt;"",Data!C1136,"")</f>
        <v/>
      </c>
      <c r="D1136" s="20" t="str">
        <f t="shared" si="47"/>
        <v/>
      </c>
      <c r="E1136" s="20" t="str">
        <f t="shared" si="48"/>
        <v/>
      </c>
      <c r="F1136" s="56"/>
      <c r="G1136" s="56"/>
      <c r="H1136" s="56"/>
      <c r="I1136" s="56"/>
      <c r="J1136" s="56"/>
    </row>
    <row r="1137" spans="1:10">
      <c r="A1137" s="20">
        <v>1128</v>
      </c>
      <c r="B1137" s="20" t="str">
        <f>IF(Data!B1137:$B$5009&lt;&gt;"",Data!B1137,"")</f>
        <v/>
      </c>
      <c r="C1137" s="20" t="str">
        <f>IF(Data!$B1137:C$5009&lt;&gt;"",Data!C1137,"")</f>
        <v/>
      </c>
      <c r="D1137" s="20" t="str">
        <f t="shared" si="47"/>
        <v/>
      </c>
      <c r="E1137" s="20" t="str">
        <f t="shared" si="48"/>
        <v/>
      </c>
      <c r="F1137" s="56"/>
      <c r="G1137" s="56"/>
      <c r="H1137" s="56"/>
      <c r="I1137" s="56"/>
      <c r="J1137" s="56"/>
    </row>
    <row r="1138" spans="1:10">
      <c r="A1138" s="113">
        <v>1129</v>
      </c>
      <c r="B1138" s="20" t="str">
        <f>IF(Data!B1138:$B$5009&lt;&gt;"",Data!B1138,"")</f>
        <v/>
      </c>
      <c r="C1138" s="20" t="str">
        <f>IF(Data!$B1138:C$5009&lt;&gt;"",Data!C1138,"")</f>
        <v/>
      </c>
      <c r="D1138" s="20" t="str">
        <f t="shared" si="47"/>
        <v/>
      </c>
      <c r="E1138" s="20" t="str">
        <f t="shared" si="48"/>
        <v/>
      </c>
      <c r="F1138" s="56"/>
      <c r="G1138" s="56"/>
      <c r="H1138" s="56"/>
      <c r="I1138" s="56"/>
      <c r="J1138" s="56"/>
    </row>
    <row r="1139" spans="1:10">
      <c r="A1139" s="20">
        <v>1130</v>
      </c>
      <c r="B1139" s="20" t="str">
        <f>IF(Data!B1139:$B$5009&lt;&gt;"",Data!B1139,"")</f>
        <v/>
      </c>
      <c r="C1139" s="20" t="str">
        <f>IF(Data!$B1139:C$5009&lt;&gt;"",Data!C1139,"")</f>
        <v/>
      </c>
      <c r="D1139" s="20" t="str">
        <f t="shared" si="47"/>
        <v/>
      </c>
      <c r="E1139" s="20" t="str">
        <f t="shared" si="48"/>
        <v/>
      </c>
      <c r="F1139" s="56"/>
      <c r="G1139" s="56"/>
      <c r="H1139" s="56"/>
      <c r="I1139" s="56"/>
      <c r="J1139" s="56"/>
    </row>
    <row r="1140" spans="1:10">
      <c r="A1140" s="113">
        <v>1131</v>
      </c>
      <c r="B1140" s="20" t="str">
        <f>IF(Data!B1140:$B$5009&lt;&gt;"",Data!B1140,"")</f>
        <v/>
      </c>
      <c r="C1140" s="20" t="str">
        <f>IF(Data!$B1140:C$5009&lt;&gt;"",Data!C1140,"")</f>
        <v/>
      </c>
      <c r="D1140" s="20" t="str">
        <f t="shared" si="47"/>
        <v/>
      </c>
      <c r="E1140" s="20" t="str">
        <f t="shared" si="48"/>
        <v/>
      </c>
      <c r="F1140" s="56"/>
      <c r="G1140" s="56"/>
      <c r="H1140" s="56"/>
      <c r="I1140" s="56"/>
      <c r="J1140" s="56"/>
    </row>
    <row r="1141" spans="1:10">
      <c r="A1141" s="20">
        <v>1132</v>
      </c>
      <c r="B1141" s="20" t="str">
        <f>IF(Data!B1141:$B$5009&lt;&gt;"",Data!B1141,"")</f>
        <v/>
      </c>
      <c r="C1141" s="20" t="str">
        <f>IF(Data!$B1141:C$5009&lt;&gt;"",Data!C1141,"")</f>
        <v/>
      </c>
      <c r="D1141" s="20" t="str">
        <f t="shared" si="47"/>
        <v/>
      </c>
      <c r="E1141" s="20" t="str">
        <f t="shared" si="48"/>
        <v/>
      </c>
      <c r="F1141" s="56"/>
      <c r="G1141" s="56"/>
      <c r="H1141" s="56"/>
      <c r="I1141" s="56"/>
      <c r="J1141" s="56"/>
    </row>
    <row r="1142" spans="1:10">
      <c r="A1142" s="113">
        <v>1133</v>
      </c>
      <c r="B1142" s="20" t="str">
        <f>IF(Data!B1142:$B$5009&lt;&gt;"",Data!B1142,"")</f>
        <v/>
      </c>
      <c r="C1142" s="20" t="str">
        <f>IF(Data!$B1142:C$5009&lt;&gt;"",Data!C1142,"")</f>
        <v/>
      </c>
      <c r="D1142" s="20" t="str">
        <f t="shared" si="47"/>
        <v/>
      </c>
      <c r="E1142" s="20" t="str">
        <f t="shared" si="48"/>
        <v/>
      </c>
      <c r="F1142" s="56"/>
      <c r="G1142" s="56"/>
      <c r="H1142" s="56"/>
      <c r="I1142" s="56"/>
      <c r="J1142" s="56"/>
    </row>
    <row r="1143" spans="1:10">
      <c r="A1143" s="20">
        <v>1134</v>
      </c>
      <c r="B1143" s="20" t="str">
        <f>IF(Data!B1143:$B$5009&lt;&gt;"",Data!B1143,"")</f>
        <v/>
      </c>
      <c r="C1143" s="20" t="str">
        <f>IF(Data!$B1143:C$5009&lt;&gt;"",Data!C1143,"")</f>
        <v/>
      </c>
      <c r="D1143" s="20" t="str">
        <f t="shared" si="47"/>
        <v/>
      </c>
      <c r="E1143" s="20" t="str">
        <f t="shared" si="48"/>
        <v/>
      </c>
      <c r="F1143" s="56"/>
      <c r="G1143" s="56"/>
      <c r="H1143" s="56"/>
      <c r="I1143" s="56"/>
      <c r="J1143" s="56"/>
    </row>
    <row r="1144" spans="1:10">
      <c r="A1144" s="113">
        <v>1135</v>
      </c>
      <c r="B1144" s="20" t="str">
        <f>IF(Data!B1144:$B$5009&lt;&gt;"",Data!B1144,"")</f>
        <v/>
      </c>
      <c r="C1144" s="20" t="str">
        <f>IF(Data!$B1144:C$5009&lt;&gt;"",Data!C1144,"")</f>
        <v/>
      </c>
      <c r="D1144" s="20" t="str">
        <f t="shared" si="47"/>
        <v/>
      </c>
      <c r="E1144" s="20" t="str">
        <f t="shared" si="48"/>
        <v/>
      </c>
      <c r="F1144" s="56"/>
      <c r="G1144" s="56"/>
      <c r="H1144" s="56"/>
      <c r="I1144" s="56"/>
      <c r="J1144" s="56"/>
    </row>
    <row r="1145" spans="1:10">
      <c r="A1145" s="20">
        <v>1136</v>
      </c>
      <c r="B1145" s="20" t="str">
        <f>IF(Data!B1145:$B$5009&lt;&gt;"",Data!B1145,"")</f>
        <v/>
      </c>
      <c r="C1145" s="20" t="str">
        <f>IF(Data!$B1145:C$5009&lt;&gt;"",Data!C1145,"")</f>
        <v/>
      </c>
      <c r="D1145" s="20" t="str">
        <f t="shared" si="47"/>
        <v/>
      </c>
      <c r="E1145" s="20" t="str">
        <f t="shared" si="48"/>
        <v/>
      </c>
      <c r="F1145" s="56"/>
      <c r="G1145" s="56"/>
      <c r="H1145" s="56"/>
      <c r="I1145" s="56"/>
      <c r="J1145" s="56"/>
    </row>
    <row r="1146" spans="1:10">
      <c r="A1146" s="113">
        <v>1137</v>
      </c>
      <c r="B1146" s="20" t="str">
        <f>IF(Data!B1146:$B$5009&lt;&gt;"",Data!B1146,"")</f>
        <v/>
      </c>
      <c r="C1146" s="20" t="str">
        <f>IF(Data!$B1146:C$5009&lt;&gt;"",Data!C1146,"")</f>
        <v/>
      </c>
      <c r="D1146" s="20" t="str">
        <f t="shared" si="47"/>
        <v/>
      </c>
      <c r="E1146" s="20" t="str">
        <f t="shared" si="48"/>
        <v/>
      </c>
      <c r="F1146" s="56"/>
      <c r="G1146" s="56"/>
      <c r="H1146" s="56"/>
      <c r="I1146" s="56"/>
      <c r="J1146" s="56"/>
    </row>
    <row r="1147" spans="1:10">
      <c r="A1147" s="20">
        <v>1138</v>
      </c>
      <c r="B1147" s="20" t="str">
        <f>IF(Data!B1147:$B$5009&lt;&gt;"",Data!B1147,"")</f>
        <v/>
      </c>
      <c r="C1147" s="20" t="str">
        <f>IF(Data!$B1147:C$5009&lt;&gt;"",Data!C1147,"")</f>
        <v/>
      </c>
      <c r="D1147" s="20" t="str">
        <f t="shared" si="47"/>
        <v/>
      </c>
      <c r="E1147" s="20" t="str">
        <f t="shared" si="48"/>
        <v/>
      </c>
      <c r="F1147" s="56"/>
      <c r="G1147" s="56"/>
      <c r="H1147" s="56"/>
      <c r="I1147" s="56"/>
      <c r="J1147" s="56"/>
    </row>
    <row r="1148" spans="1:10">
      <c r="A1148" s="113">
        <v>1139</v>
      </c>
      <c r="B1148" s="20" t="str">
        <f>IF(Data!B1148:$B$5009&lt;&gt;"",Data!B1148,"")</f>
        <v/>
      </c>
      <c r="C1148" s="20" t="str">
        <f>IF(Data!$B1148:C$5009&lt;&gt;"",Data!C1148,"")</f>
        <v/>
      </c>
      <c r="D1148" s="20" t="str">
        <f t="shared" si="47"/>
        <v/>
      </c>
      <c r="E1148" s="20" t="str">
        <f t="shared" si="48"/>
        <v/>
      </c>
      <c r="F1148" s="56"/>
      <c r="G1148" s="56"/>
      <c r="H1148" s="56"/>
      <c r="I1148" s="56"/>
      <c r="J1148" s="56"/>
    </row>
    <row r="1149" spans="1:10">
      <c r="A1149" s="20">
        <v>1140</v>
      </c>
      <c r="B1149" s="20" t="str">
        <f>IF(Data!B1149:$B$5009&lt;&gt;"",Data!B1149,"")</f>
        <v/>
      </c>
      <c r="C1149" s="20" t="str">
        <f>IF(Data!$B1149:C$5009&lt;&gt;"",Data!C1149,"")</f>
        <v/>
      </c>
      <c r="D1149" s="20" t="str">
        <f t="shared" si="47"/>
        <v/>
      </c>
      <c r="E1149" s="20" t="str">
        <f t="shared" si="48"/>
        <v/>
      </c>
      <c r="F1149" s="56"/>
      <c r="G1149" s="56"/>
      <c r="H1149" s="56"/>
      <c r="I1149" s="56"/>
      <c r="J1149" s="56"/>
    </row>
    <row r="1150" spans="1:10">
      <c r="A1150" s="113">
        <v>1141</v>
      </c>
      <c r="B1150" s="20" t="str">
        <f>IF(Data!B1150:$B$5009&lt;&gt;"",Data!B1150,"")</f>
        <v/>
      </c>
      <c r="C1150" s="20" t="str">
        <f>IF(Data!$B1150:C$5009&lt;&gt;"",Data!C1150,"")</f>
        <v/>
      </c>
      <c r="D1150" s="20" t="str">
        <f t="shared" si="47"/>
        <v/>
      </c>
      <c r="E1150" s="20" t="str">
        <f t="shared" si="48"/>
        <v/>
      </c>
      <c r="F1150" s="56"/>
      <c r="G1150" s="56"/>
      <c r="H1150" s="56"/>
      <c r="I1150" s="56"/>
      <c r="J1150" s="56"/>
    </row>
    <row r="1151" spans="1:10">
      <c r="A1151" s="20">
        <v>1142</v>
      </c>
      <c r="B1151" s="20" t="str">
        <f>IF(Data!B1151:$B$5009&lt;&gt;"",Data!B1151,"")</f>
        <v/>
      </c>
      <c r="C1151" s="20" t="str">
        <f>IF(Data!$B1151:C$5009&lt;&gt;"",Data!C1151,"")</f>
        <v/>
      </c>
      <c r="D1151" s="20" t="str">
        <f t="shared" si="47"/>
        <v/>
      </c>
      <c r="E1151" s="20" t="str">
        <f t="shared" si="48"/>
        <v/>
      </c>
      <c r="F1151" s="56"/>
      <c r="G1151" s="56"/>
      <c r="H1151" s="56"/>
      <c r="I1151" s="56"/>
      <c r="J1151" s="56"/>
    </row>
    <row r="1152" spans="1:10">
      <c r="A1152" s="113">
        <v>1143</v>
      </c>
      <c r="B1152" s="20" t="str">
        <f>IF(Data!B1152:$B$5009&lt;&gt;"",Data!B1152,"")</f>
        <v/>
      </c>
      <c r="C1152" s="20" t="str">
        <f>IF(Data!$B1152:C$5009&lt;&gt;"",Data!C1152,"")</f>
        <v/>
      </c>
      <c r="D1152" s="20" t="str">
        <f t="shared" si="47"/>
        <v/>
      </c>
      <c r="E1152" s="20" t="str">
        <f t="shared" si="48"/>
        <v/>
      </c>
      <c r="F1152" s="56"/>
      <c r="G1152" s="56"/>
      <c r="H1152" s="56"/>
      <c r="I1152" s="56"/>
      <c r="J1152" s="56"/>
    </row>
    <row r="1153" spans="1:10">
      <c r="A1153" s="20">
        <v>1144</v>
      </c>
      <c r="B1153" s="20" t="str">
        <f>IF(Data!B1153:$B$5009&lt;&gt;"",Data!B1153,"")</f>
        <v/>
      </c>
      <c r="C1153" s="20" t="str">
        <f>IF(Data!$B1153:C$5009&lt;&gt;"",Data!C1153,"")</f>
        <v/>
      </c>
      <c r="D1153" s="20" t="str">
        <f t="shared" si="47"/>
        <v/>
      </c>
      <c r="E1153" s="20" t="str">
        <f t="shared" si="48"/>
        <v/>
      </c>
      <c r="F1153" s="56"/>
      <c r="G1153" s="56"/>
      <c r="H1153" s="56"/>
      <c r="I1153" s="56"/>
      <c r="J1153" s="56"/>
    </row>
    <row r="1154" spans="1:10">
      <c r="A1154" s="113">
        <v>1145</v>
      </c>
      <c r="B1154" s="20" t="str">
        <f>IF(Data!B1154:$B$5009&lt;&gt;"",Data!B1154,"")</f>
        <v/>
      </c>
      <c r="C1154" s="20" t="str">
        <f>IF(Data!$B1154:C$5009&lt;&gt;"",Data!C1154,"")</f>
        <v/>
      </c>
      <c r="D1154" s="20" t="str">
        <f t="shared" si="47"/>
        <v/>
      </c>
      <c r="E1154" s="20" t="str">
        <f t="shared" si="48"/>
        <v/>
      </c>
      <c r="F1154" s="56"/>
      <c r="G1154" s="56"/>
      <c r="H1154" s="56"/>
      <c r="I1154" s="56"/>
      <c r="J1154" s="56"/>
    </row>
    <row r="1155" spans="1:10">
      <c r="A1155" s="20">
        <v>1146</v>
      </c>
      <c r="B1155" s="20" t="str">
        <f>IF(Data!B1155:$B$5009&lt;&gt;"",Data!B1155,"")</f>
        <v/>
      </c>
      <c r="C1155" s="20" t="str">
        <f>IF(Data!$B1155:C$5009&lt;&gt;"",Data!C1155,"")</f>
        <v/>
      </c>
      <c r="D1155" s="20" t="str">
        <f t="shared" si="47"/>
        <v/>
      </c>
      <c r="E1155" s="20" t="str">
        <f t="shared" si="48"/>
        <v/>
      </c>
      <c r="F1155" s="56"/>
      <c r="G1155" s="56"/>
      <c r="H1155" s="56"/>
      <c r="I1155" s="56"/>
      <c r="J1155" s="56"/>
    </row>
    <row r="1156" spans="1:10">
      <c r="A1156" s="113">
        <v>1147</v>
      </c>
      <c r="B1156" s="20" t="str">
        <f>IF(Data!B1156:$B$5009&lt;&gt;"",Data!B1156,"")</f>
        <v/>
      </c>
      <c r="C1156" s="20" t="str">
        <f>IF(Data!$B1156:C$5009&lt;&gt;"",Data!C1156,"")</f>
        <v/>
      </c>
      <c r="D1156" s="20" t="str">
        <f t="shared" si="47"/>
        <v/>
      </c>
      <c r="E1156" s="20" t="str">
        <f t="shared" si="48"/>
        <v/>
      </c>
      <c r="F1156" s="56"/>
      <c r="G1156" s="56"/>
      <c r="H1156" s="56"/>
      <c r="I1156" s="56"/>
      <c r="J1156" s="56"/>
    </row>
    <row r="1157" spans="1:10">
      <c r="A1157" s="20">
        <v>1148</v>
      </c>
      <c r="B1157" s="20" t="str">
        <f>IF(Data!B1157:$B$5009&lt;&gt;"",Data!B1157,"")</f>
        <v/>
      </c>
      <c r="C1157" s="20" t="str">
        <f>IF(Data!$B1157:C$5009&lt;&gt;"",Data!C1157,"")</f>
        <v/>
      </c>
      <c r="D1157" s="20" t="str">
        <f t="shared" si="47"/>
        <v/>
      </c>
      <c r="E1157" s="20" t="str">
        <f t="shared" si="48"/>
        <v/>
      </c>
      <c r="F1157" s="56"/>
      <c r="G1157" s="56"/>
      <c r="H1157" s="56"/>
      <c r="I1157" s="56"/>
      <c r="J1157" s="56"/>
    </row>
    <row r="1158" spans="1:10">
      <c r="A1158" s="113">
        <v>1149</v>
      </c>
      <c r="B1158" s="20" t="str">
        <f>IF(Data!B1158:$B$5009&lt;&gt;"",Data!B1158,"")</f>
        <v/>
      </c>
      <c r="C1158" s="20" t="str">
        <f>IF(Data!$B1158:C$5009&lt;&gt;"",Data!C1158,"")</f>
        <v/>
      </c>
      <c r="D1158" s="20" t="str">
        <f t="shared" ref="D1158:D1221" si="49">IF(AND(B1158&lt;&gt;"",C1158&lt;&gt;""), _xlfn.RANK.AVG(B1158,B:B,1),"")</f>
        <v/>
      </c>
      <c r="E1158" s="20" t="str">
        <f t="shared" ref="E1158:E1221" si="50">IF(AND(B1158&lt;&gt;"",C1158&lt;&gt;""),(D1158-$I$11)^2,"")</f>
        <v/>
      </c>
      <c r="F1158" s="56"/>
      <c r="G1158" s="56"/>
      <c r="H1158" s="56"/>
      <c r="I1158" s="56"/>
      <c r="J1158" s="56"/>
    </row>
    <row r="1159" spans="1:10">
      <c r="A1159" s="20">
        <v>1150</v>
      </c>
      <c r="B1159" s="20" t="str">
        <f>IF(Data!B1159:$B$5009&lt;&gt;"",Data!B1159,"")</f>
        <v/>
      </c>
      <c r="C1159" s="20" t="str">
        <f>IF(Data!$B1159:C$5009&lt;&gt;"",Data!C1159,"")</f>
        <v/>
      </c>
      <c r="D1159" s="20" t="str">
        <f t="shared" si="49"/>
        <v/>
      </c>
      <c r="E1159" s="20" t="str">
        <f t="shared" si="50"/>
        <v/>
      </c>
      <c r="F1159" s="56"/>
      <c r="G1159" s="56"/>
      <c r="H1159" s="56"/>
      <c r="I1159" s="56"/>
      <c r="J1159" s="56"/>
    </row>
    <row r="1160" spans="1:10">
      <c r="A1160" s="113">
        <v>1151</v>
      </c>
      <c r="B1160" s="20" t="str">
        <f>IF(Data!B1160:$B$5009&lt;&gt;"",Data!B1160,"")</f>
        <v/>
      </c>
      <c r="C1160" s="20" t="str">
        <f>IF(Data!$B1160:C$5009&lt;&gt;"",Data!C1160,"")</f>
        <v/>
      </c>
      <c r="D1160" s="20" t="str">
        <f t="shared" si="49"/>
        <v/>
      </c>
      <c r="E1160" s="20" t="str">
        <f t="shared" si="50"/>
        <v/>
      </c>
      <c r="F1160" s="56"/>
      <c r="G1160" s="56"/>
      <c r="H1160" s="56"/>
      <c r="I1160" s="56"/>
      <c r="J1160" s="56"/>
    </row>
    <row r="1161" spans="1:10">
      <c r="A1161" s="20">
        <v>1152</v>
      </c>
      <c r="B1161" s="20" t="str">
        <f>IF(Data!B1161:$B$5009&lt;&gt;"",Data!B1161,"")</f>
        <v/>
      </c>
      <c r="C1161" s="20" t="str">
        <f>IF(Data!$B1161:C$5009&lt;&gt;"",Data!C1161,"")</f>
        <v/>
      </c>
      <c r="D1161" s="20" t="str">
        <f t="shared" si="49"/>
        <v/>
      </c>
      <c r="E1161" s="20" t="str">
        <f t="shared" si="50"/>
        <v/>
      </c>
      <c r="F1161" s="56"/>
      <c r="G1161" s="56"/>
      <c r="H1161" s="56"/>
      <c r="I1161" s="56"/>
      <c r="J1161" s="56"/>
    </row>
    <row r="1162" spans="1:10">
      <c r="A1162" s="113">
        <v>1153</v>
      </c>
      <c r="B1162" s="20" t="str">
        <f>IF(Data!B1162:$B$5009&lt;&gt;"",Data!B1162,"")</f>
        <v/>
      </c>
      <c r="C1162" s="20" t="str">
        <f>IF(Data!$B1162:C$5009&lt;&gt;"",Data!C1162,"")</f>
        <v/>
      </c>
      <c r="D1162" s="20" t="str">
        <f t="shared" si="49"/>
        <v/>
      </c>
      <c r="E1162" s="20" t="str">
        <f t="shared" si="50"/>
        <v/>
      </c>
      <c r="F1162" s="56"/>
      <c r="G1162" s="56"/>
      <c r="H1162" s="56"/>
      <c r="I1162" s="56"/>
      <c r="J1162" s="56"/>
    </row>
    <row r="1163" spans="1:10">
      <c r="A1163" s="20">
        <v>1154</v>
      </c>
      <c r="B1163" s="20" t="str">
        <f>IF(Data!B1163:$B$5009&lt;&gt;"",Data!B1163,"")</f>
        <v/>
      </c>
      <c r="C1163" s="20" t="str">
        <f>IF(Data!$B1163:C$5009&lt;&gt;"",Data!C1163,"")</f>
        <v/>
      </c>
      <c r="D1163" s="20" t="str">
        <f t="shared" si="49"/>
        <v/>
      </c>
      <c r="E1163" s="20" t="str">
        <f t="shared" si="50"/>
        <v/>
      </c>
      <c r="F1163" s="56"/>
      <c r="G1163" s="56"/>
      <c r="H1163" s="56"/>
      <c r="I1163" s="56"/>
      <c r="J1163" s="56"/>
    </row>
    <row r="1164" spans="1:10">
      <c r="A1164" s="113">
        <v>1155</v>
      </c>
      <c r="B1164" s="20" t="str">
        <f>IF(Data!B1164:$B$5009&lt;&gt;"",Data!B1164,"")</f>
        <v/>
      </c>
      <c r="C1164" s="20" t="str">
        <f>IF(Data!$B1164:C$5009&lt;&gt;"",Data!C1164,"")</f>
        <v/>
      </c>
      <c r="D1164" s="20" t="str">
        <f t="shared" si="49"/>
        <v/>
      </c>
      <c r="E1164" s="20" t="str">
        <f t="shared" si="50"/>
        <v/>
      </c>
      <c r="F1164" s="56"/>
      <c r="G1164" s="56"/>
      <c r="H1164" s="56"/>
      <c r="I1164" s="56"/>
      <c r="J1164" s="56"/>
    </row>
    <row r="1165" spans="1:10">
      <c r="A1165" s="20">
        <v>1156</v>
      </c>
      <c r="B1165" s="20" t="str">
        <f>IF(Data!B1165:$B$5009&lt;&gt;"",Data!B1165,"")</f>
        <v/>
      </c>
      <c r="C1165" s="20" t="str">
        <f>IF(Data!$B1165:C$5009&lt;&gt;"",Data!C1165,"")</f>
        <v/>
      </c>
      <c r="D1165" s="20" t="str">
        <f t="shared" si="49"/>
        <v/>
      </c>
      <c r="E1165" s="20" t="str">
        <f t="shared" si="50"/>
        <v/>
      </c>
      <c r="F1165" s="56"/>
      <c r="G1165" s="56"/>
      <c r="H1165" s="56"/>
      <c r="I1165" s="56"/>
      <c r="J1165" s="56"/>
    </row>
    <row r="1166" spans="1:10">
      <c r="A1166" s="113">
        <v>1157</v>
      </c>
      <c r="B1166" s="20" t="str">
        <f>IF(Data!B1166:$B$5009&lt;&gt;"",Data!B1166,"")</f>
        <v/>
      </c>
      <c r="C1166" s="20" t="str">
        <f>IF(Data!$B1166:C$5009&lt;&gt;"",Data!C1166,"")</f>
        <v/>
      </c>
      <c r="D1166" s="20" t="str">
        <f t="shared" si="49"/>
        <v/>
      </c>
      <c r="E1166" s="20" t="str">
        <f t="shared" si="50"/>
        <v/>
      </c>
      <c r="F1166" s="56"/>
      <c r="G1166" s="56"/>
      <c r="H1166" s="56"/>
      <c r="I1166" s="56"/>
      <c r="J1166" s="56"/>
    </row>
    <row r="1167" spans="1:10">
      <c r="A1167" s="20">
        <v>1158</v>
      </c>
      <c r="B1167" s="20" t="str">
        <f>IF(Data!B1167:$B$5009&lt;&gt;"",Data!B1167,"")</f>
        <v/>
      </c>
      <c r="C1167" s="20" t="str">
        <f>IF(Data!$B1167:C$5009&lt;&gt;"",Data!C1167,"")</f>
        <v/>
      </c>
      <c r="D1167" s="20" t="str">
        <f t="shared" si="49"/>
        <v/>
      </c>
      <c r="E1167" s="20" t="str">
        <f t="shared" si="50"/>
        <v/>
      </c>
      <c r="F1167" s="56"/>
      <c r="G1167" s="56"/>
      <c r="H1167" s="56"/>
      <c r="I1167" s="56"/>
      <c r="J1167" s="56"/>
    </row>
    <row r="1168" spans="1:10">
      <c r="A1168" s="113">
        <v>1159</v>
      </c>
      <c r="B1168" s="20" t="str">
        <f>IF(Data!B1168:$B$5009&lt;&gt;"",Data!B1168,"")</f>
        <v/>
      </c>
      <c r="C1168" s="20" t="str">
        <f>IF(Data!$B1168:C$5009&lt;&gt;"",Data!C1168,"")</f>
        <v/>
      </c>
      <c r="D1168" s="20" t="str">
        <f t="shared" si="49"/>
        <v/>
      </c>
      <c r="E1168" s="20" t="str">
        <f t="shared" si="50"/>
        <v/>
      </c>
      <c r="F1168" s="56"/>
      <c r="G1168" s="56"/>
      <c r="H1168" s="56"/>
      <c r="I1168" s="56"/>
      <c r="J1168" s="56"/>
    </row>
    <row r="1169" spans="1:10">
      <c r="A1169" s="20">
        <v>1160</v>
      </c>
      <c r="B1169" s="20" t="str">
        <f>IF(Data!B1169:$B$5009&lt;&gt;"",Data!B1169,"")</f>
        <v/>
      </c>
      <c r="C1169" s="20" t="str">
        <f>IF(Data!$B1169:C$5009&lt;&gt;"",Data!C1169,"")</f>
        <v/>
      </c>
      <c r="D1169" s="20" t="str">
        <f t="shared" si="49"/>
        <v/>
      </c>
      <c r="E1169" s="20" t="str">
        <f t="shared" si="50"/>
        <v/>
      </c>
      <c r="F1169" s="56"/>
      <c r="G1169" s="56"/>
      <c r="H1169" s="56"/>
      <c r="I1169" s="56"/>
      <c r="J1169" s="56"/>
    </row>
    <row r="1170" spans="1:10">
      <c r="A1170" s="113">
        <v>1161</v>
      </c>
      <c r="B1170" s="20" t="str">
        <f>IF(Data!B1170:$B$5009&lt;&gt;"",Data!B1170,"")</f>
        <v/>
      </c>
      <c r="C1170" s="20" t="str">
        <f>IF(Data!$B1170:C$5009&lt;&gt;"",Data!C1170,"")</f>
        <v/>
      </c>
      <c r="D1170" s="20" t="str">
        <f t="shared" si="49"/>
        <v/>
      </c>
      <c r="E1170" s="20" t="str">
        <f t="shared" si="50"/>
        <v/>
      </c>
      <c r="F1170" s="56"/>
      <c r="G1170" s="56"/>
      <c r="H1170" s="56"/>
      <c r="I1170" s="56"/>
      <c r="J1170" s="56"/>
    </row>
    <row r="1171" spans="1:10">
      <c r="A1171" s="20">
        <v>1162</v>
      </c>
      <c r="B1171" s="20" t="str">
        <f>IF(Data!B1171:$B$5009&lt;&gt;"",Data!B1171,"")</f>
        <v/>
      </c>
      <c r="C1171" s="20" t="str">
        <f>IF(Data!$B1171:C$5009&lt;&gt;"",Data!C1171,"")</f>
        <v/>
      </c>
      <c r="D1171" s="20" t="str">
        <f t="shared" si="49"/>
        <v/>
      </c>
      <c r="E1171" s="20" t="str">
        <f t="shared" si="50"/>
        <v/>
      </c>
      <c r="F1171" s="56"/>
      <c r="G1171" s="56"/>
      <c r="H1171" s="56"/>
      <c r="I1171" s="56"/>
      <c r="J1171" s="56"/>
    </row>
    <row r="1172" spans="1:10">
      <c r="A1172" s="113">
        <v>1163</v>
      </c>
      <c r="B1172" s="20" t="str">
        <f>IF(Data!B1172:$B$5009&lt;&gt;"",Data!B1172,"")</f>
        <v/>
      </c>
      <c r="C1172" s="20" t="str">
        <f>IF(Data!$B1172:C$5009&lt;&gt;"",Data!C1172,"")</f>
        <v/>
      </c>
      <c r="D1172" s="20" t="str">
        <f t="shared" si="49"/>
        <v/>
      </c>
      <c r="E1172" s="20" t="str">
        <f t="shared" si="50"/>
        <v/>
      </c>
      <c r="F1172" s="56"/>
      <c r="G1172" s="56"/>
      <c r="H1172" s="56"/>
      <c r="I1172" s="56"/>
      <c r="J1172" s="56"/>
    </row>
    <row r="1173" spans="1:10">
      <c r="A1173" s="20">
        <v>1164</v>
      </c>
      <c r="B1173" s="20" t="str">
        <f>IF(Data!B1173:$B$5009&lt;&gt;"",Data!B1173,"")</f>
        <v/>
      </c>
      <c r="C1173" s="20" t="str">
        <f>IF(Data!$B1173:C$5009&lt;&gt;"",Data!C1173,"")</f>
        <v/>
      </c>
      <c r="D1173" s="20" t="str">
        <f t="shared" si="49"/>
        <v/>
      </c>
      <c r="E1173" s="20" t="str">
        <f t="shared" si="50"/>
        <v/>
      </c>
      <c r="F1173" s="56"/>
      <c r="G1173" s="56"/>
      <c r="H1173" s="56"/>
      <c r="I1173" s="56"/>
      <c r="J1173" s="56"/>
    </row>
    <row r="1174" spans="1:10">
      <c r="A1174" s="113">
        <v>1165</v>
      </c>
      <c r="B1174" s="20" t="str">
        <f>IF(Data!B1174:$B$5009&lt;&gt;"",Data!B1174,"")</f>
        <v/>
      </c>
      <c r="C1174" s="20" t="str">
        <f>IF(Data!$B1174:C$5009&lt;&gt;"",Data!C1174,"")</f>
        <v/>
      </c>
      <c r="D1174" s="20" t="str">
        <f t="shared" si="49"/>
        <v/>
      </c>
      <c r="E1174" s="20" t="str">
        <f t="shared" si="50"/>
        <v/>
      </c>
      <c r="F1174" s="56"/>
      <c r="G1174" s="56"/>
      <c r="H1174" s="56"/>
      <c r="I1174" s="56"/>
      <c r="J1174" s="56"/>
    </row>
    <row r="1175" spans="1:10">
      <c r="A1175" s="20">
        <v>1166</v>
      </c>
      <c r="B1175" s="20" t="str">
        <f>IF(Data!B1175:$B$5009&lt;&gt;"",Data!B1175,"")</f>
        <v/>
      </c>
      <c r="C1175" s="20" t="str">
        <f>IF(Data!$B1175:C$5009&lt;&gt;"",Data!C1175,"")</f>
        <v/>
      </c>
      <c r="D1175" s="20" t="str">
        <f t="shared" si="49"/>
        <v/>
      </c>
      <c r="E1175" s="20" t="str">
        <f t="shared" si="50"/>
        <v/>
      </c>
      <c r="F1175" s="56"/>
      <c r="G1175" s="56"/>
      <c r="H1175" s="56"/>
      <c r="I1175" s="56"/>
      <c r="J1175" s="56"/>
    </row>
    <row r="1176" spans="1:10">
      <c r="A1176" s="113">
        <v>1167</v>
      </c>
      <c r="B1176" s="20" t="str">
        <f>IF(Data!B1176:$B$5009&lt;&gt;"",Data!B1176,"")</f>
        <v/>
      </c>
      <c r="C1176" s="20" t="str">
        <f>IF(Data!$B1176:C$5009&lt;&gt;"",Data!C1176,"")</f>
        <v/>
      </c>
      <c r="D1176" s="20" t="str">
        <f t="shared" si="49"/>
        <v/>
      </c>
      <c r="E1176" s="20" t="str">
        <f t="shared" si="50"/>
        <v/>
      </c>
      <c r="F1176" s="56"/>
      <c r="G1176" s="56"/>
      <c r="H1176" s="56"/>
      <c r="I1176" s="56"/>
      <c r="J1176" s="56"/>
    </row>
    <row r="1177" spans="1:10">
      <c r="A1177" s="20">
        <v>1168</v>
      </c>
      <c r="B1177" s="20" t="str">
        <f>IF(Data!B1177:$B$5009&lt;&gt;"",Data!B1177,"")</f>
        <v/>
      </c>
      <c r="C1177" s="20" t="str">
        <f>IF(Data!$B1177:C$5009&lt;&gt;"",Data!C1177,"")</f>
        <v/>
      </c>
      <c r="D1177" s="20" t="str">
        <f t="shared" si="49"/>
        <v/>
      </c>
      <c r="E1177" s="20" t="str">
        <f t="shared" si="50"/>
        <v/>
      </c>
      <c r="F1177" s="56"/>
      <c r="G1177" s="56"/>
      <c r="H1177" s="56"/>
      <c r="I1177" s="56"/>
      <c r="J1177" s="56"/>
    </row>
    <row r="1178" spans="1:10">
      <c r="A1178" s="113">
        <v>1169</v>
      </c>
      <c r="B1178" s="20" t="str">
        <f>IF(Data!B1178:$B$5009&lt;&gt;"",Data!B1178,"")</f>
        <v/>
      </c>
      <c r="C1178" s="20" t="str">
        <f>IF(Data!$B1178:C$5009&lt;&gt;"",Data!C1178,"")</f>
        <v/>
      </c>
      <c r="D1178" s="20" t="str">
        <f t="shared" si="49"/>
        <v/>
      </c>
      <c r="E1178" s="20" t="str">
        <f t="shared" si="50"/>
        <v/>
      </c>
      <c r="F1178" s="56"/>
      <c r="G1178" s="56"/>
      <c r="H1178" s="56"/>
      <c r="I1178" s="56"/>
      <c r="J1178" s="56"/>
    </row>
    <row r="1179" spans="1:10">
      <c r="A1179" s="20">
        <v>1170</v>
      </c>
      <c r="B1179" s="20" t="str">
        <f>IF(Data!B1179:$B$5009&lt;&gt;"",Data!B1179,"")</f>
        <v/>
      </c>
      <c r="C1179" s="20" t="str">
        <f>IF(Data!$B1179:C$5009&lt;&gt;"",Data!C1179,"")</f>
        <v/>
      </c>
      <c r="D1179" s="20" t="str">
        <f t="shared" si="49"/>
        <v/>
      </c>
      <c r="E1179" s="20" t="str">
        <f t="shared" si="50"/>
        <v/>
      </c>
      <c r="F1179" s="56"/>
      <c r="G1179" s="56"/>
      <c r="H1179" s="56"/>
      <c r="I1179" s="56"/>
      <c r="J1179" s="56"/>
    </row>
    <row r="1180" spans="1:10">
      <c r="A1180" s="113">
        <v>1171</v>
      </c>
      <c r="B1180" s="20" t="str">
        <f>IF(Data!B1180:$B$5009&lt;&gt;"",Data!B1180,"")</f>
        <v/>
      </c>
      <c r="C1180" s="20" t="str">
        <f>IF(Data!$B1180:C$5009&lt;&gt;"",Data!C1180,"")</f>
        <v/>
      </c>
      <c r="D1180" s="20" t="str">
        <f t="shared" si="49"/>
        <v/>
      </c>
      <c r="E1180" s="20" t="str">
        <f t="shared" si="50"/>
        <v/>
      </c>
      <c r="F1180" s="56"/>
      <c r="G1180" s="56"/>
      <c r="H1180" s="56"/>
      <c r="I1180" s="56"/>
      <c r="J1180" s="56"/>
    </row>
    <row r="1181" spans="1:10">
      <c r="A1181" s="20">
        <v>1172</v>
      </c>
      <c r="B1181" s="20" t="str">
        <f>IF(Data!B1181:$B$5009&lt;&gt;"",Data!B1181,"")</f>
        <v/>
      </c>
      <c r="C1181" s="20" t="str">
        <f>IF(Data!$B1181:C$5009&lt;&gt;"",Data!C1181,"")</f>
        <v/>
      </c>
      <c r="D1181" s="20" t="str">
        <f t="shared" si="49"/>
        <v/>
      </c>
      <c r="E1181" s="20" t="str">
        <f t="shared" si="50"/>
        <v/>
      </c>
      <c r="F1181" s="56"/>
      <c r="G1181" s="56"/>
      <c r="H1181" s="56"/>
      <c r="I1181" s="56"/>
      <c r="J1181" s="56"/>
    </row>
    <row r="1182" spans="1:10">
      <c r="A1182" s="113">
        <v>1173</v>
      </c>
      <c r="B1182" s="20" t="str">
        <f>IF(Data!B1182:$B$5009&lt;&gt;"",Data!B1182,"")</f>
        <v/>
      </c>
      <c r="C1182" s="20" t="str">
        <f>IF(Data!$B1182:C$5009&lt;&gt;"",Data!C1182,"")</f>
        <v/>
      </c>
      <c r="D1182" s="20" t="str">
        <f t="shared" si="49"/>
        <v/>
      </c>
      <c r="E1182" s="20" t="str">
        <f t="shared" si="50"/>
        <v/>
      </c>
      <c r="F1182" s="56"/>
      <c r="G1182" s="56"/>
      <c r="H1182" s="56"/>
      <c r="I1182" s="56"/>
      <c r="J1182" s="56"/>
    </row>
    <row r="1183" spans="1:10">
      <c r="A1183" s="20">
        <v>1174</v>
      </c>
      <c r="B1183" s="20" t="str">
        <f>IF(Data!B1183:$B$5009&lt;&gt;"",Data!B1183,"")</f>
        <v/>
      </c>
      <c r="C1183" s="20" t="str">
        <f>IF(Data!$B1183:C$5009&lt;&gt;"",Data!C1183,"")</f>
        <v/>
      </c>
      <c r="D1183" s="20" t="str">
        <f t="shared" si="49"/>
        <v/>
      </c>
      <c r="E1183" s="20" t="str">
        <f t="shared" si="50"/>
        <v/>
      </c>
      <c r="F1183" s="56"/>
      <c r="G1183" s="56"/>
      <c r="H1183" s="56"/>
      <c r="I1183" s="56"/>
      <c r="J1183" s="56"/>
    </row>
    <row r="1184" spans="1:10">
      <c r="A1184" s="113">
        <v>1175</v>
      </c>
      <c r="B1184" s="20" t="str">
        <f>IF(Data!B1184:$B$5009&lt;&gt;"",Data!B1184,"")</f>
        <v/>
      </c>
      <c r="C1184" s="20" t="str">
        <f>IF(Data!$B1184:C$5009&lt;&gt;"",Data!C1184,"")</f>
        <v/>
      </c>
      <c r="D1184" s="20" t="str">
        <f t="shared" si="49"/>
        <v/>
      </c>
      <c r="E1184" s="20" t="str">
        <f t="shared" si="50"/>
        <v/>
      </c>
      <c r="F1184" s="56"/>
      <c r="G1184" s="56"/>
      <c r="H1184" s="56"/>
      <c r="I1184" s="56"/>
      <c r="J1184" s="56"/>
    </row>
    <row r="1185" spans="1:10">
      <c r="A1185" s="20">
        <v>1176</v>
      </c>
      <c r="B1185" s="20" t="str">
        <f>IF(Data!B1185:$B$5009&lt;&gt;"",Data!B1185,"")</f>
        <v/>
      </c>
      <c r="C1185" s="20" t="str">
        <f>IF(Data!$B1185:C$5009&lt;&gt;"",Data!C1185,"")</f>
        <v/>
      </c>
      <c r="D1185" s="20" t="str">
        <f t="shared" si="49"/>
        <v/>
      </c>
      <c r="E1185" s="20" t="str">
        <f t="shared" si="50"/>
        <v/>
      </c>
      <c r="F1185" s="56"/>
      <c r="G1185" s="56"/>
      <c r="H1185" s="56"/>
      <c r="I1185" s="56"/>
      <c r="J1185" s="56"/>
    </row>
    <row r="1186" spans="1:10">
      <c r="A1186" s="113">
        <v>1177</v>
      </c>
      <c r="B1186" s="20" t="str">
        <f>IF(Data!B1186:$B$5009&lt;&gt;"",Data!B1186,"")</f>
        <v/>
      </c>
      <c r="C1186" s="20" t="str">
        <f>IF(Data!$B1186:C$5009&lt;&gt;"",Data!C1186,"")</f>
        <v/>
      </c>
      <c r="D1186" s="20" t="str">
        <f t="shared" si="49"/>
        <v/>
      </c>
      <c r="E1186" s="20" t="str">
        <f t="shared" si="50"/>
        <v/>
      </c>
      <c r="F1186" s="56"/>
      <c r="G1186" s="56"/>
      <c r="H1186" s="56"/>
      <c r="I1186" s="56"/>
      <c r="J1186" s="56"/>
    </row>
    <row r="1187" spans="1:10">
      <c r="A1187" s="20">
        <v>1178</v>
      </c>
      <c r="B1187" s="20" t="str">
        <f>IF(Data!B1187:$B$5009&lt;&gt;"",Data!B1187,"")</f>
        <v/>
      </c>
      <c r="C1187" s="20" t="str">
        <f>IF(Data!$B1187:C$5009&lt;&gt;"",Data!C1187,"")</f>
        <v/>
      </c>
      <c r="D1187" s="20" t="str">
        <f t="shared" si="49"/>
        <v/>
      </c>
      <c r="E1187" s="20" t="str">
        <f t="shared" si="50"/>
        <v/>
      </c>
      <c r="F1187" s="56"/>
      <c r="G1187" s="56"/>
      <c r="H1187" s="56"/>
      <c r="I1187" s="56"/>
      <c r="J1187" s="56"/>
    </row>
    <row r="1188" spans="1:10">
      <c r="A1188" s="113">
        <v>1179</v>
      </c>
      <c r="B1188" s="20" t="str">
        <f>IF(Data!B1188:$B$5009&lt;&gt;"",Data!B1188,"")</f>
        <v/>
      </c>
      <c r="C1188" s="20" t="str">
        <f>IF(Data!$B1188:C$5009&lt;&gt;"",Data!C1188,"")</f>
        <v/>
      </c>
      <c r="D1188" s="20" t="str">
        <f t="shared" si="49"/>
        <v/>
      </c>
      <c r="E1188" s="20" t="str">
        <f t="shared" si="50"/>
        <v/>
      </c>
      <c r="F1188" s="56"/>
      <c r="G1188" s="56"/>
      <c r="H1188" s="56"/>
      <c r="I1188" s="56"/>
      <c r="J1188" s="56"/>
    </row>
    <row r="1189" spans="1:10">
      <c r="A1189" s="20">
        <v>1180</v>
      </c>
      <c r="B1189" s="20" t="str">
        <f>IF(Data!B1189:$B$5009&lt;&gt;"",Data!B1189,"")</f>
        <v/>
      </c>
      <c r="C1189" s="20" t="str">
        <f>IF(Data!$B1189:C$5009&lt;&gt;"",Data!C1189,"")</f>
        <v/>
      </c>
      <c r="D1189" s="20" t="str">
        <f t="shared" si="49"/>
        <v/>
      </c>
      <c r="E1189" s="20" t="str">
        <f t="shared" si="50"/>
        <v/>
      </c>
      <c r="F1189" s="56"/>
      <c r="G1189" s="56"/>
      <c r="H1189" s="56"/>
      <c r="I1189" s="56"/>
      <c r="J1189" s="56"/>
    </row>
    <row r="1190" spans="1:10">
      <c r="A1190" s="113">
        <v>1181</v>
      </c>
      <c r="B1190" s="20" t="str">
        <f>IF(Data!B1190:$B$5009&lt;&gt;"",Data!B1190,"")</f>
        <v/>
      </c>
      <c r="C1190" s="20" t="str">
        <f>IF(Data!$B1190:C$5009&lt;&gt;"",Data!C1190,"")</f>
        <v/>
      </c>
      <c r="D1190" s="20" t="str">
        <f t="shared" si="49"/>
        <v/>
      </c>
      <c r="E1190" s="20" t="str">
        <f t="shared" si="50"/>
        <v/>
      </c>
      <c r="F1190" s="56"/>
      <c r="G1190" s="56"/>
      <c r="H1190" s="56"/>
      <c r="I1190" s="56"/>
      <c r="J1190" s="56"/>
    </row>
    <row r="1191" spans="1:10">
      <c r="A1191" s="20">
        <v>1182</v>
      </c>
      <c r="B1191" s="20" t="str">
        <f>IF(Data!B1191:$B$5009&lt;&gt;"",Data!B1191,"")</f>
        <v/>
      </c>
      <c r="C1191" s="20" t="str">
        <f>IF(Data!$B1191:C$5009&lt;&gt;"",Data!C1191,"")</f>
        <v/>
      </c>
      <c r="D1191" s="20" t="str">
        <f t="shared" si="49"/>
        <v/>
      </c>
      <c r="E1191" s="20" t="str">
        <f t="shared" si="50"/>
        <v/>
      </c>
      <c r="F1191" s="56"/>
      <c r="G1191" s="56"/>
      <c r="H1191" s="56"/>
      <c r="I1191" s="56"/>
      <c r="J1191" s="56"/>
    </row>
    <row r="1192" spans="1:10">
      <c r="A1192" s="113">
        <v>1183</v>
      </c>
      <c r="B1192" s="20" t="str">
        <f>IF(Data!B1192:$B$5009&lt;&gt;"",Data!B1192,"")</f>
        <v/>
      </c>
      <c r="C1192" s="20" t="str">
        <f>IF(Data!$B1192:C$5009&lt;&gt;"",Data!C1192,"")</f>
        <v/>
      </c>
      <c r="D1192" s="20" t="str">
        <f t="shared" si="49"/>
        <v/>
      </c>
      <c r="E1192" s="20" t="str">
        <f t="shared" si="50"/>
        <v/>
      </c>
      <c r="F1192" s="56"/>
      <c r="G1192" s="56"/>
      <c r="H1192" s="56"/>
      <c r="I1192" s="56"/>
      <c r="J1192" s="56"/>
    </row>
    <row r="1193" spans="1:10">
      <c r="A1193" s="20">
        <v>1184</v>
      </c>
      <c r="B1193" s="20" t="str">
        <f>IF(Data!B1193:$B$5009&lt;&gt;"",Data!B1193,"")</f>
        <v/>
      </c>
      <c r="C1193" s="20" t="str">
        <f>IF(Data!$B1193:C$5009&lt;&gt;"",Data!C1193,"")</f>
        <v/>
      </c>
      <c r="D1193" s="20" t="str">
        <f t="shared" si="49"/>
        <v/>
      </c>
      <c r="E1193" s="20" t="str">
        <f t="shared" si="50"/>
        <v/>
      </c>
      <c r="F1193" s="56"/>
      <c r="G1193" s="56"/>
      <c r="H1193" s="56"/>
      <c r="I1193" s="56"/>
      <c r="J1193" s="56"/>
    </row>
    <row r="1194" spans="1:10">
      <c r="A1194" s="113">
        <v>1185</v>
      </c>
      <c r="B1194" s="20" t="str">
        <f>IF(Data!B1194:$B$5009&lt;&gt;"",Data!B1194,"")</f>
        <v/>
      </c>
      <c r="C1194" s="20" t="str">
        <f>IF(Data!$B1194:C$5009&lt;&gt;"",Data!C1194,"")</f>
        <v/>
      </c>
      <c r="D1194" s="20" t="str">
        <f t="shared" si="49"/>
        <v/>
      </c>
      <c r="E1194" s="20" t="str">
        <f t="shared" si="50"/>
        <v/>
      </c>
      <c r="F1194" s="56"/>
      <c r="G1194" s="56"/>
      <c r="H1194" s="56"/>
      <c r="I1194" s="56"/>
      <c r="J1194" s="56"/>
    </row>
    <row r="1195" spans="1:10">
      <c r="A1195" s="20">
        <v>1186</v>
      </c>
      <c r="B1195" s="20" t="str">
        <f>IF(Data!B1195:$B$5009&lt;&gt;"",Data!B1195,"")</f>
        <v/>
      </c>
      <c r="C1195" s="20" t="str">
        <f>IF(Data!$B1195:C$5009&lt;&gt;"",Data!C1195,"")</f>
        <v/>
      </c>
      <c r="D1195" s="20" t="str">
        <f t="shared" si="49"/>
        <v/>
      </c>
      <c r="E1195" s="20" t="str">
        <f t="shared" si="50"/>
        <v/>
      </c>
      <c r="F1195" s="56"/>
      <c r="G1195" s="56"/>
      <c r="H1195" s="56"/>
      <c r="I1195" s="56"/>
      <c r="J1195" s="56"/>
    </row>
    <row r="1196" spans="1:10">
      <c r="A1196" s="113">
        <v>1187</v>
      </c>
      <c r="B1196" s="20" t="str">
        <f>IF(Data!B1196:$B$5009&lt;&gt;"",Data!B1196,"")</f>
        <v/>
      </c>
      <c r="C1196" s="20" t="str">
        <f>IF(Data!$B1196:C$5009&lt;&gt;"",Data!C1196,"")</f>
        <v/>
      </c>
      <c r="D1196" s="20" t="str">
        <f t="shared" si="49"/>
        <v/>
      </c>
      <c r="E1196" s="20" t="str">
        <f t="shared" si="50"/>
        <v/>
      </c>
      <c r="F1196" s="56"/>
      <c r="G1196" s="56"/>
      <c r="H1196" s="56"/>
      <c r="I1196" s="56"/>
      <c r="J1196" s="56"/>
    </row>
    <row r="1197" spans="1:10">
      <c r="A1197" s="20">
        <v>1188</v>
      </c>
      <c r="B1197" s="20" t="str">
        <f>IF(Data!B1197:$B$5009&lt;&gt;"",Data!B1197,"")</f>
        <v/>
      </c>
      <c r="C1197" s="20" t="str">
        <f>IF(Data!$B1197:C$5009&lt;&gt;"",Data!C1197,"")</f>
        <v/>
      </c>
      <c r="D1197" s="20" t="str">
        <f t="shared" si="49"/>
        <v/>
      </c>
      <c r="E1197" s="20" t="str">
        <f t="shared" si="50"/>
        <v/>
      </c>
      <c r="F1197" s="56"/>
      <c r="G1197" s="56"/>
      <c r="H1197" s="56"/>
      <c r="I1197" s="56"/>
      <c r="J1197" s="56"/>
    </row>
    <row r="1198" spans="1:10">
      <c r="A1198" s="113">
        <v>1189</v>
      </c>
      <c r="B1198" s="20" t="str">
        <f>IF(Data!B1198:$B$5009&lt;&gt;"",Data!B1198,"")</f>
        <v/>
      </c>
      <c r="C1198" s="20" t="str">
        <f>IF(Data!$B1198:C$5009&lt;&gt;"",Data!C1198,"")</f>
        <v/>
      </c>
      <c r="D1198" s="20" t="str">
        <f t="shared" si="49"/>
        <v/>
      </c>
      <c r="E1198" s="20" t="str">
        <f t="shared" si="50"/>
        <v/>
      </c>
      <c r="F1198" s="56"/>
      <c r="G1198" s="56"/>
      <c r="H1198" s="56"/>
      <c r="I1198" s="56"/>
      <c r="J1198" s="56"/>
    </row>
    <row r="1199" spans="1:10">
      <c r="A1199" s="20">
        <v>1190</v>
      </c>
      <c r="B1199" s="20" t="str">
        <f>IF(Data!B1199:$B$5009&lt;&gt;"",Data!B1199,"")</f>
        <v/>
      </c>
      <c r="C1199" s="20" t="str">
        <f>IF(Data!$B1199:C$5009&lt;&gt;"",Data!C1199,"")</f>
        <v/>
      </c>
      <c r="D1199" s="20" t="str">
        <f t="shared" si="49"/>
        <v/>
      </c>
      <c r="E1199" s="20" t="str">
        <f t="shared" si="50"/>
        <v/>
      </c>
      <c r="F1199" s="56"/>
      <c r="G1199" s="56"/>
      <c r="H1199" s="56"/>
      <c r="I1199" s="56"/>
      <c r="J1199" s="56"/>
    </row>
    <row r="1200" spans="1:10">
      <c r="A1200" s="113">
        <v>1191</v>
      </c>
      <c r="B1200" s="20" t="str">
        <f>IF(Data!B1200:$B$5009&lt;&gt;"",Data!B1200,"")</f>
        <v/>
      </c>
      <c r="C1200" s="20" t="str">
        <f>IF(Data!$B1200:C$5009&lt;&gt;"",Data!C1200,"")</f>
        <v/>
      </c>
      <c r="D1200" s="20" t="str">
        <f t="shared" si="49"/>
        <v/>
      </c>
      <c r="E1200" s="20" t="str">
        <f t="shared" si="50"/>
        <v/>
      </c>
      <c r="F1200" s="56"/>
      <c r="G1200" s="56"/>
      <c r="H1200" s="56"/>
      <c r="I1200" s="56"/>
      <c r="J1200" s="56"/>
    </row>
    <row r="1201" spans="1:10">
      <c r="A1201" s="20">
        <v>1192</v>
      </c>
      <c r="B1201" s="20" t="str">
        <f>IF(Data!B1201:$B$5009&lt;&gt;"",Data!B1201,"")</f>
        <v/>
      </c>
      <c r="C1201" s="20" t="str">
        <f>IF(Data!$B1201:C$5009&lt;&gt;"",Data!C1201,"")</f>
        <v/>
      </c>
      <c r="D1201" s="20" t="str">
        <f t="shared" si="49"/>
        <v/>
      </c>
      <c r="E1201" s="20" t="str">
        <f t="shared" si="50"/>
        <v/>
      </c>
      <c r="F1201" s="56"/>
      <c r="G1201" s="56"/>
      <c r="H1201" s="56"/>
      <c r="I1201" s="56"/>
      <c r="J1201" s="56"/>
    </row>
    <row r="1202" spans="1:10">
      <c r="A1202" s="113">
        <v>1193</v>
      </c>
      <c r="B1202" s="20" t="str">
        <f>IF(Data!B1202:$B$5009&lt;&gt;"",Data!B1202,"")</f>
        <v/>
      </c>
      <c r="C1202" s="20" t="str">
        <f>IF(Data!$B1202:C$5009&lt;&gt;"",Data!C1202,"")</f>
        <v/>
      </c>
      <c r="D1202" s="20" t="str">
        <f t="shared" si="49"/>
        <v/>
      </c>
      <c r="E1202" s="20" t="str">
        <f t="shared" si="50"/>
        <v/>
      </c>
      <c r="F1202" s="56"/>
      <c r="G1202" s="56"/>
      <c r="H1202" s="56"/>
      <c r="I1202" s="56"/>
      <c r="J1202" s="56"/>
    </row>
    <row r="1203" spans="1:10">
      <c r="A1203" s="20">
        <v>1194</v>
      </c>
      <c r="B1203" s="20" t="str">
        <f>IF(Data!B1203:$B$5009&lt;&gt;"",Data!B1203,"")</f>
        <v/>
      </c>
      <c r="C1203" s="20" t="str">
        <f>IF(Data!$B1203:C$5009&lt;&gt;"",Data!C1203,"")</f>
        <v/>
      </c>
      <c r="D1203" s="20" t="str">
        <f t="shared" si="49"/>
        <v/>
      </c>
      <c r="E1203" s="20" t="str">
        <f t="shared" si="50"/>
        <v/>
      </c>
      <c r="F1203" s="56"/>
      <c r="G1203" s="56"/>
      <c r="H1203" s="56"/>
      <c r="I1203" s="56"/>
      <c r="J1203" s="56"/>
    </row>
    <row r="1204" spans="1:10">
      <c r="A1204" s="113">
        <v>1195</v>
      </c>
      <c r="B1204" s="20" t="str">
        <f>IF(Data!B1204:$B$5009&lt;&gt;"",Data!B1204,"")</f>
        <v/>
      </c>
      <c r="C1204" s="20" t="str">
        <f>IF(Data!$B1204:C$5009&lt;&gt;"",Data!C1204,"")</f>
        <v/>
      </c>
      <c r="D1204" s="20" t="str">
        <f t="shared" si="49"/>
        <v/>
      </c>
      <c r="E1204" s="20" t="str">
        <f t="shared" si="50"/>
        <v/>
      </c>
      <c r="F1204" s="56"/>
      <c r="G1204" s="56"/>
      <c r="H1204" s="56"/>
      <c r="I1204" s="56"/>
      <c r="J1204" s="56"/>
    </row>
    <row r="1205" spans="1:10">
      <c r="A1205" s="20">
        <v>1196</v>
      </c>
      <c r="B1205" s="20" t="str">
        <f>IF(Data!B1205:$B$5009&lt;&gt;"",Data!B1205,"")</f>
        <v/>
      </c>
      <c r="C1205" s="20" t="str">
        <f>IF(Data!$B1205:C$5009&lt;&gt;"",Data!C1205,"")</f>
        <v/>
      </c>
      <c r="D1205" s="20" t="str">
        <f t="shared" si="49"/>
        <v/>
      </c>
      <c r="E1205" s="20" t="str">
        <f t="shared" si="50"/>
        <v/>
      </c>
      <c r="F1205" s="56"/>
      <c r="G1205" s="56"/>
      <c r="H1205" s="56"/>
      <c r="I1205" s="56"/>
      <c r="J1205" s="56"/>
    </row>
    <row r="1206" spans="1:10">
      <c r="A1206" s="113">
        <v>1197</v>
      </c>
      <c r="B1206" s="20" t="str">
        <f>IF(Data!B1206:$B$5009&lt;&gt;"",Data!B1206,"")</f>
        <v/>
      </c>
      <c r="C1206" s="20" t="str">
        <f>IF(Data!$B1206:C$5009&lt;&gt;"",Data!C1206,"")</f>
        <v/>
      </c>
      <c r="D1206" s="20" t="str">
        <f t="shared" si="49"/>
        <v/>
      </c>
      <c r="E1206" s="20" t="str">
        <f t="shared" si="50"/>
        <v/>
      </c>
      <c r="F1206" s="56"/>
      <c r="G1206" s="56"/>
      <c r="H1206" s="56"/>
      <c r="I1206" s="56"/>
      <c r="J1206" s="56"/>
    </row>
    <row r="1207" spans="1:10">
      <c r="A1207" s="20">
        <v>1198</v>
      </c>
      <c r="B1207" s="20" t="str">
        <f>IF(Data!B1207:$B$5009&lt;&gt;"",Data!B1207,"")</f>
        <v/>
      </c>
      <c r="C1207" s="20" t="str">
        <f>IF(Data!$B1207:C$5009&lt;&gt;"",Data!C1207,"")</f>
        <v/>
      </c>
      <c r="D1207" s="20" t="str">
        <f t="shared" si="49"/>
        <v/>
      </c>
      <c r="E1207" s="20" t="str">
        <f t="shared" si="50"/>
        <v/>
      </c>
      <c r="F1207" s="56"/>
      <c r="G1207" s="56"/>
      <c r="H1207" s="56"/>
      <c r="I1207" s="56"/>
      <c r="J1207" s="56"/>
    </row>
    <row r="1208" spans="1:10">
      <c r="A1208" s="113">
        <v>1199</v>
      </c>
      <c r="B1208" s="20" t="str">
        <f>IF(Data!B1208:$B$5009&lt;&gt;"",Data!B1208,"")</f>
        <v/>
      </c>
      <c r="C1208" s="20" t="str">
        <f>IF(Data!$B1208:C$5009&lt;&gt;"",Data!C1208,"")</f>
        <v/>
      </c>
      <c r="D1208" s="20" t="str">
        <f t="shared" si="49"/>
        <v/>
      </c>
      <c r="E1208" s="20" t="str">
        <f t="shared" si="50"/>
        <v/>
      </c>
      <c r="F1208" s="56"/>
      <c r="G1208" s="56"/>
      <c r="H1208" s="56"/>
      <c r="I1208" s="56"/>
      <c r="J1208" s="56"/>
    </row>
    <row r="1209" spans="1:10">
      <c r="A1209" s="20">
        <v>1200</v>
      </c>
      <c r="B1209" s="20" t="str">
        <f>IF(Data!B1209:$B$5009&lt;&gt;"",Data!B1209,"")</f>
        <v/>
      </c>
      <c r="C1209" s="20" t="str">
        <f>IF(Data!$B1209:C$5009&lt;&gt;"",Data!C1209,"")</f>
        <v/>
      </c>
      <c r="D1209" s="20" t="str">
        <f t="shared" si="49"/>
        <v/>
      </c>
      <c r="E1209" s="20" t="str">
        <f t="shared" si="50"/>
        <v/>
      </c>
      <c r="F1209" s="56"/>
      <c r="G1209" s="56"/>
      <c r="H1209" s="56"/>
      <c r="I1209" s="56"/>
      <c r="J1209" s="56"/>
    </row>
    <row r="1210" spans="1:10">
      <c r="A1210" s="113">
        <v>1201</v>
      </c>
      <c r="B1210" s="20" t="str">
        <f>IF(Data!B1210:$B$5009&lt;&gt;"",Data!B1210,"")</f>
        <v/>
      </c>
      <c r="C1210" s="20" t="str">
        <f>IF(Data!$B1210:C$5009&lt;&gt;"",Data!C1210,"")</f>
        <v/>
      </c>
      <c r="D1210" s="20" t="str">
        <f t="shared" si="49"/>
        <v/>
      </c>
      <c r="E1210" s="20" t="str">
        <f t="shared" si="50"/>
        <v/>
      </c>
      <c r="F1210" s="56"/>
      <c r="G1210" s="56"/>
      <c r="H1210" s="56"/>
      <c r="I1210" s="56"/>
      <c r="J1210" s="56"/>
    </row>
    <row r="1211" spans="1:10">
      <c r="A1211" s="20">
        <v>1202</v>
      </c>
      <c r="B1211" s="20" t="str">
        <f>IF(Data!B1211:$B$5009&lt;&gt;"",Data!B1211,"")</f>
        <v/>
      </c>
      <c r="C1211" s="20" t="str">
        <f>IF(Data!$B1211:C$5009&lt;&gt;"",Data!C1211,"")</f>
        <v/>
      </c>
      <c r="D1211" s="20" t="str">
        <f t="shared" si="49"/>
        <v/>
      </c>
      <c r="E1211" s="20" t="str">
        <f t="shared" si="50"/>
        <v/>
      </c>
      <c r="F1211" s="56"/>
      <c r="G1211" s="56"/>
      <c r="H1211" s="56"/>
      <c r="I1211" s="56"/>
      <c r="J1211" s="56"/>
    </row>
    <row r="1212" spans="1:10">
      <c r="A1212" s="113">
        <v>1203</v>
      </c>
      <c r="B1212" s="20" t="str">
        <f>IF(Data!B1212:$B$5009&lt;&gt;"",Data!B1212,"")</f>
        <v/>
      </c>
      <c r="C1212" s="20" t="str">
        <f>IF(Data!$B1212:C$5009&lt;&gt;"",Data!C1212,"")</f>
        <v/>
      </c>
      <c r="D1212" s="20" t="str">
        <f t="shared" si="49"/>
        <v/>
      </c>
      <c r="E1212" s="20" t="str">
        <f t="shared" si="50"/>
        <v/>
      </c>
      <c r="F1212" s="56"/>
      <c r="G1212" s="56"/>
      <c r="H1212" s="56"/>
      <c r="I1212" s="56"/>
      <c r="J1212" s="56"/>
    </row>
    <row r="1213" spans="1:10">
      <c r="A1213" s="20">
        <v>1204</v>
      </c>
      <c r="B1213" s="20" t="str">
        <f>IF(Data!B1213:$B$5009&lt;&gt;"",Data!B1213,"")</f>
        <v/>
      </c>
      <c r="C1213" s="20" t="str">
        <f>IF(Data!$B1213:C$5009&lt;&gt;"",Data!C1213,"")</f>
        <v/>
      </c>
      <c r="D1213" s="20" t="str">
        <f t="shared" si="49"/>
        <v/>
      </c>
      <c r="E1213" s="20" t="str">
        <f t="shared" si="50"/>
        <v/>
      </c>
      <c r="F1213" s="56"/>
      <c r="G1213" s="56"/>
      <c r="H1213" s="56"/>
      <c r="I1213" s="56"/>
      <c r="J1213" s="56"/>
    </row>
    <row r="1214" spans="1:10">
      <c r="A1214" s="113">
        <v>1205</v>
      </c>
      <c r="B1214" s="20" t="str">
        <f>IF(Data!B1214:$B$5009&lt;&gt;"",Data!B1214,"")</f>
        <v/>
      </c>
      <c r="C1214" s="20" t="str">
        <f>IF(Data!$B1214:C$5009&lt;&gt;"",Data!C1214,"")</f>
        <v/>
      </c>
      <c r="D1214" s="20" t="str">
        <f t="shared" si="49"/>
        <v/>
      </c>
      <c r="E1214" s="20" t="str">
        <f t="shared" si="50"/>
        <v/>
      </c>
      <c r="F1214" s="56"/>
      <c r="G1214" s="56"/>
      <c r="H1214" s="56"/>
      <c r="I1214" s="56"/>
      <c r="J1214" s="56"/>
    </row>
    <row r="1215" spans="1:10">
      <c r="A1215" s="20">
        <v>1206</v>
      </c>
      <c r="B1215" s="20" t="str">
        <f>IF(Data!B1215:$B$5009&lt;&gt;"",Data!B1215,"")</f>
        <v/>
      </c>
      <c r="C1215" s="20" t="str">
        <f>IF(Data!$B1215:C$5009&lt;&gt;"",Data!C1215,"")</f>
        <v/>
      </c>
      <c r="D1215" s="20" t="str">
        <f t="shared" si="49"/>
        <v/>
      </c>
      <c r="E1215" s="20" t="str">
        <f t="shared" si="50"/>
        <v/>
      </c>
      <c r="F1215" s="56"/>
      <c r="G1215" s="56"/>
      <c r="H1215" s="56"/>
      <c r="I1215" s="56"/>
      <c r="J1215" s="56"/>
    </row>
    <row r="1216" spans="1:10">
      <c r="A1216" s="113">
        <v>1207</v>
      </c>
      <c r="B1216" s="20" t="str">
        <f>IF(Data!B1216:$B$5009&lt;&gt;"",Data!B1216,"")</f>
        <v/>
      </c>
      <c r="C1216" s="20" t="str">
        <f>IF(Data!$B1216:C$5009&lt;&gt;"",Data!C1216,"")</f>
        <v/>
      </c>
      <c r="D1216" s="20" t="str">
        <f t="shared" si="49"/>
        <v/>
      </c>
      <c r="E1216" s="20" t="str">
        <f t="shared" si="50"/>
        <v/>
      </c>
      <c r="F1216" s="56"/>
      <c r="G1216" s="56"/>
      <c r="H1216" s="56"/>
      <c r="I1216" s="56"/>
      <c r="J1216" s="56"/>
    </row>
    <row r="1217" spans="1:10">
      <c r="A1217" s="20">
        <v>1208</v>
      </c>
      <c r="B1217" s="20" t="str">
        <f>IF(Data!B1217:$B$5009&lt;&gt;"",Data!B1217,"")</f>
        <v/>
      </c>
      <c r="C1217" s="20" t="str">
        <f>IF(Data!$B1217:C$5009&lt;&gt;"",Data!C1217,"")</f>
        <v/>
      </c>
      <c r="D1217" s="20" t="str">
        <f t="shared" si="49"/>
        <v/>
      </c>
      <c r="E1217" s="20" t="str">
        <f t="shared" si="50"/>
        <v/>
      </c>
      <c r="F1217" s="56"/>
      <c r="G1217" s="56"/>
      <c r="H1217" s="56"/>
      <c r="I1217" s="56"/>
      <c r="J1217" s="56"/>
    </row>
    <row r="1218" spans="1:10">
      <c r="A1218" s="113">
        <v>1209</v>
      </c>
      <c r="B1218" s="20" t="str">
        <f>IF(Data!B1218:$B$5009&lt;&gt;"",Data!B1218,"")</f>
        <v/>
      </c>
      <c r="C1218" s="20" t="str">
        <f>IF(Data!$B1218:C$5009&lt;&gt;"",Data!C1218,"")</f>
        <v/>
      </c>
      <c r="D1218" s="20" t="str">
        <f t="shared" si="49"/>
        <v/>
      </c>
      <c r="E1218" s="20" t="str">
        <f t="shared" si="50"/>
        <v/>
      </c>
      <c r="F1218" s="56"/>
      <c r="G1218" s="56"/>
      <c r="H1218" s="56"/>
      <c r="I1218" s="56"/>
      <c r="J1218" s="56"/>
    </row>
    <row r="1219" spans="1:10">
      <c r="A1219" s="20">
        <v>1210</v>
      </c>
      <c r="B1219" s="20" t="str">
        <f>IF(Data!B1219:$B$5009&lt;&gt;"",Data!B1219,"")</f>
        <v/>
      </c>
      <c r="C1219" s="20" t="str">
        <f>IF(Data!$B1219:C$5009&lt;&gt;"",Data!C1219,"")</f>
        <v/>
      </c>
      <c r="D1219" s="20" t="str">
        <f t="shared" si="49"/>
        <v/>
      </c>
      <c r="E1219" s="20" t="str">
        <f t="shared" si="50"/>
        <v/>
      </c>
      <c r="F1219" s="56"/>
      <c r="G1219" s="56"/>
      <c r="H1219" s="56"/>
      <c r="I1219" s="56"/>
      <c r="J1219" s="56"/>
    </row>
    <row r="1220" spans="1:10">
      <c r="A1220" s="113">
        <v>1211</v>
      </c>
      <c r="B1220" s="20" t="str">
        <f>IF(Data!B1220:$B$5009&lt;&gt;"",Data!B1220,"")</f>
        <v/>
      </c>
      <c r="C1220" s="20" t="str">
        <f>IF(Data!$B1220:C$5009&lt;&gt;"",Data!C1220,"")</f>
        <v/>
      </c>
      <c r="D1220" s="20" t="str">
        <f t="shared" si="49"/>
        <v/>
      </c>
      <c r="E1220" s="20" t="str">
        <f t="shared" si="50"/>
        <v/>
      </c>
      <c r="F1220" s="56"/>
      <c r="G1220" s="56"/>
      <c r="H1220" s="56"/>
      <c r="I1220" s="56"/>
      <c r="J1220" s="56"/>
    </row>
    <row r="1221" spans="1:10">
      <c r="A1221" s="20">
        <v>1212</v>
      </c>
      <c r="B1221" s="20" t="str">
        <f>IF(Data!B1221:$B$5009&lt;&gt;"",Data!B1221,"")</f>
        <v/>
      </c>
      <c r="C1221" s="20" t="str">
        <f>IF(Data!$B1221:C$5009&lt;&gt;"",Data!C1221,"")</f>
        <v/>
      </c>
      <c r="D1221" s="20" t="str">
        <f t="shared" si="49"/>
        <v/>
      </c>
      <c r="E1221" s="20" t="str">
        <f t="shared" si="50"/>
        <v/>
      </c>
      <c r="F1221" s="56"/>
      <c r="G1221" s="56"/>
      <c r="H1221" s="56"/>
      <c r="I1221" s="56"/>
      <c r="J1221" s="56"/>
    </row>
    <row r="1222" spans="1:10">
      <c r="A1222" s="113">
        <v>1213</v>
      </c>
      <c r="B1222" s="20" t="str">
        <f>IF(Data!B1222:$B$5009&lt;&gt;"",Data!B1222,"")</f>
        <v/>
      </c>
      <c r="C1222" s="20" t="str">
        <f>IF(Data!$B1222:C$5009&lt;&gt;"",Data!C1222,"")</f>
        <v/>
      </c>
      <c r="D1222" s="20" t="str">
        <f t="shared" ref="D1222:D1285" si="51">IF(AND(B1222&lt;&gt;"",C1222&lt;&gt;""), _xlfn.RANK.AVG(B1222,B:B,1),"")</f>
        <v/>
      </c>
      <c r="E1222" s="20" t="str">
        <f t="shared" ref="E1222:E1285" si="52">IF(AND(B1222&lt;&gt;"",C1222&lt;&gt;""),(D1222-$I$11)^2,"")</f>
        <v/>
      </c>
      <c r="F1222" s="56"/>
      <c r="G1222" s="56"/>
      <c r="H1222" s="56"/>
      <c r="I1222" s="56"/>
      <c r="J1222" s="56"/>
    </row>
    <row r="1223" spans="1:10">
      <c r="A1223" s="20">
        <v>1214</v>
      </c>
      <c r="B1223" s="20" t="str">
        <f>IF(Data!B1223:$B$5009&lt;&gt;"",Data!B1223,"")</f>
        <v/>
      </c>
      <c r="C1223" s="20" t="str">
        <f>IF(Data!$B1223:C$5009&lt;&gt;"",Data!C1223,"")</f>
        <v/>
      </c>
      <c r="D1223" s="20" t="str">
        <f t="shared" si="51"/>
        <v/>
      </c>
      <c r="E1223" s="20" t="str">
        <f t="shared" si="52"/>
        <v/>
      </c>
      <c r="F1223" s="56"/>
      <c r="G1223" s="56"/>
      <c r="H1223" s="56"/>
      <c r="I1223" s="56"/>
      <c r="J1223" s="56"/>
    </row>
    <row r="1224" spans="1:10">
      <c r="A1224" s="113">
        <v>1215</v>
      </c>
      <c r="B1224" s="20" t="str">
        <f>IF(Data!B1224:$B$5009&lt;&gt;"",Data!B1224,"")</f>
        <v/>
      </c>
      <c r="C1224" s="20" t="str">
        <f>IF(Data!$B1224:C$5009&lt;&gt;"",Data!C1224,"")</f>
        <v/>
      </c>
      <c r="D1224" s="20" t="str">
        <f t="shared" si="51"/>
        <v/>
      </c>
      <c r="E1224" s="20" t="str">
        <f t="shared" si="52"/>
        <v/>
      </c>
      <c r="F1224" s="56"/>
      <c r="G1224" s="56"/>
      <c r="H1224" s="56"/>
      <c r="I1224" s="56"/>
      <c r="J1224" s="56"/>
    </row>
    <row r="1225" spans="1:10">
      <c r="A1225" s="20">
        <v>1216</v>
      </c>
      <c r="B1225" s="20" t="str">
        <f>IF(Data!B1225:$B$5009&lt;&gt;"",Data!B1225,"")</f>
        <v/>
      </c>
      <c r="C1225" s="20" t="str">
        <f>IF(Data!$B1225:C$5009&lt;&gt;"",Data!C1225,"")</f>
        <v/>
      </c>
      <c r="D1225" s="20" t="str">
        <f t="shared" si="51"/>
        <v/>
      </c>
      <c r="E1225" s="20" t="str">
        <f t="shared" si="52"/>
        <v/>
      </c>
      <c r="F1225" s="56"/>
      <c r="G1225" s="56"/>
      <c r="H1225" s="56"/>
      <c r="I1225" s="56"/>
      <c r="J1225" s="56"/>
    </row>
    <row r="1226" spans="1:10">
      <c r="A1226" s="113">
        <v>1217</v>
      </c>
      <c r="B1226" s="20" t="str">
        <f>IF(Data!B1226:$B$5009&lt;&gt;"",Data!B1226,"")</f>
        <v/>
      </c>
      <c r="C1226" s="20" t="str">
        <f>IF(Data!$B1226:C$5009&lt;&gt;"",Data!C1226,"")</f>
        <v/>
      </c>
      <c r="D1226" s="20" t="str">
        <f t="shared" si="51"/>
        <v/>
      </c>
      <c r="E1226" s="20" t="str">
        <f t="shared" si="52"/>
        <v/>
      </c>
      <c r="F1226" s="56"/>
      <c r="G1226" s="56"/>
      <c r="H1226" s="56"/>
      <c r="I1226" s="56"/>
      <c r="J1226" s="56"/>
    </row>
    <row r="1227" spans="1:10">
      <c r="A1227" s="20">
        <v>1218</v>
      </c>
      <c r="B1227" s="20" t="str">
        <f>IF(Data!B1227:$B$5009&lt;&gt;"",Data!B1227,"")</f>
        <v/>
      </c>
      <c r="C1227" s="20" t="str">
        <f>IF(Data!$B1227:C$5009&lt;&gt;"",Data!C1227,"")</f>
        <v/>
      </c>
      <c r="D1227" s="20" t="str">
        <f t="shared" si="51"/>
        <v/>
      </c>
      <c r="E1227" s="20" t="str">
        <f t="shared" si="52"/>
        <v/>
      </c>
      <c r="F1227" s="56"/>
      <c r="G1227" s="56"/>
      <c r="H1227" s="56"/>
      <c r="I1227" s="56"/>
      <c r="J1227" s="56"/>
    </row>
    <row r="1228" spans="1:10">
      <c r="A1228" s="113">
        <v>1219</v>
      </c>
      <c r="B1228" s="20" t="str">
        <f>IF(Data!B1228:$B$5009&lt;&gt;"",Data!B1228,"")</f>
        <v/>
      </c>
      <c r="C1228" s="20" t="str">
        <f>IF(Data!$B1228:C$5009&lt;&gt;"",Data!C1228,"")</f>
        <v/>
      </c>
      <c r="D1228" s="20" t="str">
        <f t="shared" si="51"/>
        <v/>
      </c>
      <c r="E1228" s="20" t="str">
        <f t="shared" si="52"/>
        <v/>
      </c>
      <c r="F1228" s="56"/>
      <c r="G1228" s="56"/>
      <c r="H1228" s="56"/>
      <c r="I1228" s="56"/>
      <c r="J1228" s="56"/>
    </row>
    <row r="1229" spans="1:10">
      <c r="A1229" s="20">
        <v>1220</v>
      </c>
      <c r="B1229" s="20" t="str">
        <f>IF(Data!B1229:$B$5009&lt;&gt;"",Data!B1229,"")</f>
        <v/>
      </c>
      <c r="C1229" s="20" t="str">
        <f>IF(Data!$B1229:C$5009&lt;&gt;"",Data!C1229,"")</f>
        <v/>
      </c>
      <c r="D1229" s="20" t="str">
        <f t="shared" si="51"/>
        <v/>
      </c>
      <c r="E1229" s="20" t="str">
        <f t="shared" si="52"/>
        <v/>
      </c>
      <c r="F1229" s="56"/>
      <c r="G1229" s="56"/>
      <c r="H1229" s="56"/>
      <c r="I1229" s="56"/>
      <c r="J1229" s="56"/>
    </row>
    <row r="1230" spans="1:10">
      <c r="A1230" s="113">
        <v>1221</v>
      </c>
      <c r="B1230" s="20" t="str">
        <f>IF(Data!B1230:$B$5009&lt;&gt;"",Data!B1230,"")</f>
        <v/>
      </c>
      <c r="C1230" s="20" t="str">
        <f>IF(Data!$B1230:C$5009&lt;&gt;"",Data!C1230,"")</f>
        <v/>
      </c>
      <c r="D1230" s="20" t="str">
        <f t="shared" si="51"/>
        <v/>
      </c>
      <c r="E1230" s="20" t="str">
        <f t="shared" si="52"/>
        <v/>
      </c>
      <c r="F1230" s="56"/>
      <c r="G1230" s="56"/>
      <c r="H1230" s="56"/>
      <c r="I1230" s="56"/>
      <c r="J1230" s="56"/>
    </row>
    <row r="1231" spans="1:10">
      <c r="A1231" s="20">
        <v>1222</v>
      </c>
      <c r="B1231" s="20" t="str">
        <f>IF(Data!B1231:$B$5009&lt;&gt;"",Data!B1231,"")</f>
        <v/>
      </c>
      <c r="C1231" s="20" t="str">
        <f>IF(Data!$B1231:C$5009&lt;&gt;"",Data!C1231,"")</f>
        <v/>
      </c>
      <c r="D1231" s="20" t="str">
        <f t="shared" si="51"/>
        <v/>
      </c>
      <c r="E1231" s="20" t="str">
        <f t="shared" si="52"/>
        <v/>
      </c>
      <c r="F1231" s="56"/>
      <c r="G1231" s="56"/>
      <c r="H1231" s="56"/>
      <c r="I1231" s="56"/>
      <c r="J1231" s="56"/>
    </row>
    <row r="1232" spans="1:10">
      <c r="A1232" s="113">
        <v>1223</v>
      </c>
      <c r="B1232" s="20" t="str">
        <f>IF(Data!B1232:$B$5009&lt;&gt;"",Data!B1232,"")</f>
        <v/>
      </c>
      <c r="C1232" s="20" t="str">
        <f>IF(Data!$B1232:C$5009&lt;&gt;"",Data!C1232,"")</f>
        <v/>
      </c>
      <c r="D1232" s="20" t="str">
        <f t="shared" si="51"/>
        <v/>
      </c>
      <c r="E1232" s="20" t="str">
        <f t="shared" si="52"/>
        <v/>
      </c>
      <c r="F1232" s="56"/>
      <c r="G1232" s="56"/>
      <c r="H1232" s="56"/>
      <c r="I1232" s="56"/>
      <c r="J1232" s="56"/>
    </row>
    <row r="1233" spans="1:10">
      <c r="A1233" s="20">
        <v>1224</v>
      </c>
      <c r="B1233" s="20" t="str">
        <f>IF(Data!B1233:$B$5009&lt;&gt;"",Data!B1233,"")</f>
        <v/>
      </c>
      <c r="C1233" s="20" t="str">
        <f>IF(Data!$B1233:C$5009&lt;&gt;"",Data!C1233,"")</f>
        <v/>
      </c>
      <c r="D1233" s="20" t="str">
        <f t="shared" si="51"/>
        <v/>
      </c>
      <c r="E1233" s="20" t="str">
        <f t="shared" si="52"/>
        <v/>
      </c>
      <c r="F1233" s="56"/>
      <c r="G1233" s="56"/>
      <c r="H1233" s="56"/>
      <c r="I1233" s="56"/>
      <c r="J1233" s="56"/>
    </row>
    <row r="1234" spans="1:10">
      <c r="A1234" s="113">
        <v>1225</v>
      </c>
      <c r="B1234" s="20" t="str">
        <f>IF(Data!B1234:$B$5009&lt;&gt;"",Data!B1234,"")</f>
        <v/>
      </c>
      <c r="C1234" s="20" t="str">
        <f>IF(Data!$B1234:C$5009&lt;&gt;"",Data!C1234,"")</f>
        <v/>
      </c>
      <c r="D1234" s="20" t="str">
        <f t="shared" si="51"/>
        <v/>
      </c>
      <c r="E1234" s="20" t="str">
        <f t="shared" si="52"/>
        <v/>
      </c>
      <c r="F1234" s="56"/>
      <c r="G1234" s="56"/>
      <c r="H1234" s="56"/>
      <c r="I1234" s="56"/>
      <c r="J1234" s="56"/>
    </row>
    <row r="1235" spans="1:10">
      <c r="A1235" s="20">
        <v>1226</v>
      </c>
      <c r="B1235" s="20" t="str">
        <f>IF(Data!B1235:$B$5009&lt;&gt;"",Data!B1235,"")</f>
        <v/>
      </c>
      <c r="C1235" s="20" t="str">
        <f>IF(Data!$B1235:C$5009&lt;&gt;"",Data!C1235,"")</f>
        <v/>
      </c>
      <c r="D1235" s="20" t="str">
        <f t="shared" si="51"/>
        <v/>
      </c>
      <c r="E1235" s="20" t="str">
        <f t="shared" si="52"/>
        <v/>
      </c>
      <c r="F1235" s="56"/>
      <c r="G1235" s="56"/>
      <c r="H1235" s="56"/>
      <c r="I1235" s="56"/>
      <c r="J1235" s="56"/>
    </row>
    <row r="1236" spans="1:10">
      <c r="A1236" s="113">
        <v>1227</v>
      </c>
      <c r="B1236" s="20" t="str">
        <f>IF(Data!B1236:$B$5009&lt;&gt;"",Data!B1236,"")</f>
        <v/>
      </c>
      <c r="C1236" s="20" t="str">
        <f>IF(Data!$B1236:C$5009&lt;&gt;"",Data!C1236,"")</f>
        <v/>
      </c>
      <c r="D1236" s="20" t="str">
        <f t="shared" si="51"/>
        <v/>
      </c>
      <c r="E1236" s="20" t="str">
        <f t="shared" si="52"/>
        <v/>
      </c>
      <c r="F1236" s="56"/>
      <c r="G1236" s="56"/>
      <c r="H1236" s="56"/>
      <c r="I1236" s="56"/>
      <c r="J1236" s="56"/>
    </row>
    <row r="1237" spans="1:10">
      <c r="A1237" s="20">
        <v>1228</v>
      </c>
      <c r="B1237" s="20" t="str">
        <f>IF(Data!B1237:$B$5009&lt;&gt;"",Data!B1237,"")</f>
        <v/>
      </c>
      <c r="C1237" s="20" t="str">
        <f>IF(Data!$B1237:C$5009&lt;&gt;"",Data!C1237,"")</f>
        <v/>
      </c>
      <c r="D1237" s="20" t="str">
        <f t="shared" si="51"/>
        <v/>
      </c>
      <c r="E1237" s="20" t="str">
        <f t="shared" si="52"/>
        <v/>
      </c>
      <c r="F1237" s="56"/>
      <c r="G1237" s="56"/>
      <c r="H1237" s="56"/>
      <c r="I1237" s="56"/>
      <c r="J1237" s="56"/>
    </row>
    <row r="1238" spans="1:10">
      <c r="A1238" s="113">
        <v>1229</v>
      </c>
      <c r="B1238" s="20" t="str">
        <f>IF(Data!B1238:$B$5009&lt;&gt;"",Data!B1238,"")</f>
        <v/>
      </c>
      <c r="C1238" s="20" t="str">
        <f>IF(Data!$B1238:C$5009&lt;&gt;"",Data!C1238,"")</f>
        <v/>
      </c>
      <c r="D1238" s="20" t="str">
        <f t="shared" si="51"/>
        <v/>
      </c>
      <c r="E1238" s="20" t="str">
        <f t="shared" si="52"/>
        <v/>
      </c>
      <c r="F1238" s="56"/>
      <c r="G1238" s="56"/>
      <c r="H1238" s="56"/>
      <c r="I1238" s="56"/>
      <c r="J1238" s="56"/>
    </row>
    <row r="1239" spans="1:10">
      <c r="A1239" s="20">
        <v>1230</v>
      </c>
      <c r="B1239" s="20" t="str">
        <f>IF(Data!B1239:$B$5009&lt;&gt;"",Data!B1239,"")</f>
        <v/>
      </c>
      <c r="C1239" s="20" t="str">
        <f>IF(Data!$B1239:C$5009&lt;&gt;"",Data!C1239,"")</f>
        <v/>
      </c>
      <c r="D1239" s="20" t="str">
        <f t="shared" si="51"/>
        <v/>
      </c>
      <c r="E1239" s="20" t="str">
        <f t="shared" si="52"/>
        <v/>
      </c>
      <c r="F1239" s="56"/>
      <c r="G1239" s="56"/>
      <c r="H1239" s="56"/>
      <c r="I1239" s="56"/>
      <c r="J1239" s="56"/>
    </row>
    <row r="1240" spans="1:10">
      <c r="A1240" s="113">
        <v>1231</v>
      </c>
      <c r="B1240" s="20" t="str">
        <f>IF(Data!B1240:$B$5009&lt;&gt;"",Data!B1240,"")</f>
        <v/>
      </c>
      <c r="C1240" s="20" t="str">
        <f>IF(Data!$B1240:C$5009&lt;&gt;"",Data!C1240,"")</f>
        <v/>
      </c>
      <c r="D1240" s="20" t="str">
        <f t="shared" si="51"/>
        <v/>
      </c>
      <c r="E1240" s="20" t="str">
        <f t="shared" si="52"/>
        <v/>
      </c>
      <c r="F1240" s="56"/>
      <c r="G1240" s="56"/>
      <c r="H1240" s="56"/>
      <c r="I1240" s="56"/>
      <c r="J1240" s="56"/>
    </row>
    <row r="1241" spans="1:10">
      <c r="A1241" s="20">
        <v>1232</v>
      </c>
      <c r="B1241" s="20" t="str">
        <f>IF(Data!B1241:$B$5009&lt;&gt;"",Data!B1241,"")</f>
        <v/>
      </c>
      <c r="C1241" s="20" t="str">
        <f>IF(Data!$B1241:C$5009&lt;&gt;"",Data!C1241,"")</f>
        <v/>
      </c>
      <c r="D1241" s="20" t="str">
        <f t="shared" si="51"/>
        <v/>
      </c>
      <c r="E1241" s="20" t="str">
        <f t="shared" si="52"/>
        <v/>
      </c>
      <c r="F1241" s="56"/>
      <c r="G1241" s="56"/>
      <c r="H1241" s="56"/>
      <c r="I1241" s="56"/>
      <c r="J1241" s="56"/>
    </row>
    <row r="1242" spans="1:10">
      <c r="A1242" s="113">
        <v>1233</v>
      </c>
      <c r="B1242" s="20" t="str">
        <f>IF(Data!B1242:$B$5009&lt;&gt;"",Data!B1242,"")</f>
        <v/>
      </c>
      <c r="C1242" s="20" t="str">
        <f>IF(Data!$B1242:C$5009&lt;&gt;"",Data!C1242,"")</f>
        <v/>
      </c>
      <c r="D1242" s="20" t="str">
        <f t="shared" si="51"/>
        <v/>
      </c>
      <c r="E1242" s="20" t="str">
        <f t="shared" si="52"/>
        <v/>
      </c>
      <c r="F1242" s="56"/>
      <c r="G1242" s="56"/>
      <c r="H1242" s="56"/>
      <c r="I1242" s="56"/>
      <c r="J1242" s="56"/>
    </row>
    <row r="1243" spans="1:10">
      <c r="A1243" s="20">
        <v>1234</v>
      </c>
      <c r="B1243" s="20" t="str">
        <f>IF(Data!B1243:$B$5009&lt;&gt;"",Data!B1243,"")</f>
        <v/>
      </c>
      <c r="C1243" s="20" t="str">
        <f>IF(Data!$B1243:C$5009&lt;&gt;"",Data!C1243,"")</f>
        <v/>
      </c>
      <c r="D1243" s="20" t="str">
        <f t="shared" si="51"/>
        <v/>
      </c>
      <c r="E1243" s="20" t="str">
        <f t="shared" si="52"/>
        <v/>
      </c>
      <c r="F1243" s="56"/>
      <c r="G1243" s="56"/>
      <c r="H1243" s="56"/>
      <c r="I1243" s="56"/>
      <c r="J1243" s="56"/>
    </row>
    <row r="1244" spans="1:10">
      <c r="A1244" s="113">
        <v>1235</v>
      </c>
      <c r="B1244" s="20" t="str">
        <f>IF(Data!B1244:$B$5009&lt;&gt;"",Data!B1244,"")</f>
        <v/>
      </c>
      <c r="C1244" s="20" t="str">
        <f>IF(Data!$B1244:C$5009&lt;&gt;"",Data!C1244,"")</f>
        <v/>
      </c>
      <c r="D1244" s="20" t="str">
        <f t="shared" si="51"/>
        <v/>
      </c>
      <c r="E1244" s="20" t="str">
        <f t="shared" si="52"/>
        <v/>
      </c>
      <c r="F1244" s="56"/>
      <c r="G1244" s="56"/>
      <c r="H1244" s="56"/>
      <c r="I1244" s="56"/>
      <c r="J1244" s="56"/>
    </row>
    <row r="1245" spans="1:10">
      <c r="A1245" s="20">
        <v>1236</v>
      </c>
      <c r="B1245" s="20" t="str">
        <f>IF(Data!B1245:$B$5009&lt;&gt;"",Data!B1245,"")</f>
        <v/>
      </c>
      <c r="C1245" s="20" t="str">
        <f>IF(Data!$B1245:C$5009&lt;&gt;"",Data!C1245,"")</f>
        <v/>
      </c>
      <c r="D1245" s="20" t="str">
        <f t="shared" si="51"/>
        <v/>
      </c>
      <c r="E1245" s="20" t="str">
        <f t="shared" si="52"/>
        <v/>
      </c>
      <c r="F1245" s="56"/>
      <c r="G1245" s="56"/>
      <c r="H1245" s="56"/>
      <c r="I1245" s="56"/>
      <c r="J1245" s="56"/>
    </row>
    <row r="1246" spans="1:10">
      <c r="A1246" s="113">
        <v>1237</v>
      </c>
      <c r="B1246" s="20" t="str">
        <f>IF(Data!B1246:$B$5009&lt;&gt;"",Data!B1246,"")</f>
        <v/>
      </c>
      <c r="C1246" s="20" t="str">
        <f>IF(Data!$B1246:C$5009&lt;&gt;"",Data!C1246,"")</f>
        <v/>
      </c>
      <c r="D1246" s="20" t="str">
        <f t="shared" si="51"/>
        <v/>
      </c>
      <c r="E1246" s="20" t="str">
        <f t="shared" si="52"/>
        <v/>
      </c>
      <c r="F1246" s="56"/>
      <c r="G1246" s="56"/>
      <c r="H1246" s="56"/>
      <c r="I1246" s="56"/>
      <c r="J1246" s="56"/>
    </row>
    <row r="1247" spans="1:10">
      <c r="A1247" s="20">
        <v>1238</v>
      </c>
      <c r="B1247" s="20" t="str">
        <f>IF(Data!B1247:$B$5009&lt;&gt;"",Data!B1247,"")</f>
        <v/>
      </c>
      <c r="C1247" s="20" t="str">
        <f>IF(Data!$B1247:C$5009&lt;&gt;"",Data!C1247,"")</f>
        <v/>
      </c>
      <c r="D1247" s="20" t="str">
        <f t="shared" si="51"/>
        <v/>
      </c>
      <c r="E1247" s="20" t="str">
        <f t="shared" si="52"/>
        <v/>
      </c>
      <c r="F1247" s="56"/>
      <c r="G1247" s="56"/>
      <c r="H1247" s="56"/>
      <c r="I1247" s="56"/>
      <c r="J1247" s="56"/>
    </row>
    <row r="1248" spans="1:10">
      <c r="A1248" s="113">
        <v>1239</v>
      </c>
      <c r="B1248" s="20" t="str">
        <f>IF(Data!B1248:$B$5009&lt;&gt;"",Data!B1248,"")</f>
        <v/>
      </c>
      <c r="C1248" s="20" t="str">
        <f>IF(Data!$B1248:C$5009&lt;&gt;"",Data!C1248,"")</f>
        <v/>
      </c>
      <c r="D1248" s="20" t="str">
        <f t="shared" si="51"/>
        <v/>
      </c>
      <c r="E1248" s="20" t="str">
        <f t="shared" si="52"/>
        <v/>
      </c>
      <c r="F1248" s="56"/>
      <c r="G1248" s="56"/>
      <c r="H1248" s="56"/>
      <c r="I1248" s="56"/>
      <c r="J1248" s="56"/>
    </row>
    <row r="1249" spans="1:10">
      <c r="A1249" s="20">
        <v>1240</v>
      </c>
      <c r="B1249" s="20" t="str">
        <f>IF(Data!B1249:$B$5009&lt;&gt;"",Data!B1249,"")</f>
        <v/>
      </c>
      <c r="C1249" s="20" t="str">
        <f>IF(Data!$B1249:C$5009&lt;&gt;"",Data!C1249,"")</f>
        <v/>
      </c>
      <c r="D1249" s="20" t="str">
        <f t="shared" si="51"/>
        <v/>
      </c>
      <c r="E1249" s="20" t="str">
        <f t="shared" si="52"/>
        <v/>
      </c>
      <c r="F1249" s="56"/>
      <c r="G1249" s="56"/>
      <c r="H1249" s="56"/>
      <c r="I1249" s="56"/>
      <c r="J1249" s="56"/>
    </row>
    <row r="1250" spans="1:10">
      <c r="A1250" s="113">
        <v>1241</v>
      </c>
      <c r="B1250" s="20" t="str">
        <f>IF(Data!B1250:$B$5009&lt;&gt;"",Data!B1250,"")</f>
        <v/>
      </c>
      <c r="C1250" s="20" t="str">
        <f>IF(Data!$B1250:C$5009&lt;&gt;"",Data!C1250,"")</f>
        <v/>
      </c>
      <c r="D1250" s="20" t="str">
        <f t="shared" si="51"/>
        <v/>
      </c>
      <c r="E1250" s="20" t="str">
        <f t="shared" si="52"/>
        <v/>
      </c>
      <c r="F1250" s="56"/>
      <c r="G1250" s="56"/>
      <c r="H1250" s="56"/>
      <c r="I1250" s="56"/>
      <c r="J1250" s="56"/>
    </row>
    <row r="1251" spans="1:10">
      <c r="A1251" s="20">
        <v>1242</v>
      </c>
      <c r="B1251" s="20" t="str">
        <f>IF(Data!B1251:$B$5009&lt;&gt;"",Data!B1251,"")</f>
        <v/>
      </c>
      <c r="C1251" s="20" t="str">
        <f>IF(Data!$B1251:C$5009&lt;&gt;"",Data!C1251,"")</f>
        <v/>
      </c>
      <c r="D1251" s="20" t="str">
        <f t="shared" si="51"/>
        <v/>
      </c>
      <c r="E1251" s="20" t="str">
        <f t="shared" si="52"/>
        <v/>
      </c>
      <c r="F1251" s="56"/>
      <c r="G1251" s="56"/>
      <c r="H1251" s="56"/>
      <c r="I1251" s="56"/>
      <c r="J1251" s="56"/>
    </row>
    <row r="1252" spans="1:10">
      <c r="A1252" s="113">
        <v>1243</v>
      </c>
      <c r="B1252" s="20" t="str">
        <f>IF(Data!B1252:$B$5009&lt;&gt;"",Data!B1252,"")</f>
        <v/>
      </c>
      <c r="C1252" s="20" t="str">
        <f>IF(Data!$B1252:C$5009&lt;&gt;"",Data!C1252,"")</f>
        <v/>
      </c>
      <c r="D1252" s="20" t="str">
        <f t="shared" si="51"/>
        <v/>
      </c>
      <c r="E1252" s="20" t="str">
        <f t="shared" si="52"/>
        <v/>
      </c>
      <c r="F1252" s="56"/>
      <c r="G1252" s="56"/>
      <c r="H1252" s="56"/>
      <c r="I1252" s="56"/>
      <c r="J1252" s="56"/>
    </row>
    <row r="1253" spans="1:10">
      <c r="A1253" s="20">
        <v>1244</v>
      </c>
      <c r="B1253" s="20" t="str">
        <f>IF(Data!B1253:$B$5009&lt;&gt;"",Data!B1253,"")</f>
        <v/>
      </c>
      <c r="C1253" s="20" t="str">
        <f>IF(Data!$B1253:C$5009&lt;&gt;"",Data!C1253,"")</f>
        <v/>
      </c>
      <c r="D1253" s="20" t="str">
        <f t="shared" si="51"/>
        <v/>
      </c>
      <c r="E1253" s="20" t="str">
        <f t="shared" si="52"/>
        <v/>
      </c>
      <c r="F1253" s="56"/>
      <c r="G1253" s="56"/>
      <c r="H1253" s="56"/>
      <c r="I1253" s="56"/>
      <c r="J1253" s="56"/>
    </row>
    <row r="1254" spans="1:10">
      <c r="A1254" s="113">
        <v>1245</v>
      </c>
      <c r="B1254" s="20" t="str">
        <f>IF(Data!B1254:$B$5009&lt;&gt;"",Data!B1254,"")</f>
        <v/>
      </c>
      <c r="C1254" s="20" t="str">
        <f>IF(Data!$B1254:C$5009&lt;&gt;"",Data!C1254,"")</f>
        <v/>
      </c>
      <c r="D1254" s="20" t="str">
        <f t="shared" si="51"/>
        <v/>
      </c>
      <c r="E1254" s="20" t="str">
        <f t="shared" si="52"/>
        <v/>
      </c>
      <c r="F1254" s="56"/>
      <c r="G1254" s="56"/>
      <c r="H1254" s="56"/>
      <c r="I1254" s="56"/>
      <c r="J1254" s="56"/>
    </row>
    <row r="1255" spans="1:10">
      <c r="A1255" s="20">
        <v>1246</v>
      </c>
      <c r="B1255" s="20" t="str">
        <f>IF(Data!B1255:$B$5009&lt;&gt;"",Data!B1255,"")</f>
        <v/>
      </c>
      <c r="C1255" s="20" t="str">
        <f>IF(Data!$B1255:C$5009&lt;&gt;"",Data!C1255,"")</f>
        <v/>
      </c>
      <c r="D1255" s="20" t="str">
        <f t="shared" si="51"/>
        <v/>
      </c>
      <c r="E1255" s="20" t="str">
        <f t="shared" si="52"/>
        <v/>
      </c>
      <c r="F1255" s="56"/>
      <c r="G1255" s="56"/>
      <c r="H1255" s="56"/>
      <c r="I1255" s="56"/>
      <c r="J1255" s="56"/>
    </row>
    <row r="1256" spans="1:10">
      <c r="A1256" s="113">
        <v>1247</v>
      </c>
      <c r="B1256" s="20" t="str">
        <f>IF(Data!B1256:$B$5009&lt;&gt;"",Data!B1256,"")</f>
        <v/>
      </c>
      <c r="C1256" s="20" t="str">
        <f>IF(Data!$B1256:C$5009&lt;&gt;"",Data!C1256,"")</f>
        <v/>
      </c>
      <c r="D1256" s="20" t="str">
        <f t="shared" si="51"/>
        <v/>
      </c>
      <c r="E1256" s="20" t="str">
        <f t="shared" si="52"/>
        <v/>
      </c>
      <c r="F1256" s="56"/>
      <c r="G1256" s="56"/>
      <c r="H1256" s="56"/>
      <c r="I1256" s="56"/>
      <c r="J1256" s="56"/>
    </row>
    <row r="1257" spans="1:10">
      <c r="A1257" s="20">
        <v>1248</v>
      </c>
      <c r="B1257" s="20" t="str">
        <f>IF(Data!B1257:$B$5009&lt;&gt;"",Data!B1257,"")</f>
        <v/>
      </c>
      <c r="C1257" s="20" t="str">
        <f>IF(Data!$B1257:C$5009&lt;&gt;"",Data!C1257,"")</f>
        <v/>
      </c>
      <c r="D1257" s="20" t="str">
        <f t="shared" si="51"/>
        <v/>
      </c>
      <c r="E1257" s="20" t="str">
        <f t="shared" si="52"/>
        <v/>
      </c>
      <c r="F1257" s="56"/>
      <c r="G1257" s="56"/>
      <c r="H1257" s="56"/>
      <c r="I1257" s="56"/>
      <c r="J1257" s="56"/>
    </row>
    <row r="1258" spans="1:10">
      <c r="A1258" s="113">
        <v>1249</v>
      </c>
      <c r="B1258" s="20" t="str">
        <f>IF(Data!B1258:$B$5009&lt;&gt;"",Data!B1258,"")</f>
        <v/>
      </c>
      <c r="C1258" s="20" t="str">
        <f>IF(Data!$B1258:C$5009&lt;&gt;"",Data!C1258,"")</f>
        <v/>
      </c>
      <c r="D1258" s="20" t="str">
        <f t="shared" si="51"/>
        <v/>
      </c>
      <c r="E1258" s="20" t="str">
        <f t="shared" si="52"/>
        <v/>
      </c>
      <c r="F1258" s="56"/>
      <c r="G1258" s="56"/>
      <c r="H1258" s="56"/>
      <c r="I1258" s="56"/>
      <c r="J1258" s="56"/>
    </row>
    <row r="1259" spans="1:10">
      <c r="A1259" s="20">
        <v>1250</v>
      </c>
      <c r="B1259" s="20" t="str">
        <f>IF(Data!B1259:$B$5009&lt;&gt;"",Data!B1259,"")</f>
        <v/>
      </c>
      <c r="C1259" s="20" t="str">
        <f>IF(Data!$B1259:C$5009&lt;&gt;"",Data!C1259,"")</f>
        <v/>
      </c>
      <c r="D1259" s="20" t="str">
        <f t="shared" si="51"/>
        <v/>
      </c>
      <c r="E1259" s="20" t="str">
        <f t="shared" si="52"/>
        <v/>
      </c>
      <c r="F1259" s="56"/>
      <c r="G1259" s="56"/>
      <c r="H1259" s="56"/>
      <c r="I1259" s="56"/>
      <c r="J1259" s="56"/>
    </row>
    <row r="1260" spans="1:10">
      <c r="A1260" s="113">
        <v>1251</v>
      </c>
      <c r="B1260" s="20" t="str">
        <f>IF(Data!B1260:$B$5009&lt;&gt;"",Data!B1260,"")</f>
        <v/>
      </c>
      <c r="C1260" s="20" t="str">
        <f>IF(Data!$B1260:C$5009&lt;&gt;"",Data!C1260,"")</f>
        <v/>
      </c>
      <c r="D1260" s="20" t="str">
        <f t="shared" si="51"/>
        <v/>
      </c>
      <c r="E1260" s="20" t="str">
        <f t="shared" si="52"/>
        <v/>
      </c>
      <c r="F1260" s="56"/>
      <c r="G1260" s="56"/>
      <c r="H1260" s="56"/>
      <c r="I1260" s="56"/>
      <c r="J1260" s="56"/>
    </row>
    <row r="1261" spans="1:10">
      <c r="A1261" s="20">
        <v>1252</v>
      </c>
      <c r="B1261" s="20" t="str">
        <f>IF(Data!B1261:$B$5009&lt;&gt;"",Data!B1261,"")</f>
        <v/>
      </c>
      <c r="C1261" s="20" t="str">
        <f>IF(Data!$B1261:C$5009&lt;&gt;"",Data!C1261,"")</f>
        <v/>
      </c>
      <c r="D1261" s="20" t="str">
        <f t="shared" si="51"/>
        <v/>
      </c>
      <c r="E1261" s="20" t="str">
        <f t="shared" si="52"/>
        <v/>
      </c>
      <c r="F1261" s="56"/>
      <c r="G1261" s="56"/>
      <c r="H1261" s="56"/>
      <c r="I1261" s="56"/>
      <c r="J1261" s="56"/>
    </row>
    <row r="1262" spans="1:10">
      <c r="A1262" s="113">
        <v>1253</v>
      </c>
      <c r="B1262" s="20" t="str">
        <f>IF(Data!B1262:$B$5009&lt;&gt;"",Data!B1262,"")</f>
        <v/>
      </c>
      <c r="C1262" s="20" t="str">
        <f>IF(Data!$B1262:C$5009&lt;&gt;"",Data!C1262,"")</f>
        <v/>
      </c>
      <c r="D1262" s="20" t="str">
        <f t="shared" si="51"/>
        <v/>
      </c>
      <c r="E1262" s="20" t="str">
        <f t="shared" si="52"/>
        <v/>
      </c>
      <c r="F1262" s="56"/>
      <c r="G1262" s="56"/>
      <c r="H1262" s="56"/>
      <c r="I1262" s="56"/>
      <c r="J1262" s="56"/>
    </row>
    <row r="1263" spans="1:10">
      <c r="A1263" s="20">
        <v>1254</v>
      </c>
      <c r="B1263" s="20" t="str">
        <f>IF(Data!B1263:$B$5009&lt;&gt;"",Data!B1263,"")</f>
        <v/>
      </c>
      <c r="C1263" s="20" t="str">
        <f>IF(Data!$B1263:C$5009&lt;&gt;"",Data!C1263,"")</f>
        <v/>
      </c>
      <c r="D1263" s="20" t="str">
        <f t="shared" si="51"/>
        <v/>
      </c>
      <c r="E1263" s="20" t="str">
        <f t="shared" si="52"/>
        <v/>
      </c>
      <c r="F1263" s="56"/>
      <c r="G1263" s="56"/>
      <c r="H1263" s="56"/>
      <c r="I1263" s="56"/>
      <c r="J1263" s="56"/>
    </row>
    <row r="1264" spans="1:10">
      <c r="A1264" s="113">
        <v>1255</v>
      </c>
      <c r="B1264" s="20" t="str">
        <f>IF(Data!B1264:$B$5009&lt;&gt;"",Data!B1264,"")</f>
        <v/>
      </c>
      <c r="C1264" s="20" t="str">
        <f>IF(Data!$B1264:C$5009&lt;&gt;"",Data!C1264,"")</f>
        <v/>
      </c>
      <c r="D1264" s="20" t="str">
        <f t="shared" si="51"/>
        <v/>
      </c>
      <c r="E1264" s="20" t="str">
        <f t="shared" si="52"/>
        <v/>
      </c>
      <c r="F1264" s="56"/>
      <c r="G1264" s="56"/>
      <c r="H1264" s="56"/>
      <c r="I1264" s="56"/>
      <c r="J1264" s="56"/>
    </row>
    <row r="1265" spans="1:10">
      <c r="A1265" s="20">
        <v>1256</v>
      </c>
      <c r="B1265" s="20" t="str">
        <f>IF(Data!B1265:$B$5009&lt;&gt;"",Data!B1265,"")</f>
        <v/>
      </c>
      <c r="C1265" s="20" t="str">
        <f>IF(Data!$B1265:C$5009&lt;&gt;"",Data!C1265,"")</f>
        <v/>
      </c>
      <c r="D1265" s="20" t="str">
        <f t="shared" si="51"/>
        <v/>
      </c>
      <c r="E1265" s="20" t="str">
        <f t="shared" si="52"/>
        <v/>
      </c>
      <c r="F1265" s="56"/>
      <c r="G1265" s="56"/>
      <c r="H1265" s="56"/>
      <c r="I1265" s="56"/>
      <c r="J1265" s="56"/>
    </row>
    <row r="1266" spans="1:10">
      <c r="A1266" s="113">
        <v>1257</v>
      </c>
      <c r="B1266" s="20" t="str">
        <f>IF(Data!B1266:$B$5009&lt;&gt;"",Data!B1266,"")</f>
        <v/>
      </c>
      <c r="C1266" s="20" t="str">
        <f>IF(Data!$B1266:C$5009&lt;&gt;"",Data!C1266,"")</f>
        <v/>
      </c>
      <c r="D1266" s="20" t="str">
        <f t="shared" si="51"/>
        <v/>
      </c>
      <c r="E1266" s="20" t="str">
        <f t="shared" si="52"/>
        <v/>
      </c>
      <c r="F1266" s="56"/>
      <c r="G1266" s="56"/>
      <c r="H1266" s="56"/>
      <c r="I1266" s="56"/>
      <c r="J1266" s="56"/>
    </row>
    <row r="1267" spans="1:10">
      <c r="A1267" s="20">
        <v>1258</v>
      </c>
      <c r="B1267" s="20" t="str">
        <f>IF(Data!B1267:$B$5009&lt;&gt;"",Data!B1267,"")</f>
        <v/>
      </c>
      <c r="C1267" s="20" t="str">
        <f>IF(Data!$B1267:C$5009&lt;&gt;"",Data!C1267,"")</f>
        <v/>
      </c>
      <c r="D1267" s="20" t="str">
        <f t="shared" si="51"/>
        <v/>
      </c>
      <c r="E1267" s="20" t="str">
        <f t="shared" si="52"/>
        <v/>
      </c>
      <c r="F1267" s="56"/>
      <c r="G1267" s="56"/>
      <c r="H1267" s="56"/>
      <c r="I1267" s="56"/>
      <c r="J1267" s="56"/>
    </row>
    <row r="1268" spans="1:10">
      <c r="A1268" s="113">
        <v>1259</v>
      </c>
      <c r="B1268" s="20" t="str">
        <f>IF(Data!B1268:$B$5009&lt;&gt;"",Data!B1268,"")</f>
        <v/>
      </c>
      <c r="C1268" s="20" t="str">
        <f>IF(Data!$B1268:C$5009&lt;&gt;"",Data!C1268,"")</f>
        <v/>
      </c>
      <c r="D1268" s="20" t="str">
        <f t="shared" si="51"/>
        <v/>
      </c>
      <c r="E1268" s="20" t="str">
        <f t="shared" si="52"/>
        <v/>
      </c>
      <c r="F1268" s="56"/>
      <c r="G1268" s="56"/>
      <c r="H1268" s="56"/>
      <c r="I1268" s="56"/>
      <c r="J1268" s="56"/>
    </row>
    <row r="1269" spans="1:10">
      <c r="A1269" s="20">
        <v>1260</v>
      </c>
      <c r="B1269" s="20" t="str">
        <f>IF(Data!B1269:$B$5009&lt;&gt;"",Data!B1269,"")</f>
        <v/>
      </c>
      <c r="C1269" s="20" t="str">
        <f>IF(Data!$B1269:C$5009&lt;&gt;"",Data!C1269,"")</f>
        <v/>
      </c>
      <c r="D1269" s="20" t="str">
        <f t="shared" si="51"/>
        <v/>
      </c>
      <c r="E1269" s="20" t="str">
        <f t="shared" si="52"/>
        <v/>
      </c>
      <c r="F1269" s="56"/>
      <c r="G1269" s="56"/>
      <c r="H1269" s="56"/>
      <c r="I1269" s="56"/>
      <c r="J1269" s="56"/>
    </row>
    <row r="1270" spans="1:10">
      <c r="A1270" s="113">
        <v>1261</v>
      </c>
      <c r="B1270" s="20" t="str">
        <f>IF(Data!B1270:$B$5009&lt;&gt;"",Data!B1270,"")</f>
        <v/>
      </c>
      <c r="C1270" s="20" t="str">
        <f>IF(Data!$B1270:C$5009&lt;&gt;"",Data!C1270,"")</f>
        <v/>
      </c>
      <c r="D1270" s="20" t="str">
        <f t="shared" si="51"/>
        <v/>
      </c>
      <c r="E1270" s="20" t="str">
        <f t="shared" si="52"/>
        <v/>
      </c>
      <c r="F1270" s="56"/>
      <c r="G1270" s="56"/>
      <c r="H1270" s="56"/>
      <c r="I1270" s="56"/>
      <c r="J1270" s="56"/>
    </row>
    <row r="1271" spans="1:10">
      <c r="A1271" s="20">
        <v>1262</v>
      </c>
      <c r="B1271" s="20" t="str">
        <f>IF(Data!B1271:$B$5009&lt;&gt;"",Data!B1271,"")</f>
        <v/>
      </c>
      <c r="C1271" s="20" t="str">
        <f>IF(Data!$B1271:C$5009&lt;&gt;"",Data!C1271,"")</f>
        <v/>
      </c>
      <c r="D1271" s="20" t="str">
        <f t="shared" si="51"/>
        <v/>
      </c>
      <c r="E1271" s="20" t="str">
        <f t="shared" si="52"/>
        <v/>
      </c>
      <c r="F1271" s="56"/>
      <c r="G1271" s="56"/>
      <c r="H1271" s="56"/>
      <c r="I1271" s="56"/>
      <c r="J1271" s="56"/>
    </row>
    <row r="1272" spans="1:10">
      <c r="A1272" s="113">
        <v>1263</v>
      </c>
      <c r="B1272" s="20" t="str">
        <f>IF(Data!B1272:$B$5009&lt;&gt;"",Data!B1272,"")</f>
        <v/>
      </c>
      <c r="C1272" s="20" t="str">
        <f>IF(Data!$B1272:C$5009&lt;&gt;"",Data!C1272,"")</f>
        <v/>
      </c>
      <c r="D1272" s="20" t="str">
        <f t="shared" si="51"/>
        <v/>
      </c>
      <c r="E1272" s="20" t="str">
        <f t="shared" si="52"/>
        <v/>
      </c>
      <c r="F1272" s="56"/>
      <c r="G1272" s="56"/>
      <c r="H1272" s="56"/>
      <c r="I1272" s="56"/>
      <c r="J1272" s="56"/>
    </row>
    <row r="1273" spans="1:10">
      <c r="A1273" s="20">
        <v>1264</v>
      </c>
      <c r="B1273" s="20" t="str">
        <f>IF(Data!B1273:$B$5009&lt;&gt;"",Data!B1273,"")</f>
        <v/>
      </c>
      <c r="C1273" s="20" t="str">
        <f>IF(Data!$B1273:C$5009&lt;&gt;"",Data!C1273,"")</f>
        <v/>
      </c>
      <c r="D1273" s="20" t="str">
        <f t="shared" si="51"/>
        <v/>
      </c>
      <c r="E1273" s="20" t="str">
        <f t="shared" si="52"/>
        <v/>
      </c>
      <c r="F1273" s="56"/>
      <c r="G1273" s="56"/>
      <c r="H1273" s="56"/>
      <c r="I1273" s="56"/>
      <c r="J1273" s="56"/>
    </row>
    <row r="1274" spans="1:10">
      <c r="A1274" s="113">
        <v>1265</v>
      </c>
      <c r="B1274" s="20" t="str">
        <f>IF(Data!B1274:$B$5009&lt;&gt;"",Data!B1274,"")</f>
        <v/>
      </c>
      <c r="C1274" s="20" t="str">
        <f>IF(Data!$B1274:C$5009&lt;&gt;"",Data!C1274,"")</f>
        <v/>
      </c>
      <c r="D1274" s="20" t="str">
        <f t="shared" si="51"/>
        <v/>
      </c>
      <c r="E1274" s="20" t="str">
        <f t="shared" si="52"/>
        <v/>
      </c>
      <c r="F1274" s="56"/>
      <c r="G1274" s="56"/>
      <c r="H1274" s="56"/>
      <c r="I1274" s="56"/>
      <c r="J1274" s="56"/>
    </row>
    <row r="1275" spans="1:10">
      <c r="A1275" s="20">
        <v>1266</v>
      </c>
      <c r="B1275" s="20" t="str">
        <f>IF(Data!B1275:$B$5009&lt;&gt;"",Data!B1275,"")</f>
        <v/>
      </c>
      <c r="C1275" s="20" t="str">
        <f>IF(Data!$B1275:C$5009&lt;&gt;"",Data!C1275,"")</f>
        <v/>
      </c>
      <c r="D1275" s="20" t="str">
        <f t="shared" si="51"/>
        <v/>
      </c>
      <c r="E1275" s="20" t="str">
        <f t="shared" si="52"/>
        <v/>
      </c>
      <c r="F1275" s="56"/>
      <c r="G1275" s="56"/>
      <c r="H1275" s="56"/>
      <c r="I1275" s="56"/>
      <c r="J1275" s="56"/>
    </row>
    <row r="1276" spans="1:10">
      <c r="A1276" s="113">
        <v>1267</v>
      </c>
      <c r="B1276" s="20" t="str">
        <f>IF(Data!B1276:$B$5009&lt;&gt;"",Data!B1276,"")</f>
        <v/>
      </c>
      <c r="C1276" s="20" t="str">
        <f>IF(Data!$B1276:C$5009&lt;&gt;"",Data!C1276,"")</f>
        <v/>
      </c>
      <c r="D1276" s="20" t="str">
        <f t="shared" si="51"/>
        <v/>
      </c>
      <c r="E1276" s="20" t="str">
        <f t="shared" si="52"/>
        <v/>
      </c>
      <c r="F1276" s="56"/>
      <c r="G1276" s="56"/>
      <c r="H1276" s="56"/>
      <c r="I1276" s="56"/>
      <c r="J1276" s="56"/>
    </row>
    <row r="1277" spans="1:10">
      <c r="A1277" s="20">
        <v>1268</v>
      </c>
      <c r="B1277" s="20" t="str">
        <f>IF(Data!B1277:$B$5009&lt;&gt;"",Data!B1277,"")</f>
        <v/>
      </c>
      <c r="C1277" s="20" t="str">
        <f>IF(Data!$B1277:C$5009&lt;&gt;"",Data!C1277,"")</f>
        <v/>
      </c>
      <c r="D1277" s="20" t="str">
        <f t="shared" si="51"/>
        <v/>
      </c>
      <c r="E1277" s="20" t="str">
        <f t="shared" si="52"/>
        <v/>
      </c>
      <c r="F1277" s="56"/>
      <c r="G1277" s="56"/>
      <c r="H1277" s="56"/>
      <c r="I1277" s="56"/>
      <c r="J1277" s="56"/>
    </row>
    <row r="1278" spans="1:10">
      <c r="A1278" s="113">
        <v>1269</v>
      </c>
      <c r="B1278" s="20" t="str">
        <f>IF(Data!B1278:$B$5009&lt;&gt;"",Data!B1278,"")</f>
        <v/>
      </c>
      <c r="C1278" s="20" t="str">
        <f>IF(Data!$B1278:C$5009&lt;&gt;"",Data!C1278,"")</f>
        <v/>
      </c>
      <c r="D1278" s="20" t="str">
        <f t="shared" si="51"/>
        <v/>
      </c>
      <c r="E1278" s="20" t="str">
        <f t="shared" si="52"/>
        <v/>
      </c>
      <c r="F1278" s="56"/>
      <c r="G1278" s="56"/>
      <c r="H1278" s="56"/>
      <c r="I1278" s="56"/>
      <c r="J1278" s="56"/>
    </row>
    <row r="1279" spans="1:10">
      <c r="A1279" s="20">
        <v>1270</v>
      </c>
      <c r="B1279" s="20" t="str">
        <f>IF(Data!B1279:$B$5009&lt;&gt;"",Data!B1279,"")</f>
        <v/>
      </c>
      <c r="C1279" s="20" t="str">
        <f>IF(Data!$B1279:C$5009&lt;&gt;"",Data!C1279,"")</f>
        <v/>
      </c>
      <c r="D1279" s="20" t="str">
        <f t="shared" si="51"/>
        <v/>
      </c>
      <c r="E1279" s="20" t="str">
        <f t="shared" si="52"/>
        <v/>
      </c>
      <c r="F1279" s="56"/>
      <c r="G1279" s="56"/>
      <c r="H1279" s="56"/>
      <c r="I1279" s="56"/>
      <c r="J1279" s="56"/>
    </row>
    <row r="1280" spans="1:10">
      <c r="A1280" s="113">
        <v>1271</v>
      </c>
      <c r="B1280" s="20" t="str">
        <f>IF(Data!B1280:$B$5009&lt;&gt;"",Data!B1280,"")</f>
        <v/>
      </c>
      <c r="C1280" s="20" t="str">
        <f>IF(Data!$B1280:C$5009&lt;&gt;"",Data!C1280,"")</f>
        <v/>
      </c>
      <c r="D1280" s="20" t="str">
        <f t="shared" si="51"/>
        <v/>
      </c>
      <c r="E1280" s="20" t="str">
        <f t="shared" si="52"/>
        <v/>
      </c>
      <c r="F1280" s="56"/>
      <c r="G1280" s="56"/>
      <c r="H1280" s="56"/>
      <c r="I1280" s="56"/>
      <c r="J1280" s="56"/>
    </row>
    <row r="1281" spans="1:10">
      <c r="A1281" s="20">
        <v>1272</v>
      </c>
      <c r="B1281" s="20" t="str">
        <f>IF(Data!B1281:$B$5009&lt;&gt;"",Data!B1281,"")</f>
        <v/>
      </c>
      <c r="C1281" s="20" t="str">
        <f>IF(Data!$B1281:C$5009&lt;&gt;"",Data!C1281,"")</f>
        <v/>
      </c>
      <c r="D1281" s="20" t="str">
        <f t="shared" si="51"/>
        <v/>
      </c>
      <c r="E1281" s="20" t="str">
        <f t="shared" si="52"/>
        <v/>
      </c>
      <c r="F1281" s="56"/>
      <c r="G1281" s="56"/>
      <c r="H1281" s="56"/>
      <c r="I1281" s="56"/>
      <c r="J1281" s="56"/>
    </row>
    <row r="1282" spans="1:10">
      <c r="A1282" s="113">
        <v>1273</v>
      </c>
      <c r="B1282" s="20" t="str">
        <f>IF(Data!B1282:$B$5009&lt;&gt;"",Data!B1282,"")</f>
        <v/>
      </c>
      <c r="C1282" s="20" t="str">
        <f>IF(Data!$B1282:C$5009&lt;&gt;"",Data!C1282,"")</f>
        <v/>
      </c>
      <c r="D1282" s="20" t="str">
        <f t="shared" si="51"/>
        <v/>
      </c>
      <c r="E1282" s="20" t="str">
        <f t="shared" si="52"/>
        <v/>
      </c>
      <c r="F1282" s="56"/>
      <c r="G1282" s="56"/>
      <c r="H1282" s="56"/>
      <c r="I1282" s="56"/>
      <c r="J1282" s="56"/>
    </row>
    <row r="1283" spans="1:10">
      <c r="A1283" s="20">
        <v>1274</v>
      </c>
      <c r="B1283" s="20" t="str">
        <f>IF(Data!B1283:$B$5009&lt;&gt;"",Data!B1283,"")</f>
        <v/>
      </c>
      <c r="C1283" s="20" t="str">
        <f>IF(Data!$B1283:C$5009&lt;&gt;"",Data!C1283,"")</f>
        <v/>
      </c>
      <c r="D1283" s="20" t="str">
        <f t="shared" si="51"/>
        <v/>
      </c>
      <c r="E1283" s="20" t="str">
        <f t="shared" si="52"/>
        <v/>
      </c>
      <c r="F1283" s="56"/>
      <c r="G1283" s="56"/>
      <c r="H1283" s="56"/>
      <c r="I1283" s="56"/>
      <c r="J1283" s="56"/>
    </row>
    <row r="1284" spans="1:10">
      <c r="A1284" s="113">
        <v>1275</v>
      </c>
      <c r="B1284" s="20" t="str">
        <f>IF(Data!B1284:$B$5009&lt;&gt;"",Data!B1284,"")</f>
        <v/>
      </c>
      <c r="C1284" s="20" t="str">
        <f>IF(Data!$B1284:C$5009&lt;&gt;"",Data!C1284,"")</f>
        <v/>
      </c>
      <c r="D1284" s="20" t="str">
        <f t="shared" si="51"/>
        <v/>
      </c>
      <c r="E1284" s="20" t="str">
        <f t="shared" si="52"/>
        <v/>
      </c>
      <c r="F1284" s="56"/>
      <c r="G1284" s="56"/>
      <c r="H1284" s="56"/>
      <c r="I1284" s="56"/>
      <c r="J1284" s="56"/>
    </row>
    <row r="1285" spans="1:10">
      <c r="A1285" s="20">
        <v>1276</v>
      </c>
      <c r="B1285" s="20" t="str">
        <f>IF(Data!B1285:$B$5009&lt;&gt;"",Data!B1285,"")</f>
        <v/>
      </c>
      <c r="C1285" s="20" t="str">
        <f>IF(Data!$B1285:C$5009&lt;&gt;"",Data!C1285,"")</f>
        <v/>
      </c>
      <c r="D1285" s="20" t="str">
        <f t="shared" si="51"/>
        <v/>
      </c>
      <c r="E1285" s="20" t="str">
        <f t="shared" si="52"/>
        <v/>
      </c>
      <c r="F1285" s="56"/>
      <c r="G1285" s="56"/>
      <c r="H1285" s="56"/>
      <c r="I1285" s="56"/>
      <c r="J1285" s="56"/>
    </row>
    <row r="1286" spans="1:10">
      <c r="A1286" s="113">
        <v>1277</v>
      </c>
      <c r="B1286" s="20" t="str">
        <f>IF(Data!B1286:$B$5009&lt;&gt;"",Data!B1286,"")</f>
        <v/>
      </c>
      <c r="C1286" s="20" t="str">
        <f>IF(Data!$B1286:C$5009&lt;&gt;"",Data!C1286,"")</f>
        <v/>
      </c>
      <c r="D1286" s="20" t="str">
        <f t="shared" ref="D1286:D1349" si="53">IF(AND(B1286&lt;&gt;"",C1286&lt;&gt;""), _xlfn.RANK.AVG(B1286,B:B,1),"")</f>
        <v/>
      </c>
      <c r="E1286" s="20" t="str">
        <f t="shared" ref="E1286:E1349" si="54">IF(AND(B1286&lt;&gt;"",C1286&lt;&gt;""),(D1286-$I$11)^2,"")</f>
        <v/>
      </c>
      <c r="F1286" s="56"/>
      <c r="G1286" s="56"/>
      <c r="H1286" s="56"/>
      <c r="I1286" s="56"/>
      <c r="J1286" s="56"/>
    </row>
    <row r="1287" spans="1:10">
      <c r="A1287" s="20">
        <v>1278</v>
      </c>
      <c r="B1287" s="20" t="str">
        <f>IF(Data!B1287:$B$5009&lt;&gt;"",Data!B1287,"")</f>
        <v/>
      </c>
      <c r="C1287" s="20" t="str">
        <f>IF(Data!$B1287:C$5009&lt;&gt;"",Data!C1287,"")</f>
        <v/>
      </c>
      <c r="D1287" s="20" t="str">
        <f t="shared" si="53"/>
        <v/>
      </c>
      <c r="E1287" s="20" t="str">
        <f t="shared" si="54"/>
        <v/>
      </c>
      <c r="F1287" s="56"/>
      <c r="G1287" s="56"/>
      <c r="H1287" s="56"/>
      <c r="I1287" s="56"/>
      <c r="J1287" s="56"/>
    </row>
    <row r="1288" spans="1:10">
      <c r="A1288" s="113">
        <v>1279</v>
      </c>
      <c r="B1288" s="20" t="str">
        <f>IF(Data!B1288:$B$5009&lt;&gt;"",Data!B1288,"")</f>
        <v/>
      </c>
      <c r="C1288" s="20" t="str">
        <f>IF(Data!$B1288:C$5009&lt;&gt;"",Data!C1288,"")</f>
        <v/>
      </c>
      <c r="D1288" s="20" t="str">
        <f t="shared" si="53"/>
        <v/>
      </c>
      <c r="E1288" s="20" t="str">
        <f t="shared" si="54"/>
        <v/>
      </c>
      <c r="F1288" s="56"/>
      <c r="G1288" s="56"/>
      <c r="H1288" s="56"/>
      <c r="I1288" s="56"/>
      <c r="J1288" s="56"/>
    </row>
    <row r="1289" spans="1:10">
      <c r="A1289" s="20">
        <v>1280</v>
      </c>
      <c r="B1289" s="20" t="str">
        <f>IF(Data!B1289:$B$5009&lt;&gt;"",Data!B1289,"")</f>
        <v/>
      </c>
      <c r="C1289" s="20" t="str">
        <f>IF(Data!$B1289:C$5009&lt;&gt;"",Data!C1289,"")</f>
        <v/>
      </c>
      <c r="D1289" s="20" t="str">
        <f t="shared" si="53"/>
        <v/>
      </c>
      <c r="E1289" s="20" t="str">
        <f t="shared" si="54"/>
        <v/>
      </c>
      <c r="F1289" s="56"/>
      <c r="G1289" s="56"/>
      <c r="H1289" s="56"/>
      <c r="I1289" s="56"/>
      <c r="J1289" s="56"/>
    </row>
    <row r="1290" spans="1:10">
      <c r="A1290" s="113">
        <v>1281</v>
      </c>
      <c r="B1290" s="20" t="str">
        <f>IF(Data!B1290:$B$5009&lt;&gt;"",Data!B1290,"")</f>
        <v/>
      </c>
      <c r="C1290" s="20" t="str">
        <f>IF(Data!$B1290:C$5009&lt;&gt;"",Data!C1290,"")</f>
        <v/>
      </c>
      <c r="D1290" s="20" t="str">
        <f t="shared" si="53"/>
        <v/>
      </c>
      <c r="E1290" s="20" t="str">
        <f t="shared" si="54"/>
        <v/>
      </c>
      <c r="F1290" s="56"/>
      <c r="G1290" s="56"/>
      <c r="H1290" s="56"/>
      <c r="I1290" s="56"/>
      <c r="J1290" s="56"/>
    </row>
    <row r="1291" spans="1:10">
      <c r="A1291" s="20">
        <v>1282</v>
      </c>
      <c r="B1291" s="20" t="str">
        <f>IF(Data!B1291:$B$5009&lt;&gt;"",Data!B1291,"")</f>
        <v/>
      </c>
      <c r="C1291" s="20" t="str">
        <f>IF(Data!$B1291:C$5009&lt;&gt;"",Data!C1291,"")</f>
        <v/>
      </c>
      <c r="D1291" s="20" t="str">
        <f t="shared" si="53"/>
        <v/>
      </c>
      <c r="E1291" s="20" t="str">
        <f t="shared" si="54"/>
        <v/>
      </c>
      <c r="F1291" s="56"/>
      <c r="G1291" s="56"/>
      <c r="H1291" s="56"/>
      <c r="I1291" s="56"/>
      <c r="J1291" s="56"/>
    </row>
    <row r="1292" spans="1:10">
      <c r="A1292" s="113">
        <v>1283</v>
      </c>
      <c r="B1292" s="20" t="str">
        <f>IF(Data!B1292:$B$5009&lt;&gt;"",Data!B1292,"")</f>
        <v/>
      </c>
      <c r="C1292" s="20" t="str">
        <f>IF(Data!$B1292:C$5009&lt;&gt;"",Data!C1292,"")</f>
        <v/>
      </c>
      <c r="D1292" s="20" t="str">
        <f t="shared" si="53"/>
        <v/>
      </c>
      <c r="E1292" s="20" t="str">
        <f t="shared" si="54"/>
        <v/>
      </c>
      <c r="F1292" s="56"/>
      <c r="G1292" s="56"/>
      <c r="H1292" s="56"/>
      <c r="I1292" s="56"/>
      <c r="J1292" s="56"/>
    </row>
    <row r="1293" spans="1:10">
      <c r="A1293" s="20">
        <v>1284</v>
      </c>
      <c r="B1293" s="20" t="str">
        <f>IF(Data!B1293:$B$5009&lt;&gt;"",Data!B1293,"")</f>
        <v/>
      </c>
      <c r="C1293" s="20" t="str">
        <f>IF(Data!$B1293:C$5009&lt;&gt;"",Data!C1293,"")</f>
        <v/>
      </c>
      <c r="D1293" s="20" t="str">
        <f t="shared" si="53"/>
        <v/>
      </c>
      <c r="E1293" s="20" t="str">
        <f t="shared" si="54"/>
        <v/>
      </c>
      <c r="F1293" s="56"/>
      <c r="G1293" s="56"/>
      <c r="H1293" s="56"/>
      <c r="I1293" s="56"/>
      <c r="J1293" s="56"/>
    </row>
    <row r="1294" spans="1:10">
      <c r="A1294" s="113">
        <v>1285</v>
      </c>
      <c r="B1294" s="20" t="str">
        <f>IF(Data!B1294:$B$5009&lt;&gt;"",Data!B1294,"")</f>
        <v/>
      </c>
      <c r="C1294" s="20" t="str">
        <f>IF(Data!$B1294:C$5009&lt;&gt;"",Data!C1294,"")</f>
        <v/>
      </c>
      <c r="D1294" s="20" t="str">
        <f t="shared" si="53"/>
        <v/>
      </c>
      <c r="E1294" s="20" t="str">
        <f t="shared" si="54"/>
        <v/>
      </c>
      <c r="F1294" s="56"/>
      <c r="G1294" s="56"/>
      <c r="H1294" s="56"/>
      <c r="I1294" s="56"/>
      <c r="J1294" s="56"/>
    </row>
    <row r="1295" spans="1:10">
      <c r="A1295" s="20">
        <v>1286</v>
      </c>
      <c r="B1295" s="20" t="str">
        <f>IF(Data!B1295:$B$5009&lt;&gt;"",Data!B1295,"")</f>
        <v/>
      </c>
      <c r="C1295" s="20" t="str">
        <f>IF(Data!$B1295:C$5009&lt;&gt;"",Data!C1295,"")</f>
        <v/>
      </c>
      <c r="D1295" s="20" t="str">
        <f t="shared" si="53"/>
        <v/>
      </c>
      <c r="E1295" s="20" t="str">
        <f t="shared" si="54"/>
        <v/>
      </c>
      <c r="F1295" s="56"/>
      <c r="G1295" s="56"/>
      <c r="H1295" s="56"/>
      <c r="I1295" s="56"/>
      <c r="J1295" s="56"/>
    </row>
    <row r="1296" spans="1:10">
      <c r="A1296" s="113">
        <v>1287</v>
      </c>
      <c r="B1296" s="20" t="str">
        <f>IF(Data!B1296:$B$5009&lt;&gt;"",Data!B1296,"")</f>
        <v/>
      </c>
      <c r="C1296" s="20" t="str">
        <f>IF(Data!$B1296:C$5009&lt;&gt;"",Data!C1296,"")</f>
        <v/>
      </c>
      <c r="D1296" s="20" t="str">
        <f t="shared" si="53"/>
        <v/>
      </c>
      <c r="E1296" s="20" t="str">
        <f t="shared" si="54"/>
        <v/>
      </c>
      <c r="F1296" s="56"/>
      <c r="G1296" s="56"/>
      <c r="H1296" s="56"/>
      <c r="I1296" s="56"/>
      <c r="J1296" s="56"/>
    </row>
    <row r="1297" spans="1:10">
      <c r="A1297" s="20">
        <v>1288</v>
      </c>
      <c r="B1297" s="20" t="str">
        <f>IF(Data!B1297:$B$5009&lt;&gt;"",Data!B1297,"")</f>
        <v/>
      </c>
      <c r="C1297" s="20" t="str">
        <f>IF(Data!$B1297:C$5009&lt;&gt;"",Data!C1297,"")</f>
        <v/>
      </c>
      <c r="D1297" s="20" t="str">
        <f t="shared" si="53"/>
        <v/>
      </c>
      <c r="E1297" s="20" t="str">
        <f t="shared" si="54"/>
        <v/>
      </c>
      <c r="F1297" s="56"/>
      <c r="G1297" s="56"/>
      <c r="H1297" s="56"/>
      <c r="I1297" s="56"/>
      <c r="J1297" s="56"/>
    </row>
    <row r="1298" spans="1:10">
      <c r="A1298" s="113">
        <v>1289</v>
      </c>
      <c r="B1298" s="20" t="str">
        <f>IF(Data!B1298:$B$5009&lt;&gt;"",Data!B1298,"")</f>
        <v/>
      </c>
      <c r="C1298" s="20" t="str">
        <f>IF(Data!$B1298:C$5009&lt;&gt;"",Data!C1298,"")</f>
        <v/>
      </c>
      <c r="D1298" s="20" t="str">
        <f t="shared" si="53"/>
        <v/>
      </c>
      <c r="E1298" s="20" t="str">
        <f t="shared" si="54"/>
        <v/>
      </c>
      <c r="F1298" s="56"/>
      <c r="G1298" s="56"/>
      <c r="H1298" s="56"/>
      <c r="I1298" s="56"/>
      <c r="J1298" s="56"/>
    </row>
    <row r="1299" spans="1:10">
      <c r="A1299" s="20">
        <v>1290</v>
      </c>
      <c r="B1299" s="20" t="str">
        <f>IF(Data!B1299:$B$5009&lt;&gt;"",Data!B1299,"")</f>
        <v/>
      </c>
      <c r="C1299" s="20" t="str">
        <f>IF(Data!$B1299:C$5009&lt;&gt;"",Data!C1299,"")</f>
        <v/>
      </c>
      <c r="D1299" s="20" t="str">
        <f t="shared" si="53"/>
        <v/>
      </c>
      <c r="E1299" s="20" t="str">
        <f t="shared" si="54"/>
        <v/>
      </c>
      <c r="F1299" s="56"/>
      <c r="G1299" s="56"/>
      <c r="H1299" s="56"/>
      <c r="I1299" s="56"/>
      <c r="J1299" s="56"/>
    </row>
    <row r="1300" spans="1:10">
      <c r="A1300" s="113">
        <v>1291</v>
      </c>
      <c r="B1300" s="20" t="str">
        <f>IF(Data!B1300:$B$5009&lt;&gt;"",Data!B1300,"")</f>
        <v/>
      </c>
      <c r="C1300" s="20" t="str">
        <f>IF(Data!$B1300:C$5009&lt;&gt;"",Data!C1300,"")</f>
        <v/>
      </c>
      <c r="D1300" s="20" t="str">
        <f t="shared" si="53"/>
        <v/>
      </c>
      <c r="E1300" s="20" t="str">
        <f t="shared" si="54"/>
        <v/>
      </c>
      <c r="F1300" s="56"/>
      <c r="G1300" s="56"/>
      <c r="H1300" s="56"/>
      <c r="I1300" s="56"/>
      <c r="J1300" s="56"/>
    </row>
    <row r="1301" spans="1:10">
      <c r="A1301" s="20">
        <v>1292</v>
      </c>
      <c r="B1301" s="20" t="str">
        <f>IF(Data!B1301:$B$5009&lt;&gt;"",Data!B1301,"")</f>
        <v/>
      </c>
      <c r="C1301" s="20" t="str">
        <f>IF(Data!$B1301:C$5009&lt;&gt;"",Data!C1301,"")</f>
        <v/>
      </c>
      <c r="D1301" s="20" t="str">
        <f t="shared" si="53"/>
        <v/>
      </c>
      <c r="E1301" s="20" t="str">
        <f t="shared" si="54"/>
        <v/>
      </c>
      <c r="F1301" s="56"/>
      <c r="G1301" s="56"/>
      <c r="H1301" s="56"/>
      <c r="I1301" s="56"/>
      <c r="J1301" s="56"/>
    </row>
    <row r="1302" spans="1:10">
      <c r="A1302" s="113">
        <v>1293</v>
      </c>
      <c r="B1302" s="20" t="str">
        <f>IF(Data!B1302:$B$5009&lt;&gt;"",Data!B1302,"")</f>
        <v/>
      </c>
      <c r="C1302" s="20" t="str">
        <f>IF(Data!$B1302:C$5009&lt;&gt;"",Data!C1302,"")</f>
        <v/>
      </c>
      <c r="D1302" s="20" t="str">
        <f t="shared" si="53"/>
        <v/>
      </c>
      <c r="E1302" s="20" t="str">
        <f t="shared" si="54"/>
        <v/>
      </c>
      <c r="F1302" s="56"/>
      <c r="G1302" s="56"/>
      <c r="H1302" s="56"/>
      <c r="I1302" s="56"/>
      <c r="J1302" s="56"/>
    </row>
    <row r="1303" spans="1:10">
      <c r="A1303" s="20">
        <v>1294</v>
      </c>
      <c r="B1303" s="20" t="str">
        <f>IF(Data!B1303:$B$5009&lt;&gt;"",Data!B1303,"")</f>
        <v/>
      </c>
      <c r="C1303" s="20" t="str">
        <f>IF(Data!$B1303:C$5009&lt;&gt;"",Data!C1303,"")</f>
        <v/>
      </c>
      <c r="D1303" s="20" t="str">
        <f t="shared" si="53"/>
        <v/>
      </c>
      <c r="E1303" s="20" t="str">
        <f t="shared" si="54"/>
        <v/>
      </c>
      <c r="F1303" s="56"/>
      <c r="G1303" s="56"/>
      <c r="H1303" s="56"/>
      <c r="I1303" s="56"/>
      <c r="J1303" s="56"/>
    </row>
    <row r="1304" spans="1:10">
      <c r="A1304" s="113">
        <v>1295</v>
      </c>
      <c r="B1304" s="20" t="str">
        <f>IF(Data!B1304:$B$5009&lt;&gt;"",Data!B1304,"")</f>
        <v/>
      </c>
      <c r="C1304" s="20" t="str">
        <f>IF(Data!$B1304:C$5009&lt;&gt;"",Data!C1304,"")</f>
        <v/>
      </c>
      <c r="D1304" s="20" t="str">
        <f t="shared" si="53"/>
        <v/>
      </c>
      <c r="E1304" s="20" t="str">
        <f t="shared" si="54"/>
        <v/>
      </c>
      <c r="F1304" s="56"/>
      <c r="G1304" s="56"/>
      <c r="H1304" s="56"/>
      <c r="I1304" s="56"/>
      <c r="J1304" s="56"/>
    </row>
    <row r="1305" spans="1:10">
      <c r="A1305" s="20">
        <v>1296</v>
      </c>
      <c r="B1305" s="20" t="str">
        <f>IF(Data!B1305:$B$5009&lt;&gt;"",Data!B1305,"")</f>
        <v/>
      </c>
      <c r="C1305" s="20" t="str">
        <f>IF(Data!$B1305:C$5009&lt;&gt;"",Data!C1305,"")</f>
        <v/>
      </c>
      <c r="D1305" s="20" t="str">
        <f t="shared" si="53"/>
        <v/>
      </c>
      <c r="E1305" s="20" t="str">
        <f t="shared" si="54"/>
        <v/>
      </c>
      <c r="F1305" s="56"/>
      <c r="G1305" s="56"/>
      <c r="H1305" s="56"/>
      <c r="I1305" s="56"/>
      <c r="J1305" s="56"/>
    </row>
    <row r="1306" spans="1:10">
      <c r="A1306" s="113">
        <v>1297</v>
      </c>
      <c r="B1306" s="20" t="str">
        <f>IF(Data!B1306:$B$5009&lt;&gt;"",Data!B1306,"")</f>
        <v/>
      </c>
      <c r="C1306" s="20" t="str">
        <f>IF(Data!$B1306:C$5009&lt;&gt;"",Data!C1306,"")</f>
        <v/>
      </c>
      <c r="D1306" s="20" t="str">
        <f t="shared" si="53"/>
        <v/>
      </c>
      <c r="E1306" s="20" t="str">
        <f t="shared" si="54"/>
        <v/>
      </c>
      <c r="F1306" s="56"/>
      <c r="G1306" s="56"/>
      <c r="H1306" s="56"/>
      <c r="I1306" s="56"/>
      <c r="J1306" s="56"/>
    </row>
    <row r="1307" spans="1:10">
      <c r="A1307" s="20">
        <v>1298</v>
      </c>
      <c r="B1307" s="20" t="str">
        <f>IF(Data!B1307:$B$5009&lt;&gt;"",Data!B1307,"")</f>
        <v/>
      </c>
      <c r="C1307" s="20" t="str">
        <f>IF(Data!$B1307:C$5009&lt;&gt;"",Data!C1307,"")</f>
        <v/>
      </c>
      <c r="D1307" s="20" t="str">
        <f t="shared" si="53"/>
        <v/>
      </c>
      <c r="E1307" s="20" t="str">
        <f t="shared" si="54"/>
        <v/>
      </c>
      <c r="F1307" s="56"/>
      <c r="G1307" s="56"/>
      <c r="H1307" s="56"/>
      <c r="I1307" s="56"/>
      <c r="J1307" s="56"/>
    </row>
    <row r="1308" spans="1:10">
      <c r="A1308" s="113">
        <v>1299</v>
      </c>
      <c r="B1308" s="20" t="str">
        <f>IF(Data!B1308:$B$5009&lt;&gt;"",Data!B1308,"")</f>
        <v/>
      </c>
      <c r="C1308" s="20" t="str">
        <f>IF(Data!$B1308:C$5009&lt;&gt;"",Data!C1308,"")</f>
        <v/>
      </c>
      <c r="D1308" s="20" t="str">
        <f t="shared" si="53"/>
        <v/>
      </c>
      <c r="E1308" s="20" t="str">
        <f t="shared" si="54"/>
        <v/>
      </c>
      <c r="F1308" s="56"/>
      <c r="G1308" s="56"/>
      <c r="H1308" s="56"/>
      <c r="I1308" s="56"/>
      <c r="J1308" s="56"/>
    </row>
    <row r="1309" spans="1:10">
      <c r="A1309" s="20">
        <v>1300</v>
      </c>
      <c r="B1309" s="20" t="str">
        <f>IF(Data!B1309:$B$5009&lt;&gt;"",Data!B1309,"")</f>
        <v/>
      </c>
      <c r="C1309" s="20" t="str">
        <f>IF(Data!$B1309:C$5009&lt;&gt;"",Data!C1309,"")</f>
        <v/>
      </c>
      <c r="D1309" s="20" t="str">
        <f t="shared" si="53"/>
        <v/>
      </c>
      <c r="E1309" s="20" t="str">
        <f t="shared" si="54"/>
        <v/>
      </c>
      <c r="F1309" s="56"/>
      <c r="G1309" s="56"/>
      <c r="H1309" s="56"/>
      <c r="I1309" s="56"/>
      <c r="J1309" s="56"/>
    </row>
    <row r="1310" spans="1:10">
      <c r="A1310" s="113">
        <v>1301</v>
      </c>
      <c r="B1310" s="20" t="str">
        <f>IF(Data!B1310:$B$5009&lt;&gt;"",Data!B1310,"")</f>
        <v/>
      </c>
      <c r="C1310" s="20" t="str">
        <f>IF(Data!$B1310:C$5009&lt;&gt;"",Data!C1310,"")</f>
        <v/>
      </c>
      <c r="D1310" s="20" t="str">
        <f t="shared" si="53"/>
        <v/>
      </c>
      <c r="E1310" s="20" t="str">
        <f t="shared" si="54"/>
        <v/>
      </c>
      <c r="F1310" s="56"/>
      <c r="G1310" s="56"/>
      <c r="H1310" s="56"/>
      <c r="I1310" s="56"/>
      <c r="J1310" s="56"/>
    </row>
    <row r="1311" spans="1:10">
      <c r="A1311" s="20">
        <v>1302</v>
      </c>
      <c r="B1311" s="20" t="str">
        <f>IF(Data!B1311:$B$5009&lt;&gt;"",Data!B1311,"")</f>
        <v/>
      </c>
      <c r="C1311" s="20" t="str">
        <f>IF(Data!$B1311:C$5009&lt;&gt;"",Data!C1311,"")</f>
        <v/>
      </c>
      <c r="D1311" s="20" t="str">
        <f t="shared" si="53"/>
        <v/>
      </c>
      <c r="E1311" s="20" t="str">
        <f t="shared" si="54"/>
        <v/>
      </c>
      <c r="F1311" s="56"/>
      <c r="G1311" s="56"/>
      <c r="H1311" s="56"/>
      <c r="I1311" s="56"/>
      <c r="J1311" s="56"/>
    </row>
    <row r="1312" spans="1:10">
      <c r="A1312" s="113">
        <v>1303</v>
      </c>
      <c r="B1312" s="20" t="str">
        <f>IF(Data!B1312:$B$5009&lt;&gt;"",Data!B1312,"")</f>
        <v/>
      </c>
      <c r="C1312" s="20" t="str">
        <f>IF(Data!$B1312:C$5009&lt;&gt;"",Data!C1312,"")</f>
        <v/>
      </c>
      <c r="D1312" s="20" t="str">
        <f t="shared" si="53"/>
        <v/>
      </c>
      <c r="E1312" s="20" t="str">
        <f t="shared" si="54"/>
        <v/>
      </c>
      <c r="F1312" s="56"/>
      <c r="G1312" s="56"/>
      <c r="H1312" s="56"/>
      <c r="I1312" s="56"/>
      <c r="J1312" s="56"/>
    </row>
    <row r="1313" spans="1:10">
      <c r="A1313" s="20">
        <v>1304</v>
      </c>
      <c r="B1313" s="20" t="str">
        <f>IF(Data!B1313:$B$5009&lt;&gt;"",Data!B1313,"")</f>
        <v/>
      </c>
      <c r="C1313" s="20" t="str">
        <f>IF(Data!$B1313:C$5009&lt;&gt;"",Data!C1313,"")</f>
        <v/>
      </c>
      <c r="D1313" s="20" t="str">
        <f t="shared" si="53"/>
        <v/>
      </c>
      <c r="E1313" s="20" t="str">
        <f t="shared" si="54"/>
        <v/>
      </c>
      <c r="F1313" s="56"/>
      <c r="G1313" s="56"/>
      <c r="H1313" s="56"/>
      <c r="I1313" s="56"/>
      <c r="J1313" s="56"/>
    </row>
    <row r="1314" spans="1:10">
      <c r="A1314" s="113">
        <v>1305</v>
      </c>
      <c r="B1314" s="20" t="str">
        <f>IF(Data!B1314:$B$5009&lt;&gt;"",Data!B1314,"")</f>
        <v/>
      </c>
      <c r="C1314" s="20" t="str">
        <f>IF(Data!$B1314:C$5009&lt;&gt;"",Data!C1314,"")</f>
        <v/>
      </c>
      <c r="D1314" s="20" t="str">
        <f t="shared" si="53"/>
        <v/>
      </c>
      <c r="E1314" s="20" t="str">
        <f t="shared" si="54"/>
        <v/>
      </c>
      <c r="F1314" s="56"/>
      <c r="G1314" s="56"/>
      <c r="H1314" s="56"/>
      <c r="I1314" s="56"/>
      <c r="J1314" s="56"/>
    </row>
    <row r="1315" spans="1:10">
      <c r="A1315" s="20">
        <v>1306</v>
      </c>
      <c r="B1315" s="20" t="str">
        <f>IF(Data!B1315:$B$5009&lt;&gt;"",Data!B1315,"")</f>
        <v/>
      </c>
      <c r="C1315" s="20" t="str">
        <f>IF(Data!$B1315:C$5009&lt;&gt;"",Data!C1315,"")</f>
        <v/>
      </c>
      <c r="D1315" s="20" t="str">
        <f t="shared" si="53"/>
        <v/>
      </c>
      <c r="E1315" s="20" t="str">
        <f t="shared" si="54"/>
        <v/>
      </c>
      <c r="F1315" s="56"/>
      <c r="G1315" s="56"/>
      <c r="H1315" s="56"/>
      <c r="I1315" s="56"/>
      <c r="J1315" s="56"/>
    </row>
    <row r="1316" spans="1:10">
      <c r="A1316" s="113">
        <v>1307</v>
      </c>
      <c r="B1316" s="20" t="str">
        <f>IF(Data!B1316:$B$5009&lt;&gt;"",Data!B1316,"")</f>
        <v/>
      </c>
      <c r="C1316" s="20" t="str">
        <f>IF(Data!$B1316:C$5009&lt;&gt;"",Data!C1316,"")</f>
        <v/>
      </c>
      <c r="D1316" s="20" t="str">
        <f t="shared" si="53"/>
        <v/>
      </c>
      <c r="E1316" s="20" t="str">
        <f t="shared" si="54"/>
        <v/>
      </c>
      <c r="F1316" s="56"/>
      <c r="G1316" s="56"/>
      <c r="H1316" s="56"/>
      <c r="I1316" s="56"/>
      <c r="J1316" s="56"/>
    </row>
    <row r="1317" spans="1:10">
      <c r="A1317" s="20">
        <v>1308</v>
      </c>
      <c r="B1317" s="20" t="str">
        <f>IF(Data!B1317:$B$5009&lt;&gt;"",Data!B1317,"")</f>
        <v/>
      </c>
      <c r="C1317" s="20" t="str">
        <f>IF(Data!$B1317:C$5009&lt;&gt;"",Data!C1317,"")</f>
        <v/>
      </c>
      <c r="D1317" s="20" t="str">
        <f t="shared" si="53"/>
        <v/>
      </c>
      <c r="E1317" s="20" t="str">
        <f t="shared" si="54"/>
        <v/>
      </c>
      <c r="F1317" s="56"/>
      <c r="G1317" s="56"/>
      <c r="H1317" s="56"/>
      <c r="I1317" s="56"/>
      <c r="J1317" s="56"/>
    </row>
    <row r="1318" spans="1:10">
      <c r="A1318" s="113">
        <v>1309</v>
      </c>
      <c r="B1318" s="20" t="str">
        <f>IF(Data!B1318:$B$5009&lt;&gt;"",Data!B1318,"")</f>
        <v/>
      </c>
      <c r="C1318" s="20" t="str">
        <f>IF(Data!$B1318:C$5009&lt;&gt;"",Data!C1318,"")</f>
        <v/>
      </c>
      <c r="D1318" s="20" t="str">
        <f t="shared" si="53"/>
        <v/>
      </c>
      <c r="E1318" s="20" t="str">
        <f t="shared" si="54"/>
        <v/>
      </c>
      <c r="F1318" s="56"/>
      <c r="G1318" s="56"/>
      <c r="H1318" s="56"/>
      <c r="I1318" s="56"/>
      <c r="J1318" s="56"/>
    </row>
    <row r="1319" spans="1:10">
      <c r="A1319" s="20">
        <v>1310</v>
      </c>
      <c r="B1319" s="20" t="str">
        <f>IF(Data!B1319:$B$5009&lt;&gt;"",Data!B1319,"")</f>
        <v/>
      </c>
      <c r="C1319" s="20" t="str">
        <f>IF(Data!$B1319:C$5009&lt;&gt;"",Data!C1319,"")</f>
        <v/>
      </c>
      <c r="D1319" s="20" t="str">
        <f t="shared" si="53"/>
        <v/>
      </c>
      <c r="E1319" s="20" t="str">
        <f t="shared" si="54"/>
        <v/>
      </c>
      <c r="F1319" s="56"/>
      <c r="G1319" s="56"/>
      <c r="H1319" s="56"/>
      <c r="I1319" s="56"/>
      <c r="J1319" s="56"/>
    </row>
    <row r="1320" spans="1:10">
      <c r="A1320" s="113">
        <v>1311</v>
      </c>
      <c r="B1320" s="20" t="str">
        <f>IF(Data!B1320:$B$5009&lt;&gt;"",Data!B1320,"")</f>
        <v/>
      </c>
      <c r="C1320" s="20" t="str">
        <f>IF(Data!$B1320:C$5009&lt;&gt;"",Data!C1320,"")</f>
        <v/>
      </c>
      <c r="D1320" s="20" t="str">
        <f t="shared" si="53"/>
        <v/>
      </c>
      <c r="E1320" s="20" t="str">
        <f t="shared" si="54"/>
        <v/>
      </c>
      <c r="F1320" s="56"/>
      <c r="G1320" s="56"/>
      <c r="H1320" s="56"/>
      <c r="I1320" s="56"/>
      <c r="J1320" s="56"/>
    </row>
    <row r="1321" spans="1:10">
      <c r="A1321" s="20">
        <v>1312</v>
      </c>
      <c r="B1321" s="20" t="str">
        <f>IF(Data!B1321:$B$5009&lt;&gt;"",Data!B1321,"")</f>
        <v/>
      </c>
      <c r="C1321" s="20" t="str">
        <f>IF(Data!$B1321:C$5009&lt;&gt;"",Data!C1321,"")</f>
        <v/>
      </c>
      <c r="D1321" s="20" t="str">
        <f t="shared" si="53"/>
        <v/>
      </c>
      <c r="E1321" s="20" t="str">
        <f t="shared" si="54"/>
        <v/>
      </c>
      <c r="F1321" s="56"/>
      <c r="G1321" s="56"/>
      <c r="H1321" s="56"/>
      <c r="I1321" s="56"/>
      <c r="J1321" s="56"/>
    </row>
    <row r="1322" spans="1:10">
      <c r="A1322" s="113">
        <v>1313</v>
      </c>
      <c r="B1322" s="20" t="str">
        <f>IF(Data!B1322:$B$5009&lt;&gt;"",Data!B1322,"")</f>
        <v/>
      </c>
      <c r="C1322" s="20" t="str">
        <f>IF(Data!$B1322:C$5009&lt;&gt;"",Data!C1322,"")</f>
        <v/>
      </c>
      <c r="D1322" s="20" t="str">
        <f t="shared" si="53"/>
        <v/>
      </c>
      <c r="E1322" s="20" t="str">
        <f t="shared" si="54"/>
        <v/>
      </c>
      <c r="F1322" s="56"/>
      <c r="G1322" s="56"/>
      <c r="H1322" s="56"/>
      <c r="I1322" s="56"/>
      <c r="J1322" s="56"/>
    </row>
    <row r="1323" spans="1:10">
      <c r="A1323" s="20">
        <v>1314</v>
      </c>
      <c r="B1323" s="20" t="str">
        <f>IF(Data!B1323:$B$5009&lt;&gt;"",Data!B1323,"")</f>
        <v/>
      </c>
      <c r="C1323" s="20" t="str">
        <f>IF(Data!$B1323:C$5009&lt;&gt;"",Data!C1323,"")</f>
        <v/>
      </c>
      <c r="D1323" s="20" t="str">
        <f t="shared" si="53"/>
        <v/>
      </c>
      <c r="E1323" s="20" t="str">
        <f t="shared" si="54"/>
        <v/>
      </c>
      <c r="F1323" s="56"/>
      <c r="G1323" s="56"/>
      <c r="H1323" s="56"/>
      <c r="I1323" s="56"/>
      <c r="J1323" s="56"/>
    </row>
    <row r="1324" spans="1:10">
      <c r="A1324" s="113">
        <v>1315</v>
      </c>
      <c r="B1324" s="20" t="str">
        <f>IF(Data!B1324:$B$5009&lt;&gt;"",Data!B1324,"")</f>
        <v/>
      </c>
      <c r="C1324" s="20" t="str">
        <f>IF(Data!$B1324:C$5009&lt;&gt;"",Data!C1324,"")</f>
        <v/>
      </c>
      <c r="D1324" s="20" t="str">
        <f t="shared" si="53"/>
        <v/>
      </c>
      <c r="E1324" s="20" t="str">
        <f t="shared" si="54"/>
        <v/>
      </c>
      <c r="F1324" s="56"/>
      <c r="G1324" s="56"/>
      <c r="H1324" s="56"/>
      <c r="I1324" s="56"/>
      <c r="J1324" s="56"/>
    </row>
    <row r="1325" spans="1:10">
      <c r="A1325" s="20">
        <v>1316</v>
      </c>
      <c r="B1325" s="20" t="str">
        <f>IF(Data!B1325:$B$5009&lt;&gt;"",Data!B1325,"")</f>
        <v/>
      </c>
      <c r="C1325" s="20" t="str">
        <f>IF(Data!$B1325:C$5009&lt;&gt;"",Data!C1325,"")</f>
        <v/>
      </c>
      <c r="D1325" s="20" t="str">
        <f t="shared" si="53"/>
        <v/>
      </c>
      <c r="E1325" s="20" t="str">
        <f t="shared" si="54"/>
        <v/>
      </c>
      <c r="F1325" s="56"/>
      <c r="G1325" s="56"/>
      <c r="H1325" s="56"/>
      <c r="I1325" s="56"/>
      <c r="J1325" s="56"/>
    </row>
    <row r="1326" spans="1:10">
      <c r="A1326" s="113">
        <v>1317</v>
      </c>
      <c r="B1326" s="20" t="str">
        <f>IF(Data!B1326:$B$5009&lt;&gt;"",Data!B1326,"")</f>
        <v/>
      </c>
      <c r="C1326" s="20" t="str">
        <f>IF(Data!$B1326:C$5009&lt;&gt;"",Data!C1326,"")</f>
        <v/>
      </c>
      <c r="D1326" s="20" t="str">
        <f t="shared" si="53"/>
        <v/>
      </c>
      <c r="E1326" s="20" t="str">
        <f t="shared" si="54"/>
        <v/>
      </c>
      <c r="F1326" s="56"/>
      <c r="G1326" s="56"/>
      <c r="H1326" s="56"/>
      <c r="I1326" s="56"/>
      <c r="J1326" s="56"/>
    </row>
    <row r="1327" spans="1:10">
      <c r="A1327" s="20">
        <v>1318</v>
      </c>
      <c r="B1327" s="20" t="str">
        <f>IF(Data!B1327:$B$5009&lt;&gt;"",Data!B1327,"")</f>
        <v/>
      </c>
      <c r="C1327" s="20" t="str">
        <f>IF(Data!$B1327:C$5009&lt;&gt;"",Data!C1327,"")</f>
        <v/>
      </c>
      <c r="D1327" s="20" t="str">
        <f t="shared" si="53"/>
        <v/>
      </c>
      <c r="E1327" s="20" t="str">
        <f t="shared" si="54"/>
        <v/>
      </c>
      <c r="F1327" s="56"/>
      <c r="G1327" s="56"/>
      <c r="H1327" s="56"/>
      <c r="I1327" s="56"/>
      <c r="J1327" s="56"/>
    </row>
    <row r="1328" spans="1:10">
      <c r="A1328" s="113">
        <v>1319</v>
      </c>
      <c r="B1328" s="20" t="str">
        <f>IF(Data!B1328:$B$5009&lt;&gt;"",Data!B1328,"")</f>
        <v/>
      </c>
      <c r="C1328" s="20" t="str">
        <f>IF(Data!$B1328:C$5009&lt;&gt;"",Data!C1328,"")</f>
        <v/>
      </c>
      <c r="D1328" s="20" t="str">
        <f t="shared" si="53"/>
        <v/>
      </c>
      <c r="E1328" s="20" t="str">
        <f t="shared" si="54"/>
        <v/>
      </c>
      <c r="F1328" s="56"/>
      <c r="G1328" s="56"/>
      <c r="H1328" s="56"/>
      <c r="I1328" s="56"/>
      <c r="J1328" s="56"/>
    </row>
    <row r="1329" spans="1:10">
      <c r="A1329" s="20">
        <v>1320</v>
      </c>
      <c r="B1329" s="20" t="str">
        <f>IF(Data!B1329:$B$5009&lt;&gt;"",Data!B1329,"")</f>
        <v/>
      </c>
      <c r="C1329" s="20" t="str">
        <f>IF(Data!$B1329:C$5009&lt;&gt;"",Data!C1329,"")</f>
        <v/>
      </c>
      <c r="D1329" s="20" t="str">
        <f t="shared" si="53"/>
        <v/>
      </c>
      <c r="E1329" s="20" t="str">
        <f t="shared" si="54"/>
        <v/>
      </c>
      <c r="F1329" s="56"/>
      <c r="G1329" s="56"/>
      <c r="H1329" s="56"/>
      <c r="I1329" s="56"/>
      <c r="J1329" s="56"/>
    </row>
    <row r="1330" spans="1:10">
      <c r="A1330" s="113">
        <v>1321</v>
      </c>
      <c r="B1330" s="20" t="str">
        <f>IF(Data!B1330:$B$5009&lt;&gt;"",Data!B1330,"")</f>
        <v/>
      </c>
      <c r="C1330" s="20" t="str">
        <f>IF(Data!$B1330:C$5009&lt;&gt;"",Data!C1330,"")</f>
        <v/>
      </c>
      <c r="D1330" s="20" t="str">
        <f t="shared" si="53"/>
        <v/>
      </c>
      <c r="E1330" s="20" t="str">
        <f t="shared" si="54"/>
        <v/>
      </c>
      <c r="F1330" s="56"/>
      <c r="G1330" s="56"/>
      <c r="H1330" s="56"/>
      <c r="I1330" s="56"/>
      <c r="J1330" s="56"/>
    </row>
    <row r="1331" spans="1:10">
      <c r="A1331" s="20">
        <v>1322</v>
      </c>
      <c r="B1331" s="20" t="str">
        <f>IF(Data!B1331:$B$5009&lt;&gt;"",Data!B1331,"")</f>
        <v/>
      </c>
      <c r="C1331" s="20" t="str">
        <f>IF(Data!$B1331:C$5009&lt;&gt;"",Data!C1331,"")</f>
        <v/>
      </c>
      <c r="D1331" s="20" t="str">
        <f t="shared" si="53"/>
        <v/>
      </c>
      <c r="E1331" s="20" t="str">
        <f t="shared" si="54"/>
        <v/>
      </c>
      <c r="F1331" s="56"/>
      <c r="G1331" s="56"/>
      <c r="H1331" s="56"/>
      <c r="I1331" s="56"/>
      <c r="J1331" s="56"/>
    </row>
    <row r="1332" spans="1:10">
      <c r="A1332" s="113">
        <v>1323</v>
      </c>
      <c r="B1332" s="20" t="str">
        <f>IF(Data!B1332:$B$5009&lt;&gt;"",Data!B1332,"")</f>
        <v/>
      </c>
      <c r="C1332" s="20" t="str">
        <f>IF(Data!$B1332:C$5009&lt;&gt;"",Data!C1332,"")</f>
        <v/>
      </c>
      <c r="D1332" s="20" t="str">
        <f t="shared" si="53"/>
        <v/>
      </c>
      <c r="E1332" s="20" t="str">
        <f t="shared" si="54"/>
        <v/>
      </c>
      <c r="F1332" s="56"/>
      <c r="G1332" s="56"/>
      <c r="H1332" s="56"/>
      <c r="I1332" s="56"/>
      <c r="J1332" s="56"/>
    </row>
    <row r="1333" spans="1:10">
      <c r="A1333" s="20">
        <v>1324</v>
      </c>
      <c r="B1333" s="20" t="str">
        <f>IF(Data!B1333:$B$5009&lt;&gt;"",Data!B1333,"")</f>
        <v/>
      </c>
      <c r="C1333" s="20" t="str">
        <f>IF(Data!$B1333:C$5009&lt;&gt;"",Data!C1333,"")</f>
        <v/>
      </c>
      <c r="D1333" s="20" t="str">
        <f t="shared" si="53"/>
        <v/>
      </c>
      <c r="E1333" s="20" t="str">
        <f t="shared" si="54"/>
        <v/>
      </c>
      <c r="F1333" s="56"/>
      <c r="G1333" s="56"/>
      <c r="H1333" s="56"/>
      <c r="I1333" s="56"/>
      <c r="J1333" s="56"/>
    </row>
    <row r="1334" spans="1:10">
      <c r="A1334" s="113">
        <v>1325</v>
      </c>
      <c r="B1334" s="20" t="str">
        <f>IF(Data!B1334:$B$5009&lt;&gt;"",Data!B1334,"")</f>
        <v/>
      </c>
      <c r="C1334" s="20" t="str">
        <f>IF(Data!$B1334:C$5009&lt;&gt;"",Data!C1334,"")</f>
        <v/>
      </c>
      <c r="D1334" s="20" t="str">
        <f t="shared" si="53"/>
        <v/>
      </c>
      <c r="E1334" s="20" t="str">
        <f t="shared" si="54"/>
        <v/>
      </c>
      <c r="F1334" s="56"/>
      <c r="G1334" s="56"/>
      <c r="H1334" s="56"/>
      <c r="I1334" s="56"/>
      <c r="J1334" s="56"/>
    </row>
    <row r="1335" spans="1:10">
      <c r="A1335" s="20">
        <v>1326</v>
      </c>
      <c r="B1335" s="20" t="str">
        <f>IF(Data!B1335:$B$5009&lt;&gt;"",Data!B1335,"")</f>
        <v/>
      </c>
      <c r="C1335" s="20" t="str">
        <f>IF(Data!$B1335:C$5009&lt;&gt;"",Data!C1335,"")</f>
        <v/>
      </c>
      <c r="D1335" s="20" t="str">
        <f t="shared" si="53"/>
        <v/>
      </c>
      <c r="E1335" s="20" t="str">
        <f t="shared" si="54"/>
        <v/>
      </c>
      <c r="F1335" s="56"/>
      <c r="G1335" s="56"/>
      <c r="H1335" s="56"/>
      <c r="I1335" s="56"/>
      <c r="J1335" s="56"/>
    </row>
    <row r="1336" spans="1:10">
      <c r="A1336" s="113">
        <v>1327</v>
      </c>
      <c r="B1336" s="20" t="str">
        <f>IF(Data!B1336:$B$5009&lt;&gt;"",Data!B1336,"")</f>
        <v/>
      </c>
      <c r="C1336" s="20" t="str">
        <f>IF(Data!$B1336:C$5009&lt;&gt;"",Data!C1336,"")</f>
        <v/>
      </c>
      <c r="D1336" s="20" t="str">
        <f t="shared" si="53"/>
        <v/>
      </c>
      <c r="E1336" s="20" t="str">
        <f t="shared" si="54"/>
        <v/>
      </c>
      <c r="F1336" s="56"/>
      <c r="G1336" s="56"/>
      <c r="H1336" s="56"/>
      <c r="I1336" s="56"/>
      <c r="J1336" s="56"/>
    </row>
    <row r="1337" spans="1:10">
      <c r="A1337" s="20">
        <v>1328</v>
      </c>
      <c r="B1337" s="20" t="str">
        <f>IF(Data!B1337:$B$5009&lt;&gt;"",Data!B1337,"")</f>
        <v/>
      </c>
      <c r="C1337" s="20" t="str">
        <f>IF(Data!$B1337:C$5009&lt;&gt;"",Data!C1337,"")</f>
        <v/>
      </c>
      <c r="D1337" s="20" t="str">
        <f t="shared" si="53"/>
        <v/>
      </c>
      <c r="E1337" s="20" t="str">
        <f t="shared" si="54"/>
        <v/>
      </c>
      <c r="F1337" s="56"/>
      <c r="G1337" s="56"/>
      <c r="H1337" s="56"/>
      <c r="I1337" s="56"/>
      <c r="J1337" s="56"/>
    </row>
    <row r="1338" spans="1:10">
      <c r="A1338" s="113">
        <v>1329</v>
      </c>
      <c r="B1338" s="20" t="str">
        <f>IF(Data!B1338:$B$5009&lt;&gt;"",Data!B1338,"")</f>
        <v/>
      </c>
      <c r="C1338" s="20" t="str">
        <f>IF(Data!$B1338:C$5009&lt;&gt;"",Data!C1338,"")</f>
        <v/>
      </c>
      <c r="D1338" s="20" t="str">
        <f t="shared" si="53"/>
        <v/>
      </c>
      <c r="E1338" s="20" t="str">
        <f t="shared" si="54"/>
        <v/>
      </c>
      <c r="F1338" s="56"/>
      <c r="G1338" s="56"/>
      <c r="H1338" s="56"/>
      <c r="I1338" s="56"/>
      <c r="J1338" s="56"/>
    </row>
    <row r="1339" spans="1:10">
      <c r="A1339" s="20">
        <v>1330</v>
      </c>
      <c r="B1339" s="20" t="str">
        <f>IF(Data!B1339:$B$5009&lt;&gt;"",Data!B1339,"")</f>
        <v/>
      </c>
      <c r="C1339" s="20" t="str">
        <f>IF(Data!$B1339:C$5009&lt;&gt;"",Data!C1339,"")</f>
        <v/>
      </c>
      <c r="D1339" s="20" t="str">
        <f t="shared" si="53"/>
        <v/>
      </c>
      <c r="E1339" s="20" t="str">
        <f t="shared" si="54"/>
        <v/>
      </c>
      <c r="F1339" s="56"/>
      <c r="G1339" s="56"/>
      <c r="H1339" s="56"/>
      <c r="I1339" s="56"/>
      <c r="J1339" s="56"/>
    </row>
    <row r="1340" spans="1:10">
      <c r="A1340" s="113">
        <v>1331</v>
      </c>
      <c r="B1340" s="20" t="str">
        <f>IF(Data!B1340:$B$5009&lt;&gt;"",Data!B1340,"")</f>
        <v/>
      </c>
      <c r="C1340" s="20" t="str">
        <f>IF(Data!$B1340:C$5009&lt;&gt;"",Data!C1340,"")</f>
        <v/>
      </c>
      <c r="D1340" s="20" t="str">
        <f t="shared" si="53"/>
        <v/>
      </c>
      <c r="E1340" s="20" t="str">
        <f t="shared" si="54"/>
        <v/>
      </c>
      <c r="F1340" s="56"/>
      <c r="G1340" s="56"/>
      <c r="H1340" s="56"/>
      <c r="I1340" s="56"/>
      <c r="J1340" s="56"/>
    </row>
    <row r="1341" spans="1:10">
      <c r="A1341" s="20">
        <v>1332</v>
      </c>
      <c r="B1341" s="20" t="str">
        <f>IF(Data!B1341:$B$5009&lt;&gt;"",Data!B1341,"")</f>
        <v/>
      </c>
      <c r="C1341" s="20" t="str">
        <f>IF(Data!$B1341:C$5009&lt;&gt;"",Data!C1341,"")</f>
        <v/>
      </c>
      <c r="D1341" s="20" t="str">
        <f t="shared" si="53"/>
        <v/>
      </c>
      <c r="E1341" s="20" t="str">
        <f t="shared" si="54"/>
        <v/>
      </c>
      <c r="F1341" s="56"/>
      <c r="G1341" s="56"/>
      <c r="H1341" s="56"/>
      <c r="I1341" s="56"/>
      <c r="J1341" s="56"/>
    </row>
    <row r="1342" spans="1:10">
      <c r="A1342" s="113">
        <v>1333</v>
      </c>
      <c r="B1342" s="20" t="str">
        <f>IF(Data!B1342:$B$5009&lt;&gt;"",Data!B1342,"")</f>
        <v/>
      </c>
      <c r="C1342" s="20" t="str">
        <f>IF(Data!$B1342:C$5009&lt;&gt;"",Data!C1342,"")</f>
        <v/>
      </c>
      <c r="D1342" s="20" t="str">
        <f t="shared" si="53"/>
        <v/>
      </c>
      <c r="E1342" s="20" t="str">
        <f t="shared" si="54"/>
        <v/>
      </c>
      <c r="F1342" s="56"/>
      <c r="G1342" s="56"/>
      <c r="H1342" s="56"/>
      <c r="I1342" s="56"/>
      <c r="J1342" s="56"/>
    </row>
    <row r="1343" spans="1:10">
      <c r="A1343" s="20">
        <v>1334</v>
      </c>
      <c r="B1343" s="20" t="str">
        <f>IF(Data!B1343:$B$5009&lt;&gt;"",Data!B1343,"")</f>
        <v/>
      </c>
      <c r="C1343" s="20" t="str">
        <f>IF(Data!$B1343:C$5009&lt;&gt;"",Data!C1343,"")</f>
        <v/>
      </c>
      <c r="D1343" s="20" t="str">
        <f t="shared" si="53"/>
        <v/>
      </c>
      <c r="E1343" s="20" t="str">
        <f t="shared" si="54"/>
        <v/>
      </c>
      <c r="F1343" s="56"/>
      <c r="G1343" s="56"/>
      <c r="H1343" s="56"/>
      <c r="I1343" s="56"/>
      <c r="J1343" s="56"/>
    </row>
    <row r="1344" spans="1:10">
      <c r="A1344" s="113">
        <v>1335</v>
      </c>
      <c r="B1344" s="20" t="str">
        <f>IF(Data!B1344:$B$5009&lt;&gt;"",Data!B1344,"")</f>
        <v/>
      </c>
      <c r="C1344" s="20" t="str">
        <f>IF(Data!$B1344:C$5009&lt;&gt;"",Data!C1344,"")</f>
        <v/>
      </c>
      <c r="D1344" s="20" t="str">
        <f t="shared" si="53"/>
        <v/>
      </c>
      <c r="E1344" s="20" t="str">
        <f t="shared" si="54"/>
        <v/>
      </c>
      <c r="F1344" s="56"/>
      <c r="G1344" s="56"/>
      <c r="H1344" s="56"/>
      <c r="I1344" s="56"/>
      <c r="J1344" s="56"/>
    </row>
    <row r="1345" spans="1:10">
      <c r="A1345" s="20">
        <v>1336</v>
      </c>
      <c r="B1345" s="20" t="str">
        <f>IF(Data!B1345:$B$5009&lt;&gt;"",Data!B1345,"")</f>
        <v/>
      </c>
      <c r="C1345" s="20" t="str">
        <f>IF(Data!$B1345:C$5009&lt;&gt;"",Data!C1345,"")</f>
        <v/>
      </c>
      <c r="D1345" s="20" t="str">
        <f t="shared" si="53"/>
        <v/>
      </c>
      <c r="E1345" s="20" t="str">
        <f t="shared" si="54"/>
        <v/>
      </c>
      <c r="F1345" s="56"/>
      <c r="G1345" s="56"/>
      <c r="H1345" s="56"/>
      <c r="I1345" s="56"/>
      <c r="J1345" s="56"/>
    </row>
    <row r="1346" spans="1:10">
      <c r="A1346" s="113">
        <v>1337</v>
      </c>
      <c r="B1346" s="20" t="str">
        <f>IF(Data!B1346:$B$5009&lt;&gt;"",Data!B1346,"")</f>
        <v/>
      </c>
      <c r="C1346" s="20" t="str">
        <f>IF(Data!$B1346:C$5009&lt;&gt;"",Data!C1346,"")</f>
        <v/>
      </c>
      <c r="D1346" s="20" t="str">
        <f t="shared" si="53"/>
        <v/>
      </c>
      <c r="E1346" s="20" t="str">
        <f t="shared" si="54"/>
        <v/>
      </c>
      <c r="F1346" s="56"/>
      <c r="G1346" s="56"/>
      <c r="H1346" s="56"/>
      <c r="I1346" s="56"/>
      <c r="J1346" s="56"/>
    </row>
    <row r="1347" spans="1:10">
      <c r="A1347" s="20">
        <v>1338</v>
      </c>
      <c r="B1347" s="20" t="str">
        <f>IF(Data!B1347:$B$5009&lt;&gt;"",Data!B1347,"")</f>
        <v/>
      </c>
      <c r="C1347" s="20" t="str">
        <f>IF(Data!$B1347:C$5009&lt;&gt;"",Data!C1347,"")</f>
        <v/>
      </c>
      <c r="D1347" s="20" t="str">
        <f t="shared" si="53"/>
        <v/>
      </c>
      <c r="E1347" s="20" t="str">
        <f t="shared" si="54"/>
        <v/>
      </c>
      <c r="F1347" s="56"/>
      <c r="G1347" s="56"/>
      <c r="H1347" s="56"/>
      <c r="I1347" s="56"/>
      <c r="J1347" s="56"/>
    </row>
    <row r="1348" spans="1:10">
      <c r="A1348" s="113">
        <v>1339</v>
      </c>
      <c r="B1348" s="20" t="str">
        <f>IF(Data!B1348:$B$5009&lt;&gt;"",Data!B1348,"")</f>
        <v/>
      </c>
      <c r="C1348" s="20" t="str">
        <f>IF(Data!$B1348:C$5009&lt;&gt;"",Data!C1348,"")</f>
        <v/>
      </c>
      <c r="D1348" s="20" t="str">
        <f t="shared" si="53"/>
        <v/>
      </c>
      <c r="E1348" s="20" t="str">
        <f t="shared" si="54"/>
        <v/>
      </c>
      <c r="F1348" s="56"/>
      <c r="G1348" s="56"/>
      <c r="H1348" s="56"/>
      <c r="I1348" s="56"/>
      <c r="J1348" s="56"/>
    </row>
    <row r="1349" spans="1:10">
      <c r="A1349" s="20">
        <v>1340</v>
      </c>
      <c r="B1349" s="20" t="str">
        <f>IF(Data!B1349:$B$5009&lt;&gt;"",Data!B1349,"")</f>
        <v/>
      </c>
      <c r="C1349" s="20" t="str">
        <f>IF(Data!$B1349:C$5009&lt;&gt;"",Data!C1349,"")</f>
        <v/>
      </c>
      <c r="D1349" s="20" t="str">
        <f t="shared" si="53"/>
        <v/>
      </c>
      <c r="E1349" s="20" t="str">
        <f t="shared" si="54"/>
        <v/>
      </c>
      <c r="F1349" s="56"/>
      <c r="G1349" s="56"/>
      <c r="H1349" s="56"/>
      <c r="I1349" s="56"/>
      <c r="J1349" s="56"/>
    </row>
    <row r="1350" spans="1:10">
      <c r="A1350" s="113">
        <v>1341</v>
      </c>
      <c r="B1350" s="20" t="str">
        <f>IF(Data!B1350:$B$5009&lt;&gt;"",Data!B1350,"")</f>
        <v/>
      </c>
      <c r="C1350" s="20" t="str">
        <f>IF(Data!$B1350:C$5009&lt;&gt;"",Data!C1350,"")</f>
        <v/>
      </c>
      <c r="D1350" s="20" t="str">
        <f t="shared" ref="D1350:D1413" si="55">IF(AND(B1350&lt;&gt;"",C1350&lt;&gt;""), _xlfn.RANK.AVG(B1350,B:B,1),"")</f>
        <v/>
      </c>
      <c r="E1350" s="20" t="str">
        <f t="shared" ref="E1350:E1413" si="56">IF(AND(B1350&lt;&gt;"",C1350&lt;&gt;""),(D1350-$I$11)^2,"")</f>
        <v/>
      </c>
      <c r="F1350" s="56"/>
      <c r="G1350" s="56"/>
      <c r="H1350" s="56"/>
      <c r="I1350" s="56"/>
      <c r="J1350" s="56"/>
    </row>
    <row r="1351" spans="1:10">
      <c r="A1351" s="20">
        <v>1342</v>
      </c>
      <c r="B1351" s="20" t="str">
        <f>IF(Data!B1351:$B$5009&lt;&gt;"",Data!B1351,"")</f>
        <v/>
      </c>
      <c r="C1351" s="20" t="str">
        <f>IF(Data!$B1351:C$5009&lt;&gt;"",Data!C1351,"")</f>
        <v/>
      </c>
      <c r="D1351" s="20" t="str">
        <f t="shared" si="55"/>
        <v/>
      </c>
      <c r="E1351" s="20" t="str">
        <f t="shared" si="56"/>
        <v/>
      </c>
      <c r="F1351" s="56"/>
      <c r="G1351" s="56"/>
      <c r="H1351" s="56"/>
      <c r="I1351" s="56"/>
      <c r="J1351" s="56"/>
    </row>
    <row r="1352" spans="1:10">
      <c r="A1352" s="113">
        <v>1343</v>
      </c>
      <c r="B1352" s="20" t="str">
        <f>IF(Data!B1352:$B$5009&lt;&gt;"",Data!B1352,"")</f>
        <v/>
      </c>
      <c r="C1352" s="20" t="str">
        <f>IF(Data!$B1352:C$5009&lt;&gt;"",Data!C1352,"")</f>
        <v/>
      </c>
      <c r="D1352" s="20" t="str">
        <f t="shared" si="55"/>
        <v/>
      </c>
      <c r="E1352" s="20" t="str">
        <f t="shared" si="56"/>
        <v/>
      </c>
      <c r="F1352" s="56"/>
      <c r="G1352" s="56"/>
      <c r="H1352" s="56"/>
      <c r="I1352" s="56"/>
      <c r="J1352" s="56"/>
    </row>
    <row r="1353" spans="1:10">
      <c r="A1353" s="20">
        <v>1344</v>
      </c>
      <c r="B1353" s="20" t="str">
        <f>IF(Data!B1353:$B$5009&lt;&gt;"",Data!B1353,"")</f>
        <v/>
      </c>
      <c r="C1353" s="20" t="str">
        <f>IF(Data!$B1353:C$5009&lt;&gt;"",Data!C1353,"")</f>
        <v/>
      </c>
      <c r="D1353" s="20" t="str">
        <f t="shared" si="55"/>
        <v/>
      </c>
      <c r="E1353" s="20" t="str">
        <f t="shared" si="56"/>
        <v/>
      </c>
      <c r="F1353" s="56"/>
      <c r="G1353" s="56"/>
      <c r="H1353" s="56"/>
      <c r="I1353" s="56"/>
      <c r="J1353" s="56"/>
    </row>
    <row r="1354" spans="1:10">
      <c r="A1354" s="113">
        <v>1345</v>
      </c>
      <c r="B1354" s="20" t="str">
        <f>IF(Data!B1354:$B$5009&lt;&gt;"",Data!B1354,"")</f>
        <v/>
      </c>
      <c r="C1354" s="20" t="str">
        <f>IF(Data!$B1354:C$5009&lt;&gt;"",Data!C1354,"")</f>
        <v/>
      </c>
      <c r="D1354" s="20" t="str">
        <f t="shared" si="55"/>
        <v/>
      </c>
      <c r="E1354" s="20" t="str">
        <f t="shared" si="56"/>
        <v/>
      </c>
      <c r="F1354" s="56"/>
      <c r="G1354" s="56"/>
      <c r="H1354" s="56"/>
      <c r="I1354" s="56"/>
      <c r="J1354" s="56"/>
    </row>
    <row r="1355" spans="1:10">
      <c r="A1355" s="20">
        <v>1346</v>
      </c>
      <c r="B1355" s="20" t="str">
        <f>IF(Data!B1355:$B$5009&lt;&gt;"",Data!B1355,"")</f>
        <v/>
      </c>
      <c r="C1355" s="20" t="str">
        <f>IF(Data!$B1355:C$5009&lt;&gt;"",Data!C1355,"")</f>
        <v/>
      </c>
      <c r="D1355" s="20" t="str">
        <f t="shared" si="55"/>
        <v/>
      </c>
      <c r="E1355" s="20" t="str">
        <f t="shared" si="56"/>
        <v/>
      </c>
      <c r="F1355" s="56"/>
      <c r="G1355" s="56"/>
      <c r="H1355" s="56"/>
      <c r="I1355" s="56"/>
      <c r="J1355" s="56"/>
    </row>
    <row r="1356" spans="1:10">
      <c r="A1356" s="113">
        <v>1347</v>
      </c>
      <c r="B1356" s="20" t="str">
        <f>IF(Data!B1356:$B$5009&lt;&gt;"",Data!B1356,"")</f>
        <v/>
      </c>
      <c r="C1356" s="20" t="str">
        <f>IF(Data!$B1356:C$5009&lt;&gt;"",Data!C1356,"")</f>
        <v/>
      </c>
      <c r="D1356" s="20" t="str">
        <f t="shared" si="55"/>
        <v/>
      </c>
      <c r="E1356" s="20" t="str">
        <f t="shared" si="56"/>
        <v/>
      </c>
      <c r="F1356" s="56"/>
      <c r="G1356" s="56"/>
      <c r="H1356" s="56"/>
      <c r="I1356" s="56"/>
      <c r="J1356" s="56"/>
    </row>
    <row r="1357" spans="1:10">
      <c r="A1357" s="20">
        <v>1348</v>
      </c>
      <c r="B1357" s="20" t="str">
        <f>IF(Data!B1357:$B$5009&lt;&gt;"",Data!B1357,"")</f>
        <v/>
      </c>
      <c r="C1357" s="20" t="str">
        <f>IF(Data!$B1357:C$5009&lt;&gt;"",Data!C1357,"")</f>
        <v/>
      </c>
      <c r="D1357" s="20" t="str">
        <f t="shared" si="55"/>
        <v/>
      </c>
      <c r="E1357" s="20" t="str">
        <f t="shared" si="56"/>
        <v/>
      </c>
      <c r="F1357" s="56"/>
      <c r="G1357" s="56"/>
      <c r="H1357" s="56"/>
      <c r="I1357" s="56"/>
      <c r="J1357" s="56"/>
    </row>
    <row r="1358" spans="1:10">
      <c r="A1358" s="113">
        <v>1349</v>
      </c>
      <c r="B1358" s="20" t="str">
        <f>IF(Data!B1358:$B$5009&lt;&gt;"",Data!B1358,"")</f>
        <v/>
      </c>
      <c r="C1358" s="20" t="str">
        <f>IF(Data!$B1358:C$5009&lt;&gt;"",Data!C1358,"")</f>
        <v/>
      </c>
      <c r="D1358" s="20" t="str">
        <f t="shared" si="55"/>
        <v/>
      </c>
      <c r="E1358" s="20" t="str">
        <f t="shared" si="56"/>
        <v/>
      </c>
      <c r="F1358" s="56"/>
      <c r="G1358" s="56"/>
      <c r="H1358" s="56"/>
      <c r="I1358" s="56"/>
      <c r="J1358" s="56"/>
    </row>
    <row r="1359" spans="1:10">
      <c r="A1359" s="20">
        <v>1350</v>
      </c>
      <c r="B1359" s="20" t="str">
        <f>IF(Data!B1359:$B$5009&lt;&gt;"",Data!B1359,"")</f>
        <v/>
      </c>
      <c r="C1359" s="20" t="str">
        <f>IF(Data!$B1359:C$5009&lt;&gt;"",Data!C1359,"")</f>
        <v/>
      </c>
      <c r="D1359" s="20" t="str">
        <f t="shared" si="55"/>
        <v/>
      </c>
      <c r="E1359" s="20" t="str">
        <f t="shared" si="56"/>
        <v/>
      </c>
      <c r="F1359" s="56"/>
      <c r="G1359" s="56"/>
      <c r="H1359" s="56"/>
      <c r="I1359" s="56"/>
      <c r="J1359" s="56"/>
    </row>
    <row r="1360" spans="1:10">
      <c r="A1360" s="113">
        <v>1351</v>
      </c>
      <c r="B1360" s="20" t="str">
        <f>IF(Data!B1360:$B$5009&lt;&gt;"",Data!B1360,"")</f>
        <v/>
      </c>
      <c r="C1360" s="20" t="str">
        <f>IF(Data!$B1360:C$5009&lt;&gt;"",Data!C1360,"")</f>
        <v/>
      </c>
      <c r="D1360" s="20" t="str">
        <f t="shared" si="55"/>
        <v/>
      </c>
      <c r="E1360" s="20" t="str">
        <f t="shared" si="56"/>
        <v/>
      </c>
      <c r="F1360" s="56"/>
      <c r="G1360" s="56"/>
      <c r="H1360" s="56"/>
      <c r="I1360" s="56"/>
      <c r="J1360" s="56"/>
    </row>
    <row r="1361" spans="1:10">
      <c r="A1361" s="20">
        <v>1352</v>
      </c>
      <c r="B1361" s="20" t="str">
        <f>IF(Data!B1361:$B$5009&lt;&gt;"",Data!B1361,"")</f>
        <v/>
      </c>
      <c r="C1361" s="20" t="str">
        <f>IF(Data!$B1361:C$5009&lt;&gt;"",Data!C1361,"")</f>
        <v/>
      </c>
      <c r="D1361" s="20" t="str">
        <f t="shared" si="55"/>
        <v/>
      </c>
      <c r="E1361" s="20" t="str">
        <f t="shared" si="56"/>
        <v/>
      </c>
      <c r="F1361" s="56"/>
      <c r="G1361" s="56"/>
      <c r="H1361" s="56"/>
      <c r="I1361" s="56"/>
      <c r="J1361" s="56"/>
    </row>
    <row r="1362" spans="1:10">
      <c r="A1362" s="113">
        <v>1353</v>
      </c>
      <c r="B1362" s="20" t="str">
        <f>IF(Data!B1362:$B$5009&lt;&gt;"",Data!B1362,"")</f>
        <v/>
      </c>
      <c r="C1362" s="20" t="str">
        <f>IF(Data!$B1362:C$5009&lt;&gt;"",Data!C1362,"")</f>
        <v/>
      </c>
      <c r="D1362" s="20" t="str">
        <f t="shared" si="55"/>
        <v/>
      </c>
      <c r="E1362" s="20" t="str">
        <f t="shared" si="56"/>
        <v/>
      </c>
      <c r="F1362" s="56"/>
      <c r="G1362" s="56"/>
      <c r="H1362" s="56"/>
      <c r="I1362" s="56"/>
      <c r="J1362" s="56"/>
    </row>
    <row r="1363" spans="1:10">
      <c r="A1363" s="20">
        <v>1354</v>
      </c>
      <c r="B1363" s="20" t="str">
        <f>IF(Data!B1363:$B$5009&lt;&gt;"",Data!B1363,"")</f>
        <v/>
      </c>
      <c r="C1363" s="20" t="str">
        <f>IF(Data!$B1363:C$5009&lt;&gt;"",Data!C1363,"")</f>
        <v/>
      </c>
      <c r="D1363" s="20" t="str">
        <f t="shared" si="55"/>
        <v/>
      </c>
      <c r="E1363" s="20" t="str">
        <f t="shared" si="56"/>
        <v/>
      </c>
      <c r="F1363" s="56"/>
      <c r="G1363" s="56"/>
      <c r="H1363" s="56"/>
      <c r="I1363" s="56"/>
      <c r="J1363" s="56"/>
    </row>
    <row r="1364" spans="1:10">
      <c r="A1364" s="113">
        <v>1355</v>
      </c>
      <c r="B1364" s="20" t="str">
        <f>IF(Data!B1364:$B$5009&lt;&gt;"",Data!B1364,"")</f>
        <v/>
      </c>
      <c r="C1364" s="20" t="str">
        <f>IF(Data!$B1364:C$5009&lt;&gt;"",Data!C1364,"")</f>
        <v/>
      </c>
      <c r="D1364" s="20" t="str">
        <f t="shared" si="55"/>
        <v/>
      </c>
      <c r="E1364" s="20" t="str">
        <f t="shared" si="56"/>
        <v/>
      </c>
      <c r="F1364" s="56"/>
      <c r="G1364" s="56"/>
      <c r="H1364" s="56"/>
      <c r="I1364" s="56"/>
      <c r="J1364" s="56"/>
    </row>
    <row r="1365" spans="1:10">
      <c r="A1365" s="20">
        <v>1356</v>
      </c>
      <c r="B1365" s="20" t="str">
        <f>IF(Data!B1365:$B$5009&lt;&gt;"",Data!B1365,"")</f>
        <v/>
      </c>
      <c r="C1365" s="20" t="str">
        <f>IF(Data!$B1365:C$5009&lt;&gt;"",Data!C1365,"")</f>
        <v/>
      </c>
      <c r="D1365" s="20" t="str">
        <f t="shared" si="55"/>
        <v/>
      </c>
      <c r="E1365" s="20" t="str">
        <f t="shared" si="56"/>
        <v/>
      </c>
      <c r="F1365" s="56"/>
      <c r="G1365" s="56"/>
      <c r="H1365" s="56"/>
      <c r="I1365" s="56"/>
      <c r="J1365" s="56"/>
    </row>
    <row r="1366" spans="1:10">
      <c r="A1366" s="113">
        <v>1357</v>
      </c>
      <c r="B1366" s="20" t="str">
        <f>IF(Data!B1366:$B$5009&lt;&gt;"",Data!B1366,"")</f>
        <v/>
      </c>
      <c r="C1366" s="20" t="str">
        <f>IF(Data!$B1366:C$5009&lt;&gt;"",Data!C1366,"")</f>
        <v/>
      </c>
      <c r="D1366" s="20" t="str">
        <f t="shared" si="55"/>
        <v/>
      </c>
      <c r="E1366" s="20" t="str">
        <f t="shared" si="56"/>
        <v/>
      </c>
      <c r="F1366" s="56"/>
      <c r="G1366" s="56"/>
      <c r="H1366" s="56"/>
      <c r="I1366" s="56"/>
      <c r="J1366" s="56"/>
    </row>
    <row r="1367" spans="1:10">
      <c r="A1367" s="20">
        <v>1358</v>
      </c>
      <c r="B1367" s="20" t="str">
        <f>IF(Data!B1367:$B$5009&lt;&gt;"",Data!B1367,"")</f>
        <v/>
      </c>
      <c r="C1367" s="20" t="str">
        <f>IF(Data!$B1367:C$5009&lt;&gt;"",Data!C1367,"")</f>
        <v/>
      </c>
      <c r="D1367" s="20" t="str">
        <f t="shared" si="55"/>
        <v/>
      </c>
      <c r="E1367" s="20" t="str">
        <f t="shared" si="56"/>
        <v/>
      </c>
      <c r="F1367" s="56"/>
      <c r="G1367" s="56"/>
      <c r="H1367" s="56"/>
      <c r="I1367" s="56"/>
      <c r="J1367" s="56"/>
    </row>
    <row r="1368" spans="1:10">
      <c r="A1368" s="113">
        <v>1359</v>
      </c>
      <c r="B1368" s="20" t="str">
        <f>IF(Data!B1368:$B$5009&lt;&gt;"",Data!B1368,"")</f>
        <v/>
      </c>
      <c r="C1368" s="20" t="str">
        <f>IF(Data!$B1368:C$5009&lt;&gt;"",Data!C1368,"")</f>
        <v/>
      </c>
      <c r="D1368" s="20" t="str">
        <f t="shared" si="55"/>
        <v/>
      </c>
      <c r="E1368" s="20" t="str">
        <f t="shared" si="56"/>
        <v/>
      </c>
      <c r="F1368" s="56"/>
      <c r="G1368" s="56"/>
      <c r="H1368" s="56"/>
      <c r="I1368" s="56"/>
      <c r="J1368" s="56"/>
    </row>
    <row r="1369" spans="1:10">
      <c r="A1369" s="20">
        <v>1360</v>
      </c>
      <c r="B1369" s="20" t="str">
        <f>IF(Data!B1369:$B$5009&lt;&gt;"",Data!B1369,"")</f>
        <v/>
      </c>
      <c r="C1369" s="20" t="str">
        <f>IF(Data!$B1369:C$5009&lt;&gt;"",Data!C1369,"")</f>
        <v/>
      </c>
      <c r="D1369" s="20" t="str">
        <f t="shared" si="55"/>
        <v/>
      </c>
      <c r="E1369" s="20" t="str">
        <f t="shared" si="56"/>
        <v/>
      </c>
      <c r="F1369" s="56"/>
      <c r="G1369" s="56"/>
      <c r="H1369" s="56"/>
      <c r="I1369" s="56"/>
      <c r="J1369" s="56"/>
    </row>
    <row r="1370" spans="1:10">
      <c r="A1370" s="113">
        <v>1361</v>
      </c>
      <c r="B1370" s="20" t="str">
        <f>IF(Data!B1370:$B$5009&lt;&gt;"",Data!B1370,"")</f>
        <v/>
      </c>
      <c r="C1370" s="20" t="str">
        <f>IF(Data!$B1370:C$5009&lt;&gt;"",Data!C1370,"")</f>
        <v/>
      </c>
      <c r="D1370" s="20" t="str">
        <f t="shared" si="55"/>
        <v/>
      </c>
      <c r="E1370" s="20" t="str">
        <f t="shared" si="56"/>
        <v/>
      </c>
      <c r="F1370" s="56"/>
      <c r="G1370" s="56"/>
      <c r="H1370" s="56"/>
      <c r="I1370" s="56"/>
      <c r="J1370" s="56"/>
    </row>
    <row r="1371" spans="1:10">
      <c r="A1371" s="20">
        <v>1362</v>
      </c>
      <c r="B1371" s="20" t="str">
        <f>IF(Data!B1371:$B$5009&lt;&gt;"",Data!B1371,"")</f>
        <v/>
      </c>
      <c r="C1371" s="20" t="str">
        <f>IF(Data!$B1371:C$5009&lt;&gt;"",Data!C1371,"")</f>
        <v/>
      </c>
      <c r="D1371" s="20" t="str">
        <f t="shared" si="55"/>
        <v/>
      </c>
      <c r="E1371" s="20" t="str">
        <f t="shared" si="56"/>
        <v/>
      </c>
      <c r="F1371" s="56"/>
      <c r="G1371" s="56"/>
      <c r="H1371" s="56"/>
      <c r="I1371" s="56"/>
      <c r="J1371" s="56"/>
    </row>
    <row r="1372" spans="1:10">
      <c r="A1372" s="113">
        <v>1363</v>
      </c>
      <c r="B1372" s="20" t="str">
        <f>IF(Data!B1372:$B$5009&lt;&gt;"",Data!B1372,"")</f>
        <v/>
      </c>
      <c r="C1372" s="20" t="str">
        <f>IF(Data!$B1372:C$5009&lt;&gt;"",Data!C1372,"")</f>
        <v/>
      </c>
      <c r="D1372" s="20" t="str">
        <f t="shared" si="55"/>
        <v/>
      </c>
      <c r="E1372" s="20" t="str">
        <f t="shared" si="56"/>
        <v/>
      </c>
      <c r="F1372" s="56"/>
      <c r="G1372" s="56"/>
      <c r="H1372" s="56"/>
      <c r="I1372" s="56"/>
      <c r="J1372" s="56"/>
    </row>
    <row r="1373" spans="1:10">
      <c r="A1373" s="20">
        <v>1364</v>
      </c>
      <c r="B1373" s="20" t="str">
        <f>IF(Data!B1373:$B$5009&lt;&gt;"",Data!B1373,"")</f>
        <v/>
      </c>
      <c r="C1373" s="20" t="str">
        <f>IF(Data!$B1373:C$5009&lt;&gt;"",Data!C1373,"")</f>
        <v/>
      </c>
      <c r="D1373" s="20" t="str">
        <f t="shared" si="55"/>
        <v/>
      </c>
      <c r="E1373" s="20" t="str">
        <f t="shared" si="56"/>
        <v/>
      </c>
      <c r="F1373" s="56"/>
      <c r="G1373" s="56"/>
      <c r="H1373" s="56"/>
      <c r="I1373" s="56"/>
      <c r="J1373" s="56"/>
    </row>
    <row r="1374" spans="1:10">
      <c r="A1374" s="113">
        <v>1365</v>
      </c>
      <c r="B1374" s="20" t="str">
        <f>IF(Data!B1374:$B$5009&lt;&gt;"",Data!B1374,"")</f>
        <v/>
      </c>
      <c r="C1374" s="20" t="str">
        <f>IF(Data!$B1374:C$5009&lt;&gt;"",Data!C1374,"")</f>
        <v/>
      </c>
      <c r="D1374" s="20" t="str">
        <f t="shared" si="55"/>
        <v/>
      </c>
      <c r="E1374" s="20" t="str">
        <f t="shared" si="56"/>
        <v/>
      </c>
      <c r="F1374" s="56"/>
      <c r="G1374" s="56"/>
      <c r="H1374" s="56"/>
      <c r="I1374" s="56"/>
      <c r="J1374" s="56"/>
    </row>
    <row r="1375" spans="1:10">
      <c r="A1375" s="20">
        <v>1366</v>
      </c>
      <c r="B1375" s="20" t="str">
        <f>IF(Data!B1375:$B$5009&lt;&gt;"",Data!B1375,"")</f>
        <v/>
      </c>
      <c r="C1375" s="20" t="str">
        <f>IF(Data!$B1375:C$5009&lt;&gt;"",Data!C1375,"")</f>
        <v/>
      </c>
      <c r="D1375" s="20" t="str">
        <f t="shared" si="55"/>
        <v/>
      </c>
      <c r="E1375" s="20" t="str">
        <f t="shared" si="56"/>
        <v/>
      </c>
      <c r="F1375" s="56"/>
      <c r="G1375" s="56"/>
      <c r="H1375" s="56"/>
      <c r="I1375" s="56"/>
      <c r="J1375" s="56"/>
    </row>
    <row r="1376" spans="1:10">
      <c r="A1376" s="113">
        <v>1367</v>
      </c>
      <c r="B1376" s="20" t="str">
        <f>IF(Data!B1376:$B$5009&lt;&gt;"",Data!B1376,"")</f>
        <v/>
      </c>
      <c r="C1376" s="20" t="str">
        <f>IF(Data!$B1376:C$5009&lt;&gt;"",Data!C1376,"")</f>
        <v/>
      </c>
      <c r="D1376" s="20" t="str">
        <f t="shared" si="55"/>
        <v/>
      </c>
      <c r="E1376" s="20" t="str">
        <f t="shared" si="56"/>
        <v/>
      </c>
      <c r="F1376" s="56"/>
      <c r="G1376" s="56"/>
      <c r="H1376" s="56"/>
      <c r="I1376" s="56"/>
      <c r="J1376" s="56"/>
    </row>
    <row r="1377" spans="1:10">
      <c r="A1377" s="20">
        <v>1368</v>
      </c>
      <c r="B1377" s="20" t="str">
        <f>IF(Data!B1377:$B$5009&lt;&gt;"",Data!B1377,"")</f>
        <v/>
      </c>
      <c r="C1377" s="20" t="str">
        <f>IF(Data!$B1377:C$5009&lt;&gt;"",Data!C1377,"")</f>
        <v/>
      </c>
      <c r="D1377" s="20" t="str">
        <f t="shared" si="55"/>
        <v/>
      </c>
      <c r="E1377" s="20" t="str">
        <f t="shared" si="56"/>
        <v/>
      </c>
      <c r="F1377" s="56"/>
      <c r="G1377" s="56"/>
      <c r="H1377" s="56"/>
      <c r="I1377" s="56"/>
      <c r="J1377" s="56"/>
    </row>
    <row r="1378" spans="1:10">
      <c r="A1378" s="113">
        <v>1369</v>
      </c>
      <c r="B1378" s="20" t="str">
        <f>IF(Data!B1378:$B$5009&lt;&gt;"",Data!B1378,"")</f>
        <v/>
      </c>
      <c r="C1378" s="20" t="str">
        <f>IF(Data!$B1378:C$5009&lt;&gt;"",Data!C1378,"")</f>
        <v/>
      </c>
      <c r="D1378" s="20" t="str">
        <f t="shared" si="55"/>
        <v/>
      </c>
      <c r="E1378" s="20" t="str">
        <f t="shared" si="56"/>
        <v/>
      </c>
      <c r="F1378" s="56"/>
      <c r="G1378" s="56"/>
      <c r="H1378" s="56"/>
      <c r="I1378" s="56"/>
      <c r="J1378" s="56"/>
    </row>
    <row r="1379" spans="1:10">
      <c r="A1379" s="20">
        <v>1370</v>
      </c>
      <c r="B1379" s="20" t="str">
        <f>IF(Data!B1379:$B$5009&lt;&gt;"",Data!B1379,"")</f>
        <v/>
      </c>
      <c r="C1379" s="20" t="str">
        <f>IF(Data!$B1379:C$5009&lt;&gt;"",Data!C1379,"")</f>
        <v/>
      </c>
      <c r="D1379" s="20" t="str">
        <f t="shared" si="55"/>
        <v/>
      </c>
      <c r="E1379" s="20" t="str">
        <f t="shared" si="56"/>
        <v/>
      </c>
      <c r="F1379" s="56"/>
      <c r="G1379" s="56"/>
      <c r="H1379" s="56"/>
      <c r="I1379" s="56"/>
      <c r="J1379" s="56"/>
    </row>
    <row r="1380" spans="1:10">
      <c r="A1380" s="113">
        <v>1371</v>
      </c>
      <c r="B1380" s="20" t="str">
        <f>IF(Data!B1380:$B$5009&lt;&gt;"",Data!B1380,"")</f>
        <v/>
      </c>
      <c r="C1380" s="20" t="str">
        <f>IF(Data!$B1380:C$5009&lt;&gt;"",Data!C1380,"")</f>
        <v/>
      </c>
      <c r="D1380" s="20" t="str">
        <f t="shared" si="55"/>
        <v/>
      </c>
      <c r="E1380" s="20" t="str">
        <f t="shared" si="56"/>
        <v/>
      </c>
      <c r="F1380" s="56"/>
      <c r="G1380" s="56"/>
      <c r="H1380" s="56"/>
      <c r="I1380" s="56"/>
      <c r="J1380" s="56"/>
    </row>
    <row r="1381" spans="1:10">
      <c r="A1381" s="20">
        <v>1372</v>
      </c>
      <c r="B1381" s="20" t="str">
        <f>IF(Data!B1381:$B$5009&lt;&gt;"",Data!B1381,"")</f>
        <v/>
      </c>
      <c r="C1381" s="20" t="str">
        <f>IF(Data!$B1381:C$5009&lt;&gt;"",Data!C1381,"")</f>
        <v/>
      </c>
      <c r="D1381" s="20" t="str">
        <f t="shared" si="55"/>
        <v/>
      </c>
      <c r="E1381" s="20" t="str">
        <f t="shared" si="56"/>
        <v/>
      </c>
      <c r="F1381" s="56"/>
      <c r="G1381" s="56"/>
      <c r="H1381" s="56"/>
      <c r="I1381" s="56"/>
      <c r="J1381" s="56"/>
    </row>
    <row r="1382" spans="1:10">
      <c r="A1382" s="113">
        <v>1373</v>
      </c>
      <c r="B1382" s="20" t="str">
        <f>IF(Data!B1382:$B$5009&lt;&gt;"",Data!B1382,"")</f>
        <v/>
      </c>
      <c r="C1382" s="20" t="str">
        <f>IF(Data!$B1382:C$5009&lt;&gt;"",Data!C1382,"")</f>
        <v/>
      </c>
      <c r="D1382" s="20" t="str">
        <f t="shared" si="55"/>
        <v/>
      </c>
      <c r="E1382" s="20" t="str">
        <f t="shared" si="56"/>
        <v/>
      </c>
      <c r="F1382" s="56"/>
      <c r="G1382" s="56"/>
      <c r="H1382" s="56"/>
      <c r="I1382" s="56"/>
      <c r="J1382" s="56"/>
    </row>
    <row r="1383" spans="1:10">
      <c r="A1383" s="20">
        <v>1374</v>
      </c>
      <c r="B1383" s="20" t="str">
        <f>IF(Data!B1383:$B$5009&lt;&gt;"",Data!B1383,"")</f>
        <v/>
      </c>
      <c r="C1383" s="20" t="str">
        <f>IF(Data!$B1383:C$5009&lt;&gt;"",Data!C1383,"")</f>
        <v/>
      </c>
      <c r="D1383" s="20" t="str">
        <f t="shared" si="55"/>
        <v/>
      </c>
      <c r="E1383" s="20" t="str">
        <f t="shared" si="56"/>
        <v/>
      </c>
      <c r="F1383" s="56"/>
      <c r="G1383" s="56"/>
      <c r="H1383" s="56"/>
      <c r="I1383" s="56"/>
      <c r="J1383" s="56"/>
    </row>
    <row r="1384" spans="1:10">
      <c r="A1384" s="113">
        <v>1375</v>
      </c>
      <c r="B1384" s="20" t="str">
        <f>IF(Data!B1384:$B$5009&lt;&gt;"",Data!B1384,"")</f>
        <v/>
      </c>
      <c r="C1384" s="20" t="str">
        <f>IF(Data!$B1384:C$5009&lt;&gt;"",Data!C1384,"")</f>
        <v/>
      </c>
      <c r="D1384" s="20" t="str">
        <f t="shared" si="55"/>
        <v/>
      </c>
      <c r="E1384" s="20" t="str">
        <f t="shared" si="56"/>
        <v/>
      </c>
      <c r="F1384" s="56"/>
      <c r="G1384" s="56"/>
      <c r="H1384" s="56"/>
      <c r="I1384" s="56"/>
      <c r="J1384" s="56"/>
    </row>
    <row r="1385" spans="1:10">
      <c r="A1385" s="20">
        <v>1376</v>
      </c>
      <c r="B1385" s="20" t="str">
        <f>IF(Data!B1385:$B$5009&lt;&gt;"",Data!B1385,"")</f>
        <v/>
      </c>
      <c r="C1385" s="20" t="str">
        <f>IF(Data!$B1385:C$5009&lt;&gt;"",Data!C1385,"")</f>
        <v/>
      </c>
      <c r="D1385" s="20" t="str">
        <f t="shared" si="55"/>
        <v/>
      </c>
      <c r="E1385" s="20" t="str">
        <f t="shared" si="56"/>
        <v/>
      </c>
      <c r="F1385" s="56"/>
      <c r="G1385" s="56"/>
      <c r="H1385" s="56"/>
      <c r="I1385" s="56"/>
      <c r="J1385" s="56"/>
    </row>
    <row r="1386" spans="1:10">
      <c r="A1386" s="113">
        <v>1377</v>
      </c>
      <c r="B1386" s="20" t="str">
        <f>IF(Data!B1386:$B$5009&lt;&gt;"",Data!B1386,"")</f>
        <v/>
      </c>
      <c r="C1386" s="20" t="str">
        <f>IF(Data!$B1386:C$5009&lt;&gt;"",Data!C1386,"")</f>
        <v/>
      </c>
      <c r="D1386" s="20" t="str">
        <f t="shared" si="55"/>
        <v/>
      </c>
      <c r="E1386" s="20" t="str">
        <f t="shared" si="56"/>
        <v/>
      </c>
      <c r="F1386" s="56"/>
      <c r="G1386" s="56"/>
      <c r="H1386" s="56"/>
      <c r="I1386" s="56"/>
      <c r="J1386" s="56"/>
    </row>
    <row r="1387" spans="1:10">
      <c r="A1387" s="20">
        <v>1378</v>
      </c>
      <c r="B1387" s="20" t="str">
        <f>IF(Data!B1387:$B$5009&lt;&gt;"",Data!B1387,"")</f>
        <v/>
      </c>
      <c r="C1387" s="20" t="str">
        <f>IF(Data!$B1387:C$5009&lt;&gt;"",Data!C1387,"")</f>
        <v/>
      </c>
      <c r="D1387" s="20" t="str">
        <f t="shared" si="55"/>
        <v/>
      </c>
      <c r="E1387" s="20" t="str">
        <f t="shared" si="56"/>
        <v/>
      </c>
      <c r="F1387" s="56"/>
      <c r="G1387" s="56"/>
      <c r="H1387" s="56"/>
      <c r="I1387" s="56"/>
      <c r="J1387" s="56"/>
    </row>
    <row r="1388" spans="1:10">
      <c r="A1388" s="113">
        <v>1379</v>
      </c>
      <c r="B1388" s="20" t="str">
        <f>IF(Data!B1388:$B$5009&lt;&gt;"",Data!B1388,"")</f>
        <v/>
      </c>
      <c r="C1388" s="20" t="str">
        <f>IF(Data!$B1388:C$5009&lt;&gt;"",Data!C1388,"")</f>
        <v/>
      </c>
      <c r="D1388" s="20" t="str">
        <f t="shared" si="55"/>
        <v/>
      </c>
      <c r="E1388" s="20" t="str">
        <f t="shared" si="56"/>
        <v/>
      </c>
      <c r="F1388" s="56"/>
      <c r="G1388" s="56"/>
      <c r="H1388" s="56"/>
      <c r="I1388" s="56"/>
      <c r="J1388" s="56"/>
    </row>
    <row r="1389" spans="1:10">
      <c r="A1389" s="20">
        <v>1380</v>
      </c>
      <c r="B1389" s="20" t="str">
        <f>IF(Data!B1389:$B$5009&lt;&gt;"",Data!B1389,"")</f>
        <v/>
      </c>
      <c r="C1389" s="20" t="str">
        <f>IF(Data!$B1389:C$5009&lt;&gt;"",Data!C1389,"")</f>
        <v/>
      </c>
      <c r="D1389" s="20" t="str">
        <f t="shared" si="55"/>
        <v/>
      </c>
      <c r="E1389" s="20" t="str">
        <f t="shared" si="56"/>
        <v/>
      </c>
      <c r="F1389" s="56"/>
      <c r="G1389" s="56"/>
      <c r="H1389" s="56"/>
      <c r="I1389" s="56"/>
      <c r="J1389" s="56"/>
    </row>
    <row r="1390" spans="1:10">
      <c r="A1390" s="113">
        <v>1381</v>
      </c>
      <c r="B1390" s="20" t="str">
        <f>IF(Data!B1390:$B$5009&lt;&gt;"",Data!B1390,"")</f>
        <v/>
      </c>
      <c r="C1390" s="20" t="str">
        <f>IF(Data!$B1390:C$5009&lt;&gt;"",Data!C1390,"")</f>
        <v/>
      </c>
      <c r="D1390" s="20" t="str">
        <f t="shared" si="55"/>
        <v/>
      </c>
      <c r="E1390" s="20" t="str">
        <f t="shared" si="56"/>
        <v/>
      </c>
      <c r="F1390" s="56"/>
      <c r="G1390" s="56"/>
      <c r="H1390" s="56"/>
      <c r="I1390" s="56"/>
      <c r="J1390" s="56"/>
    </row>
    <row r="1391" spans="1:10">
      <c r="A1391" s="20">
        <v>1382</v>
      </c>
      <c r="B1391" s="20" t="str">
        <f>IF(Data!B1391:$B$5009&lt;&gt;"",Data!B1391,"")</f>
        <v/>
      </c>
      <c r="C1391" s="20" t="str">
        <f>IF(Data!$B1391:C$5009&lt;&gt;"",Data!C1391,"")</f>
        <v/>
      </c>
      <c r="D1391" s="20" t="str">
        <f t="shared" si="55"/>
        <v/>
      </c>
      <c r="E1391" s="20" t="str">
        <f t="shared" si="56"/>
        <v/>
      </c>
      <c r="F1391" s="56"/>
      <c r="G1391" s="56"/>
      <c r="H1391" s="56"/>
      <c r="I1391" s="56"/>
      <c r="J1391" s="56"/>
    </row>
    <row r="1392" spans="1:10">
      <c r="A1392" s="113">
        <v>1383</v>
      </c>
      <c r="B1392" s="20" t="str">
        <f>IF(Data!B1392:$B$5009&lt;&gt;"",Data!B1392,"")</f>
        <v/>
      </c>
      <c r="C1392" s="20" t="str">
        <f>IF(Data!$B1392:C$5009&lt;&gt;"",Data!C1392,"")</f>
        <v/>
      </c>
      <c r="D1392" s="20" t="str">
        <f t="shared" si="55"/>
        <v/>
      </c>
      <c r="E1392" s="20" t="str">
        <f t="shared" si="56"/>
        <v/>
      </c>
      <c r="F1392" s="56"/>
      <c r="G1392" s="56"/>
      <c r="H1392" s="56"/>
      <c r="I1392" s="56"/>
      <c r="J1392" s="56"/>
    </row>
    <row r="1393" spans="1:10">
      <c r="A1393" s="20">
        <v>1384</v>
      </c>
      <c r="B1393" s="20" t="str">
        <f>IF(Data!B1393:$B$5009&lt;&gt;"",Data!B1393,"")</f>
        <v/>
      </c>
      <c r="C1393" s="20" t="str">
        <f>IF(Data!$B1393:C$5009&lt;&gt;"",Data!C1393,"")</f>
        <v/>
      </c>
      <c r="D1393" s="20" t="str">
        <f t="shared" si="55"/>
        <v/>
      </c>
      <c r="E1393" s="20" t="str">
        <f t="shared" si="56"/>
        <v/>
      </c>
      <c r="F1393" s="56"/>
      <c r="G1393" s="56"/>
      <c r="H1393" s="56"/>
      <c r="I1393" s="56"/>
      <c r="J1393" s="56"/>
    </row>
    <row r="1394" spans="1:10">
      <c r="A1394" s="113">
        <v>1385</v>
      </c>
      <c r="B1394" s="20" t="str">
        <f>IF(Data!B1394:$B$5009&lt;&gt;"",Data!B1394,"")</f>
        <v/>
      </c>
      <c r="C1394" s="20" t="str">
        <f>IF(Data!$B1394:C$5009&lt;&gt;"",Data!C1394,"")</f>
        <v/>
      </c>
      <c r="D1394" s="20" t="str">
        <f t="shared" si="55"/>
        <v/>
      </c>
      <c r="E1394" s="20" t="str">
        <f t="shared" si="56"/>
        <v/>
      </c>
      <c r="F1394" s="56"/>
      <c r="G1394" s="56"/>
      <c r="H1394" s="56"/>
      <c r="I1394" s="56"/>
      <c r="J1394" s="56"/>
    </row>
    <row r="1395" spans="1:10">
      <c r="A1395" s="20">
        <v>1386</v>
      </c>
      <c r="B1395" s="20" t="str">
        <f>IF(Data!B1395:$B$5009&lt;&gt;"",Data!B1395,"")</f>
        <v/>
      </c>
      <c r="C1395" s="20" t="str">
        <f>IF(Data!$B1395:C$5009&lt;&gt;"",Data!C1395,"")</f>
        <v/>
      </c>
      <c r="D1395" s="20" t="str">
        <f t="shared" si="55"/>
        <v/>
      </c>
      <c r="E1395" s="20" t="str">
        <f t="shared" si="56"/>
        <v/>
      </c>
      <c r="F1395" s="56"/>
      <c r="G1395" s="56"/>
      <c r="H1395" s="56"/>
      <c r="I1395" s="56"/>
      <c r="J1395" s="56"/>
    </row>
    <row r="1396" spans="1:10">
      <c r="A1396" s="113">
        <v>1387</v>
      </c>
      <c r="B1396" s="20" t="str">
        <f>IF(Data!B1396:$B$5009&lt;&gt;"",Data!B1396,"")</f>
        <v/>
      </c>
      <c r="C1396" s="20" t="str">
        <f>IF(Data!$B1396:C$5009&lt;&gt;"",Data!C1396,"")</f>
        <v/>
      </c>
      <c r="D1396" s="20" t="str">
        <f t="shared" si="55"/>
        <v/>
      </c>
      <c r="E1396" s="20" t="str">
        <f t="shared" si="56"/>
        <v/>
      </c>
      <c r="F1396" s="56"/>
      <c r="G1396" s="56"/>
      <c r="H1396" s="56"/>
      <c r="I1396" s="56"/>
      <c r="J1396" s="56"/>
    </row>
    <row r="1397" spans="1:10">
      <c r="A1397" s="20">
        <v>1388</v>
      </c>
      <c r="B1397" s="20" t="str">
        <f>IF(Data!B1397:$B$5009&lt;&gt;"",Data!B1397,"")</f>
        <v/>
      </c>
      <c r="C1397" s="20" t="str">
        <f>IF(Data!$B1397:C$5009&lt;&gt;"",Data!C1397,"")</f>
        <v/>
      </c>
      <c r="D1397" s="20" t="str">
        <f t="shared" si="55"/>
        <v/>
      </c>
      <c r="E1397" s="20" t="str">
        <f t="shared" si="56"/>
        <v/>
      </c>
      <c r="F1397" s="56"/>
      <c r="G1397" s="56"/>
      <c r="H1397" s="56"/>
      <c r="I1397" s="56"/>
      <c r="J1397" s="56"/>
    </row>
    <row r="1398" spans="1:10">
      <c r="A1398" s="113">
        <v>1389</v>
      </c>
      <c r="B1398" s="20" t="str">
        <f>IF(Data!B1398:$B$5009&lt;&gt;"",Data!B1398,"")</f>
        <v/>
      </c>
      <c r="C1398" s="20" t="str">
        <f>IF(Data!$B1398:C$5009&lt;&gt;"",Data!C1398,"")</f>
        <v/>
      </c>
      <c r="D1398" s="20" t="str">
        <f t="shared" si="55"/>
        <v/>
      </c>
      <c r="E1398" s="20" t="str">
        <f t="shared" si="56"/>
        <v/>
      </c>
      <c r="F1398" s="56"/>
      <c r="G1398" s="56"/>
      <c r="H1398" s="56"/>
      <c r="I1398" s="56"/>
      <c r="J1398" s="56"/>
    </row>
    <row r="1399" spans="1:10">
      <c r="A1399" s="20">
        <v>1390</v>
      </c>
      <c r="B1399" s="20" t="str">
        <f>IF(Data!B1399:$B$5009&lt;&gt;"",Data!B1399,"")</f>
        <v/>
      </c>
      <c r="C1399" s="20" t="str">
        <f>IF(Data!$B1399:C$5009&lt;&gt;"",Data!C1399,"")</f>
        <v/>
      </c>
      <c r="D1399" s="20" t="str">
        <f t="shared" si="55"/>
        <v/>
      </c>
      <c r="E1399" s="20" t="str">
        <f t="shared" si="56"/>
        <v/>
      </c>
      <c r="F1399" s="56"/>
      <c r="G1399" s="56"/>
      <c r="H1399" s="56"/>
      <c r="I1399" s="56"/>
      <c r="J1399" s="56"/>
    </row>
    <row r="1400" spans="1:10">
      <c r="A1400" s="113">
        <v>1391</v>
      </c>
      <c r="B1400" s="20" t="str">
        <f>IF(Data!B1400:$B$5009&lt;&gt;"",Data!B1400,"")</f>
        <v/>
      </c>
      <c r="C1400" s="20" t="str">
        <f>IF(Data!$B1400:C$5009&lt;&gt;"",Data!C1400,"")</f>
        <v/>
      </c>
      <c r="D1400" s="20" t="str">
        <f t="shared" si="55"/>
        <v/>
      </c>
      <c r="E1400" s="20" t="str">
        <f t="shared" si="56"/>
        <v/>
      </c>
      <c r="F1400" s="56"/>
      <c r="G1400" s="56"/>
      <c r="H1400" s="56"/>
      <c r="I1400" s="56"/>
      <c r="J1400" s="56"/>
    </row>
    <row r="1401" spans="1:10">
      <c r="A1401" s="20">
        <v>1392</v>
      </c>
      <c r="B1401" s="20" t="str">
        <f>IF(Data!B1401:$B$5009&lt;&gt;"",Data!B1401,"")</f>
        <v/>
      </c>
      <c r="C1401" s="20" t="str">
        <f>IF(Data!$B1401:C$5009&lt;&gt;"",Data!C1401,"")</f>
        <v/>
      </c>
      <c r="D1401" s="20" t="str">
        <f t="shared" si="55"/>
        <v/>
      </c>
      <c r="E1401" s="20" t="str">
        <f t="shared" si="56"/>
        <v/>
      </c>
      <c r="F1401" s="56"/>
      <c r="G1401" s="56"/>
      <c r="H1401" s="56"/>
      <c r="I1401" s="56"/>
      <c r="J1401" s="56"/>
    </row>
    <row r="1402" spans="1:10">
      <c r="A1402" s="113">
        <v>1393</v>
      </c>
      <c r="B1402" s="20" t="str">
        <f>IF(Data!B1402:$B$5009&lt;&gt;"",Data!B1402,"")</f>
        <v/>
      </c>
      <c r="C1402" s="20" t="str">
        <f>IF(Data!$B1402:C$5009&lt;&gt;"",Data!C1402,"")</f>
        <v/>
      </c>
      <c r="D1402" s="20" t="str">
        <f t="shared" si="55"/>
        <v/>
      </c>
      <c r="E1402" s="20" t="str">
        <f t="shared" si="56"/>
        <v/>
      </c>
      <c r="F1402" s="56"/>
      <c r="G1402" s="56"/>
      <c r="H1402" s="56"/>
      <c r="I1402" s="56"/>
      <c r="J1402" s="56"/>
    </row>
    <row r="1403" spans="1:10">
      <c r="A1403" s="20">
        <v>1394</v>
      </c>
      <c r="B1403" s="20" t="str">
        <f>IF(Data!B1403:$B$5009&lt;&gt;"",Data!B1403,"")</f>
        <v/>
      </c>
      <c r="C1403" s="20" t="str">
        <f>IF(Data!$B1403:C$5009&lt;&gt;"",Data!C1403,"")</f>
        <v/>
      </c>
      <c r="D1403" s="20" t="str">
        <f t="shared" si="55"/>
        <v/>
      </c>
      <c r="E1403" s="20" t="str">
        <f t="shared" si="56"/>
        <v/>
      </c>
      <c r="F1403" s="56"/>
      <c r="G1403" s="56"/>
      <c r="H1403" s="56"/>
      <c r="I1403" s="56"/>
      <c r="J1403" s="56"/>
    </row>
    <row r="1404" spans="1:10">
      <c r="A1404" s="113">
        <v>1395</v>
      </c>
      <c r="B1404" s="20" t="str">
        <f>IF(Data!B1404:$B$5009&lt;&gt;"",Data!B1404,"")</f>
        <v/>
      </c>
      <c r="C1404" s="20" t="str">
        <f>IF(Data!$B1404:C$5009&lt;&gt;"",Data!C1404,"")</f>
        <v/>
      </c>
      <c r="D1404" s="20" t="str">
        <f t="shared" si="55"/>
        <v/>
      </c>
      <c r="E1404" s="20" t="str">
        <f t="shared" si="56"/>
        <v/>
      </c>
      <c r="F1404" s="56"/>
      <c r="G1404" s="56"/>
      <c r="H1404" s="56"/>
      <c r="I1404" s="56"/>
      <c r="J1404" s="56"/>
    </row>
    <row r="1405" spans="1:10">
      <c r="A1405" s="20">
        <v>1396</v>
      </c>
      <c r="B1405" s="20" t="str">
        <f>IF(Data!B1405:$B$5009&lt;&gt;"",Data!B1405,"")</f>
        <v/>
      </c>
      <c r="C1405" s="20" t="str">
        <f>IF(Data!$B1405:C$5009&lt;&gt;"",Data!C1405,"")</f>
        <v/>
      </c>
      <c r="D1405" s="20" t="str">
        <f t="shared" si="55"/>
        <v/>
      </c>
      <c r="E1405" s="20" t="str">
        <f t="shared" si="56"/>
        <v/>
      </c>
      <c r="F1405" s="56"/>
      <c r="G1405" s="56"/>
      <c r="H1405" s="56"/>
      <c r="I1405" s="56"/>
      <c r="J1405" s="56"/>
    </row>
    <row r="1406" spans="1:10">
      <c r="A1406" s="113">
        <v>1397</v>
      </c>
      <c r="B1406" s="20" t="str">
        <f>IF(Data!B1406:$B$5009&lt;&gt;"",Data!B1406,"")</f>
        <v/>
      </c>
      <c r="C1406" s="20" t="str">
        <f>IF(Data!$B1406:C$5009&lt;&gt;"",Data!C1406,"")</f>
        <v/>
      </c>
      <c r="D1406" s="20" t="str">
        <f t="shared" si="55"/>
        <v/>
      </c>
      <c r="E1406" s="20" t="str">
        <f t="shared" si="56"/>
        <v/>
      </c>
      <c r="F1406" s="56"/>
      <c r="G1406" s="56"/>
      <c r="H1406" s="56"/>
      <c r="I1406" s="56"/>
      <c r="J1406" s="56"/>
    </row>
    <row r="1407" spans="1:10">
      <c r="A1407" s="20">
        <v>1398</v>
      </c>
      <c r="B1407" s="20" t="str">
        <f>IF(Data!B1407:$B$5009&lt;&gt;"",Data!B1407,"")</f>
        <v/>
      </c>
      <c r="C1407" s="20" t="str">
        <f>IF(Data!$B1407:C$5009&lt;&gt;"",Data!C1407,"")</f>
        <v/>
      </c>
      <c r="D1407" s="20" t="str">
        <f t="shared" si="55"/>
        <v/>
      </c>
      <c r="E1407" s="20" t="str">
        <f t="shared" si="56"/>
        <v/>
      </c>
      <c r="F1407" s="56"/>
      <c r="G1407" s="56"/>
      <c r="H1407" s="56"/>
      <c r="I1407" s="56"/>
      <c r="J1407" s="56"/>
    </row>
    <row r="1408" spans="1:10">
      <c r="A1408" s="113">
        <v>1399</v>
      </c>
      <c r="B1408" s="20" t="str">
        <f>IF(Data!B1408:$B$5009&lt;&gt;"",Data!B1408,"")</f>
        <v/>
      </c>
      <c r="C1408" s="20" t="str">
        <f>IF(Data!$B1408:C$5009&lt;&gt;"",Data!C1408,"")</f>
        <v/>
      </c>
      <c r="D1408" s="20" t="str">
        <f t="shared" si="55"/>
        <v/>
      </c>
      <c r="E1408" s="20" t="str">
        <f t="shared" si="56"/>
        <v/>
      </c>
      <c r="F1408" s="56"/>
      <c r="G1408" s="56"/>
      <c r="H1408" s="56"/>
      <c r="I1408" s="56"/>
      <c r="J1408" s="56"/>
    </row>
    <row r="1409" spans="1:10">
      <c r="A1409" s="20">
        <v>1400</v>
      </c>
      <c r="B1409" s="20" t="str">
        <f>IF(Data!B1409:$B$5009&lt;&gt;"",Data!B1409,"")</f>
        <v/>
      </c>
      <c r="C1409" s="20" t="str">
        <f>IF(Data!$B1409:C$5009&lt;&gt;"",Data!C1409,"")</f>
        <v/>
      </c>
      <c r="D1409" s="20" t="str">
        <f t="shared" si="55"/>
        <v/>
      </c>
      <c r="E1409" s="20" t="str">
        <f t="shared" si="56"/>
        <v/>
      </c>
      <c r="F1409" s="56"/>
      <c r="G1409" s="56"/>
      <c r="H1409" s="56"/>
      <c r="I1409" s="56"/>
      <c r="J1409" s="56"/>
    </row>
    <row r="1410" spans="1:10">
      <c r="A1410" s="113">
        <v>1401</v>
      </c>
      <c r="B1410" s="20" t="str">
        <f>IF(Data!B1410:$B$5009&lt;&gt;"",Data!B1410,"")</f>
        <v/>
      </c>
      <c r="C1410" s="20" t="str">
        <f>IF(Data!$B1410:C$5009&lt;&gt;"",Data!C1410,"")</f>
        <v/>
      </c>
      <c r="D1410" s="20" t="str">
        <f t="shared" si="55"/>
        <v/>
      </c>
      <c r="E1410" s="20" t="str">
        <f t="shared" si="56"/>
        <v/>
      </c>
      <c r="F1410" s="56"/>
      <c r="G1410" s="56"/>
      <c r="H1410" s="56"/>
      <c r="I1410" s="56"/>
      <c r="J1410" s="56"/>
    </row>
    <row r="1411" spans="1:10">
      <c r="A1411" s="20">
        <v>1402</v>
      </c>
      <c r="B1411" s="20" t="str">
        <f>IF(Data!B1411:$B$5009&lt;&gt;"",Data!B1411,"")</f>
        <v/>
      </c>
      <c r="C1411" s="20" t="str">
        <f>IF(Data!$B1411:C$5009&lt;&gt;"",Data!C1411,"")</f>
        <v/>
      </c>
      <c r="D1411" s="20" t="str">
        <f t="shared" si="55"/>
        <v/>
      </c>
      <c r="E1411" s="20" t="str">
        <f t="shared" si="56"/>
        <v/>
      </c>
      <c r="F1411" s="56"/>
      <c r="G1411" s="56"/>
      <c r="H1411" s="56"/>
      <c r="I1411" s="56"/>
      <c r="J1411" s="56"/>
    </row>
    <row r="1412" spans="1:10">
      <c r="A1412" s="113">
        <v>1403</v>
      </c>
      <c r="B1412" s="20" t="str">
        <f>IF(Data!B1412:$B$5009&lt;&gt;"",Data!B1412,"")</f>
        <v/>
      </c>
      <c r="C1412" s="20" t="str">
        <f>IF(Data!$B1412:C$5009&lt;&gt;"",Data!C1412,"")</f>
        <v/>
      </c>
      <c r="D1412" s="20" t="str">
        <f t="shared" si="55"/>
        <v/>
      </c>
      <c r="E1412" s="20" t="str">
        <f t="shared" si="56"/>
        <v/>
      </c>
      <c r="F1412" s="56"/>
      <c r="G1412" s="56"/>
      <c r="H1412" s="56"/>
      <c r="I1412" s="56"/>
      <c r="J1412" s="56"/>
    </row>
    <row r="1413" spans="1:10">
      <c r="A1413" s="20">
        <v>1404</v>
      </c>
      <c r="B1413" s="20" t="str">
        <f>IF(Data!B1413:$B$5009&lt;&gt;"",Data!B1413,"")</f>
        <v/>
      </c>
      <c r="C1413" s="20" t="str">
        <f>IF(Data!$B1413:C$5009&lt;&gt;"",Data!C1413,"")</f>
        <v/>
      </c>
      <c r="D1413" s="20" t="str">
        <f t="shared" si="55"/>
        <v/>
      </c>
      <c r="E1413" s="20" t="str">
        <f t="shared" si="56"/>
        <v/>
      </c>
      <c r="F1413" s="56"/>
      <c r="G1413" s="56"/>
      <c r="H1413" s="56"/>
      <c r="I1413" s="56"/>
      <c r="J1413" s="56"/>
    </row>
    <row r="1414" spans="1:10">
      <c r="A1414" s="113">
        <v>1405</v>
      </c>
      <c r="B1414" s="20" t="str">
        <f>IF(Data!B1414:$B$5009&lt;&gt;"",Data!B1414,"")</f>
        <v/>
      </c>
      <c r="C1414" s="20" t="str">
        <f>IF(Data!$B1414:C$5009&lt;&gt;"",Data!C1414,"")</f>
        <v/>
      </c>
      <c r="D1414" s="20" t="str">
        <f t="shared" ref="D1414:D1477" si="57">IF(AND(B1414&lt;&gt;"",C1414&lt;&gt;""), _xlfn.RANK.AVG(B1414,B:B,1),"")</f>
        <v/>
      </c>
      <c r="E1414" s="20" t="str">
        <f t="shared" ref="E1414:E1477" si="58">IF(AND(B1414&lt;&gt;"",C1414&lt;&gt;""),(D1414-$I$11)^2,"")</f>
        <v/>
      </c>
      <c r="F1414" s="56"/>
      <c r="G1414" s="56"/>
      <c r="H1414" s="56"/>
      <c r="I1414" s="56"/>
      <c r="J1414" s="56"/>
    </row>
    <row r="1415" spans="1:10">
      <c r="A1415" s="20">
        <v>1406</v>
      </c>
      <c r="B1415" s="20" t="str">
        <f>IF(Data!B1415:$B$5009&lt;&gt;"",Data!B1415,"")</f>
        <v/>
      </c>
      <c r="C1415" s="20" t="str">
        <f>IF(Data!$B1415:C$5009&lt;&gt;"",Data!C1415,"")</f>
        <v/>
      </c>
      <c r="D1415" s="20" t="str">
        <f t="shared" si="57"/>
        <v/>
      </c>
      <c r="E1415" s="20" t="str">
        <f t="shared" si="58"/>
        <v/>
      </c>
      <c r="F1415" s="56"/>
      <c r="G1415" s="56"/>
      <c r="H1415" s="56"/>
      <c r="I1415" s="56"/>
      <c r="J1415" s="56"/>
    </row>
    <row r="1416" spans="1:10">
      <c r="A1416" s="113">
        <v>1407</v>
      </c>
      <c r="B1416" s="20" t="str">
        <f>IF(Data!B1416:$B$5009&lt;&gt;"",Data!B1416,"")</f>
        <v/>
      </c>
      <c r="C1416" s="20" t="str">
        <f>IF(Data!$B1416:C$5009&lt;&gt;"",Data!C1416,"")</f>
        <v/>
      </c>
      <c r="D1416" s="20" t="str">
        <f t="shared" si="57"/>
        <v/>
      </c>
      <c r="E1416" s="20" t="str">
        <f t="shared" si="58"/>
        <v/>
      </c>
      <c r="F1416" s="56"/>
      <c r="G1416" s="56"/>
      <c r="H1416" s="56"/>
      <c r="I1416" s="56"/>
      <c r="J1416" s="56"/>
    </row>
    <row r="1417" spans="1:10">
      <c r="A1417" s="20">
        <v>1408</v>
      </c>
      <c r="B1417" s="20" t="str">
        <f>IF(Data!B1417:$B$5009&lt;&gt;"",Data!B1417,"")</f>
        <v/>
      </c>
      <c r="C1417" s="20" t="str">
        <f>IF(Data!$B1417:C$5009&lt;&gt;"",Data!C1417,"")</f>
        <v/>
      </c>
      <c r="D1417" s="20" t="str">
        <f t="shared" si="57"/>
        <v/>
      </c>
      <c r="E1417" s="20" t="str">
        <f t="shared" si="58"/>
        <v/>
      </c>
      <c r="F1417" s="56"/>
      <c r="G1417" s="56"/>
      <c r="H1417" s="56"/>
      <c r="I1417" s="56"/>
      <c r="J1417" s="56"/>
    </row>
    <row r="1418" spans="1:10">
      <c r="A1418" s="113">
        <v>1409</v>
      </c>
      <c r="B1418" s="20" t="str">
        <f>IF(Data!B1418:$B$5009&lt;&gt;"",Data!B1418,"")</f>
        <v/>
      </c>
      <c r="C1418" s="20" t="str">
        <f>IF(Data!$B1418:C$5009&lt;&gt;"",Data!C1418,"")</f>
        <v/>
      </c>
      <c r="D1418" s="20" t="str">
        <f t="shared" si="57"/>
        <v/>
      </c>
      <c r="E1418" s="20" t="str">
        <f t="shared" si="58"/>
        <v/>
      </c>
      <c r="F1418" s="56"/>
      <c r="G1418" s="56"/>
      <c r="H1418" s="56"/>
      <c r="I1418" s="56"/>
      <c r="J1418" s="56"/>
    </row>
    <row r="1419" spans="1:10">
      <c r="A1419" s="20">
        <v>1410</v>
      </c>
      <c r="B1419" s="20" t="str">
        <f>IF(Data!B1419:$B$5009&lt;&gt;"",Data!B1419,"")</f>
        <v/>
      </c>
      <c r="C1419" s="20" t="str">
        <f>IF(Data!$B1419:C$5009&lt;&gt;"",Data!C1419,"")</f>
        <v/>
      </c>
      <c r="D1419" s="20" t="str">
        <f t="shared" si="57"/>
        <v/>
      </c>
      <c r="E1419" s="20" t="str">
        <f t="shared" si="58"/>
        <v/>
      </c>
      <c r="F1419" s="56"/>
      <c r="G1419" s="56"/>
      <c r="H1419" s="56"/>
      <c r="I1419" s="56"/>
      <c r="J1419" s="56"/>
    </row>
    <row r="1420" spans="1:10">
      <c r="A1420" s="113">
        <v>1411</v>
      </c>
      <c r="B1420" s="20" t="str">
        <f>IF(Data!B1420:$B$5009&lt;&gt;"",Data!B1420,"")</f>
        <v/>
      </c>
      <c r="C1420" s="20" t="str">
        <f>IF(Data!$B1420:C$5009&lt;&gt;"",Data!C1420,"")</f>
        <v/>
      </c>
      <c r="D1420" s="20" t="str">
        <f t="shared" si="57"/>
        <v/>
      </c>
      <c r="E1420" s="20" t="str">
        <f t="shared" si="58"/>
        <v/>
      </c>
      <c r="F1420" s="56"/>
      <c r="G1420" s="56"/>
      <c r="H1420" s="56"/>
      <c r="I1420" s="56"/>
      <c r="J1420" s="56"/>
    </row>
    <row r="1421" spans="1:10">
      <c r="A1421" s="20">
        <v>1412</v>
      </c>
      <c r="B1421" s="20" t="str">
        <f>IF(Data!B1421:$B$5009&lt;&gt;"",Data!B1421,"")</f>
        <v/>
      </c>
      <c r="C1421" s="20" t="str">
        <f>IF(Data!$B1421:C$5009&lt;&gt;"",Data!C1421,"")</f>
        <v/>
      </c>
      <c r="D1421" s="20" t="str">
        <f t="shared" si="57"/>
        <v/>
      </c>
      <c r="E1421" s="20" t="str">
        <f t="shared" si="58"/>
        <v/>
      </c>
      <c r="F1421" s="56"/>
      <c r="G1421" s="56"/>
      <c r="H1421" s="56"/>
      <c r="I1421" s="56"/>
      <c r="J1421" s="56"/>
    </row>
    <row r="1422" spans="1:10">
      <c r="A1422" s="113">
        <v>1413</v>
      </c>
      <c r="B1422" s="20" t="str">
        <f>IF(Data!B1422:$B$5009&lt;&gt;"",Data!B1422,"")</f>
        <v/>
      </c>
      <c r="C1422" s="20" t="str">
        <f>IF(Data!$B1422:C$5009&lt;&gt;"",Data!C1422,"")</f>
        <v/>
      </c>
      <c r="D1422" s="20" t="str">
        <f t="shared" si="57"/>
        <v/>
      </c>
      <c r="E1422" s="20" t="str">
        <f t="shared" si="58"/>
        <v/>
      </c>
      <c r="F1422" s="56"/>
      <c r="G1422" s="56"/>
      <c r="H1422" s="56"/>
      <c r="I1422" s="56"/>
      <c r="J1422" s="56"/>
    </row>
    <row r="1423" spans="1:10">
      <c r="A1423" s="20">
        <v>1414</v>
      </c>
      <c r="B1423" s="20" t="str">
        <f>IF(Data!B1423:$B$5009&lt;&gt;"",Data!B1423,"")</f>
        <v/>
      </c>
      <c r="C1423" s="20" t="str">
        <f>IF(Data!$B1423:C$5009&lt;&gt;"",Data!C1423,"")</f>
        <v/>
      </c>
      <c r="D1423" s="20" t="str">
        <f t="shared" si="57"/>
        <v/>
      </c>
      <c r="E1423" s="20" t="str">
        <f t="shared" si="58"/>
        <v/>
      </c>
      <c r="F1423" s="56"/>
      <c r="G1423" s="56"/>
      <c r="H1423" s="56"/>
      <c r="I1423" s="56"/>
      <c r="J1423" s="56"/>
    </row>
    <row r="1424" spans="1:10">
      <c r="A1424" s="113">
        <v>1415</v>
      </c>
      <c r="B1424" s="20" t="str">
        <f>IF(Data!B1424:$B$5009&lt;&gt;"",Data!B1424,"")</f>
        <v/>
      </c>
      <c r="C1424" s="20" t="str">
        <f>IF(Data!$B1424:C$5009&lt;&gt;"",Data!C1424,"")</f>
        <v/>
      </c>
      <c r="D1424" s="20" t="str">
        <f t="shared" si="57"/>
        <v/>
      </c>
      <c r="E1424" s="20" t="str">
        <f t="shared" si="58"/>
        <v/>
      </c>
      <c r="F1424" s="56"/>
      <c r="G1424" s="56"/>
      <c r="H1424" s="56"/>
      <c r="I1424" s="56"/>
      <c r="J1424" s="56"/>
    </row>
    <row r="1425" spans="1:10">
      <c r="A1425" s="20">
        <v>1416</v>
      </c>
      <c r="B1425" s="20" t="str">
        <f>IF(Data!B1425:$B$5009&lt;&gt;"",Data!B1425,"")</f>
        <v/>
      </c>
      <c r="C1425" s="20" t="str">
        <f>IF(Data!$B1425:C$5009&lt;&gt;"",Data!C1425,"")</f>
        <v/>
      </c>
      <c r="D1425" s="20" t="str">
        <f t="shared" si="57"/>
        <v/>
      </c>
      <c r="E1425" s="20" t="str">
        <f t="shared" si="58"/>
        <v/>
      </c>
      <c r="F1425" s="56"/>
      <c r="G1425" s="56"/>
      <c r="H1425" s="56"/>
      <c r="I1425" s="56"/>
      <c r="J1425" s="56"/>
    </row>
    <row r="1426" spans="1:10">
      <c r="A1426" s="113">
        <v>1417</v>
      </c>
      <c r="B1426" s="20" t="str">
        <f>IF(Data!B1426:$B$5009&lt;&gt;"",Data!B1426,"")</f>
        <v/>
      </c>
      <c r="C1426" s="20" t="str">
        <f>IF(Data!$B1426:C$5009&lt;&gt;"",Data!C1426,"")</f>
        <v/>
      </c>
      <c r="D1426" s="20" t="str">
        <f t="shared" si="57"/>
        <v/>
      </c>
      <c r="E1426" s="20" t="str">
        <f t="shared" si="58"/>
        <v/>
      </c>
      <c r="F1426" s="56"/>
      <c r="G1426" s="56"/>
      <c r="H1426" s="56"/>
      <c r="I1426" s="56"/>
      <c r="J1426" s="56"/>
    </row>
    <row r="1427" spans="1:10">
      <c r="A1427" s="20">
        <v>1418</v>
      </c>
      <c r="B1427" s="20" t="str">
        <f>IF(Data!B1427:$B$5009&lt;&gt;"",Data!B1427,"")</f>
        <v/>
      </c>
      <c r="C1427" s="20" t="str">
        <f>IF(Data!$B1427:C$5009&lt;&gt;"",Data!C1427,"")</f>
        <v/>
      </c>
      <c r="D1427" s="20" t="str">
        <f t="shared" si="57"/>
        <v/>
      </c>
      <c r="E1427" s="20" t="str">
        <f t="shared" si="58"/>
        <v/>
      </c>
      <c r="F1427" s="56"/>
      <c r="G1427" s="56"/>
      <c r="H1427" s="56"/>
      <c r="I1427" s="56"/>
      <c r="J1427" s="56"/>
    </row>
    <row r="1428" spans="1:10">
      <c r="A1428" s="113">
        <v>1419</v>
      </c>
      <c r="B1428" s="20" t="str">
        <f>IF(Data!B1428:$B$5009&lt;&gt;"",Data!B1428,"")</f>
        <v/>
      </c>
      <c r="C1428" s="20" t="str">
        <f>IF(Data!$B1428:C$5009&lt;&gt;"",Data!C1428,"")</f>
        <v/>
      </c>
      <c r="D1428" s="20" t="str">
        <f t="shared" si="57"/>
        <v/>
      </c>
      <c r="E1428" s="20" t="str">
        <f t="shared" si="58"/>
        <v/>
      </c>
      <c r="F1428" s="56"/>
      <c r="G1428" s="56"/>
      <c r="H1428" s="56"/>
      <c r="I1428" s="56"/>
      <c r="J1428" s="56"/>
    </row>
    <row r="1429" spans="1:10">
      <c r="A1429" s="20">
        <v>1420</v>
      </c>
      <c r="B1429" s="20" t="str">
        <f>IF(Data!B1429:$B$5009&lt;&gt;"",Data!B1429,"")</f>
        <v/>
      </c>
      <c r="C1429" s="20" t="str">
        <f>IF(Data!$B1429:C$5009&lt;&gt;"",Data!C1429,"")</f>
        <v/>
      </c>
      <c r="D1429" s="20" t="str">
        <f t="shared" si="57"/>
        <v/>
      </c>
      <c r="E1429" s="20" t="str">
        <f t="shared" si="58"/>
        <v/>
      </c>
      <c r="F1429" s="56"/>
      <c r="G1429" s="56"/>
      <c r="H1429" s="56"/>
      <c r="I1429" s="56"/>
      <c r="J1429" s="56"/>
    </row>
    <row r="1430" spans="1:10">
      <c r="A1430" s="113">
        <v>1421</v>
      </c>
      <c r="B1430" s="20" t="str">
        <f>IF(Data!B1430:$B$5009&lt;&gt;"",Data!B1430,"")</f>
        <v/>
      </c>
      <c r="C1430" s="20" t="str">
        <f>IF(Data!$B1430:C$5009&lt;&gt;"",Data!C1430,"")</f>
        <v/>
      </c>
      <c r="D1430" s="20" t="str">
        <f t="shared" si="57"/>
        <v/>
      </c>
      <c r="E1430" s="20" t="str">
        <f t="shared" si="58"/>
        <v/>
      </c>
      <c r="F1430" s="56"/>
      <c r="G1430" s="56"/>
      <c r="H1430" s="56"/>
      <c r="I1430" s="56"/>
      <c r="J1430" s="56"/>
    </row>
    <row r="1431" spans="1:10">
      <c r="A1431" s="20">
        <v>1422</v>
      </c>
      <c r="B1431" s="20" t="str">
        <f>IF(Data!B1431:$B$5009&lt;&gt;"",Data!B1431,"")</f>
        <v/>
      </c>
      <c r="C1431" s="20" t="str">
        <f>IF(Data!$B1431:C$5009&lt;&gt;"",Data!C1431,"")</f>
        <v/>
      </c>
      <c r="D1431" s="20" t="str">
        <f t="shared" si="57"/>
        <v/>
      </c>
      <c r="E1431" s="20" t="str">
        <f t="shared" si="58"/>
        <v/>
      </c>
      <c r="F1431" s="56"/>
      <c r="G1431" s="56"/>
      <c r="H1431" s="56"/>
      <c r="I1431" s="56"/>
      <c r="J1431" s="56"/>
    </row>
    <row r="1432" spans="1:10">
      <c r="A1432" s="113">
        <v>1423</v>
      </c>
      <c r="B1432" s="20" t="str">
        <f>IF(Data!B1432:$B$5009&lt;&gt;"",Data!B1432,"")</f>
        <v/>
      </c>
      <c r="C1432" s="20" t="str">
        <f>IF(Data!$B1432:C$5009&lt;&gt;"",Data!C1432,"")</f>
        <v/>
      </c>
      <c r="D1432" s="20" t="str">
        <f t="shared" si="57"/>
        <v/>
      </c>
      <c r="E1432" s="20" t="str">
        <f t="shared" si="58"/>
        <v/>
      </c>
      <c r="F1432" s="56"/>
      <c r="G1432" s="56"/>
      <c r="H1432" s="56"/>
      <c r="I1432" s="56"/>
      <c r="J1432" s="56"/>
    </row>
    <row r="1433" spans="1:10">
      <c r="A1433" s="20">
        <v>1424</v>
      </c>
      <c r="B1433" s="20" t="str">
        <f>IF(Data!B1433:$B$5009&lt;&gt;"",Data!B1433,"")</f>
        <v/>
      </c>
      <c r="C1433" s="20" t="str">
        <f>IF(Data!$B1433:C$5009&lt;&gt;"",Data!C1433,"")</f>
        <v/>
      </c>
      <c r="D1433" s="20" t="str">
        <f t="shared" si="57"/>
        <v/>
      </c>
      <c r="E1433" s="20" t="str">
        <f t="shared" si="58"/>
        <v/>
      </c>
      <c r="F1433" s="56"/>
      <c r="G1433" s="56"/>
      <c r="H1433" s="56"/>
      <c r="I1433" s="56"/>
      <c r="J1433" s="56"/>
    </row>
    <row r="1434" spans="1:10">
      <c r="A1434" s="113">
        <v>1425</v>
      </c>
      <c r="B1434" s="20" t="str">
        <f>IF(Data!B1434:$B$5009&lt;&gt;"",Data!B1434,"")</f>
        <v/>
      </c>
      <c r="C1434" s="20" t="str">
        <f>IF(Data!$B1434:C$5009&lt;&gt;"",Data!C1434,"")</f>
        <v/>
      </c>
      <c r="D1434" s="20" t="str">
        <f t="shared" si="57"/>
        <v/>
      </c>
      <c r="E1434" s="20" t="str">
        <f t="shared" si="58"/>
        <v/>
      </c>
      <c r="F1434" s="56"/>
      <c r="G1434" s="56"/>
      <c r="H1434" s="56"/>
      <c r="I1434" s="56"/>
      <c r="J1434" s="56"/>
    </row>
    <row r="1435" spans="1:10">
      <c r="A1435" s="20">
        <v>1426</v>
      </c>
      <c r="B1435" s="20" t="str">
        <f>IF(Data!B1435:$B$5009&lt;&gt;"",Data!B1435,"")</f>
        <v/>
      </c>
      <c r="C1435" s="20" t="str">
        <f>IF(Data!$B1435:C$5009&lt;&gt;"",Data!C1435,"")</f>
        <v/>
      </c>
      <c r="D1435" s="20" t="str">
        <f t="shared" si="57"/>
        <v/>
      </c>
      <c r="E1435" s="20" t="str">
        <f t="shared" si="58"/>
        <v/>
      </c>
      <c r="F1435" s="56"/>
      <c r="G1435" s="56"/>
      <c r="H1435" s="56"/>
      <c r="I1435" s="56"/>
      <c r="J1435" s="56"/>
    </row>
    <row r="1436" spans="1:10">
      <c r="A1436" s="113">
        <v>1427</v>
      </c>
      <c r="B1436" s="20" t="str">
        <f>IF(Data!B1436:$B$5009&lt;&gt;"",Data!B1436,"")</f>
        <v/>
      </c>
      <c r="C1436" s="20" t="str">
        <f>IF(Data!$B1436:C$5009&lt;&gt;"",Data!C1436,"")</f>
        <v/>
      </c>
      <c r="D1436" s="20" t="str">
        <f t="shared" si="57"/>
        <v/>
      </c>
      <c r="E1436" s="20" t="str">
        <f t="shared" si="58"/>
        <v/>
      </c>
      <c r="F1436" s="56"/>
      <c r="G1436" s="56"/>
      <c r="H1436" s="56"/>
      <c r="I1436" s="56"/>
      <c r="J1436" s="56"/>
    </row>
    <row r="1437" spans="1:10">
      <c r="A1437" s="20">
        <v>1428</v>
      </c>
      <c r="B1437" s="20" t="str">
        <f>IF(Data!B1437:$B$5009&lt;&gt;"",Data!B1437,"")</f>
        <v/>
      </c>
      <c r="C1437" s="20" t="str">
        <f>IF(Data!$B1437:C$5009&lt;&gt;"",Data!C1437,"")</f>
        <v/>
      </c>
      <c r="D1437" s="20" t="str">
        <f t="shared" si="57"/>
        <v/>
      </c>
      <c r="E1437" s="20" t="str">
        <f t="shared" si="58"/>
        <v/>
      </c>
      <c r="F1437" s="56"/>
      <c r="G1437" s="56"/>
      <c r="H1437" s="56"/>
      <c r="I1437" s="56"/>
      <c r="J1437" s="56"/>
    </row>
    <row r="1438" spans="1:10">
      <c r="A1438" s="113">
        <v>1429</v>
      </c>
      <c r="B1438" s="20" t="str">
        <f>IF(Data!B1438:$B$5009&lt;&gt;"",Data!B1438,"")</f>
        <v/>
      </c>
      <c r="C1438" s="20" t="str">
        <f>IF(Data!$B1438:C$5009&lt;&gt;"",Data!C1438,"")</f>
        <v/>
      </c>
      <c r="D1438" s="20" t="str">
        <f t="shared" si="57"/>
        <v/>
      </c>
      <c r="E1438" s="20" t="str">
        <f t="shared" si="58"/>
        <v/>
      </c>
      <c r="F1438" s="56"/>
      <c r="G1438" s="56"/>
      <c r="H1438" s="56"/>
      <c r="I1438" s="56"/>
      <c r="J1438" s="56"/>
    </row>
    <row r="1439" spans="1:10">
      <c r="A1439" s="20">
        <v>1430</v>
      </c>
      <c r="B1439" s="20" t="str">
        <f>IF(Data!B1439:$B$5009&lt;&gt;"",Data!B1439,"")</f>
        <v/>
      </c>
      <c r="C1439" s="20" t="str">
        <f>IF(Data!$B1439:C$5009&lt;&gt;"",Data!C1439,"")</f>
        <v/>
      </c>
      <c r="D1439" s="20" t="str">
        <f t="shared" si="57"/>
        <v/>
      </c>
      <c r="E1439" s="20" t="str">
        <f t="shared" si="58"/>
        <v/>
      </c>
      <c r="F1439" s="56"/>
      <c r="G1439" s="56"/>
      <c r="H1439" s="56"/>
      <c r="I1439" s="56"/>
      <c r="J1439" s="56"/>
    </row>
    <row r="1440" spans="1:10">
      <c r="A1440" s="113">
        <v>1431</v>
      </c>
      <c r="B1440" s="20" t="str">
        <f>IF(Data!B1440:$B$5009&lt;&gt;"",Data!B1440,"")</f>
        <v/>
      </c>
      <c r="C1440" s="20" t="str">
        <f>IF(Data!$B1440:C$5009&lt;&gt;"",Data!C1440,"")</f>
        <v/>
      </c>
      <c r="D1440" s="20" t="str">
        <f t="shared" si="57"/>
        <v/>
      </c>
      <c r="E1440" s="20" t="str">
        <f t="shared" si="58"/>
        <v/>
      </c>
      <c r="F1440" s="56"/>
      <c r="G1440" s="56"/>
      <c r="H1440" s="56"/>
      <c r="I1440" s="56"/>
      <c r="J1440" s="56"/>
    </row>
    <row r="1441" spans="1:10">
      <c r="A1441" s="20">
        <v>1432</v>
      </c>
      <c r="B1441" s="20" t="str">
        <f>IF(Data!B1441:$B$5009&lt;&gt;"",Data!B1441,"")</f>
        <v/>
      </c>
      <c r="C1441" s="20" t="str">
        <f>IF(Data!$B1441:C$5009&lt;&gt;"",Data!C1441,"")</f>
        <v/>
      </c>
      <c r="D1441" s="20" t="str">
        <f t="shared" si="57"/>
        <v/>
      </c>
      <c r="E1441" s="20" t="str">
        <f t="shared" si="58"/>
        <v/>
      </c>
      <c r="F1441" s="56"/>
      <c r="G1441" s="56"/>
      <c r="H1441" s="56"/>
      <c r="I1441" s="56"/>
      <c r="J1441" s="56"/>
    </row>
    <row r="1442" spans="1:10">
      <c r="A1442" s="113">
        <v>1433</v>
      </c>
      <c r="B1442" s="20" t="str">
        <f>IF(Data!B1442:$B$5009&lt;&gt;"",Data!B1442,"")</f>
        <v/>
      </c>
      <c r="C1442" s="20" t="str">
        <f>IF(Data!$B1442:C$5009&lt;&gt;"",Data!C1442,"")</f>
        <v/>
      </c>
      <c r="D1442" s="20" t="str">
        <f t="shared" si="57"/>
        <v/>
      </c>
      <c r="E1442" s="20" t="str">
        <f t="shared" si="58"/>
        <v/>
      </c>
      <c r="F1442" s="56"/>
      <c r="G1442" s="56"/>
      <c r="H1442" s="56"/>
      <c r="I1442" s="56"/>
      <c r="J1442" s="56"/>
    </row>
    <row r="1443" spans="1:10">
      <c r="A1443" s="20">
        <v>1434</v>
      </c>
      <c r="B1443" s="20" t="str">
        <f>IF(Data!B1443:$B$5009&lt;&gt;"",Data!B1443,"")</f>
        <v/>
      </c>
      <c r="C1443" s="20" t="str">
        <f>IF(Data!$B1443:C$5009&lt;&gt;"",Data!C1443,"")</f>
        <v/>
      </c>
      <c r="D1443" s="20" t="str">
        <f t="shared" si="57"/>
        <v/>
      </c>
      <c r="E1443" s="20" t="str">
        <f t="shared" si="58"/>
        <v/>
      </c>
      <c r="F1443" s="56"/>
      <c r="G1443" s="56"/>
      <c r="H1443" s="56"/>
      <c r="I1443" s="56"/>
      <c r="J1443" s="56"/>
    </row>
    <row r="1444" spans="1:10">
      <c r="A1444" s="113">
        <v>1435</v>
      </c>
      <c r="B1444" s="20" t="str">
        <f>IF(Data!B1444:$B$5009&lt;&gt;"",Data!B1444,"")</f>
        <v/>
      </c>
      <c r="C1444" s="20" t="str">
        <f>IF(Data!$B1444:C$5009&lt;&gt;"",Data!C1444,"")</f>
        <v/>
      </c>
      <c r="D1444" s="20" t="str">
        <f t="shared" si="57"/>
        <v/>
      </c>
      <c r="E1444" s="20" t="str">
        <f t="shared" si="58"/>
        <v/>
      </c>
      <c r="F1444" s="56"/>
      <c r="G1444" s="56"/>
      <c r="H1444" s="56"/>
      <c r="I1444" s="56"/>
      <c r="J1444" s="56"/>
    </row>
    <row r="1445" spans="1:10">
      <c r="A1445" s="20">
        <v>1436</v>
      </c>
      <c r="B1445" s="20" t="str">
        <f>IF(Data!B1445:$B$5009&lt;&gt;"",Data!B1445,"")</f>
        <v/>
      </c>
      <c r="C1445" s="20" t="str">
        <f>IF(Data!$B1445:C$5009&lt;&gt;"",Data!C1445,"")</f>
        <v/>
      </c>
      <c r="D1445" s="20" t="str">
        <f t="shared" si="57"/>
        <v/>
      </c>
      <c r="E1445" s="20" t="str">
        <f t="shared" si="58"/>
        <v/>
      </c>
      <c r="F1445" s="56"/>
      <c r="G1445" s="56"/>
      <c r="H1445" s="56"/>
      <c r="I1445" s="56"/>
      <c r="J1445" s="56"/>
    </row>
    <row r="1446" spans="1:10">
      <c r="A1446" s="113">
        <v>1437</v>
      </c>
      <c r="B1446" s="20" t="str">
        <f>IF(Data!B1446:$B$5009&lt;&gt;"",Data!B1446,"")</f>
        <v/>
      </c>
      <c r="C1446" s="20" t="str">
        <f>IF(Data!$B1446:C$5009&lt;&gt;"",Data!C1446,"")</f>
        <v/>
      </c>
      <c r="D1446" s="20" t="str">
        <f t="shared" si="57"/>
        <v/>
      </c>
      <c r="E1446" s="20" t="str">
        <f t="shared" si="58"/>
        <v/>
      </c>
      <c r="F1446" s="56"/>
      <c r="G1446" s="56"/>
      <c r="H1446" s="56"/>
      <c r="I1446" s="56"/>
      <c r="J1446" s="56"/>
    </row>
    <row r="1447" spans="1:10">
      <c r="A1447" s="20">
        <v>1438</v>
      </c>
      <c r="B1447" s="20" t="str">
        <f>IF(Data!B1447:$B$5009&lt;&gt;"",Data!B1447,"")</f>
        <v/>
      </c>
      <c r="C1447" s="20" t="str">
        <f>IF(Data!$B1447:C$5009&lt;&gt;"",Data!C1447,"")</f>
        <v/>
      </c>
      <c r="D1447" s="20" t="str">
        <f t="shared" si="57"/>
        <v/>
      </c>
      <c r="E1447" s="20" t="str">
        <f t="shared" si="58"/>
        <v/>
      </c>
      <c r="F1447" s="56"/>
      <c r="G1447" s="56"/>
      <c r="H1447" s="56"/>
      <c r="I1447" s="56"/>
      <c r="J1447" s="56"/>
    </row>
    <row r="1448" spans="1:10">
      <c r="A1448" s="113">
        <v>1439</v>
      </c>
      <c r="B1448" s="20" t="str">
        <f>IF(Data!B1448:$B$5009&lt;&gt;"",Data!B1448,"")</f>
        <v/>
      </c>
      <c r="C1448" s="20" t="str">
        <f>IF(Data!$B1448:C$5009&lt;&gt;"",Data!C1448,"")</f>
        <v/>
      </c>
      <c r="D1448" s="20" t="str">
        <f t="shared" si="57"/>
        <v/>
      </c>
      <c r="E1448" s="20" t="str">
        <f t="shared" si="58"/>
        <v/>
      </c>
      <c r="F1448" s="56"/>
      <c r="G1448" s="56"/>
      <c r="H1448" s="56"/>
      <c r="I1448" s="56"/>
      <c r="J1448" s="56"/>
    </row>
    <row r="1449" spans="1:10">
      <c r="A1449" s="20">
        <v>1440</v>
      </c>
      <c r="B1449" s="20" t="str">
        <f>IF(Data!B1449:$B$5009&lt;&gt;"",Data!B1449,"")</f>
        <v/>
      </c>
      <c r="C1449" s="20" t="str">
        <f>IF(Data!$B1449:C$5009&lt;&gt;"",Data!C1449,"")</f>
        <v/>
      </c>
      <c r="D1449" s="20" t="str">
        <f t="shared" si="57"/>
        <v/>
      </c>
      <c r="E1449" s="20" t="str">
        <f t="shared" si="58"/>
        <v/>
      </c>
      <c r="F1449" s="56"/>
      <c r="G1449" s="56"/>
      <c r="H1449" s="56"/>
      <c r="I1449" s="56"/>
      <c r="J1449" s="56"/>
    </row>
    <row r="1450" spans="1:10">
      <c r="A1450" s="113">
        <v>1441</v>
      </c>
      <c r="B1450" s="20" t="str">
        <f>IF(Data!B1450:$B$5009&lt;&gt;"",Data!B1450,"")</f>
        <v/>
      </c>
      <c r="C1450" s="20" t="str">
        <f>IF(Data!$B1450:C$5009&lt;&gt;"",Data!C1450,"")</f>
        <v/>
      </c>
      <c r="D1450" s="20" t="str">
        <f t="shared" si="57"/>
        <v/>
      </c>
      <c r="E1450" s="20" t="str">
        <f t="shared" si="58"/>
        <v/>
      </c>
      <c r="F1450" s="56"/>
      <c r="G1450" s="56"/>
      <c r="H1450" s="56"/>
      <c r="I1450" s="56"/>
      <c r="J1450" s="56"/>
    </row>
    <row r="1451" spans="1:10">
      <c r="A1451" s="20">
        <v>1442</v>
      </c>
      <c r="B1451" s="20" t="str">
        <f>IF(Data!B1451:$B$5009&lt;&gt;"",Data!B1451,"")</f>
        <v/>
      </c>
      <c r="C1451" s="20" t="str">
        <f>IF(Data!$B1451:C$5009&lt;&gt;"",Data!C1451,"")</f>
        <v/>
      </c>
      <c r="D1451" s="20" t="str">
        <f t="shared" si="57"/>
        <v/>
      </c>
      <c r="E1451" s="20" t="str">
        <f t="shared" si="58"/>
        <v/>
      </c>
      <c r="F1451" s="56"/>
      <c r="G1451" s="56"/>
      <c r="H1451" s="56"/>
      <c r="I1451" s="56"/>
      <c r="J1451" s="56"/>
    </row>
    <row r="1452" spans="1:10">
      <c r="A1452" s="113">
        <v>1443</v>
      </c>
      <c r="B1452" s="20" t="str">
        <f>IF(Data!B1452:$B$5009&lt;&gt;"",Data!B1452,"")</f>
        <v/>
      </c>
      <c r="C1452" s="20" t="str">
        <f>IF(Data!$B1452:C$5009&lt;&gt;"",Data!C1452,"")</f>
        <v/>
      </c>
      <c r="D1452" s="20" t="str">
        <f t="shared" si="57"/>
        <v/>
      </c>
      <c r="E1452" s="20" t="str">
        <f t="shared" si="58"/>
        <v/>
      </c>
      <c r="F1452" s="56"/>
      <c r="G1452" s="56"/>
      <c r="H1452" s="56"/>
      <c r="I1452" s="56"/>
      <c r="J1452" s="56"/>
    </row>
    <row r="1453" spans="1:10">
      <c r="A1453" s="20">
        <v>1444</v>
      </c>
      <c r="B1453" s="20" t="str">
        <f>IF(Data!B1453:$B$5009&lt;&gt;"",Data!B1453,"")</f>
        <v/>
      </c>
      <c r="C1453" s="20" t="str">
        <f>IF(Data!$B1453:C$5009&lt;&gt;"",Data!C1453,"")</f>
        <v/>
      </c>
      <c r="D1453" s="20" t="str">
        <f t="shared" si="57"/>
        <v/>
      </c>
      <c r="E1453" s="20" t="str">
        <f t="shared" si="58"/>
        <v/>
      </c>
      <c r="F1453" s="56"/>
      <c r="G1453" s="56"/>
      <c r="H1453" s="56"/>
      <c r="I1453" s="56"/>
      <c r="J1453" s="56"/>
    </row>
    <row r="1454" spans="1:10">
      <c r="A1454" s="113">
        <v>1445</v>
      </c>
      <c r="B1454" s="20" t="str">
        <f>IF(Data!B1454:$B$5009&lt;&gt;"",Data!B1454,"")</f>
        <v/>
      </c>
      <c r="C1454" s="20" t="str">
        <f>IF(Data!$B1454:C$5009&lt;&gt;"",Data!C1454,"")</f>
        <v/>
      </c>
      <c r="D1454" s="20" t="str">
        <f t="shared" si="57"/>
        <v/>
      </c>
      <c r="E1454" s="20" t="str">
        <f t="shared" si="58"/>
        <v/>
      </c>
      <c r="F1454" s="56"/>
      <c r="G1454" s="56"/>
      <c r="H1454" s="56"/>
      <c r="I1454" s="56"/>
      <c r="J1454" s="56"/>
    </row>
    <row r="1455" spans="1:10">
      <c r="A1455" s="20">
        <v>1446</v>
      </c>
      <c r="B1455" s="20" t="str">
        <f>IF(Data!B1455:$B$5009&lt;&gt;"",Data!B1455,"")</f>
        <v/>
      </c>
      <c r="C1455" s="20" t="str">
        <f>IF(Data!$B1455:C$5009&lt;&gt;"",Data!C1455,"")</f>
        <v/>
      </c>
      <c r="D1455" s="20" t="str">
        <f t="shared" si="57"/>
        <v/>
      </c>
      <c r="E1455" s="20" t="str">
        <f t="shared" si="58"/>
        <v/>
      </c>
      <c r="F1455" s="56"/>
      <c r="G1455" s="56"/>
      <c r="H1455" s="56"/>
      <c r="I1455" s="56"/>
      <c r="J1455" s="56"/>
    </row>
    <row r="1456" spans="1:10">
      <c r="A1456" s="113">
        <v>1447</v>
      </c>
      <c r="B1456" s="20" t="str">
        <f>IF(Data!B1456:$B$5009&lt;&gt;"",Data!B1456,"")</f>
        <v/>
      </c>
      <c r="C1456" s="20" t="str">
        <f>IF(Data!$B1456:C$5009&lt;&gt;"",Data!C1456,"")</f>
        <v/>
      </c>
      <c r="D1456" s="20" t="str">
        <f t="shared" si="57"/>
        <v/>
      </c>
      <c r="E1456" s="20" t="str">
        <f t="shared" si="58"/>
        <v/>
      </c>
      <c r="F1456" s="56"/>
      <c r="G1456" s="56"/>
      <c r="H1456" s="56"/>
      <c r="I1456" s="56"/>
      <c r="J1456" s="56"/>
    </row>
    <row r="1457" spans="1:10">
      <c r="A1457" s="20">
        <v>1448</v>
      </c>
      <c r="B1457" s="20" t="str">
        <f>IF(Data!B1457:$B$5009&lt;&gt;"",Data!B1457,"")</f>
        <v/>
      </c>
      <c r="C1457" s="20" t="str">
        <f>IF(Data!$B1457:C$5009&lt;&gt;"",Data!C1457,"")</f>
        <v/>
      </c>
      <c r="D1457" s="20" t="str">
        <f t="shared" si="57"/>
        <v/>
      </c>
      <c r="E1457" s="20" t="str">
        <f t="shared" si="58"/>
        <v/>
      </c>
      <c r="F1457" s="56"/>
      <c r="G1457" s="56"/>
      <c r="H1457" s="56"/>
      <c r="I1457" s="56"/>
      <c r="J1457" s="56"/>
    </row>
    <row r="1458" spans="1:10">
      <c r="A1458" s="113">
        <v>1449</v>
      </c>
      <c r="B1458" s="20" t="str">
        <f>IF(Data!B1458:$B$5009&lt;&gt;"",Data!B1458,"")</f>
        <v/>
      </c>
      <c r="C1458" s="20" t="str">
        <f>IF(Data!$B1458:C$5009&lt;&gt;"",Data!C1458,"")</f>
        <v/>
      </c>
      <c r="D1458" s="20" t="str">
        <f t="shared" si="57"/>
        <v/>
      </c>
      <c r="E1458" s="20" t="str">
        <f t="shared" si="58"/>
        <v/>
      </c>
      <c r="F1458" s="56"/>
      <c r="G1458" s="56"/>
      <c r="H1458" s="56"/>
      <c r="I1458" s="56"/>
      <c r="J1458" s="56"/>
    </row>
    <row r="1459" spans="1:10">
      <c r="A1459" s="20">
        <v>1450</v>
      </c>
      <c r="B1459" s="20" t="str">
        <f>IF(Data!B1459:$B$5009&lt;&gt;"",Data!B1459,"")</f>
        <v/>
      </c>
      <c r="C1459" s="20" t="str">
        <f>IF(Data!$B1459:C$5009&lt;&gt;"",Data!C1459,"")</f>
        <v/>
      </c>
      <c r="D1459" s="20" t="str">
        <f t="shared" si="57"/>
        <v/>
      </c>
      <c r="E1459" s="20" t="str">
        <f t="shared" si="58"/>
        <v/>
      </c>
      <c r="F1459" s="56"/>
      <c r="G1459" s="56"/>
      <c r="H1459" s="56"/>
      <c r="I1459" s="56"/>
      <c r="J1459" s="56"/>
    </row>
    <row r="1460" spans="1:10">
      <c r="A1460" s="113">
        <v>1451</v>
      </c>
      <c r="B1460" s="20" t="str">
        <f>IF(Data!B1460:$B$5009&lt;&gt;"",Data!B1460,"")</f>
        <v/>
      </c>
      <c r="C1460" s="20" t="str">
        <f>IF(Data!$B1460:C$5009&lt;&gt;"",Data!C1460,"")</f>
        <v/>
      </c>
      <c r="D1460" s="20" t="str">
        <f t="shared" si="57"/>
        <v/>
      </c>
      <c r="E1460" s="20" t="str">
        <f t="shared" si="58"/>
        <v/>
      </c>
      <c r="F1460" s="56"/>
      <c r="G1460" s="56"/>
      <c r="H1460" s="56"/>
      <c r="I1460" s="56"/>
      <c r="J1460" s="56"/>
    </row>
    <row r="1461" spans="1:10">
      <c r="A1461" s="20">
        <v>1452</v>
      </c>
      <c r="B1461" s="20" t="str">
        <f>IF(Data!B1461:$B$5009&lt;&gt;"",Data!B1461,"")</f>
        <v/>
      </c>
      <c r="C1461" s="20" t="str">
        <f>IF(Data!$B1461:C$5009&lt;&gt;"",Data!C1461,"")</f>
        <v/>
      </c>
      <c r="D1461" s="20" t="str">
        <f t="shared" si="57"/>
        <v/>
      </c>
      <c r="E1461" s="20" t="str">
        <f t="shared" si="58"/>
        <v/>
      </c>
      <c r="F1461" s="56"/>
      <c r="G1461" s="56"/>
      <c r="H1461" s="56"/>
      <c r="I1461" s="56"/>
      <c r="J1461" s="56"/>
    </row>
    <row r="1462" spans="1:10">
      <c r="A1462" s="113">
        <v>1453</v>
      </c>
      <c r="B1462" s="20" t="str">
        <f>IF(Data!B1462:$B$5009&lt;&gt;"",Data!B1462,"")</f>
        <v/>
      </c>
      <c r="C1462" s="20" t="str">
        <f>IF(Data!$B1462:C$5009&lt;&gt;"",Data!C1462,"")</f>
        <v/>
      </c>
      <c r="D1462" s="20" t="str">
        <f t="shared" si="57"/>
        <v/>
      </c>
      <c r="E1462" s="20" t="str">
        <f t="shared" si="58"/>
        <v/>
      </c>
      <c r="F1462" s="56"/>
      <c r="G1462" s="56"/>
      <c r="H1462" s="56"/>
      <c r="I1462" s="56"/>
      <c r="J1462" s="56"/>
    </row>
    <row r="1463" spans="1:10">
      <c r="A1463" s="20">
        <v>1454</v>
      </c>
      <c r="B1463" s="20" t="str">
        <f>IF(Data!B1463:$B$5009&lt;&gt;"",Data!B1463,"")</f>
        <v/>
      </c>
      <c r="C1463" s="20" t="str">
        <f>IF(Data!$B1463:C$5009&lt;&gt;"",Data!C1463,"")</f>
        <v/>
      </c>
      <c r="D1463" s="20" t="str">
        <f t="shared" si="57"/>
        <v/>
      </c>
      <c r="E1463" s="20" t="str">
        <f t="shared" si="58"/>
        <v/>
      </c>
      <c r="F1463" s="56"/>
      <c r="G1463" s="56"/>
      <c r="H1463" s="56"/>
      <c r="I1463" s="56"/>
      <c r="J1463" s="56"/>
    </row>
    <row r="1464" spans="1:10">
      <c r="A1464" s="113">
        <v>1455</v>
      </c>
      <c r="B1464" s="20" t="str">
        <f>IF(Data!B1464:$B$5009&lt;&gt;"",Data!B1464,"")</f>
        <v/>
      </c>
      <c r="C1464" s="20" t="str">
        <f>IF(Data!$B1464:C$5009&lt;&gt;"",Data!C1464,"")</f>
        <v/>
      </c>
      <c r="D1464" s="20" t="str">
        <f t="shared" si="57"/>
        <v/>
      </c>
      <c r="E1464" s="20" t="str">
        <f t="shared" si="58"/>
        <v/>
      </c>
      <c r="F1464" s="56"/>
      <c r="G1464" s="56"/>
      <c r="H1464" s="56"/>
      <c r="I1464" s="56"/>
      <c r="J1464" s="56"/>
    </row>
    <row r="1465" spans="1:10">
      <c r="A1465" s="20">
        <v>1456</v>
      </c>
      <c r="B1465" s="20" t="str">
        <f>IF(Data!B1465:$B$5009&lt;&gt;"",Data!B1465,"")</f>
        <v/>
      </c>
      <c r="C1465" s="20" t="str">
        <f>IF(Data!$B1465:C$5009&lt;&gt;"",Data!C1465,"")</f>
        <v/>
      </c>
      <c r="D1465" s="20" t="str">
        <f t="shared" si="57"/>
        <v/>
      </c>
      <c r="E1465" s="20" t="str">
        <f t="shared" si="58"/>
        <v/>
      </c>
      <c r="F1465" s="56"/>
      <c r="G1465" s="56"/>
      <c r="H1465" s="56"/>
      <c r="I1465" s="56"/>
      <c r="J1465" s="56"/>
    </row>
    <row r="1466" spans="1:10">
      <c r="A1466" s="113">
        <v>1457</v>
      </c>
      <c r="B1466" s="20" t="str">
        <f>IF(Data!B1466:$B$5009&lt;&gt;"",Data!B1466,"")</f>
        <v/>
      </c>
      <c r="C1466" s="20" t="str">
        <f>IF(Data!$B1466:C$5009&lt;&gt;"",Data!C1466,"")</f>
        <v/>
      </c>
      <c r="D1466" s="20" t="str">
        <f t="shared" si="57"/>
        <v/>
      </c>
      <c r="E1466" s="20" t="str">
        <f t="shared" si="58"/>
        <v/>
      </c>
      <c r="F1466" s="56"/>
      <c r="G1466" s="56"/>
      <c r="H1466" s="56"/>
      <c r="I1466" s="56"/>
      <c r="J1466" s="56"/>
    </row>
    <row r="1467" spans="1:10">
      <c r="A1467" s="20">
        <v>1458</v>
      </c>
      <c r="B1467" s="20" t="str">
        <f>IF(Data!B1467:$B$5009&lt;&gt;"",Data!B1467,"")</f>
        <v/>
      </c>
      <c r="C1467" s="20" t="str">
        <f>IF(Data!$B1467:C$5009&lt;&gt;"",Data!C1467,"")</f>
        <v/>
      </c>
      <c r="D1467" s="20" t="str">
        <f t="shared" si="57"/>
        <v/>
      </c>
      <c r="E1467" s="20" t="str">
        <f t="shared" si="58"/>
        <v/>
      </c>
      <c r="F1467" s="56"/>
      <c r="G1467" s="56"/>
      <c r="H1467" s="56"/>
      <c r="I1467" s="56"/>
      <c r="J1467" s="56"/>
    </row>
    <row r="1468" spans="1:10">
      <c r="A1468" s="113">
        <v>1459</v>
      </c>
      <c r="B1468" s="20" t="str">
        <f>IF(Data!B1468:$B$5009&lt;&gt;"",Data!B1468,"")</f>
        <v/>
      </c>
      <c r="C1468" s="20" t="str">
        <f>IF(Data!$B1468:C$5009&lt;&gt;"",Data!C1468,"")</f>
        <v/>
      </c>
      <c r="D1468" s="20" t="str">
        <f t="shared" si="57"/>
        <v/>
      </c>
      <c r="E1468" s="20" t="str">
        <f t="shared" si="58"/>
        <v/>
      </c>
      <c r="F1468" s="56"/>
      <c r="G1468" s="56"/>
      <c r="H1468" s="56"/>
      <c r="I1468" s="56"/>
      <c r="J1468" s="56"/>
    </row>
    <row r="1469" spans="1:10">
      <c r="A1469" s="20">
        <v>1460</v>
      </c>
      <c r="B1469" s="20" t="str">
        <f>IF(Data!B1469:$B$5009&lt;&gt;"",Data!B1469,"")</f>
        <v/>
      </c>
      <c r="C1469" s="20" t="str">
        <f>IF(Data!$B1469:C$5009&lt;&gt;"",Data!C1469,"")</f>
        <v/>
      </c>
      <c r="D1469" s="20" t="str">
        <f t="shared" si="57"/>
        <v/>
      </c>
      <c r="E1469" s="20" t="str">
        <f t="shared" si="58"/>
        <v/>
      </c>
      <c r="F1469" s="56"/>
      <c r="G1469" s="56"/>
      <c r="H1469" s="56"/>
      <c r="I1469" s="56"/>
      <c r="J1469" s="56"/>
    </row>
    <row r="1470" spans="1:10">
      <c r="A1470" s="113">
        <v>1461</v>
      </c>
      <c r="B1470" s="20" t="str">
        <f>IF(Data!B1470:$B$5009&lt;&gt;"",Data!B1470,"")</f>
        <v/>
      </c>
      <c r="C1470" s="20" t="str">
        <f>IF(Data!$B1470:C$5009&lt;&gt;"",Data!C1470,"")</f>
        <v/>
      </c>
      <c r="D1470" s="20" t="str">
        <f t="shared" si="57"/>
        <v/>
      </c>
      <c r="E1470" s="20" t="str">
        <f t="shared" si="58"/>
        <v/>
      </c>
      <c r="F1470" s="56"/>
      <c r="G1470" s="56"/>
      <c r="H1470" s="56"/>
      <c r="I1470" s="56"/>
      <c r="J1470" s="56"/>
    </row>
    <row r="1471" spans="1:10">
      <c r="A1471" s="20">
        <v>1462</v>
      </c>
      <c r="B1471" s="20" t="str">
        <f>IF(Data!B1471:$B$5009&lt;&gt;"",Data!B1471,"")</f>
        <v/>
      </c>
      <c r="C1471" s="20" t="str">
        <f>IF(Data!$B1471:C$5009&lt;&gt;"",Data!C1471,"")</f>
        <v/>
      </c>
      <c r="D1471" s="20" t="str">
        <f t="shared" si="57"/>
        <v/>
      </c>
      <c r="E1471" s="20" t="str">
        <f t="shared" si="58"/>
        <v/>
      </c>
      <c r="F1471" s="56"/>
      <c r="G1471" s="56"/>
      <c r="H1471" s="56"/>
      <c r="I1471" s="56"/>
      <c r="J1471" s="56"/>
    </row>
    <row r="1472" spans="1:10">
      <c r="A1472" s="113">
        <v>1463</v>
      </c>
      <c r="B1472" s="20" t="str">
        <f>IF(Data!B1472:$B$5009&lt;&gt;"",Data!B1472,"")</f>
        <v/>
      </c>
      <c r="C1472" s="20" t="str">
        <f>IF(Data!$B1472:C$5009&lt;&gt;"",Data!C1472,"")</f>
        <v/>
      </c>
      <c r="D1472" s="20" t="str">
        <f t="shared" si="57"/>
        <v/>
      </c>
      <c r="E1472" s="20" t="str">
        <f t="shared" si="58"/>
        <v/>
      </c>
      <c r="F1472" s="56"/>
      <c r="G1472" s="56"/>
      <c r="H1472" s="56"/>
      <c r="I1472" s="56"/>
      <c r="J1472" s="56"/>
    </row>
    <row r="1473" spans="1:10">
      <c r="A1473" s="20">
        <v>1464</v>
      </c>
      <c r="B1473" s="20" t="str">
        <f>IF(Data!B1473:$B$5009&lt;&gt;"",Data!B1473,"")</f>
        <v/>
      </c>
      <c r="C1473" s="20" t="str">
        <f>IF(Data!$B1473:C$5009&lt;&gt;"",Data!C1473,"")</f>
        <v/>
      </c>
      <c r="D1473" s="20" t="str">
        <f t="shared" si="57"/>
        <v/>
      </c>
      <c r="E1473" s="20" t="str">
        <f t="shared" si="58"/>
        <v/>
      </c>
      <c r="F1473" s="56"/>
      <c r="G1473" s="56"/>
      <c r="H1473" s="56"/>
      <c r="I1473" s="56"/>
      <c r="J1473" s="56"/>
    </row>
    <row r="1474" spans="1:10">
      <c r="A1474" s="113">
        <v>1465</v>
      </c>
      <c r="B1474" s="20" t="str">
        <f>IF(Data!B1474:$B$5009&lt;&gt;"",Data!B1474,"")</f>
        <v/>
      </c>
      <c r="C1474" s="20" t="str">
        <f>IF(Data!$B1474:C$5009&lt;&gt;"",Data!C1474,"")</f>
        <v/>
      </c>
      <c r="D1474" s="20" t="str">
        <f t="shared" si="57"/>
        <v/>
      </c>
      <c r="E1474" s="20" t="str">
        <f t="shared" si="58"/>
        <v/>
      </c>
      <c r="F1474" s="56"/>
      <c r="G1474" s="56"/>
      <c r="H1474" s="56"/>
      <c r="I1474" s="56"/>
      <c r="J1474" s="56"/>
    </row>
    <row r="1475" spans="1:10">
      <c r="A1475" s="20">
        <v>1466</v>
      </c>
      <c r="B1475" s="20" t="str">
        <f>IF(Data!B1475:$B$5009&lt;&gt;"",Data!B1475,"")</f>
        <v/>
      </c>
      <c r="C1475" s="20" t="str">
        <f>IF(Data!$B1475:C$5009&lt;&gt;"",Data!C1475,"")</f>
        <v/>
      </c>
      <c r="D1475" s="20" t="str">
        <f t="shared" si="57"/>
        <v/>
      </c>
      <c r="E1475" s="20" t="str">
        <f t="shared" si="58"/>
        <v/>
      </c>
      <c r="F1475" s="56"/>
      <c r="G1475" s="56"/>
      <c r="H1475" s="56"/>
      <c r="I1475" s="56"/>
      <c r="J1475" s="56"/>
    </row>
    <row r="1476" spans="1:10">
      <c r="A1476" s="113">
        <v>1467</v>
      </c>
      <c r="B1476" s="20" t="str">
        <f>IF(Data!B1476:$B$5009&lt;&gt;"",Data!B1476,"")</f>
        <v/>
      </c>
      <c r="C1476" s="20" t="str">
        <f>IF(Data!$B1476:C$5009&lt;&gt;"",Data!C1476,"")</f>
        <v/>
      </c>
      <c r="D1476" s="20" t="str">
        <f t="shared" si="57"/>
        <v/>
      </c>
      <c r="E1476" s="20" t="str">
        <f t="shared" si="58"/>
        <v/>
      </c>
      <c r="F1476" s="56"/>
      <c r="G1476" s="56"/>
      <c r="H1476" s="56"/>
      <c r="I1476" s="56"/>
      <c r="J1476" s="56"/>
    </row>
    <row r="1477" spans="1:10">
      <c r="A1477" s="20">
        <v>1468</v>
      </c>
      <c r="B1477" s="20" t="str">
        <f>IF(Data!B1477:$B$5009&lt;&gt;"",Data!B1477,"")</f>
        <v/>
      </c>
      <c r="C1477" s="20" t="str">
        <f>IF(Data!$B1477:C$5009&lt;&gt;"",Data!C1477,"")</f>
        <v/>
      </c>
      <c r="D1477" s="20" t="str">
        <f t="shared" si="57"/>
        <v/>
      </c>
      <c r="E1477" s="20" t="str">
        <f t="shared" si="58"/>
        <v/>
      </c>
      <c r="F1477" s="56"/>
      <c r="G1477" s="56"/>
      <c r="H1477" s="56"/>
      <c r="I1477" s="56"/>
      <c r="J1477" s="56"/>
    </row>
    <row r="1478" spans="1:10">
      <c r="A1478" s="113">
        <v>1469</v>
      </c>
      <c r="B1478" s="20" t="str">
        <f>IF(Data!B1478:$B$5009&lt;&gt;"",Data!B1478,"")</f>
        <v/>
      </c>
      <c r="C1478" s="20" t="str">
        <f>IF(Data!$B1478:C$5009&lt;&gt;"",Data!C1478,"")</f>
        <v/>
      </c>
      <c r="D1478" s="20" t="str">
        <f t="shared" ref="D1478:D1541" si="59">IF(AND(B1478&lt;&gt;"",C1478&lt;&gt;""), _xlfn.RANK.AVG(B1478,B:B,1),"")</f>
        <v/>
      </c>
      <c r="E1478" s="20" t="str">
        <f t="shared" ref="E1478:E1541" si="60">IF(AND(B1478&lt;&gt;"",C1478&lt;&gt;""),(D1478-$I$11)^2,"")</f>
        <v/>
      </c>
      <c r="F1478" s="56"/>
      <c r="G1478" s="56"/>
      <c r="H1478" s="56"/>
      <c r="I1478" s="56"/>
      <c r="J1478" s="56"/>
    </row>
    <row r="1479" spans="1:10">
      <c r="A1479" s="20">
        <v>1470</v>
      </c>
      <c r="B1479" s="20" t="str">
        <f>IF(Data!B1479:$B$5009&lt;&gt;"",Data!B1479,"")</f>
        <v/>
      </c>
      <c r="C1479" s="20" t="str">
        <f>IF(Data!$B1479:C$5009&lt;&gt;"",Data!C1479,"")</f>
        <v/>
      </c>
      <c r="D1479" s="20" t="str">
        <f t="shared" si="59"/>
        <v/>
      </c>
      <c r="E1479" s="20" t="str">
        <f t="shared" si="60"/>
        <v/>
      </c>
      <c r="F1479" s="56"/>
      <c r="G1479" s="56"/>
      <c r="H1479" s="56"/>
      <c r="I1479" s="56"/>
      <c r="J1479" s="56"/>
    </row>
    <row r="1480" spans="1:10">
      <c r="A1480" s="113">
        <v>1471</v>
      </c>
      <c r="B1480" s="20" t="str">
        <f>IF(Data!B1480:$B$5009&lt;&gt;"",Data!B1480,"")</f>
        <v/>
      </c>
      <c r="C1480" s="20" t="str">
        <f>IF(Data!$B1480:C$5009&lt;&gt;"",Data!C1480,"")</f>
        <v/>
      </c>
      <c r="D1480" s="20" t="str">
        <f t="shared" si="59"/>
        <v/>
      </c>
      <c r="E1480" s="20" t="str">
        <f t="shared" si="60"/>
        <v/>
      </c>
      <c r="F1480" s="56"/>
      <c r="G1480" s="56"/>
      <c r="H1480" s="56"/>
      <c r="I1480" s="56"/>
      <c r="J1480" s="56"/>
    </row>
    <row r="1481" spans="1:10">
      <c r="A1481" s="20">
        <v>1472</v>
      </c>
      <c r="B1481" s="20" t="str">
        <f>IF(Data!B1481:$B$5009&lt;&gt;"",Data!B1481,"")</f>
        <v/>
      </c>
      <c r="C1481" s="20" t="str">
        <f>IF(Data!$B1481:C$5009&lt;&gt;"",Data!C1481,"")</f>
        <v/>
      </c>
      <c r="D1481" s="20" t="str">
        <f t="shared" si="59"/>
        <v/>
      </c>
      <c r="E1481" s="20" t="str">
        <f t="shared" si="60"/>
        <v/>
      </c>
      <c r="F1481" s="56"/>
      <c r="G1481" s="56"/>
      <c r="H1481" s="56"/>
      <c r="I1481" s="56"/>
      <c r="J1481" s="56"/>
    </row>
    <row r="1482" spans="1:10">
      <c r="A1482" s="113">
        <v>1473</v>
      </c>
      <c r="B1482" s="20" t="str">
        <f>IF(Data!B1482:$B$5009&lt;&gt;"",Data!B1482,"")</f>
        <v/>
      </c>
      <c r="C1482" s="20" t="str">
        <f>IF(Data!$B1482:C$5009&lt;&gt;"",Data!C1482,"")</f>
        <v/>
      </c>
      <c r="D1482" s="20" t="str">
        <f t="shared" si="59"/>
        <v/>
      </c>
      <c r="E1482" s="20" t="str">
        <f t="shared" si="60"/>
        <v/>
      </c>
      <c r="F1482" s="56"/>
      <c r="G1482" s="56"/>
      <c r="H1482" s="56"/>
      <c r="I1482" s="56"/>
      <c r="J1482" s="56"/>
    </row>
    <row r="1483" spans="1:10">
      <c r="A1483" s="20">
        <v>1474</v>
      </c>
      <c r="B1483" s="20" t="str">
        <f>IF(Data!B1483:$B$5009&lt;&gt;"",Data!B1483,"")</f>
        <v/>
      </c>
      <c r="C1483" s="20" t="str">
        <f>IF(Data!$B1483:C$5009&lt;&gt;"",Data!C1483,"")</f>
        <v/>
      </c>
      <c r="D1483" s="20" t="str">
        <f t="shared" si="59"/>
        <v/>
      </c>
      <c r="E1483" s="20" t="str">
        <f t="shared" si="60"/>
        <v/>
      </c>
      <c r="F1483" s="56"/>
      <c r="G1483" s="56"/>
      <c r="H1483" s="56"/>
      <c r="I1483" s="56"/>
      <c r="J1483" s="56"/>
    </row>
    <row r="1484" spans="1:10">
      <c r="A1484" s="113">
        <v>1475</v>
      </c>
      <c r="B1484" s="20" t="str">
        <f>IF(Data!B1484:$B$5009&lt;&gt;"",Data!B1484,"")</f>
        <v/>
      </c>
      <c r="C1484" s="20" t="str">
        <f>IF(Data!$B1484:C$5009&lt;&gt;"",Data!C1484,"")</f>
        <v/>
      </c>
      <c r="D1484" s="20" t="str">
        <f t="shared" si="59"/>
        <v/>
      </c>
      <c r="E1484" s="20" t="str">
        <f t="shared" si="60"/>
        <v/>
      </c>
      <c r="F1484" s="56"/>
      <c r="G1484" s="56"/>
      <c r="H1484" s="56"/>
      <c r="I1484" s="56"/>
      <c r="J1484" s="56"/>
    </row>
    <row r="1485" spans="1:10">
      <c r="A1485" s="20">
        <v>1476</v>
      </c>
      <c r="B1485" s="20" t="str">
        <f>IF(Data!B1485:$B$5009&lt;&gt;"",Data!B1485,"")</f>
        <v/>
      </c>
      <c r="C1485" s="20" t="str">
        <f>IF(Data!$B1485:C$5009&lt;&gt;"",Data!C1485,"")</f>
        <v/>
      </c>
      <c r="D1485" s="20" t="str">
        <f t="shared" si="59"/>
        <v/>
      </c>
      <c r="E1485" s="20" t="str">
        <f t="shared" si="60"/>
        <v/>
      </c>
      <c r="F1485" s="56"/>
      <c r="G1485" s="56"/>
      <c r="H1485" s="56"/>
      <c r="I1485" s="56"/>
      <c r="J1485" s="56"/>
    </row>
    <row r="1486" spans="1:10">
      <c r="A1486" s="113">
        <v>1477</v>
      </c>
      <c r="B1486" s="20" t="str">
        <f>IF(Data!B1486:$B$5009&lt;&gt;"",Data!B1486,"")</f>
        <v/>
      </c>
      <c r="C1486" s="20" t="str">
        <f>IF(Data!$B1486:C$5009&lt;&gt;"",Data!C1486,"")</f>
        <v/>
      </c>
      <c r="D1486" s="20" t="str">
        <f t="shared" si="59"/>
        <v/>
      </c>
      <c r="E1486" s="20" t="str">
        <f t="shared" si="60"/>
        <v/>
      </c>
      <c r="F1486" s="56"/>
      <c r="G1486" s="56"/>
      <c r="H1486" s="56"/>
      <c r="I1486" s="56"/>
      <c r="J1486" s="56"/>
    </row>
    <row r="1487" spans="1:10">
      <c r="A1487" s="20">
        <v>1478</v>
      </c>
      <c r="B1487" s="20" t="str">
        <f>IF(Data!B1487:$B$5009&lt;&gt;"",Data!B1487,"")</f>
        <v/>
      </c>
      <c r="C1487" s="20" t="str">
        <f>IF(Data!$B1487:C$5009&lt;&gt;"",Data!C1487,"")</f>
        <v/>
      </c>
      <c r="D1487" s="20" t="str">
        <f t="shared" si="59"/>
        <v/>
      </c>
      <c r="E1487" s="20" t="str">
        <f t="shared" si="60"/>
        <v/>
      </c>
      <c r="F1487" s="56"/>
      <c r="G1487" s="56"/>
      <c r="H1487" s="56"/>
      <c r="I1487" s="56"/>
      <c r="J1487" s="56"/>
    </row>
    <row r="1488" spans="1:10">
      <c r="A1488" s="113">
        <v>1479</v>
      </c>
      <c r="B1488" s="20" t="str">
        <f>IF(Data!B1488:$B$5009&lt;&gt;"",Data!B1488,"")</f>
        <v/>
      </c>
      <c r="C1488" s="20" t="str">
        <f>IF(Data!$B1488:C$5009&lt;&gt;"",Data!C1488,"")</f>
        <v/>
      </c>
      <c r="D1488" s="20" t="str">
        <f t="shared" si="59"/>
        <v/>
      </c>
      <c r="E1488" s="20" t="str">
        <f t="shared" si="60"/>
        <v/>
      </c>
      <c r="F1488" s="56"/>
      <c r="G1488" s="56"/>
      <c r="H1488" s="56"/>
      <c r="I1488" s="56"/>
      <c r="J1488" s="56"/>
    </row>
    <row r="1489" spans="1:10">
      <c r="A1489" s="20">
        <v>1480</v>
      </c>
      <c r="B1489" s="20" t="str">
        <f>IF(Data!B1489:$B$5009&lt;&gt;"",Data!B1489,"")</f>
        <v/>
      </c>
      <c r="C1489" s="20" t="str">
        <f>IF(Data!$B1489:C$5009&lt;&gt;"",Data!C1489,"")</f>
        <v/>
      </c>
      <c r="D1489" s="20" t="str">
        <f t="shared" si="59"/>
        <v/>
      </c>
      <c r="E1489" s="20" t="str">
        <f t="shared" si="60"/>
        <v/>
      </c>
      <c r="F1489" s="56"/>
      <c r="G1489" s="56"/>
      <c r="H1489" s="56"/>
      <c r="I1489" s="56"/>
      <c r="J1489" s="56"/>
    </row>
    <row r="1490" spans="1:10">
      <c r="A1490" s="113">
        <v>1481</v>
      </c>
      <c r="B1490" s="20" t="str">
        <f>IF(Data!B1490:$B$5009&lt;&gt;"",Data!B1490,"")</f>
        <v/>
      </c>
      <c r="C1490" s="20" t="str">
        <f>IF(Data!$B1490:C$5009&lt;&gt;"",Data!C1490,"")</f>
        <v/>
      </c>
      <c r="D1490" s="20" t="str">
        <f t="shared" si="59"/>
        <v/>
      </c>
      <c r="E1490" s="20" t="str">
        <f t="shared" si="60"/>
        <v/>
      </c>
      <c r="F1490" s="56"/>
      <c r="G1490" s="56"/>
      <c r="H1490" s="56"/>
      <c r="I1490" s="56"/>
      <c r="J1490" s="56"/>
    </row>
    <row r="1491" spans="1:10">
      <c r="A1491" s="20">
        <v>1482</v>
      </c>
      <c r="B1491" s="20" t="str">
        <f>IF(Data!B1491:$B$5009&lt;&gt;"",Data!B1491,"")</f>
        <v/>
      </c>
      <c r="C1491" s="20" t="str">
        <f>IF(Data!$B1491:C$5009&lt;&gt;"",Data!C1491,"")</f>
        <v/>
      </c>
      <c r="D1491" s="20" t="str">
        <f t="shared" si="59"/>
        <v/>
      </c>
      <c r="E1491" s="20" t="str">
        <f t="shared" si="60"/>
        <v/>
      </c>
      <c r="F1491" s="56"/>
      <c r="G1491" s="56"/>
      <c r="H1491" s="56"/>
      <c r="I1491" s="56"/>
      <c r="J1491" s="56"/>
    </row>
    <row r="1492" spans="1:10">
      <c r="A1492" s="113">
        <v>1483</v>
      </c>
      <c r="B1492" s="20" t="str">
        <f>IF(Data!B1492:$B$5009&lt;&gt;"",Data!B1492,"")</f>
        <v/>
      </c>
      <c r="C1492" s="20" t="str">
        <f>IF(Data!$B1492:C$5009&lt;&gt;"",Data!C1492,"")</f>
        <v/>
      </c>
      <c r="D1492" s="20" t="str">
        <f t="shared" si="59"/>
        <v/>
      </c>
      <c r="E1492" s="20" t="str">
        <f t="shared" si="60"/>
        <v/>
      </c>
      <c r="F1492" s="56"/>
      <c r="G1492" s="56"/>
      <c r="H1492" s="56"/>
      <c r="I1492" s="56"/>
      <c r="J1492" s="56"/>
    </row>
    <row r="1493" spans="1:10">
      <c r="A1493" s="20">
        <v>1484</v>
      </c>
      <c r="B1493" s="20" t="str">
        <f>IF(Data!B1493:$B$5009&lt;&gt;"",Data!B1493,"")</f>
        <v/>
      </c>
      <c r="C1493" s="20" t="str">
        <f>IF(Data!$B1493:C$5009&lt;&gt;"",Data!C1493,"")</f>
        <v/>
      </c>
      <c r="D1493" s="20" t="str">
        <f t="shared" si="59"/>
        <v/>
      </c>
      <c r="E1493" s="20" t="str">
        <f t="shared" si="60"/>
        <v/>
      </c>
      <c r="F1493" s="56"/>
      <c r="G1493" s="56"/>
      <c r="H1493" s="56"/>
      <c r="I1493" s="56"/>
      <c r="J1493" s="56"/>
    </row>
    <row r="1494" spans="1:10">
      <c r="A1494" s="113">
        <v>1485</v>
      </c>
      <c r="B1494" s="20" t="str">
        <f>IF(Data!B1494:$B$5009&lt;&gt;"",Data!B1494,"")</f>
        <v/>
      </c>
      <c r="C1494" s="20" t="str">
        <f>IF(Data!$B1494:C$5009&lt;&gt;"",Data!C1494,"")</f>
        <v/>
      </c>
      <c r="D1494" s="20" t="str">
        <f t="shared" si="59"/>
        <v/>
      </c>
      <c r="E1494" s="20" t="str">
        <f t="shared" si="60"/>
        <v/>
      </c>
      <c r="F1494" s="56"/>
      <c r="G1494" s="56"/>
      <c r="H1494" s="56"/>
      <c r="I1494" s="56"/>
      <c r="J1494" s="56"/>
    </row>
    <row r="1495" spans="1:10">
      <c r="A1495" s="20">
        <v>1486</v>
      </c>
      <c r="B1495" s="20" t="str">
        <f>IF(Data!B1495:$B$5009&lt;&gt;"",Data!B1495,"")</f>
        <v/>
      </c>
      <c r="C1495" s="20" t="str">
        <f>IF(Data!$B1495:C$5009&lt;&gt;"",Data!C1495,"")</f>
        <v/>
      </c>
      <c r="D1495" s="20" t="str">
        <f t="shared" si="59"/>
        <v/>
      </c>
      <c r="E1495" s="20" t="str">
        <f t="shared" si="60"/>
        <v/>
      </c>
      <c r="F1495" s="56"/>
      <c r="G1495" s="56"/>
      <c r="H1495" s="56"/>
      <c r="I1495" s="56"/>
      <c r="J1495" s="56"/>
    </row>
    <row r="1496" spans="1:10">
      <c r="A1496" s="113">
        <v>1487</v>
      </c>
      <c r="B1496" s="20" t="str">
        <f>IF(Data!B1496:$B$5009&lt;&gt;"",Data!B1496,"")</f>
        <v/>
      </c>
      <c r="C1496" s="20" t="str">
        <f>IF(Data!$B1496:C$5009&lt;&gt;"",Data!C1496,"")</f>
        <v/>
      </c>
      <c r="D1496" s="20" t="str">
        <f t="shared" si="59"/>
        <v/>
      </c>
      <c r="E1496" s="20" t="str">
        <f t="shared" si="60"/>
        <v/>
      </c>
      <c r="F1496" s="56"/>
      <c r="G1496" s="56"/>
      <c r="H1496" s="56"/>
      <c r="I1496" s="56"/>
      <c r="J1496" s="56"/>
    </row>
    <row r="1497" spans="1:10">
      <c r="A1497" s="20">
        <v>1488</v>
      </c>
      <c r="B1497" s="20" t="str">
        <f>IF(Data!B1497:$B$5009&lt;&gt;"",Data!B1497,"")</f>
        <v/>
      </c>
      <c r="C1497" s="20" t="str">
        <f>IF(Data!$B1497:C$5009&lt;&gt;"",Data!C1497,"")</f>
        <v/>
      </c>
      <c r="D1497" s="20" t="str">
        <f t="shared" si="59"/>
        <v/>
      </c>
      <c r="E1497" s="20" t="str">
        <f t="shared" si="60"/>
        <v/>
      </c>
      <c r="F1497" s="56"/>
      <c r="G1497" s="56"/>
      <c r="H1497" s="56"/>
      <c r="I1497" s="56"/>
      <c r="J1497" s="56"/>
    </row>
    <row r="1498" spans="1:10">
      <c r="A1498" s="113">
        <v>1489</v>
      </c>
      <c r="B1498" s="20" t="str">
        <f>IF(Data!B1498:$B$5009&lt;&gt;"",Data!B1498,"")</f>
        <v/>
      </c>
      <c r="C1498" s="20" t="str">
        <f>IF(Data!$B1498:C$5009&lt;&gt;"",Data!C1498,"")</f>
        <v/>
      </c>
      <c r="D1498" s="20" t="str">
        <f t="shared" si="59"/>
        <v/>
      </c>
      <c r="E1498" s="20" t="str">
        <f t="shared" si="60"/>
        <v/>
      </c>
      <c r="F1498" s="56"/>
      <c r="G1498" s="56"/>
      <c r="H1498" s="56"/>
      <c r="I1498" s="56"/>
      <c r="J1498" s="56"/>
    </row>
    <row r="1499" spans="1:10">
      <c r="A1499" s="20">
        <v>1490</v>
      </c>
      <c r="B1499" s="20" t="str">
        <f>IF(Data!B1499:$B$5009&lt;&gt;"",Data!B1499,"")</f>
        <v/>
      </c>
      <c r="C1499" s="20" t="str">
        <f>IF(Data!$B1499:C$5009&lt;&gt;"",Data!C1499,"")</f>
        <v/>
      </c>
      <c r="D1499" s="20" t="str">
        <f t="shared" si="59"/>
        <v/>
      </c>
      <c r="E1499" s="20" t="str">
        <f t="shared" si="60"/>
        <v/>
      </c>
      <c r="F1499" s="56"/>
      <c r="G1499" s="56"/>
      <c r="H1499" s="56"/>
      <c r="I1499" s="56"/>
      <c r="J1499" s="56"/>
    </row>
    <row r="1500" spans="1:10">
      <c r="A1500" s="113">
        <v>1491</v>
      </c>
      <c r="B1500" s="20" t="str">
        <f>IF(Data!B1500:$B$5009&lt;&gt;"",Data!B1500,"")</f>
        <v/>
      </c>
      <c r="C1500" s="20" t="str">
        <f>IF(Data!$B1500:C$5009&lt;&gt;"",Data!C1500,"")</f>
        <v/>
      </c>
      <c r="D1500" s="20" t="str">
        <f t="shared" si="59"/>
        <v/>
      </c>
      <c r="E1500" s="20" t="str">
        <f t="shared" si="60"/>
        <v/>
      </c>
      <c r="F1500" s="56"/>
      <c r="G1500" s="56"/>
      <c r="H1500" s="56"/>
      <c r="I1500" s="56"/>
      <c r="J1500" s="56"/>
    </row>
    <row r="1501" spans="1:10">
      <c r="A1501" s="20">
        <v>1492</v>
      </c>
      <c r="B1501" s="20" t="str">
        <f>IF(Data!B1501:$B$5009&lt;&gt;"",Data!B1501,"")</f>
        <v/>
      </c>
      <c r="C1501" s="20" t="str">
        <f>IF(Data!$B1501:C$5009&lt;&gt;"",Data!C1501,"")</f>
        <v/>
      </c>
      <c r="D1501" s="20" t="str">
        <f t="shared" si="59"/>
        <v/>
      </c>
      <c r="E1501" s="20" t="str">
        <f t="shared" si="60"/>
        <v/>
      </c>
      <c r="F1501" s="56"/>
      <c r="G1501" s="56"/>
      <c r="H1501" s="56"/>
      <c r="I1501" s="56"/>
      <c r="J1501" s="56"/>
    </row>
    <row r="1502" spans="1:10">
      <c r="A1502" s="113">
        <v>1493</v>
      </c>
      <c r="B1502" s="20" t="str">
        <f>IF(Data!B1502:$B$5009&lt;&gt;"",Data!B1502,"")</f>
        <v/>
      </c>
      <c r="C1502" s="20" t="str">
        <f>IF(Data!$B1502:C$5009&lt;&gt;"",Data!C1502,"")</f>
        <v/>
      </c>
      <c r="D1502" s="20" t="str">
        <f t="shared" si="59"/>
        <v/>
      </c>
      <c r="E1502" s="20" t="str">
        <f t="shared" si="60"/>
        <v/>
      </c>
      <c r="F1502" s="56"/>
      <c r="G1502" s="56"/>
      <c r="H1502" s="56"/>
      <c r="I1502" s="56"/>
      <c r="J1502" s="56"/>
    </row>
    <row r="1503" spans="1:10">
      <c r="A1503" s="20">
        <v>1494</v>
      </c>
      <c r="B1503" s="20" t="str">
        <f>IF(Data!B1503:$B$5009&lt;&gt;"",Data!B1503,"")</f>
        <v/>
      </c>
      <c r="C1503" s="20" t="str">
        <f>IF(Data!$B1503:C$5009&lt;&gt;"",Data!C1503,"")</f>
        <v/>
      </c>
      <c r="D1503" s="20" t="str">
        <f t="shared" si="59"/>
        <v/>
      </c>
      <c r="E1503" s="20" t="str">
        <f t="shared" si="60"/>
        <v/>
      </c>
      <c r="F1503" s="56"/>
      <c r="G1503" s="56"/>
      <c r="H1503" s="56"/>
      <c r="I1503" s="56"/>
      <c r="J1503" s="56"/>
    </row>
    <row r="1504" spans="1:10">
      <c r="A1504" s="113">
        <v>1495</v>
      </c>
      <c r="B1504" s="20" t="str">
        <f>IF(Data!B1504:$B$5009&lt;&gt;"",Data!B1504,"")</f>
        <v/>
      </c>
      <c r="C1504" s="20" t="str">
        <f>IF(Data!$B1504:C$5009&lt;&gt;"",Data!C1504,"")</f>
        <v/>
      </c>
      <c r="D1504" s="20" t="str">
        <f t="shared" si="59"/>
        <v/>
      </c>
      <c r="E1504" s="20" t="str">
        <f t="shared" si="60"/>
        <v/>
      </c>
      <c r="F1504" s="56"/>
      <c r="G1504" s="56"/>
      <c r="H1504" s="56"/>
      <c r="I1504" s="56"/>
      <c r="J1504" s="56"/>
    </row>
    <row r="1505" spans="1:10">
      <c r="A1505" s="20">
        <v>1496</v>
      </c>
      <c r="B1505" s="20" t="str">
        <f>IF(Data!B1505:$B$5009&lt;&gt;"",Data!B1505,"")</f>
        <v/>
      </c>
      <c r="C1505" s="20" t="str">
        <f>IF(Data!$B1505:C$5009&lt;&gt;"",Data!C1505,"")</f>
        <v/>
      </c>
      <c r="D1505" s="20" t="str">
        <f t="shared" si="59"/>
        <v/>
      </c>
      <c r="E1505" s="20" t="str">
        <f t="shared" si="60"/>
        <v/>
      </c>
      <c r="F1505" s="56"/>
      <c r="G1505" s="56"/>
      <c r="H1505" s="56"/>
      <c r="I1505" s="56"/>
      <c r="J1505" s="56"/>
    </row>
    <row r="1506" spans="1:10">
      <c r="A1506" s="113">
        <v>1497</v>
      </c>
      <c r="B1506" s="20" t="str">
        <f>IF(Data!B1506:$B$5009&lt;&gt;"",Data!B1506,"")</f>
        <v/>
      </c>
      <c r="C1506" s="20" t="str">
        <f>IF(Data!$B1506:C$5009&lt;&gt;"",Data!C1506,"")</f>
        <v/>
      </c>
      <c r="D1506" s="20" t="str">
        <f t="shared" si="59"/>
        <v/>
      </c>
      <c r="E1506" s="20" t="str">
        <f t="shared" si="60"/>
        <v/>
      </c>
      <c r="F1506" s="56"/>
      <c r="G1506" s="56"/>
      <c r="H1506" s="56"/>
      <c r="I1506" s="56"/>
      <c r="J1506" s="56"/>
    </row>
    <row r="1507" spans="1:10">
      <c r="A1507" s="20">
        <v>1498</v>
      </c>
      <c r="B1507" s="20" t="str">
        <f>IF(Data!B1507:$B$5009&lt;&gt;"",Data!B1507,"")</f>
        <v/>
      </c>
      <c r="C1507" s="20" t="str">
        <f>IF(Data!$B1507:C$5009&lt;&gt;"",Data!C1507,"")</f>
        <v/>
      </c>
      <c r="D1507" s="20" t="str">
        <f t="shared" si="59"/>
        <v/>
      </c>
      <c r="E1507" s="20" t="str">
        <f t="shared" si="60"/>
        <v/>
      </c>
      <c r="F1507" s="56"/>
      <c r="G1507" s="56"/>
      <c r="H1507" s="56"/>
      <c r="I1507" s="56"/>
      <c r="J1507" s="56"/>
    </row>
    <row r="1508" spans="1:10">
      <c r="A1508" s="113">
        <v>1499</v>
      </c>
      <c r="B1508" s="20" t="str">
        <f>IF(Data!B1508:$B$5009&lt;&gt;"",Data!B1508,"")</f>
        <v/>
      </c>
      <c r="C1508" s="20" t="str">
        <f>IF(Data!$B1508:C$5009&lt;&gt;"",Data!C1508,"")</f>
        <v/>
      </c>
      <c r="D1508" s="20" t="str">
        <f t="shared" si="59"/>
        <v/>
      </c>
      <c r="E1508" s="20" t="str">
        <f t="shared" si="60"/>
        <v/>
      </c>
      <c r="F1508" s="56"/>
      <c r="G1508" s="56"/>
      <c r="H1508" s="56"/>
      <c r="I1508" s="56"/>
      <c r="J1508" s="56"/>
    </row>
    <row r="1509" spans="1:10">
      <c r="A1509" s="20">
        <v>1500</v>
      </c>
      <c r="B1509" s="20" t="str">
        <f>IF(Data!B1509:$B$5009&lt;&gt;"",Data!B1509,"")</f>
        <v/>
      </c>
      <c r="C1509" s="20" t="str">
        <f>IF(Data!$B1509:C$5009&lt;&gt;"",Data!C1509,"")</f>
        <v/>
      </c>
      <c r="D1509" s="20" t="str">
        <f t="shared" si="59"/>
        <v/>
      </c>
      <c r="E1509" s="20" t="str">
        <f t="shared" si="60"/>
        <v/>
      </c>
      <c r="F1509" s="56"/>
      <c r="G1509" s="56"/>
      <c r="H1509" s="56"/>
      <c r="I1509" s="56"/>
      <c r="J1509" s="56"/>
    </row>
    <row r="1510" spans="1:10">
      <c r="A1510" s="113">
        <v>1501</v>
      </c>
      <c r="B1510" s="20" t="str">
        <f>IF(Data!B1510:$B$5009&lt;&gt;"",Data!B1510,"")</f>
        <v/>
      </c>
      <c r="C1510" s="20" t="str">
        <f>IF(Data!$B1510:C$5009&lt;&gt;"",Data!C1510,"")</f>
        <v/>
      </c>
      <c r="D1510" s="20" t="str">
        <f t="shared" si="59"/>
        <v/>
      </c>
      <c r="E1510" s="20" t="str">
        <f t="shared" si="60"/>
        <v/>
      </c>
      <c r="F1510" s="56"/>
      <c r="G1510" s="56"/>
      <c r="H1510" s="56"/>
      <c r="I1510" s="56"/>
      <c r="J1510" s="56"/>
    </row>
    <row r="1511" spans="1:10">
      <c r="A1511" s="20">
        <v>1502</v>
      </c>
      <c r="B1511" s="20" t="str">
        <f>IF(Data!B1511:$B$5009&lt;&gt;"",Data!B1511,"")</f>
        <v/>
      </c>
      <c r="C1511" s="20" t="str">
        <f>IF(Data!$B1511:C$5009&lt;&gt;"",Data!C1511,"")</f>
        <v/>
      </c>
      <c r="D1511" s="20" t="str">
        <f t="shared" si="59"/>
        <v/>
      </c>
      <c r="E1511" s="20" t="str">
        <f t="shared" si="60"/>
        <v/>
      </c>
      <c r="F1511" s="56"/>
      <c r="G1511" s="56"/>
      <c r="H1511" s="56"/>
      <c r="I1511" s="56"/>
      <c r="J1511" s="56"/>
    </row>
    <row r="1512" spans="1:10">
      <c r="A1512" s="113">
        <v>1503</v>
      </c>
      <c r="B1512" s="20" t="str">
        <f>IF(Data!B1512:$B$5009&lt;&gt;"",Data!B1512,"")</f>
        <v/>
      </c>
      <c r="C1512" s="20" t="str">
        <f>IF(Data!$B1512:C$5009&lt;&gt;"",Data!C1512,"")</f>
        <v/>
      </c>
      <c r="D1512" s="20" t="str">
        <f t="shared" si="59"/>
        <v/>
      </c>
      <c r="E1512" s="20" t="str">
        <f t="shared" si="60"/>
        <v/>
      </c>
      <c r="F1512" s="56"/>
      <c r="G1512" s="56"/>
      <c r="H1512" s="56"/>
      <c r="I1512" s="56"/>
      <c r="J1512" s="56"/>
    </row>
    <row r="1513" spans="1:10">
      <c r="A1513" s="20">
        <v>1504</v>
      </c>
      <c r="B1513" s="20" t="str">
        <f>IF(Data!B1513:$B$5009&lt;&gt;"",Data!B1513,"")</f>
        <v/>
      </c>
      <c r="C1513" s="20" t="str">
        <f>IF(Data!$B1513:C$5009&lt;&gt;"",Data!C1513,"")</f>
        <v/>
      </c>
      <c r="D1513" s="20" t="str">
        <f t="shared" si="59"/>
        <v/>
      </c>
      <c r="E1513" s="20" t="str">
        <f t="shared" si="60"/>
        <v/>
      </c>
      <c r="F1513" s="56"/>
      <c r="G1513" s="56"/>
      <c r="H1513" s="56"/>
      <c r="I1513" s="56"/>
      <c r="J1513" s="56"/>
    </row>
    <row r="1514" spans="1:10">
      <c r="A1514" s="113">
        <v>1505</v>
      </c>
      <c r="B1514" s="20" t="str">
        <f>IF(Data!B1514:$B$5009&lt;&gt;"",Data!B1514,"")</f>
        <v/>
      </c>
      <c r="C1514" s="20" t="str">
        <f>IF(Data!$B1514:C$5009&lt;&gt;"",Data!C1514,"")</f>
        <v/>
      </c>
      <c r="D1514" s="20" t="str">
        <f t="shared" si="59"/>
        <v/>
      </c>
      <c r="E1514" s="20" t="str">
        <f t="shared" si="60"/>
        <v/>
      </c>
      <c r="F1514" s="56"/>
      <c r="G1514" s="56"/>
      <c r="H1514" s="56"/>
      <c r="I1514" s="56"/>
      <c r="J1514" s="56"/>
    </row>
    <row r="1515" spans="1:10">
      <c r="A1515" s="20">
        <v>1506</v>
      </c>
      <c r="B1515" s="20" t="str">
        <f>IF(Data!B1515:$B$5009&lt;&gt;"",Data!B1515,"")</f>
        <v/>
      </c>
      <c r="C1515" s="20" t="str">
        <f>IF(Data!$B1515:C$5009&lt;&gt;"",Data!C1515,"")</f>
        <v/>
      </c>
      <c r="D1515" s="20" t="str">
        <f t="shared" si="59"/>
        <v/>
      </c>
      <c r="E1515" s="20" t="str">
        <f t="shared" si="60"/>
        <v/>
      </c>
      <c r="F1515" s="56"/>
      <c r="G1515" s="56"/>
      <c r="H1515" s="56"/>
      <c r="I1515" s="56"/>
      <c r="J1515" s="56"/>
    </row>
    <row r="1516" spans="1:10">
      <c r="A1516" s="113">
        <v>1507</v>
      </c>
      <c r="B1516" s="20" t="str">
        <f>IF(Data!B1516:$B$5009&lt;&gt;"",Data!B1516,"")</f>
        <v/>
      </c>
      <c r="C1516" s="20" t="str">
        <f>IF(Data!$B1516:C$5009&lt;&gt;"",Data!C1516,"")</f>
        <v/>
      </c>
      <c r="D1516" s="20" t="str">
        <f t="shared" si="59"/>
        <v/>
      </c>
      <c r="E1516" s="20" t="str">
        <f t="shared" si="60"/>
        <v/>
      </c>
      <c r="F1516" s="56"/>
      <c r="G1516" s="56"/>
      <c r="H1516" s="56"/>
      <c r="I1516" s="56"/>
      <c r="J1516" s="56"/>
    </row>
    <row r="1517" spans="1:10">
      <c r="A1517" s="20">
        <v>1508</v>
      </c>
      <c r="B1517" s="20" t="str">
        <f>IF(Data!B1517:$B$5009&lt;&gt;"",Data!B1517,"")</f>
        <v/>
      </c>
      <c r="C1517" s="20" t="str">
        <f>IF(Data!$B1517:C$5009&lt;&gt;"",Data!C1517,"")</f>
        <v/>
      </c>
      <c r="D1517" s="20" t="str">
        <f t="shared" si="59"/>
        <v/>
      </c>
      <c r="E1517" s="20" t="str">
        <f t="shared" si="60"/>
        <v/>
      </c>
      <c r="F1517" s="56"/>
      <c r="G1517" s="56"/>
      <c r="H1517" s="56"/>
      <c r="I1517" s="56"/>
      <c r="J1517" s="56"/>
    </row>
    <row r="1518" spans="1:10">
      <c r="A1518" s="113">
        <v>1509</v>
      </c>
      <c r="B1518" s="20" t="str">
        <f>IF(Data!B1518:$B$5009&lt;&gt;"",Data!B1518,"")</f>
        <v/>
      </c>
      <c r="C1518" s="20" t="str">
        <f>IF(Data!$B1518:C$5009&lt;&gt;"",Data!C1518,"")</f>
        <v/>
      </c>
      <c r="D1518" s="20" t="str">
        <f t="shared" si="59"/>
        <v/>
      </c>
      <c r="E1518" s="20" t="str">
        <f t="shared" si="60"/>
        <v/>
      </c>
      <c r="F1518" s="56"/>
      <c r="G1518" s="56"/>
      <c r="H1518" s="56"/>
      <c r="I1518" s="56"/>
      <c r="J1518" s="56"/>
    </row>
    <row r="1519" spans="1:10">
      <c r="A1519" s="20">
        <v>1510</v>
      </c>
      <c r="B1519" s="20" t="str">
        <f>IF(Data!B1519:$B$5009&lt;&gt;"",Data!B1519,"")</f>
        <v/>
      </c>
      <c r="C1519" s="20" t="str">
        <f>IF(Data!$B1519:C$5009&lt;&gt;"",Data!C1519,"")</f>
        <v/>
      </c>
      <c r="D1519" s="20" t="str">
        <f t="shared" si="59"/>
        <v/>
      </c>
      <c r="E1519" s="20" t="str">
        <f t="shared" si="60"/>
        <v/>
      </c>
      <c r="F1519" s="56"/>
      <c r="G1519" s="56"/>
      <c r="H1519" s="56"/>
      <c r="I1519" s="56"/>
      <c r="J1519" s="56"/>
    </row>
    <row r="1520" spans="1:10">
      <c r="A1520" s="113">
        <v>1511</v>
      </c>
      <c r="B1520" s="20" t="str">
        <f>IF(Data!B1520:$B$5009&lt;&gt;"",Data!B1520,"")</f>
        <v/>
      </c>
      <c r="C1520" s="20" t="str">
        <f>IF(Data!$B1520:C$5009&lt;&gt;"",Data!C1520,"")</f>
        <v/>
      </c>
      <c r="D1520" s="20" t="str">
        <f t="shared" si="59"/>
        <v/>
      </c>
      <c r="E1520" s="20" t="str">
        <f t="shared" si="60"/>
        <v/>
      </c>
      <c r="F1520" s="56"/>
      <c r="G1520" s="56"/>
      <c r="H1520" s="56"/>
      <c r="I1520" s="56"/>
      <c r="J1520" s="56"/>
    </row>
    <row r="1521" spans="1:10">
      <c r="A1521" s="20">
        <v>1512</v>
      </c>
      <c r="B1521" s="20" t="str">
        <f>IF(Data!B1521:$B$5009&lt;&gt;"",Data!B1521,"")</f>
        <v/>
      </c>
      <c r="C1521" s="20" t="str">
        <f>IF(Data!$B1521:C$5009&lt;&gt;"",Data!C1521,"")</f>
        <v/>
      </c>
      <c r="D1521" s="20" t="str">
        <f t="shared" si="59"/>
        <v/>
      </c>
      <c r="E1521" s="20" t="str">
        <f t="shared" si="60"/>
        <v/>
      </c>
      <c r="F1521" s="56"/>
      <c r="G1521" s="56"/>
      <c r="H1521" s="56"/>
      <c r="I1521" s="56"/>
      <c r="J1521" s="56"/>
    </row>
    <row r="1522" spans="1:10">
      <c r="A1522" s="113">
        <v>1513</v>
      </c>
      <c r="B1522" s="20" t="str">
        <f>IF(Data!B1522:$B$5009&lt;&gt;"",Data!B1522,"")</f>
        <v/>
      </c>
      <c r="C1522" s="20" t="str">
        <f>IF(Data!$B1522:C$5009&lt;&gt;"",Data!C1522,"")</f>
        <v/>
      </c>
      <c r="D1522" s="20" t="str">
        <f t="shared" si="59"/>
        <v/>
      </c>
      <c r="E1522" s="20" t="str">
        <f t="shared" si="60"/>
        <v/>
      </c>
      <c r="F1522" s="56"/>
      <c r="G1522" s="56"/>
      <c r="H1522" s="56"/>
      <c r="I1522" s="56"/>
      <c r="J1522" s="56"/>
    </row>
    <row r="1523" spans="1:10">
      <c r="A1523" s="20">
        <v>1514</v>
      </c>
      <c r="B1523" s="20" t="str">
        <f>IF(Data!B1523:$B$5009&lt;&gt;"",Data!B1523,"")</f>
        <v/>
      </c>
      <c r="C1523" s="20" t="str">
        <f>IF(Data!$B1523:C$5009&lt;&gt;"",Data!C1523,"")</f>
        <v/>
      </c>
      <c r="D1523" s="20" t="str">
        <f t="shared" si="59"/>
        <v/>
      </c>
      <c r="E1523" s="20" t="str">
        <f t="shared" si="60"/>
        <v/>
      </c>
      <c r="F1523" s="56"/>
      <c r="G1523" s="56"/>
      <c r="H1523" s="56"/>
      <c r="I1523" s="56"/>
      <c r="J1523" s="56"/>
    </row>
    <row r="1524" spans="1:10">
      <c r="A1524" s="113">
        <v>1515</v>
      </c>
      <c r="B1524" s="20" t="str">
        <f>IF(Data!B1524:$B$5009&lt;&gt;"",Data!B1524,"")</f>
        <v/>
      </c>
      <c r="C1524" s="20" t="str">
        <f>IF(Data!$B1524:C$5009&lt;&gt;"",Data!C1524,"")</f>
        <v/>
      </c>
      <c r="D1524" s="20" t="str">
        <f t="shared" si="59"/>
        <v/>
      </c>
      <c r="E1524" s="20" t="str">
        <f t="shared" si="60"/>
        <v/>
      </c>
      <c r="F1524" s="56"/>
      <c r="G1524" s="56"/>
      <c r="H1524" s="56"/>
      <c r="I1524" s="56"/>
      <c r="J1524" s="56"/>
    </row>
    <row r="1525" spans="1:10">
      <c r="A1525" s="20">
        <v>1516</v>
      </c>
      <c r="B1525" s="20" t="str">
        <f>IF(Data!B1525:$B$5009&lt;&gt;"",Data!B1525,"")</f>
        <v/>
      </c>
      <c r="C1525" s="20" t="str">
        <f>IF(Data!$B1525:C$5009&lt;&gt;"",Data!C1525,"")</f>
        <v/>
      </c>
      <c r="D1525" s="20" t="str">
        <f t="shared" si="59"/>
        <v/>
      </c>
      <c r="E1525" s="20" t="str">
        <f t="shared" si="60"/>
        <v/>
      </c>
      <c r="F1525" s="56"/>
      <c r="G1525" s="56"/>
      <c r="H1525" s="56"/>
      <c r="I1525" s="56"/>
      <c r="J1525" s="56"/>
    </row>
    <row r="1526" spans="1:10">
      <c r="A1526" s="113">
        <v>1517</v>
      </c>
      <c r="B1526" s="20" t="str">
        <f>IF(Data!B1526:$B$5009&lt;&gt;"",Data!B1526,"")</f>
        <v/>
      </c>
      <c r="C1526" s="20" t="str">
        <f>IF(Data!$B1526:C$5009&lt;&gt;"",Data!C1526,"")</f>
        <v/>
      </c>
      <c r="D1526" s="20" t="str">
        <f t="shared" si="59"/>
        <v/>
      </c>
      <c r="E1526" s="20" t="str">
        <f t="shared" si="60"/>
        <v/>
      </c>
      <c r="F1526" s="56"/>
      <c r="G1526" s="56"/>
      <c r="H1526" s="56"/>
      <c r="I1526" s="56"/>
      <c r="J1526" s="56"/>
    </row>
    <row r="1527" spans="1:10">
      <c r="A1527" s="20">
        <v>1518</v>
      </c>
      <c r="B1527" s="20" t="str">
        <f>IF(Data!B1527:$B$5009&lt;&gt;"",Data!B1527,"")</f>
        <v/>
      </c>
      <c r="C1527" s="20" t="str">
        <f>IF(Data!$B1527:C$5009&lt;&gt;"",Data!C1527,"")</f>
        <v/>
      </c>
      <c r="D1527" s="20" t="str">
        <f t="shared" si="59"/>
        <v/>
      </c>
      <c r="E1527" s="20" t="str">
        <f t="shared" si="60"/>
        <v/>
      </c>
      <c r="F1527" s="56"/>
      <c r="G1527" s="56"/>
      <c r="H1527" s="56"/>
      <c r="I1527" s="56"/>
      <c r="J1527" s="56"/>
    </row>
    <row r="1528" spans="1:10">
      <c r="A1528" s="113">
        <v>1519</v>
      </c>
      <c r="B1528" s="20" t="str">
        <f>IF(Data!B1528:$B$5009&lt;&gt;"",Data!B1528,"")</f>
        <v/>
      </c>
      <c r="C1528" s="20" t="str">
        <f>IF(Data!$B1528:C$5009&lt;&gt;"",Data!C1528,"")</f>
        <v/>
      </c>
      <c r="D1528" s="20" t="str">
        <f t="shared" si="59"/>
        <v/>
      </c>
      <c r="E1528" s="20" t="str">
        <f t="shared" si="60"/>
        <v/>
      </c>
      <c r="F1528" s="56"/>
      <c r="G1528" s="56"/>
      <c r="H1528" s="56"/>
      <c r="I1528" s="56"/>
      <c r="J1528" s="56"/>
    </row>
    <row r="1529" spans="1:10">
      <c r="A1529" s="20">
        <v>1520</v>
      </c>
      <c r="B1529" s="20" t="str">
        <f>IF(Data!B1529:$B$5009&lt;&gt;"",Data!B1529,"")</f>
        <v/>
      </c>
      <c r="C1529" s="20" t="str">
        <f>IF(Data!$B1529:C$5009&lt;&gt;"",Data!C1529,"")</f>
        <v/>
      </c>
      <c r="D1529" s="20" t="str">
        <f t="shared" si="59"/>
        <v/>
      </c>
      <c r="E1529" s="20" t="str">
        <f t="shared" si="60"/>
        <v/>
      </c>
      <c r="F1529" s="56"/>
      <c r="G1529" s="56"/>
      <c r="H1529" s="56"/>
      <c r="I1529" s="56"/>
      <c r="J1529" s="56"/>
    </row>
    <row r="1530" spans="1:10">
      <c r="A1530" s="113">
        <v>1521</v>
      </c>
      <c r="B1530" s="20" t="str">
        <f>IF(Data!B1530:$B$5009&lt;&gt;"",Data!B1530,"")</f>
        <v/>
      </c>
      <c r="C1530" s="20" t="str">
        <f>IF(Data!$B1530:C$5009&lt;&gt;"",Data!C1530,"")</f>
        <v/>
      </c>
      <c r="D1530" s="20" t="str">
        <f t="shared" si="59"/>
        <v/>
      </c>
      <c r="E1530" s="20" t="str">
        <f t="shared" si="60"/>
        <v/>
      </c>
      <c r="F1530" s="56"/>
      <c r="G1530" s="56"/>
      <c r="H1530" s="56"/>
      <c r="I1530" s="56"/>
      <c r="J1530" s="56"/>
    </row>
    <row r="1531" spans="1:10">
      <c r="A1531" s="20">
        <v>1522</v>
      </c>
      <c r="B1531" s="20" t="str">
        <f>IF(Data!B1531:$B$5009&lt;&gt;"",Data!B1531,"")</f>
        <v/>
      </c>
      <c r="C1531" s="20" t="str">
        <f>IF(Data!$B1531:C$5009&lt;&gt;"",Data!C1531,"")</f>
        <v/>
      </c>
      <c r="D1531" s="20" t="str">
        <f t="shared" si="59"/>
        <v/>
      </c>
      <c r="E1531" s="20" t="str">
        <f t="shared" si="60"/>
        <v/>
      </c>
      <c r="F1531" s="56"/>
      <c r="G1531" s="56"/>
      <c r="H1531" s="56"/>
      <c r="I1531" s="56"/>
      <c r="J1531" s="56"/>
    </row>
    <row r="1532" spans="1:10">
      <c r="A1532" s="113">
        <v>1523</v>
      </c>
      <c r="B1532" s="20" t="str">
        <f>IF(Data!B1532:$B$5009&lt;&gt;"",Data!B1532,"")</f>
        <v/>
      </c>
      <c r="C1532" s="20" t="str">
        <f>IF(Data!$B1532:C$5009&lt;&gt;"",Data!C1532,"")</f>
        <v/>
      </c>
      <c r="D1532" s="20" t="str">
        <f t="shared" si="59"/>
        <v/>
      </c>
      <c r="E1532" s="20" t="str">
        <f t="shared" si="60"/>
        <v/>
      </c>
      <c r="F1532" s="56"/>
      <c r="G1532" s="56"/>
      <c r="H1532" s="56"/>
      <c r="I1532" s="56"/>
      <c r="J1532" s="56"/>
    </row>
    <row r="1533" spans="1:10">
      <c r="A1533" s="20">
        <v>1524</v>
      </c>
      <c r="B1533" s="20" t="str">
        <f>IF(Data!B1533:$B$5009&lt;&gt;"",Data!B1533,"")</f>
        <v/>
      </c>
      <c r="C1533" s="20" t="str">
        <f>IF(Data!$B1533:C$5009&lt;&gt;"",Data!C1533,"")</f>
        <v/>
      </c>
      <c r="D1533" s="20" t="str">
        <f t="shared" si="59"/>
        <v/>
      </c>
      <c r="E1533" s="20" t="str">
        <f t="shared" si="60"/>
        <v/>
      </c>
      <c r="F1533" s="56"/>
      <c r="G1533" s="56"/>
      <c r="H1533" s="56"/>
      <c r="I1533" s="56"/>
      <c r="J1533" s="56"/>
    </row>
    <row r="1534" spans="1:10">
      <c r="A1534" s="113">
        <v>1525</v>
      </c>
      <c r="B1534" s="20" t="str">
        <f>IF(Data!B1534:$B$5009&lt;&gt;"",Data!B1534,"")</f>
        <v/>
      </c>
      <c r="C1534" s="20" t="str">
        <f>IF(Data!$B1534:C$5009&lt;&gt;"",Data!C1534,"")</f>
        <v/>
      </c>
      <c r="D1534" s="20" t="str">
        <f t="shared" si="59"/>
        <v/>
      </c>
      <c r="E1534" s="20" t="str">
        <f t="shared" si="60"/>
        <v/>
      </c>
      <c r="F1534" s="56"/>
      <c r="G1534" s="56"/>
      <c r="H1534" s="56"/>
      <c r="I1534" s="56"/>
      <c r="J1534" s="56"/>
    </row>
    <row r="1535" spans="1:10">
      <c r="A1535" s="20">
        <v>1526</v>
      </c>
      <c r="B1535" s="20" t="str">
        <f>IF(Data!B1535:$B$5009&lt;&gt;"",Data!B1535,"")</f>
        <v/>
      </c>
      <c r="C1535" s="20" t="str">
        <f>IF(Data!$B1535:C$5009&lt;&gt;"",Data!C1535,"")</f>
        <v/>
      </c>
      <c r="D1535" s="20" t="str">
        <f t="shared" si="59"/>
        <v/>
      </c>
      <c r="E1535" s="20" t="str">
        <f t="shared" si="60"/>
        <v/>
      </c>
      <c r="F1535" s="56"/>
      <c r="G1535" s="56"/>
      <c r="H1535" s="56"/>
      <c r="I1535" s="56"/>
      <c r="J1535" s="56"/>
    </row>
    <row r="1536" spans="1:10">
      <c r="A1536" s="113">
        <v>1527</v>
      </c>
      <c r="B1536" s="20" t="str">
        <f>IF(Data!B1536:$B$5009&lt;&gt;"",Data!B1536,"")</f>
        <v/>
      </c>
      <c r="C1536" s="20" t="str">
        <f>IF(Data!$B1536:C$5009&lt;&gt;"",Data!C1536,"")</f>
        <v/>
      </c>
      <c r="D1536" s="20" t="str">
        <f t="shared" si="59"/>
        <v/>
      </c>
      <c r="E1536" s="20" t="str">
        <f t="shared" si="60"/>
        <v/>
      </c>
      <c r="F1536" s="56"/>
      <c r="G1536" s="56"/>
      <c r="H1536" s="56"/>
      <c r="I1536" s="56"/>
      <c r="J1536" s="56"/>
    </row>
    <row r="1537" spans="1:10">
      <c r="A1537" s="20">
        <v>1528</v>
      </c>
      <c r="B1537" s="20" t="str">
        <f>IF(Data!B1537:$B$5009&lt;&gt;"",Data!B1537,"")</f>
        <v/>
      </c>
      <c r="C1537" s="20" t="str">
        <f>IF(Data!$B1537:C$5009&lt;&gt;"",Data!C1537,"")</f>
        <v/>
      </c>
      <c r="D1537" s="20" t="str">
        <f t="shared" si="59"/>
        <v/>
      </c>
      <c r="E1537" s="20" t="str">
        <f t="shared" si="60"/>
        <v/>
      </c>
      <c r="F1537" s="56"/>
      <c r="G1537" s="56"/>
      <c r="H1537" s="56"/>
      <c r="I1537" s="56"/>
      <c r="J1537" s="56"/>
    </row>
    <row r="1538" spans="1:10">
      <c r="A1538" s="113">
        <v>1529</v>
      </c>
      <c r="B1538" s="20" t="str">
        <f>IF(Data!B1538:$B$5009&lt;&gt;"",Data!B1538,"")</f>
        <v/>
      </c>
      <c r="C1538" s="20" t="str">
        <f>IF(Data!$B1538:C$5009&lt;&gt;"",Data!C1538,"")</f>
        <v/>
      </c>
      <c r="D1538" s="20" t="str">
        <f t="shared" si="59"/>
        <v/>
      </c>
      <c r="E1538" s="20" t="str">
        <f t="shared" si="60"/>
        <v/>
      </c>
      <c r="F1538" s="56"/>
      <c r="G1538" s="56"/>
      <c r="H1538" s="56"/>
      <c r="I1538" s="56"/>
      <c r="J1538" s="56"/>
    </row>
    <row r="1539" spans="1:10">
      <c r="A1539" s="20">
        <v>1530</v>
      </c>
      <c r="B1539" s="20" t="str">
        <f>IF(Data!B1539:$B$5009&lt;&gt;"",Data!B1539,"")</f>
        <v/>
      </c>
      <c r="C1539" s="20" t="str">
        <f>IF(Data!$B1539:C$5009&lt;&gt;"",Data!C1539,"")</f>
        <v/>
      </c>
      <c r="D1539" s="20" t="str">
        <f t="shared" si="59"/>
        <v/>
      </c>
      <c r="E1539" s="20" t="str">
        <f t="shared" si="60"/>
        <v/>
      </c>
      <c r="F1539" s="56"/>
      <c r="G1539" s="56"/>
      <c r="H1539" s="56"/>
      <c r="I1539" s="56"/>
      <c r="J1539" s="56"/>
    </row>
    <row r="1540" spans="1:10">
      <c r="A1540" s="113">
        <v>1531</v>
      </c>
      <c r="B1540" s="20" t="str">
        <f>IF(Data!B1540:$B$5009&lt;&gt;"",Data!B1540,"")</f>
        <v/>
      </c>
      <c r="C1540" s="20" t="str">
        <f>IF(Data!$B1540:C$5009&lt;&gt;"",Data!C1540,"")</f>
        <v/>
      </c>
      <c r="D1540" s="20" t="str">
        <f t="shared" si="59"/>
        <v/>
      </c>
      <c r="E1540" s="20" t="str">
        <f t="shared" si="60"/>
        <v/>
      </c>
      <c r="F1540" s="56"/>
      <c r="G1540" s="56"/>
      <c r="H1540" s="56"/>
      <c r="I1540" s="56"/>
      <c r="J1540" s="56"/>
    </row>
    <row r="1541" spans="1:10">
      <c r="A1541" s="20">
        <v>1532</v>
      </c>
      <c r="B1541" s="20" t="str">
        <f>IF(Data!B1541:$B$5009&lt;&gt;"",Data!B1541,"")</f>
        <v/>
      </c>
      <c r="C1541" s="20" t="str">
        <f>IF(Data!$B1541:C$5009&lt;&gt;"",Data!C1541,"")</f>
        <v/>
      </c>
      <c r="D1541" s="20" t="str">
        <f t="shared" si="59"/>
        <v/>
      </c>
      <c r="E1541" s="20" t="str">
        <f t="shared" si="60"/>
        <v/>
      </c>
      <c r="F1541" s="56"/>
      <c r="G1541" s="56"/>
      <c r="H1541" s="56"/>
      <c r="I1541" s="56"/>
      <c r="J1541" s="56"/>
    </row>
    <row r="1542" spans="1:10">
      <c r="A1542" s="113">
        <v>1533</v>
      </c>
      <c r="B1542" s="20" t="str">
        <f>IF(Data!B1542:$B$5009&lt;&gt;"",Data!B1542,"")</f>
        <v/>
      </c>
      <c r="C1542" s="20" t="str">
        <f>IF(Data!$B1542:C$5009&lt;&gt;"",Data!C1542,"")</f>
        <v/>
      </c>
      <c r="D1542" s="20" t="str">
        <f t="shared" ref="D1542:D1605" si="61">IF(AND(B1542&lt;&gt;"",C1542&lt;&gt;""), _xlfn.RANK.AVG(B1542,B:B,1),"")</f>
        <v/>
      </c>
      <c r="E1542" s="20" t="str">
        <f t="shared" ref="E1542:E1605" si="62">IF(AND(B1542&lt;&gt;"",C1542&lt;&gt;""),(D1542-$I$11)^2,"")</f>
        <v/>
      </c>
      <c r="F1542" s="56"/>
      <c r="G1542" s="56"/>
      <c r="H1542" s="56"/>
      <c r="I1542" s="56"/>
      <c r="J1542" s="56"/>
    </row>
    <row r="1543" spans="1:10">
      <c r="A1543" s="20">
        <v>1534</v>
      </c>
      <c r="B1543" s="20" t="str">
        <f>IF(Data!B1543:$B$5009&lt;&gt;"",Data!B1543,"")</f>
        <v/>
      </c>
      <c r="C1543" s="20" t="str">
        <f>IF(Data!$B1543:C$5009&lt;&gt;"",Data!C1543,"")</f>
        <v/>
      </c>
      <c r="D1543" s="20" t="str">
        <f t="shared" si="61"/>
        <v/>
      </c>
      <c r="E1543" s="20" t="str">
        <f t="shared" si="62"/>
        <v/>
      </c>
      <c r="F1543" s="56"/>
      <c r="G1543" s="56"/>
      <c r="H1543" s="56"/>
      <c r="I1543" s="56"/>
      <c r="J1543" s="56"/>
    </row>
    <row r="1544" spans="1:10">
      <c r="A1544" s="113">
        <v>1535</v>
      </c>
      <c r="B1544" s="20" t="str">
        <f>IF(Data!B1544:$B$5009&lt;&gt;"",Data!B1544,"")</f>
        <v/>
      </c>
      <c r="C1544" s="20" t="str">
        <f>IF(Data!$B1544:C$5009&lt;&gt;"",Data!C1544,"")</f>
        <v/>
      </c>
      <c r="D1544" s="20" t="str">
        <f t="shared" si="61"/>
        <v/>
      </c>
      <c r="E1544" s="20" t="str">
        <f t="shared" si="62"/>
        <v/>
      </c>
      <c r="F1544" s="56"/>
      <c r="G1544" s="56"/>
      <c r="H1544" s="56"/>
      <c r="I1544" s="56"/>
      <c r="J1544" s="56"/>
    </row>
    <row r="1545" spans="1:10">
      <c r="A1545" s="20">
        <v>1536</v>
      </c>
      <c r="B1545" s="20" t="str">
        <f>IF(Data!B1545:$B$5009&lt;&gt;"",Data!B1545,"")</f>
        <v/>
      </c>
      <c r="C1545" s="20" t="str">
        <f>IF(Data!$B1545:C$5009&lt;&gt;"",Data!C1545,"")</f>
        <v/>
      </c>
      <c r="D1545" s="20" t="str">
        <f t="shared" si="61"/>
        <v/>
      </c>
      <c r="E1545" s="20" t="str">
        <f t="shared" si="62"/>
        <v/>
      </c>
      <c r="F1545" s="56"/>
      <c r="G1545" s="56"/>
      <c r="H1545" s="56"/>
      <c r="I1545" s="56"/>
      <c r="J1545" s="56"/>
    </row>
    <row r="1546" spans="1:10">
      <c r="A1546" s="113">
        <v>1537</v>
      </c>
      <c r="B1546" s="20" t="str">
        <f>IF(Data!B1546:$B$5009&lt;&gt;"",Data!B1546,"")</f>
        <v/>
      </c>
      <c r="C1546" s="20" t="str">
        <f>IF(Data!$B1546:C$5009&lt;&gt;"",Data!C1546,"")</f>
        <v/>
      </c>
      <c r="D1546" s="20" t="str">
        <f t="shared" si="61"/>
        <v/>
      </c>
      <c r="E1546" s="20" t="str">
        <f t="shared" si="62"/>
        <v/>
      </c>
      <c r="F1546" s="56"/>
      <c r="G1546" s="56"/>
      <c r="H1546" s="56"/>
      <c r="I1546" s="56"/>
      <c r="J1546" s="56"/>
    </row>
    <row r="1547" spans="1:10">
      <c r="A1547" s="20">
        <v>1538</v>
      </c>
      <c r="B1547" s="20" t="str">
        <f>IF(Data!B1547:$B$5009&lt;&gt;"",Data!B1547,"")</f>
        <v/>
      </c>
      <c r="C1547" s="20" t="str">
        <f>IF(Data!$B1547:C$5009&lt;&gt;"",Data!C1547,"")</f>
        <v/>
      </c>
      <c r="D1547" s="20" t="str">
        <f t="shared" si="61"/>
        <v/>
      </c>
      <c r="E1547" s="20" t="str">
        <f t="shared" si="62"/>
        <v/>
      </c>
      <c r="F1547" s="56"/>
      <c r="G1547" s="56"/>
      <c r="H1547" s="56"/>
      <c r="I1547" s="56"/>
      <c r="J1547" s="56"/>
    </row>
    <row r="1548" spans="1:10">
      <c r="A1548" s="113">
        <v>1539</v>
      </c>
      <c r="B1548" s="20" t="str">
        <f>IF(Data!B1548:$B$5009&lt;&gt;"",Data!B1548,"")</f>
        <v/>
      </c>
      <c r="C1548" s="20" t="str">
        <f>IF(Data!$B1548:C$5009&lt;&gt;"",Data!C1548,"")</f>
        <v/>
      </c>
      <c r="D1548" s="20" t="str">
        <f t="shared" si="61"/>
        <v/>
      </c>
      <c r="E1548" s="20" t="str">
        <f t="shared" si="62"/>
        <v/>
      </c>
      <c r="F1548" s="56"/>
      <c r="G1548" s="56"/>
      <c r="H1548" s="56"/>
      <c r="I1548" s="56"/>
      <c r="J1548" s="56"/>
    </row>
    <row r="1549" spans="1:10">
      <c r="A1549" s="20">
        <v>1540</v>
      </c>
      <c r="B1549" s="20" t="str">
        <f>IF(Data!B1549:$B$5009&lt;&gt;"",Data!B1549,"")</f>
        <v/>
      </c>
      <c r="C1549" s="20" t="str">
        <f>IF(Data!$B1549:C$5009&lt;&gt;"",Data!C1549,"")</f>
        <v/>
      </c>
      <c r="D1549" s="20" t="str">
        <f t="shared" si="61"/>
        <v/>
      </c>
      <c r="E1549" s="20" t="str">
        <f t="shared" si="62"/>
        <v/>
      </c>
      <c r="F1549" s="56"/>
      <c r="G1549" s="56"/>
      <c r="H1549" s="56"/>
      <c r="I1549" s="56"/>
      <c r="J1549" s="56"/>
    </row>
    <row r="1550" spans="1:10">
      <c r="A1550" s="113">
        <v>1541</v>
      </c>
      <c r="B1550" s="20" t="str">
        <f>IF(Data!B1550:$B$5009&lt;&gt;"",Data!B1550,"")</f>
        <v/>
      </c>
      <c r="C1550" s="20" t="str">
        <f>IF(Data!$B1550:C$5009&lt;&gt;"",Data!C1550,"")</f>
        <v/>
      </c>
      <c r="D1550" s="20" t="str">
        <f t="shared" si="61"/>
        <v/>
      </c>
      <c r="E1550" s="20" t="str">
        <f t="shared" si="62"/>
        <v/>
      </c>
      <c r="F1550" s="56"/>
      <c r="G1550" s="56"/>
      <c r="H1550" s="56"/>
      <c r="I1550" s="56"/>
      <c r="J1550" s="56"/>
    </row>
    <row r="1551" spans="1:10">
      <c r="A1551" s="20">
        <v>1542</v>
      </c>
      <c r="B1551" s="20" t="str">
        <f>IF(Data!B1551:$B$5009&lt;&gt;"",Data!B1551,"")</f>
        <v/>
      </c>
      <c r="C1551" s="20" t="str">
        <f>IF(Data!$B1551:C$5009&lt;&gt;"",Data!C1551,"")</f>
        <v/>
      </c>
      <c r="D1551" s="20" t="str">
        <f t="shared" si="61"/>
        <v/>
      </c>
      <c r="E1551" s="20" t="str">
        <f t="shared" si="62"/>
        <v/>
      </c>
      <c r="F1551" s="56"/>
      <c r="G1551" s="56"/>
      <c r="H1551" s="56"/>
      <c r="I1551" s="56"/>
      <c r="J1551" s="56"/>
    </row>
    <row r="1552" spans="1:10">
      <c r="A1552" s="113">
        <v>1543</v>
      </c>
      <c r="B1552" s="20" t="str">
        <f>IF(Data!B1552:$B$5009&lt;&gt;"",Data!B1552,"")</f>
        <v/>
      </c>
      <c r="C1552" s="20" t="str">
        <f>IF(Data!$B1552:C$5009&lt;&gt;"",Data!C1552,"")</f>
        <v/>
      </c>
      <c r="D1552" s="20" t="str">
        <f t="shared" si="61"/>
        <v/>
      </c>
      <c r="E1552" s="20" t="str">
        <f t="shared" si="62"/>
        <v/>
      </c>
      <c r="F1552" s="56"/>
      <c r="G1552" s="56"/>
      <c r="H1552" s="56"/>
      <c r="I1552" s="56"/>
      <c r="J1552" s="56"/>
    </row>
    <row r="1553" spans="1:10">
      <c r="A1553" s="20">
        <v>1544</v>
      </c>
      <c r="B1553" s="20" t="str">
        <f>IF(Data!B1553:$B$5009&lt;&gt;"",Data!B1553,"")</f>
        <v/>
      </c>
      <c r="C1553" s="20" t="str">
        <f>IF(Data!$B1553:C$5009&lt;&gt;"",Data!C1553,"")</f>
        <v/>
      </c>
      <c r="D1553" s="20" t="str">
        <f t="shared" si="61"/>
        <v/>
      </c>
      <c r="E1553" s="20" t="str">
        <f t="shared" si="62"/>
        <v/>
      </c>
      <c r="F1553" s="56"/>
      <c r="G1553" s="56"/>
      <c r="H1553" s="56"/>
      <c r="I1553" s="56"/>
      <c r="J1553" s="56"/>
    </row>
    <row r="1554" spans="1:10">
      <c r="A1554" s="113">
        <v>1545</v>
      </c>
      <c r="B1554" s="20" t="str">
        <f>IF(Data!B1554:$B$5009&lt;&gt;"",Data!B1554,"")</f>
        <v/>
      </c>
      <c r="C1554" s="20" t="str">
        <f>IF(Data!$B1554:C$5009&lt;&gt;"",Data!C1554,"")</f>
        <v/>
      </c>
      <c r="D1554" s="20" t="str">
        <f t="shared" si="61"/>
        <v/>
      </c>
      <c r="E1554" s="20" t="str">
        <f t="shared" si="62"/>
        <v/>
      </c>
      <c r="F1554" s="56"/>
      <c r="G1554" s="56"/>
      <c r="H1554" s="56"/>
      <c r="I1554" s="56"/>
      <c r="J1554" s="56"/>
    </row>
    <row r="1555" spans="1:10">
      <c r="A1555" s="20">
        <v>1546</v>
      </c>
      <c r="B1555" s="20" t="str">
        <f>IF(Data!B1555:$B$5009&lt;&gt;"",Data!B1555,"")</f>
        <v/>
      </c>
      <c r="C1555" s="20" t="str">
        <f>IF(Data!$B1555:C$5009&lt;&gt;"",Data!C1555,"")</f>
        <v/>
      </c>
      <c r="D1555" s="20" t="str">
        <f t="shared" si="61"/>
        <v/>
      </c>
      <c r="E1555" s="20" t="str">
        <f t="shared" si="62"/>
        <v/>
      </c>
      <c r="F1555" s="56"/>
      <c r="G1555" s="56"/>
      <c r="H1555" s="56"/>
      <c r="I1555" s="56"/>
      <c r="J1555" s="56"/>
    </row>
    <row r="1556" spans="1:10">
      <c r="A1556" s="113">
        <v>1547</v>
      </c>
      <c r="B1556" s="20" t="str">
        <f>IF(Data!B1556:$B$5009&lt;&gt;"",Data!B1556,"")</f>
        <v/>
      </c>
      <c r="C1556" s="20" t="str">
        <f>IF(Data!$B1556:C$5009&lt;&gt;"",Data!C1556,"")</f>
        <v/>
      </c>
      <c r="D1556" s="20" t="str">
        <f t="shared" si="61"/>
        <v/>
      </c>
      <c r="E1556" s="20" t="str">
        <f t="shared" si="62"/>
        <v/>
      </c>
      <c r="F1556" s="56"/>
      <c r="G1556" s="56"/>
      <c r="H1556" s="56"/>
      <c r="I1556" s="56"/>
      <c r="J1556" s="56"/>
    </row>
    <row r="1557" spans="1:10">
      <c r="A1557" s="20">
        <v>1548</v>
      </c>
      <c r="B1557" s="20" t="str">
        <f>IF(Data!B1557:$B$5009&lt;&gt;"",Data!B1557,"")</f>
        <v/>
      </c>
      <c r="C1557" s="20" t="str">
        <f>IF(Data!$B1557:C$5009&lt;&gt;"",Data!C1557,"")</f>
        <v/>
      </c>
      <c r="D1557" s="20" t="str">
        <f t="shared" si="61"/>
        <v/>
      </c>
      <c r="E1557" s="20" t="str">
        <f t="shared" si="62"/>
        <v/>
      </c>
      <c r="F1557" s="56"/>
      <c r="G1557" s="56"/>
      <c r="H1557" s="56"/>
      <c r="I1557" s="56"/>
      <c r="J1557" s="56"/>
    </row>
    <row r="1558" spans="1:10">
      <c r="A1558" s="113">
        <v>1549</v>
      </c>
      <c r="B1558" s="20" t="str">
        <f>IF(Data!B1558:$B$5009&lt;&gt;"",Data!B1558,"")</f>
        <v/>
      </c>
      <c r="C1558" s="20" t="str">
        <f>IF(Data!$B1558:C$5009&lt;&gt;"",Data!C1558,"")</f>
        <v/>
      </c>
      <c r="D1558" s="20" t="str">
        <f t="shared" si="61"/>
        <v/>
      </c>
      <c r="E1558" s="20" t="str">
        <f t="shared" si="62"/>
        <v/>
      </c>
      <c r="F1558" s="56"/>
      <c r="G1558" s="56"/>
      <c r="H1558" s="56"/>
      <c r="I1558" s="56"/>
      <c r="J1558" s="56"/>
    </row>
    <row r="1559" spans="1:10">
      <c r="A1559" s="20">
        <v>1550</v>
      </c>
      <c r="B1559" s="20" t="str">
        <f>IF(Data!B1559:$B$5009&lt;&gt;"",Data!B1559,"")</f>
        <v/>
      </c>
      <c r="C1559" s="20" t="str">
        <f>IF(Data!$B1559:C$5009&lt;&gt;"",Data!C1559,"")</f>
        <v/>
      </c>
      <c r="D1559" s="20" t="str">
        <f t="shared" si="61"/>
        <v/>
      </c>
      <c r="E1559" s="20" t="str">
        <f t="shared" si="62"/>
        <v/>
      </c>
      <c r="F1559" s="56"/>
      <c r="G1559" s="56"/>
      <c r="H1559" s="56"/>
      <c r="I1559" s="56"/>
      <c r="J1559" s="56"/>
    </row>
    <row r="1560" spans="1:10">
      <c r="A1560" s="113">
        <v>1551</v>
      </c>
      <c r="B1560" s="20" t="str">
        <f>IF(Data!B1560:$B$5009&lt;&gt;"",Data!B1560,"")</f>
        <v/>
      </c>
      <c r="C1560" s="20" t="str">
        <f>IF(Data!$B1560:C$5009&lt;&gt;"",Data!C1560,"")</f>
        <v/>
      </c>
      <c r="D1560" s="20" t="str">
        <f t="shared" si="61"/>
        <v/>
      </c>
      <c r="E1560" s="20" t="str">
        <f t="shared" si="62"/>
        <v/>
      </c>
      <c r="F1560" s="56"/>
      <c r="G1560" s="56"/>
      <c r="H1560" s="56"/>
      <c r="I1560" s="56"/>
      <c r="J1560" s="56"/>
    </row>
    <row r="1561" spans="1:10">
      <c r="A1561" s="20">
        <v>1552</v>
      </c>
      <c r="B1561" s="20" t="str">
        <f>IF(Data!B1561:$B$5009&lt;&gt;"",Data!B1561,"")</f>
        <v/>
      </c>
      <c r="C1561" s="20" t="str">
        <f>IF(Data!$B1561:C$5009&lt;&gt;"",Data!C1561,"")</f>
        <v/>
      </c>
      <c r="D1561" s="20" t="str">
        <f t="shared" si="61"/>
        <v/>
      </c>
      <c r="E1561" s="20" t="str">
        <f t="shared" si="62"/>
        <v/>
      </c>
      <c r="F1561" s="56"/>
      <c r="G1561" s="56"/>
      <c r="H1561" s="56"/>
      <c r="I1561" s="56"/>
      <c r="J1561" s="56"/>
    </row>
    <row r="1562" spans="1:10">
      <c r="A1562" s="113">
        <v>1553</v>
      </c>
      <c r="B1562" s="20" t="str">
        <f>IF(Data!B1562:$B$5009&lt;&gt;"",Data!B1562,"")</f>
        <v/>
      </c>
      <c r="C1562" s="20" t="str">
        <f>IF(Data!$B1562:C$5009&lt;&gt;"",Data!C1562,"")</f>
        <v/>
      </c>
      <c r="D1562" s="20" t="str">
        <f t="shared" si="61"/>
        <v/>
      </c>
      <c r="E1562" s="20" t="str">
        <f t="shared" si="62"/>
        <v/>
      </c>
      <c r="F1562" s="56"/>
      <c r="G1562" s="56"/>
      <c r="H1562" s="56"/>
      <c r="I1562" s="56"/>
      <c r="J1562" s="56"/>
    </row>
    <row r="1563" spans="1:10">
      <c r="A1563" s="20">
        <v>1554</v>
      </c>
      <c r="B1563" s="20" t="str">
        <f>IF(Data!B1563:$B$5009&lt;&gt;"",Data!B1563,"")</f>
        <v/>
      </c>
      <c r="C1563" s="20" t="str">
        <f>IF(Data!$B1563:C$5009&lt;&gt;"",Data!C1563,"")</f>
        <v/>
      </c>
      <c r="D1563" s="20" t="str">
        <f t="shared" si="61"/>
        <v/>
      </c>
      <c r="E1563" s="20" t="str">
        <f t="shared" si="62"/>
        <v/>
      </c>
      <c r="F1563" s="56"/>
      <c r="G1563" s="56"/>
      <c r="H1563" s="56"/>
      <c r="I1563" s="56"/>
      <c r="J1563" s="56"/>
    </row>
    <row r="1564" spans="1:10">
      <c r="A1564" s="113">
        <v>1555</v>
      </c>
      <c r="B1564" s="20" t="str">
        <f>IF(Data!B1564:$B$5009&lt;&gt;"",Data!B1564,"")</f>
        <v/>
      </c>
      <c r="C1564" s="20" t="str">
        <f>IF(Data!$B1564:C$5009&lt;&gt;"",Data!C1564,"")</f>
        <v/>
      </c>
      <c r="D1564" s="20" t="str">
        <f t="shared" si="61"/>
        <v/>
      </c>
      <c r="E1564" s="20" t="str">
        <f t="shared" si="62"/>
        <v/>
      </c>
      <c r="F1564" s="56"/>
      <c r="G1564" s="56"/>
      <c r="H1564" s="56"/>
      <c r="I1564" s="56"/>
      <c r="J1564" s="56"/>
    </row>
    <row r="1565" spans="1:10">
      <c r="A1565" s="20">
        <v>1556</v>
      </c>
      <c r="B1565" s="20" t="str">
        <f>IF(Data!B1565:$B$5009&lt;&gt;"",Data!B1565,"")</f>
        <v/>
      </c>
      <c r="C1565" s="20" t="str">
        <f>IF(Data!$B1565:C$5009&lt;&gt;"",Data!C1565,"")</f>
        <v/>
      </c>
      <c r="D1565" s="20" t="str">
        <f t="shared" si="61"/>
        <v/>
      </c>
      <c r="E1565" s="20" t="str">
        <f t="shared" si="62"/>
        <v/>
      </c>
      <c r="F1565" s="56"/>
      <c r="G1565" s="56"/>
      <c r="H1565" s="56"/>
      <c r="I1565" s="56"/>
      <c r="J1565" s="56"/>
    </row>
    <row r="1566" spans="1:10">
      <c r="A1566" s="113">
        <v>1557</v>
      </c>
      <c r="B1566" s="20" t="str">
        <f>IF(Data!B1566:$B$5009&lt;&gt;"",Data!B1566,"")</f>
        <v/>
      </c>
      <c r="C1566" s="20" t="str">
        <f>IF(Data!$B1566:C$5009&lt;&gt;"",Data!C1566,"")</f>
        <v/>
      </c>
      <c r="D1566" s="20" t="str">
        <f t="shared" si="61"/>
        <v/>
      </c>
      <c r="E1566" s="20" t="str">
        <f t="shared" si="62"/>
        <v/>
      </c>
      <c r="F1566" s="56"/>
      <c r="G1566" s="56"/>
      <c r="H1566" s="56"/>
      <c r="I1566" s="56"/>
      <c r="J1566" s="56"/>
    </row>
    <row r="1567" spans="1:10">
      <c r="A1567" s="20">
        <v>1558</v>
      </c>
      <c r="B1567" s="20" t="str">
        <f>IF(Data!B1567:$B$5009&lt;&gt;"",Data!B1567,"")</f>
        <v/>
      </c>
      <c r="C1567" s="20" t="str">
        <f>IF(Data!$B1567:C$5009&lt;&gt;"",Data!C1567,"")</f>
        <v/>
      </c>
      <c r="D1567" s="20" t="str">
        <f t="shared" si="61"/>
        <v/>
      </c>
      <c r="E1567" s="20" t="str">
        <f t="shared" si="62"/>
        <v/>
      </c>
      <c r="F1567" s="56"/>
      <c r="G1567" s="56"/>
      <c r="H1567" s="56"/>
      <c r="I1567" s="56"/>
      <c r="J1567" s="56"/>
    </row>
    <row r="1568" spans="1:10">
      <c r="A1568" s="113">
        <v>1559</v>
      </c>
      <c r="B1568" s="20" t="str">
        <f>IF(Data!B1568:$B$5009&lt;&gt;"",Data!B1568,"")</f>
        <v/>
      </c>
      <c r="C1568" s="20" t="str">
        <f>IF(Data!$B1568:C$5009&lt;&gt;"",Data!C1568,"")</f>
        <v/>
      </c>
      <c r="D1568" s="20" t="str">
        <f t="shared" si="61"/>
        <v/>
      </c>
      <c r="E1568" s="20" t="str">
        <f t="shared" si="62"/>
        <v/>
      </c>
      <c r="F1568" s="56"/>
      <c r="G1568" s="56"/>
      <c r="H1568" s="56"/>
      <c r="I1568" s="56"/>
      <c r="J1568" s="56"/>
    </row>
    <row r="1569" spans="1:10">
      <c r="A1569" s="20">
        <v>1560</v>
      </c>
      <c r="B1569" s="20" t="str">
        <f>IF(Data!B1569:$B$5009&lt;&gt;"",Data!B1569,"")</f>
        <v/>
      </c>
      <c r="C1569" s="20" t="str">
        <f>IF(Data!$B1569:C$5009&lt;&gt;"",Data!C1569,"")</f>
        <v/>
      </c>
      <c r="D1569" s="20" t="str">
        <f t="shared" si="61"/>
        <v/>
      </c>
      <c r="E1569" s="20" t="str">
        <f t="shared" si="62"/>
        <v/>
      </c>
      <c r="F1569" s="56"/>
      <c r="G1569" s="56"/>
      <c r="H1569" s="56"/>
      <c r="I1569" s="56"/>
      <c r="J1569" s="56"/>
    </row>
    <row r="1570" spans="1:10">
      <c r="A1570" s="113">
        <v>1561</v>
      </c>
      <c r="B1570" s="20" t="str">
        <f>IF(Data!B1570:$B$5009&lt;&gt;"",Data!B1570,"")</f>
        <v/>
      </c>
      <c r="C1570" s="20" t="str">
        <f>IF(Data!$B1570:C$5009&lt;&gt;"",Data!C1570,"")</f>
        <v/>
      </c>
      <c r="D1570" s="20" t="str">
        <f t="shared" si="61"/>
        <v/>
      </c>
      <c r="E1570" s="20" t="str">
        <f t="shared" si="62"/>
        <v/>
      </c>
      <c r="F1570" s="56"/>
      <c r="G1570" s="56"/>
      <c r="H1570" s="56"/>
      <c r="I1570" s="56"/>
      <c r="J1570" s="56"/>
    </row>
    <row r="1571" spans="1:10">
      <c r="A1571" s="20">
        <v>1562</v>
      </c>
      <c r="B1571" s="20" t="str">
        <f>IF(Data!B1571:$B$5009&lt;&gt;"",Data!B1571,"")</f>
        <v/>
      </c>
      <c r="C1571" s="20" t="str">
        <f>IF(Data!$B1571:C$5009&lt;&gt;"",Data!C1571,"")</f>
        <v/>
      </c>
      <c r="D1571" s="20" t="str">
        <f t="shared" si="61"/>
        <v/>
      </c>
      <c r="E1571" s="20" t="str">
        <f t="shared" si="62"/>
        <v/>
      </c>
      <c r="F1571" s="56"/>
      <c r="G1571" s="56"/>
      <c r="H1571" s="56"/>
      <c r="I1571" s="56"/>
      <c r="J1571" s="56"/>
    </row>
    <row r="1572" spans="1:10">
      <c r="A1572" s="113">
        <v>1563</v>
      </c>
      <c r="B1572" s="20" t="str">
        <f>IF(Data!B1572:$B$5009&lt;&gt;"",Data!B1572,"")</f>
        <v/>
      </c>
      <c r="C1572" s="20" t="str">
        <f>IF(Data!$B1572:C$5009&lt;&gt;"",Data!C1572,"")</f>
        <v/>
      </c>
      <c r="D1572" s="20" t="str">
        <f t="shared" si="61"/>
        <v/>
      </c>
      <c r="E1572" s="20" t="str">
        <f t="shared" si="62"/>
        <v/>
      </c>
      <c r="F1572" s="56"/>
      <c r="G1572" s="56"/>
      <c r="H1572" s="56"/>
      <c r="I1572" s="56"/>
      <c r="J1572" s="56"/>
    </row>
    <row r="1573" spans="1:10">
      <c r="A1573" s="20">
        <v>1564</v>
      </c>
      <c r="B1573" s="20" t="str">
        <f>IF(Data!B1573:$B$5009&lt;&gt;"",Data!B1573,"")</f>
        <v/>
      </c>
      <c r="C1573" s="20" t="str">
        <f>IF(Data!$B1573:C$5009&lt;&gt;"",Data!C1573,"")</f>
        <v/>
      </c>
      <c r="D1573" s="20" t="str">
        <f t="shared" si="61"/>
        <v/>
      </c>
      <c r="E1573" s="20" t="str">
        <f t="shared" si="62"/>
        <v/>
      </c>
      <c r="F1573" s="56"/>
      <c r="G1573" s="56"/>
      <c r="H1573" s="56"/>
      <c r="I1573" s="56"/>
      <c r="J1573" s="56"/>
    </row>
    <row r="1574" spans="1:10">
      <c r="A1574" s="113">
        <v>1565</v>
      </c>
      <c r="B1574" s="20" t="str">
        <f>IF(Data!B1574:$B$5009&lt;&gt;"",Data!B1574,"")</f>
        <v/>
      </c>
      <c r="C1574" s="20" t="str">
        <f>IF(Data!$B1574:C$5009&lt;&gt;"",Data!C1574,"")</f>
        <v/>
      </c>
      <c r="D1574" s="20" t="str">
        <f t="shared" si="61"/>
        <v/>
      </c>
      <c r="E1574" s="20" t="str">
        <f t="shared" si="62"/>
        <v/>
      </c>
      <c r="F1574" s="56"/>
      <c r="G1574" s="56"/>
      <c r="H1574" s="56"/>
      <c r="I1574" s="56"/>
      <c r="J1574" s="56"/>
    </row>
    <row r="1575" spans="1:10">
      <c r="A1575" s="20">
        <v>1566</v>
      </c>
      <c r="B1575" s="20" t="str">
        <f>IF(Data!B1575:$B$5009&lt;&gt;"",Data!B1575,"")</f>
        <v/>
      </c>
      <c r="C1575" s="20" t="str">
        <f>IF(Data!$B1575:C$5009&lt;&gt;"",Data!C1575,"")</f>
        <v/>
      </c>
      <c r="D1575" s="20" t="str">
        <f t="shared" si="61"/>
        <v/>
      </c>
      <c r="E1575" s="20" t="str">
        <f t="shared" si="62"/>
        <v/>
      </c>
      <c r="F1575" s="56"/>
      <c r="G1575" s="56"/>
      <c r="H1575" s="56"/>
      <c r="I1575" s="56"/>
      <c r="J1575" s="56"/>
    </row>
    <row r="1576" spans="1:10">
      <c r="A1576" s="113">
        <v>1567</v>
      </c>
      <c r="B1576" s="20" t="str">
        <f>IF(Data!B1576:$B$5009&lt;&gt;"",Data!B1576,"")</f>
        <v/>
      </c>
      <c r="C1576" s="20" t="str">
        <f>IF(Data!$B1576:C$5009&lt;&gt;"",Data!C1576,"")</f>
        <v/>
      </c>
      <c r="D1576" s="20" t="str">
        <f t="shared" si="61"/>
        <v/>
      </c>
      <c r="E1576" s="20" t="str">
        <f t="shared" si="62"/>
        <v/>
      </c>
      <c r="F1576" s="56"/>
      <c r="G1576" s="56"/>
      <c r="H1576" s="56"/>
      <c r="I1576" s="56"/>
      <c r="J1576" s="56"/>
    </row>
    <row r="1577" spans="1:10">
      <c r="A1577" s="20">
        <v>1568</v>
      </c>
      <c r="B1577" s="20" t="str">
        <f>IF(Data!B1577:$B$5009&lt;&gt;"",Data!B1577,"")</f>
        <v/>
      </c>
      <c r="C1577" s="20" t="str">
        <f>IF(Data!$B1577:C$5009&lt;&gt;"",Data!C1577,"")</f>
        <v/>
      </c>
      <c r="D1577" s="20" t="str">
        <f t="shared" si="61"/>
        <v/>
      </c>
      <c r="E1577" s="20" t="str">
        <f t="shared" si="62"/>
        <v/>
      </c>
      <c r="F1577" s="56"/>
      <c r="G1577" s="56"/>
      <c r="H1577" s="56"/>
      <c r="I1577" s="56"/>
      <c r="J1577" s="56"/>
    </row>
    <row r="1578" spans="1:10">
      <c r="A1578" s="113">
        <v>1569</v>
      </c>
      <c r="B1578" s="20" t="str">
        <f>IF(Data!B1578:$B$5009&lt;&gt;"",Data!B1578,"")</f>
        <v/>
      </c>
      <c r="C1578" s="20" t="str">
        <f>IF(Data!$B1578:C$5009&lt;&gt;"",Data!C1578,"")</f>
        <v/>
      </c>
      <c r="D1578" s="20" t="str">
        <f t="shared" si="61"/>
        <v/>
      </c>
      <c r="E1578" s="20" t="str">
        <f t="shared" si="62"/>
        <v/>
      </c>
      <c r="F1578" s="56"/>
      <c r="G1578" s="56"/>
      <c r="H1578" s="56"/>
      <c r="I1578" s="56"/>
      <c r="J1578" s="56"/>
    </row>
    <row r="1579" spans="1:10">
      <c r="A1579" s="20">
        <v>1570</v>
      </c>
      <c r="B1579" s="20" t="str">
        <f>IF(Data!B1579:$B$5009&lt;&gt;"",Data!B1579,"")</f>
        <v/>
      </c>
      <c r="C1579" s="20" t="str">
        <f>IF(Data!$B1579:C$5009&lt;&gt;"",Data!C1579,"")</f>
        <v/>
      </c>
      <c r="D1579" s="20" t="str">
        <f t="shared" si="61"/>
        <v/>
      </c>
      <c r="E1579" s="20" t="str">
        <f t="shared" si="62"/>
        <v/>
      </c>
      <c r="F1579" s="56"/>
      <c r="G1579" s="56"/>
      <c r="H1579" s="56"/>
      <c r="I1579" s="56"/>
      <c r="J1579" s="56"/>
    </row>
    <row r="1580" spans="1:10">
      <c r="A1580" s="113">
        <v>1571</v>
      </c>
      <c r="B1580" s="20" t="str">
        <f>IF(Data!B1580:$B$5009&lt;&gt;"",Data!B1580,"")</f>
        <v/>
      </c>
      <c r="C1580" s="20" t="str">
        <f>IF(Data!$B1580:C$5009&lt;&gt;"",Data!C1580,"")</f>
        <v/>
      </c>
      <c r="D1580" s="20" t="str">
        <f t="shared" si="61"/>
        <v/>
      </c>
      <c r="E1580" s="20" t="str">
        <f t="shared" si="62"/>
        <v/>
      </c>
      <c r="F1580" s="56"/>
      <c r="G1580" s="56"/>
      <c r="H1580" s="56"/>
      <c r="I1580" s="56"/>
      <c r="J1580" s="56"/>
    </row>
    <row r="1581" spans="1:10">
      <c r="A1581" s="20">
        <v>1572</v>
      </c>
      <c r="B1581" s="20" t="str">
        <f>IF(Data!B1581:$B$5009&lt;&gt;"",Data!B1581,"")</f>
        <v/>
      </c>
      <c r="C1581" s="20" t="str">
        <f>IF(Data!$B1581:C$5009&lt;&gt;"",Data!C1581,"")</f>
        <v/>
      </c>
      <c r="D1581" s="20" t="str">
        <f t="shared" si="61"/>
        <v/>
      </c>
      <c r="E1581" s="20" t="str">
        <f t="shared" si="62"/>
        <v/>
      </c>
      <c r="F1581" s="56"/>
      <c r="G1581" s="56"/>
      <c r="H1581" s="56"/>
      <c r="I1581" s="56"/>
      <c r="J1581" s="56"/>
    </row>
    <row r="1582" spans="1:10">
      <c r="A1582" s="113">
        <v>1573</v>
      </c>
      <c r="B1582" s="20" t="str">
        <f>IF(Data!B1582:$B$5009&lt;&gt;"",Data!B1582,"")</f>
        <v/>
      </c>
      <c r="C1582" s="20" t="str">
        <f>IF(Data!$B1582:C$5009&lt;&gt;"",Data!C1582,"")</f>
        <v/>
      </c>
      <c r="D1582" s="20" t="str">
        <f t="shared" si="61"/>
        <v/>
      </c>
      <c r="E1582" s="20" t="str">
        <f t="shared" si="62"/>
        <v/>
      </c>
      <c r="F1582" s="56"/>
      <c r="G1582" s="56"/>
      <c r="H1582" s="56"/>
      <c r="I1582" s="56"/>
      <c r="J1582" s="56"/>
    </row>
    <row r="1583" spans="1:10">
      <c r="A1583" s="20">
        <v>1574</v>
      </c>
      <c r="B1583" s="20" t="str">
        <f>IF(Data!B1583:$B$5009&lt;&gt;"",Data!B1583,"")</f>
        <v/>
      </c>
      <c r="C1583" s="20" t="str">
        <f>IF(Data!$B1583:C$5009&lt;&gt;"",Data!C1583,"")</f>
        <v/>
      </c>
      <c r="D1583" s="20" t="str">
        <f t="shared" si="61"/>
        <v/>
      </c>
      <c r="E1583" s="20" t="str">
        <f t="shared" si="62"/>
        <v/>
      </c>
      <c r="F1583" s="56"/>
      <c r="G1583" s="56"/>
      <c r="H1583" s="56"/>
      <c r="I1583" s="56"/>
      <c r="J1583" s="56"/>
    </row>
    <row r="1584" spans="1:10">
      <c r="A1584" s="113">
        <v>1575</v>
      </c>
      <c r="B1584" s="20" t="str">
        <f>IF(Data!B1584:$B$5009&lt;&gt;"",Data!B1584,"")</f>
        <v/>
      </c>
      <c r="C1584" s="20" t="str">
        <f>IF(Data!$B1584:C$5009&lt;&gt;"",Data!C1584,"")</f>
        <v/>
      </c>
      <c r="D1584" s="20" t="str">
        <f t="shared" si="61"/>
        <v/>
      </c>
      <c r="E1584" s="20" t="str">
        <f t="shared" si="62"/>
        <v/>
      </c>
      <c r="F1584" s="56"/>
      <c r="G1584" s="56"/>
      <c r="H1584" s="56"/>
      <c r="I1584" s="56"/>
      <c r="J1584" s="56"/>
    </row>
    <row r="1585" spans="1:10">
      <c r="A1585" s="20">
        <v>1576</v>
      </c>
      <c r="B1585" s="20" t="str">
        <f>IF(Data!B1585:$B$5009&lt;&gt;"",Data!B1585,"")</f>
        <v/>
      </c>
      <c r="C1585" s="20" t="str">
        <f>IF(Data!$B1585:C$5009&lt;&gt;"",Data!C1585,"")</f>
        <v/>
      </c>
      <c r="D1585" s="20" t="str">
        <f t="shared" si="61"/>
        <v/>
      </c>
      <c r="E1585" s="20" t="str">
        <f t="shared" si="62"/>
        <v/>
      </c>
      <c r="F1585" s="56"/>
      <c r="G1585" s="56"/>
      <c r="H1585" s="56"/>
      <c r="I1585" s="56"/>
      <c r="J1585" s="56"/>
    </row>
    <row r="1586" spans="1:10">
      <c r="A1586" s="113">
        <v>1577</v>
      </c>
      <c r="B1586" s="20" t="str">
        <f>IF(Data!B1586:$B$5009&lt;&gt;"",Data!B1586,"")</f>
        <v/>
      </c>
      <c r="C1586" s="20" t="str">
        <f>IF(Data!$B1586:C$5009&lt;&gt;"",Data!C1586,"")</f>
        <v/>
      </c>
      <c r="D1586" s="20" t="str">
        <f t="shared" si="61"/>
        <v/>
      </c>
      <c r="E1586" s="20" t="str">
        <f t="shared" si="62"/>
        <v/>
      </c>
      <c r="F1586" s="56"/>
      <c r="G1586" s="56"/>
      <c r="H1586" s="56"/>
      <c r="I1586" s="56"/>
      <c r="J1586" s="56"/>
    </row>
    <row r="1587" spans="1:10">
      <c r="A1587" s="20">
        <v>1578</v>
      </c>
      <c r="B1587" s="20" t="str">
        <f>IF(Data!B1587:$B$5009&lt;&gt;"",Data!B1587,"")</f>
        <v/>
      </c>
      <c r="C1587" s="20" t="str">
        <f>IF(Data!$B1587:C$5009&lt;&gt;"",Data!C1587,"")</f>
        <v/>
      </c>
      <c r="D1587" s="20" t="str">
        <f t="shared" si="61"/>
        <v/>
      </c>
      <c r="E1587" s="20" t="str">
        <f t="shared" si="62"/>
        <v/>
      </c>
      <c r="F1587" s="56"/>
      <c r="G1587" s="56"/>
      <c r="H1587" s="56"/>
      <c r="I1587" s="56"/>
      <c r="J1587" s="56"/>
    </row>
    <row r="1588" spans="1:10">
      <c r="A1588" s="113">
        <v>1579</v>
      </c>
      <c r="B1588" s="20" t="str">
        <f>IF(Data!B1588:$B$5009&lt;&gt;"",Data!B1588,"")</f>
        <v/>
      </c>
      <c r="C1588" s="20" t="str">
        <f>IF(Data!$B1588:C$5009&lt;&gt;"",Data!C1588,"")</f>
        <v/>
      </c>
      <c r="D1588" s="20" t="str">
        <f t="shared" si="61"/>
        <v/>
      </c>
      <c r="E1588" s="20" t="str">
        <f t="shared" si="62"/>
        <v/>
      </c>
      <c r="F1588" s="56"/>
      <c r="G1588" s="56"/>
      <c r="H1588" s="56"/>
      <c r="I1588" s="56"/>
      <c r="J1588" s="56"/>
    </row>
    <row r="1589" spans="1:10">
      <c r="A1589" s="20">
        <v>1580</v>
      </c>
      <c r="B1589" s="20" t="str">
        <f>IF(Data!B1589:$B$5009&lt;&gt;"",Data!B1589,"")</f>
        <v/>
      </c>
      <c r="C1589" s="20" t="str">
        <f>IF(Data!$B1589:C$5009&lt;&gt;"",Data!C1589,"")</f>
        <v/>
      </c>
      <c r="D1589" s="20" t="str">
        <f t="shared" si="61"/>
        <v/>
      </c>
      <c r="E1589" s="20" t="str">
        <f t="shared" si="62"/>
        <v/>
      </c>
      <c r="F1589" s="56"/>
      <c r="G1589" s="56"/>
      <c r="H1589" s="56"/>
      <c r="I1589" s="56"/>
      <c r="J1589" s="56"/>
    </row>
    <row r="1590" spans="1:10">
      <c r="A1590" s="113">
        <v>1581</v>
      </c>
      <c r="B1590" s="20" t="str">
        <f>IF(Data!B1590:$B$5009&lt;&gt;"",Data!B1590,"")</f>
        <v/>
      </c>
      <c r="C1590" s="20" t="str">
        <f>IF(Data!$B1590:C$5009&lt;&gt;"",Data!C1590,"")</f>
        <v/>
      </c>
      <c r="D1590" s="20" t="str">
        <f t="shared" si="61"/>
        <v/>
      </c>
      <c r="E1590" s="20" t="str">
        <f t="shared" si="62"/>
        <v/>
      </c>
      <c r="F1590" s="56"/>
      <c r="G1590" s="56"/>
      <c r="H1590" s="56"/>
      <c r="I1590" s="56"/>
      <c r="J1590" s="56"/>
    </row>
    <row r="1591" spans="1:10">
      <c r="A1591" s="20">
        <v>1582</v>
      </c>
      <c r="B1591" s="20" t="str">
        <f>IF(Data!B1591:$B$5009&lt;&gt;"",Data!B1591,"")</f>
        <v/>
      </c>
      <c r="C1591" s="20" t="str">
        <f>IF(Data!$B1591:C$5009&lt;&gt;"",Data!C1591,"")</f>
        <v/>
      </c>
      <c r="D1591" s="20" t="str">
        <f t="shared" si="61"/>
        <v/>
      </c>
      <c r="E1591" s="20" t="str">
        <f t="shared" si="62"/>
        <v/>
      </c>
      <c r="F1591" s="56"/>
      <c r="G1591" s="56"/>
      <c r="H1591" s="56"/>
      <c r="I1591" s="56"/>
      <c r="J1591" s="56"/>
    </row>
    <row r="1592" spans="1:10">
      <c r="A1592" s="113">
        <v>1583</v>
      </c>
      <c r="B1592" s="20" t="str">
        <f>IF(Data!B1592:$B$5009&lt;&gt;"",Data!B1592,"")</f>
        <v/>
      </c>
      <c r="C1592" s="20" t="str">
        <f>IF(Data!$B1592:C$5009&lt;&gt;"",Data!C1592,"")</f>
        <v/>
      </c>
      <c r="D1592" s="20" t="str">
        <f t="shared" si="61"/>
        <v/>
      </c>
      <c r="E1592" s="20" t="str">
        <f t="shared" si="62"/>
        <v/>
      </c>
      <c r="F1592" s="56"/>
      <c r="G1592" s="56"/>
      <c r="H1592" s="56"/>
      <c r="I1592" s="56"/>
      <c r="J1592" s="56"/>
    </row>
    <row r="1593" spans="1:10">
      <c r="A1593" s="20">
        <v>1584</v>
      </c>
      <c r="B1593" s="20" t="str">
        <f>IF(Data!B1593:$B$5009&lt;&gt;"",Data!B1593,"")</f>
        <v/>
      </c>
      <c r="C1593" s="20" t="str">
        <f>IF(Data!$B1593:C$5009&lt;&gt;"",Data!C1593,"")</f>
        <v/>
      </c>
      <c r="D1593" s="20" t="str">
        <f t="shared" si="61"/>
        <v/>
      </c>
      <c r="E1593" s="20" t="str">
        <f t="shared" si="62"/>
        <v/>
      </c>
      <c r="F1593" s="56"/>
      <c r="G1593" s="56"/>
      <c r="H1593" s="56"/>
      <c r="I1593" s="56"/>
      <c r="J1593" s="56"/>
    </row>
    <row r="1594" spans="1:10">
      <c r="A1594" s="113">
        <v>1585</v>
      </c>
      <c r="B1594" s="20" t="str">
        <f>IF(Data!B1594:$B$5009&lt;&gt;"",Data!B1594,"")</f>
        <v/>
      </c>
      <c r="C1594" s="20" t="str">
        <f>IF(Data!$B1594:C$5009&lt;&gt;"",Data!C1594,"")</f>
        <v/>
      </c>
      <c r="D1594" s="20" t="str">
        <f t="shared" si="61"/>
        <v/>
      </c>
      <c r="E1594" s="20" t="str">
        <f t="shared" si="62"/>
        <v/>
      </c>
      <c r="F1594" s="56"/>
      <c r="G1594" s="56"/>
      <c r="H1594" s="56"/>
      <c r="I1594" s="56"/>
      <c r="J1594" s="56"/>
    </row>
    <row r="1595" spans="1:10">
      <c r="A1595" s="20">
        <v>1586</v>
      </c>
      <c r="B1595" s="20" t="str">
        <f>IF(Data!B1595:$B$5009&lt;&gt;"",Data!B1595,"")</f>
        <v/>
      </c>
      <c r="C1595" s="20" t="str">
        <f>IF(Data!$B1595:C$5009&lt;&gt;"",Data!C1595,"")</f>
        <v/>
      </c>
      <c r="D1595" s="20" t="str">
        <f t="shared" si="61"/>
        <v/>
      </c>
      <c r="E1595" s="20" t="str">
        <f t="shared" si="62"/>
        <v/>
      </c>
      <c r="F1595" s="56"/>
      <c r="G1595" s="56"/>
      <c r="H1595" s="56"/>
      <c r="I1595" s="56"/>
      <c r="J1595" s="56"/>
    </row>
    <row r="1596" spans="1:10">
      <c r="A1596" s="113">
        <v>1587</v>
      </c>
      <c r="B1596" s="20" t="str">
        <f>IF(Data!B1596:$B$5009&lt;&gt;"",Data!B1596,"")</f>
        <v/>
      </c>
      <c r="C1596" s="20" t="str">
        <f>IF(Data!$B1596:C$5009&lt;&gt;"",Data!C1596,"")</f>
        <v/>
      </c>
      <c r="D1596" s="20" t="str">
        <f t="shared" si="61"/>
        <v/>
      </c>
      <c r="E1596" s="20" t="str">
        <f t="shared" si="62"/>
        <v/>
      </c>
      <c r="F1596" s="56"/>
      <c r="G1596" s="56"/>
      <c r="H1596" s="56"/>
      <c r="I1596" s="56"/>
      <c r="J1596" s="56"/>
    </row>
    <row r="1597" spans="1:10">
      <c r="A1597" s="20">
        <v>1588</v>
      </c>
      <c r="B1597" s="20" t="str">
        <f>IF(Data!B1597:$B$5009&lt;&gt;"",Data!B1597,"")</f>
        <v/>
      </c>
      <c r="C1597" s="20" t="str">
        <f>IF(Data!$B1597:C$5009&lt;&gt;"",Data!C1597,"")</f>
        <v/>
      </c>
      <c r="D1597" s="20" t="str">
        <f t="shared" si="61"/>
        <v/>
      </c>
      <c r="E1597" s="20" t="str">
        <f t="shared" si="62"/>
        <v/>
      </c>
      <c r="F1597" s="56"/>
      <c r="G1597" s="56"/>
      <c r="H1597" s="56"/>
      <c r="I1597" s="56"/>
      <c r="J1597" s="56"/>
    </row>
    <row r="1598" spans="1:10">
      <c r="A1598" s="113">
        <v>1589</v>
      </c>
      <c r="B1598" s="20" t="str">
        <f>IF(Data!B1598:$B$5009&lt;&gt;"",Data!B1598,"")</f>
        <v/>
      </c>
      <c r="C1598" s="20" t="str">
        <f>IF(Data!$B1598:C$5009&lt;&gt;"",Data!C1598,"")</f>
        <v/>
      </c>
      <c r="D1598" s="20" t="str">
        <f t="shared" si="61"/>
        <v/>
      </c>
      <c r="E1598" s="20" t="str">
        <f t="shared" si="62"/>
        <v/>
      </c>
      <c r="F1598" s="56"/>
      <c r="G1598" s="56"/>
      <c r="H1598" s="56"/>
      <c r="I1598" s="56"/>
      <c r="J1598" s="56"/>
    </row>
    <row r="1599" spans="1:10">
      <c r="A1599" s="20">
        <v>1590</v>
      </c>
      <c r="B1599" s="20" t="str">
        <f>IF(Data!B1599:$B$5009&lt;&gt;"",Data!B1599,"")</f>
        <v/>
      </c>
      <c r="C1599" s="20" t="str">
        <f>IF(Data!$B1599:C$5009&lt;&gt;"",Data!C1599,"")</f>
        <v/>
      </c>
      <c r="D1599" s="20" t="str">
        <f t="shared" si="61"/>
        <v/>
      </c>
      <c r="E1599" s="20" t="str">
        <f t="shared" si="62"/>
        <v/>
      </c>
      <c r="F1599" s="56"/>
      <c r="G1599" s="56"/>
      <c r="H1599" s="56"/>
      <c r="I1599" s="56"/>
      <c r="J1599" s="56"/>
    </row>
    <row r="1600" spans="1:10">
      <c r="A1600" s="113">
        <v>1591</v>
      </c>
      <c r="B1600" s="20" t="str">
        <f>IF(Data!B1600:$B$5009&lt;&gt;"",Data!B1600,"")</f>
        <v/>
      </c>
      <c r="C1600" s="20" t="str">
        <f>IF(Data!$B1600:C$5009&lt;&gt;"",Data!C1600,"")</f>
        <v/>
      </c>
      <c r="D1600" s="20" t="str">
        <f t="shared" si="61"/>
        <v/>
      </c>
      <c r="E1600" s="20" t="str">
        <f t="shared" si="62"/>
        <v/>
      </c>
      <c r="F1600" s="56"/>
      <c r="G1600" s="56"/>
      <c r="H1600" s="56"/>
      <c r="I1600" s="56"/>
      <c r="J1600" s="56"/>
    </row>
    <row r="1601" spans="1:10">
      <c r="A1601" s="20">
        <v>1592</v>
      </c>
      <c r="B1601" s="20" t="str">
        <f>IF(Data!B1601:$B$5009&lt;&gt;"",Data!B1601,"")</f>
        <v/>
      </c>
      <c r="C1601" s="20" t="str">
        <f>IF(Data!$B1601:C$5009&lt;&gt;"",Data!C1601,"")</f>
        <v/>
      </c>
      <c r="D1601" s="20" t="str">
        <f t="shared" si="61"/>
        <v/>
      </c>
      <c r="E1601" s="20" t="str">
        <f t="shared" si="62"/>
        <v/>
      </c>
      <c r="F1601" s="56"/>
      <c r="G1601" s="56"/>
      <c r="H1601" s="56"/>
      <c r="I1601" s="56"/>
      <c r="J1601" s="56"/>
    </row>
    <row r="1602" spans="1:10">
      <c r="A1602" s="113">
        <v>1593</v>
      </c>
      <c r="B1602" s="20" t="str">
        <f>IF(Data!B1602:$B$5009&lt;&gt;"",Data!B1602,"")</f>
        <v/>
      </c>
      <c r="C1602" s="20" t="str">
        <f>IF(Data!$B1602:C$5009&lt;&gt;"",Data!C1602,"")</f>
        <v/>
      </c>
      <c r="D1602" s="20" t="str">
        <f t="shared" si="61"/>
        <v/>
      </c>
      <c r="E1602" s="20" t="str">
        <f t="shared" si="62"/>
        <v/>
      </c>
      <c r="F1602" s="56"/>
      <c r="G1602" s="56"/>
      <c r="H1602" s="56"/>
      <c r="I1602" s="56"/>
      <c r="J1602" s="56"/>
    </row>
    <row r="1603" spans="1:10">
      <c r="A1603" s="20">
        <v>1594</v>
      </c>
      <c r="B1603" s="20" t="str">
        <f>IF(Data!B1603:$B$5009&lt;&gt;"",Data!B1603,"")</f>
        <v/>
      </c>
      <c r="C1603" s="20" t="str">
        <f>IF(Data!$B1603:C$5009&lt;&gt;"",Data!C1603,"")</f>
        <v/>
      </c>
      <c r="D1603" s="20" t="str">
        <f t="shared" si="61"/>
        <v/>
      </c>
      <c r="E1603" s="20" t="str">
        <f t="shared" si="62"/>
        <v/>
      </c>
      <c r="F1603" s="56"/>
      <c r="G1603" s="56"/>
      <c r="H1603" s="56"/>
      <c r="I1603" s="56"/>
      <c r="J1603" s="56"/>
    </row>
    <row r="1604" spans="1:10">
      <c r="A1604" s="113">
        <v>1595</v>
      </c>
      <c r="B1604" s="20" t="str">
        <f>IF(Data!B1604:$B$5009&lt;&gt;"",Data!B1604,"")</f>
        <v/>
      </c>
      <c r="C1604" s="20" t="str">
        <f>IF(Data!$B1604:C$5009&lt;&gt;"",Data!C1604,"")</f>
        <v/>
      </c>
      <c r="D1604" s="20" t="str">
        <f t="shared" si="61"/>
        <v/>
      </c>
      <c r="E1604" s="20" t="str">
        <f t="shared" si="62"/>
        <v/>
      </c>
      <c r="F1604" s="56"/>
      <c r="G1604" s="56"/>
      <c r="H1604" s="56"/>
      <c r="I1604" s="56"/>
      <c r="J1604" s="56"/>
    </row>
    <row r="1605" spans="1:10">
      <c r="A1605" s="20">
        <v>1596</v>
      </c>
      <c r="B1605" s="20" t="str">
        <f>IF(Data!B1605:$B$5009&lt;&gt;"",Data!B1605,"")</f>
        <v/>
      </c>
      <c r="C1605" s="20" t="str">
        <f>IF(Data!$B1605:C$5009&lt;&gt;"",Data!C1605,"")</f>
        <v/>
      </c>
      <c r="D1605" s="20" t="str">
        <f t="shared" si="61"/>
        <v/>
      </c>
      <c r="E1605" s="20" t="str">
        <f t="shared" si="62"/>
        <v/>
      </c>
      <c r="F1605" s="56"/>
      <c r="G1605" s="56"/>
      <c r="H1605" s="56"/>
      <c r="I1605" s="56"/>
      <c r="J1605" s="56"/>
    </row>
    <row r="1606" spans="1:10">
      <c r="A1606" s="113">
        <v>1597</v>
      </c>
      <c r="B1606" s="20" t="str">
        <f>IF(Data!B1606:$B$5009&lt;&gt;"",Data!B1606,"")</f>
        <v/>
      </c>
      <c r="C1606" s="20" t="str">
        <f>IF(Data!$B1606:C$5009&lt;&gt;"",Data!C1606,"")</f>
        <v/>
      </c>
      <c r="D1606" s="20" t="str">
        <f t="shared" ref="D1606:D1669" si="63">IF(AND(B1606&lt;&gt;"",C1606&lt;&gt;""), _xlfn.RANK.AVG(B1606,B:B,1),"")</f>
        <v/>
      </c>
      <c r="E1606" s="20" t="str">
        <f t="shared" ref="E1606:E1669" si="64">IF(AND(B1606&lt;&gt;"",C1606&lt;&gt;""),(D1606-$I$11)^2,"")</f>
        <v/>
      </c>
      <c r="F1606" s="56"/>
      <c r="G1606" s="56"/>
      <c r="H1606" s="56"/>
      <c r="I1606" s="56"/>
      <c r="J1606" s="56"/>
    </row>
    <row r="1607" spans="1:10">
      <c r="A1607" s="20">
        <v>1598</v>
      </c>
      <c r="B1607" s="20" t="str">
        <f>IF(Data!B1607:$B$5009&lt;&gt;"",Data!B1607,"")</f>
        <v/>
      </c>
      <c r="C1607" s="20" t="str">
        <f>IF(Data!$B1607:C$5009&lt;&gt;"",Data!C1607,"")</f>
        <v/>
      </c>
      <c r="D1607" s="20" t="str">
        <f t="shared" si="63"/>
        <v/>
      </c>
      <c r="E1607" s="20" t="str">
        <f t="shared" si="64"/>
        <v/>
      </c>
      <c r="F1607" s="56"/>
      <c r="G1607" s="56"/>
      <c r="H1607" s="56"/>
      <c r="I1607" s="56"/>
      <c r="J1607" s="56"/>
    </row>
    <row r="1608" spans="1:10">
      <c r="A1608" s="113">
        <v>1599</v>
      </c>
      <c r="B1608" s="20" t="str">
        <f>IF(Data!B1608:$B$5009&lt;&gt;"",Data!B1608,"")</f>
        <v/>
      </c>
      <c r="C1608" s="20" t="str">
        <f>IF(Data!$B1608:C$5009&lt;&gt;"",Data!C1608,"")</f>
        <v/>
      </c>
      <c r="D1608" s="20" t="str">
        <f t="shared" si="63"/>
        <v/>
      </c>
      <c r="E1608" s="20" t="str">
        <f t="shared" si="64"/>
        <v/>
      </c>
      <c r="F1608" s="56"/>
      <c r="G1608" s="56"/>
      <c r="H1608" s="56"/>
      <c r="I1608" s="56"/>
      <c r="J1608" s="56"/>
    </row>
    <row r="1609" spans="1:10">
      <c r="A1609" s="20">
        <v>1600</v>
      </c>
      <c r="B1609" s="20" t="str">
        <f>IF(Data!B1609:$B$5009&lt;&gt;"",Data!B1609,"")</f>
        <v/>
      </c>
      <c r="C1609" s="20" t="str">
        <f>IF(Data!$B1609:C$5009&lt;&gt;"",Data!C1609,"")</f>
        <v/>
      </c>
      <c r="D1609" s="20" t="str">
        <f t="shared" si="63"/>
        <v/>
      </c>
      <c r="E1609" s="20" t="str">
        <f t="shared" si="64"/>
        <v/>
      </c>
      <c r="F1609" s="56"/>
      <c r="G1609" s="56"/>
      <c r="H1609" s="56"/>
      <c r="I1609" s="56"/>
      <c r="J1609" s="56"/>
    </row>
    <row r="1610" spans="1:10">
      <c r="A1610" s="113">
        <v>1601</v>
      </c>
      <c r="B1610" s="20" t="str">
        <f>IF(Data!B1610:$B$5009&lt;&gt;"",Data!B1610,"")</f>
        <v/>
      </c>
      <c r="C1610" s="20" t="str">
        <f>IF(Data!$B1610:C$5009&lt;&gt;"",Data!C1610,"")</f>
        <v/>
      </c>
      <c r="D1610" s="20" t="str">
        <f t="shared" si="63"/>
        <v/>
      </c>
      <c r="E1610" s="20" t="str">
        <f t="shared" si="64"/>
        <v/>
      </c>
      <c r="F1610" s="56"/>
      <c r="G1610" s="56"/>
      <c r="H1610" s="56"/>
      <c r="I1610" s="56"/>
      <c r="J1610" s="56"/>
    </row>
    <row r="1611" spans="1:10">
      <c r="A1611" s="20">
        <v>1602</v>
      </c>
      <c r="B1611" s="20" t="str">
        <f>IF(Data!B1611:$B$5009&lt;&gt;"",Data!B1611,"")</f>
        <v/>
      </c>
      <c r="C1611" s="20" t="str">
        <f>IF(Data!$B1611:C$5009&lt;&gt;"",Data!C1611,"")</f>
        <v/>
      </c>
      <c r="D1611" s="20" t="str">
        <f t="shared" si="63"/>
        <v/>
      </c>
      <c r="E1611" s="20" t="str">
        <f t="shared" si="64"/>
        <v/>
      </c>
      <c r="F1611" s="56"/>
      <c r="G1611" s="56"/>
      <c r="H1611" s="56"/>
      <c r="I1611" s="56"/>
      <c r="J1611" s="56"/>
    </row>
    <row r="1612" spans="1:10">
      <c r="A1612" s="113">
        <v>1603</v>
      </c>
      <c r="B1612" s="20" t="str">
        <f>IF(Data!B1612:$B$5009&lt;&gt;"",Data!B1612,"")</f>
        <v/>
      </c>
      <c r="C1612" s="20" t="str">
        <f>IF(Data!$B1612:C$5009&lt;&gt;"",Data!C1612,"")</f>
        <v/>
      </c>
      <c r="D1612" s="20" t="str">
        <f t="shared" si="63"/>
        <v/>
      </c>
      <c r="E1612" s="20" t="str">
        <f t="shared" si="64"/>
        <v/>
      </c>
      <c r="F1612" s="56"/>
      <c r="G1612" s="56"/>
      <c r="H1612" s="56"/>
      <c r="I1612" s="56"/>
      <c r="J1612" s="56"/>
    </row>
    <row r="1613" spans="1:10">
      <c r="A1613" s="20">
        <v>1604</v>
      </c>
      <c r="B1613" s="20" t="str">
        <f>IF(Data!B1613:$B$5009&lt;&gt;"",Data!B1613,"")</f>
        <v/>
      </c>
      <c r="C1613" s="20" t="str">
        <f>IF(Data!$B1613:C$5009&lt;&gt;"",Data!C1613,"")</f>
        <v/>
      </c>
      <c r="D1613" s="20" t="str">
        <f t="shared" si="63"/>
        <v/>
      </c>
      <c r="E1613" s="20" t="str">
        <f t="shared" si="64"/>
        <v/>
      </c>
      <c r="F1613" s="56"/>
      <c r="G1613" s="56"/>
      <c r="H1613" s="56"/>
      <c r="I1613" s="56"/>
      <c r="J1613" s="56"/>
    </row>
    <row r="1614" spans="1:10">
      <c r="A1614" s="113">
        <v>1605</v>
      </c>
      <c r="B1614" s="20" t="str">
        <f>IF(Data!B1614:$B$5009&lt;&gt;"",Data!B1614,"")</f>
        <v/>
      </c>
      <c r="C1614" s="20" t="str">
        <f>IF(Data!$B1614:C$5009&lt;&gt;"",Data!C1614,"")</f>
        <v/>
      </c>
      <c r="D1614" s="20" t="str">
        <f t="shared" si="63"/>
        <v/>
      </c>
      <c r="E1614" s="20" t="str">
        <f t="shared" si="64"/>
        <v/>
      </c>
      <c r="F1614" s="56"/>
      <c r="G1614" s="56"/>
      <c r="H1614" s="56"/>
      <c r="I1614" s="56"/>
      <c r="J1614" s="56"/>
    </row>
    <row r="1615" spans="1:10">
      <c r="A1615" s="20">
        <v>1606</v>
      </c>
      <c r="B1615" s="20" t="str">
        <f>IF(Data!B1615:$B$5009&lt;&gt;"",Data!B1615,"")</f>
        <v/>
      </c>
      <c r="C1615" s="20" t="str">
        <f>IF(Data!$B1615:C$5009&lt;&gt;"",Data!C1615,"")</f>
        <v/>
      </c>
      <c r="D1615" s="20" t="str">
        <f t="shared" si="63"/>
        <v/>
      </c>
      <c r="E1615" s="20" t="str">
        <f t="shared" si="64"/>
        <v/>
      </c>
      <c r="F1615" s="56"/>
      <c r="G1615" s="56"/>
      <c r="H1615" s="56"/>
      <c r="I1615" s="56"/>
      <c r="J1615" s="56"/>
    </row>
    <row r="1616" spans="1:10">
      <c r="A1616" s="113">
        <v>1607</v>
      </c>
      <c r="B1616" s="20" t="str">
        <f>IF(Data!B1616:$B$5009&lt;&gt;"",Data!B1616,"")</f>
        <v/>
      </c>
      <c r="C1616" s="20" t="str">
        <f>IF(Data!$B1616:C$5009&lt;&gt;"",Data!C1616,"")</f>
        <v/>
      </c>
      <c r="D1616" s="20" t="str">
        <f t="shared" si="63"/>
        <v/>
      </c>
      <c r="E1616" s="20" t="str">
        <f t="shared" si="64"/>
        <v/>
      </c>
      <c r="F1616" s="56"/>
      <c r="G1616" s="56"/>
      <c r="H1616" s="56"/>
      <c r="I1616" s="56"/>
      <c r="J1616" s="56"/>
    </row>
    <row r="1617" spans="1:10">
      <c r="A1617" s="20">
        <v>1608</v>
      </c>
      <c r="B1617" s="20" t="str">
        <f>IF(Data!B1617:$B$5009&lt;&gt;"",Data!B1617,"")</f>
        <v/>
      </c>
      <c r="C1617" s="20" t="str">
        <f>IF(Data!$B1617:C$5009&lt;&gt;"",Data!C1617,"")</f>
        <v/>
      </c>
      <c r="D1617" s="20" t="str">
        <f t="shared" si="63"/>
        <v/>
      </c>
      <c r="E1617" s="20" t="str">
        <f t="shared" si="64"/>
        <v/>
      </c>
      <c r="F1617" s="56"/>
      <c r="G1617" s="56"/>
      <c r="H1617" s="56"/>
      <c r="I1617" s="56"/>
      <c r="J1617" s="56"/>
    </row>
    <row r="1618" spans="1:10">
      <c r="A1618" s="113">
        <v>1609</v>
      </c>
      <c r="B1618" s="20" t="str">
        <f>IF(Data!B1618:$B$5009&lt;&gt;"",Data!B1618,"")</f>
        <v/>
      </c>
      <c r="C1618" s="20" t="str">
        <f>IF(Data!$B1618:C$5009&lt;&gt;"",Data!C1618,"")</f>
        <v/>
      </c>
      <c r="D1618" s="20" t="str">
        <f t="shared" si="63"/>
        <v/>
      </c>
      <c r="E1618" s="20" t="str">
        <f t="shared" si="64"/>
        <v/>
      </c>
      <c r="F1618" s="56"/>
      <c r="G1618" s="56"/>
      <c r="H1618" s="56"/>
      <c r="I1618" s="56"/>
      <c r="J1618" s="56"/>
    </row>
    <row r="1619" spans="1:10">
      <c r="A1619" s="20">
        <v>1610</v>
      </c>
      <c r="B1619" s="20" t="str">
        <f>IF(Data!B1619:$B$5009&lt;&gt;"",Data!B1619,"")</f>
        <v/>
      </c>
      <c r="C1619" s="20" t="str">
        <f>IF(Data!$B1619:C$5009&lt;&gt;"",Data!C1619,"")</f>
        <v/>
      </c>
      <c r="D1619" s="20" t="str">
        <f t="shared" si="63"/>
        <v/>
      </c>
      <c r="E1619" s="20" t="str">
        <f t="shared" si="64"/>
        <v/>
      </c>
      <c r="F1619" s="56"/>
      <c r="G1619" s="56"/>
      <c r="H1619" s="56"/>
      <c r="I1619" s="56"/>
      <c r="J1619" s="56"/>
    </row>
    <row r="1620" spans="1:10">
      <c r="A1620" s="113">
        <v>1611</v>
      </c>
      <c r="B1620" s="20" t="str">
        <f>IF(Data!B1620:$B$5009&lt;&gt;"",Data!B1620,"")</f>
        <v/>
      </c>
      <c r="C1620" s="20" t="str">
        <f>IF(Data!$B1620:C$5009&lt;&gt;"",Data!C1620,"")</f>
        <v/>
      </c>
      <c r="D1620" s="20" t="str">
        <f t="shared" si="63"/>
        <v/>
      </c>
      <c r="E1620" s="20" t="str">
        <f t="shared" si="64"/>
        <v/>
      </c>
      <c r="F1620" s="56"/>
      <c r="G1620" s="56"/>
      <c r="H1620" s="56"/>
      <c r="I1620" s="56"/>
      <c r="J1620" s="56"/>
    </row>
    <row r="1621" spans="1:10">
      <c r="A1621" s="20">
        <v>1612</v>
      </c>
      <c r="B1621" s="20" t="str">
        <f>IF(Data!B1621:$B$5009&lt;&gt;"",Data!B1621,"")</f>
        <v/>
      </c>
      <c r="C1621" s="20" t="str">
        <f>IF(Data!$B1621:C$5009&lt;&gt;"",Data!C1621,"")</f>
        <v/>
      </c>
      <c r="D1621" s="20" t="str">
        <f t="shared" si="63"/>
        <v/>
      </c>
      <c r="E1621" s="20" t="str">
        <f t="shared" si="64"/>
        <v/>
      </c>
      <c r="F1621" s="56"/>
      <c r="G1621" s="56"/>
      <c r="H1621" s="56"/>
      <c r="I1621" s="56"/>
      <c r="J1621" s="56"/>
    </row>
    <row r="1622" spans="1:10">
      <c r="A1622" s="113">
        <v>1613</v>
      </c>
      <c r="B1622" s="20" t="str">
        <f>IF(Data!B1622:$B$5009&lt;&gt;"",Data!B1622,"")</f>
        <v/>
      </c>
      <c r="C1622" s="20" t="str">
        <f>IF(Data!$B1622:C$5009&lt;&gt;"",Data!C1622,"")</f>
        <v/>
      </c>
      <c r="D1622" s="20" t="str">
        <f t="shared" si="63"/>
        <v/>
      </c>
      <c r="E1622" s="20" t="str">
        <f t="shared" si="64"/>
        <v/>
      </c>
      <c r="F1622" s="56"/>
      <c r="G1622" s="56"/>
      <c r="H1622" s="56"/>
      <c r="I1622" s="56"/>
      <c r="J1622" s="56"/>
    </row>
    <row r="1623" spans="1:10">
      <c r="A1623" s="20">
        <v>1614</v>
      </c>
      <c r="B1623" s="20" t="str">
        <f>IF(Data!B1623:$B$5009&lt;&gt;"",Data!B1623,"")</f>
        <v/>
      </c>
      <c r="C1623" s="20" t="str">
        <f>IF(Data!$B1623:C$5009&lt;&gt;"",Data!C1623,"")</f>
        <v/>
      </c>
      <c r="D1623" s="20" t="str">
        <f t="shared" si="63"/>
        <v/>
      </c>
      <c r="E1623" s="20" t="str">
        <f t="shared" si="64"/>
        <v/>
      </c>
      <c r="F1623" s="56"/>
      <c r="G1623" s="56"/>
      <c r="H1623" s="56"/>
      <c r="I1623" s="56"/>
      <c r="J1623" s="56"/>
    </row>
    <row r="1624" spans="1:10">
      <c r="A1624" s="113">
        <v>1615</v>
      </c>
      <c r="B1624" s="20" t="str">
        <f>IF(Data!B1624:$B$5009&lt;&gt;"",Data!B1624,"")</f>
        <v/>
      </c>
      <c r="C1624" s="20" t="str">
        <f>IF(Data!$B1624:C$5009&lt;&gt;"",Data!C1624,"")</f>
        <v/>
      </c>
      <c r="D1624" s="20" t="str">
        <f t="shared" si="63"/>
        <v/>
      </c>
      <c r="E1624" s="20" t="str">
        <f t="shared" si="64"/>
        <v/>
      </c>
      <c r="F1624" s="56"/>
      <c r="G1624" s="56"/>
      <c r="H1624" s="56"/>
      <c r="I1624" s="56"/>
      <c r="J1624" s="56"/>
    </row>
    <row r="1625" spans="1:10">
      <c r="A1625" s="20">
        <v>1616</v>
      </c>
      <c r="B1625" s="20" t="str">
        <f>IF(Data!B1625:$B$5009&lt;&gt;"",Data!B1625,"")</f>
        <v/>
      </c>
      <c r="C1625" s="20" t="str">
        <f>IF(Data!$B1625:C$5009&lt;&gt;"",Data!C1625,"")</f>
        <v/>
      </c>
      <c r="D1625" s="20" t="str">
        <f t="shared" si="63"/>
        <v/>
      </c>
      <c r="E1625" s="20" t="str">
        <f t="shared" si="64"/>
        <v/>
      </c>
      <c r="F1625" s="56"/>
      <c r="G1625" s="56"/>
      <c r="H1625" s="56"/>
      <c r="I1625" s="56"/>
      <c r="J1625" s="56"/>
    </row>
    <row r="1626" spans="1:10">
      <c r="A1626" s="113">
        <v>1617</v>
      </c>
      <c r="B1626" s="20" t="str">
        <f>IF(Data!B1626:$B$5009&lt;&gt;"",Data!B1626,"")</f>
        <v/>
      </c>
      <c r="C1626" s="20" t="str">
        <f>IF(Data!$B1626:C$5009&lt;&gt;"",Data!C1626,"")</f>
        <v/>
      </c>
      <c r="D1626" s="20" t="str">
        <f t="shared" si="63"/>
        <v/>
      </c>
      <c r="E1626" s="20" t="str">
        <f t="shared" si="64"/>
        <v/>
      </c>
      <c r="F1626" s="56"/>
      <c r="G1626" s="56"/>
      <c r="H1626" s="56"/>
      <c r="I1626" s="56"/>
      <c r="J1626" s="56"/>
    </row>
    <row r="1627" spans="1:10">
      <c r="A1627" s="20">
        <v>1618</v>
      </c>
      <c r="B1627" s="20" t="str">
        <f>IF(Data!B1627:$B$5009&lt;&gt;"",Data!B1627,"")</f>
        <v/>
      </c>
      <c r="C1627" s="20" t="str">
        <f>IF(Data!$B1627:C$5009&lt;&gt;"",Data!C1627,"")</f>
        <v/>
      </c>
      <c r="D1627" s="20" t="str">
        <f t="shared" si="63"/>
        <v/>
      </c>
      <c r="E1627" s="20" t="str">
        <f t="shared" si="64"/>
        <v/>
      </c>
      <c r="F1627" s="56"/>
      <c r="G1627" s="56"/>
      <c r="H1627" s="56"/>
      <c r="I1627" s="56"/>
      <c r="J1627" s="56"/>
    </row>
    <row r="1628" spans="1:10">
      <c r="A1628" s="113">
        <v>1619</v>
      </c>
      <c r="B1628" s="20" t="str">
        <f>IF(Data!B1628:$B$5009&lt;&gt;"",Data!B1628,"")</f>
        <v/>
      </c>
      <c r="C1628" s="20" t="str">
        <f>IF(Data!$B1628:C$5009&lt;&gt;"",Data!C1628,"")</f>
        <v/>
      </c>
      <c r="D1628" s="20" t="str">
        <f t="shared" si="63"/>
        <v/>
      </c>
      <c r="E1628" s="20" t="str">
        <f t="shared" si="64"/>
        <v/>
      </c>
      <c r="F1628" s="56"/>
      <c r="G1628" s="56"/>
      <c r="H1628" s="56"/>
      <c r="I1628" s="56"/>
      <c r="J1628" s="56"/>
    </row>
    <row r="1629" spans="1:10">
      <c r="A1629" s="20">
        <v>1620</v>
      </c>
      <c r="B1629" s="20" t="str">
        <f>IF(Data!B1629:$B$5009&lt;&gt;"",Data!B1629,"")</f>
        <v/>
      </c>
      <c r="C1629" s="20" t="str">
        <f>IF(Data!$B1629:C$5009&lt;&gt;"",Data!C1629,"")</f>
        <v/>
      </c>
      <c r="D1629" s="20" t="str">
        <f t="shared" si="63"/>
        <v/>
      </c>
      <c r="E1629" s="20" t="str">
        <f t="shared" si="64"/>
        <v/>
      </c>
      <c r="F1629" s="56"/>
      <c r="G1629" s="56"/>
      <c r="H1629" s="56"/>
      <c r="I1629" s="56"/>
      <c r="J1629" s="56"/>
    </row>
    <row r="1630" spans="1:10">
      <c r="A1630" s="113">
        <v>1621</v>
      </c>
      <c r="B1630" s="20" t="str">
        <f>IF(Data!B1630:$B$5009&lt;&gt;"",Data!B1630,"")</f>
        <v/>
      </c>
      <c r="C1630" s="20" t="str">
        <f>IF(Data!$B1630:C$5009&lt;&gt;"",Data!C1630,"")</f>
        <v/>
      </c>
      <c r="D1630" s="20" t="str">
        <f t="shared" si="63"/>
        <v/>
      </c>
      <c r="E1630" s="20" t="str">
        <f t="shared" si="64"/>
        <v/>
      </c>
      <c r="F1630" s="56"/>
      <c r="G1630" s="56"/>
      <c r="H1630" s="56"/>
      <c r="I1630" s="56"/>
      <c r="J1630" s="56"/>
    </row>
    <row r="1631" spans="1:10">
      <c r="A1631" s="20">
        <v>1622</v>
      </c>
      <c r="B1631" s="20" t="str">
        <f>IF(Data!B1631:$B$5009&lt;&gt;"",Data!B1631,"")</f>
        <v/>
      </c>
      <c r="C1631" s="20" t="str">
        <f>IF(Data!$B1631:C$5009&lt;&gt;"",Data!C1631,"")</f>
        <v/>
      </c>
      <c r="D1631" s="20" t="str">
        <f t="shared" si="63"/>
        <v/>
      </c>
      <c r="E1631" s="20" t="str">
        <f t="shared" si="64"/>
        <v/>
      </c>
      <c r="F1631" s="56"/>
      <c r="G1631" s="56"/>
      <c r="H1631" s="56"/>
      <c r="I1631" s="56"/>
      <c r="J1631" s="56"/>
    </row>
    <row r="1632" spans="1:10">
      <c r="A1632" s="113">
        <v>1623</v>
      </c>
      <c r="B1632" s="20" t="str">
        <f>IF(Data!B1632:$B$5009&lt;&gt;"",Data!B1632,"")</f>
        <v/>
      </c>
      <c r="C1632" s="20" t="str">
        <f>IF(Data!$B1632:C$5009&lt;&gt;"",Data!C1632,"")</f>
        <v/>
      </c>
      <c r="D1632" s="20" t="str">
        <f t="shared" si="63"/>
        <v/>
      </c>
      <c r="E1632" s="20" t="str">
        <f t="shared" si="64"/>
        <v/>
      </c>
      <c r="F1632" s="56"/>
      <c r="G1632" s="56"/>
      <c r="H1632" s="56"/>
      <c r="I1632" s="56"/>
      <c r="J1632" s="56"/>
    </row>
    <row r="1633" spans="1:10">
      <c r="A1633" s="20">
        <v>1624</v>
      </c>
      <c r="B1633" s="20" t="str">
        <f>IF(Data!B1633:$B$5009&lt;&gt;"",Data!B1633,"")</f>
        <v/>
      </c>
      <c r="C1633" s="20" t="str">
        <f>IF(Data!$B1633:C$5009&lt;&gt;"",Data!C1633,"")</f>
        <v/>
      </c>
      <c r="D1633" s="20" t="str">
        <f t="shared" si="63"/>
        <v/>
      </c>
      <c r="E1633" s="20" t="str">
        <f t="shared" si="64"/>
        <v/>
      </c>
      <c r="F1633" s="56"/>
      <c r="G1633" s="56"/>
      <c r="H1633" s="56"/>
      <c r="I1633" s="56"/>
      <c r="J1633" s="56"/>
    </row>
    <row r="1634" spans="1:10">
      <c r="A1634" s="113">
        <v>1625</v>
      </c>
      <c r="B1634" s="20" t="str">
        <f>IF(Data!B1634:$B$5009&lt;&gt;"",Data!B1634,"")</f>
        <v/>
      </c>
      <c r="C1634" s="20" t="str">
        <f>IF(Data!$B1634:C$5009&lt;&gt;"",Data!C1634,"")</f>
        <v/>
      </c>
      <c r="D1634" s="20" t="str">
        <f t="shared" si="63"/>
        <v/>
      </c>
      <c r="E1634" s="20" t="str">
        <f t="shared" si="64"/>
        <v/>
      </c>
      <c r="F1634" s="56"/>
      <c r="G1634" s="56"/>
      <c r="H1634" s="56"/>
      <c r="I1634" s="56"/>
      <c r="J1634" s="56"/>
    </row>
    <row r="1635" spans="1:10">
      <c r="A1635" s="20">
        <v>1626</v>
      </c>
      <c r="B1635" s="20" t="str">
        <f>IF(Data!B1635:$B$5009&lt;&gt;"",Data!B1635,"")</f>
        <v/>
      </c>
      <c r="C1635" s="20" t="str">
        <f>IF(Data!$B1635:C$5009&lt;&gt;"",Data!C1635,"")</f>
        <v/>
      </c>
      <c r="D1635" s="20" t="str">
        <f t="shared" si="63"/>
        <v/>
      </c>
      <c r="E1635" s="20" t="str">
        <f t="shared" si="64"/>
        <v/>
      </c>
      <c r="F1635" s="56"/>
      <c r="G1635" s="56"/>
      <c r="H1635" s="56"/>
      <c r="I1635" s="56"/>
      <c r="J1635" s="56"/>
    </row>
    <row r="1636" spans="1:10">
      <c r="A1636" s="113">
        <v>1627</v>
      </c>
      <c r="B1636" s="20" t="str">
        <f>IF(Data!B1636:$B$5009&lt;&gt;"",Data!B1636,"")</f>
        <v/>
      </c>
      <c r="C1636" s="20" t="str">
        <f>IF(Data!$B1636:C$5009&lt;&gt;"",Data!C1636,"")</f>
        <v/>
      </c>
      <c r="D1636" s="20" t="str">
        <f t="shared" si="63"/>
        <v/>
      </c>
      <c r="E1636" s="20" t="str">
        <f t="shared" si="64"/>
        <v/>
      </c>
      <c r="F1636" s="56"/>
      <c r="G1636" s="56"/>
      <c r="H1636" s="56"/>
      <c r="I1636" s="56"/>
      <c r="J1636" s="56"/>
    </row>
    <row r="1637" spans="1:10">
      <c r="A1637" s="20">
        <v>1628</v>
      </c>
      <c r="B1637" s="20" t="str">
        <f>IF(Data!B1637:$B$5009&lt;&gt;"",Data!B1637,"")</f>
        <v/>
      </c>
      <c r="C1637" s="20" t="str">
        <f>IF(Data!$B1637:C$5009&lt;&gt;"",Data!C1637,"")</f>
        <v/>
      </c>
      <c r="D1637" s="20" t="str">
        <f t="shared" si="63"/>
        <v/>
      </c>
      <c r="E1637" s="20" t="str">
        <f t="shared" si="64"/>
        <v/>
      </c>
      <c r="F1637" s="56"/>
      <c r="G1637" s="56"/>
      <c r="H1637" s="56"/>
      <c r="I1637" s="56"/>
      <c r="J1637" s="56"/>
    </row>
    <row r="1638" spans="1:10">
      <c r="A1638" s="113">
        <v>1629</v>
      </c>
      <c r="B1638" s="20" t="str">
        <f>IF(Data!B1638:$B$5009&lt;&gt;"",Data!B1638,"")</f>
        <v/>
      </c>
      <c r="C1638" s="20" t="str">
        <f>IF(Data!$B1638:C$5009&lt;&gt;"",Data!C1638,"")</f>
        <v/>
      </c>
      <c r="D1638" s="20" t="str">
        <f t="shared" si="63"/>
        <v/>
      </c>
      <c r="E1638" s="20" t="str">
        <f t="shared" si="64"/>
        <v/>
      </c>
      <c r="F1638" s="56"/>
      <c r="G1638" s="56"/>
      <c r="H1638" s="56"/>
      <c r="I1638" s="56"/>
      <c r="J1638" s="56"/>
    </row>
    <row r="1639" spans="1:10">
      <c r="A1639" s="20">
        <v>1630</v>
      </c>
      <c r="B1639" s="20" t="str">
        <f>IF(Data!B1639:$B$5009&lt;&gt;"",Data!B1639,"")</f>
        <v/>
      </c>
      <c r="C1639" s="20" t="str">
        <f>IF(Data!$B1639:C$5009&lt;&gt;"",Data!C1639,"")</f>
        <v/>
      </c>
      <c r="D1639" s="20" t="str">
        <f t="shared" si="63"/>
        <v/>
      </c>
      <c r="E1639" s="20" t="str">
        <f t="shared" si="64"/>
        <v/>
      </c>
      <c r="F1639" s="56"/>
      <c r="G1639" s="56"/>
      <c r="H1639" s="56"/>
      <c r="I1639" s="56"/>
      <c r="J1639" s="56"/>
    </row>
    <row r="1640" spans="1:10">
      <c r="A1640" s="113">
        <v>1631</v>
      </c>
      <c r="B1640" s="20" t="str">
        <f>IF(Data!B1640:$B$5009&lt;&gt;"",Data!B1640,"")</f>
        <v/>
      </c>
      <c r="C1640" s="20" t="str">
        <f>IF(Data!$B1640:C$5009&lt;&gt;"",Data!C1640,"")</f>
        <v/>
      </c>
      <c r="D1640" s="20" t="str">
        <f t="shared" si="63"/>
        <v/>
      </c>
      <c r="E1640" s="20" t="str">
        <f t="shared" si="64"/>
        <v/>
      </c>
      <c r="F1640" s="56"/>
      <c r="G1640" s="56"/>
      <c r="H1640" s="56"/>
      <c r="I1640" s="56"/>
      <c r="J1640" s="56"/>
    </row>
    <row r="1641" spans="1:10">
      <c r="A1641" s="20">
        <v>1632</v>
      </c>
      <c r="B1641" s="20" t="str">
        <f>IF(Data!B1641:$B$5009&lt;&gt;"",Data!B1641,"")</f>
        <v/>
      </c>
      <c r="C1641" s="20" t="str">
        <f>IF(Data!$B1641:C$5009&lt;&gt;"",Data!C1641,"")</f>
        <v/>
      </c>
      <c r="D1641" s="20" t="str">
        <f t="shared" si="63"/>
        <v/>
      </c>
      <c r="E1641" s="20" t="str">
        <f t="shared" si="64"/>
        <v/>
      </c>
      <c r="F1641" s="56"/>
      <c r="G1641" s="56"/>
      <c r="H1641" s="56"/>
      <c r="I1641" s="56"/>
      <c r="J1641" s="56"/>
    </row>
    <row r="1642" spans="1:10">
      <c r="A1642" s="113">
        <v>1633</v>
      </c>
      <c r="B1642" s="20" t="str">
        <f>IF(Data!B1642:$B$5009&lt;&gt;"",Data!B1642,"")</f>
        <v/>
      </c>
      <c r="C1642" s="20" t="str">
        <f>IF(Data!$B1642:C$5009&lt;&gt;"",Data!C1642,"")</f>
        <v/>
      </c>
      <c r="D1642" s="20" t="str">
        <f t="shared" si="63"/>
        <v/>
      </c>
      <c r="E1642" s="20" t="str">
        <f t="shared" si="64"/>
        <v/>
      </c>
      <c r="F1642" s="56"/>
      <c r="G1642" s="56"/>
      <c r="H1642" s="56"/>
      <c r="I1642" s="56"/>
      <c r="J1642" s="56"/>
    </row>
    <row r="1643" spans="1:10">
      <c r="A1643" s="20">
        <v>1634</v>
      </c>
      <c r="B1643" s="20" t="str">
        <f>IF(Data!B1643:$B$5009&lt;&gt;"",Data!B1643,"")</f>
        <v/>
      </c>
      <c r="C1643" s="20" t="str">
        <f>IF(Data!$B1643:C$5009&lt;&gt;"",Data!C1643,"")</f>
        <v/>
      </c>
      <c r="D1643" s="20" t="str">
        <f t="shared" si="63"/>
        <v/>
      </c>
      <c r="E1643" s="20" t="str">
        <f t="shared" si="64"/>
        <v/>
      </c>
      <c r="F1643" s="56"/>
      <c r="G1643" s="56"/>
      <c r="H1643" s="56"/>
      <c r="I1643" s="56"/>
      <c r="J1643" s="56"/>
    </row>
    <row r="1644" spans="1:10">
      <c r="A1644" s="113">
        <v>1635</v>
      </c>
      <c r="B1644" s="20" t="str">
        <f>IF(Data!B1644:$B$5009&lt;&gt;"",Data!B1644,"")</f>
        <v/>
      </c>
      <c r="C1644" s="20" t="str">
        <f>IF(Data!$B1644:C$5009&lt;&gt;"",Data!C1644,"")</f>
        <v/>
      </c>
      <c r="D1644" s="20" t="str">
        <f t="shared" si="63"/>
        <v/>
      </c>
      <c r="E1644" s="20" t="str">
        <f t="shared" si="64"/>
        <v/>
      </c>
      <c r="F1644" s="56"/>
      <c r="G1644" s="56"/>
      <c r="H1644" s="56"/>
      <c r="I1644" s="56"/>
      <c r="J1644" s="56"/>
    </row>
    <row r="1645" spans="1:10">
      <c r="A1645" s="20">
        <v>1636</v>
      </c>
      <c r="B1645" s="20" t="str">
        <f>IF(Data!B1645:$B$5009&lt;&gt;"",Data!B1645,"")</f>
        <v/>
      </c>
      <c r="C1645" s="20" t="str">
        <f>IF(Data!$B1645:C$5009&lt;&gt;"",Data!C1645,"")</f>
        <v/>
      </c>
      <c r="D1645" s="20" t="str">
        <f t="shared" si="63"/>
        <v/>
      </c>
      <c r="E1645" s="20" t="str">
        <f t="shared" si="64"/>
        <v/>
      </c>
      <c r="F1645" s="56"/>
      <c r="G1645" s="56"/>
      <c r="H1645" s="56"/>
      <c r="I1645" s="56"/>
      <c r="J1645" s="56"/>
    </row>
    <row r="1646" spans="1:10">
      <c r="A1646" s="113">
        <v>1637</v>
      </c>
      <c r="B1646" s="20" t="str">
        <f>IF(Data!B1646:$B$5009&lt;&gt;"",Data!B1646,"")</f>
        <v/>
      </c>
      <c r="C1646" s="20" t="str">
        <f>IF(Data!$B1646:C$5009&lt;&gt;"",Data!C1646,"")</f>
        <v/>
      </c>
      <c r="D1646" s="20" t="str">
        <f t="shared" si="63"/>
        <v/>
      </c>
      <c r="E1646" s="20" t="str">
        <f t="shared" si="64"/>
        <v/>
      </c>
      <c r="F1646" s="56"/>
      <c r="G1646" s="56"/>
      <c r="H1646" s="56"/>
      <c r="I1646" s="56"/>
      <c r="J1646" s="56"/>
    </row>
    <row r="1647" spans="1:10">
      <c r="A1647" s="20">
        <v>1638</v>
      </c>
      <c r="B1647" s="20" t="str">
        <f>IF(Data!B1647:$B$5009&lt;&gt;"",Data!B1647,"")</f>
        <v/>
      </c>
      <c r="C1647" s="20" t="str">
        <f>IF(Data!$B1647:C$5009&lt;&gt;"",Data!C1647,"")</f>
        <v/>
      </c>
      <c r="D1647" s="20" t="str">
        <f t="shared" si="63"/>
        <v/>
      </c>
      <c r="E1647" s="20" t="str">
        <f t="shared" si="64"/>
        <v/>
      </c>
      <c r="F1647" s="56"/>
      <c r="G1647" s="56"/>
      <c r="H1647" s="56"/>
      <c r="I1647" s="56"/>
      <c r="J1647" s="56"/>
    </row>
    <row r="1648" spans="1:10">
      <c r="A1648" s="113">
        <v>1639</v>
      </c>
      <c r="B1648" s="20" t="str">
        <f>IF(Data!B1648:$B$5009&lt;&gt;"",Data!B1648,"")</f>
        <v/>
      </c>
      <c r="C1648" s="20" t="str">
        <f>IF(Data!$B1648:C$5009&lt;&gt;"",Data!C1648,"")</f>
        <v/>
      </c>
      <c r="D1648" s="20" t="str">
        <f t="shared" si="63"/>
        <v/>
      </c>
      <c r="E1648" s="20" t="str">
        <f t="shared" si="64"/>
        <v/>
      </c>
      <c r="F1648" s="56"/>
      <c r="G1648" s="56"/>
      <c r="H1648" s="56"/>
      <c r="I1648" s="56"/>
      <c r="J1648" s="56"/>
    </row>
    <row r="1649" spans="1:10">
      <c r="A1649" s="20">
        <v>1640</v>
      </c>
      <c r="B1649" s="20" t="str">
        <f>IF(Data!B1649:$B$5009&lt;&gt;"",Data!B1649,"")</f>
        <v/>
      </c>
      <c r="C1649" s="20" t="str">
        <f>IF(Data!$B1649:C$5009&lt;&gt;"",Data!C1649,"")</f>
        <v/>
      </c>
      <c r="D1649" s="20" t="str">
        <f t="shared" si="63"/>
        <v/>
      </c>
      <c r="E1649" s="20" t="str">
        <f t="shared" si="64"/>
        <v/>
      </c>
      <c r="F1649" s="56"/>
      <c r="G1649" s="56"/>
      <c r="H1649" s="56"/>
      <c r="I1649" s="56"/>
      <c r="J1649" s="56"/>
    </row>
    <row r="1650" spans="1:10">
      <c r="A1650" s="113">
        <v>1641</v>
      </c>
      <c r="B1650" s="20" t="str">
        <f>IF(Data!B1650:$B$5009&lt;&gt;"",Data!B1650,"")</f>
        <v/>
      </c>
      <c r="C1650" s="20" t="str">
        <f>IF(Data!$B1650:C$5009&lt;&gt;"",Data!C1650,"")</f>
        <v/>
      </c>
      <c r="D1650" s="20" t="str">
        <f t="shared" si="63"/>
        <v/>
      </c>
      <c r="E1650" s="20" t="str">
        <f t="shared" si="64"/>
        <v/>
      </c>
      <c r="F1650" s="56"/>
      <c r="G1650" s="56"/>
      <c r="H1650" s="56"/>
      <c r="I1650" s="56"/>
      <c r="J1650" s="56"/>
    </row>
    <row r="1651" spans="1:10">
      <c r="A1651" s="20">
        <v>1642</v>
      </c>
      <c r="B1651" s="20" t="str">
        <f>IF(Data!B1651:$B$5009&lt;&gt;"",Data!B1651,"")</f>
        <v/>
      </c>
      <c r="C1651" s="20" t="str">
        <f>IF(Data!$B1651:C$5009&lt;&gt;"",Data!C1651,"")</f>
        <v/>
      </c>
      <c r="D1651" s="20" t="str">
        <f t="shared" si="63"/>
        <v/>
      </c>
      <c r="E1651" s="20" t="str">
        <f t="shared" si="64"/>
        <v/>
      </c>
      <c r="F1651" s="56"/>
      <c r="G1651" s="56"/>
      <c r="H1651" s="56"/>
      <c r="I1651" s="56"/>
      <c r="J1651" s="56"/>
    </row>
    <row r="1652" spans="1:10">
      <c r="A1652" s="113">
        <v>1643</v>
      </c>
      <c r="B1652" s="20" t="str">
        <f>IF(Data!B1652:$B$5009&lt;&gt;"",Data!B1652,"")</f>
        <v/>
      </c>
      <c r="C1652" s="20" t="str">
        <f>IF(Data!$B1652:C$5009&lt;&gt;"",Data!C1652,"")</f>
        <v/>
      </c>
      <c r="D1652" s="20" t="str">
        <f t="shared" si="63"/>
        <v/>
      </c>
      <c r="E1652" s="20" t="str">
        <f t="shared" si="64"/>
        <v/>
      </c>
      <c r="F1652" s="56"/>
      <c r="G1652" s="56"/>
      <c r="H1652" s="56"/>
      <c r="I1652" s="56"/>
      <c r="J1652" s="56"/>
    </row>
    <row r="1653" spans="1:10">
      <c r="A1653" s="20">
        <v>1644</v>
      </c>
      <c r="B1653" s="20" t="str">
        <f>IF(Data!B1653:$B$5009&lt;&gt;"",Data!B1653,"")</f>
        <v/>
      </c>
      <c r="C1653" s="20" t="str">
        <f>IF(Data!$B1653:C$5009&lt;&gt;"",Data!C1653,"")</f>
        <v/>
      </c>
      <c r="D1653" s="20" t="str">
        <f t="shared" si="63"/>
        <v/>
      </c>
      <c r="E1653" s="20" t="str">
        <f t="shared" si="64"/>
        <v/>
      </c>
      <c r="F1653" s="56"/>
      <c r="G1653" s="56"/>
      <c r="H1653" s="56"/>
      <c r="I1653" s="56"/>
      <c r="J1653" s="56"/>
    </row>
    <row r="1654" spans="1:10">
      <c r="A1654" s="113">
        <v>1645</v>
      </c>
      <c r="B1654" s="20" t="str">
        <f>IF(Data!B1654:$B$5009&lt;&gt;"",Data!B1654,"")</f>
        <v/>
      </c>
      <c r="C1654" s="20" t="str">
        <f>IF(Data!$B1654:C$5009&lt;&gt;"",Data!C1654,"")</f>
        <v/>
      </c>
      <c r="D1654" s="20" t="str">
        <f t="shared" si="63"/>
        <v/>
      </c>
      <c r="E1654" s="20" t="str">
        <f t="shared" si="64"/>
        <v/>
      </c>
      <c r="F1654" s="56"/>
      <c r="G1654" s="56"/>
      <c r="H1654" s="56"/>
      <c r="I1654" s="56"/>
      <c r="J1654" s="56"/>
    </row>
    <row r="1655" spans="1:10">
      <c r="A1655" s="20">
        <v>1646</v>
      </c>
      <c r="B1655" s="20" t="str">
        <f>IF(Data!B1655:$B$5009&lt;&gt;"",Data!B1655,"")</f>
        <v/>
      </c>
      <c r="C1655" s="20" t="str">
        <f>IF(Data!$B1655:C$5009&lt;&gt;"",Data!C1655,"")</f>
        <v/>
      </c>
      <c r="D1655" s="20" t="str">
        <f t="shared" si="63"/>
        <v/>
      </c>
      <c r="E1655" s="20" t="str">
        <f t="shared" si="64"/>
        <v/>
      </c>
      <c r="F1655" s="56"/>
      <c r="G1655" s="56"/>
      <c r="H1655" s="56"/>
      <c r="I1655" s="56"/>
      <c r="J1655" s="56"/>
    </row>
    <row r="1656" spans="1:10">
      <c r="A1656" s="113">
        <v>1647</v>
      </c>
      <c r="B1656" s="20" t="str">
        <f>IF(Data!B1656:$B$5009&lt;&gt;"",Data!B1656,"")</f>
        <v/>
      </c>
      <c r="C1656" s="20" t="str">
        <f>IF(Data!$B1656:C$5009&lt;&gt;"",Data!C1656,"")</f>
        <v/>
      </c>
      <c r="D1656" s="20" t="str">
        <f t="shared" si="63"/>
        <v/>
      </c>
      <c r="E1656" s="20" t="str">
        <f t="shared" si="64"/>
        <v/>
      </c>
      <c r="F1656" s="56"/>
      <c r="G1656" s="56"/>
      <c r="H1656" s="56"/>
      <c r="I1656" s="56"/>
      <c r="J1656" s="56"/>
    </row>
    <row r="1657" spans="1:10">
      <c r="A1657" s="20">
        <v>1648</v>
      </c>
      <c r="B1657" s="20" t="str">
        <f>IF(Data!B1657:$B$5009&lt;&gt;"",Data!B1657,"")</f>
        <v/>
      </c>
      <c r="C1657" s="20" t="str">
        <f>IF(Data!$B1657:C$5009&lt;&gt;"",Data!C1657,"")</f>
        <v/>
      </c>
      <c r="D1657" s="20" t="str">
        <f t="shared" si="63"/>
        <v/>
      </c>
      <c r="E1657" s="20" t="str">
        <f t="shared" si="64"/>
        <v/>
      </c>
      <c r="F1657" s="56"/>
      <c r="G1657" s="56"/>
      <c r="H1657" s="56"/>
      <c r="I1657" s="56"/>
      <c r="J1657" s="56"/>
    </row>
    <row r="1658" spans="1:10">
      <c r="A1658" s="113">
        <v>1649</v>
      </c>
      <c r="B1658" s="20" t="str">
        <f>IF(Data!B1658:$B$5009&lt;&gt;"",Data!B1658,"")</f>
        <v/>
      </c>
      <c r="C1658" s="20" t="str">
        <f>IF(Data!$B1658:C$5009&lt;&gt;"",Data!C1658,"")</f>
        <v/>
      </c>
      <c r="D1658" s="20" t="str">
        <f t="shared" si="63"/>
        <v/>
      </c>
      <c r="E1658" s="20" t="str">
        <f t="shared" si="64"/>
        <v/>
      </c>
      <c r="F1658" s="56"/>
      <c r="G1658" s="56"/>
      <c r="H1658" s="56"/>
      <c r="I1658" s="56"/>
      <c r="J1658" s="56"/>
    </row>
    <row r="1659" spans="1:10">
      <c r="A1659" s="20">
        <v>1650</v>
      </c>
      <c r="B1659" s="20" t="str">
        <f>IF(Data!B1659:$B$5009&lt;&gt;"",Data!B1659,"")</f>
        <v/>
      </c>
      <c r="C1659" s="20" t="str">
        <f>IF(Data!$B1659:C$5009&lt;&gt;"",Data!C1659,"")</f>
        <v/>
      </c>
      <c r="D1659" s="20" t="str">
        <f t="shared" si="63"/>
        <v/>
      </c>
      <c r="E1659" s="20" t="str">
        <f t="shared" si="64"/>
        <v/>
      </c>
      <c r="F1659" s="56"/>
      <c r="G1659" s="56"/>
      <c r="H1659" s="56"/>
      <c r="I1659" s="56"/>
      <c r="J1659" s="56"/>
    </row>
    <row r="1660" spans="1:10">
      <c r="A1660" s="113">
        <v>1651</v>
      </c>
      <c r="B1660" s="20" t="str">
        <f>IF(Data!B1660:$B$5009&lt;&gt;"",Data!B1660,"")</f>
        <v/>
      </c>
      <c r="C1660" s="20" t="str">
        <f>IF(Data!$B1660:C$5009&lt;&gt;"",Data!C1660,"")</f>
        <v/>
      </c>
      <c r="D1660" s="20" t="str">
        <f t="shared" si="63"/>
        <v/>
      </c>
      <c r="E1660" s="20" t="str">
        <f t="shared" si="64"/>
        <v/>
      </c>
      <c r="F1660" s="56"/>
      <c r="G1660" s="56"/>
      <c r="H1660" s="56"/>
      <c r="I1660" s="56"/>
      <c r="J1660" s="56"/>
    </row>
    <row r="1661" spans="1:10">
      <c r="A1661" s="20">
        <v>1652</v>
      </c>
      <c r="B1661" s="20" t="str">
        <f>IF(Data!B1661:$B$5009&lt;&gt;"",Data!B1661,"")</f>
        <v/>
      </c>
      <c r="C1661" s="20" t="str">
        <f>IF(Data!$B1661:C$5009&lt;&gt;"",Data!C1661,"")</f>
        <v/>
      </c>
      <c r="D1661" s="20" t="str">
        <f t="shared" si="63"/>
        <v/>
      </c>
      <c r="E1661" s="20" t="str">
        <f t="shared" si="64"/>
        <v/>
      </c>
      <c r="F1661" s="56"/>
      <c r="G1661" s="56"/>
      <c r="H1661" s="56"/>
      <c r="I1661" s="56"/>
      <c r="J1661" s="56"/>
    </row>
    <row r="1662" spans="1:10">
      <c r="A1662" s="113">
        <v>1653</v>
      </c>
      <c r="B1662" s="20" t="str">
        <f>IF(Data!B1662:$B$5009&lt;&gt;"",Data!B1662,"")</f>
        <v/>
      </c>
      <c r="C1662" s="20" t="str">
        <f>IF(Data!$B1662:C$5009&lt;&gt;"",Data!C1662,"")</f>
        <v/>
      </c>
      <c r="D1662" s="20" t="str">
        <f t="shared" si="63"/>
        <v/>
      </c>
      <c r="E1662" s="20" t="str">
        <f t="shared" si="64"/>
        <v/>
      </c>
      <c r="F1662" s="56"/>
      <c r="G1662" s="56"/>
      <c r="H1662" s="56"/>
      <c r="I1662" s="56"/>
      <c r="J1662" s="56"/>
    </row>
    <row r="1663" spans="1:10">
      <c r="A1663" s="20">
        <v>1654</v>
      </c>
      <c r="B1663" s="20" t="str">
        <f>IF(Data!B1663:$B$5009&lt;&gt;"",Data!B1663,"")</f>
        <v/>
      </c>
      <c r="C1663" s="20" t="str">
        <f>IF(Data!$B1663:C$5009&lt;&gt;"",Data!C1663,"")</f>
        <v/>
      </c>
      <c r="D1663" s="20" t="str">
        <f t="shared" si="63"/>
        <v/>
      </c>
      <c r="E1663" s="20" t="str">
        <f t="shared" si="64"/>
        <v/>
      </c>
      <c r="F1663" s="56"/>
      <c r="G1663" s="56"/>
      <c r="H1663" s="56"/>
      <c r="I1663" s="56"/>
      <c r="J1663" s="56"/>
    </row>
    <row r="1664" spans="1:10">
      <c r="A1664" s="113">
        <v>1655</v>
      </c>
      <c r="B1664" s="20" t="str">
        <f>IF(Data!B1664:$B$5009&lt;&gt;"",Data!B1664,"")</f>
        <v/>
      </c>
      <c r="C1664" s="20" t="str">
        <f>IF(Data!$B1664:C$5009&lt;&gt;"",Data!C1664,"")</f>
        <v/>
      </c>
      <c r="D1664" s="20" t="str">
        <f t="shared" si="63"/>
        <v/>
      </c>
      <c r="E1664" s="20" t="str">
        <f t="shared" si="64"/>
        <v/>
      </c>
      <c r="F1664" s="56"/>
      <c r="G1664" s="56"/>
      <c r="H1664" s="56"/>
      <c r="I1664" s="56"/>
      <c r="J1664" s="56"/>
    </row>
    <row r="1665" spans="1:10">
      <c r="A1665" s="20">
        <v>1656</v>
      </c>
      <c r="B1665" s="20" t="str">
        <f>IF(Data!B1665:$B$5009&lt;&gt;"",Data!B1665,"")</f>
        <v/>
      </c>
      <c r="C1665" s="20" t="str">
        <f>IF(Data!$B1665:C$5009&lt;&gt;"",Data!C1665,"")</f>
        <v/>
      </c>
      <c r="D1665" s="20" t="str">
        <f t="shared" si="63"/>
        <v/>
      </c>
      <c r="E1665" s="20" t="str">
        <f t="shared" si="64"/>
        <v/>
      </c>
      <c r="F1665" s="56"/>
      <c r="G1665" s="56"/>
      <c r="H1665" s="56"/>
      <c r="I1665" s="56"/>
      <c r="J1665" s="56"/>
    </row>
    <row r="1666" spans="1:10">
      <c r="A1666" s="113">
        <v>1657</v>
      </c>
      <c r="B1666" s="20" t="str">
        <f>IF(Data!B1666:$B$5009&lt;&gt;"",Data!B1666,"")</f>
        <v/>
      </c>
      <c r="C1666" s="20" t="str">
        <f>IF(Data!$B1666:C$5009&lt;&gt;"",Data!C1666,"")</f>
        <v/>
      </c>
      <c r="D1666" s="20" t="str">
        <f t="shared" si="63"/>
        <v/>
      </c>
      <c r="E1666" s="20" t="str">
        <f t="shared" si="64"/>
        <v/>
      </c>
      <c r="F1666" s="56"/>
      <c r="G1666" s="56"/>
      <c r="H1666" s="56"/>
      <c r="I1666" s="56"/>
      <c r="J1666" s="56"/>
    </row>
    <row r="1667" spans="1:10">
      <c r="A1667" s="20">
        <v>1658</v>
      </c>
      <c r="B1667" s="20" t="str">
        <f>IF(Data!B1667:$B$5009&lt;&gt;"",Data!B1667,"")</f>
        <v/>
      </c>
      <c r="C1667" s="20" t="str">
        <f>IF(Data!$B1667:C$5009&lt;&gt;"",Data!C1667,"")</f>
        <v/>
      </c>
      <c r="D1667" s="20" t="str">
        <f t="shared" si="63"/>
        <v/>
      </c>
      <c r="E1667" s="20" t="str">
        <f t="shared" si="64"/>
        <v/>
      </c>
      <c r="F1667" s="56"/>
      <c r="G1667" s="56"/>
      <c r="H1667" s="56"/>
      <c r="I1667" s="56"/>
      <c r="J1667" s="56"/>
    </row>
    <row r="1668" spans="1:10">
      <c r="A1668" s="113">
        <v>1659</v>
      </c>
      <c r="B1668" s="20" t="str">
        <f>IF(Data!B1668:$B$5009&lt;&gt;"",Data!B1668,"")</f>
        <v/>
      </c>
      <c r="C1668" s="20" t="str">
        <f>IF(Data!$B1668:C$5009&lt;&gt;"",Data!C1668,"")</f>
        <v/>
      </c>
      <c r="D1668" s="20" t="str">
        <f t="shared" si="63"/>
        <v/>
      </c>
      <c r="E1668" s="20" t="str">
        <f t="shared" si="64"/>
        <v/>
      </c>
      <c r="F1668" s="56"/>
      <c r="G1668" s="56"/>
      <c r="H1668" s="56"/>
      <c r="I1668" s="56"/>
      <c r="J1668" s="56"/>
    </row>
    <row r="1669" spans="1:10">
      <c r="A1669" s="20">
        <v>1660</v>
      </c>
      <c r="B1669" s="20" t="str">
        <f>IF(Data!B1669:$B$5009&lt;&gt;"",Data!B1669,"")</f>
        <v/>
      </c>
      <c r="C1669" s="20" t="str">
        <f>IF(Data!$B1669:C$5009&lt;&gt;"",Data!C1669,"")</f>
        <v/>
      </c>
      <c r="D1669" s="20" t="str">
        <f t="shared" si="63"/>
        <v/>
      </c>
      <c r="E1669" s="20" t="str">
        <f t="shared" si="64"/>
        <v/>
      </c>
      <c r="F1669" s="56"/>
      <c r="G1669" s="56"/>
      <c r="H1669" s="56"/>
      <c r="I1669" s="56"/>
      <c r="J1669" s="56"/>
    </row>
    <row r="1670" spans="1:10">
      <c r="A1670" s="113">
        <v>1661</v>
      </c>
      <c r="B1670" s="20" t="str">
        <f>IF(Data!B1670:$B$5009&lt;&gt;"",Data!B1670,"")</f>
        <v/>
      </c>
      <c r="C1670" s="20" t="str">
        <f>IF(Data!$B1670:C$5009&lt;&gt;"",Data!C1670,"")</f>
        <v/>
      </c>
      <c r="D1670" s="20" t="str">
        <f t="shared" ref="D1670:D1733" si="65">IF(AND(B1670&lt;&gt;"",C1670&lt;&gt;""), _xlfn.RANK.AVG(B1670,B:B,1),"")</f>
        <v/>
      </c>
      <c r="E1670" s="20" t="str">
        <f t="shared" ref="E1670:E1733" si="66">IF(AND(B1670&lt;&gt;"",C1670&lt;&gt;""),(D1670-$I$11)^2,"")</f>
        <v/>
      </c>
      <c r="F1670" s="56"/>
      <c r="G1670" s="56"/>
      <c r="H1670" s="56"/>
      <c r="I1670" s="56"/>
      <c r="J1670" s="56"/>
    </row>
    <row r="1671" spans="1:10">
      <c r="A1671" s="20">
        <v>1662</v>
      </c>
      <c r="B1671" s="20" t="str">
        <f>IF(Data!B1671:$B$5009&lt;&gt;"",Data!B1671,"")</f>
        <v/>
      </c>
      <c r="C1671" s="20" t="str">
        <f>IF(Data!$B1671:C$5009&lt;&gt;"",Data!C1671,"")</f>
        <v/>
      </c>
      <c r="D1671" s="20" t="str">
        <f t="shared" si="65"/>
        <v/>
      </c>
      <c r="E1671" s="20" t="str">
        <f t="shared" si="66"/>
        <v/>
      </c>
      <c r="F1671" s="56"/>
      <c r="G1671" s="56"/>
      <c r="H1671" s="56"/>
      <c r="I1671" s="56"/>
      <c r="J1671" s="56"/>
    </row>
    <row r="1672" spans="1:10">
      <c r="A1672" s="113">
        <v>1663</v>
      </c>
      <c r="B1672" s="20" t="str">
        <f>IF(Data!B1672:$B$5009&lt;&gt;"",Data!B1672,"")</f>
        <v/>
      </c>
      <c r="C1672" s="20" t="str">
        <f>IF(Data!$B1672:C$5009&lt;&gt;"",Data!C1672,"")</f>
        <v/>
      </c>
      <c r="D1672" s="20" t="str">
        <f t="shared" si="65"/>
        <v/>
      </c>
      <c r="E1672" s="20" t="str">
        <f t="shared" si="66"/>
        <v/>
      </c>
      <c r="F1672" s="56"/>
      <c r="G1672" s="56"/>
      <c r="H1672" s="56"/>
      <c r="I1672" s="56"/>
      <c r="J1672" s="56"/>
    </row>
    <row r="1673" spans="1:10">
      <c r="A1673" s="20">
        <v>1664</v>
      </c>
      <c r="B1673" s="20" t="str">
        <f>IF(Data!B1673:$B$5009&lt;&gt;"",Data!B1673,"")</f>
        <v/>
      </c>
      <c r="C1673" s="20" t="str">
        <f>IF(Data!$B1673:C$5009&lt;&gt;"",Data!C1673,"")</f>
        <v/>
      </c>
      <c r="D1673" s="20" t="str">
        <f t="shared" si="65"/>
        <v/>
      </c>
      <c r="E1673" s="20" t="str">
        <f t="shared" si="66"/>
        <v/>
      </c>
      <c r="F1673" s="56"/>
      <c r="G1673" s="56"/>
      <c r="H1673" s="56"/>
      <c r="I1673" s="56"/>
      <c r="J1673" s="56"/>
    </row>
    <row r="1674" spans="1:10">
      <c r="A1674" s="113">
        <v>1665</v>
      </c>
      <c r="B1674" s="20" t="str">
        <f>IF(Data!B1674:$B$5009&lt;&gt;"",Data!B1674,"")</f>
        <v/>
      </c>
      <c r="C1674" s="20" t="str">
        <f>IF(Data!$B1674:C$5009&lt;&gt;"",Data!C1674,"")</f>
        <v/>
      </c>
      <c r="D1674" s="20" t="str">
        <f t="shared" si="65"/>
        <v/>
      </c>
      <c r="E1674" s="20" t="str">
        <f t="shared" si="66"/>
        <v/>
      </c>
      <c r="F1674" s="56"/>
      <c r="G1674" s="56"/>
      <c r="H1674" s="56"/>
      <c r="I1674" s="56"/>
      <c r="J1674" s="56"/>
    </row>
    <row r="1675" spans="1:10">
      <c r="A1675" s="20">
        <v>1666</v>
      </c>
      <c r="B1675" s="20" t="str">
        <f>IF(Data!B1675:$B$5009&lt;&gt;"",Data!B1675,"")</f>
        <v/>
      </c>
      <c r="C1675" s="20" t="str">
        <f>IF(Data!$B1675:C$5009&lt;&gt;"",Data!C1675,"")</f>
        <v/>
      </c>
      <c r="D1675" s="20" t="str">
        <f t="shared" si="65"/>
        <v/>
      </c>
      <c r="E1675" s="20" t="str">
        <f t="shared" si="66"/>
        <v/>
      </c>
      <c r="F1675" s="56"/>
      <c r="G1675" s="56"/>
      <c r="H1675" s="56"/>
      <c r="I1675" s="56"/>
      <c r="J1675" s="56"/>
    </row>
    <row r="1676" spans="1:10">
      <c r="A1676" s="113">
        <v>1667</v>
      </c>
      <c r="B1676" s="20" t="str">
        <f>IF(Data!B1676:$B$5009&lt;&gt;"",Data!B1676,"")</f>
        <v/>
      </c>
      <c r="C1676" s="20" t="str">
        <f>IF(Data!$B1676:C$5009&lt;&gt;"",Data!C1676,"")</f>
        <v/>
      </c>
      <c r="D1676" s="20" t="str">
        <f t="shared" si="65"/>
        <v/>
      </c>
      <c r="E1676" s="20" t="str">
        <f t="shared" si="66"/>
        <v/>
      </c>
      <c r="F1676" s="56"/>
      <c r="G1676" s="56"/>
      <c r="H1676" s="56"/>
      <c r="I1676" s="56"/>
      <c r="J1676" s="56"/>
    </row>
    <row r="1677" spans="1:10">
      <c r="A1677" s="20">
        <v>1668</v>
      </c>
      <c r="B1677" s="20" t="str">
        <f>IF(Data!B1677:$B$5009&lt;&gt;"",Data!B1677,"")</f>
        <v/>
      </c>
      <c r="C1677" s="20" t="str">
        <f>IF(Data!$B1677:C$5009&lt;&gt;"",Data!C1677,"")</f>
        <v/>
      </c>
      <c r="D1677" s="20" t="str">
        <f t="shared" si="65"/>
        <v/>
      </c>
      <c r="E1677" s="20" t="str">
        <f t="shared" si="66"/>
        <v/>
      </c>
      <c r="F1677" s="56"/>
      <c r="G1677" s="56"/>
      <c r="H1677" s="56"/>
      <c r="I1677" s="56"/>
      <c r="J1677" s="56"/>
    </row>
    <row r="1678" spans="1:10">
      <c r="A1678" s="113">
        <v>1669</v>
      </c>
      <c r="B1678" s="20" t="str">
        <f>IF(Data!B1678:$B$5009&lt;&gt;"",Data!B1678,"")</f>
        <v/>
      </c>
      <c r="C1678" s="20" t="str">
        <f>IF(Data!$B1678:C$5009&lt;&gt;"",Data!C1678,"")</f>
        <v/>
      </c>
      <c r="D1678" s="20" t="str">
        <f t="shared" si="65"/>
        <v/>
      </c>
      <c r="E1678" s="20" t="str">
        <f t="shared" si="66"/>
        <v/>
      </c>
      <c r="F1678" s="56"/>
      <c r="G1678" s="56"/>
      <c r="H1678" s="56"/>
      <c r="I1678" s="56"/>
      <c r="J1678" s="56"/>
    </row>
    <row r="1679" spans="1:10">
      <c r="A1679" s="20">
        <v>1670</v>
      </c>
      <c r="B1679" s="20" t="str">
        <f>IF(Data!B1679:$B$5009&lt;&gt;"",Data!B1679,"")</f>
        <v/>
      </c>
      <c r="C1679" s="20" t="str">
        <f>IF(Data!$B1679:C$5009&lt;&gt;"",Data!C1679,"")</f>
        <v/>
      </c>
      <c r="D1679" s="20" t="str">
        <f t="shared" si="65"/>
        <v/>
      </c>
      <c r="E1679" s="20" t="str">
        <f t="shared" si="66"/>
        <v/>
      </c>
      <c r="F1679" s="56"/>
      <c r="G1679" s="56"/>
      <c r="H1679" s="56"/>
      <c r="I1679" s="56"/>
      <c r="J1679" s="56"/>
    </row>
    <row r="1680" spans="1:10">
      <c r="A1680" s="113">
        <v>1671</v>
      </c>
      <c r="B1680" s="20" t="str">
        <f>IF(Data!B1680:$B$5009&lt;&gt;"",Data!B1680,"")</f>
        <v/>
      </c>
      <c r="C1680" s="20" t="str">
        <f>IF(Data!$B1680:C$5009&lt;&gt;"",Data!C1680,"")</f>
        <v/>
      </c>
      <c r="D1680" s="20" t="str">
        <f t="shared" si="65"/>
        <v/>
      </c>
      <c r="E1680" s="20" t="str">
        <f t="shared" si="66"/>
        <v/>
      </c>
      <c r="F1680" s="56"/>
      <c r="G1680" s="56"/>
      <c r="H1680" s="56"/>
      <c r="I1680" s="56"/>
      <c r="J1680" s="56"/>
    </row>
    <row r="1681" spans="1:10">
      <c r="A1681" s="20">
        <v>1672</v>
      </c>
      <c r="B1681" s="20" t="str">
        <f>IF(Data!B1681:$B$5009&lt;&gt;"",Data!B1681,"")</f>
        <v/>
      </c>
      <c r="C1681" s="20" t="str">
        <f>IF(Data!$B1681:C$5009&lt;&gt;"",Data!C1681,"")</f>
        <v/>
      </c>
      <c r="D1681" s="20" t="str">
        <f t="shared" si="65"/>
        <v/>
      </c>
      <c r="E1681" s="20" t="str">
        <f t="shared" si="66"/>
        <v/>
      </c>
      <c r="F1681" s="56"/>
      <c r="G1681" s="56"/>
      <c r="H1681" s="56"/>
      <c r="I1681" s="56"/>
      <c r="J1681" s="56"/>
    </row>
    <row r="1682" spans="1:10">
      <c r="A1682" s="113">
        <v>1673</v>
      </c>
      <c r="B1682" s="20" t="str">
        <f>IF(Data!B1682:$B$5009&lt;&gt;"",Data!B1682,"")</f>
        <v/>
      </c>
      <c r="C1682" s="20" t="str">
        <f>IF(Data!$B1682:C$5009&lt;&gt;"",Data!C1682,"")</f>
        <v/>
      </c>
      <c r="D1682" s="20" t="str">
        <f t="shared" si="65"/>
        <v/>
      </c>
      <c r="E1682" s="20" t="str">
        <f t="shared" si="66"/>
        <v/>
      </c>
      <c r="F1682" s="56"/>
      <c r="G1682" s="56"/>
      <c r="H1682" s="56"/>
      <c r="I1682" s="56"/>
      <c r="J1682" s="56"/>
    </row>
    <row r="1683" spans="1:10">
      <c r="A1683" s="20">
        <v>1674</v>
      </c>
      <c r="B1683" s="20" t="str">
        <f>IF(Data!B1683:$B$5009&lt;&gt;"",Data!B1683,"")</f>
        <v/>
      </c>
      <c r="C1683" s="20" t="str">
        <f>IF(Data!$B1683:C$5009&lt;&gt;"",Data!C1683,"")</f>
        <v/>
      </c>
      <c r="D1683" s="20" t="str">
        <f t="shared" si="65"/>
        <v/>
      </c>
      <c r="E1683" s="20" t="str">
        <f t="shared" si="66"/>
        <v/>
      </c>
      <c r="F1683" s="56"/>
      <c r="G1683" s="56"/>
      <c r="H1683" s="56"/>
      <c r="I1683" s="56"/>
      <c r="J1683" s="56"/>
    </row>
    <row r="1684" spans="1:10">
      <c r="A1684" s="113">
        <v>1675</v>
      </c>
      <c r="B1684" s="20" t="str">
        <f>IF(Data!B1684:$B$5009&lt;&gt;"",Data!B1684,"")</f>
        <v/>
      </c>
      <c r="C1684" s="20" t="str">
        <f>IF(Data!$B1684:C$5009&lt;&gt;"",Data!C1684,"")</f>
        <v/>
      </c>
      <c r="D1684" s="20" t="str">
        <f t="shared" si="65"/>
        <v/>
      </c>
      <c r="E1684" s="20" t="str">
        <f t="shared" si="66"/>
        <v/>
      </c>
      <c r="F1684" s="56"/>
      <c r="G1684" s="56"/>
      <c r="H1684" s="56"/>
      <c r="I1684" s="56"/>
      <c r="J1684" s="56"/>
    </row>
    <row r="1685" spans="1:10">
      <c r="A1685" s="20">
        <v>1676</v>
      </c>
      <c r="B1685" s="20" t="str">
        <f>IF(Data!B1685:$B$5009&lt;&gt;"",Data!B1685,"")</f>
        <v/>
      </c>
      <c r="C1685" s="20" t="str">
        <f>IF(Data!$B1685:C$5009&lt;&gt;"",Data!C1685,"")</f>
        <v/>
      </c>
      <c r="D1685" s="20" t="str">
        <f t="shared" si="65"/>
        <v/>
      </c>
      <c r="E1685" s="20" t="str">
        <f t="shared" si="66"/>
        <v/>
      </c>
      <c r="F1685" s="56"/>
      <c r="G1685" s="56"/>
      <c r="H1685" s="56"/>
      <c r="I1685" s="56"/>
      <c r="J1685" s="56"/>
    </row>
    <row r="1686" spans="1:10">
      <c r="A1686" s="113">
        <v>1677</v>
      </c>
      <c r="B1686" s="20" t="str">
        <f>IF(Data!B1686:$B$5009&lt;&gt;"",Data!B1686,"")</f>
        <v/>
      </c>
      <c r="C1686" s="20" t="str">
        <f>IF(Data!$B1686:C$5009&lt;&gt;"",Data!C1686,"")</f>
        <v/>
      </c>
      <c r="D1686" s="20" t="str">
        <f t="shared" si="65"/>
        <v/>
      </c>
      <c r="E1686" s="20" t="str">
        <f t="shared" si="66"/>
        <v/>
      </c>
      <c r="F1686" s="56"/>
      <c r="G1686" s="56"/>
      <c r="H1686" s="56"/>
      <c r="I1686" s="56"/>
      <c r="J1686" s="56"/>
    </row>
    <row r="1687" spans="1:10">
      <c r="A1687" s="20">
        <v>1678</v>
      </c>
      <c r="B1687" s="20" t="str">
        <f>IF(Data!B1687:$B$5009&lt;&gt;"",Data!B1687,"")</f>
        <v/>
      </c>
      <c r="C1687" s="20" t="str">
        <f>IF(Data!$B1687:C$5009&lt;&gt;"",Data!C1687,"")</f>
        <v/>
      </c>
      <c r="D1687" s="20" t="str">
        <f t="shared" si="65"/>
        <v/>
      </c>
      <c r="E1687" s="20" t="str">
        <f t="shared" si="66"/>
        <v/>
      </c>
      <c r="F1687" s="56"/>
      <c r="G1687" s="56"/>
      <c r="H1687" s="56"/>
      <c r="I1687" s="56"/>
      <c r="J1687" s="56"/>
    </row>
    <row r="1688" spans="1:10">
      <c r="A1688" s="113">
        <v>1679</v>
      </c>
      <c r="B1688" s="20" t="str">
        <f>IF(Data!B1688:$B$5009&lt;&gt;"",Data!B1688,"")</f>
        <v/>
      </c>
      <c r="C1688" s="20" t="str">
        <f>IF(Data!$B1688:C$5009&lt;&gt;"",Data!C1688,"")</f>
        <v/>
      </c>
      <c r="D1688" s="20" t="str">
        <f t="shared" si="65"/>
        <v/>
      </c>
      <c r="E1688" s="20" t="str">
        <f t="shared" si="66"/>
        <v/>
      </c>
      <c r="F1688" s="56"/>
      <c r="G1688" s="56"/>
      <c r="H1688" s="56"/>
      <c r="I1688" s="56"/>
      <c r="J1688" s="56"/>
    </row>
    <row r="1689" spans="1:10">
      <c r="A1689" s="20">
        <v>1680</v>
      </c>
      <c r="B1689" s="20" t="str">
        <f>IF(Data!B1689:$B$5009&lt;&gt;"",Data!B1689,"")</f>
        <v/>
      </c>
      <c r="C1689" s="20" t="str">
        <f>IF(Data!$B1689:C$5009&lt;&gt;"",Data!C1689,"")</f>
        <v/>
      </c>
      <c r="D1689" s="20" t="str">
        <f t="shared" si="65"/>
        <v/>
      </c>
      <c r="E1689" s="20" t="str">
        <f t="shared" si="66"/>
        <v/>
      </c>
      <c r="F1689" s="56"/>
      <c r="G1689" s="56"/>
      <c r="H1689" s="56"/>
      <c r="I1689" s="56"/>
      <c r="J1689" s="56"/>
    </row>
    <row r="1690" spans="1:10">
      <c r="A1690" s="113">
        <v>1681</v>
      </c>
      <c r="B1690" s="20" t="str">
        <f>IF(Data!B1690:$B$5009&lt;&gt;"",Data!B1690,"")</f>
        <v/>
      </c>
      <c r="C1690" s="20" t="str">
        <f>IF(Data!$B1690:C$5009&lt;&gt;"",Data!C1690,"")</f>
        <v/>
      </c>
      <c r="D1690" s="20" t="str">
        <f t="shared" si="65"/>
        <v/>
      </c>
      <c r="E1690" s="20" t="str">
        <f t="shared" si="66"/>
        <v/>
      </c>
      <c r="F1690" s="56"/>
      <c r="G1690" s="56"/>
      <c r="H1690" s="56"/>
      <c r="I1690" s="56"/>
      <c r="J1690" s="56"/>
    </row>
    <row r="1691" spans="1:10">
      <c r="A1691" s="20">
        <v>1682</v>
      </c>
      <c r="B1691" s="20" t="str">
        <f>IF(Data!B1691:$B$5009&lt;&gt;"",Data!B1691,"")</f>
        <v/>
      </c>
      <c r="C1691" s="20" t="str">
        <f>IF(Data!$B1691:C$5009&lt;&gt;"",Data!C1691,"")</f>
        <v/>
      </c>
      <c r="D1691" s="20" t="str">
        <f t="shared" si="65"/>
        <v/>
      </c>
      <c r="E1691" s="20" t="str">
        <f t="shared" si="66"/>
        <v/>
      </c>
      <c r="F1691" s="56"/>
      <c r="G1691" s="56"/>
      <c r="H1691" s="56"/>
      <c r="I1691" s="56"/>
      <c r="J1691" s="56"/>
    </row>
    <row r="1692" spans="1:10">
      <c r="A1692" s="113">
        <v>1683</v>
      </c>
      <c r="B1692" s="20" t="str">
        <f>IF(Data!B1692:$B$5009&lt;&gt;"",Data!B1692,"")</f>
        <v/>
      </c>
      <c r="C1692" s="20" t="str">
        <f>IF(Data!$B1692:C$5009&lt;&gt;"",Data!C1692,"")</f>
        <v/>
      </c>
      <c r="D1692" s="20" t="str">
        <f t="shared" si="65"/>
        <v/>
      </c>
      <c r="E1692" s="20" t="str">
        <f t="shared" si="66"/>
        <v/>
      </c>
      <c r="F1692" s="56"/>
      <c r="G1692" s="56"/>
      <c r="H1692" s="56"/>
      <c r="I1692" s="56"/>
      <c r="J1692" s="56"/>
    </row>
    <row r="1693" spans="1:10">
      <c r="A1693" s="20">
        <v>1684</v>
      </c>
      <c r="B1693" s="20" t="str">
        <f>IF(Data!B1693:$B$5009&lt;&gt;"",Data!B1693,"")</f>
        <v/>
      </c>
      <c r="C1693" s="20" t="str">
        <f>IF(Data!$B1693:C$5009&lt;&gt;"",Data!C1693,"")</f>
        <v/>
      </c>
      <c r="D1693" s="20" t="str">
        <f t="shared" si="65"/>
        <v/>
      </c>
      <c r="E1693" s="20" t="str">
        <f t="shared" si="66"/>
        <v/>
      </c>
      <c r="F1693" s="56"/>
      <c r="G1693" s="56"/>
      <c r="H1693" s="56"/>
      <c r="I1693" s="56"/>
      <c r="J1693" s="56"/>
    </row>
    <row r="1694" spans="1:10">
      <c r="A1694" s="113">
        <v>1685</v>
      </c>
      <c r="B1694" s="20" t="str">
        <f>IF(Data!B1694:$B$5009&lt;&gt;"",Data!B1694,"")</f>
        <v/>
      </c>
      <c r="C1694" s="20" t="str">
        <f>IF(Data!$B1694:C$5009&lt;&gt;"",Data!C1694,"")</f>
        <v/>
      </c>
      <c r="D1694" s="20" t="str">
        <f t="shared" si="65"/>
        <v/>
      </c>
      <c r="E1694" s="20" t="str">
        <f t="shared" si="66"/>
        <v/>
      </c>
      <c r="F1694" s="56"/>
      <c r="G1694" s="56"/>
      <c r="H1694" s="56"/>
      <c r="I1694" s="56"/>
      <c r="J1694" s="56"/>
    </row>
    <row r="1695" spans="1:10">
      <c r="A1695" s="20">
        <v>1686</v>
      </c>
      <c r="B1695" s="20" t="str">
        <f>IF(Data!B1695:$B$5009&lt;&gt;"",Data!B1695,"")</f>
        <v/>
      </c>
      <c r="C1695" s="20" t="str">
        <f>IF(Data!$B1695:C$5009&lt;&gt;"",Data!C1695,"")</f>
        <v/>
      </c>
      <c r="D1695" s="20" t="str">
        <f t="shared" si="65"/>
        <v/>
      </c>
      <c r="E1695" s="20" t="str">
        <f t="shared" si="66"/>
        <v/>
      </c>
      <c r="F1695" s="56"/>
      <c r="G1695" s="56"/>
      <c r="H1695" s="56"/>
      <c r="I1695" s="56"/>
      <c r="J1695" s="56"/>
    </row>
    <row r="1696" spans="1:10">
      <c r="A1696" s="113">
        <v>1687</v>
      </c>
      <c r="B1696" s="20" t="str">
        <f>IF(Data!B1696:$B$5009&lt;&gt;"",Data!B1696,"")</f>
        <v/>
      </c>
      <c r="C1696" s="20" t="str">
        <f>IF(Data!$B1696:C$5009&lt;&gt;"",Data!C1696,"")</f>
        <v/>
      </c>
      <c r="D1696" s="20" t="str">
        <f t="shared" si="65"/>
        <v/>
      </c>
      <c r="E1696" s="20" t="str">
        <f t="shared" si="66"/>
        <v/>
      </c>
      <c r="F1696" s="56"/>
      <c r="G1696" s="56"/>
      <c r="H1696" s="56"/>
      <c r="I1696" s="56"/>
      <c r="J1696" s="56"/>
    </row>
    <row r="1697" spans="1:10">
      <c r="A1697" s="20">
        <v>1688</v>
      </c>
      <c r="B1697" s="20" t="str">
        <f>IF(Data!B1697:$B$5009&lt;&gt;"",Data!B1697,"")</f>
        <v/>
      </c>
      <c r="C1697" s="20" t="str">
        <f>IF(Data!$B1697:C$5009&lt;&gt;"",Data!C1697,"")</f>
        <v/>
      </c>
      <c r="D1697" s="20" t="str">
        <f t="shared" si="65"/>
        <v/>
      </c>
      <c r="E1697" s="20" t="str">
        <f t="shared" si="66"/>
        <v/>
      </c>
      <c r="F1697" s="56"/>
      <c r="G1697" s="56"/>
      <c r="H1697" s="56"/>
      <c r="I1697" s="56"/>
      <c r="J1697" s="56"/>
    </row>
    <row r="1698" spans="1:10">
      <c r="A1698" s="113">
        <v>1689</v>
      </c>
      <c r="B1698" s="20" t="str">
        <f>IF(Data!B1698:$B$5009&lt;&gt;"",Data!B1698,"")</f>
        <v/>
      </c>
      <c r="C1698" s="20" t="str">
        <f>IF(Data!$B1698:C$5009&lt;&gt;"",Data!C1698,"")</f>
        <v/>
      </c>
      <c r="D1698" s="20" t="str">
        <f t="shared" si="65"/>
        <v/>
      </c>
      <c r="E1698" s="20" t="str">
        <f t="shared" si="66"/>
        <v/>
      </c>
      <c r="F1698" s="56"/>
      <c r="G1698" s="56"/>
      <c r="H1698" s="56"/>
      <c r="I1698" s="56"/>
      <c r="J1698" s="56"/>
    </row>
    <row r="1699" spans="1:10">
      <c r="A1699" s="20">
        <v>1690</v>
      </c>
      <c r="B1699" s="20" t="str">
        <f>IF(Data!B1699:$B$5009&lt;&gt;"",Data!B1699,"")</f>
        <v/>
      </c>
      <c r="C1699" s="20" t="str">
        <f>IF(Data!$B1699:C$5009&lt;&gt;"",Data!C1699,"")</f>
        <v/>
      </c>
      <c r="D1699" s="20" t="str">
        <f t="shared" si="65"/>
        <v/>
      </c>
      <c r="E1699" s="20" t="str">
        <f t="shared" si="66"/>
        <v/>
      </c>
      <c r="F1699" s="56"/>
      <c r="G1699" s="56"/>
      <c r="H1699" s="56"/>
      <c r="I1699" s="56"/>
      <c r="J1699" s="56"/>
    </row>
    <row r="1700" spans="1:10">
      <c r="A1700" s="113">
        <v>1691</v>
      </c>
      <c r="B1700" s="20" t="str">
        <f>IF(Data!B1700:$B$5009&lt;&gt;"",Data!B1700,"")</f>
        <v/>
      </c>
      <c r="C1700" s="20" t="str">
        <f>IF(Data!$B1700:C$5009&lt;&gt;"",Data!C1700,"")</f>
        <v/>
      </c>
      <c r="D1700" s="20" t="str">
        <f t="shared" si="65"/>
        <v/>
      </c>
      <c r="E1700" s="20" t="str">
        <f t="shared" si="66"/>
        <v/>
      </c>
      <c r="F1700" s="56"/>
      <c r="G1700" s="56"/>
      <c r="H1700" s="56"/>
      <c r="I1700" s="56"/>
      <c r="J1700" s="56"/>
    </row>
    <row r="1701" spans="1:10">
      <c r="A1701" s="20">
        <v>1692</v>
      </c>
      <c r="B1701" s="20" t="str">
        <f>IF(Data!B1701:$B$5009&lt;&gt;"",Data!B1701,"")</f>
        <v/>
      </c>
      <c r="C1701" s="20" t="str">
        <f>IF(Data!$B1701:C$5009&lt;&gt;"",Data!C1701,"")</f>
        <v/>
      </c>
      <c r="D1701" s="20" t="str">
        <f t="shared" si="65"/>
        <v/>
      </c>
      <c r="E1701" s="20" t="str">
        <f t="shared" si="66"/>
        <v/>
      </c>
      <c r="F1701" s="56"/>
      <c r="G1701" s="56"/>
      <c r="H1701" s="56"/>
      <c r="I1701" s="56"/>
      <c r="J1701" s="56"/>
    </row>
    <row r="1702" spans="1:10">
      <c r="A1702" s="113">
        <v>1693</v>
      </c>
      <c r="B1702" s="20" t="str">
        <f>IF(Data!B1702:$B$5009&lt;&gt;"",Data!B1702,"")</f>
        <v/>
      </c>
      <c r="C1702" s="20" t="str">
        <f>IF(Data!$B1702:C$5009&lt;&gt;"",Data!C1702,"")</f>
        <v/>
      </c>
      <c r="D1702" s="20" t="str">
        <f t="shared" si="65"/>
        <v/>
      </c>
      <c r="E1702" s="20" t="str">
        <f t="shared" si="66"/>
        <v/>
      </c>
      <c r="F1702" s="56"/>
      <c r="G1702" s="56"/>
      <c r="H1702" s="56"/>
      <c r="I1702" s="56"/>
      <c r="J1702" s="56"/>
    </row>
    <row r="1703" spans="1:10">
      <c r="A1703" s="20">
        <v>1694</v>
      </c>
      <c r="B1703" s="20" t="str">
        <f>IF(Data!B1703:$B$5009&lt;&gt;"",Data!B1703,"")</f>
        <v/>
      </c>
      <c r="C1703" s="20" t="str">
        <f>IF(Data!$B1703:C$5009&lt;&gt;"",Data!C1703,"")</f>
        <v/>
      </c>
      <c r="D1703" s="20" t="str">
        <f t="shared" si="65"/>
        <v/>
      </c>
      <c r="E1703" s="20" t="str">
        <f t="shared" si="66"/>
        <v/>
      </c>
      <c r="F1703" s="56"/>
      <c r="G1703" s="56"/>
      <c r="H1703" s="56"/>
      <c r="I1703" s="56"/>
      <c r="J1703" s="56"/>
    </row>
    <row r="1704" spans="1:10">
      <c r="A1704" s="113">
        <v>1695</v>
      </c>
      <c r="B1704" s="20" t="str">
        <f>IF(Data!B1704:$B$5009&lt;&gt;"",Data!B1704,"")</f>
        <v/>
      </c>
      <c r="C1704" s="20" t="str">
        <f>IF(Data!$B1704:C$5009&lt;&gt;"",Data!C1704,"")</f>
        <v/>
      </c>
      <c r="D1704" s="20" t="str">
        <f t="shared" si="65"/>
        <v/>
      </c>
      <c r="E1704" s="20" t="str">
        <f t="shared" si="66"/>
        <v/>
      </c>
      <c r="F1704" s="56"/>
      <c r="G1704" s="56"/>
      <c r="H1704" s="56"/>
      <c r="I1704" s="56"/>
      <c r="J1704" s="56"/>
    </row>
    <row r="1705" spans="1:10">
      <c r="A1705" s="20">
        <v>1696</v>
      </c>
      <c r="B1705" s="20" t="str">
        <f>IF(Data!B1705:$B$5009&lt;&gt;"",Data!B1705,"")</f>
        <v/>
      </c>
      <c r="C1705" s="20" t="str">
        <f>IF(Data!$B1705:C$5009&lt;&gt;"",Data!C1705,"")</f>
        <v/>
      </c>
      <c r="D1705" s="20" t="str">
        <f t="shared" si="65"/>
        <v/>
      </c>
      <c r="E1705" s="20" t="str">
        <f t="shared" si="66"/>
        <v/>
      </c>
      <c r="F1705" s="56"/>
      <c r="G1705" s="56"/>
      <c r="H1705" s="56"/>
      <c r="I1705" s="56"/>
      <c r="J1705" s="56"/>
    </row>
    <row r="1706" spans="1:10">
      <c r="A1706" s="113">
        <v>1697</v>
      </c>
      <c r="B1706" s="20" t="str">
        <f>IF(Data!B1706:$B$5009&lt;&gt;"",Data!B1706,"")</f>
        <v/>
      </c>
      <c r="C1706" s="20" t="str">
        <f>IF(Data!$B1706:C$5009&lt;&gt;"",Data!C1706,"")</f>
        <v/>
      </c>
      <c r="D1706" s="20" t="str">
        <f t="shared" si="65"/>
        <v/>
      </c>
      <c r="E1706" s="20" t="str">
        <f t="shared" si="66"/>
        <v/>
      </c>
      <c r="F1706" s="56"/>
      <c r="G1706" s="56"/>
      <c r="H1706" s="56"/>
      <c r="I1706" s="56"/>
      <c r="J1706" s="56"/>
    </row>
    <row r="1707" spans="1:10">
      <c r="A1707" s="20">
        <v>1698</v>
      </c>
      <c r="B1707" s="20" t="str">
        <f>IF(Data!B1707:$B$5009&lt;&gt;"",Data!B1707,"")</f>
        <v/>
      </c>
      <c r="C1707" s="20" t="str">
        <f>IF(Data!$B1707:C$5009&lt;&gt;"",Data!C1707,"")</f>
        <v/>
      </c>
      <c r="D1707" s="20" t="str">
        <f t="shared" si="65"/>
        <v/>
      </c>
      <c r="E1707" s="20" t="str">
        <f t="shared" si="66"/>
        <v/>
      </c>
      <c r="F1707" s="56"/>
      <c r="G1707" s="56"/>
      <c r="H1707" s="56"/>
      <c r="I1707" s="56"/>
      <c r="J1707" s="56"/>
    </row>
    <row r="1708" spans="1:10">
      <c r="A1708" s="113">
        <v>1699</v>
      </c>
      <c r="B1708" s="20" t="str">
        <f>IF(Data!B1708:$B$5009&lt;&gt;"",Data!B1708,"")</f>
        <v/>
      </c>
      <c r="C1708" s="20" t="str">
        <f>IF(Data!$B1708:C$5009&lt;&gt;"",Data!C1708,"")</f>
        <v/>
      </c>
      <c r="D1708" s="20" t="str">
        <f t="shared" si="65"/>
        <v/>
      </c>
      <c r="E1708" s="20" t="str">
        <f t="shared" si="66"/>
        <v/>
      </c>
      <c r="F1708" s="56"/>
      <c r="G1708" s="56"/>
      <c r="H1708" s="56"/>
      <c r="I1708" s="56"/>
      <c r="J1708" s="56"/>
    </row>
    <row r="1709" spans="1:10">
      <c r="A1709" s="20">
        <v>1700</v>
      </c>
      <c r="B1709" s="20" t="str">
        <f>IF(Data!B1709:$B$5009&lt;&gt;"",Data!B1709,"")</f>
        <v/>
      </c>
      <c r="C1709" s="20" t="str">
        <f>IF(Data!$B1709:C$5009&lt;&gt;"",Data!C1709,"")</f>
        <v/>
      </c>
      <c r="D1709" s="20" t="str">
        <f t="shared" si="65"/>
        <v/>
      </c>
      <c r="E1709" s="20" t="str">
        <f t="shared" si="66"/>
        <v/>
      </c>
      <c r="F1709" s="56"/>
      <c r="G1709" s="56"/>
      <c r="H1709" s="56"/>
      <c r="I1709" s="56"/>
      <c r="J1709" s="56"/>
    </row>
    <row r="1710" spans="1:10">
      <c r="A1710" s="113">
        <v>1701</v>
      </c>
      <c r="B1710" s="20" t="str">
        <f>IF(Data!B1710:$B$5009&lt;&gt;"",Data!B1710,"")</f>
        <v/>
      </c>
      <c r="C1710" s="20" t="str">
        <f>IF(Data!$B1710:C$5009&lt;&gt;"",Data!C1710,"")</f>
        <v/>
      </c>
      <c r="D1710" s="20" t="str">
        <f t="shared" si="65"/>
        <v/>
      </c>
      <c r="E1710" s="20" t="str">
        <f t="shared" si="66"/>
        <v/>
      </c>
      <c r="F1710" s="56"/>
      <c r="G1710" s="56"/>
      <c r="H1710" s="56"/>
      <c r="I1710" s="56"/>
      <c r="J1710" s="56"/>
    </row>
    <row r="1711" spans="1:10">
      <c r="A1711" s="20">
        <v>1702</v>
      </c>
      <c r="B1711" s="20" t="str">
        <f>IF(Data!B1711:$B$5009&lt;&gt;"",Data!B1711,"")</f>
        <v/>
      </c>
      <c r="C1711" s="20" t="str">
        <f>IF(Data!$B1711:C$5009&lt;&gt;"",Data!C1711,"")</f>
        <v/>
      </c>
      <c r="D1711" s="20" t="str">
        <f t="shared" si="65"/>
        <v/>
      </c>
      <c r="E1711" s="20" t="str">
        <f t="shared" si="66"/>
        <v/>
      </c>
      <c r="F1711" s="56"/>
      <c r="G1711" s="56"/>
      <c r="H1711" s="56"/>
      <c r="I1711" s="56"/>
      <c r="J1711" s="56"/>
    </row>
    <row r="1712" spans="1:10">
      <c r="A1712" s="113">
        <v>1703</v>
      </c>
      <c r="B1712" s="20" t="str">
        <f>IF(Data!B1712:$B$5009&lt;&gt;"",Data!B1712,"")</f>
        <v/>
      </c>
      <c r="C1712" s="20" t="str">
        <f>IF(Data!$B1712:C$5009&lt;&gt;"",Data!C1712,"")</f>
        <v/>
      </c>
      <c r="D1712" s="20" t="str">
        <f t="shared" si="65"/>
        <v/>
      </c>
      <c r="E1712" s="20" t="str">
        <f t="shared" si="66"/>
        <v/>
      </c>
      <c r="F1712" s="56"/>
      <c r="G1712" s="56"/>
      <c r="H1712" s="56"/>
      <c r="I1712" s="56"/>
      <c r="J1712" s="56"/>
    </row>
    <row r="1713" spans="1:10">
      <c r="A1713" s="20">
        <v>1704</v>
      </c>
      <c r="B1713" s="20" t="str">
        <f>IF(Data!B1713:$B$5009&lt;&gt;"",Data!B1713,"")</f>
        <v/>
      </c>
      <c r="C1713" s="20" t="str">
        <f>IF(Data!$B1713:C$5009&lt;&gt;"",Data!C1713,"")</f>
        <v/>
      </c>
      <c r="D1713" s="20" t="str">
        <f t="shared" si="65"/>
        <v/>
      </c>
      <c r="E1713" s="20" t="str">
        <f t="shared" si="66"/>
        <v/>
      </c>
      <c r="F1713" s="56"/>
      <c r="G1713" s="56"/>
      <c r="H1713" s="56"/>
      <c r="I1713" s="56"/>
      <c r="J1713" s="56"/>
    </row>
    <row r="1714" spans="1:10">
      <c r="A1714" s="113">
        <v>1705</v>
      </c>
      <c r="B1714" s="20" t="str">
        <f>IF(Data!B1714:$B$5009&lt;&gt;"",Data!B1714,"")</f>
        <v/>
      </c>
      <c r="C1714" s="20" t="str">
        <f>IF(Data!$B1714:C$5009&lt;&gt;"",Data!C1714,"")</f>
        <v/>
      </c>
      <c r="D1714" s="20" t="str">
        <f t="shared" si="65"/>
        <v/>
      </c>
      <c r="E1714" s="20" t="str">
        <f t="shared" si="66"/>
        <v/>
      </c>
      <c r="F1714" s="56"/>
      <c r="G1714" s="56"/>
      <c r="H1714" s="56"/>
      <c r="I1714" s="56"/>
      <c r="J1714" s="56"/>
    </row>
    <row r="1715" spans="1:10">
      <c r="A1715" s="20">
        <v>1706</v>
      </c>
      <c r="B1715" s="20" t="str">
        <f>IF(Data!B1715:$B$5009&lt;&gt;"",Data!B1715,"")</f>
        <v/>
      </c>
      <c r="C1715" s="20" t="str">
        <f>IF(Data!$B1715:C$5009&lt;&gt;"",Data!C1715,"")</f>
        <v/>
      </c>
      <c r="D1715" s="20" t="str">
        <f t="shared" si="65"/>
        <v/>
      </c>
      <c r="E1715" s="20" t="str">
        <f t="shared" si="66"/>
        <v/>
      </c>
      <c r="F1715" s="56"/>
      <c r="G1715" s="56"/>
      <c r="H1715" s="56"/>
      <c r="I1715" s="56"/>
      <c r="J1715" s="56"/>
    </row>
    <row r="1716" spans="1:10">
      <c r="A1716" s="113">
        <v>1707</v>
      </c>
      <c r="B1716" s="20" t="str">
        <f>IF(Data!B1716:$B$5009&lt;&gt;"",Data!B1716,"")</f>
        <v/>
      </c>
      <c r="C1716" s="20" t="str">
        <f>IF(Data!$B1716:C$5009&lt;&gt;"",Data!C1716,"")</f>
        <v/>
      </c>
      <c r="D1716" s="20" t="str">
        <f t="shared" si="65"/>
        <v/>
      </c>
      <c r="E1716" s="20" t="str">
        <f t="shared" si="66"/>
        <v/>
      </c>
      <c r="F1716" s="56"/>
      <c r="G1716" s="56"/>
      <c r="H1716" s="56"/>
      <c r="I1716" s="56"/>
      <c r="J1716" s="56"/>
    </row>
    <row r="1717" spans="1:10">
      <c r="A1717" s="20">
        <v>1708</v>
      </c>
      <c r="B1717" s="20" t="str">
        <f>IF(Data!B1717:$B$5009&lt;&gt;"",Data!B1717,"")</f>
        <v/>
      </c>
      <c r="C1717" s="20" t="str">
        <f>IF(Data!$B1717:C$5009&lt;&gt;"",Data!C1717,"")</f>
        <v/>
      </c>
      <c r="D1717" s="20" t="str">
        <f t="shared" si="65"/>
        <v/>
      </c>
      <c r="E1717" s="20" t="str">
        <f t="shared" si="66"/>
        <v/>
      </c>
      <c r="F1717" s="56"/>
      <c r="G1717" s="56"/>
      <c r="H1717" s="56"/>
      <c r="I1717" s="56"/>
      <c r="J1717" s="56"/>
    </row>
    <row r="1718" spans="1:10">
      <c r="A1718" s="113">
        <v>1709</v>
      </c>
      <c r="B1718" s="20" t="str">
        <f>IF(Data!B1718:$B$5009&lt;&gt;"",Data!B1718,"")</f>
        <v/>
      </c>
      <c r="C1718" s="20" t="str">
        <f>IF(Data!$B1718:C$5009&lt;&gt;"",Data!C1718,"")</f>
        <v/>
      </c>
      <c r="D1718" s="20" t="str">
        <f t="shared" si="65"/>
        <v/>
      </c>
      <c r="E1718" s="20" t="str">
        <f t="shared" si="66"/>
        <v/>
      </c>
      <c r="F1718" s="56"/>
      <c r="G1718" s="56"/>
      <c r="H1718" s="56"/>
      <c r="I1718" s="56"/>
      <c r="J1718" s="56"/>
    </row>
    <row r="1719" spans="1:10">
      <c r="A1719" s="20">
        <v>1710</v>
      </c>
      <c r="B1719" s="20" t="str">
        <f>IF(Data!B1719:$B$5009&lt;&gt;"",Data!B1719,"")</f>
        <v/>
      </c>
      <c r="C1719" s="20" t="str">
        <f>IF(Data!$B1719:C$5009&lt;&gt;"",Data!C1719,"")</f>
        <v/>
      </c>
      <c r="D1719" s="20" t="str">
        <f t="shared" si="65"/>
        <v/>
      </c>
      <c r="E1719" s="20" t="str">
        <f t="shared" si="66"/>
        <v/>
      </c>
      <c r="F1719" s="56"/>
      <c r="G1719" s="56"/>
      <c r="H1719" s="56"/>
      <c r="I1719" s="56"/>
      <c r="J1719" s="56"/>
    </row>
    <row r="1720" spans="1:10">
      <c r="A1720" s="113">
        <v>1711</v>
      </c>
      <c r="B1720" s="20" t="str">
        <f>IF(Data!B1720:$B$5009&lt;&gt;"",Data!B1720,"")</f>
        <v/>
      </c>
      <c r="C1720" s="20" t="str">
        <f>IF(Data!$B1720:C$5009&lt;&gt;"",Data!C1720,"")</f>
        <v/>
      </c>
      <c r="D1720" s="20" t="str">
        <f t="shared" si="65"/>
        <v/>
      </c>
      <c r="E1720" s="20" t="str">
        <f t="shared" si="66"/>
        <v/>
      </c>
      <c r="F1720" s="56"/>
      <c r="G1720" s="56"/>
      <c r="H1720" s="56"/>
      <c r="I1720" s="56"/>
      <c r="J1720" s="56"/>
    </row>
    <row r="1721" spans="1:10">
      <c r="A1721" s="20">
        <v>1712</v>
      </c>
      <c r="B1721" s="20" t="str">
        <f>IF(Data!B1721:$B$5009&lt;&gt;"",Data!B1721,"")</f>
        <v/>
      </c>
      <c r="C1721" s="20" t="str">
        <f>IF(Data!$B1721:C$5009&lt;&gt;"",Data!C1721,"")</f>
        <v/>
      </c>
      <c r="D1721" s="20" t="str">
        <f t="shared" si="65"/>
        <v/>
      </c>
      <c r="E1721" s="20" t="str">
        <f t="shared" si="66"/>
        <v/>
      </c>
      <c r="F1721" s="56"/>
      <c r="G1721" s="56"/>
      <c r="H1721" s="56"/>
      <c r="I1721" s="56"/>
      <c r="J1721" s="56"/>
    </row>
    <row r="1722" spans="1:10">
      <c r="A1722" s="113">
        <v>1713</v>
      </c>
      <c r="B1722" s="20" t="str">
        <f>IF(Data!B1722:$B$5009&lt;&gt;"",Data!B1722,"")</f>
        <v/>
      </c>
      <c r="C1722" s="20" t="str">
        <f>IF(Data!$B1722:C$5009&lt;&gt;"",Data!C1722,"")</f>
        <v/>
      </c>
      <c r="D1722" s="20" t="str">
        <f t="shared" si="65"/>
        <v/>
      </c>
      <c r="E1722" s="20" t="str">
        <f t="shared" si="66"/>
        <v/>
      </c>
      <c r="F1722" s="56"/>
      <c r="G1722" s="56"/>
      <c r="H1722" s="56"/>
      <c r="I1722" s="56"/>
      <c r="J1722" s="56"/>
    </row>
    <row r="1723" spans="1:10">
      <c r="A1723" s="20">
        <v>1714</v>
      </c>
      <c r="B1723" s="20" t="str">
        <f>IF(Data!B1723:$B$5009&lt;&gt;"",Data!B1723,"")</f>
        <v/>
      </c>
      <c r="C1723" s="20" t="str">
        <f>IF(Data!$B1723:C$5009&lt;&gt;"",Data!C1723,"")</f>
        <v/>
      </c>
      <c r="D1723" s="20" t="str">
        <f t="shared" si="65"/>
        <v/>
      </c>
      <c r="E1723" s="20" t="str">
        <f t="shared" si="66"/>
        <v/>
      </c>
      <c r="F1723" s="56"/>
      <c r="G1723" s="56"/>
      <c r="H1723" s="56"/>
      <c r="I1723" s="56"/>
      <c r="J1723" s="56"/>
    </row>
    <row r="1724" spans="1:10">
      <c r="A1724" s="113">
        <v>1715</v>
      </c>
      <c r="B1724" s="20" t="str">
        <f>IF(Data!B1724:$B$5009&lt;&gt;"",Data!B1724,"")</f>
        <v/>
      </c>
      <c r="C1724" s="20" t="str">
        <f>IF(Data!$B1724:C$5009&lt;&gt;"",Data!C1724,"")</f>
        <v/>
      </c>
      <c r="D1724" s="20" t="str">
        <f t="shared" si="65"/>
        <v/>
      </c>
      <c r="E1724" s="20" t="str">
        <f t="shared" si="66"/>
        <v/>
      </c>
      <c r="F1724" s="56"/>
      <c r="G1724" s="56"/>
      <c r="H1724" s="56"/>
      <c r="I1724" s="56"/>
      <c r="J1724" s="56"/>
    </row>
    <row r="1725" spans="1:10">
      <c r="A1725" s="20">
        <v>1716</v>
      </c>
      <c r="B1725" s="20" t="str">
        <f>IF(Data!B1725:$B$5009&lt;&gt;"",Data!B1725,"")</f>
        <v/>
      </c>
      <c r="C1725" s="20" t="str">
        <f>IF(Data!$B1725:C$5009&lt;&gt;"",Data!C1725,"")</f>
        <v/>
      </c>
      <c r="D1725" s="20" t="str">
        <f t="shared" si="65"/>
        <v/>
      </c>
      <c r="E1725" s="20" t="str">
        <f t="shared" si="66"/>
        <v/>
      </c>
      <c r="F1725" s="56"/>
      <c r="G1725" s="56"/>
      <c r="H1725" s="56"/>
      <c r="I1725" s="56"/>
      <c r="J1725" s="56"/>
    </row>
    <row r="1726" spans="1:10">
      <c r="A1726" s="113">
        <v>1717</v>
      </c>
      <c r="B1726" s="20" t="str">
        <f>IF(Data!B1726:$B$5009&lt;&gt;"",Data!B1726,"")</f>
        <v/>
      </c>
      <c r="C1726" s="20" t="str">
        <f>IF(Data!$B1726:C$5009&lt;&gt;"",Data!C1726,"")</f>
        <v/>
      </c>
      <c r="D1726" s="20" t="str">
        <f t="shared" si="65"/>
        <v/>
      </c>
      <c r="E1726" s="20" t="str">
        <f t="shared" si="66"/>
        <v/>
      </c>
      <c r="F1726" s="56"/>
      <c r="G1726" s="56"/>
      <c r="H1726" s="56"/>
      <c r="I1726" s="56"/>
      <c r="J1726" s="56"/>
    </row>
    <row r="1727" spans="1:10">
      <c r="A1727" s="20">
        <v>1718</v>
      </c>
      <c r="B1727" s="20" t="str">
        <f>IF(Data!B1727:$B$5009&lt;&gt;"",Data!B1727,"")</f>
        <v/>
      </c>
      <c r="C1727" s="20" t="str">
        <f>IF(Data!$B1727:C$5009&lt;&gt;"",Data!C1727,"")</f>
        <v/>
      </c>
      <c r="D1727" s="20" t="str">
        <f t="shared" si="65"/>
        <v/>
      </c>
      <c r="E1727" s="20" t="str">
        <f t="shared" si="66"/>
        <v/>
      </c>
      <c r="F1727" s="56"/>
      <c r="G1727" s="56"/>
      <c r="H1727" s="56"/>
      <c r="I1727" s="56"/>
      <c r="J1727" s="56"/>
    </row>
    <row r="1728" spans="1:10">
      <c r="A1728" s="113">
        <v>1719</v>
      </c>
      <c r="B1728" s="20" t="str">
        <f>IF(Data!B1728:$B$5009&lt;&gt;"",Data!B1728,"")</f>
        <v/>
      </c>
      <c r="C1728" s="20" t="str">
        <f>IF(Data!$B1728:C$5009&lt;&gt;"",Data!C1728,"")</f>
        <v/>
      </c>
      <c r="D1728" s="20" t="str">
        <f t="shared" si="65"/>
        <v/>
      </c>
      <c r="E1728" s="20" t="str">
        <f t="shared" si="66"/>
        <v/>
      </c>
      <c r="F1728" s="56"/>
      <c r="G1728" s="56"/>
      <c r="H1728" s="56"/>
      <c r="I1728" s="56"/>
      <c r="J1728" s="56"/>
    </row>
    <row r="1729" spans="1:10">
      <c r="A1729" s="20">
        <v>1720</v>
      </c>
      <c r="B1729" s="20" t="str">
        <f>IF(Data!B1729:$B$5009&lt;&gt;"",Data!B1729,"")</f>
        <v/>
      </c>
      <c r="C1729" s="20" t="str">
        <f>IF(Data!$B1729:C$5009&lt;&gt;"",Data!C1729,"")</f>
        <v/>
      </c>
      <c r="D1729" s="20" t="str">
        <f t="shared" si="65"/>
        <v/>
      </c>
      <c r="E1729" s="20" t="str">
        <f t="shared" si="66"/>
        <v/>
      </c>
      <c r="F1729" s="56"/>
      <c r="G1729" s="56"/>
      <c r="H1729" s="56"/>
      <c r="I1729" s="56"/>
      <c r="J1729" s="56"/>
    </row>
    <row r="1730" spans="1:10">
      <c r="A1730" s="113">
        <v>1721</v>
      </c>
      <c r="B1730" s="20" t="str">
        <f>IF(Data!B1730:$B$5009&lt;&gt;"",Data!B1730,"")</f>
        <v/>
      </c>
      <c r="C1730" s="20" t="str">
        <f>IF(Data!$B1730:C$5009&lt;&gt;"",Data!C1730,"")</f>
        <v/>
      </c>
      <c r="D1730" s="20" t="str">
        <f t="shared" si="65"/>
        <v/>
      </c>
      <c r="E1730" s="20" t="str">
        <f t="shared" si="66"/>
        <v/>
      </c>
      <c r="F1730" s="56"/>
      <c r="G1730" s="56"/>
      <c r="H1730" s="56"/>
      <c r="I1730" s="56"/>
      <c r="J1730" s="56"/>
    </row>
    <row r="1731" spans="1:10">
      <c r="A1731" s="20">
        <v>1722</v>
      </c>
      <c r="B1731" s="20" t="str">
        <f>IF(Data!B1731:$B$5009&lt;&gt;"",Data!B1731,"")</f>
        <v/>
      </c>
      <c r="C1731" s="20" t="str">
        <f>IF(Data!$B1731:C$5009&lt;&gt;"",Data!C1731,"")</f>
        <v/>
      </c>
      <c r="D1731" s="20" t="str">
        <f t="shared" si="65"/>
        <v/>
      </c>
      <c r="E1731" s="20" t="str">
        <f t="shared" si="66"/>
        <v/>
      </c>
      <c r="F1731" s="56"/>
      <c r="G1731" s="56"/>
      <c r="H1731" s="56"/>
      <c r="I1731" s="56"/>
      <c r="J1731" s="56"/>
    </row>
    <row r="1732" spans="1:10">
      <c r="A1732" s="113">
        <v>1723</v>
      </c>
      <c r="B1732" s="20" t="str">
        <f>IF(Data!B1732:$B$5009&lt;&gt;"",Data!B1732,"")</f>
        <v/>
      </c>
      <c r="C1732" s="20" t="str">
        <f>IF(Data!$B1732:C$5009&lt;&gt;"",Data!C1732,"")</f>
        <v/>
      </c>
      <c r="D1732" s="20" t="str">
        <f t="shared" si="65"/>
        <v/>
      </c>
      <c r="E1732" s="20" t="str">
        <f t="shared" si="66"/>
        <v/>
      </c>
      <c r="F1732" s="56"/>
      <c r="G1732" s="56"/>
      <c r="H1732" s="56"/>
      <c r="I1732" s="56"/>
      <c r="J1732" s="56"/>
    </row>
    <row r="1733" spans="1:10">
      <c r="A1733" s="20">
        <v>1724</v>
      </c>
      <c r="B1733" s="20" t="str">
        <f>IF(Data!B1733:$B$5009&lt;&gt;"",Data!B1733,"")</f>
        <v/>
      </c>
      <c r="C1733" s="20" t="str">
        <f>IF(Data!$B1733:C$5009&lt;&gt;"",Data!C1733,"")</f>
        <v/>
      </c>
      <c r="D1733" s="20" t="str">
        <f t="shared" si="65"/>
        <v/>
      </c>
      <c r="E1733" s="20" t="str">
        <f t="shared" si="66"/>
        <v/>
      </c>
      <c r="F1733" s="56"/>
      <c r="G1733" s="56"/>
      <c r="H1733" s="56"/>
      <c r="I1733" s="56"/>
      <c r="J1733" s="56"/>
    </row>
    <row r="1734" spans="1:10">
      <c r="A1734" s="113">
        <v>1725</v>
      </c>
      <c r="B1734" s="20" t="str">
        <f>IF(Data!B1734:$B$5009&lt;&gt;"",Data!B1734,"")</f>
        <v/>
      </c>
      <c r="C1734" s="20" t="str">
        <f>IF(Data!$B1734:C$5009&lt;&gt;"",Data!C1734,"")</f>
        <v/>
      </c>
      <c r="D1734" s="20" t="str">
        <f t="shared" ref="D1734:D1797" si="67">IF(AND(B1734&lt;&gt;"",C1734&lt;&gt;""), _xlfn.RANK.AVG(B1734,B:B,1),"")</f>
        <v/>
      </c>
      <c r="E1734" s="20" t="str">
        <f t="shared" ref="E1734:E1797" si="68">IF(AND(B1734&lt;&gt;"",C1734&lt;&gt;""),(D1734-$I$11)^2,"")</f>
        <v/>
      </c>
      <c r="F1734" s="56"/>
      <c r="G1734" s="56"/>
      <c r="H1734" s="56"/>
      <c r="I1734" s="56"/>
      <c r="J1734" s="56"/>
    </row>
    <row r="1735" spans="1:10">
      <c r="A1735" s="20">
        <v>1726</v>
      </c>
      <c r="B1735" s="20" t="str">
        <f>IF(Data!B1735:$B$5009&lt;&gt;"",Data!B1735,"")</f>
        <v/>
      </c>
      <c r="C1735" s="20" t="str">
        <f>IF(Data!$B1735:C$5009&lt;&gt;"",Data!C1735,"")</f>
        <v/>
      </c>
      <c r="D1735" s="20" t="str">
        <f t="shared" si="67"/>
        <v/>
      </c>
      <c r="E1735" s="20" t="str">
        <f t="shared" si="68"/>
        <v/>
      </c>
      <c r="F1735" s="56"/>
      <c r="G1735" s="56"/>
      <c r="H1735" s="56"/>
      <c r="I1735" s="56"/>
      <c r="J1735" s="56"/>
    </row>
    <row r="1736" spans="1:10">
      <c r="A1736" s="113">
        <v>1727</v>
      </c>
      <c r="B1736" s="20" t="str">
        <f>IF(Data!B1736:$B$5009&lt;&gt;"",Data!B1736,"")</f>
        <v/>
      </c>
      <c r="C1736" s="20" t="str">
        <f>IF(Data!$B1736:C$5009&lt;&gt;"",Data!C1736,"")</f>
        <v/>
      </c>
      <c r="D1736" s="20" t="str">
        <f t="shared" si="67"/>
        <v/>
      </c>
      <c r="E1736" s="20" t="str">
        <f t="shared" si="68"/>
        <v/>
      </c>
      <c r="F1736" s="56"/>
      <c r="G1736" s="56"/>
      <c r="H1736" s="56"/>
      <c r="I1736" s="56"/>
      <c r="J1736" s="56"/>
    </row>
    <row r="1737" spans="1:10">
      <c r="A1737" s="20">
        <v>1728</v>
      </c>
      <c r="B1737" s="20" t="str">
        <f>IF(Data!B1737:$B$5009&lt;&gt;"",Data!B1737,"")</f>
        <v/>
      </c>
      <c r="C1737" s="20" t="str">
        <f>IF(Data!$B1737:C$5009&lt;&gt;"",Data!C1737,"")</f>
        <v/>
      </c>
      <c r="D1737" s="20" t="str">
        <f t="shared" si="67"/>
        <v/>
      </c>
      <c r="E1737" s="20" t="str">
        <f t="shared" si="68"/>
        <v/>
      </c>
      <c r="F1737" s="56"/>
      <c r="G1737" s="56"/>
      <c r="H1737" s="56"/>
      <c r="I1737" s="56"/>
      <c r="J1737" s="56"/>
    </row>
    <row r="1738" spans="1:10">
      <c r="A1738" s="113">
        <v>1729</v>
      </c>
      <c r="B1738" s="20" t="str">
        <f>IF(Data!B1738:$B$5009&lt;&gt;"",Data!B1738,"")</f>
        <v/>
      </c>
      <c r="C1738" s="20" t="str">
        <f>IF(Data!$B1738:C$5009&lt;&gt;"",Data!C1738,"")</f>
        <v/>
      </c>
      <c r="D1738" s="20" t="str">
        <f t="shared" si="67"/>
        <v/>
      </c>
      <c r="E1738" s="20" t="str">
        <f t="shared" si="68"/>
        <v/>
      </c>
      <c r="F1738" s="56"/>
      <c r="G1738" s="56"/>
      <c r="H1738" s="56"/>
      <c r="I1738" s="56"/>
      <c r="J1738" s="56"/>
    </row>
    <row r="1739" spans="1:10">
      <c r="A1739" s="20">
        <v>1730</v>
      </c>
      <c r="B1739" s="20" t="str">
        <f>IF(Data!B1739:$B$5009&lt;&gt;"",Data!B1739,"")</f>
        <v/>
      </c>
      <c r="C1739" s="20" t="str">
        <f>IF(Data!$B1739:C$5009&lt;&gt;"",Data!C1739,"")</f>
        <v/>
      </c>
      <c r="D1739" s="20" t="str">
        <f t="shared" si="67"/>
        <v/>
      </c>
      <c r="E1739" s="20" t="str">
        <f t="shared" si="68"/>
        <v/>
      </c>
      <c r="F1739" s="56"/>
      <c r="G1739" s="56"/>
      <c r="H1739" s="56"/>
      <c r="I1739" s="56"/>
      <c r="J1739" s="56"/>
    </row>
    <row r="1740" spans="1:10">
      <c r="A1740" s="113">
        <v>1731</v>
      </c>
      <c r="B1740" s="20" t="str">
        <f>IF(Data!B1740:$B$5009&lt;&gt;"",Data!B1740,"")</f>
        <v/>
      </c>
      <c r="C1740" s="20" t="str">
        <f>IF(Data!$B1740:C$5009&lt;&gt;"",Data!C1740,"")</f>
        <v/>
      </c>
      <c r="D1740" s="20" t="str">
        <f t="shared" si="67"/>
        <v/>
      </c>
      <c r="E1740" s="20" t="str">
        <f t="shared" si="68"/>
        <v/>
      </c>
      <c r="F1740" s="56"/>
      <c r="G1740" s="56"/>
      <c r="H1740" s="56"/>
      <c r="I1740" s="56"/>
      <c r="J1740" s="56"/>
    </row>
    <row r="1741" spans="1:10">
      <c r="A1741" s="20">
        <v>1732</v>
      </c>
      <c r="B1741" s="20" t="str">
        <f>IF(Data!B1741:$B$5009&lt;&gt;"",Data!B1741,"")</f>
        <v/>
      </c>
      <c r="C1741" s="20" t="str">
        <f>IF(Data!$B1741:C$5009&lt;&gt;"",Data!C1741,"")</f>
        <v/>
      </c>
      <c r="D1741" s="20" t="str">
        <f t="shared" si="67"/>
        <v/>
      </c>
      <c r="E1741" s="20" t="str">
        <f t="shared" si="68"/>
        <v/>
      </c>
      <c r="F1741" s="56"/>
      <c r="G1741" s="56"/>
      <c r="H1741" s="56"/>
      <c r="I1741" s="56"/>
      <c r="J1741" s="56"/>
    </row>
    <row r="1742" spans="1:10">
      <c r="A1742" s="113">
        <v>1733</v>
      </c>
      <c r="B1742" s="20" t="str">
        <f>IF(Data!B1742:$B$5009&lt;&gt;"",Data!B1742,"")</f>
        <v/>
      </c>
      <c r="C1742" s="20" t="str">
        <f>IF(Data!$B1742:C$5009&lt;&gt;"",Data!C1742,"")</f>
        <v/>
      </c>
      <c r="D1742" s="20" t="str">
        <f t="shared" si="67"/>
        <v/>
      </c>
      <c r="E1742" s="20" t="str">
        <f t="shared" si="68"/>
        <v/>
      </c>
      <c r="F1742" s="56"/>
      <c r="G1742" s="56"/>
      <c r="H1742" s="56"/>
      <c r="I1742" s="56"/>
      <c r="J1742" s="56"/>
    </row>
    <row r="1743" spans="1:10">
      <c r="A1743" s="20">
        <v>1734</v>
      </c>
      <c r="B1743" s="20" t="str">
        <f>IF(Data!B1743:$B$5009&lt;&gt;"",Data!B1743,"")</f>
        <v/>
      </c>
      <c r="C1743" s="20" t="str">
        <f>IF(Data!$B1743:C$5009&lt;&gt;"",Data!C1743,"")</f>
        <v/>
      </c>
      <c r="D1743" s="20" t="str">
        <f t="shared" si="67"/>
        <v/>
      </c>
      <c r="E1743" s="20" t="str">
        <f t="shared" si="68"/>
        <v/>
      </c>
      <c r="F1743" s="56"/>
      <c r="G1743" s="56"/>
      <c r="H1743" s="56"/>
      <c r="I1743" s="56"/>
      <c r="J1743" s="56"/>
    </row>
    <row r="1744" spans="1:10">
      <c r="A1744" s="113">
        <v>1735</v>
      </c>
      <c r="B1744" s="20" t="str">
        <f>IF(Data!B1744:$B$5009&lt;&gt;"",Data!B1744,"")</f>
        <v/>
      </c>
      <c r="C1744" s="20" t="str">
        <f>IF(Data!$B1744:C$5009&lt;&gt;"",Data!C1744,"")</f>
        <v/>
      </c>
      <c r="D1744" s="20" t="str">
        <f t="shared" si="67"/>
        <v/>
      </c>
      <c r="E1744" s="20" t="str">
        <f t="shared" si="68"/>
        <v/>
      </c>
      <c r="F1744" s="56"/>
      <c r="G1744" s="56"/>
      <c r="H1744" s="56"/>
      <c r="I1744" s="56"/>
      <c r="J1744" s="56"/>
    </row>
    <row r="1745" spans="1:10">
      <c r="A1745" s="20">
        <v>1736</v>
      </c>
      <c r="B1745" s="20" t="str">
        <f>IF(Data!B1745:$B$5009&lt;&gt;"",Data!B1745,"")</f>
        <v/>
      </c>
      <c r="C1745" s="20" t="str">
        <f>IF(Data!$B1745:C$5009&lt;&gt;"",Data!C1745,"")</f>
        <v/>
      </c>
      <c r="D1745" s="20" t="str">
        <f t="shared" si="67"/>
        <v/>
      </c>
      <c r="E1745" s="20" t="str">
        <f t="shared" si="68"/>
        <v/>
      </c>
      <c r="F1745" s="56"/>
      <c r="G1745" s="56"/>
      <c r="H1745" s="56"/>
      <c r="I1745" s="56"/>
      <c r="J1745" s="56"/>
    </row>
    <row r="1746" spans="1:10">
      <c r="A1746" s="113">
        <v>1737</v>
      </c>
      <c r="B1746" s="20" t="str">
        <f>IF(Data!B1746:$B$5009&lt;&gt;"",Data!B1746,"")</f>
        <v/>
      </c>
      <c r="C1746" s="20" t="str">
        <f>IF(Data!$B1746:C$5009&lt;&gt;"",Data!C1746,"")</f>
        <v/>
      </c>
      <c r="D1746" s="20" t="str">
        <f t="shared" si="67"/>
        <v/>
      </c>
      <c r="E1746" s="20" t="str">
        <f t="shared" si="68"/>
        <v/>
      </c>
      <c r="F1746" s="56"/>
      <c r="G1746" s="56"/>
      <c r="H1746" s="56"/>
      <c r="I1746" s="56"/>
      <c r="J1746" s="56"/>
    </row>
    <row r="1747" spans="1:10">
      <c r="A1747" s="20">
        <v>1738</v>
      </c>
      <c r="B1747" s="20" t="str">
        <f>IF(Data!B1747:$B$5009&lt;&gt;"",Data!B1747,"")</f>
        <v/>
      </c>
      <c r="C1747" s="20" t="str">
        <f>IF(Data!$B1747:C$5009&lt;&gt;"",Data!C1747,"")</f>
        <v/>
      </c>
      <c r="D1747" s="20" t="str">
        <f t="shared" si="67"/>
        <v/>
      </c>
      <c r="E1747" s="20" t="str">
        <f t="shared" si="68"/>
        <v/>
      </c>
      <c r="F1747" s="56"/>
      <c r="G1747" s="56"/>
      <c r="H1747" s="56"/>
      <c r="I1747" s="56"/>
      <c r="J1747" s="56"/>
    </row>
    <row r="1748" spans="1:10">
      <c r="A1748" s="113">
        <v>1739</v>
      </c>
      <c r="B1748" s="20" t="str">
        <f>IF(Data!B1748:$B$5009&lt;&gt;"",Data!B1748,"")</f>
        <v/>
      </c>
      <c r="C1748" s="20" t="str">
        <f>IF(Data!$B1748:C$5009&lt;&gt;"",Data!C1748,"")</f>
        <v/>
      </c>
      <c r="D1748" s="20" t="str">
        <f t="shared" si="67"/>
        <v/>
      </c>
      <c r="E1748" s="20" t="str">
        <f t="shared" si="68"/>
        <v/>
      </c>
      <c r="F1748" s="56"/>
      <c r="G1748" s="56"/>
      <c r="H1748" s="56"/>
      <c r="I1748" s="56"/>
      <c r="J1748" s="56"/>
    </row>
    <row r="1749" spans="1:10">
      <c r="A1749" s="20">
        <v>1740</v>
      </c>
      <c r="B1749" s="20" t="str">
        <f>IF(Data!B1749:$B$5009&lt;&gt;"",Data!B1749,"")</f>
        <v/>
      </c>
      <c r="C1749" s="20" t="str">
        <f>IF(Data!$B1749:C$5009&lt;&gt;"",Data!C1749,"")</f>
        <v/>
      </c>
      <c r="D1749" s="20" t="str">
        <f t="shared" si="67"/>
        <v/>
      </c>
      <c r="E1749" s="20" t="str">
        <f t="shared" si="68"/>
        <v/>
      </c>
      <c r="F1749" s="56"/>
      <c r="G1749" s="56"/>
      <c r="H1749" s="56"/>
      <c r="I1749" s="56"/>
      <c r="J1749" s="56"/>
    </row>
    <row r="1750" spans="1:10">
      <c r="A1750" s="113">
        <v>1741</v>
      </c>
      <c r="B1750" s="20" t="str">
        <f>IF(Data!B1750:$B$5009&lt;&gt;"",Data!B1750,"")</f>
        <v/>
      </c>
      <c r="C1750" s="20" t="str">
        <f>IF(Data!$B1750:C$5009&lt;&gt;"",Data!C1750,"")</f>
        <v/>
      </c>
      <c r="D1750" s="20" t="str">
        <f t="shared" si="67"/>
        <v/>
      </c>
      <c r="E1750" s="20" t="str">
        <f t="shared" si="68"/>
        <v/>
      </c>
      <c r="F1750" s="56"/>
      <c r="G1750" s="56"/>
      <c r="H1750" s="56"/>
      <c r="I1750" s="56"/>
      <c r="J1750" s="56"/>
    </row>
    <row r="1751" spans="1:10">
      <c r="A1751" s="20">
        <v>1742</v>
      </c>
      <c r="B1751" s="20" t="str">
        <f>IF(Data!B1751:$B$5009&lt;&gt;"",Data!B1751,"")</f>
        <v/>
      </c>
      <c r="C1751" s="20" t="str">
        <f>IF(Data!$B1751:C$5009&lt;&gt;"",Data!C1751,"")</f>
        <v/>
      </c>
      <c r="D1751" s="20" t="str">
        <f t="shared" si="67"/>
        <v/>
      </c>
      <c r="E1751" s="20" t="str">
        <f t="shared" si="68"/>
        <v/>
      </c>
      <c r="F1751" s="56"/>
      <c r="G1751" s="56"/>
      <c r="H1751" s="56"/>
      <c r="I1751" s="56"/>
      <c r="J1751" s="56"/>
    </row>
    <row r="1752" spans="1:10">
      <c r="A1752" s="113">
        <v>1743</v>
      </c>
      <c r="B1752" s="20" t="str">
        <f>IF(Data!B1752:$B$5009&lt;&gt;"",Data!B1752,"")</f>
        <v/>
      </c>
      <c r="C1752" s="20" t="str">
        <f>IF(Data!$B1752:C$5009&lt;&gt;"",Data!C1752,"")</f>
        <v/>
      </c>
      <c r="D1752" s="20" t="str">
        <f t="shared" si="67"/>
        <v/>
      </c>
      <c r="E1752" s="20" t="str">
        <f t="shared" si="68"/>
        <v/>
      </c>
      <c r="F1752" s="56"/>
      <c r="G1752" s="56"/>
      <c r="H1752" s="56"/>
      <c r="I1752" s="56"/>
      <c r="J1752" s="56"/>
    </row>
    <row r="1753" spans="1:10">
      <c r="A1753" s="20">
        <v>1744</v>
      </c>
      <c r="B1753" s="20" t="str">
        <f>IF(Data!B1753:$B$5009&lt;&gt;"",Data!B1753,"")</f>
        <v/>
      </c>
      <c r="C1753" s="20" t="str">
        <f>IF(Data!$B1753:C$5009&lt;&gt;"",Data!C1753,"")</f>
        <v/>
      </c>
      <c r="D1753" s="20" t="str">
        <f t="shared" si="67"/>
        <v/>
      </c>
      <c r="E1753" s="20" t="str">
        <f t="shared" si="68"/>
        <v/>
      </c>
      <c r="F1753" s="56"/>
      <c r="G1753" s="56"/>
      <c r="H1753" s="56"/>
      <c r="I1753" s="56"/>
      <c r="J1753" s="56"/>
    </row>
    <row r="1754" spans="1:10">
      <c r="A1754" s="113">
        <v>1745</v>
      </c>
      <c r="B1754" s="20" t="str">
        <f>IF(Data!B1754:$B$5009&lt;&gt;"",Data!B1754,"")</f>
        <v/>
      </c>
      <c r="C1754" s="20" t="str">
        <f>IF(Data!$B1754:C$5009&lt;&gt;"",Data!C1754,"")</f>
        <v/>
      </c>
      <c r="D1754" s="20" t="str">
        <f t="shared" si="67"/>
        <v/>
      </c>
      <c r="E1754" s="20" t="str">
        <f t="shared" si="68"/>
        <v/>
      </c>
      <c r="F1754" s="56"/>
      <c r="G1754" s="56"/>
      <c r="H1754" s="56"/>
      <c r="I1754" s="56"/>
      <c r="J1754" s="56"/>
    </row>
    <row r="1755" spans="1:10">
      <c r="A1755" s="20">
        <v>1746</v>
      </c>
      <c r="B1755" s="20" t="str">
        <f>IF(Data!B1755:$B$5009&lt;&gt;"",Data!B1755,"")</f>
        <v/>
      </c>
      <c r="C1755" s="20" t="str">
        <f>IF(Data!$B1755:C$5009&lt;&gt;"",Data!C1755,"")</f>
        <v/>
      </c>
      <c r="D1755" s="20" t="str">
        <f t="shared" si="67"/>
        <v/>
      </c>
      <c r="E1755" s="20" t="str">
        <f t="shared" si="68"/>
        <v/>
      </c>
      <c r="F1755" s="56"/>
      <c r="G1755" s="56"/>
      <c r="H1755" s="56"/>
      <c r="I1755" s="56"/>
      <c r="J1755" s="56"/>
    </row>
    <row r="1756" spans="1:10">
      <c r="A1756" s="113">
        <v>1747</v>
      </c>
      <c r="B1756" s="20" t="str">
        <f>IF(Data!B1756:$B$5009&lt;&gt;"",Data!B1756,"")</f>
        <v/>
      </c>
      <c r="C1756" s="20" t="str">
        <f>IF(Data!$B1756:C$5009&lt;&gt;"",Data!C1756,"")</f>
        <v/>
      </c>
      <c r="D1756" s="20" t="str">
        <f t="shared" si="67"/>
        <v/>
      </c>
      <c r="E1756" s="20" t="str">
        <f t="shared" si="68"/>
        <v/>
      </c>
      <c r="F1756" s="56"/>
      <c r="G1756" s="56"/>
      <c r="H1756" s="56"/>
      <c r="I1756" s="56"/>
      <c r="J1756" s="56"/>
    </row>
    <row r="1757" spans="1:10">
      <c r="A1757" s="20">
        <v>1748</v>
      </c>
      <c r="B1757" s="20" t="str">
        <f>IF(Data!B1757:$B$5009&lt;&gt;"",Data!B1757,"")</f>
        <v/>
      </c>
      <c r="C1757" s="20" t="str">
        <f>IF(Data!$B1757:C$5009&lt;&gt;"",Data!C1757,"")</f>
        <v/>
      </c>
      <c r="D1757" s="20" t="str">
        <f t="shared" si="67"/>
        <v/>
      </c>
      <c r="E1757" s="20" t="str">
        <f t="shared" si="68"/>
        <v/>
      </c>
      <c r="F1757" s="56"/>
      <c r="G1757" s="56"/>
      <c r="H1757" s="56"/>
      <c r="I1757" s="56"/>
      <c r="J1757" s="56"/>
    </row>
    <row r="1758" spans="1:10">
      <c r="A1758" s="113">
        <v>1749</v>
      </c>
      <c r="B1758" s="20" t="str">
        <f>IF(Data!B1758:$B$5009&lt;&gt;"",Data!B1758,"")</f>
        <v/>
      </c>
      <c r="C1758" s="20" t="str">
        <f>IF(Data!$B1758:C$5009&lt;&gt;"",Data!C1758,"")</f>
        <v/>
      </c>
      <c r="D1758" s="20" t="str">
        <f t="shared" si="67"/>
        <v/>
      </c>
      <c r="E1758" s="20" t="str">
        <f t="shared" si="68"/>
        <v/>
      </c>
      <c r="F1758" s="56"/>
      <c r="G1758" s="56"/>
      <c r="H1758" s="56"/>
      <c r="I1758" s="56"/>
      <c r="J1758" s="56"/>
    </row>
    <row r="1759" spans="1:10">
      <c r="A1759" s="20">
        <v>1750</v>
      </c>
      <c r="B1759" s="20" t="str">
        <f>IF(Data!B1759:$B$5009&lt;&gt;"",Data!B1759,"")</f>
        <v/>
      </c>
      <c r="C1759" s="20" t="str">
        <f>IF(Data!$B1759:C$5009&lt;&gt;"",Data!C1759,"")</f>
        <v/>
      </c>
      <c r="D1759" s="20" t="str">
        <f t="shared" si="67"/>
        <v/>
      </c>
      <c r="E1759" s="20" t="str">
        <f t="shared" si="68"/>
        <v/>
      </c>
      <c r="F1759" s="56"/>
      <c r="G1759" s="56"/>
      <c r="H1759" s="56"/>
      <c r="I1759" s="56"/>
      <c r="J1759" s="56"/>
    </row>
    <row r="1760" spans="1:10">
      <c r="A1760" s="113">
        <v>1751</v>
      </c>
      <c r="B1760" s="20" t="str">
        <f>IF(Data!B1760:$B$5009&lt;&gt;"",Data!B1760,"")</f>
        <v/>
      </c>
      <c r="C1760" s="20" t="str">
        <f>IF(Data!$B1760:C$5009&lt;&gt;"",Data!C1760,"")</f>
        <v/>
      </c>
      <c r="D1760" s="20" t="str">
        <f t="shared" si="67"/>
        <v/>
      </c>
      <c r="E1760" s="20" t="str">
        <f t="shared" si="68"/>
        <v/>
      </c>
      <c r="F1760" s="56"/>
      <c r="G1760" s="56"/>
      <c r="H1760" s="56"/>
      <c r="I1760" s="56"/>
      <c r="J1760" s="56"/>
    </row>
    <row r="1761" spans="1:10">
      <c r="A1761" s="20">
        <v>1752</v>
      </c>
      <c r="B1761" s="20" t="str">
        <f>IF(Data!B1761:$B$5009&lt;&gt;"",Data!B1761,"")</f>
        <v/>
      </c>
      <c r="C1761" s="20" t="str">
        <f>IF(Data!$B1761:C$5009&lt;&gt;"",Data!C1761,"")</f>
        <v/>
      </c>
      <c r="D1761" s="20" t="str">
        <f t="shared" si="67"/>
        <v/>
      </c>
      <c r="E1761" s="20" t="str">
        <f t="shared" si="68"/>
        <v/>
      </c>
      <c r="F1761" s="56"/>
      <c r="G1761" s="56"/>
      <c r="H1761" s="56"/>
      <c r="I1761" s="56"/>
      <c r="J1761" s="56"/>
    </row>
    <row r="1762" spans="1:10">
      <c r="A1762" s="113">
        <v>1753</v>
      </c>
      <c r="B1762" s="20" t="str">
        <f>IF(Data!B1762:$B$5009&lt;&gt;"",Data!B1762,"")</f>
        <v/>
      </c>
      <c r="C1762" s="20" t="str">
        <f>IF(Data!$B1762:C$5009&lt;&gt;"",Data!C1762,"")</f>
        <v/>
      </c>
      <c r="D1762" s="20" t="str">
        <f t="shared" si="67"/>
        <v/>
      </c>
      <c r="E1762" s="20" t="str">
        <f t="shared" si="68"/>
        <v/>
      </c>
      <c r="F1762" s="56"/>
      <c r="G1762" s="56"/>
      <c r="H1762" s="56"/>
      <c r="I1762" s="56"/>
      <c r="J1762" s="56"/>
    </row>
    <row r="1763" spans="1:10">
      <c r="A1763" s="20">
        <v>1754</v>
      </c>
      <c r="B1763" s="20" t="str">
        <f>IF(Data!B1763:$B$5009&lt;&gt;"",Data!B1763,"")</f>
        <v/>
      </c>
      <c r="C1763" s="20" t="str">
        <f>IF(Data!$B1763:C$5009&lt;&gt;"",Data!C1763,"")</f>
        <v/>
      </c>
      <c r="D1763" s="20" t="str">
        <f t="shared" si="67"/>
        <v/>
      </c>
      <c r="E1763" s="20" t="str">
        <f t="shared" si="68"/>
        <v/>
      </c>
      <c r="F1763" s="56"/>
      <c r="G1763" s="56"/>
      <c r="H1763" s="56"/>
      <c r="I1763" s="56"/>
      <c r="J1763" s="56"/>
    </row>
    <row r="1764" spans="1:10">
      <c r="A1764" s="113">
        <v>1755</v>
      </c>
      <c r="B1764" s="20" t="str">
        <f>IF(Data!B1764:$B$5009&lt;&gt;"",Data!B1764,"")</f>
        <v/>
      </c>
      <c r="C1764" s="20" t="str">
        <f>IF(Data!$B1764:C$5009&lt;&gt;"",Data!C1764,"")</f>
        <v/>
      </c>
      <c r="D1764" s="20" t="str">
        <f t="shared" si="67"/>
        <v/>
      </c>
      <c r="E1764" s="20" t="str">
        <f t="shared" si="68"/>
        <v/>
      </c>
      <c r="F1764" s="56"/>
      <c r="G1764" s="56"/>
      <c r="H1764" s="56"/>
      <c r="I1764" s="56"/>
      <c r="J1764" s="56"/>
    </row>
    <row r="1765" spans="1:10">
      <c r="A1765" s="20">
        <v>1756</v>
      </c>
      <c r="B1765" s="20" t="str">
        <f>IF(Data!B1765:$B$5009&lt;&gt;"",Data!B1765,"")</f>
        <v/>
      </c>
      <c r="C1765" s="20" t="str">
        <f>IF(Data!$B1765:C$5009&lt;&gt;"",Data!C1765,"")</f>
        <v/>
      </c>
      <c r="D1765" s="20" t="str">
        <f t="shared" si="67"/>
        <v/>
      </c>
      <c r="E1765" s="20" t="str">
        <f t="shared" si="68"/>
        <v/>
      </c>
      <c r="F1765" s="56"/>
      <c r="G1765" s="56"/>
      <c r="H1765" s="56"/>
      <c r="I1765" s="56"/>
      <c r="J1765" s="56"/>
    </row>
    <row r="1766" spans="1:10">
      <c r="A1766" s="113">
        <v>1757</v>
      </c>
      <c r="B1766" s="20" t="str">
        <f>IF(Data!B1766:$B$5009&lt;&gt;"",Data!B1766,"")</f>
        <v/>
      </c>
      <c r="C1766" s="20" t="str">
        <f>IF(Data!$B1766:C$5009&lt;&gt;"",Data!C1766,"")</f>
        <v/>
      </c>
      <c r="D1766" s="20" t="str">
        <f t="shared" si="67"/>
        <v/>
      </c>
      <c r="E1766" s="20" t="str">
        <f t="shared" si="68"/>
        <v/>
      </c>
      <c r="F1766" s="56"/>
      <c r="G1766" s="56"/>
      <c r="H1766" s="56"/>
      <c r="I1766" s="56"/>
      <c r="J1766" s="56"/>
    </row>
    <row r="1767" spans="1:10">
      <c r="A1767" s="20">
        <v>1758</v>
      </c>
      <c r="B1767" s="20" t="str">
        <f>IF(Data!B1767:$B$5009&lt;&gt;"",Data!B1767,"")</f>
        <v/>
      </c>
      <c r="C1767" s="20" t="str">
        <f>IF(Data!$B1767:C$5009&lt;&gt;"",Data!C1767,"")</f>
        <v/>
      </c>
      <c r="D1767" s="20" t="str">
        <f t="shared" si="67"/>
        <v/>
      </c>
      <c r="E1767" s="20" t="str">
        <f t="shared" si="68"/>
        <v/>
      </c>
      <c r="F1767" s="56"/>
      <c r="G1767" s="56"/>
      <c r="H1767" s="56"/>
      <c r="I1767" s="56"/>
      <c r="J1767" s="56"/>
    </row>
    <row r="1768" spans="1:10">
      <c r="A1768" s="113">
        <v>1759</v>
      </c>
      <c r="B1768" s="20" t="str">
        <f>IF(Data!B1768:$B$5009&lt;&gt;"",Data!B1768,"")</f>
        <v/>
      </c>
      <c r="C1768" s="20" t="str">
        <f>IF(Data!$B1768:C$5009&lt;&gt;"",Data!C1768,"")</f>
        <v/>
      </c>
      <c r="D1768" s="20" t="str">
        <f t="shared" si="67"/>
        <v/>
      </c>
      <c r="E1768" s="20" t="str">
        <f t="shared" si="68"/>
        <v/>
      </c>
      <c r="F1768" s="56"/>
      <c r="G1768" s="56"/>
      <c r="H1768" s="56"/>
      <c r="I1768" s="56"/>
      <c r="J1768" s="56"/>
    </row>
    <row r="1769" spans="1:10">
      <c r="A1769" s="20">
        <v>1760</v>
      </c>
      <c r="B1769" s="20" t="str">
        <f>IF(Data!B1769:$B$5009&lt;&gt;"",Data!B1769,"")</f>
        <v/>
      </c>
      <c r="C1769" s="20" t="str">
        <f>IF(Data!$B1769:C$5009&lt;&gt;"",Data!C1769,"")</f>
        <v/>
      </c>
      <c r="D1769" s="20" t="str">
        <f t="shared" si="67"/>
        <v/>
      </c>
      <c r="E1769" s="20" t="str">
        <f t="shared" si="68"/>
        <v/>
      </c>
      <c r="F1769" s="56"/>
      <c r="G1769" s="56"/>
      <c r="H1769" s="56"/>
      <c r="I1769" s="56"/>
      <c r="J1769" s="56"/>
    </row>
    <row r="1770" spans="1:10">
      <c r="A1770" s="113">
        <v>1761</v>
      </c>
      <c r="B1770" s="20" t="str">
        <f>IF(Data!B1770:$B$5009&lt;&gt;"",Data!B1770,"")</f>
        <v/>
      </c>
      <c r="C1770" s="20" t="str">
        <f>IF(Data!$B1770:C$5009&lt;&gt;"",Data!C1770,"")</f>
        <v/>
      </c>
      <c r="D1770" s="20" t="str">
        <f t="shared" si="67"/>
        <v/>
      </c>
      <c r="E1770" s="20" t="str">
        <f t="shared" si="68"/>
        <v/>
      </c>
      <c r="F1770" s="56"/>
      <c r="G1770" s="56"/>
      <c r="H1770" s="56"/>
      <c r="I1770" s="56"/>
      <c r="J1770" s="56"/>
    </row>
    <row r="1771" spans="1:10">
      <c r="A1771" s="20">
        <v>1762</v>
      </c>
      <c r="B1771" s="20" t="str">
        <f>IF(Data!B1771:$B$5009&lt;&gt;"",Data!B1771,"")</f>
        <v/>
      </c>
      <c r="C1771" s="20" t="str">
        <f>IF(Data!$B1771:C$5009&lt;&gt;"",Data!C1771,"")</f>
        <v/>
      </c>
      <c r="D1771" s="20" t="str">
        <f t="shared" si="67"/>
        <v/>
      </c>
      <c r="E1771" s="20" t="str">
        <f t="shared" si="68"/>
        <v/>
      </c>
      <c r="F1771" s="56"/>
      <c r="G1771" s="56"/>
      <c r="H1771" s="56"/>
      <c r="I1771" s="56"/>
      <c r="J1771" s="56"/>
    </row>
    <row r="1772" spans="1:10">
      <c r="A1772" s="113">
        <v>1763</v>
      </c>
      <c r="B1772" s="20" t="str">
        <f>IF(Data!B1772:$B$5009&lt;&gt;"",Data!B1772,"")</f>
        <v/>
      </c>
      <c r="C1772" s="20" t="str">
        <f>IF(Data!$B1772:C$5009&lt;&gt;"",Data!C1772,"")</f>
        <v/>
      </c>
      <c r="D1772" s="20" t="str">
        <f t="shared" si="67"/>
        <v/>
      </c>
      <c r="E1772" s="20" t="str">
        <f t="shared" si="68"/>
        <v/>
      </c>
      <c r="F1772" s="56"/>
      <c r="G1772" s="56"/>
      <c r="H1772" s="56"/>
      <c r="I1772" s="56"/>
      <c r="J1772" s="56"/>
    </row>
    <row r="1773" spans="1:10">
      <c r="A1773" s="20">
        <v>1764</v>
      </c>
      <c r="B1773" s="20" t="str">
        <f>IF(Data!B1773:$B$5009&lt;&gt;"",Data!B1773,"")</f>
        <v/>
      </c>
      <c r="C1773" s="20" t="str">
        <f>IF(Data!$B1773:C$5009&lt;&gt;"",Data!C1773,"")</f>
        <v/>
      </c>
      <c r="D1773" s="20" t="str">
        <f t="shared" si="67"/>
        <v/>
      </c>
      <c r="E1773" s="20" t="str">
        <f t="shared" si="68"/>
        <v/>
      </c>
      <c r="F1773" s="56"/>
      <c r="G1773" s="56"/>
      <c r="H1773" s="56"/>
      <c r="I1773" s="56"/>
      <c r="J1773" s="56"/>
    </row>
    <row r="1774" spans="1:10">
      <c r="A1774" s="113">
        <v>1765</v>
      </c>
      <c r="B1774" s="20" t="str">
        <f>IF(Data!B1774:$B$5009&lt;&gt;"",Data!B1774,"")</f>
        <v/>
      </c>
      <c r="C1774" s="20" t="str">
        <f>IF(Data!$B1774:C$5009&lt;&gt;"",Data!C1774,"")</f>
        <v/>
      </c>
      <c r="D1774" s="20" t="str">
        <f t="shared" si="67"/>
        <v/>
      </c>
      <c r="E1774" s="20" t="str">
        <f t="shared" si="68"/>
        <v/>
      </c>
      <c r="F1774" s="56"/>
      <c r="G1774" s="56"/>
      <c r="H1774" s="56"/>
      <c r="I1774" s="56"/>
      <c r="J1774" s="56"/>
    </row>
    <row r="1775" spans="1:10">
      <c r="A1775" s="20">
        <v>1766</v>
      </c>
      <c r="B1775" s="20" t="str">
        <f>IF(Data!B1775:$B$5009&lt;&gt;"",Data!B1775,"")</f>
        <v/>
      </c>
      <c r="C1775" s="20" t="str">
        <f>IF(Data!$B1775:C$5009&lt;&gt;"",Data!C1775,"")</f>
        <v/>
      </c>
      <c r="D1775" s="20" t="str">
        <f t="shared" si="67"/>
        <v/>
      </c>
      <c r="E1775" s="20" t="str">
        <f t="shared" si="68"/>
        <v/>
      </c>
      <c r="F1775" s="56"/>
      <c r="G1775" s="56"/>
      <c r="H1775" s="56"/>
      <c r="I1775" s="56"/>
      <c r="J1775" s="56"/>
    </row>
    <row r="1776" spans="1:10">
      <c r="A1776" s="113">
        <v>1767</v>
      </c>
      <c r="B1776" s="20" t="str">
        <f>IF(Data!B1776:$B$5009&lt;&gt;"",Data!B1776,"")</f>
        <v/>
      </c>
      <c r="C1776" s="20" t="str">
        <f>IF(Data!$B1776:C$5009&lt;&gt;"",Data!C1776,"")</f>
        <v/>
      </c>
      <c r="D1776" s="20" t="str">
        <f t="shared" si="67"/>
        <v/>
      </c>
      <c r="E1776" s="20" t="str">
        <f t="shared" si="68"/>
        <v/>
      </c>
      <c r="F1776" s="56"/>
      <c r="G1776" s="56"/>
      <c r="H1776" s="56"/>
      <c r="I1776" s="56"/>
      <c r="J1776" s="56"/>
    </row>
    <row r="1777" spans="1:10">
      <c r="A1777" s="20">
        <v>1768</v>
      </c>
      <c r="B1777" s="20" t="str">
        <f>IF(Data!B1777:$B$5009&lt;&gt;"",Data!B1777,"")</f>
        <v/>
      </c>
      <c r="C1777" s="20" t="str">
        <f>IF(Data!$B1777:C$5009&lt;&gt;"",Data!C1777,"")</f>
        <v/>
      </c>
      <c r="D1777" s="20" t="str">
        <f t="shared" si="67"/>
        <v/>
      </c>
      <c r="E1777" s="20" t="str">
        <f t="shared" si="68"/>
        <v/>
      </c>
      <c r="F1777" s="56"/>
      <c r="G1777" s="56"/>
      <c r="H1777" s="56"/>
      <c r="I1777" s="56"/>
      <c r="J1777" s="56"/>
    </row>
    <row r="1778" spans="1:10">
      <c r="A1778" s="113">
        <v>1769</v>
      </c>
      <c r="B1778" s="20" t="str">
        <f>IF(Data!B1778:$B$5009&lt;&gt;"",Data!B1778,"")</f>
        <v/>
      </c>
      <c r="C1778" s="20" t="str">
        <f>IF(Data!$B1778:C$5009&lt;&gt;"",Data!C1778,"")</f>
        <v/>
      </c>
      <c r="D1778" s="20" t="str">
        <f t="shared" si="67"/>
        <v/>
      </c>
      <c r="E1778" s="20" t="str">
        <f t="shared" si="68"/>
        <v/>
      </c>
      <c r="F1778" s="56"/>
      <c r="G1778" s="56"/>
      <c r="H1778" s="56"/>
      <c r="I1778" s="56"/>
      <c r="J1778" s="56"/>
    </row>
    <row r="1779" spans="1:10">
      <c r="A1779" s="20">
        <v>1770</v>
      </c>
      <c r="B1779" s="20" t="str">
        <f>IF(Data!B1779:$B$5009&lt;&gt;"",Data!B1779,"")</f>
        <v/>
      </c>
      <c r="C1779" s="20" t="str">
        <f>IF(Data!$B1779:C$5009&lt;&gt;"",Data!C1779,"")</f>
        <v/>
      </c>
      <c r="D1779" s="20" t="str">
        <f t="shared" si="67"/>
        <v/>
      </c>
      <c r="E1779" s="20" t="str">
        <f t="shared" si="68"/>
        <v/>
      </c>
      <c r="F1779" s="56"/>
      <c r="G1779" s="56"/>
      <c r="H1779" s="56"/>
      <c r="I1779" s="56"/>
      <c r="J1779" s="56"/>
    </row>
    <row r="1780" spans="1:10">
      <c r="A1780" s="113">
        <v>1771</v>
      </c>
      <c r="B1780" s="20" t="str">
        <f>IF(Data!B1780:$B$5009&lt;&gt;"",Data!B1780,"")</f>
        <v/>
      </c>
      <c r="C1780" s="20" t="str">
        <f>IF(Data!$B1780:C$5009&lt;&gt;"",Data!C1780,"")</f>
        <v/>
      </c>
      <c r="D1780" s="20" t="str">
        <f t="shared" si="67"/>
        <v/>
      </c>
      <c r="E1780" s="20" t="str">
        <f t="shared" si="68"/>
        <v/>
      </c>
      <c r="F1780" s="56"/>
      <c r="G1780" s="56"/>
      <c r="H1780" s="56"/>
      <c r="I1780" s="56"/>
      <c r="J1780" s="56"/>
    </row>
    <row r="1781" spans="1:10">
      <c r="A1781" s="20">
        <v>1772</v>
      </c>
      <c r="B1781" s="20" t="str">
        <f>IF(Data!B1781:$B$5009&lt;&gt;"",Data!B1781,"")</f>
        <v/>
      </c>
      <c r="C1781" s="20" t="str">
        <f>IF(Data!$B1781:C$5009&lt;&gt;"",Data!C1781,"")</f>
        <v/>
      </c>
      <c r="D1781" s="20" t="str">
        <f t="shared" si="67"/>
        <v/>
      </c>
      <c r="E1781" s="20" t="str">
        <f t="shared" si="68"/>
        <v/>
      </c>
      <c r="F1781" s="56"/>
      <c r="G1781" s="56"/>
      <c r="H1781" s="56"/>
      <c r="I1781" s="56"/>
      <c r="J1781" s="56"/>
    </row>
    <row r="1782" spans="1:10">
      <c r="A1782" s="113">
        <v>1773</v>
      </c>
      <c r="B1782" s="20" t="str">
        <f>IF(Data!B1782:$B$5009&lt;&gt;"",Data!B1782,"")</f>
        <v/>
      </c>
      <c r="C1782" s="20" t="str">
        <f>IF(Data!$B1782:C$5009&lt;&gt;"",Data!C1782,"")</f>
        <v/>
      </c>
      <c r="D1782" s="20" t="str">
        <f t="shared" si="67"/>
        <v/>
      </c>
      <c r="E1782" s="20" t="str">
        <f t="shared" si="68"/>
        <v/>
      </c>
      <c r="F1782" s="56"/>
      <c r="G1782" s="56"/>
      <c r="H1782" s="56"/>
      <c r="I1782" s="56"/>
      <c r="J1782" s="56"/>
    </row>
    <row r="1783" spans="1:10">
      <c r="A1783" s="20">
        <v>1774</v>
      </c>
      <c r="B1783" s="20" t="str">
        <f>IF(Data!B1783:$B$5009&lt;&gt;"",Data!B1783,"")</f>
        <v/>
      </c>
      <c r="C1783" s="20" t="str">
        <f>IF(Data!$B1783:C$5009&lt;&gt;"",Data!C1783,"")</f>
        <v/>
      </c>
      <c r="D1783" s="20" t="str">
        <f t="shared" si="67"/>
        <v/>
      </c>
      <c r="E1783" s="20" t="str">
        <f t="shared" si="68"/>
        <v/>
      </c>
      <c r="F1783" s="56"/>
      <c r="G1783" s="56"/>
      <c r="H1783" s="56"/>
      <c r="I1783" s="56"/>
      <c r="J1783" s="56"/>
    </row>
    <row r="1784" spans="1:10">
      <c r="A1784" s="113">
        <v>1775</v>
      </c>
      <c r="B1784" s="20" t="str">
        <f>IF(Data!B1784:$B$5009&lt;&gt;"",Data!B1784,"")</f>
        <v/>
      </c>
      <c r="C1784" s="20" t="str">
        <f>IF(Data!$B1784:C$5009&lt;&gt;"",Data!C1784,"")</f>
        <v/>
      </c>
      <c r="D1784" s="20" t="str">
        <f t="shared" si="67"/>
        <v/>
      </c>
      <c r="E1784" s="20" t="str">
        <f t="shared" si="68"/>
        <v/>
      </c>
      <c r="F1784" s="56"/>
      <c r="G1784" s="56"/>
      <c r="H1784" s="56"/>
      <c r="I1784" s="56"/>
      <c r="J1784" s="56"/>
    </row>
    <row r="1785" spans="1:10">
      <c r="A1785" s="20">
        <v>1776</v>
      </c>
      <c r="B1785" s="20" t="str">
        <f>IF(Data!B1785:$B$5009&lt;&gt;"",Data!B1785,"")</f>
        <v/>
      </c>
      <c r="C1785" s="20" t="str">
        <f>IF(Data!$B1785:C$5009&lt;&gt;"",Data!C1785,"")</f>
        <v/>
      </c>
      <c r="D1785" s="20" t="str">
        <f t="shared" si="67"/>
        <v/>
      </c>
      <c r="E1785" s="20" t="str">
        <f t="shared" si="68"/>
        <v/>
      </c>
      <c r="F1785" s="56"/>
      <c r="G1785" s="56"/>
      <c r="H1785" s="56"/>
      <c r="I1785" s="56"/>
      <c r="J1785" s="56"/>
    </row>
    <row r="1786" spans="1:10">
      <c r="A1786" s="113">
        <v>1777</v>
      </c>
      <c r="B1786" s="20" t="str">
        <f>IF(Data!B1786:$B$5009&lt;&gt;"",Data!B1786,"")</f>
        <v/>
      </c>
      <c r="C1786" s="20" t="str">
        <f>IF(Data!$B1786:C$5009&lt;&gt;"",Data!C1786,"")</f>
        <v/>
      </c>
      <c r="D1786" s="20" t="str">
        <f t="shared" si="67"/>
        <v/>
      </c>
      <c r="E1786" s="20" t="str">
        <f t="shared" si="68"/>
        <v/>
      </c>
      <c r="F1786" s="56"/>
      <c r="G1786" s="56"/>
      <c r="H1786" s="56"/>
      <c r="I1786" s="56"/>
      <c r="J1786" s="56"/>
    </row>
    <row r="1787" spans="1:10">
      <c r="A1787" s="20">
        <v>1778</v>
      </c>
      <c r="B1787" s="20" t="str">
        <f>IF(Data!B1787:$B$5009&lt;&gt;"",Data!B1787,"")</f>
        <v/>
      </c>
      <c r="C1787" s="20" t="str">
        <f>IF(Data!$B1787:C$5009&lt;&gt;"",Data!C1787,"")</f>
        <v/>
      </c>
      <c r="D1787" s="20" t="str">
        <f t="shared" si="67"/>
        <v/>
      </c>
      <c r="E1787" s="20" t="str">
        <f t="shared" si="68"/>
        <v/>
      </c>
      <c r="F1787" s="56"/>
      <c r="G1787" s="56"/>
      <c r="H1787" s="56"/>
      <c r="I1787" s="56"/>
      <c r="J1787" s="56"/>
    </row>
    <row r="1788" spans="1:10">
      <c r="A1788" s="113">
        <v>1779</v>
      </c>
      <c r="B1788" s="20" t="str">
        <f>IF(Data!B1788:$B$5009&lt;&gt;"",Data!B1788,"")</f>
        <v/>
      </c>
      <c r="C1788" s="20" t="str">
        <f>IF(Data!$B1788:C$5009&lt;&gt;"",Data!C1788,"")</f>
        <v/>
      </c>
      <c r="D1788" s="20" t="str">
        <f t="shared" si="67"/>
        <v/>
      </c>
      <c r="E1788" s="20" t="str">
        <f t="shared" si="68"/>
        <v/>
      </c>
      <c r="F1788" s="56"/>
      <c r="G1788" s="56"/>
      <c r="H1788" s="56"/>
      <c r="I1788" s="56"/>
      <c r="J1788" s="56"/>
    </row>
    <row r="1789" spans="1:10">
      <c r="A1789" s="20">
        <v>1780</v>
      </c>
      <c r="B1789" s="20" t="str">
        <f>IF(Data!B1789:$B$5009&lt;&gt;"",Data!B1789,"")</f>
        <v/>
      </c>
      <c r="C1789" s="20" t="str">
        <f>IF(Data!$B1789:C$5009&lt;&gt;"",Data!C1789,"")</f>
        <v/>
      </c>
      <c r="D1789" s="20" t="str">
        <f t="shared" si="67"/>
        <v/>
      </c>
      <c r="E1789" s="20" t="str">
        <f t="shared" si="68"/>
        <v/>
      </c>
      <c r="F1789" s="56"/>
      <c r="G1789" s="56"/>
      <c r="H1789" s="56"/>
      <c r="I1789" s="56"/>
      <c r="J1789" s="56"/>
    </row>
    <row r="1790" spans="1:10">
      <c r="A1790" s="113">
        <v>1781</v>
      </c>
      <c r="B1790" s="20" t="str">
        <f>IF(Data!B1790:$B$5009&lt;&gt;"",Data!B1790,"")</f>
        <v/>
      </c>
      <c r="C1790" s="20" t="str">
        <f>IF(Data!$B1790:C$5009&lt;&gt;"",Data!C1790,"")</f>
        <v/>
      </c>
      <c r="D1790" s="20" t="str">
        <f t="shared" si="67"/>
        <v/>
      </c>
      <c r="E1790" s="20" t="str">
        <f t="shared" si="68"/>
        <v/>
      </c>
      <c r="F1790" s="56"/>
      <c r="G1790" s="56"/>
      <c r="H1790" s="56"/>
      <c r="I1790" s="56"/>
      <c r="J1790" s="56"/>
    </row>
    <row r="1791" spans="1:10">
      <c r="A1791" s="20">
        <v>1782</v>
      </c>
      <c r="B1791" s="20" t="str">
        <f>IF(Data!B1791:$B$5009&lt;&gt;"",Data!B1791,"")</f>
        <v/>
      </c>
      <c r="C1791" s="20" t="str">
        <f>IF(Data!$B1791:C$5009&lt;&gt;"",Data!C1791,"")</f>
        <v/>
      </c>
      <c r="D1791" s="20" t="str">
        <f t="shared" si="67"/>
        <v/>
      </c>
      <c r="E1791" s="20" t="str">
        <f t="shared" si="68"/>
        <v/>
      </c>
      <c r="F1791" s="56"/>
      <c r="G1791" s="56"/>
      <c r="H1791" s="56"/>
      <c r="I1791" s="56"/>
      <c r="J1791" s="56"/>
    </row>
    <row r="1792" spans="1:10">
      <c r="A1792" s="113">
        <v>1783</v>
      </c>
      <c r="B1792" s="20" t="str">
        <f>IF(Data!B1792:$B$5009&lt;&gt;"",Data!B1792,"")</f>
        <v/>
      </c>
      <c r="C1792" s="20" t="str">
        <f>IF(Data!$B1792:C$5009&lt;&gt;"",Data!C1792,"")</f>
        <v/>
      </c>
      <c r="D1792" s="20" t="str">
        <f t="shared" si="67"/>
        <v/>
      </c>
      <c r="E1792" s="20" t="str">
        <f t="shared" si="68"/>
        <v/>
      </c>
      <c r="F1792" s="56"/>
      <c r="G1792" s="56"/>
      <c r="H1792" s="56"/>
      <c r="I1792" s="56"/>
      <c r="J1792" s="56"/>
    </row>
    <row r="1793" spans="1:10">
      <c r="A1793" s="20">
        <v>1784</v>
      </c>
      <c r="B1793" s="20" t="str">
        <f>IF(Data!B1793:$B$5009&lt;&gt;"",Data!B1793,"")</f>
        <v/>
      </c>
      <c r="C1793" s="20" t="str">
        <f>IF(Data!$B1793:C$5009&lt;&gt;"",Data!C1793,"")</f>
        <v/>
      </c>
      <c r="D1793" s="20" t="str">
        <f t="shared" si="67"/>
        <v/>
      </c>
      <c r="E1793" s="20" t="str">
        <f t="shared" si="68"/>
        <v/>
      </c>
      <c r="F1793" s="56"/>
      <c r="G1793" s="56"/>
      <c r="H1793" s="56"/>
      <c r="I1793" s="56"/>
      <c r="J1793" s="56"/>
    </row>
    <row r="1794" spans="1:10">
      <c r="A1794" s="113">
        <v>1785</v>
      </c>
      <c r="B1794" s="20" t="str">
        <f>IF(Data!B1794:$B$5009&lt;&gt;"",Data!B1794,"")</f>
        <v/>
      </c>
      <c r="C1794" s="20" t="str">
        <f>IF(Data!$B1794:C$5009&lt;&gt;"",Data!C1794,"")</f>
        <v/>
      </c>
      <c r="D1794" s="20" t="str">
        <f t="shared" si="67"/>
        <v/>
      </c>
      <c r="E1794" s="20" t="str">
        <f t="shared" si="68"/>
        <v/>
      </c>
      <c r="F1794" s="56"/>
      <c r="G1794" s="56"/>
      <c r="H1794" s="56"/>
      <c r="I1794" s="56"/>
      <c r="J1794" s="56"/>
    </row>
    <row r="1795" spans="1:10">
      <c r="A1795" s="20">
        <v>1786</v>
      </c>
      <c r="B1795" s="20" t="str">
        <f>IF(Data!B1795:$B$5009&lt;&gt;"",Data!B1795,"")</f>
        <v/>
      </c>
      <c r="C1795" s="20" t="str">
        <f>IF(Data!$B1795:C$5009&lt;&gt;"",Data!C1795,"")</f>
        <v/>
      </c>
      <c r="D1795" s="20" t="str">
        <f t="shared" si="67"/>
        <v/>
      </c>
      <c r="E1795" s="20" t="str">
        <f t="shared" si="68"/>
        <v/>
      </c>
      <c r="F1795" s="56"/>
      <c r="G1795" s="56"/>
      <c r="H1795" s="56"/>
      <c r="I1795" s="56"/>
      <c r="J1795" s="56"/>
    </row>
    <row r="1796" spans="1:10">
      <c r="A1796" s="113">
        <v>1787</v>
      </c>
      <c r="B1796" s="20" t="str">
        <f>IF(Data!B1796:$B$5009&lt;&gt;"",Data!B1796,"")</f>
        <v/>
      </c>
      <c r="C1796" s="20" t="str">
        <f>IF(Data!$B1796:C$5009&lt;&gt;"",Data!C1796,"")</f>
        <v/>
      </c>
      <c r="D1796" s="20" t="str">
        <f t="shared" si="67"/>
        <v/>
      </c>
      <c r="E1796" s="20" t="str">
        <f t="shared" si="68"/>
        <v/>
      </c>
      <c r="F1796" s="56"/>
      <c r="G1796" s="56"/>
      <c r="H1796" s="56"/>
      <c r="I1796" s="56"/>
      <c r="J1796" s="56"/>
    </row>
    <row r="1797" spans="1:10">
      <c r="A1797" s="20">
        <v>1788</v>
      </c>
      <c r="B1797" s="20" t="str">
        <f>IF(Data!B1797:$B$5009&lt;&gt;"",Data!B1797,"")</f>
        <v/>
      </c>
      <c r="C1797" s="20" t="str">
        <f>IF(Data!$B1797:C$5009&lt;&gt;"",Data!C1797,"")</f>
        <v/>
      </c>
      <c r="D1797" s="20" t="str">
        <f t="shared" si="67"/>
        <v/>
      </c>
      <c r="E1797" s="20" t="str">
        <f t="shared" si="68"/>
        <v/>
      </c>
      <c r="F1797" s="56"/>
      <c r="G1797" s="56"/>
      <c r="H1797" s="56"/>
      <c r="I1797" s="56"/>
      <c r="J1797" s="56"/>
    </row>
    <row r="1798" spans="1:10">
      <c r="A1798" s="113">
        <v>1789</v>
      </c>
      <c r="B1798" s="20" t="str">
        <f>IF(Data!B1798:$B$5009&lt;&gt;"",Data!B1798,"")</f>
        <v/>
      </c>
      <c r="C1798" s="20" t="str">
        <f>IF(Data!$B1798:C$5009&lt;&gt;"",Data!C1798,"")</f>
        <v/>
      </c>
      <c r="D1798" s="20" t="str">
        <f t="shared" ref="D1798:D1861" si="69">IF(AND(B1798&lt;&gt;"",C1798&lt;&gt;""), _xlfn.RANK.AVG(B1798,B:B,1),"")</f>
        <v/>
      </c>
      <c r="E1798" s="20" t="str">
        <f t="shared" ref="E1798:E1861" si="70">IF(AND(B1798&lt;&gt;"",C1798&lt;&gt;""),(D1798-$I$11)^2,"")</f>
        <v/>
      </c>
      <c r="F1798" s="56"/>
      <c r="G1798" s="56"/>
      <c r="H1798" s="56"/>
      <c r="I1798" s="56"/>
      <c r="J1798" s="56"/>
    </row>
    <row r="1799" spans="1:10">
      <c r="A1799" s="20">
        <v>1790</v>
      </c>
      <c r="B1799" s="20" t="str">
        <f>IF(Data!B1799:$B$5009&lt;&gt;"",Data!B1799,"")</f>
        <v/>
      </c>
      <c r="C1799" s="20" t="str">
        <f>IF(Data!$B1799:C$5009&lt;&gt;"",Data!C1799,"")</f>
        <v/>
      </c>
      <c r="D1799" s="20" t="str">
        <f t="shared" si="69"/>
        <v/>
      </c>
      <c r="E1799" s="20" t="str">
        <f t="shared" si="70"/>
        <v/>
      </c>
      <c r="F1799" s="56"/>
      <c r="G1799" s="56"/>
      <c r="H1799" s="56"/>
      <c r="I1799" s="56"/>
      <c r="J1799" s="56"/>
    </row>
    <row r="1800" spans="1:10">
      <c r="A1800" s="113">
        <v>1791</v>
      </c>
      <c r="B1800" s="20" t="str">
        <f>IF(Data!B1800:$B$5009&lt;&gt;"",Data!B1800,"")</f>
        <v/>
      </c>
      <c r="C1800" s="20" t="str">
        <f>IF(Data!$B1800:C$5009&lt;&gt;"",Data!C1800,"")</f>
        <v/>
      </c>
      <c r="D1800" s="20" t="str">
        <f t="shared" si="69"/>
        <v/>
      </c>
      <c r="E1800" s="20" t="str">
        <f t="shared" si="70"/>
        <v/>
      </c>
      <c r="F1800" s="56"/>
      <c r="G1800" s="56"/>
      <c r="H1800" s="56"/>
      <c r="I1800" s="56"/>
      <c r="J1800" s="56"/>
    </row>
    <row r="1801" spans="1:10">
      <c r="A1801" s="20">
        <v>1792</v>
      </c>
      <c r="B1801" s="20" t="str">
        <f>IF(Data!B1801:$B$5009&lt;&gt;"",Data!B1801,"")</f>
        <v/>
      </c>
      <c r="C1801" s="20" t="str">
        <f>IF(Data!$B1801:C$5009&lt;&gt;"",Data!C1801,"")</f>
        <v/>
      </c>
      <c r="D1801" s="20" t="str">
        <f t="shared" si="69"/>
        <v/>
      </c>
      <c r="E1801" s="20" t="str">
        <f t="shared" si="70"/>
        <v/>
      </c>
      <c r="F1801" s="56"/>
      <c r="G1801" s="56"/>
      <c r="H1801" s="56"/>
      <c r="I1801" s="56"/>
      <c r="J1801" s="56"/>
    </row>
    <row r="1802" spans="1:10">
      <c r="A1802" s="113">
        <v>1793</v>
      </c>
      <c r="B1802" s="20" t="str">
        <f>IF(Data!B1802:$B$5009&lt;&gt;"",Data!B1802,"")</f>
        <v/>
      </c>
      <c r="C1802" s="20" t="str">
        <f>IF(Data!$B1802:C$5009&lt;&gt;"",Data!C1802,"")</f>
        <v/>
      </c>
      <c r="D1802" s="20" t="str">
        <f t="shared" si="69"/>
        <v/>
      </c>
      <c r="E1802" s="20" t="str">
        <f t="shared" si="70"/>
        <v/>
      </c>
      <c r="F1802" s="56"/>
      <c r="G1802" s="56"/>
      <c r="H1802" s="56"/>
      <c r="I1802" s="56"/>
      <c r="J1802" s="56"/>
    </row>
    <row r="1803" spans="1:10">
      <c r="A1803" s="20">
        <v>1794</v>
      </c>
      <c r="B1803" s="20" t="str">
        <f>IF(Data!B1803:$B$5009&lt;&gt;"",Data!B1803,"")</f>
        <v/>
      </c>
      <c r="C1803" s="20" t="str">
        <f>IF(Data!$B1803:C$5009&lt;&gt;"",Data!C1803,"")</f>
        <v/>
      </c>
      <c r="D1803" s="20" t="str">
        <f t="shared" si="69"/>
        <v/>
      </c>
      <c r="E1803" s="20" t="str">
        <f t="shared" si="70"/>
        <v/>
      </c>
      <c r="F1803" s="56"/>
      <c r="G1803" s="56"/>
      <c r="H1803" s="56"/>
      <c r="I1803" s="56"/>
      <c r="J1803" s="56"/>
    </row>
    <row r="1804" spans="1:10">
      <c r="A1804" s="113">
        <v>1795</v>
      </c>
      <c r="B1804" s="20" t="str">
        <f>IF(Data!B1804:$B$5009&lt;&gt;"",Data!B1804,"")</f>
        <v/>
      </c>
      <c r="C1804" s="20" t="str">
        <f>IF(Data!$B1804:C$5009&lt;&gt;"",Data!C1804,"")</f>
        <v/>
      </c>
      <c r="D1804" s="20" t="str">
        <f t="shared" si="69"/>
        <v/>
      </c>
      <c r="E1804" s="20" t="str">
        <f t="shared" si="70"/>
        <v/>
      </c>
      <c r="F1804" s="56"/>
      <c r="G1804" s="56"/>
      <c r="H1804" s="56"/>
      <c r="I1804" s="56"/>
      <c r="J1804" s="56"/>
    </row>
    <row r="1805" spans="1:10">
      <c r="A1805" s="20">
        <v>1796</v>
      </c>
      <c r="B1805" s="20" t="str">
        <f>IF(Data!B1805:$B$5009&lt;&gt;"",Data!B1805,"")</f>
        <v/>
      </c>
      <c r="C1805" s="20" t="str">
        <f>IF(Data!$B1805:C$5009&lt;&gt;"",Data!C1805,"")</f>
        <v/>
      </c>
      <c r="D1805" s="20" t="str">
        <f t="shared" si="69"/>
        <v/>
      </c>
      <c r="E1805" s="20" t="str">
        <f t="shared" si="70"/>
        <v/>
      </c>
      <c r="F1805" s="56"/>
      <c r="G1805" s="56"/>
      <c r="H1805" s="56"/>
      <c r="I1805" s="56"/>
      <c r="J1805" s="56"/>
    </row>
    <row r="1806" spans="1:10">
      <c r="A1806" s="113">
        <v>1797</v>
      </c>
      <c r="B1806" s="20" t="str">
        <f>IF(Data!B1806:$B$5009&lt;&gt;"",Data!B1806,"")</f>
        <v/>
      </c>
      <c r="C1806" s="20" t="str">
        <f>IF(Data!$B1806:C$5009&lt;&gt;"",Data!C1806,"")</f>
        <v/>
      </c>
      <c r="D1806" s="20" t="str">
        <f t="shared" si="69"/>
        <v/>
      </c>
      <c r="E1806" s="20" t="str">
        <f t="shared" si="70"/>
        <v/>
      </c>
      <c r="F1806" s="56"/>
      <c r="G1806" s="56"/>
      <c r="H1806" s="56"/>
      <c r="I1806" s="56"/>
      <c r="J1806" s="56"/>
    </row>
    <row r="1807" spans="1:10">
      <c r="A1807" s="20">
        <v>1798</v>
      </c>
      <c r="B1807" s="20" t="str">
        <f>IF(Data!B1807:$B$5009&lt;&gt;"",Data!B1807,"")</f>
        <v/>
      </c>
      <c r="C1807" s="20" t="str">
        <f>IF(Data!$B1807:C$5009&lt;&gt;"",Data!C1807,"")</f>
        <v/>
      </c>
      <c r="D1807" s="20" t="str">
        <f t="shared" si="69"/>
        <v/>
      </c>
      <c r="E1807" s="20" t="str">
        <f t="shared" si="70"/>
        <v/>
      </c>
      <c r="F1807" s="56"/>
      <c r="G1807" s="56"/>
      <c r="H1807" s="56"/>
      <c r="I1807" s="56"/>
      <c r="J1807" s="56"/>
    </row>
    <row r="1808" spans="1:10">
      <c r="A1808" s="113">
        <v>1799</v>
      </c>
      <c r="B1808" s="20" t="str">
        <f>IF(Data!B1808:$B$5009&lt;&gt;"",Data!B1808,"")</f>
        <v/>
      </c>
      <c r="C1808" s="20" t="str">
        <f>IF(Data!$B1808:C$5009&lt;&gt;"",Data!C1808,"")</f>
        <v/>
      </c>
      <c r="D1808" s="20" t="str">
        <f t="shared" si="69"/>
        <v/>
      </c>
      <c r="E1808" s="20" t="str">
        <f t="shared" si="70"/>
        <v/>
      </c>
      <c r="F1808" s="56"/>
      <c r="G1808" s="56"/>
      <c r="H1808" s="56"/>
      <c r="I1808" s="56"/>
      <c r="J1808" s="56"/>
    </row>
    <row r="1809" spans="1:10">
      <c r="A1809" s="20">
        <v>1800</v>
      </c>
      <c r="B1809" s="20" t="str">
        <f>IF(Data!B1809:$B$5009&lt;&gt;"",Data!B1809,"")</f>
        <v/>
      </c>
      <c r="C1809" s="20" t="str">
        <f>IF(Data!$B1809:C$5009&lt;&gt;"",Data!C1809,"")</f>
        <v/>
      </c>
      <c r="D1809" s="20" t="str">
        <f t="shared" si="69"/>
        <v/>
      </c>
      <c r="E1809" s="20" t="str">
        <f t="shared" si="70"/>
        <v/>
      </c>
      <c r="F1809" s="56"/>
      <c r="G1809" s="56"/>
      <c r="H1809" s="56"/>
      <c r="I1809" s="56"/>
      <c r="J1809" s="56"/>
    </row>
    <row r="1810" spans="1:10">
      <c r="A1810" s="113">
        <v>1801</v>
      </c>
      <c r="B1810" s="20" t="str">
        <f>IF(Data!B1810:$B$5009&lt;&gt;"",Data!B1810,"")</f>
        <v/>
      </c>
      <c r="C1810" s="20" t="str">
        <f>IF(Data!$B1810:C$5009&lt;&gt;"",Data!C1810,"")</f>
        <v/>
      </c>
      <c r="D1810" s="20" t="str">
        <f t="shared" si="69"/>
        <v/>
      </c>
      <c r="E1810" s="20" t="str">
        <f t="shared" si="70"/>
        <v/>
      </c>
      <c r="F1810" s="56"/>
      <c r="G1810" s="56"/>
      <c r="H1810" s="56"/>
      <c r="I1810" s="56"/>
      <c r="J1810" s="56"/>
    </row>
    <row r="1811" spans="1:10">
      <c r="A1811" s="20">
        <v>1802</v>
      </c>
      <c r="B1811" s="20" t="str">
        <f>IF(Data!B1811:$B$5009&lt;&gt;"",Data!B1811,"")</f>
        <v/>
      </c>
      <c r="C1811" s="20" t="str">
        <f>IF(Data!$B1811:C$5009&lt;&gt;"",Data!C1811,"")</f>
        <v/>
      </c>
      <c r="D1811" s="20" t="str">
        <f t="shared" si="69"/>
        <v/>
      </c>
      <c r="E1811" s="20" t="str">
        <f t="shared" si="70"/>
        <v/>
      </c>
      <c r="F1811" s="56"/>
      <c r="G1811" s="56"/>
      <c r="H1811" s="56"/>
      <c r="I1811" s="56"/>
      <c r="J1811" s="56"/>
    </row>
    <row r="1812" spans="1:10">
      <c r="A1812" s="113">
        <v>1803</v>
      </c>
      <c r="B1812" s="20" t="str">
        <f>IF(Data!B1812:$B$5009&lt;&gt;"",Data!B1812,"")</f>
        <v/>
      </c>
      <c r="C1812" s="20" t="str">
        <f>IF(Data!$B1812:C$5009&lt;&gt;"",Data!C1812,"")</f>
        <v/>
      </c>
      <c r="D1812" s="20" t="str">
        <f t="shared" si="69"/>
        <v/>
      </c>
      <c r="E1812" s="20" t="str">
        <f t="shared" si="70"/>
        <v/>
      </c>
      <c r="F1812" s="56"/>
      <c r="G1812" s="56"/>
      <c r="H1812" s="56"/>
      <c r="I1812" s="56"/>
      <c r="J1812" s="56"/>
    </row>
    <row r="1813" spans="1:10">
      <c r="A1813" s="20">
        <v>1804</v>
      </c>
      <c r="B1813" s="20" t="str">
        <f>IF(Data!B1813:$B$5009&lt;&gt;"",Data!B1813,"")</f>
        <v/>
      </c>
      <c r="C1813" s="20" t="str">
        <f>IF(Data!$B1813:C$5009&lt;&gt;"",Data!C1813,"")</f>
        <v/>
      </c>
      <c r="D1813" s="20" t="str">
        <f t="shared" si="69"/>
        <v/>
      </c>
      <c r="E1813" s="20" t="str">
        <f t="shared" si="70"/>
        <v/>
      </c>
      <c r="F1813" s="56"/>
      <c r="G1813" s="56"/>
      <c r="H1813" s="56"/>
      <c r="I1813" s="56"/>
      <c r="J1813" s="56"/>
    </row>
    <row r="1814" spans="1:10">
      <c r="A1814" s="113">
        <v>1805</v>
      </c>
      <c r="B1814" s="20" t="str">
        <f>IF(Data!B1814:$B$5009&lt;&gt;"",Data!B1814,"")</f>
        <v/>
      </c>
      <c r="C1814" s="20" t="str">
        <f>IF(Data!$B1814:C$5009&lt;&gt;"",Data!C1814,"")</f>
        <v/>
      </c>
      <c r="D1814" s="20" t="str">
        <f t="shared" si="69"/>
        <v/>
      </c>
      <c r="E1814" s="20" t="str">
        <f t="shared" si="70"/>
        <v/>
      </c>
      <c r="F1814" s="56"/>
      <c r="G1814" s="56"/>
      <c r="H1814" s="56"/>
      <c r="I1814" s="56"/>
      <c r="J1814" s="56"/>
    </row>
    <row r="1815" spans="1:10">
      <c r="A1815" s="20">
        <v>1806</v>
      </c>
      <c r="B1815" s="20" t="str">
        <f>IF(Data!B1815:$B$5009&lt;&gt;"",Data!B1815,"")</f>
        <v/>
      </c>
      <c r="C1815" s="20" t="str">
        <f>IF(Data!$B1815:C$5009&lt;&gt;"",Data!C1815,"")</f>
        <v/>
      </c>
      <c r="D1815" s="20" t="str">
        <f t="shared" si="69"/>
        <v/>
      </c>
      <c r="E1815" s="20" t="str">
        <f t="shared" si="70"/>
        <v/>
      </c>
      <c r="F1815" s="56"/>
      <c r="G1815" s="56"/>
      <c r="H1815" s="56"/>
      <c r="I1815" s="56"/>
      <c r="J1815" s="56"/>
    </row>
    <row r="1816" spans="1:10">
      <c r="A1816" s="113">
        <v>1807</v>
      </c>
      <c r="B1816" s="20" t="str">
        <f>IF(Data!B1816:$B$5009&lt;&gt;"",Data!B1816,"")</f>
        <v/>
      </c>
      <c r="C1816" s="20" t="str">
        <f>IF(Data!$B1816:C$5009&lt;&gt;"",Data!C1816,"")</f>
        <v/>
      </c>
      <c r="D1816" s="20" t="str">
        <f t="shared" si="69"/>
        <v/>
      </c>
      <c r="E1816" s="20" t="str">
        <f t="shared" si="70"/>
        <v/>
      </c>
      <c r="F1816" s="56"/>
      <c r="G1816" s="56"/>
      <c r="H1816" s="56"/>
      <c r="I1816" s="56"/>
      <c r="J1816" s="56"/>
    </row>
    <row r="1817" spans="1:10">
      <c r="A1817" s="20">
        <v>1808</v>
      </c>
      <c r="B1817" s="20" t="str">
        <f>IF(Data!B1817:$B$5009&lt;&gt;"",Data!B1817,"")</f>
        <v/>
      </c>
      <c r="C1817" s="20" t="str">
        <f>IF(Data!$B1817:C$5009&lt;&gt;"",Data!C1817,"")</f>
        <v/>
      </c>
      <c r="D1817" s="20" t="str">
        <f t="shared" si="69"/>
        <v/>
      </c>
      <c r="E1817" s="20" t="str">
        <f t="shared" si="70"/>
        <v/>
      </c>
      <c r="F1817" s="56"/>
      <c r="G1817" s="56"/>
      <c r="H1817" s="56"/>
      <c r="I1817" s="56"/>
      <c r="J1817" s="56"/>
    </row>
    <row r="1818" spans="1:10">
      <c r="A1818" s="113">
        <v>1809</v>
      </c>
      <c r="B1818" s="20" t="str">
        <f>IF(Data!B1818:$B$5009&lt;&gt;"",Data!B1818,"")</f>
        <v/>
      </c>
      <c r="C1818" s="20" t="str">
        <f>IF(Data!$B1818:C$5009&lt;&gt;"",Data!C1818,"")</f>
        <v/>
      </c>
      <c r="D1818" s="20" t="str">
        <f t="shared" si="69"/>
        <v/>
      </c>
      <c r="E1818" s="20" t="str">
        <f t="shared" si="70"/>
        <v/>
      </c>
      <c r="F1818" s="56"/>
      <c r="G1818" s="56"/>
      <c r="H1818" s="56"/>
      <c r="I1818" s="56"/>
      <c r="J1818" s="56"/>
    </row>
    <row r="1819" spans="1:10">
      <c r="A1819" s="20">
        <v>1810</v>
      </c>
      <c r="B1819" s="20" t="str">
        <f>IF(Data!B1819:$B$5009&lt;&gt;"",Data!B1819,"")</f>
        <v/>
      </c>
      <c r="C1819" s="20" t="str">
        <f>IF(Data!$B1819:C$5009&lt;&gt;"",Data!C1819,"")</f>
        <v/>
      </c>
      <c r="D1819" s="20" t="str">
        <f t="shared" si="69"/>
        <v/>
      </c>
      <c r="E1819" s="20" t="str">
        <f t="shared" si="70"/>
        <v/>
      </c>
      <c r="F1819" s="56"/>
      <c r="G1819" s="56"/>
      <c r="H1819" s="56"/>
      <c r="I1819" s="56"/>
      <c r="J1819" s="56"/>
    </row>
    <row r="1820" spans="1:10">
      <c r="A1820" s="113">
        <v>1811</v>
      </c>
      <c r="B1820" s="20" t="str">
        <f>IF(Data!B1820:$B$5009&lt;&gt;"",Data!B1820,"")</f>
        <v/>
      </c>
      <c r="C1820" s="20" t="str">
        <f>IF(Data!$B1820:C$5009&lt;&gt;"",Data!C1820,"")</f>
        <v/>
      </c>
      <c r="D1820" s="20" t="str">
        <f t="shared" si="69"/>
        <v/>
      </c>
      <c r="E1820" s="20" t="str">
        <f t="shared" si="70"/>
        <v/>
      </c>
      <c r="F1820" s="56"/>
      <c r="G1820" s="56"/>
      <c r="H1820" s="56"/>
      <c r="I1820" s="56"/>
      <c r="J1820" s="56"/>
    </row>
    <row r="1821" spans="1:10">
      <c r="A1821" s="20">
        <v>1812</v>
      </c>
      <c r="B1821" s="20" t="str">
        <f>IF(Data!B1821:$B$5009&lt;&gt;"",Data!B1821,"")</f>
        <v/>
      </c>
      <c r="C1821" s="20" t="str">
        <f>IF(Data!$B1821:C$5009&lt;&gt;"",Data!C1821,"")</f>
        <v/>
      </c>
      <c r="D1821" s="20" t="str">
        <f t="shared" si="69"/>
        <v/>
      </c>
      <c r="E1821" s="20" t="str">
        <f t="shared" si="70"/>
        <v/>
      </c>
      <c r="F1821" s="56"/>
      <c r="G1821" s="56"/>
      <c r="H1821" s="56"/>
      <c r="I1821" s="56"/>
      <c r="J1821" s="56"/>
    </row>
    <row r="1822" spans="1:10">
      <c r="A1822" s="113">
        <v>1813</v>
      </c>
      <c r="B1822" s="20" t="str">
        <f>IF(Data!B1822:$B$5009&lt;&gt;"",Data!B1822,"")</f>
        <v/>
      </c>
      <c r="C1822" s="20" t="str">
        <f>IF(Data!$B1822:C$5009&lt;&gt;"",Data!C1822,"")</f>
        <v/>
      </c>
      <c r="D1822" s="20" t="str">
        <f t="shared" si="69"/>
        <v/>
      </c>
      <c r="E1822" s="20" t="str">
        <f t="shared" si="70"/>
        <v/>
      </c>
      <c r="F1822" s="56"/>
      <c r="G1822" s="56"/>
      <c r="H1822" s="56"/>
      <c r="I1822" s="56"/>
      <c r="J1822" s="56"/>
    </row>
    <row r="1823" spans="1:10">
      <c r="A1823" s="20">
        <v>1814</v>
      </c>
      <c r="B1823" s="20" t="str">
        <f>IF(Data!B1823:$B$5009&lt;&gt;"",Data!B1823,"")</f>
        <v/>
      </c>
      <c r="C1823" s="20" t="str">
        <f>IF(Data!$B1823:C$5009&lt;&gt;"",Data!C1823,"")</f>
        <v/>
      </c>
      <c r="D1823" s="20" t="str">
        <f t="shared" si="69"/>
        <v/>
      </c>
      <c r="E1823" s="20" t="str">
        <f t="shared" si="70"/>
        <v/>
      </c>
      <c r="F1823" s="56"/>
      <c r="G1823" s="56"/>
      <c r="H1823" s="56"/>
      <c r="I1823" s="56"/>
      <c r="J1823" s="56"/>
    </row>
    <row r="1824" spans="1:10">
      <c r="A1824" s="113">
        <v>1815</v>
      </c>
      <c r="B1824" s="20" t="str">
        <f>IF(Data!B1824:$B$5009&lt;&gt;"",Data!B1824,"")</f>
        <v/>
      </c>
      <c r="C1824" s="20" t="str">
        <f>IF(Data!$B1824:C$5009&lt;&gt;"",Data!C1824,"")</f>
        <v/>
      </c>
      <c r="D1824" s="20" t="str">
        <f t="shared" si="69"/>
        <v/>
      </c>
      <c r="E1824" s="20" t="str">
        <f t="shared" si="70"/>
        <v/>
      </c>
      <c r="F1824" s="56"/>
      <c r="G1824" s="56"/>
      <c r="H1824" s="56"/>
      <c r="I1824" s="56"/>
      <c r="J1824" s="56"/>
    </row>
    <row r="1825" spans="1:10">
      <c r="A1825" s="20">
        <v>1816</v>
      </c>
      <c r="B1825" s="20" t="str">
        <f>IF(Data!B1825:$B$5009&lt;&gt;"",Data!B1825,"")</f>
        <v/>
      </c>
      <c r="C1825" s="20" t="str">
        <f>IF(Data!$B1825:C$5009&lt;&gt;"",Data!C1825,"")</f>
        <v/>
      </c>
      <c r="D1825" s="20" t="str">
        <f t="shared" si="69"/>
        <v/>
      </c>
      <c r="E1825" s="20" t="str">
        <f t="shared" si="70"/>
        <v/>
      </c>
      <c r="F1825" s="56"/>
      <c r="G1825" s="56"/>
      <c r="H1825" s="56"/>
      <c r="I1825" s="56"/>
      <c r="J1825" s="56"/>
    </row>
    <row r="1826" spans="1:10">
      <c r="A1826" s="113">
        <v>1817</v>
      </c>
      <c r="B1826" s="20" t="str">
        <f>IF(Data!B1826:$B$5009&lt;&gt;"",Data!B1826,"")</f>
        <v/>
      </c>
      <c r="C1826" s="20" t="str">
        <f>IF(Data!$B1826:C$5009&lt;&gt;"",Data!C1826,"")</f>
        <v/>
      </c>
      <c r="D1826" s="20" t="str">
        <f t="shared" si="69"/>
        <v/>
      </c>
      <c r="E1826" s="20" t="str">
        <f t="shared" si="70"/>
        <v/>
      </c>
      <c r="F1826" s="56"/>
      <c r="G1826" s="56"/>
      <c r="H1826" s="56"/>
      <c r="I1826" s="56"/>
      <c r="J1826" s="56"/>
    </row>
    <row r="1827" spans="1:10">
      <c r="A1827" s="20">
        <v>1818</v>
      </c>
      <c r="B1827" s="20" t="str">
        <f>IF(Data!B1827:$B$5009&lt;&gt;"",Data!B1827,"")</f>
        <v/>
      </c>
      <c r="C1827" s="20" t="str">
        <f>IF(Data!$B1827:C$5009&lt;&gt;"",Data!C1827,"")</f>
        <v/>
      </c>
      <c r="D1827" s="20" t="str">
        <f t="shared" si="69"/>
        <v/>
      </c>
      <c r="E1827" s="20" t="str">
        <f t="shared" si="70"/>
        <v/>
      </c>
      <c r="F1827" s="56"/>
      <c r="G1827" s="56"/>
      <c r="H1827" s="56"/>
      <c r="I1827" s="56"/>
      <c r="J1827" s="56"/>
    </row>
    <row r="1828" spans="1:10">
      <c r="A1828" s="113">
        <v>1819</v>
      </c>
      <c r="B1828" s="20" t="str">
        <f>IF(Data!B1828:$B$5009&lt;&gt;"",Data!B1828,"")</f>
        <v/>
      </c>
      <c r="C1828" s="20" t="str">
        <f>IF(Data!$B1828:C$5009&lt;&gt;"",Data!C1828,"")</f>
        <v/>
      </c>
      <c r="D1828" s="20" t="str">
        <f t="shared" si="69"/>
        <v/>
      </c>
      <c r="E1828" s="20" t="str">
        <f t="shared" si="70"/>
        <v/>
      </c>
      <c r="F1828" s="56"/>
      <c r="G1828" s="56"/>
      <c r="H1828" s="56"/>
      <c r="I1828" s="56"/>
      <c r="J1828" s="56"/>
    </row>
    <row r="1829" spans="1:10">
      <c r="A1829" s="20">
        <v>1820</v>
      </c>
      <c r="B1829" s="20" t="str">
        <f>IF(Data!B1829:$B$5009&lt;&gt;"",Data!B1829,"")</f>
        <v/>
      </c>
      <c r="C1829" s="20" t="str">
        <f>IF(Data!$B1829:C$5009&lt;&gt;"",Data!C1829,"")</f>
        <v/>
      </c>
      <c r="D1829" s="20" t="str">
        <f t="shared" si="69"/>
        <v/>
      </c>
      <c r="E1829" s="20" t="str">
        <f t="shared" si="70"/>
        <v/>
      </c>
      <c r="F1829" s="56"/>
      <c r="G1829" s="56"/>
      <c r="H1829" s="56"/>
      <c r="I1829" s="56"/>
      <c r="J1829" s="56"/>
    </row>
    <row r="1830" spans="1:10">
      <c r="A1830" s="113">
        <v>1821</v>
      </c>
      <c r="B1830" s="20" t="str">
        <f>IF(Data!B1830:$B$5009&lt;&gt;"",Data!B1830,"")</f>
        <v/>
      </c>
      <c r="C1830" s="20" t="str">
        <f>IF(Data!$B1830:C$5009&lt;&gt;"",Data!C1830,"")</f>
        <v/>
      </c>
      <c r="D1830" s="20" t="str">
        <f t="shared" si="69"/>
        <v/>
      </c>
      <c r="E1830" s="20" t="str">
        <f t="shared" si="70"/>
        <v/>
      </c>
      <c r="F1830" s="56"/>
      <c r="G1830" s="56"/>
      <c r="H1830" s="56"/>
      <c r="I1830" s="56"/>
      <c r="J1830" s="56"/>
    </row>
    <row r="1831" spans="1:10">
      <c r="A1831" s="20">
        <v>1822</v>
      </c>
      <c r="B1831" s="20" t="str">
        <f>IF(Data!B1831:$B$5009&lt;&gt;"",Data!B1831,"")</f>
        <v/>
      </c>
      <c r="C1831" s="20" t="str">
        <f>IF(Data!$B1831:C$5009&lt;&gt;"",Data!C1831,"")</f>
        <v/>
      </c>
      <c r="D1831" s="20" t="str">
        <f t="shared" si="69"/>
        <v/>
      </c>
      <c r="E1831" s="20" t="str">
        <f t="shared" si="70"/>
        <v/>
      </c>
      <c r="F1831" s="56"/>
      <c r="G1831" s="56"/>
      <c r="H1831" s="56"/>
      <c r="I1831" s="56"/>
      <c r="J1831" s="56"/>
    </row>
    <row r="1832" spans="1:10">
      <c r="A1832" s="113">
        <v>1823</v>
      </c>
      <c r="B1832" s="20" t="str">
        <f>IF(Data!B1832:$B$5009&lt;&gt;"",Data!B1832,"")</f>
        <v/>
      </c>
      <c r="C1832" s="20" t="str">
        <f>IF(Data!$B1832:C$5009&lt;&gt;"",Data!C1832,"")</f>
        <v/>
      </c>
      <c r="D1832" s="20" t="str">
        <f t="shared" si="69"/>
        <v/>
      </c>
      <c r="E1832" s="20" t="str">
        <f t="shared" si="70"/>
        <v/>
      </c>
      <c r="F1832" s="56"/>
      <c r="G1832" s="56"/>
      <c r="H1832" s="56"/>
      <c r="I1832" s="56"/>
      <c r="J1832" s="56"/>
    </row>
    <row r="1833" spans="1:10">
      <c r="A1833" s="20">
        <v>1824</v>
      </c>
      <c r="B1833" s="20" t="str">
        <f>IF(Data!B1833:$B$5009&lt;&gt;"",Data!B1833,"")</f>
        <v/>
      </c>
      <c r="C1833" s="20" t="str">
        <f>IF(Data!$B1833:C$5009&lt;&gt;"",Data!C1833,"")</f>
        <v/>
      </c>
      <c r="D1833" s="20" t="str">
        <f t="shared" si="69"/>
        <v/>
      </c>
      <c r="E1833" s="20" t="str">
        <f t="shared" si="70"/>
        <v/>
      </c>
      <c r="F1833" s="56"/>
      <c r="G1833" s="56"/>
      <c r="H1833" s="56"/>
      <c r="I1833" s="56"/>
      <c r="J1833" s="56"/>
    </row>
    <row r="1834" spans="1:10">
      <c r="A1834" s="113">
        <v>1825</v>
      </c>
      <c r="B1834" s="20" t="str">
        <f>IF(Data!B1834:$B$5009&lt;&gt;"",Data!B1834,"")</f>
        <v/>
      </c>
      <c r="C1834" s="20" t="str">
        <f>IF(Data!$B1834:C$5009&lt;&gt;"",Data!C1834,"")</f>
        <v/>
      </c>
      <c r="D1834" s="20" t="str">
        <f t="shared" si="69"/>
        <v/>
      </c>
      <c r="E1834" s="20" t="str">
        <f t="shared" si="70"/>
        <v/>
      </c>
      <c r="F1834" s="56"/>
      <c r="G1834" s="56"/>
      <c r="H1834" s="56"/>
      <c r="I1834" s="56"/>
      <c r="J1834" s="56"/>
    </row>
    <row r="1835" spans="1:10">
      <c r="A1835" s="20">
        <v>1826</v>
      </c>
      <c r="B1835" s="20" t="str">
        <f>IF(Data!B1835:$B$5009&lt;&gt;"",Data!B1835,"")</f>
        <v/>
      </c>
      <c r="C1835" s="20" t="str">
        <f>IF(Data!$B1835:C$5009&lt;&gt;"",Data!C1835,"")</f>
        <v/>
      </c>
      <c r="D1835" s="20" t="str">
        <f t="shared" si="69"/>
        <v/>
      </c>
      <c r="E1835" s="20" t="str">
        <f t="shared" si="70"/>
        <v/>
      </c>
      <c r="F1835" s="56"/>
      <c r="G1835" s="56"/>
      <c r="H1835" s="56"/>
      <c r="I1835" s="56"/>
      <c r="J1835" s="56"/>
    </row>
    <row r="1836" spans="1:10">
      <c r="A1836" s="113">
        <v>1827</v>
      </c>
      <c r="B1836" s="20" t="str">
        <f>IF(Data!B1836:$B$5009&lt;&gt;"",Data!B1836,"")</f>
        <v/>
      </c>
      <c r="C1836" s="20" t="str">
        <f>IF(Data!$B1836:C$5009&lt;&gt;"",Data!C1836,"")</f>
        <v/>
      </c>
      <c r="D1836" s="20" t="str">
        <f t="shared" si="69"/>
        <v/>
      </c>
      <c r="E1836" s="20" t="str">
        <f t="shared" si="70"/>
        <v/>
      </c>
      <c r="F1836" s="56"/>
      <c r="G1836" s="56"/>
      <c r="H1836" s="56"/>
      <c r="I1836" s="56"/>
      <c r="J1836" s="56"/>
    </row>
    <row r="1837" spans="1:10">
      <c r="A1837" s="20">
        <v>1828</v>
      </c>
      <c r="B1837" s="20" t="str">
        <f>IF(Data!B1837:$B$5009&lt;&gt;"",Data!B1837,"")</f>
        <v/>
      </c>
      <c r="C1837" s="20" t="str">
        <f>IF(Data!$B1837:C$5009&lt;&gt;"",Data!C1837,"")</f>
        <v/>
      </c>
      <c r="D1837" s="20" t="str">
        <f t="shared" si="69"/>
        <v/>
      </c>
      <c r="E1837" s="20" t="str">
        <f t="shared" si="70"/>
        <v/>
      </c>
      <c r="F1837" s="56"/>
      <c r="G1837" s="56"/>
      <c r="H1837" s="56"/>
      <c r="I1837" s="56"/>
      <c r="J1837" s="56"/>
    </row>
    <row r="1838" spans="1:10">
      <c r="A1838" s="113">
        <v>1829</v>
      </c>
      <c r="B1838" s="20" t="str">
        <f>IF(Data!B1838:$B$5009&lt;&gt;"",Data!B1838,"")</f>
        <v/>
      </c>
      <c r="C1838" s="20" t="str">
        <f>IF(Data!$B1838:C$5009&lt;&gt;"",Data!C1838,"")</f>
        <v/>
      </c>
      <c r="D1838" s="20" t="str">
        <f t="shared" si="69"/>
        <v/>
      </c>
      <c r="E1838" s="20" t="str">
        <f t="shared" si="70"/>
        <v/>
      </c>
      <c r="F1838" s="56"/>
      <c r="G1838" s="56"/>
      <c r="H1838" s="56"/>
      <c r="I1838" s="56"/>
      <c r="J1838" s="56"/>
    </row>
    <row r="1839" spans="1:10">
      <c r="A1839" s="20">
        <v>1830</v>
      </c>
      <c r="B1839" s="20" t="str">
        <f>IF(Data!B1839:$B$5009&lt;&gt;"",Data!B1839,"")</f>
        <v/>
      </c>
      <c r="C1839" s="20" t="str">
        <f>IF(Data!$B1839:C$5009&lt;&gt;"",Data!C1839,"")</f>
        <v/>
      </c>
      <c r="D1839" s="20" t="str">
        <f t="shared" si="69"/>
        <v/>
      </c>
      <c r="E1839" s="20" t="str">
        <f t="shared" si="70"/>
        <v/>
      </c>
      <c r="F1839" s="56"/>
      <c r="G1839" s="56"/>
      <c r="H1839" s="56"/>
      <c r="I1839" s="56"/>
      <c r="J1839" s="56"/>
    </row>
    <row r="1840" spans="1:10">
      <c r="A1840" s="113">
        <v>1831</v>
      </c>
      <c r="B1840" s="20" t="str">
        <f>IF(Data!B1840:$B$5009&lt;&gt;"",Data!B1840,"")</f>
        <v/>
      </c>
      <c r="C1840" s="20" t="str">
        <f>IF(Data!$B1840:C$5009&lt;&gt;"",Data!C1840,"")</f>
        <v/>
      </c>
      <c r="D1840" s="20" t="str">
        <f t="shared" si="69"/>
        <v/>
      </c>
      <c r="E1840" s="20" t="str">
        <f t="shared" si="70"/>
        <v/>
      </c>
      <c r="F1840" s="56"/>
      <c r="G1840" s="56"/>
      <c r="H1840" s="56"/>
      <c r="I1840" s="56"/>
      <c r="J1840" s="56"/>
    </row>
    <row r="1841" spans="1:10">
      <c r="A1841" s="20">
        <v>1832</v>
      </c>
      <c r="B1841" s="20" t="str">
        <f>IF(Data!B1841:$B$5009&lt;&gt;"",Data!B1841,"")</f>
        <v/>
      </c>
      <c r="C1841" s="20" t="str">
        <f>IF(Data!$B1841:C$5009&lt;&gt;"",Data!C1841,"")</f>
        <v/>
      </c>
      <c r="D1841" s="20" t="str">
        <f t="shared" si="69"/>
        <v/>
      </c>
      <c r="E1841" s="20" t="str">
        <f t="shared" si="70"/>
        <v/>
      </c>
      <c r="F1841" s="56"/>
      <c r="G1841" s="56"/>
      <c r="H1841" s="56"/>
      <c r="I1841" s="56"/>
      <c r="J1841" s="56"/>
    </row>
    <row r="1842" spans="1:10">
      <c r="A1842" s="113">
        <v>1833</v>
      </c>
      <c r="B1842" s="20" t="str">
        <f>IF(Data!B1842:$B$5009&lt;&gt;"",Data!B1842,"")</f>
        <v/>
      </c>
      <c r="C1842" s="20" t="str">
        <f>IF(Data!$B1842:C$5009&lt;&gt;"",Data!C1842,"")</f>
        <v/>
      </c>
      <c r="D1842" s="20" t="str">
        <f t="shared" si="69"/>
        <v/>
      </c>
      <c r="E1842" s="20" t="str">
        <f t="shared" si="70"/>
        <v/>
      </c>
      <c r="F1842" s="56"/>
      <c r="G1842" s="56"/>
      <c r="H1842" s="56"/>
      <c r="I1842" s="56"/>
      <c r="J1842" s="56"/>
    </row>
    <row r="1843" spans="1:10">
      <c r="A1843" s="20">
        <v>1834</v>
      </c>
      <c r="B1843" s="20" t="str">
        <f>IF(Data!B1843:$B$5009&lt;&gt;"",Data!B1843,"")</f>
        <v/>
      </c>
      <c r="C1843" s="20" t="str">
        <f>IF(Data!$B1843:C$5009&lt;&gt;"",Data!C1843,"")</f>
        <v/>
      </c>
      <c r="D1843" s="20" t="str">
        <f t="shared" si="69"/>
        <v/>
      </c>
      <c r="E1843" s="20" t="str">
        <f t="shared" si="70"/>
        <v/>
      </c>
      <c r="F1843" s="56"/>
      <c r="G1843" s="56"/>
      <c r="H1843" s="56"/>
      <c r="I1843" s="56"/>
      <c r="J1843" s="56"/>
    </row>
    <row r="1844" spans="1:10">
      <c r="A1844" s="113">
        <v>1835</v>
      </c>
      <c r="B1844" s="20" t="str">
        <f>IF(Data!B1844:$B$5009&lt;&gt;"",Data!B1844,"")</f>
        <v/>
      </c>
      <c r="C1844" s="20" t="str">
        <f>IF(Data!$B1844:C$5009&lt;&gt;"",Data!C1844,"")</f>
        <v/>
      </c>
      <c r="D1844" s="20" t="str">
        <f t="shared" si="69"/>
        <v/>
      </c>
      <c r="E1844" s="20" t="str">
        <f t="shared" si="70"/>
        <v/>
      </c>
      <c r="F1844" s="56"/>
      <c r="G1844" s="56"/>
      <c r="H1844" s="56"/>
      <c r="I1844" s="56"/>
      <c r="J1844" s="56"/>
    </row>
    <row r="1845" spans="1:10">
      <c r="A1845" s="20">
        <v>1836</v>
      </c>
      <c r="B1845" s="20" t="str">
        <f>IF(Data!B1845:$B$5009&lt;&gt;"",Data!B1845,"")</f>
        <v/>
      </c>
      <c r="C1845" s="20" t="str">
        <f>IF(Data!$B1845:C$5009&lt;&gt;"",Data!C1845,"")</f>
        <v/>
      </c>
      <c r="D1845" s="20" t="str">
        <f t="shared" si="69"/>
        <v/>
      </c>
      <c r="E1845" s="20" t="str">
        <f t="shared" si="70"/>
        <v/>
      </c>
      <c r="F1845" s="56"/>
      <c r="G1845" s="56"/>
      <c r="H1845" s="56"/>
      <c r="I1845" s="56"/>
      <c r="J1845" s="56"/>
    </row>
    <row r="1846" spans="1:10">
      <c r="A1846" s="113">
        <v>1837</v>
      </c>
      <c r="B1846" s="20" t="str">
        <f>IF(Data!B1846:$B$5009&lt;&gt;"",Data!B1846,"")</f>
        <v/>
      </c>
      <c r="C1846" s="20" t="str">
        <f>IF(Data!$B1846:C$5009&lt;&gt;"",Data!C1846,"")</f>
        <v/>
      </c>
      <c r="D1846" s="20" t="str">
        <f t="shared" si="69"/>
        <v/>
      </c>
      <c r="E1846" s="20" t="str">
        <f t="shared" si="70"/>
        <v/>
      </c>
      <c r="F1846" s="56"/>
      <c r="G1846" s="56"/>
      <c r="H1846" s="56"/>
      <c r="I1846" s="56"/>
      <c r="J1846" s="56"/>
    </row>
    <row r="1847" spans="1:10">
      <c r="A1847" s="20">
        <v>1838</v>
      </c>
      <c r="B1847" s="20" t="str">
        <f>IF(Data!B1847:$B$5009&lt;&gt;"",Data!B1847,"")</f>
        <v/>
      </c>
      <c r="C1847" s="20" t="str">
        <f>IF(Data!$B1847:C$5009&lt;&gt;"",Data!C1847,"")</f>
        <v/>
      </c>
      <c r="D1847" s="20" t="str">
        <f t="shared" si="69"/>
        <v/>
      </c>
      <c r="E1847" s="20" t="str">
        <f t="shared" si="70"/>
        <v/>
      </c>
      <c r="F1847" s="56"/>
      <c r="G1847" s="56"/>
      <c r="H1847" s="56"/>
      <c r="I1847" s="56"/>
      <c r="J1847" s="56"/>
    </row>
    <row r="1848" spans="1:10">
      <c r="A1848" s="113">
        <v>1839</v>
      </c>
      <c r="B1848" s="20" t="str">
        <f>IF(Data!B1848:$B$5009&lt;&gt;"",Data!B1848,"")</f>
        <v/>
      </c>
      <c r="C1848" s="20" t="str">
        <f>IF(Data!$B1848:C$5009&lt;&gt;"",Data!C1848,"")</f>
        <v/>
      </c>
      <c r="D1848" s="20" t="str">
        <f t="shared" si="69"/>
        <v/>
      </c>
      <c r="E1848" s="20" t="str">
        <f t="shared" si="70"/>
        <v/>
      </c>
      <c r="F1848" s="56"/>
      <c r="G1848" s="56"/>
      <c r="H1848" s="56"/>
      <c r="I1848" s="56"/>
      <c r="J1848" s="56"/>
    </row>
    <row r="1849" spans="1:10">
      <c r="A1849" s="20">
        <v>1840</v>
      </c>
      <c r="B1849" s="20" t="str">
        <f>IF(Data!B1849:$B$5009&lt;&gt;"",Data!B1849,"")</f>
        <v/>
      </c>
      <c r="C1849" s="20" t="str">
        <f>IF(Data!$B1849:C$5009&lt;&gt;"",Data!C1849,"")</f>
        <v/>
      </c>
      <c r="D1849" s="20" t="str">
        <f t="shared" si="69"/>
        <v/>
      </c>
      <c r="E1849" s="20" t="str">
        <f t="shared" si="70"/>
        <v/>
      </c>
      <c r="F1849" s="56"/>
      <c r="G1849" s="56"/>
      <c r="H1849" s="56"/>
      <c r="I1849" s="56"/>
      <c r="J1849" s="56"/>
    </row>
    <row r="1850" spans="1:10">
      <c r="A1850" s="113">
        <v>1841</v>
      </c>
      <c r="B1850" s="20" t="str">
        <f>IF(Data!B1850:$B$5009&lt;&gt;"",Data!B1850,"")</f>
        <v/>
      </c>
      <c r="C1850" s="20" t="str">
        <f>IF(Data!$B1850:C$5009&lt;&gt;"",Data!C1850,"")</f>
        <v/>
      </c>
      <c r="D1850" s="20" t="str">
        <f t="shared" si="69"/>
        <v/>
      </c>
      <c r="E1850" s="20" t="str">
        <f t="shared" si="70"/>
        <v/>
      </c>
      <c r="F1850" s="56"/>
      <c r="G1850" s="56"/>
      <c r="H1850" s="56"/>
      <c r="I1850" s="56"/>
      <c r="J1850" s="56"/>
    </row>
    <row r="1851" spans="1:10">
      <c r="A1851" s="20">
        <v>1842</v>
      </c>
      <c r="B1851" s="20" t="str">
        <f>IF(Data!B1851:$B$5009&lt;&gt;"",Data!B1851,"")</f>
        <v/>
      </c>
      <c r="C1851" s="20" t="str">
        <f>IF(Data!$B1851:C$5009&lt;&gt;"",Data!C1851,"")</f>
        <v/>
      </c>
      <c r="D1851" s="20" t="str">
        <f t="shared" si="69"/>
        <v/>
      </c>
      <c r="E1851" s="20" t="str">
        <f t="shared" si="70"/>
        <v/>
      </c>
      <c r="F1851" s="56"/>
      <c r="G1851" s="56"/>
      <c r="H1851" s="56"/>
      <c r="I1851" s="56"/>
      <c r="J1851" s="56"/>
    </row>
    <row r="1852" spans="1:10">
      <c r="A1852" s="113">
        <v>1843</v>
      </c>
      <c r="B1852" s="20" t="str">
        <f>IF(Data!B1852:$B$5009&lt;&gt;"",Data!B1852,"")</f>
        <v/>
      </c>
      <c r="C1852" s="20" t="str">
        <f>IF(Data!$B1852:C$5009&lt;&gt;"",Data!C1852,"")</f>
        <v/>
      </c>
      <c r="D1852" s="20" t="str">
        <f t="shared" si="69"/>
        <v/>
      </c>
      <c r="E1852" s="20" t="str">
        <f t="shared" si="70"/>
        <v/>
      </c>
      <c r="F1852" s="56"/>
      <c r="G1852" s="56"/>
      <c r="H1852" s="56"/>
      <c r="I1852" s="56"/>
      <c r="J1852" s="56"/>
    </row>
    <row r="1853" spans="1:10">
      <c r="A1853" s="20">
        <v>1844</v>
      </c>
      <c r="B1853" s="20" t="str">
        <f>IF(Data!B1853:$B$5009&lt;&gt;"",Data!B1853,"")</f>
        <v/>
      </c>
      <c r="C1853" s="20" t="str">
        <f>IF(Data!$B1853:C$5009&lt;&gt;"",Data!C1853,"")</f>
        <v/>
      </c>
      <c r="D1853" s="20" t="str">
        <f t="shared" si="69"/>
        <v/>
      </c>
      <c r="E1853" s="20" t="str">
        <f t="shared" si="70"/>
        <v/>
      </c>
      <c r="F1853" s="56"/>
      <c r="G1853" s="56"/>
      <c r="H1853" s="56"/>
      <c r="I1853" s="56"/>
      <c r="J1853" s="56"/>
    </row>
    <row r="1854" spans="1:10">
      <c r="A1854" s="113">
        <v>1845</v>
      </c>
      <c r="B1854" s="20" t="str">
        <f>IF(Data!B1854:$B$5009&lt;&gt;"",Data!B1854,"")</f>
        <v/>
      </c>
      <c r="C1854" s="20" t="str">
        <f>IF(Data!$B1854:C$5009&lt;&gt;"",Data!C1854,"")</f>
        <v/>
      </c>
      <c r="D1854" s="20" t="str">
        <f t="shared" si="69"/>
        <v/>
      </c>
      <c r="E1854" s="20" t="str">
        <f t="shared" si="70"/>
        <v/>
      </c>
      <c r="F1854" s="56"/>
      <c r="G1854" s="56"/>
      <c r="H1854" s="56"/>
      <c r="I1854" s="56"/>
      <c r="J1854" s="56"/>
    </row>
    <row r="1855" spans="1:10">
      <c r="A1855" s="20">
        <v>1846</v>
      </c>
      <c r="B1855" s="20" t="str">
        <f>IF(Data!B1855:$B$5009&lt;&gt;"",Data!B1855,"")</f>
        <v/>
      </c>
      <c r="C1855" s="20" t="str">
        <f>IF(Data!$B1855:C$5009&lt;&gt;"",Data!C1855,"")</f>
        <v/>
      </c>
      <c r="D1855" s="20" t="str">
        <f t="shared" si="69"/>
        <v/>
      </c>
      <c r="E1855" s="20" t="str">
        <f t="shared" si="70"/>
        <v/>
      </c>
      <c r="F1855" s="56"/>
      <c r="G1855" s="56"/>
      <c r="H1855" s="56"/>
      <c r="I1855" s="56"/>
      <c r="J1855" s="56"/>
    </row>
    <row r="1856" spans="1:10">
      <c r="A1856" s="113">
        <v>1847</v>
      </c>
      <c r="B1856" s="20" t="str">
        <f>IF(Data!B1856:$B$5009&lt;&gt;"",Data!B1856,"")</f>
        <v/>
      </c>
      <c r="C1856" s="20" t="str">
        <f>IF(Data!$B1856:C$5009&lt;&gt;"",Data!C1856,"")</f>
        <v/>
      </c>
      <c r="D1856" s="20" t="str">
        <f t="shared" si="69"/>
        <v/>
      </c>
      <c r="E1856" s="20" t="str">
        <f t="shared" si="70"/>
        <v/>
      </c>
      <c r="F1856" s="56"/>
      <c r="G1856" s="56"/>
      <c r="H1856" s="56"/>
      <c r="I1856" s="56"/>
      <c r="J1856" s="56"/>
    </row>
    <row r="1857" spans="1:10">
      <c r="A1857" s="20">
        <v>1848</v>
      </c>
      <c r="B1857" s="20" t="str">
        <f>IF(Data!B1857:$B$5009&lt;&gt;"",Data!B1857,"")</f>
        <v/>
      </c>
      <c r="C1857" s="20" t="str">
        <f>IF(Data!$B1857:C$5009&lt;&gt;"",Data!C1857,"")</f>
        <v/>
      </c>
      <c r="D1857" s="20" t="str">
        <f t="shared" si="69"/>
        <v/>
      </c>
      <c r="E1857" s="20" t="str">
        <f t="shared" si="70"/>
        <v/>
      </c>
      <c r="F1857" s="56"/>
      <c r="G1857" s="56"/>
      <c r="H1857" s="56"/>
      <c r="I1857" s="56"/>
      <c r="J1857" s="56"/>
    </row>
    <row r="1858" spans="1:10">
      <c r="A1858" s="113">
        <v>1849</v>
      </c>
      <c r="B1858" s="20" t="str">
        <f>IF(Data!B1858:$B$5009&lt;&gt;"",Data!B1858,"")</f>
        <v/>
      </c>
      <c r="C1858" s="20" t="str">
        <f>IF(Data!$B1858:C$5009&lt;&gt;"",Data!C1858,"")</f>
        <v/>
      </c>
      <c r="D1858" s="20" t="str">
        <f t="shared" si="69"/>
        <v/>
      </c>
      <c r="E1858" s="20" t="str">
        <f t="shared" si="70"/>
        <v/>
      </c>
      <c r="F1858" s="56"/>
      <c r="G1858" s="56"/>
      <c r="H1858" s="56"/>
      <c r="I1858" s="56"/>
      <c r="J1858" s="56"/>
    </row>
    <row r="1859" spans="1:10">
      <c r="A1859" s="20">
        <v>1850</v>
      </c>
      <c r="B1859" s="20" t="str">
        <f>IF(Data!B1859:$B$5009&lt;&gt;"",Data!B1859,"")</f>
        <v/>
      </c>
      <c r="C1859" s="20" t="str">
        <f>IF(Data!$B1859:C$5009&lt;&gt;"",Data!C1859,"")</f>
        <v/>
      </c>
      <c r="D1859" s="20" t="str">
        <f t="shared" si="69"/>
        <v/>
      </c>
      <c r="E1859" s="20" t="str">
        <f t="shared" si="70"/>
        <v/>
      </c>
      <c r="F1859" s="56"/>
      <c r="G1859" s="56"/>
      <c r="H1859" s="56"/>
      <c r="I1859" s="56"/>
      <c r="J1859" s="56"/>
    </row>
    <row r="1860" spans="1:10">
      <c r="A1860" s="113">
        <v>1851</v>
      </c>
      <c r="B1860" s="20" t="str">
        <f>IF(Data!B1860:$B$5009&lt;&gt;"",Data!B1860,"")</f>
        <v/>
      </c>
      <c r="C1860" s="20" t="str">
        <f>IF(Data!$B1860:C$5009&lt;&gt;"",Data!C1860,"")</f>
        <v/>
      </c>
      <c r="D1860" s="20" t="str">
        <f t="shared" si="69"/>
        <v/>
      </c>
      <c r="E1860" s="20" t="str">
        <f t="shared" si="70"/>
        <v/>
      </c>
      <c r="F1860" s="56"/>
      <c r="G1860" s="56"/>
      <c r="H1860" s="56"/>
      <c r="I1860" s="56"/>
      <c r="J1860" s="56"/>
    </row>
    <row r="1861" spans="1:10">
      <c r="A1861" s="20">
        <v>1852</v>
      </c>
      <c r="B1861" s="20" t="str">
        <f>IF(Data!B1861:$B$5009&lt;&gt;"",Data!B1861,"")</f>
        <v/>
      </c>
      <c r="C1861" s="20" t="str">
        <f>IF(Data!$B1861:C$5009&lt;&gt;"",Data!C1861,"")</f>
        <v/>
      </c>
      <c r="D1861" s="20" t="str">
        <f t="shared" si="69"/>
        <v/>
      </c>
      <c r="E1861" s="20" t="str">
        <f t="shared" si="70"/>
        <v/>
      </c>
      <c r="F1861" s="56"/>
      <c r="G1861" s="56"/>
      <c r="H1861" s="56"/>
      <c r="I1861" s="56"/>
      <c r="J1861" s="56"/>
    </row>
    <row r="1862" spans="1:10">
      <c r="A1862" s="113">
        <v>1853</v>
      </c>
      <c r="B1862" s="20" t="str">
        <f>IF(Data!B1862:$B$5009&lt;&gt;"",Data!B1862,"")</f>
        <v/>
      </c>
      <c r="C1862" s="20" t="str">
        <f>IF(Data!$B1862:C$5009&lt;&gt;"",Data!C1862,"")</f>
        <v/>
      </c>
      <c r="D1862" s="20" t="str">
        <f t="shared" ref="D1862:D1925" si="71">IF(AND(B1862&lt;&gt;"",C1862&lt;&gt;""), _xlfn.RANK.AVG(B1862,B:B,1),"")</f>
        <v/>
      </c>
      <c r="E1862" s="20" t="str">
        <f t="shared" ref="E1862:E1925" si="72">IF(AND(B1862&lt;&gt;"",C1862&lt;&gt;""),(D1862-$I$11)^2,"")</f>
        <v/>
      </c>
      <c r="F1862" s="56"/>
      <c r="G1862" s="56"/>
      <c r="H1862" s="56"/>
      <c r="I1862" s="56"/>
      <c r="J1862" s="56"/>
    </row>
    <row r="1863" spans="1:10">
      <c r="A1863" s="20">
        <v>1854</v>
      </c>
      <c r="B1863" s="20" t="str">
        <f>IF(Data!B1863:$B$5009&lt;&gt;"",Data!B1863,"")</f>
        <v/>
      </c>
      <c r="C1863" s="20" t="str">
        <f>IF(Data!$B1863:C$5009&lt;&gt;"",Data!C1863,"")</f>
        <v/>
      </c>
      <c r="D1863" s="20" t="str">
        <f t="shared" si="71"/>
        <v/>
      </c>
      <c r="E1863" s="20" t="str">
        <f t="shared" si="72"/>
        <v/>
      </c>
      <c r="F1863" s="56"/>
      <c r="G1863" s="56"/>
      <c r="H1863" s="56"/>
      <c r="I1863" s="56"/>
      <c r="J1863" s="56"/>
    </row>
    <row r="1864" spans="1:10">
      <c r="A1864" s="113">
        <v>1855</v>
      </c>
      <c r="B1864" s="20" t="str">
        <f>IF(Data!B1864:$B$5009&lt;&gt;"",Data!B1864,"")</f>
        <v/>
      </c>
      <c r="C1864" s="20" t="str">
        <f>IF(Data!$B1864:C$5009&lt;&gt;"",Data!C1864,"")</f>
        <v/>
      </c>
      <c r="D1864" s="20" t="str">
        <f t="shared" si="71"/>
        <v/>
      </c>
      <c r="E1864" s="20" t="str">
        <f t="shared" si="72"/>
        <v/>
      </c>
      <c r="F1864" s="56"/>
      <c r="G1864" s="56"/>
      <c r="H1864" s="56"/>
      <c r="I1864" s="56"/>
      <c r="J1864" s="56"/>
    </row>
    <row r="1865" spans="1:10">
      <c r="A1865" s="20">
        <v>1856</v>
      </c>
      <c r="B1865" s="20" t="str">
        <f>IF(Data!B1865:$B$5009&lt;&gt;"",Data!B1865,"")</f>
        <v/>
      </c>
      <c r="C1865" s="20" t="str">
        <f>IF(Data!$B1865:C$5009&lt;&gt;"",Data!C1865,"")</f>
        <v/>
      </c>
      <c r="D1865" s="20" t="str">
        <f t="shared" si="71"/>
        <v/>
      </c>
      <c r="E1865" s="20" t="str">
        <f t="shared" si="72"/>
        <v/>
      </c>
      <c r="F1865" s="56"/>
      <c r="G1865" s="56"/>
      <c r="H1865" s="56"/>
      <c r="I1865" s="56"/>
      <c r="J1865" s="56"/>
    </row>
    <row r="1866" spans="1:10">
      <c r="A1866" s="113">
        <v>1857</v>
      </c>
      <c r="B1866" s="20" t="str">
        <f>IF(Data!B1866:$B$5009&lt;&gt;"",Data!B1866,"")</f>
        <v/>
      </c>
      <c r="C1866" s="20" t="str">
        <f>IF(Data!$B1866:C$5009&lt;&gt;"",Data!C1866,"")</f>
        <v/>
      </c>
      <c r="D1866" s="20" t="str">
        <f t="shared" si="71"/>
        <v/>
      </c>
      <c r="E1866" s="20" t="str">
        <f t="shared" si="72"/>
        <v/>
      </c>
      <c r="F1866" s="56"/>
      <c r="G1866" s="56"/>
      <c r="H1866" s="56"/>
      <c r="I1866" s="56"/>
      <c r="J1866" s="56"/>
    </row>
    <row r="1867" spans="1:10">
      <c r="A1867" s="20">
        <v>1858</v>
      </c>
      <c r="B1867" s="20" t="str">
        <f>IF(Data!B1867:$B$5009&lt;&gt;"",Data!B1867,"")</f>
        <v/>
      </c>
      <c r="C1867" s="20" t="str">
        <f>IF(Data!$B1867:C$5009&lt;&gt;"",Data!C1867,"")</f>
        <v/>
      </c>
      <c r="D1867" s="20" t="str">
        <f t="shared" si="71"/>
        <v/>
      </c>
      <c r="E1867" s="20" t="str">
        <f t="shared" si="72"/>
        <v/>
      </c>
      <c r="F1867" s="56"/>
      <c r="G1867" s="56"/>
      <c r="H1867" s="56"/>
      <c r="I1867" s="56"/>
      <c r="J1867" s="56"/>
    </row>
    <row r="1868" spans="1:10">
      <c r="A1868" s="113">
        <v>1859</v>
      </c>
      <c r="B1868" s="20" t="str">
        <f>IF(Data!B1868:$B$5009&lt;&gt;"",Data!B1868,"")</f>
        <v/>
      </c>
      <c r="C1868" s="20" t="str">
        <f>IF(Data!$B1868:C$5009&lt;&gt;"",Data!C1868,"")</f>
        <v/>
      </c>
      <c r="D1868" s="20" t="str">
        <f t="shared" si="71"/>
        <v/>
      </c>
      <c r="E1868" s="20" t="str">
        <f t="shared" si="72"/>
        <v/>
      </c>
      <c r="F1868" s="56"/>
      <c r="G1868" s="56"/>
      <c r="H1868" s="56"/>
      <c r="I1868" s="56"/>
      <c r="J1868" s="56"/>
    </row>
    <row r="1869" spans="1:10">
      <c r="A1869" s="20">
        <v>1860</v>
      </c>
      <c r="B1869" s="20" t="str">
        <f>IF(Data!B1869:$B$5009&lt;&gt;"",Data!B1869,"")</f>
        <v/>
      </c>
      <c r="C1869" s="20" t="str">
        <f>IF(Data!$B1869:C$5009&lt;&gt;"",Data!C1869,"")</f>
        <v/>
      </c>
      <c r="D1869" s="20" t="str">
        <f t="shared" si="71"/>
        <v/>
      </c>
      <c r="E1869" s="20" t="str">
        <f t="shared" si="72"/>
        <v/>
      </c>
      <c r="F1869" s="56"/>
      <c r="G1869" s="56"/>
      <c r="H1869" s="56"/>
      <c r="I1869" s="56"/>
      <c r="J1869" s="56"/>
    </row>
    <row r="1870" spans="1:10">
      <c r="A1870" s="113">
        <v>1861</v>
      </c>
      <c r="B1870" s="20" t="str">
        <f>IF(Data!B1870:$B$5009&lt;&gt;"",Data!B1870,"")</f>
        <v/>
      </c>
      <c r="C1870" s="20" t="str">
        <f>IF(Data!$B1870:C$5009&lt;&gt;"",Data!C1870,"")</f>
        <v/>
      </c>
      <c r="D1870" s="20" t="str">
        <f t="shared" si="71"/>
        <v/>
      </c>
      <c r="E1870" s="20" t="str">
        <f t="shared" si="72"/>
        <v/>
      </c>
      <c r="F1870" s="56"/>
      <c r="G1870" s="56"/>
      <c r="H1870" s="56"/>
      <c r="I1870" s="56"/>
      <c r="J1870" s="56"/>
    </row>
    <row r="1871" spans="1:10">
      <c r="A1871" s="20">
        <v>1862</v>
      </c>
      <c r="B1871" s="20" t="str">
        <f>IF(Data!B1871:$B$5009&lt;&gt;"",Data!B1871,"")</f>
        <v/>
      </c>
      <c r="C1871" s="20" t="str">
        <f>IF(Data!$B1871:C$5009&lt;&gt;"",Data!C1871,"")</f>
        <v/>
      </c>
      <c r="D1871" s="20" t="str">
        <f t="shared" si="71"/>
        <v/>
      </c>
      <c r="E1871" s="20" t="str">
        <f t="shared" si="72"/>
        <v/>
      </c>
      <c r="F1871" s="56"/>
      <c r="G1871" s="56"/>
      <c r="H1871" s="56"/>
      <c r="I1871" s="56"/>
      <c r="J1871" s="56"/>
    </row>
    <row r="1872" spans="1:10">
      <c r="A1872" s="113">
        <v>1863</v>
      </c>
      <c r="B1872" s="20" t="str">
        <f>IF(Data!B1872:$B$5009&lt;&gt;"",Data!B1872,"")</f>
        <v/>
      </c>
      <c r="C1872" s="20" t="str">
        <f>IF(Data!$B1872:C$5009&lt;&gt;"",Data!C1872,"")</f>
        <v/>
      </c>
      <c r="D1872" s="20" t="str">
        <f t="shared" si="71"/>
        <v/>
      </c>
      <c r="E1872" s="20" t="str">
        <f t="shared" si="72"/>
        <v/>
      </c>
      <c r="F1872" s="56"/>
      <c r="G1872" s="56"/>
      <c r="H1872" s="56"/>
      <c r="I1872" s="56"/>
      <c r="J1872" s="56"/>
    </row>
    <row r="1873" spans="1:10">
      <c r="A1873" s="20">
        <v>1864</v>
      </c>
      <c r="B1873" s="20" t="str">
        <f>IF(Data!B1873:$B$5009&lt;&gt;"",Data!B1873,"")</f>
        <v/>
      </c>
      <c r="C1873" s="20" t="str">
        <f>IF(Data!$B1873:C$5009&lt;&gt;"",Data!C1873,"")</f>
        <v/>
      </c>
      <c r="D1873" s="20" t="str">
        <f t="shared" si="71"/>
        <v/>
      </c>
      <c r="E1873" s="20" t="str">
        <f t="shared" si="72"/>
        <v/>
      </c>
      <c r="F1873" s="56"/>
      <c r="G1873" s="56"/>
      <c r="H1873" s="56"/>
      <c r="I1873" s="56"/>
      <c r="J1873" s="56"/>
    </row>
    <row r="1874" spans="1:10">
      <c r="A1874" s="113">
        <v>1865</v>
      </c>
      <c r="B1874" s="20" t="str">
        <f>IF(Data!B1874:$B$5009&lt;&gt;"",Data!B1874,"")</f>
        <v/>
      </c>
      <c r="C1874" s="20" t="str">
        <f>IF(Data!$B1874:C$5009&lt;&gt;"",Data!C1874,"")</f>
        <v/>
      </c>
      <c r="D1874" s="20" t="str">
        <f t="shared" si="71"/>
        <v/>
      </c>
      <c r="E1874" s="20" t="str">
        <f t="shared" si="72"/>
        <v/>
      </c>
      <c r="F1874" s="56"/>
      <c r="G1874" s="56"/>
      <c r="H1874" s="56"/>
      <c r="I1874" s="56"/>
      <c r="J1874" s="56"/>
    </row>
    <row r="1875" spans="1:10">
      <c r="A1875" s="20">
        <v>1866</v>
      </c>
      <c r="B1875" s="20" t="str">
        <f>IF(Data!B1875:$B$5009&lt;&gt;"",Data!B1875,"")</f>
        <v/>
      </c>
      <c r="C1875" s="20" t="str">
        <f>IF(Data!$B1875:C$5009&lt;&gt;"",Data!C1875,"")</f>
        <v/>
      </c>
      <c r="D1875" s="20" t="str">
        <f t="shared" si="71"/>
        <v/>
      </c>
      <c r="E1875" s="20" t="str">
        <f t="shared" si="72"/>
        <v/>
      </c>
      <c r="F1875" s="56"/>
      <c r="G1875" s="56"/>
      <c r="H1875" s="56"/>
      <c r="I1875" s="56"/>
      <c r="J1875" s="56"/>
    </row>
    <row r="1876" spans="1:10">
      <c r="A1876" s="113">
        <v>1867</v>
      </c>
      <c r="B1876" s="20" t="str">
        <f>IF(Data!B1876:$B$5009&lt;&gt;"",Data!B1876,"")</f>
        <v/>
      </c>
      <c r="C1876" s="20" t="str">
        <f>IF(Data!$B1876:C$5009&lt;&gt;"",Data!C1876,"")</f>
        <v/>
      </c>
      <c r="D1876" s="20" t="str">
        <f t="shared" si="71"/>
        <v/>
      </c>
      <c r="E1876" s="20" t="str">
        <f t="shared" si="72"/>
        <v/>
      </c>
      <c r="F1876" s="56"/>
      <c r="G1876" s="56"/>
      <c r="H1876" s="56"/>
      <c r="I1876" s="56"/>
      <c r="J1876" s="56"/>
    </row>
    <row r="1877" spans="1:10">
      <c r="A1877" s="20">
        <v>1868</v>
      </c>
      <c r="B1877" s="20" t="str">
        <f>IF(Data!B1877:$B$5009&lt;&gt;"",Data!B1877,"")</f>
        <v/>
      </c>
      <c r="C1877" s="20" t="str">
        <f>IF(Data!$B1877:C$5009&lt;&gt;"",Data!C1877,"")</f>
        <v/>
      </c>
      <c r="D1877" s="20" t="str">
        <f t="shared" si="71"/>
        <v/>
      </c>
      <c r="E1877" s="20" t="str">
        <f t="shared" si="72"/>
        <v/>
      </c>
      <c r="F1877" s="56"/>
      <c r="G1877" s="56"/>
      <c r="H1877" s="56"/>
      <c r="I1877" s="56"/>
      <c r="J1877" s="56"/>
    </row>
    <row r="1878" spans="1:10">
      <c r="A1878" s="113">
        <v>1869</v>
      </c>
      <c r="B1878" s="20" t="str">
        <f>IF(Data!B1878:$B$5009&lt;&gt;"",Data!B1878,"")</f>
        <v/>
      </c>
      <c r="C1878" s="20" t="str">
        <f>IF(Data!$B1878:C$5009&lt;&gt;"",Data!C1878,"")</f>
        <v/>
      </c>
      <c r="D1878" s="20" t="str">
        <f t="shared" si="71"/>
        <v/>
      </c>
      <c r="E1878" s="20" t="str">
        <f t="shared" si="72"/>
        <v/>
      </c>
      <c r="F1878" s="56"/>
      <c r="G1878" s="56"/>
      <c r="H1878" s="56"/>
      <c r="I1878" s="56"/>
      <c r="J1878" s="56"/>
    </row>
    <row r="1879" spans="1:10">
      <c r="A1879" s="20">
        <v>1870</v>
      </c>
      <c r="B1879" s="20" t="str">
        <f>IF(Data!B1879:$B$5009&lt;&gt;"",Data!B1879,"")</f>
        <v/>
      </c>
      <c r="C1879" s="20" t="str">
        <f>IF(Data!$B1879:C$5009&lt;&gt;"",Data!C1879,"")</f>
        <v/>
      </c>
      <c r="D1879" s="20" t="str">
        <f t="shared" si="71"/>
        <v/>
      </c>
      <c r="E1879" s="20" t="str">
        <f t="shared" si="72"/>
        <v/>
      </c>
      <c r="F1879" s="56"/>
      <c r="G1879" s="56"/>
      <c r="H1879" s="56"/>
      <c r="I1879" s="56"/>
      <c r="J1879" s="56"/>
    </row>
    <row r="1880" spans="1:10">
      <c r="A1880" s="113">
        <v>1871</v>
      </c>
      <c r="B1880" s="20" t="str">
        <f>IF(Data!B1880:$B$5009&lt;&gt;"",Data!B1880,"")</f>
        <v/>
      </c>
      <c r="C1880" s="20" t="str">
        <f>IF(Data!$B1880:C$5009&lt;&gt;"",Data!C1880,"")</f>
        <v/>
      </c>
      <c r="D1880" s="20" t="str">
        <f t="shared" si="71"/>
        <v/>
      </c>
      <c r="E1880" s="20" t="str">
        <f t="shared" si="72"/>
        <v/>
      </c>
      <c r="F1880" s="56"/>
      <c r="G1880" s="56"/>
      <c r="H1880" s="56"/>
      <c r="I1880" s="56"/>
      <c r="J1880" s="56"/>
    </row>
    <row r="1881" spans="1:10">
      <c r="A1881" s="20">
        <v>1872</v>
      </c>
      <c r="B1881" s="20" t="str">
        <f>IF(Data!B1881:$B$5009&lt;&gt;"",Data!B1881,"")</f>
        <v/>
      </c>
      <c r="C1881" s="20" t="str">
        <f>IF(Data!$B1881:C$5009&lt;&gt;"",Data!C1881,"")</f>
        <v/>
      </c>
      <c r="D1881" s="20" t="str">
        <f t="shared" si="71"/>
        <v/>
      </c>
      <c r="E1881" s="20" t="str">
        <f t="shared" si="72"/>
        <v/>
      </c>
      <c r="F1881" s="56"/>
      <c r="G1881" s="56"/>
      <c r="H1881" s="56"/>
      <c r="I1881" s="56"/>
      <c r="J1881" s="56"/>
    </row>
    <row r="1882" spans="1:10">
      <c r="A1882" s="113">
        <v>1873</v>
      </c>
      <c r="B1882" s="20" t="str">
        <f>IF(Data!B1882:$B$5009&lt;&gt;"",Data!B1882,"")</f>
        <v/>
      </c>
      <c r="C1882" s="20" t="str">
        <f>IF(Data!$B1882:C$5009&lt;&gt;"",Data!C1882,"")</f>
        <v/>
      </c>
      <c r="D1882" s="20" t="str">
        <f t="shared" si="71"/>
        <v/>
      </c>
      <c r="E1882" s="20" t="str">
        <f t="shared" si="72"/>
        <v/>
      </c>
      <c r="F1882" s="56"/>
      <c r="G1882" s="56"/>
      <c r="H1882" s="56"/>
      <c r="I1882" s="56"/>
      <c r="J1882" s="56"/>
    </row>
    <row r="1883" spans="1:10">
      <c r="A1883" s="20">
        <v>1874</v>
      </c>
      <c r="B1883" s="20" t="str">
        <f>IF(Data!B1883:$B$5009&lt;&gt;"",Data!B1883,"")</f>
        <v/>
      </c>
      <c r="C1883" s="20" t="str">
        <f>IF(Data!$B1883:C$5009&lt;&gt;"",Data!C1883,"")</f>
        <v/>
      </c>
      <c r="D1883" s="20" t="str">
        <f t="shared" si="71"/>
        <v/>
      </c>
      <c r="E1883" s="20" t="str">
        <f t="shared" si="72"/>
        <v/>
      </c>
      <c r="F1883" s="56"/>
      <c r="G1883" s="56"/>
      <c r="H1883" s="56"/>
      <c r="I1883" s="56"/>
      <c r="J1883" s="56"/>
    </row>
    <row r="1884" spans="1:10">
      <c r="A1884" s="113">
        <v>1875</v>
      </c>
      <c r="B1884" s="20" t="str">
        <f>IF(Data!B1884:$B$5009&lt;&gt;"",Data!B1884,"")</f>
        <v/>
      </c>
      <c r="C1884" s="20" t="str">
        <f>IF(Data!$B1884:C$5009&lt;&gt;"",Data!C1884,"")</f>
        <v/>
      </c>
      <c r="D1884" s="20" t="str">
        <f t="shared" si="71"/>
        <v/>
      </c>
      <c r="E1884" s="20" t="str">
        <f t="shared" si="72"/>
        <v/>
      </c>
      <c r="F1884" s="56"/>
      <c r="G1884" s="56"/>
      <c r="H1884" s="56"/>
      <c r="I1884" s="56"/>
      <c r="J1884" s="56"/>
    </row>
    <row r="1885" spans="1:10">
      <c r="A1885" s="20">
        <v>1876</v>
      </c>
      <c r="B1885" s="20" t="str">
        <f>IF(Data!B1885:$B$5009&lt;&gt;"",Data!B1885,"")</f>
        <v/>
      </c>
      <c r="C1885" s="20" t="str">
        <f>IF(Data!$B1885:C$5009&lt;&gt;"",Data!C1885,"")</f>
        <v/>
      </c>
      <c r="D1885" s="20" t="str">
        <f t="shared" si="71"/>
        <v/>
      </c>
      <c r="E1885" s="20" t="str">
        <f t="shared" si="72"/>
        <v/>
      </c>
      <c r="F1885" s="56"/>
      <c r="G1885" s="56"/>
      <c r="H1885" s="56"/>
      <c r="I1885" s="56"/>
      <c r="J1885" s="56"/>
    </row>
    <row r="1886" spans="1:10">
      <c r="A1886" s="113">
        <v>1877</v>
      </c>
      <c r="B1886" s="20" t="str">
        <f>IF(Data!B1886:$B$5009&lt;&gt;"",Data!B1886,"")</f>
        <v/>
      </c>
      <c r="C1886" s="20" t="str">
        <f>IF(Data!$B1886:C$5009&lt;&gt;"",Data!C1886,"")</f>
        <v/>
      </c>
      <c r="D1886" s="20" t="str">
        <f t="shared" si="71"/>
        <v/>
      </c>
      <c r="E1886" s="20" t="str">
        <f t="shared" si="72"/>
        <v/>
      </c>
      <c r="F1886" s="56"/>
      <c r="G1886" s="56"/>
      <c r="H1886" s="56"/>
      <c r="I1886" s="56"/>
      <c r="J1886" s="56"/>
    </row>
    <row r="1887" spans="1:10">
      <c r="A1887" s="20">
        <v>1878</v>
      </c>
      <c r="B1887" s="20" t="str">
        <f>IF(Data!B1887:$B$5009&lt;&gt;"",Data!B1887,"")</f>
        <v/>
      </c>
      <c r="C1887" s="20" t="str">
        <f>IF(Data!$B1887:C$5009&lt;&gt;"",Data!C1887,"")</f>
        <v/>
      </c>
      <c r="D1887" s="20" t="str">
        <f t="shared" si="71"/>
        <v/>
      </c>
      <c r="E1887" s="20" t="str">
        <f t="shared" si="72"/>
        <v/>
      </c>
      <c r="F1887" s="56"/>
      <c r="G1887" s="56"/>
      <c r="H1887" s="56"/>
      <c r="I1887" s="56"/>
      <c r="J1887" s="56"/>
    </row>
    <row r="1888" spans="1:10">
      <c r="A1888" s="113">
        <v>1879</v>
      </c>
      <c r="B1888" s="20" t="str">
        <f>IF(Data!B1888:$B$5009&lt;&gt;"",Data!B1888,"")</f>
        <v/>
      </c>
      <c r="C1888" s="20" t="str">
        <f>IF(Data!$B1888:C$5009&lt;&gt;"",Data!C1888,"")</f>
        <v/>
      </c>
      <c r="D1888" s="20" t="str">
        <f t="shared" si="71"/>
        <v/>
      </c>
      <c r="E1888" s="20" t="str">
        <f t="shared" si="72"/>
        <v/>
      </c>
      <c r="F1888" s="56"/>
      <c r="G1888" s="56"/>
      <c r="H1888" s="56"/>
      <c r="I1888" s="56"/>
      <c r="J1888" s="56"/>
    </row>
    <row r="1889" spans="1:10">
      <c r="A1889" s="20">
        <v>1880</v>
      </c>
      <c r="B1889" s="20" t="str">
        <f>IF(Data!B1889:$B$5009&lt;&gt;"",Data!B1889,"")</f>
        <v/>
      </c>
      <c r="C1889" s="20" t="str">
        <f>IF(Data!$B1889:C$5009&lt;&gt;"",Data!C1889,"")</f>
        <v/>
      </c>
      <c r="D1889" s="20" t="str">
        <f t="shared" si="71"/>
        <v/>
      </c>
      <c r="E1889" s="20" t="str">
        <f t="shared" si="72"/>
        <v/>
      </c>
      <c r="F1889" s="56"/>
      <c r="G1889" s="56"/>
      <c r="H1889" s="56"/>
      <c r="I1889" s="56"/>
      <c r="J1889" s="56"/>
    </row>
    <row r="1890" spans="1:10">
      <c r="A1890" s="113">
        <v>1881</v>
      </c>
      <c r="B1890" s="20" t="str">
        <f>IF(Data!B1890:$B$5009&lt;&gt;"",Data!B1890,"")</f>
        <v/>
      </c>
      <c r="C1890" s="20" t="str">
        <f>IF(Data!$B1890:C$5009&lt;&gt;"",Data!C1890,"")</f>
        <v/>
      </c>
      <c r="D1890" s="20" t="str">
        <f t="shared" si="71"/>
        <v/>
      </c>
      <c r="E1890" s="20" t="str">
        <f t="shared" si="72"/>
        <v/>
      </c>
      <c r="F1890" s="56"/>
      <c r="G1890" s="56"/>
      <c r="H1890" s="56"/>
      <c r="I1890" s="56"/>
      <c r="J1890" s="56"/>
    </row>
    <row r="1891" spans="1:10">
      <c r="A1891" s="20">
        <v>1882</v>
      </c>
      <c r="B1891" s="20" t="str">
        <f>IF(Data!B1891:$B$5009&lt;&gt;"",Data!B1891,"")</f>
        <v/>
      </c>
      <c r="C1891" s="20" t="str">
        <f>IF(Data!$B1891:C$5009&lt;&gt;"",Data!C1891,"")</f>
        <v/>
      </c>
      <c r="D1891" s="20" t="str">
        <f t="shared" si="71"/>
        <v/>
      </c>
      <c r="E1891" s="20" t="str">
        <f t="shared" si="72"/>
        <v/>
      </c>
      <c r="F1891" s="56"/>
      <c r="G1891" s="56"/>
      <c r="H1891" s="56"/>
      <c r="I1891" s="56"/>
      <c r="J1891" s="56"/>
    </row>
    <row r="1892" spans="1:10">
      <c r="A1892" s="113">
        <v>1883</v>
      </c>
      <c r="B1892" s="20" t="str">
        <f>IF(Data!B1892:$B$5009&lt;&gt;"",Data!B1892,"")</f>
        <v/>
      </c>
      <c r="C1892" s="20" t="str">
        <f>IF(Data!$B1892:C$5009&lt;&gt;"",Data!C1892,"")</f>
        <v/>
      </c>
      <c r="D1892" s="20" t="str">
        <f t="shared" si="71"/>
        <v/>
      </c>
      <c r="E1892" s="20" t="str">
        <f t="shared" si="72"/>
        <v/>
      </c>
      <c r="F1892" s="56"/>
      <c r="G1892" s="56"/>
      <c r="H1892" s="56"/>
      <c r="I1892" s="56"/>
      <c r="J1892" s="56"/>
    </row>
    <row r="1893" spans="1:10">
      <c r="A1893" s="20">
        <v>1884</v>
      </c>
      <c r="B1893" s="20" t="str">
        <f>IF(Data!B1893:$B$5009&lt;&gt;"",Data!B1893,"")</f>
        <v/>
      </c>
      <c r="C1893" s="20" t="str">
        <f>IF(Data!$B1893:C$5009&lt;&gt;"",Data!C1893,"")</f>
        <v/>
      </c>
      <c r="D1893" s="20" t="str">
        <f t="shared" si="71"/>
        <v/>
      </c>
      <c r="E1893" s="20" t="str">
        <f t="shared" si="72"/>
        <v/>
      </c>
      <c r="F1893" s="56"/>
      <c r="G1893" s="56"/>
      <c r="H1893" s="56"/>
      <c r="I1893" s="56"/>
      <c r="J1893" s="56"/>
    </row>
    <row r="1894" spans="1:10">
      <c r="A1894" s="113">
        <v>1885</v>
      </c>
      <c r="B1894" s="20" t="str">
        <f>IF(Data!B1894:$B$5009&lt;&gt;"",Data!B1894,"")</f>
        <v/>
      </c>
      <c r="C1894" s="20" t="str">
        <f>IF(Data!$B1894:C$5009&lt;&gt;"",Data!C1894,"")</f>
        <v/>
      </c>
      <c r="D1894" s="20" t="str">
        <f t="shared" si="71"/>
        <v/>
      </c>
      <c r="E1894" s="20" t="str">
        <f t="shared" si="72"/>
        <v/>
      </c>
      <c r="F1894" s="56"/>
      <c r="G1894" s="56"/>
      <c r="H1894" s="56"/>
      <c r="I1894" s="56"/>
      <c r="J1894" s="56"/>
    </row>
    <row r="1895" spans="1:10">
      <c r="A1895" s="20">
        <v>1886</v>
      </c>
      <c r="B1895" s="20" t="str">
        <f>IF(Data!B1895:$B$5009&lt;&gt;"",Data!B1895,"")</f>
        <v/>
      </c>
      <c r="C1895" s="20" t="str">
        <f>IF(Data!$B1895:C$5009&lt;&gt;"",Data!C1895,"")</f>
        <v/>
      </c>
      <c r="D1895" s="20" t="str">
        <f t="shared" si="71"/>
        <v/>
      </c>
      <c r="E1895" s="20" t="str">
        <f t="shared" si="72"/>
        <v/>
      </c>
      <c r="F1895" s="56"/>
      <c r="G1895" s="56"/>
      <c r="H1895" s="56"/>
      <c r="I1895" s="56"/>
      <c r="J1895" s="56"/>
    </row>
    <row r="1896" spans="1:10">
      <c r="A1896" s="113">
        <v>1887</v>
      </c>
      <c r="B1896" s="20" t="str">
        <f>IF(Data!B1896:$B$5009&lt;&gt;"",Data!B1896,"")</f>
        <v/>
      </c>
      <c r="C1896" s="20" t="str">
        <f>IF(Data!$B1896:C$5009&lt;&gt;"",Data!C1896,"")</f>
        <v/>
      </c>
      <c r="D1896" s="20" t="str">
        <f t="shared" si="71"/>
        <v/>
      </c>
      <c r="E1896" s="20" t="str">
        <f t="shared" si="72"/>
        <v/>
      </c>
      <c r="F1896" s="56"/>
      <c r="G1896" s="56"/>
      <c r="H1896" s="56"/>
      <c r="I1896" s="56"/>
      <c r="J1896" s="56"/>
    </row>
    <row r="1897" spans="1:10">
      <c r="A1897" s="20">
        <v>1888</v>
      </c>
      <c r="B1897" s="20" t="str">
        <f>IF(Data!B1897:$B$5009&lt;&gt;"",Data!B1897,"")</f>
        <v/>
      </c>
      <c r="C1897" s="20" t="str">
        <f>IF(Data!$B1897:C$5009&lt;&gt;"",Data!C1897,"")</f>
        <v/>
      </c>
      <c r="D1897" s="20" t="str">
        <f t="shared" si="71"/>
        <v/>
      </c>
      <c r="E1897" s="20" t="str">
        <f t="shared" si="72"/>
        <v/>
      </c>
      <c r="F1897" s="56"/>
      <c r="G1897" s="56"/>
      <c r="H1897" s="56"/>
      <c r="I1897" s="56"/>
      <c r="J1897" s="56"/>
    </row>
    <row r="1898" spans="1:10">
      <c r="A1898" s="113">
        <v>1889</v>
      </c>
      <c r="B1898" s="20" t="str">
        <f>IF(Data!B1898:$B$5009&lt;&gt;"",Data!B1898,"")</f>
        <v/>
      </c>
      <c r="C1898" s="20" t="str">
        <f>IF(Data!$B1898:C$5009&lt;&gt;"",Data!C1898,"")</f>
        <v/>
      </c>
      <c r="D1898" s="20" t="str">
        <f t="shared" si="71"/>
        <v/>
      </c>
      <c r="E1898" s="20" t="str">
        <f t="shared" si="72"/>
        <v/>
      </c>
      <c r="F1898" s="56"/>
      <c r="G1898" s="56"/>
      <c r="H1898" s="56"/>
      <c r="I1898" s="56"/>
      <c r="J1898" s="56"/>
    </row>
    <row r="1899" spans="1:10">
      <c r="A1899" s="20">
        <v>1890</v>
      </c>
      <c r="B1899" s="20" t="str">
        <f>IF(Data!B1899:$B$5009&lt;&gt;"",Data!B1899,"")</f>
        <v/>
      </c>
      <c r="C1899" s="20" t="str">
        <f>IF(Data!$B1899:C$5009&lt;&gt;"",Data!C1899,"")</f>
        <v/>
      </c>
      <c r="D1899" s="20" t="str">
        <f t="shared" si="71"/>
        <v/>
      </c>
      <c r="E1899" s="20" t="str">
        <f t="shared" si="72"/>
        <v/>
      </c>
      <c r="F1899" s="56"/>
      <c r="G1899" s="56"/>
      <c r="H1899" s="56"/>
      <c r="I1899" s="56"/>
      <c r="J1899" s="56"/>
    </row>
    <row r="1900" spans="1:10">
      <c r="A1900" s="113">
        <v>1891</v>
      </c>
      <c r="B1900" s="20" t="str">
        <f>IF(Data!B1900:$B$5009&lt;&gt;"",Data!B1900,"")</f>
        <v/>
      </c>
      <c r="C1900" s="20" t="str">
        <f>IF(Data!$B1900:C$5009&lt;&gt;"",Data!C1900,"")</f>
        <v/>
      </c>
      <c r="D1900" s="20" t="str">
        <f t="shared" si="71"/>
        <v/>
      </c>
      <c r="E1900" s="20" t="str">
        <f t="shared" si="72"/>
        <v/>
      </c>
      <c r="F1900" s="56"/>
      <c r="G1900" s="56"/>
      <c r="H1900" s="56"/>
      <c r="I1900" s="56"/>
      <c r="J1900" s="56"/>
    </row>
    <row r="1901" spans="1:10">
      <c r="A1901" s="20">
        <v>1892</v>
      </c>
      <c r="B1901" s="20" t="str">
        <f>IF(Data!B1901:$B$5009&lt;&gt;"",Data!B1901,"")</f>
        <v/>
      </c>
      <c r="C1901" s="20" t="str">
        <f>IF(Data!$B1901:C$5009&lt;&gt;"",Data!C1901,"")</f>
        <v/>
      </c>
      <c r="D1901" s="20" t="str">
        <f t="shared" si="71"/>
        <v/>
      </c>
      <c r="E1901" s="20" t="str">
        <f t="shared" si="72"/>
        <v/>
      </c>
      <c r="F1901" s="56"/>
      <c r="G1901" s="56"/>
      <c r="H1901" s="56"/>
      <c r="I1901" s="56"/>
      <c r="J1901" s="56"/>
    </row>
    <row r="1902" spans="1:10">
      <c r="A1902" s="113">
        <v>1893</v>
      </c>
      <c r="B1902" s="20" t="str">
        <f>IF(Data!B1902:$B$5009&lt;&gt;"",Data!B1902,"")</f>
        <v/>
      </c>
      <c r="C1902" s="20" t="str">
        <f>IF(Data!$B1902:C$5009&lt;&gt;"",Data!C1902,"")</f>
        <v/>
      </c>
      <c r="D1902" s="20" t="str">
        <f t="shared" si="71"/>
        <v/>
      </c>
      <c r="E1902" s="20" t="str">
        <f t="shared" si="72"/>
        <v/>
      </c>
      <c r="F1902" s="56"/>
      <c r="G1902" s="56"/>
      <c r="H1902" s="56"/>
      <c r="I1902" s="56"/>
      <c r="J1902" s="56"/>
    </row>
    <row r="1903" spans="1:10">
      <c r="A1903" s="20">
        <v>1894</v>
      </c>
      <c r="B1903" s="20" t="str">
        <f>IF(Data!B1903:$B$5009&lt;&gt;"",Data!B1903,"")</f>
        <v/>
      </c>
      <c r="C1903" s="20" t="str">
        <f>IF(Data!$B1903:C$5009&lt;&gt;"",Data!C1903,"")</f>
        <v/>
      </c>
      <c r="D1903" s="20" t="str">
        <f t="shared" si="71"/>
        <v/>
      </c>
      <c r="E1903" s="20" t="str">
        <f t="shared" si="72"/>
        <v/>
      </c>
      <c r="F1903" s="56"/>
      <c r="G1903" s="56"/>
      <c r="H1903" s="56"/>
      <c r="I1903" s="56"/>
      <c r="J1903" s="56"/>
    </row>
    <row r="1904" spans="1:10">
      <c r="A1904" s="113">
        <v>1895</v>
      </c>
      <c r="B1904" s="20" t="str">
        <f>IF(Data!B1904:$B$5009&lt;&gt;"",Data!B1904,"")</f>
        <v/>
      </c>
      <c r="C1904" s="20" t="str">
        <f>IF(Data!$B1904:C$5009&lt;&gt;"",Data!C1904,"")</f>
        <v/>
      </c>
      <c r="D1904" s="20" t="str">
        <f t="shared" si="71"/>
        <v/>
      </c>
      <c r="E1904" s="20" t="str">
        <f t="shared" si="72"/>
        <v/>
      </c>
      <c r="F1904" s="56"/>
      <c r="G1904" s="56"/>
      <c r="H1904" s="56"/>
      <c r="I1904" s="56"/>
      <c r="J1904" s="56"/>
    </row>
    <row r="1905" spans="1:10">
      <c r="A1905" s="20">
        <v>1896</v>
      </c>
      <c r="B1905" s="20" t="str">
        <f>IF(Data!B1905:$B$5009&lt;&gt;"",Data!B1905,"")</f>
        <v/>
      </c>
      <c r="C1905" s="20" t="str">
        <f>IF(Data!$B1905:C$5009&lt;&gt;"",Data!C1905,"")</f>
        <v/>
      </c>
      <c r="D1905" s="20" t="str">
        <f t="shared" si="71"/>
        <v/>
      </c>
      <c r="E1905" s="20" t="str">
        <f t="shared" si="72"/>
        <v/>
      </c>
      <c r="F1905" s="56"/>
      <c r="G1905" s="56"/>
      <c r="H1905" s="56"/>
      <c r="I1905" s="56"/>
      <c r="J1905" s="56"/>
    </row>
    <row r="1906" spans="1:10">
      <c r="A1906" s="113">
        <v>1897</v>
      </c>
      <c r="B1906" s="20" t="str">
        <f>IF(Data!B1906:$B$5009&lt;&gt;"",Data!B1906,"")</f>
        <v/>
      </c>
      <c r="C1906" s="20" t="str">
        <f>IF(Data!$B1906:C$5009&lt;&gt;"",Data!C1906,"")</f>
        <v/>
      </c>
      <c r="D1906" s="20" t="str">
        <f t="shared" si="71"/>
        <v/>
      </c>
      <c r="E1906" s="20" t="str">
        <f t="shared" si="72"/>
        <v/>
      </c>
      <c r="F1906" s="56"/>
      <c r="G1906" s="56"/>
      <c r="H1906" s="56"/>
      <c r="I1906" s="56"/>
      <c r="J1906" s="56"/>
    </row>
    <row r="1907" spans="1:10">
      <c r="A1907" s="20">
        <v>1898</v>
      </c>
      <c r="B1907" s="20" t="str">
        <f>IF(Data!B1907:$B$5009&lt;&gt;"",Data!B1907,"")</f>
        <v/>
      </c>
      <c r="C1907" s="20" t="str">
        <f>IF(Data!$B1907:C$5009&lt;&gt;"",Data!C1907,"")</f>
        <v/>
      </c>
      <c r="D1907" s="20" t="str">
        <f t="shared" si="71"/>
        <v/>
      </c>
      <c r="E1907" s="20" t="str">
        <f t="shared" si="72"/>
        <v/>
      </c>
      <c r="F1907" s="56"/>
      <c r="G1907" s="56"/>
      <c r="H1907" s="56"/>
      <c r="I1907" s="56"/>
      <c r="J1907" s="56"/>
    </row>
    <row r="1908" spans="1:10">
      <c r="A1908" s="113">
        <v>1899</v>
      </c>
      <c r="B1908" s="20" t="str">
        <f>IF(Data!B1908:$B$5009&lt;&gt;"",Data!B1908,"")</f>
        <v/>
      </c>
      <c r="C1908" s="20" t="str">
        <f>IF(Data!$B1908:C$5009&lt;&gt;"",Data!C1908,"")</f>
        <v/>
      </c>
      <c r="D1908" s="20" t="str">
        <f t="shared" si="71"/>
        <v/>
      </c>
      <c r="E1908" s="20" t="str">
        <f t="shared" si="72"/>
        <v/>
      </c>
      <c r="F1908" s="56"/>
      <c r="G1908" s="56"/>
      <c r="H1908" s="56"/>
      <c r="I1908" s="56"/>
      <c r="J1908" s="56"/>
    </row>
    <row r="1909" spans="1:10">
      <c r="A1909" s="20">
        <v>1900</v>
      </c>
      <c r="B1909" s="20" t="str">
        <f>IF(Data!B1909:$B$5009&lt;&gt;"",Data!B1909,"")</f>
        <v/>
      </c>
      <c r="C1909" s="20" t="str">
        <f>IF(Data!$B1909:C$5009&lt;&gt;"",Data!C1909,"")</f>
        <v/>
      </c>
      <c r="D1909" s="20" t="str">
        <f t="shared" si="71"/>
        <v/>
      </c>
      <c r="E1909" s="20" t="str">
        <f t="shared" si="72"/>
        <v/>
      </c>
      <c r="F1909" s="56"/>
      <c r="G1909" s="56"/>
      <c r="H1909" s="56"/>
      <c r="I1909" s="56"/>
      <c r="J1909" s="56"/>
    </row>
    <row r="1910" spans="1:10">
      <c r="A1910" s="113">
        <v>1901</v>
      </c>
      <c r="B1910" s="20" t="str">
        <f>IF(Data!B1910:$B$5009&lt;&gt;"",Data!B1910,"")</f>
        <v/>
      </c>
      <c r="C1910" s="20" t="str">
        <f>IF(Data!$B1910:C$5009&lt;&gt;"",Data!C1910,"")</f>
        <v/>
      </c>
      <c r="D1910" s="20" t="str">
        <f t="shared" si="71"/>
        <v/>
      </c>
      <c r="E1910" s="20" t="str">
        <f t="shared" si="72"/>
        <v/>
      </c>
      <c r="F1910" s="56"/>
      <c r="G1910" s="56"/>
      <c r="H1910" s="56"/>
      <c r="I1910" s="56"/>
      <c r="J1910" s="56"/>
    </row>
    <row r="1911" spans="1:10">
      <c r="A1911" s="20">
        <v>1902</v>
      </c>
      <c r="B1911" s="20" t="str">
        <f>IF(Data!B1911:$B$5009&lt;&gt;"",Data!B1911,"")</f>
        <v/>
      </c>
      <c r="C1911" s="20" t="str">
        <f>IF(Data!$B1911:C$5009&lt;&gt;"",Data!C1911,"")</f>
        <v/>
      </c>
      <c r="D1911" s="20" t="str">
        <f t="shared" si="71"/>
        <v/>
      </c>
      <c r="E1911" s="20" t="str">
        <f t="shared" si="72"/>
        <v/>
      </c>
      <c r="F1911" s="56"/>
      <c r="G1911" s="56"/>
      <c r="H1911" s="56"/>
      <c r="I1911" s="56"/>
      <c r="J1911" s="56"/>
    </row>
    <row r="1912" spans="1:10">
      <c r="A1912" s="113">
        <v>1903</v>
      </c>
      <c r="B1912" s="20" t="str">
        <f>IF(Data!B1912:$B$5009&lt;&gt;"",Data!B1912,"")</f>
        <v/>
      </c>
      <c r="C1912" s="20" t="str">
        <f>IF(Data!$B1912:C$5009&lt;&gt;"",Data!C1912,"")</f>
        <v/>
      </c>
      <c r="D1912" s="20" t="str">
        <f t="shared" si="71"/>
        <v/>
      </c>
      <c r="E1912" s="20" t="str">
        <f t="shared" si="72"/>
        <v/>
      </c>
      <c r="F1912" s="56"/>
      <c r="G1912" s="56"/>
      <c r="H1912" s="56"/>
      <c r="I1912" s="56"/>
      <c r="J1912" s="56"/>
    </row>
    <row r="1913" spans="1:10">
      <c r="A1913" s="20">
        <v>1904</v>
      </c>
      <c r="B1913" s="20" t="str">
        <f>IF(Data!B1913:$B$5009&lt;&gt;"",Data!B1913,"")</f>
        <v/>
      </c>
      <c r="C1913" s="20" t="str">
        <f>IF(Data!$B1913:C$5009&lt;&gt;"",Data!C1913,"")</f>
        <v/>
      </c>
      <c r="D1913" s="20" t="str">
        <f t="shared" si="71"/>
        <v/>
      </c>
      <c r="E1913" s="20" t="str">
        <f t="shared" si="72"/>
        <v/>
      </c>
      <c r="F1913" s="56"/>
      <c r="G1913" s="56"/>
      <c r="H1913" s="56"/>
      <c r="I1913" s="56"/>
      <c r="J1913" s="56"/>
    </row>
    <row r="1914" spans="1:10">
      <c r="A1914" s="113">
        <v>1905</v>
      </c>
      <c r="B1914" s="20" t="str">
        <f>IF(Data!B1914:$B$5009&lt;&gt;"",Data!B1914,"")</f>
        <v/>
      </c>
      <c r="C1914" s="20" t="str">
        <f>IF(Data!$B1914:C$5009&lt;&gt;"",Data!C1914,"")</f>
        <v/>
      </c>
      <c r="D1914" s="20" t="str">
        <f t="shared" si="71"/>
        <v/>
      </c>
      <c r="E1914" s="20" t="str">
        <f t="shared" si="72"/>
        <v/>
      </c>
      <c r="F1914" s="56"/>
      <c r="G1914" s="56"/>
      <c r="H1914" s="56"/>
      <c r="I1914" s="56"/>
      <c r="J1914" s="56"/>
    </row>
    <row r="1915" spans="1:10">
      <c r="A1915" s="20">
        <v>1906</v>
      </c>
      <c r="B1915" s="20" t="str">
        <f>IF(Data!B1915:$B$5009&lt;&gt;"",Data!B1915,"")</f>
        <v/>
      </c>
      <c r="C1915" s="20" t="str">
        <f>IF(Data!$B1915:C$5009&lt;&gt;"",Data!C1915,"")</f>
        <v/>
      </c>
      <c r="D1915" s="20" t="str">
        <f t="shared" si="71"/>
        <v/>
      </c>
      <c r="E1915" s="20" t="str">
        <f t="shared" si="72"/>
        <v/>
      </c>
      <c r="F1915" s="56"/>
      <c r="G1915" s="56"/>
      <c r="H1915" s="56"/>
      <c r="I1915" s="56"/>
      <c r="J1915" s="56"/>
    </row>
    <row r="1916" spans="1:10">
      <c r="A1916" s="113">
        <v>1907</v>
      </c>
      <c r="B1916" s="20" t="str">
        <f>IF(Data!B1916:$B$5009&lt;&gt;"",Data!B1916,"")</f>
        <v/>
      </c>
      <c r="C1916" s="20" t="str">
        <f>IF(Data!$B1916:C$5009&lt;&gt;"",Data!C1916,"")</f>
        <v/>
      </c>
      <c r="D1916" s="20" t="str">
        <f t="shared" si="71"/>
        <v/>
      </c>
      <c r="E1916" s="20" t="str">
        <f t="shared" si="72"/>
        <v/>
      </c>
      <c r="F1916" s="56"/>
      <c r="G1916" s="56"/>
      <c r="H1916" s="56"/>
      <c r="I1916" s="56"/>
      <c r="J1916" s="56"/>
    </row>
    <row r="1917" spans="1:10">
      <c r="A1917" s="20">
        <v>1908</v>
      </c>
      <c r="B1917" s="20" t="str">
        <f>IF(Data!B1917:$B$5009&lt;&gt;"",Data!B1917,"")</f>
        <v/>
      </c>
      <c r="C1917" s="20" t="str">
        <f>IF(Data!$B1917:C$5009&lt;&gt;"",Data!C1917,"")</f>
        <v/>
      </c>
      <c r="D1917" s="20" t="str">
        <f t="shared" si="71"/>
        <v/>
      </c>
      <c r="E1917" s="20" t="str">
        <f t="shared" si="72"/>
        <v/>
      </c>
      <c r="F1917" s="56"/>
      <c r="G1917" s="56"/>
      <c r="H1917" s="56"/>
      <c r="I1917" s="56"/>
      <c r="J1917" s="56"/>
    </row>
    <row r="1918" spans="1:10">
      <c r="A1918" s="113">
        <v>1909</v>
      </c>
      <c r="B1918" s="20" t="str">
        <f>IF(Data!B1918:$B$5009&lt;&gt;"",Data!B1918,"")</f>
        <v/>
      </c>
      <c r="C1918" s="20" t="str">
        <f>IF(Data!$B1918:C$5009&lt;&gt;"",Data!C1918,"")</f>
        <v/>
      </c>
      <c r="D1918" s="20" t="str">
        <f t="shared" si="71"/>
        <v/>
      </c>
      <c r="E1918" s="20" t="str">
        <f t="shared" si="72"/>
        <v/>
      </c>
      <c r="F1918" s="56"/>
      <c r="G1918" s="56"/>
      <c r="H1918" s="56"/>
      <c r="I1918" s="56"/>
      <c r="J1918" s="56"/>
    </row>
    <row r="1919" spans="1:10">
      <c r="A1919" s="20">
        <v>1910</v>
      </c>
      <c r="B1919" s="20" t="str">
        <f>IF(Data!B1919:$B$5009&lt;&gt;"",Data!B1919,"")</f>
        <v/>
      </c>
      <c r="C1919" s="20" t="str">
        <f>IF(Data!$B1919:C$5009&lt;&gt;"",Data!C1919,"")</f>
        <v/>
      </c>
      <c r="D1919" s="20" t="str">
        <f t="shared" si="71"/>
        <v/>
      </c>
      <c r="E1919" s="20" t="str">
        <f t="shared" si="72"/>
        <v/>
      </c>
      <c r="F1919" s="56"/>
      <c r="G1919" s="56"/>
      <c r="H1919" s="56"/>
      <c r="I1919" s="56"/>
      <c r="J1919" s="56"/>
    </row>
    <row r="1920" spans="1:10">
      <c r="A1920" s="113">
        <v>1911</v>
      </c>
      <c r="B1920" s="20" t="str">
        <f>IF(Data!B1920:$B$5009&lt;&gt;"",Data!B1920,"")</f>
        <v/>
      </c>
      <c r="C1920" s="20" t="str">
        <f>IF(Data!$B1920:C$5009&lt;&gt;"",Data!C1920,"")</f>
        <v/>
      </c>
      <c r="D1920" s="20" t="str">
        <f t="shared" si="71"/>
        <v/>
      </c>
      <c r="E1920" s="20" t="str">
        <f t="shared" si="72"/>
        <v/>
      </c>
      <c r="F1920" s="56"/>
      <c r="G1920" s="56"/>
      <c r="H1920" s="56"/>
      <c r="I1920" s="56"/>
      <c r="J1920" s="56"/>
    </row>
    <row r="1921" spans="1:10">
      <c r="A1921" s="20">
        <v>1912</v>
      </c>
      <c r="B1921" s="20" t="str">
        <f>IF(Data!B1921:$B$5009&lt;&gt;"",Data!B1921,"")</f>
        <v/>
      </c>
      <c r="C1921" s="20" t="str">
        <f>IF(Data!$B1921:C$5009&lt;&gt;"",Data!C1921,"")</f>
        <v/>
      </c>
      <c r="D1921" s="20" t="str">
        <f t="shared" si="71"/>
        <v/>
      </c>
      <c r="E1921" s="20" t="str">
        <f t="shared" si="72"/>
        <v/>
      </c>
      <c r="F1921" s="56"/>
      <c r="G1921" s="56"/>
      <c r="H1921" s="56"/>
      <c r="I1921" s="56"/>
      <c r="J1921" s="56"/>
    </row>
    <row r="1922" spans="1:10">
      <c r="A1922" s="113">
        <v>1913</v>
      </c>
      <c r="B1922" s="20" t="str">
        <f>IF(Data!B1922:$B$5009&lt;&gt;"",Data!B1922,"")</f>
        <v/>
      </c>
      <c r="C1922" s="20" t="str">
        <f>IF(Data!$B1922:C$5009&lt;&gt;"",Data!C1922,"")</f>
        <v/>
      </c>
      <c r="D1922" s="20" t="str">
        <f t="shared" si="71"/>
        <v/>
      </c>
      <c r="E1922" s="20" t="str">
        <f t="shared" si="72"/>
        <v/>
      </c>
      <c r="F1922" s="56"/>
      <c r="G1922" s="56"/>
      <c r="H1922" s="56"/>
      <c r="I1922" s="56"/>
      <c r="J1922" s="56"/>
    </row>
    <row r="1923" spans="1:10">
      <c r="A1923" s="20">
        <v>1914</v>
      </c>
      <c r="B1923" s="20" t="str">
        <f>IF(Data!B1923:$B$5009&lt;&gt;"",Data!B1923,"")</f>
        <v/>
      </c>
      <c r="C1923" s="20" t="str">
        <f>IF(Data!$B1923:C$5009&lt;&gt;"",Data!C1923,"")</f>
        <v/>
      </c>
      <c r="D1923" s="20" t="str">
        <f t="shared" si="71"/>
        <v/>
      </c>
      <c r="E1923" s="20" t="str">
        <f t="shared" si="72"/>
        <v/>
      </c>
      <c r="F1923" s="56"/>
      <c r="G1923" s="56"/>
      <c r="H1923" s="56"/>
      <c r="I1923" s="56"/>
      <c r="J1923" s="56"/>
    </row>
    <row r="1924" spans="1:10">
      <c r="A1924" s="113">
        <v>1915</v>
      </c>
      <c r="B1924" s="20" t="str">
        <f>IF(Data!B1924:$B$5009&lt;&gt;"",Data!B1924,"")</f>
        <v/>
      </c>
      <c r="C1924" s="20" t="str">
        <f>IF(Data!$B1924:C$5009&lt;&gt;"",Data!C1924,"")</f>
        <v/>
      </c>
      <c r="D1924" s="20" t="str">
        <f t="shared" si="71"/>
        <v/>
      </c>
      <c r="E1924" s="20" t="str">
        <f t="shared" si="72"/>
        <v/>
      </c>
      <c r="F1924" s="56"/>
      <c r="G1924" s="56"/>
      <c r="H1924" s="56"/>
      <c r="I1924" s="56"/>
      <c r="J1924" s="56"/>
    </row>
    <row r="1925" spans="1:10">
      <c r="A1925" s="20">
        <v>1916</v>
      </c>
      <c r="B1925" s="20" t="str">
        <f>IF(Data!B1925:$B$5009&lt;&gt;"",Data!B1925,"")</f>
        <v/>
      </c>
      <c r="C1925" s="20" t="str">
        <f>IF(Data!$B1925:C$5009&lt;&gt;"",Data!C1925,"")</f>
        <v/>
      </c>
      <c r="D1925" s="20" t="str">
        <f t="shared" si="71"/>
        <v/>
      </c>
      <c r="E1925" s="20" t="str">
        <f t="shared" si="72"/>
        <v/>
      </c>
      <c r="F1925" s="56"/>
      <c r="G1925" s="56"/>
      <c r="H1925" s="56"/>
      <c r="I1925" s="56"/>
      <c r="J1925" s="56"/>
    </row>
    <row r="1926" spans="1:10">
      <c r="A1926" s="113">
        <v>1917</v>
      </c>
      <c r="B1926" s="20" t="str">
        <f>IF(Data!B1926:$B$5009&lt;&gt;"",Data!B1926,"")</f>
        <v/>
      </c>
      <c r="C1926" s="20" t="str">
        <f>IF(Data!$B1926:C$5009&lt;&gt;"",Data!C1926,"")</f>
        <v/>
      </c>
      <c r="D1926" s="20" t="str">
        <f t="shared" ref="D1926:D1989" si="73">IF(AND(B1926&lt;&gt;"",C1926&lt;&gt;""), _xlfn.RANK.AVG(B1926,B:B,1),"")</f>
        <v/>
      </c>
      <c r="E1926" s="20" t="str">
        <f t="shared" ref="E1926:E1989" si="74">IF(AND(B1926&lt;&gt;"",C1926&lt;&gt;""),(D1926-$I$11)^2,"")</f>
        <v/>
      </c>
      <c r="F1926" s="56"/>
      <c r="G1926" s="56"/>
      <c r="H1926" s="56"/>
      <c r="I1926" s="56"/>
      <c r="J1926" s="56"/>
    </row>
    <row r="1927" spans="1:10">
      <c r="A1927" s="20">
        <v>1918</v>
      </c>
      <c r="B1927" s="20" t="str">
        <f>IF(Data!B1927:$B$5009&lt;&gt;"",Data!B1927,"")</f>
        <v/>
      </c>
      <c r="C1927" s="20" t="str">
        <f>IF(Data!$B1927:C$5009&lt;&gt;"",Data!C1927,"")</f>
        <v/>
      </c>
      <c r="D1927" s="20" t="str">
        <f t="shared" si="73"/>
        <v/>
      </c>
      <c r="E1927" s="20" t="str">
        <f t="shared" si="74"/>
        <v/>
      </c>
      <c r="F1927" s="56"/>
      <c r="G1927" s="56"/>
      <c r="H1927" s="56"/>
      <c r="I1927" s="56"/>
      <c r="J1927" s="56"/>
    </row>
    <row r="1928" spans="1:10">
      <c r="A1928" s="113">
        <v>1919</v>
      </c>
      <c r="B1928" s="20" t="str">
        <f>IF(Data!B1928:$B$5009&lt;&gt;"",Data!B1928,"")</f>
        <v/>
      </c>
      <c r="C1928" s="20" t="str">
        <f>IF(Data!$B1928:C$5009&lt;&gt;"",Data!C1928,"")</f>
        <v/>
      </c>
      <c r="D1928" s="20" t="str">
        <f t="shared" si="73"/>
        <v/>
      </c>
      <c r="E1928" s="20" t="str">
        <f t="shared" si="74"/>
        <v/>
      </c>
      <c r="F1928" s="56"/>
      <c r="G1928" s="56"/>
      <c r="H1928" s="56"/>
      <c r="I1928" s="56"/>
      <c r="J1928" s="56"/>
    </row>
    <row r="1929" spans="1:10">
      <c r="A1929" s="20">
        <v>1920</v>
      </c>
      <c r="B1929" s="20" t="str">
        <f>IF(Data!B1929:$B$5009&lt;&gt;"",Data!B1929,"")</f>
        <v/>
      </c>
      <c r="C1929" s="20" t="str">
        <f>IF(Data!$B1929:C$5009&lt;&gt;"",Data!C1929,"")</f>
        <v/>
      </c>
      <c r="D1929" s="20" t="str">
        <f t="shared" si="73"/>
        <v/>
      </c>
      <c r="E1929" s="20" t="str">
        <f t="shared" si="74"/>
        <v/>
      </c>
      <c r="F1929" s="56"/>
      <c r="G1929" s="56"/>
      <c r="H1929" s="56"/>
      <c r="I1929" s="56"/>
      <c r="J1929" s="56"/>
    </row>
    <row r="1930" spans="1:10">
      <c r="A1930" s="113">
        <v>1921</v>
      </c>
      <c r="B1930" s="20" t="str">
        <f>IF(Data!B1930:$B$5009&lt;&gt;"",Data!B1930,"")</f>
        <v/>
      </c>
      <c r="C1930" s="20" t="str">
        <f>IF(Data!$B1930:C$5009&lt;&gt;"",Data!C1930,"")</f>
        <v/>
      </c>
      <c r="D1930" s="20" t="str">
        <f t="shared" si="73"/>
        <v/>
      </c>
      <c r="E1930" s="20" t="str">
        <f t="shared" si="74"/>
        <v/>
      </c>
      <c r="F1930" s="56"/>
      <c r="G1930" s="56"/>
      <c r="H1930" s="56"/>
      <c r="I1930" s="56"/>
      <c r="J1930" s="56"/>
    </row>
    <row r="1931" spans="1:10">
      <c r="A1931" s="20">
        <v>1922</v>
      </c>
      <c r="B1931" s="20" t="str">
        <f>IF(Data!B1931:$B$5009&lt;&gt;"",Data!B1931,"")</f>
        <v/>
      </c>
      <c r="C1931" s="20" t="str">
        <f>IF(Data!$B1931:C$5009&lt;&gt;"",Data!C1931,"")</f>
        <v/>
      </c>
      <c r="D1931" s="20" t="str">
        <f t="shared" si="73"/>
        <v/>
      </c>
      <c r="E1931" s="20" t="str">
        <f t="shared" si="74"/>
        <v/>
      </c>
      <c r="F1931" s="56"/>
      <c r="G1931" s="56"/>
      <c r="H1931" s="56"/>
      <c r="I1931" s="56"/>
      <c r="J1931" s="56"/>
    </row>
    <row r="1932" spans="1:10">
      <c r="A1932" s="113">
        <v>1923</v>
      </c>
      <c r="B1932" s="20" t="str">
        <f>IF(Data!B1932:$B$5009&lt;&gt;"",Data!B1932,"")</f>
        <v/>
      </c>
      <c r="C1932" s="20" t="str">
        <f>IF(Data!$B1932:C$5009&lt;&gt;"",Data!C1932,"")</f>
        <v/>
      </c>
      <c r="D1932" s="20" t="str">
        <f t="shared" si="73"/>
        <v/>
      </c>
      <c r="E1932" s="20" t="str">
        <f t="shared" si="74"/>
        <v/>
      </c>
      <c r="F1932" s="56"/>
      <c r="G1932" s="56"/>
      <c r="H1932" s="56"/>
      <c r="I1932" s="56"/>
      <c r="J1932" s="56"/>
    </row>
    <row r="1933" spans="1:10">
      <c r="A1933" s="20">
        <v>1924</v>
      </c>
      <c r="B1933" s="20" t="str">
        <f>IF(Data!B1933:$B$5009&lt;&gt;"",Data!B1933,"")</f>
        <v/>
      </c>
      <c r="C1933" s="20" t="str">
        <f>IF(Data!$B1933:C$5009&lt;&gt;"",Data!C1933,"")</f>
        <v/>
      </c>
      <c r="D1933" s="20" t="str">
        <f t="shared" si="73"/>
        <v/>
      </c>
      <c r="E1933" s="20" t="str">
        <f t="shared" si="74"/>
        <v/>
      </c>
      <c r="F1933" s="56"/>
      <c r="G1933" s="56"/>
      <c r="H1933" s="56"/>
      <c r="I1933" s="56"/>
      <c r="J1933" s="56"/>
    </row>
    <row r="1934" spans="1:10">
      <c r="A1934" s="113">
        <v>1925</v>
      </c>
      <c r="B1934" s="20" t="str">
        <f>IF(Data!B1934:$B$5009&lt;&gt;"",Data!B1934,"")</f>
        <v/>
      </c>
      <c r="C1934" s="20" t="str">
        <f>IF(Data!$B1934:C$5009&lt;&gt;"",Data!C1934,"")</f>
        <v/>
      </c>
      <c r="D1934" s="20" t="str">
        <f t="shared" si="73"/>
        <v/>
      </c>
      <c r="E1934" s="20" t="str">
        <f t="shared" si="74"/>
        <v/>
      </c>
      <c r="F1934" s="56"/>
      <c r="G1934" s="56"/>
      <c r="H1934" s="56"/>
      <c r="I1934" s="56"/>
      <c r="J1934" s="56"/>
    </row>
    <row r="1935" spans="1:10">
      <c r="A1935" s="20">
        <v>1926</v>
      </c>
      <c r="B1935" s="20" t="str">
        <f>IF(Data!B1935:$B$5009&lt;&gt;"",Data!B1935,"")</f>
        <v/>
      </c>
      <c r="C1935" s="20" t="str">
        <f>IF(Data!$B1935:C$5009&lt;&gt;"",Data!C1935,"")</f>
        <v/>
      </c>
      <c r="D1935" s="20" t="str">
        <f t="shared" si="73"/>
        <v/>
      </c>
      <c r="E1935" s="20" t="str">
        <f t="shared" si="74"/>
        <v/>
      </c>
      <c r="F1935" s="56"/>
      <c r="G1935" s="56"/>
      <c r="H1935" s="56"/>
      <c r="I1935" s="56"/>
      <c r="J1935" s="56"/>
    </row>
    <row r="1936" spans="1:10">
      <c r="A1936" s="113">
        <v>1927</v>
      </c>
      <c r="B1936" s="20" t="str">
        <f>IF(Data!B1936:$B$5009&lt;&gt;"",Data!B1936,"")</f>
        <v/>
      </c>
      <c r="C1936" s="20" t="str">
        <f>IF(Data!$B1936:C$5009&lt;&gt;"",Data!C1936,"")</f>
        <v/>
      </c>
      <c r="D1936" s="20" t="str">
        <f t="shared" si="73"/>
        <v/>
      </c>
      <c r="E1936" s="20" t="str">
        <f t="shared" si="74"/>
        <v/>
      </c>
      <c r="F1936" s="56"/>
      <c r="G1936" s="56"/>
      <c r="H1936" s="56"/>
      <c r="I1936" s="56"/>
      <c r="J1936" s="56"/>
    </row>
    <row r="1937" spans="1:10">
      <c r="A1937" s="20">
        <v>1928</v>
      </c>
      <c r="B1937" s="20" t="str">
        <f>IF(Data!B1937:$B$5009&lt;&gt;"",Data!B1937,"")</f>
        <v/>
      </c>
      <c r="C1937" s="20" t="str">
        <f>IF(Data!$B1937:C$5009&lt;&gt;"",Data!C1937,"")</f>
        <v/>
      </c>
      <c r="D1937" s="20" t="str">
        <f t="shared" si="73"/>
        <v/>
      </c>
      <c r="E1937" s="20" t="str">
        <f t="shared" si="74"/>
        <v/>
      </c>
      <c r="F1937" s="56"/>
      <c r="G1937" s="56"/>
      <c r="H1937" s="56"/>
      <c r="I1937" s="56"/>
      <c r="J1937" s="56"/>
    </row>
    <row r="1938" spans="1:10">
      <c r="A1938" s="113">
        <v>1929</v>
      </c>
      <c r="B1938" s="20" t="str">
        <f>IF(Data!B1938:$B$5009&lt;&gt;"",Data!B1938,"")</f>
        <v/>
      </c>
      <c r="C1938" s="20" t="str">
        <f>IF(Data!$B1938:C$5009&lt;&gt;"",Data!C1938,"")</f>
        <v/>
      </c>
      <c r="D1938" s="20" t="str">
        <f t="shared" si="73"/>
        <v/>
      </c>
      <c r="E1938" s="20" t="str">
        <f t="shared" si="74"/>
        <v/>
      </c>
      <c r="F1938" s="56"/>
      <c r="G1938" s="56"/>
      <c r="H1938" s="56"/>
      <c r="I1938" s="56"/>
      <c r="J1938" s="56"/>
    </row>
    <row r="1939" spans="1:10">
      <c r="A1939" s="20">
        <v>1930</v>
      </c>
      <c r="B1939" s="20" t="str">
        <f>IF(Data!B1939:$B$5009&lt;&gt;"",Data!B1939,"")</f>
        <v/>
      </c>
      <c r="C1939" s="20" t="str">
        <f>IF(Data!$B1939:C$5009&lt;&gt;"",Data!C1939,"")</f>
        <v/>
      </c>
      <c r="D1939" s="20" t="str">
        <f t="shared" si="73"/>
        <v/>
      </c>
      <c r="E1939" s="20" t="str">
        <f t="shared" si="74"/>
        <v/>
      </c>
      <c r="F1939" s="56"/>
      <c r="G1939" s="56"/>
      <c r="H1939" s="56"/>
      <c r="I1939" s="56"/>
      <c r="J1939" s="56"/>
    </row>
    <row r="1940" spans="1:10">
      <c r="A1940" s="113">
        <v>1931</v>
      </c>
      <c r="B1940" s="20" t="str">
        <f>IF(Data!B1940:$B$5009&lt;&gt;"",Data!B1940,"")</f>
        <v/>
      </c>
      <c r="C1940" s="20" t="str">
        <f>IF(Data!$B1940:C$5009&lt;&gt;"",Data!C1940,"")</f>
        <v/>
      </c>
      <c r="D1940" s="20" t="str">
        <f t="shared" si="73"/>
        <v/>
      </c>
      <c r="E1940" s="20" t="str">
        <f t="shared" si="74"/>
        <v/>
      </c>
      <c r="F1940" s="56"/>
      <c r="G1940" s="56"/>
      <c r="H1940" s="56"/>
      <c r="I1940" s="56"/>
      <c r="J1940" s="56"/>
    </row>
    <row r="1941" spans="1:10">
      <c r="A1941" s="20">
        <v>1932</v>
      </c>
      <c r="B1941" s="20" t="str">
        <f>IF(Data!B1941:$B$5009&lt;&gt;"",Data!B1941,"")</f>
        <v/>
      </c>
      <c r="C1941" s="20" t="str">
        <f>IF(Data!$B1941:C$5009&lt;&gt;"",Data!C1941,"")</f>
        <v/>
      </c>
      <c r="D1941" s="20" t="str">
        <f t="shared" si="73"/>
        <v/>
      </c>
      <c r="E1941" s="20" t="str">
        <f t="shared" si="74"/>
        <v/>
      </c>
      <c r="F1941" s="56"/>
      <c r="G1941" s="56"/>
      <c r="H1941" s="56"/>
      <c r="I1941" s="56"/>
      <c r="J1941" s="56"/>
    </row>
    <row r="1942" spans="1:10">
      <c r="A1942" s="113">
        <v>1933</v>
      </c>
      <c r="B1942" s="20" t="str">
        <f>IF(Data!B1942:$B$5009&lt;&gt;"",Data!B1942,"")</f>
        <v/>
      </c>
      <c r="C1942" s="20" t="str">
        <f>IF(Data!$B1942:C$5009&lt;&gt;"",Data!C1942,"")</f>
        <v/>
      </c>
      <c r="D1942" s="20" t="str">
        <f t="shared" si="73"/>
        <v/>
      </c>
      <c r="E1942" s="20" t="str">
        <f t="shared" si="74"/>
        <v/>
      </c>
      <c r="F1942" s="56"/>
      <c r="G1942" s="56"/>
      <c r="H1942" s="56"/>
      <c r="I1942" s="56"/>
      <c r="J1942" s="56"/>
    </row>
    <row r="1943" spans="1:10">
      <c r="A1943" s="20">
        <v>1934</v>
      </c>
      <c r="B1943" s="20" t="str">
        <f>IF(Data!B1943:$B$5009&lt;&gt;"",Data!B1943,"")</f>
        <v/>
      </c>
      <c r="C1943" s="20" t="str">
        <f>IF(Data!$B1943:C$5009&lt;&gt;"",Data!C1943,"")</f>
        <v/>
      </c>
      <c r="D1943" s="20" t="str">
        <f t="shared" si="73"/>
        <v/>
      </c>
      <c r="E1943" s="20" t="str">
        <f t="shared" si="74"/>
        <v/>
      </c>
      <c r="F1943" s="56"/>
      <c r="G1943" s="56"/>
      <c r="H1943" s="56"/>
      <c r="I1943" s="56"/>
      <c r="J1943" s="56"/>
    </row>
    <row r="1944" spans="1:10">
      <c r="A1944" s="113">
        <v>1935</v>
      </c>
      <c r="B1944" s="20" t="str">
        <f>IF(Data!B1944:$B$5009&lt;&gt;"",Data!B1944,"")</f>
        <v/>
      </c>
      <c r="C1944" s="20" t="str">
        <f>IF(Data!$B1944:C$5009&lt;&gt;"",Data!C1944,"")</f>
        <v/>
      </c>
      <c r="D1944" s="20" t="str">
        <f t="shared" si="73"/>
        <v/>
      </c>
      <c r="E1944" s="20" t="str">
        <f t="shared" si="74"/>
        <v/>
      </c>
      <c r="F1944" s="56"/>
      <c r="G1944" s="56"/>
      <c r="H1944" s="56"/>
      <c r="I1944" s="56"/>
      <c r="J1944" s="56"/>
    </row>
    <row r="1945" spans="1:10">
      <c r="A1945" s="20">
        <v>1936</v>
      </c>
      <c r="B1945" s="20" t="str">
        <f>IF(Data!B1945:$B$5009&lt;&gt;"",Data!B1945,"")</f>
        <v/>
      </c>
      <c r="C1945" s="20" t="str">
        <f>IF(Data!$B1945:C$5009&lt;&gt;"",Data!C1945,"")</f>
        <v/>
      </c>
      <c r="D1945" s="20" t="str">
        <f t="shared" si="73"/>
        <v/>
      </c>
      <c r="E1945" s="20" t="str">
        <f t="shared" si="74"/>
        <v/>
      </c>
      <c r="F1945" s="56"/>
      <c r="G1945" s="56"/>
      <c r="H1945" s="56"/>
      <c r="I1945" s="56"/>
      <c r="J1945" s="56"/>
    </row>
    <row r="1946" spans="1:10">
      <c r="A1946" s="113">
        <v>1937</v>
      </c>
      <c r="B1946" s="20" t="str">
        <f>IF(Data!B1946:$B$5009&lt;&gt;"",Data!B1946,"")</f>
        <v/>
      </c>
      <c r="C1946" s="20" t="str">
        <f>IF(Data!$B1946:C$5009&lt;&gt;"",Data!C1946,"")</f>
        <v/>
      </c>
      <c r="D1946" s="20" t="str">
        <f t="shared" si="73"/>
        <v/>
      </c>
      <c r="E1946" s="20" t="str">
        <f t="shared" si="74"/>
        <v/>
      </c>
      <c r="F1946" s="56"/>
      <c r="G1946" s="56"/>
      <c r="H1946" s="56"/>
      <c r="I1946" s="56"/>
      <c r="J1946" s="56"/>
    </row>
    <row r="1947" spans="1:10">
      <c r="A1947" s="20">
        <v>1938</v>
      </c>
      <c r="B1947" s="20" t="str">
        <f>IF(Data!B1947:$B$5009&lt;&gt;"",Data!B1947,"")</f>
        <v/>
      </c>
      <c r="C1947" s="20" t="str">
        <f>IF(Data!$B1947:C$5009&lt;&gt;"",Data!C1947,"")</f>
        <v/>
      </c>
      <c r="D1947" s="20" t="str">
        <f t="shared" si="73"/>
        <v/>
      </c>
      <c r="E1947" s="20" t="str">
        <f t="shared" si="74"/>
        <v/>
      </c>
      <c r="F1947" s="56"/>
      <c r="G1947" s="56"/>
      <c r="H1947" s="56"/>
      <c r="I1947" s="56"/>
      <c r="J1947" s="56"/>
    </row>
    <row r="1948" spans="1:10">
      <c r="A1948" s="113">
        <v>1939</v>
      </c>
      <c r="B1948" s="20" t="str">
        <f>IF(Data!B1948:$B$5009&lt;&gt;"",Data!B1948,"")</f>
        <v/>
      </c>
      <c r="C1948" s="20" t="str">
        <f>IF(Data!$B1948:C$5009&lt;&gt;"",Data!C1948,"")</f>
        <v/>
      </c>
      <c r="D1948" s="20" t="str">
        <f t="shared" si="73"/>
        <v/>
      </c>
      <c r="E1948" s="20" t="str">
        <f t="shared" si="74"/>
        <v/>
      </c>
      <c r="F1948" s="56"/>
      <c r="G1948" s="56"/>
      <c r="H1948" s="56"/>
      <c r="I1948" s="56"/>
      <c r="J1948" s="56"/>
    </row>
    <row r="1949" spans="1:10">
      <c r="A1949" s="20">
        <v>1940</v>
      </c>
      <c r="B1949" s="20" t="str">
        <f>IF(Data!B1949:$B$5009&lt;&gt;"",Data!B1949,"")</f>
        <v/>
      </c>
      <c r="C1949" s="20" t="str">
        <f>IF(Data!$B1949:C$5009&lt;&gt;"",Data!C1949,"")</f>
        <v/>
      </c>
      <c r="D1949" s="20" t="str">
        <f t="shared" si="73"/>
        <v/>
      </c>
      <c r="E1949" s="20" t="str">
        <f t="shared" si="74"/>
        <v/>
      </c>
      <c r="F1949" s="56"/>
      <c r="G1949" s="56"/>
      <c r="H1949" s="56"/>
      <c r="I1949" s="56"/>
      <c r="J1949" s="56"/>
    </row>
    <row r="1950" spans="1:10">
      <c r="A1950" s="113">
        <v>1941</v>
      </c>
      <c r="B1950" s="20" t="str">
        <f>IF(Data!B1950:$B$5009&lt;&gt;"",Data!B1950,"")</f>
        <v/>
      </c>
      <c r="C1950" s="20" t="str">
        <f>IF(Data!$B1950:C$5009&lt;&gt;"",Data!C1950,"")</f>
        <v/>
      </c>
      <c r="D1950" s="20" t="str">
        <f t="shared" si="73"/>
        <v/>
      </c>
      <c r="E1950" s="20" t="str">
        <f t="shared" si="74"/>
        <v/>
      </c>
      <c r="F1950" s="56"/>
      <c r="G1950" s="56"/>
      <c r="H1950" s="56"/>
      <c r="I1950" s="56"/>
      <c r="J1950" s="56"/>
    </row>
    <row r="1951" spans="1:10">
      <c r="A1951" s="20">
        <v>1942</v>
      </c>
      <c r="B1951" s="20" t="str">
        <f>IF(Data!B1951:$B$5009&lt;&gt;"",Data!B1951,"")</f>
        <v/>
      </c>
      <c r="C1951" s="20" t="str">
        <f>IF(Data!$B1951:C$5009&lt;&gt;"",Data!C1951,"")</f>
        <v/>
      </c>
      <c r="D1951" s="20" t="str">
        <f t="shared" si="73"/>
        <v/>
      </c>
      <c r="E1951" s="20" t="str">
        <f t="shared" si="74"/>
        <v/>
      </c>
      <c r="F1951" s="56"/>
      <c r="G1951" s="56"/>
      <c r="H1951" s="56"/>
      <c r="I1951" s="56"/>
      <c r="J1951" s="56"/>
    </row>
    <row r="1952" spans="1:10">
      <c r="A1952" s="113">
        <v>1943</v>
      </c>
      <c r="B1952" s="20" t="str">
        <f>IF(Data!B1952:$B$5009&lt;&gt;"",Data!B1952,"")</f>
        <v/>
      </c>
      <c r="C1952" s="20" t="str">
        <f>IF(Data!$B1952:C$5009&lt;&gt;"",Data!C1952,"")</f>
        <v/>
      </c>
      <c r="D1952" s="20" t="str">
        <f t="shared" si="73"/>
        <v/>
      </c>
      <c r="E1952" s="20" t="str">
        <f t="shared" si="74"/>
        <v/>
      </c>
      <c r="F1952" s="56"/>
      <c r="G1952" s="56"/>
      <c r="H1952" s="56"/>
      <c r="I1952" s="56"/>
      <c r="J1952" s="56"/>
    </row>
    <row r="1953" spans="1:10">
      <c r="A1953" s="20">
        <v>1944</v>
      </c>
      <c r="B1953" s="20" t="str">
        <f>IF(Data!B1953:$B$5009&lt;&gt;"",Data!B1953,"")</f>
        <v/>
      </c>
      <c r="C1953" s="20" t="str">
        <f>IF(Data!$B1953:C$5009&lt;&gt;"",Data!C1953,"")</f>
        <v/>
      </c>
      <c r="D1953" s="20" t="str">
        <f t="shared" si="73"/>
        <v/>
      </c>
      <c r="E1953" s="20" t="str">
        <f t="shared" si="74"/>
        <v/>
      </c>
      <c r="F1953" s="56"/>
      <c r="G1953" s="56"/>
      <c r="H1953" s="56"/>
      <c r="I1953" s="56"/>
      <c r="J1953" s="56"/>
    </row>
    <row r="1954" spans="1:10">
      <c r="A1954" s="113">
        <v>1945</v>
      </c>
      <c r="B1954" s="20" t="str">
        <f>IF(Data!B1954:$B$5009&lt;&gt;"",Data!B1954,"")</f>
        <v/>
      </c>
      <c r="C1954" s="20" t="str">
        <f>IF(Data!$B1954:C$5009&lt;&gt;"",Data!C1954,"")</f>
        <v/>
      </c>
      <c r="D1954" s="20" t="str">
        <f t="shared" si="73"/>
        <v/>
      </c>
      <c r="E1954" s="20" t="str">
        <f t="shared" si="74"/>
        <v/>
      </c>
      <c r="F1954" s="56"/>
      <c r="G1954" s="56"/>
      <c r="H1954" s="56"/>
      <c r="I1954" s="56"/>
      <c r="J1954" s="56"/>
    </row>
    <row r="1955" spans="1:10">
      <c r="A1955" s="20">
        <v>1946</v>
      </c>
      <c r="B1955" s="20" t="str">
        <f>IF(Data!B1955:$B$5009&lt;&gt;"",Data!B1955,"")</f>
        <v/>
      </c>
      <c r="C1955" s="20" t="str">
        <f>IF(Data!$B1955:C$5009&lt;&gt;"",Data!C1955,"")</f>
        <v/>
      </c>
      <c r="D1955" s="20" t="str">
        <f t="shared" si="73"/>
        <v/>
      </c>
      <c r="E1955" s="20" t="str">
        <f t="shared" si="74"/>
        <v/>
      </c>
      <c r="F1955" s="56"/>
      <c r="G1955" s="56"/>
      <c r="H1955" s="56"/>
      <c r="I1955" s="56"/>
      <c r="J1955" s="56"/>
    </row>
    <row r="1956" spans="1:10">
      <c r="A1956" s="113">
        <v>1947</v>
      </c>
      <c r="B1956" s="20" t="str">
        <f>IF(Data!B1956:$B$5009&lt;&gt;"",Data!B1956,"")</f>
        <v/>
      </c>
      <c r="C1956" s="20" t="str">
        <f>IF(Data!$B1956:C$5009&lt;&gt;"",Data!C1956,"")</f>
        <v/>
      </c>
      <c r="D1956" s="20" t="str">
        <f t="shared" si="73"/>
        <v/>
      </c>
      <c r="E1956" s="20" t="str">
        <f t="shared" si="74"/>
        <v/>
      </c>
      <c r="F1956" s="56"/>
      <c r="G1956" s="56"/>
      <c r="H1956" s="56"/>
      <c r="I1956" s="56"/>
      <c r="J1956" s="56"/>
    </row>
    <row r="1957" spans="1:10">
      <c r="A1957" s="20">
        <v>1948</v>
      </c>
      <c r="B1957" s="20" t="str">
        <f>IF(Data!B1957:$B$5009&lt;&gt;"",Data!B1957,"")</f>
        <v/>
      </c>
      <c r="C1957" s="20" t="str">
        <f>IF(Data!$B1957:C$5009&lt;&gt;"",Data!C1957,"")</f>
        <v/>
      </c>
      <c r="D1957" s="20" t="str">
        <f t="shared" si="73"/>
        <v/>
      </c>
      <c r="E1957" s="20" t="str">
        <f t="shared" si="74"/>
        <v/>
      </c>
      <c r="F1957" s="56"/>
      <c r="G1957" s="56"/>
      <c r="H1957" s="56"/>
      <c r="I1957" s="56"/>
      <c r="J1957" s="56"/>
    </row>
    <row r="1958" spans="1:10">
      <c r="A1958" s="113">
        <v>1949</v>
      </c>
      <c r="B1958" s="20" t="str">
        <f>IF(Data!B1958:$B$5009&lt;&gt;"",Data!B1958,"")</f>
        <v/>
      </c>
      <c r="C1958" s="20" t="str">
        <f>IF(Data!$B1958:C$5009&lt;&gt;"",Data!C1958,"")</f>
        <v/>
      </c>
      <c r="D1958" s="20" t="str">
        <f t="shared" si="73"/>
        <v/>
      </c>
      <c r="E1958" s="20" t="str">
        <f t="shared" si="74"/>
        <v/>
      </c>
      <c r="F1958" s="56"/>
      <c r="G1958" s="56"/>
      <c r="H1958" s="56"/>
      <c r="I1958" s="56"/>
      <c r="J1958" s="56"/>
    </row>
    <row r="1959" spans="1:10">
      <c r="A1959" s="20">
        <v>1950</v>
      </c>
      <c r="B1959" s="20" t="str">
        <f>IF(Data!B1959:$B$5009&lt;&gt;"",Data!B1959,"")</f>
        <v/>
      </c>
      <c r="C1959" s="20" t="str">
        <f>IF(Data!$B1959:C$5009&lt;&gt;"",Data!C1959,"")</f>
        <v/>
      </c>
      <c r="D1959" s="20" t="str">
        <f t="shared" si="73"/>
        <v/>
      </c>
      <c r="E1959" s="20" t="str">
        <f t="shared" si="74"/>
        <v/>
      </c>
      <c r="F1959" s="56"/>
      <c r="G1959" s="56"/>
      <c r="H1959" s="56"/>
      <c r="I1959" s="56"/>
      <c r="J1959" s="56"/>
    </row>
    <row r="1960" spans="1:10">
      <c r="A1960" s="113">
        <v>1951</v>
      </c>
      <c r="B1960" s="20" t="str">
        <f>IF(Data!B1960:$B$5009&lt;&gt;"",Data!B1960,"")</f>
        <v/>
      </c>
      <c r="C1960" s="20" t="str">
        <f>IF(Data!$B1960:C$5009&lt;&gt;"",Data!C1960,"")</f>
        <v/>
      </c>
      <c r="D1960" s="20" t="str">
        <f t="shared" si="73"/>
        <v/>
      </c>
      <c r="E1960" s="20" t="str">
        <f t="shared" si="74"/>
        <v/>
      </c>
      <c r="F1960" s="56"/>
      <c r="G1960" s="56"/>
      <c r="H1960" s="56"/>
      <c r="I1960" s="56"/>
      <c r="J1960" s="56"/>
    </row>
    <row r="1961" spans="1:10">
      <c r="A1961" s="20">
        <v>1952</v>
      </c>
      <c r="B1961" s="20" t="str">
        <f>IF(Data!B1961:$B$5009&lt;&gt;"",Data!B1961,"")</f>
        <v/>
      </c>
      <c r="C1961" s="20" t="str">
        <f>IF(Data!$B1961:C$5009&lt;&gt;"",Data!C1961,"")</f>
        <v/>
      </c>
      <c r="D1961" s="20" t="str">
        <f t="shared" si="73"/>
        <v/>
      </c>
      <c r="E1961" s="20" t="str">
        <f t="shared" si="74"/>
        <v/>
      </c>
      <c r="F1961" s="56"/>
      <c r="G1961" s="56"/>
      <c r="H1961" s="56"/>
      <c r="I1961" s="56"/>
      <c r="J1961" s="56"/>
    </row>
    <row r="1962" spans="1:10">
      <c r="A1962" s="113">
        <v>1953</v>
      </c>
      <c r="B1962" s="20" t="str">
        <f>IF(Data!B1962:$B$5009&lt;&gt;"",Data!B1962,"")</f>
        <v/>
      </c>
      <c r="C1962" s="20" t="str">
        <f>IF(Data!$B1962:C$5009&lt;&gt;"",Data!C1962,"")</f>
        <v/>
      </c>
      <c r="D1962" s="20" t="str">
        <f t="shared" si="73"/>
        <v/>
      </c>
      <c r="E1962" s="20" t="str">
        <f t="shared" si="74"/>
        <v/>
      </c>
      <c r="F1962" s="56"/>
      <c r="G1962" s="56"/>
      <c r="H1962" s="56"/>
      <c r="I1962" s="56"/>
      <c r="J1962" s="56"/>
    </row>
    <row r="1963" spans="1:10">
      <c r="A1963" s="20">
        <v>1954</v>
      </c>
      <c r="B1963" s="20" t="str">
        <f>IF(Data!B1963:$B$5009&lt;&gt;"",Data!B1963,"")</f>
        <v/>
      </c>
      <c r="C1963" s="20" t="str">
        <f>IF(Data!$B1963:C$5009&lt;&gt;"",Data!C1963,"")</f>
        <v/>
      </c>
      <c r="D1963" s="20" t="str">
        <f t="shared" si="73"/>
        <v/>
      </c>
      <c r="E1963" s="20" t="str">
        <f t="shared" si="74"/>
        <v/>
      </c>
      <c r="F1963" s="56"/>
      <c r="G1963" s="56"/>
      <c r="H1963" s="56"/>
      <c r="I1963" s="56"/>
      <c r="J1963" s="56"/>
    </row>
    <row r="1964" spans="1:10">
      <c r="A1964" s="113">
        <v>1955</v>
      </c>
      <c r="B1964" s="20" t="str">
        <f>IF(Data!B1964:$B$5009&lt;&gt;"",Data!B1964,"")</f>
        <v/>
      </c>
      <c r="C1964" s="20" t="str">
        <f>IF(Data!$B1964:C$5009&lt;&gt;"",Data!C1964,"")</f>
        <v/>
      </c>
      <c r="D1964" s="20" t="str">
        <f t="shared" si="73"/>
        <v/>
      </c>
      <c r="E1964" s="20" t="str">
        <f t="shared" si="74"/>
        <v/>
      </c>
      <c r="F1964" s="56"/>
      <c r="G1964" s="56"/>
      <c r="H1964" s="56"/>
      <c r="I1964" s="56"/>
      <c r="J1964" s="56"/>
    </row>
    <row r="1965" spans="1:10">
      <c r="A1965" s="20">
        <v>1956</v>
      </c>
      <c r="B1965" s="20" t="str">
        <f>IF(Data!B1965:$B$5009&lt;&gt;"",Data!B1965,"")</f>
        <v/>
      </c>
      <c r="C1965" s="20" t="str">
        <f>IF(Data!$B1965:C$5009&lt;&gt;"",Data!C1965,"")</f>
        <v/>
      </c>
      <c r="D1965" s="20" t="str">
        <f t="shared" si="73"/>
        <v/>
      </c>
      <c r="E1965" s="20" t="str">
        <f t="shared" si="74"/>
        <v/>
      </c>
      <c r="F1965" s="56"/>
      <c r="G1965" s="56"/>
      <c r="H1965" s="56"/>
      <c r="I1965" s="56"/>
      <c r="J1965" s="56"/>
    </row>
    <row r="1966" spans="1:10">
      <c r="A1966" s="113">
        <v>1957</v>
      </c>
      <c r="B1966" s="20" t="str">
        <f>IF(Data!B1966:$B$5009&lt;&gt;"",Data!B1966,"")</f>
        <v/>
      </c>
      <c r="C1966" s="20" t="str">
        <f>IF(Data!$B1966:C$5009&lt;&gt;"",Data!C1966,"")</f>
        <v/>
      </c>
      <c r="D1966" s="20" t="str">
        <f t="shared" si="73"/>
        <v/>
      </c>
      <c r="E1966" s="20" t="str">
        <f t="shared" si="74"/>
        <v/>
      </c>
      <c r="F1966" s="56"/>
      <c r="G1966" s="56"/>
      <c r="H1966" s="56"/>
      <c r="I1966" s="56"/>
      <c r="J1966" s="56"/>
    </row>
    <row r="1967" spans="1:10">
      <c r="A1967" s="20">
        <v>1958</v>
      </c>
      <c r="B1967" s="20" t="str">
        <f>IF(Data!B1967:$B$5009&lt;&gt;"",Data!B1967,"")</f>
        <v/>
      </c>
      <c r="C1967" s="20" t="str">
        <f>IF(Data!$B1967:C$5009&lt;&gt;"",Data!C1967,"")</f>
        <v/>
      </c>
      <c r="D1967" s="20" t="str">
        <f t="shared" si="73"/>
        <v/>
      </c>
      <c r="E1967" s="20" t="str">
        <f t="shared" si="74"/>
        <v/>
      </c>
      <c r="F1967" s="56"/>
      <c r="G1967" s="56"/>
      <c r="H1967" s="56"/>
      <c r="I1967" s="56"/>
      <c r="J1967" s="56"/>
    </row>
    <row r="1968" spans="1:10">
      <c r="A1968" s="113">
        <v>1959</v>
      </c>
      <c r="B1968" s="20" t="str">
        <f>IF(Data!B1968:$B$5009&lt;&gt;"",Data!B1968,"")</f>
        <v/>
      </c>
      <c r="C1968" s="20" t="str">
        <f>IF(Data!$B1968:C$5009&lt;&gt;"",Data!C1968,"")</f>
        <v/>
      </c>
      <c r="D1968" s="20" t="str">
        <f t="shared" si="73"/>
        <v/>
      </c>
      <c r="E1968" s="20" t="str">
        <f t="shared" si="74"/>
        <v/>
      </c>
      <c r="F1968" s="56"/>
      <c r="G1968" s="56"/>
      <c r="H1968" s="56"/>
      <c r="I1968" s="56"/>
      <c r="J1968" s="56"/>
    </row>
    <row r="1969" spans="1:10">
      <c r="A1969" s="20">
        <v>1960</v>
      </c>
      <c r="B1969" s="20" t="str">
        <f>IF(Data!B1969:$B$5009&lt;&gt;"",Data!B1969,"")</f>
        <v/>
      </c>
      <c r="C1969" s="20" t="str">
        <f>IF(Data!$B1969:C$5009&lt;&gt;"",Data!C1969,"")</f>
        <v/>
      </c>
      <c r="D1969" s="20" t="str">
        <f t="shared" si="73"/>
        <v/>
      </c>
      <c r="E1969" s="20" t="str">
        <f t="shared" si="74"/>
        <v/>
      </c>
      <c r="F1969" s="56"/>
      <c r="G1969" s="56"/>
      <c r="H1969" s="56"/>
      <c r="I1969" s="56"/>
      <c r="J1969" s="56"/>
    </row>
    <row r="1970" spans="1:10">
      <c r="A1970" s="113">
        <v>1961</v>
      </c>
      <c r="B1970" s="20" t="str">
        <f>IF(Data!B1970:$B$5009&lt;&gt;"",Data!B1970,"")</f>
        <v/>
      </c>
      <c r="C1970" s="20" t="str">
        <f>IF(Data!$B1970:C$5009&lt;&gt;"",Data!C1970,"")</f>
        <v/>
      </c>
      <c r="D1970" s="20" t="str">
        <f t="shared" si="73"/>
        <v/>
      </c>
      <c r="E1970" s="20" t="str">
        <f t="shared" si="74"/>
        <v/>
      </c>
      <c r="F1970" s="56"/>
      <c r="G1970" s="56"/>
      <c r="H1970" s="56"/>
      <c r="I1970" s="56"/>
      <c r="J1970" s="56"/>
    </row>
    <row r="1971" spans="1:10">
      <c r="A1971" s="20">
        <v>1962</v>
      </c>
      <c r="B1971" s="20" t="str">
        <f>IF(Data!B1971:$B$5009&lt;&gt;"",Data!B1971,"")</f>
        <v/>
      </c>
      <c r="C1971" s="20" t="str">
        <f>IF(Data!$B1971:C$5009&lt;&gt;"",Data!C1971,"")</f>
        <v/>
      </c>
      <c r="D1971" s="20" t="str">
        <f t="shared" si="73"/>
        <v/>
      </c>
      <c r="E1971" s="20" t="str">
        <f t="shared" si="74"/>
        <v/>
      </c>
      <c r="F1971" s="56"/>
      <c r="G1971" s="56"/>
      <c r="H1971" s="56"/>
      <c r="I1971" s="56"/>
      <c r="J1971" s="56"/>
    </row>
    <row r="1972" spans="1:10">
      <c r="A1972" s="113">
        <v>1963</v>
      </c>
      <c r="B1972" s="20" t="str">
        <f>IF(Data!B1972:$B$5009&lt;&gt;"",Data!B1972,"")</f>
        <v/>
      </c>
      <c r="C1972" s="20" t="str">
        <f>IF(Data!$B1972:C$5009&lt;&gt;"",Data!C1972,"")</f>
        <v/>
      </c>
      <c r="D1972" s="20" t="str">
        <f t="shared" si="73"/>
        <v/>
      </c>
      <c r="E1972" s="20" t="str">
        <f t="shared" si="74"/>
        <v/>
      </c>
      <c r="F1972" s="56"/>
      <c r="G1972" s="56"/>
      <c r="H1972" s="56"/>
      <c r="I1972" s="56"/>
      <c r="J1972" s="56"/>
    </row>
    <row r="1973" spans="1:10">
      <c r="A1973" s="20">
        <v>1964</v>
      </c>
      <c r="B1973" s="20" t="str">
        <f>IF(Data!B1973:$B$5009&lt;&gt;"",Data!B1973,"")</f>
        <v/>
      </c>
      <c r="C1973" s="20" t="str">
        <f>IF(Data!$B1973:C$5009&lt;&gt;"",Data!C1973,"")</f>
        <v/>
      </c>
      <c r="D1973" s="20" t="str">
        <f t="shared" si="73"/>
        <v/>
      </c>
      <c r="E1973" s="20" t="str">
        <f t="shared" si="74"/>
        <v/>
      </c>
      <c r="F1973" s="56"/>
      <c r="G1973" s="56"/>
      <c r="H1973" s="56"/>
      <c r="I1973" s="56"/>
      <c r="J1973" s="56"/>
    </row>
    <row r="1974" spans="1:10">
      <c r="A1974" s="113">
        <v>1965</v>
      </c>
      <c r="B1974" s="20" t="str">
        <f>IF(Data!B1974:$B$5009&lt;&gt;"",Data!B1974,"")</f>
        <v/>
      </c>
      <c r="C1974" s="20" t="str">
        <f>IF(Data!$B1974:C$5009&lt;&gt;"",Data!C1974,"")</f>
        <v/>
      </c>
      <c r="D1974" s="20" t="str">
        <f t="shared" si="73"/>
        <v/>
      </c>
      <c r="E1974" s="20" t="str">
        <f t="shared" si="74"/>
        <v/>
      </c>
      <c r="F1974" s="56"/>
      <c r="G1974" s="56"/>
      <c r="H1974" s="56"/>
      <c r="I1974" s="56"/>
      <c r="J1974" s="56"/>
    </row>
    <row r="1975" spans="1:10">
      <c r="A1975" s="20">
        <v>1966</v>
      </c>
      <c r="B1975" s="20" t="str">
        <f>IF(Data!B1975:$B$5009&lt;&gt;"",Data!B1975,"")</f>
        <v/>
      </c>
      <c r="C1975" s="20" t="str">
        <f>IF(Data!$B1975:C$5009&lt;&gt;"",Data!C1975,"")</f>
        <v/>
      </c>
      <c r="D1975" s="20" t="str">
        <f t="shared" si="73"/>
        <v/>
      </c>
      <c r="E1975" s="20" t="str">
        <f t="shared" si="74"/>
        <v/>
      </c>
      <c r="F1975" s="56"/>
      <c r="G1975" s="56"/>
      <c r="H1975" s="56"/>
      <c r="I1975" s="56"/>
      <c r="J1975" s="56"/>
    </row>
    <row r="1976" spans="1:10">
      <c r="A1976" s="113">
        <v>1967</v>
      </c>
      <c r="B1976" s="20" t="str">
        <f>IF(Data!B1976:$B$5009&lt;&gt;"",Data!B1976,"")</f>
        <v/>
      </c>
      <c r="C1976" s="20" t="str">
        <f>IF(Data!$B1976:C$5009&lt;&gt;"",Data!C1976,"")</f>
        <v/>
      </c>
      <c r="D1976" s="20" t="str">
        <f t="shared" si="73"/>
        <v/>
      </c>
      <c r="E1976" s="20" t="str">
        <f t="shared" si="74"/>
        <v/>
      </c>
      <c r="F1976" s="56"/>
      <c r="G1976" s="56"/>
      <c r="H1976" s="56"/>
      <c r="I1976" s="56"/>
      <c r="J1976" s="56"/>
    </row>
    <row r="1977" spans="1:10">
      <c r="A1977" s="20">
        <v>1968</v>
      </c>
      <c r="B1977" s="20" t="str">
        <f>IF(Data!B1977:$B$5009&lt;&gt;"",Data!B1977,"")</f>
        <v/>
      </c>
      <c r="C1977" s="20" t="str">
        <f>IF(Data!$B1977:C$5009&lt;&gt;"",Data!C1977,"")</f>
        <v/>
      </c>
      <c r="D1977" s="20" t="str">
        <f t="shared" si="73"/>
        <v/>
      </c>
      <c r="E1977" s="20" t="str">
        <f t="shared" si="74"/>
        <v/>
      </c>
      <c r="F1977" s="56"/>
      <c r="G1977" s="56"/>
      <c r="H1977" s="56"/>
      <c r="I1977" s="56"/>
      <c r="J1977" s="56"/>
    </row>
    <row r="1978" spans="1:10">
      <c r="A1978" s="113">
        <v>1969</v>
      </c>
      <c r="B1978" s="20" t="str">
        <f>IF(Data!B1978:$B$5009&lt;&gt;"",Data!B1978,"")</f>
        <v/>
      </c>
      <c r="C1978" s="20" t="str">
        <f>IF(Data!$B1978:C$5009&lt;&gt;"",Data!C1978,"")</f>
        <v/>
      </c>
      <c r="D1978" s="20" t="str">
        <f t="shared" si="73"/>
        <v/>
      </c>
      <c r="E1978" s="20" t="str">
        <f t="shared" si="74"/>
        <v/>
      </c>
      <c r="F1978" s="56"/>
      <c r="G1978" s="56"/>
      <c r="H1978" s="56"/>
      <c r="I1978" s="56"/>
      <c r="J1978" s="56"/>
    </row>
    <row r="1979" spans="1:10">
      <c r="A1979" s="20">
        <v>1970</v>
      </c>
      <c r="B1979" s="20" t="str">
        <f>IF(Data!B1979:$B$5009&lt;&gt;"",Data!B1979,"")</f>
        <v/>
      </c>
      <c r="C1979" s="20" t="str">
        <f>IF(Data!$B1979:C$5009&lt;&gt;"",Data!C1979,"")</f>
        <v/>
      </c>
      <c r="D1979" s="20" t="str">
        <f t="shared" si="73"/>
        <v/>
      </c>
      <c r="E1979" s="20" t="str">
        <f t="shared" si="74"/>
        <v/>
      </c>
      <c r="F1979" s="56"/>
      <c r="G1979" s="56"/>
      <c r="H1979" s="56"/>
      <c r="I1979" s="56"/>
      <c r="J1979" s="56"/>
    </row>
    <row r="1980" spans="1:10">
      <c r="A1980" s="113">
        <v>1971</v>
      </c>
      <c r="B1980" s="20" t="str">
        <f>IF(Data!B1980:$B$5009&lt;&gt;"",Data!B1980,"")</f>
        <v/>
      </c>
      <c r="C1980" s="20" t="str">
        <f>IF(Data!$B1980:C$5009&lt;&gt;"",Data!C1980,"")</f>
        <v/>
      </c>
      <c r="D1980" s="20" t="str">
        <f t="shared" si="73"/>
        <v/>
      </c>
      <c r="E1980" s="20" t="str">
        <f t="shared" si="74"/>
        <v/>
      </c>
      <c r="F1980" s="56"/>
      <c r="G1980" s="56"/>
      <c r="H1980" s="56"/>
      <c r="I1980" s="56"/>
      <c r="J1980" s="56"/>
    </row>
    <row r="1981" spans="1:10">
      <c r="A1981" s="20">
        <v>1972</v>
      </c>
      <c r="B1981" s="20" t="str">
        <f>IF(Data!B1981:$B$5009&lt;&gt;"",Data!B1981,"")</f>
        <v/>
      </c>
      <c r="C1981" s="20" t="str">
        <f>IF(Data!$B1981:C$5009&lt;&gt;"",Data!C1981,"")</f>
        <v/>
      </c>
      <c r="D1981" s="20" t="str">
        <f t="shared" si="73"/>
        <v/>
      </c>
      <c r="E1981" s="20" t="str">
        <f t="shared" si="74"/>
        <v/>
      </c>
      <c r="F1981" s="56"/>
      <c r="G1981" s="56"/>
      <c r="H1981" s="56"/>
      <c r="I1981" s="56"/>
      <c r="J1981" s="56"/>
    </row>
    <row r="1982" spans="1:10">
      <c r="A1982" s="113">
        <v>1973</v>
      </c>
      <c r="B1982" s="20" t="str">
        <f>IF(Data!B1982:$B$5009&lt;&gt;"",Data!B1982,"")</f>
        <v/>
      </c>
      <c r="C1982" s="20" t="str">
        <f>IF(Data!$B1982:C$5009&lt;&gt;"",Data!C1982,"")</f>
        <v/>
      </c>
      <c r="D1982" s="20" t="str">
        <f t="shared" si="73"/>
        <v/>
      </c>
      <c r="E1982" s="20" t="str">
        <f t="shared" si="74"/>
        <v/>
      </c>
      <c r="F1982" s="56"/>
      <c r="G1982" s="56"/>
      <c r="H1982" s="56"/>
      <c r="I1982" s="56"/>
      <c r="J1982" s="56"/>
    </row>
    <row r="1983" spans="1:10">
      <c r="A1983" s="20">
        <v>1974</v>
      </c>
      <c r="B1983" s="20" t="str">
        <f>IF(Data!B1983:$B$5009&lt;&gt;"",Data!B1983,"")</f>
        <v/>
      </c>
      <c r="C1983" s="20" t="str">
        <f>IF(Data!$B1983:C$5009&lt;&gt;"",Data!C1983,"")</f>
        <v/>
      </c>
      <c r="D1983" s="20" t="str">
        <f t="shared" si="73"/>
        <v/>
      </c>
      <c r="E1983" s="20" t="str">
        <f t="shared" si="74"/>
        <v/>
      </c>
      <c r="F1983" s="56"/>
      <c r="G1983" s="56"/>
      <c r="H1983" s="56"/>
      <c r="I1983" s="56"/>
      <c r="J1983" s="56"/>
    </row>
    <row r="1984" spans="1:10">
      <c r="A1984" s="113">
        <v>1975</v>
      </c>
      <c r="B1984" s="20" t="str">
        <f>IF(Data!B1984:$B$5009&lt;&gt;"",Data!B1984,"")</f>
        <v/>
      </c>
      <c r="C1984" s="20" t="str">
        <f>IF(Data!$B1984:C$5009&lt;&gt;"",Data!C1984,"")</f>
        <v/>
      </c>
      <c r="D1984" s="20" t="str">
        <f t="shared" si="73"/>
        <v/>
      </c>
      <c r="E1984" s="20" t="str">
        <f t="shared" si="74"/>
        <v/>
      </c>
      <c r="F1984" s="56"/>
      <c r="G1984" s="56"/>
      <c r="H1984" s="56"/>
      <c r="I1984" s="56"/>
      <c r="J1984" s="56"/>
    </row>
    <row r="1985" spans="1:10">
      <c r="A1985" s="20">
        <v>1976</v>
      </c>
      <c r="B1985" s="20" t="str">
        <f>IF(Data!B1985:$B$5009&lt;&gt;"",Data!B1985,"")</f>
        <v/>
      </c>
      <c r="C1985" s="20" t="str">
        <f>IF(Data!$B1985:C$5009&lt;&gt;"",Data!C1985,"")</f>
        <v/>
      </c>
      <c r="D1985" s="20" t="str">
        <f t="shared" si="73"/>
        <v/>
      </c>
      <c r="E1985" s="20" t="str">
        <f t="shared" si="74"/>
        <v/>
      </c>
      <c r="F1985" s="56"/>
      <c r="G1985" s="56"/>
      <c r="H1985" s="56"/>
      <c r="I1985" s="56"/>
      <c r="J1985" s="56"/>
    </row>
    <row r="1986" spans="1:10">
      <c r="A1986" s="113">
        <v>1977</v>
      </c>
      <c r="B1986" s="20" t="str">
        <f>IF(Data!B1986:$B$5009&lt;&gt;"",Data!B1986,"")</f>
        <v/>
      </c>
      <c r="C1986" s="20" t="str">
        <f>IF(Data!$B1986:C$5009&lt;&gt;"",Data!C1986,"")</f>
        <v/>
      </c>
      <c r="D1986" s="20" t="str">
        <f t="shared" si="73"/>
        <v/>
      </c>
      <c r="E1986" s="20" t="str">
        <f t="shared" si="74"/>
        <v/>
      </c>
      <c r="F1986" s="56"/>
      <c r="G1986" s="56"/>
      <c r="H1986" s="56"/>
      <c r="I1986" s="56"/>
      <c r="J1986" s="56"/>
    </row>
    <row r="1987" spans="1:10">
      <c r="A1987" s="20">
        <v>1978</v>
      </c>
      <c r="B1987" s="20" t="str">
        <f>IF(Data!B1987:$B$5009&lt;&gt;"",Data!B1987,"")</f>
        <v/>
      </c>
      <c r="C1987" s="20" t="str">
        <f>IF(Data!$B1987:C$5009&lt;&gt;"",Data!C1987,"")</f>
        <v/>
      </c>
      <c r="D1987" s="20" t="str">
        <f t="shared" si="73"/>
        <v/>
      </c>
      <c r="E1987" s="20" t="str">
        <f t="shared" si="74"/>
        <v/>
      </c>
      <c r="F1987" s="56"/>
      <c r="G1987" s="56"/>
      <c r="H1987" s="56"/>
      <c r="I1987" s="56"/>
      <c r="J1987" s="56"/>
    </row>
    <row r="1988" spans="1:10">
      <c r="A1988" s="113">
        <v>1979</v>
      </c>
      <c r="B1988" s="20" t="str">
        <f>IF(Data!B1988:$B$5009&lt;&gt;"",Data!B1988,"")</f>
        <v/>
      </c>
      <c r="C1988" s="20" t="str">
        <f>IF(Data!$B1988:C$5009&lt;&gt;"",Data!C1988,"")</f>
        <v/>
      </c>
      <c r="D1988" s="20" t="str">
        <f t="shared" si="73"/>
        <v/>
      </c>
      <c r="E1988" s="20" t="str">
        <f t="shared" si="74"/>
        <v/>
      </c>
      <c r="F1988" s="56"/>
      <c r="G1988" s="56"/>
      <c r="H1988" s="56"/>
      <c r="I1988" s="56"/>
      <c r="J1988" s="56"/>
    </row>
    <row r="1989" spans="1:10">
      <c r="A1989" s="20">
        <v>1980</v>
      </c>
      <c r="B1989" s="20" t="str">
        <f>IF(Data!B1989:$B$5009&lt;&gt;"",Data!B1989,"")</f>
        <v/>
      </c>
      <c r="C1989" s="20" t="str">
        <f>IF(Data!$B1989:C$5009&lt;&gt;"",Data!C1989,"")</f>
        <v/>
      </c>
      <c r="D1989" s="20" t="str">
        <f t="shared" si="73"/>
        <v/>
      </c>
      <c r="E1989" s="20" t="str">
        <f t="shared" si="74"/>
        <v/>
      </c>
      <c r="F1989" s="56"/>
      <c r="G1989" s="56"/>
      <c r="H1989" s="56"/>
      <c r="I1989" s="56"/>
      <c r="J1989" s="56"/>
    </row>
    <row r="1990" spans="1:10">
      <c r="A1990" s="113">
        <v>1981</v>
      </c>
      <c r="B1990" s="20" t="str">
        <f>IF(Data!B1990:$B$5009&lt;&gt;"",Data!B1990,"")</f>
        <v/>
      </c>
      <c r="C1990" s="20" t="str">
        <f>IF(Data!$B1990:C$5009&lt;&gt;"",Data!C1990,"")</f>
        <v/>
      </c>
      <c r="D1990" s="20" t="str">
        <f t="shared" ref="D1990:D2053" si="75">IF(AND(B1990&lt;&gt;"",C1990&lt;&gt;""), _xlfn.RANK.AVG(B1990,B:B,1),"")</f>
        <v/>
      </c>
      <c r="E1990" s="20" t="str">
        <f t="shared" ref="E1990:E2053" si="76">IF(AND(B1990&lt;&gt;"",C1990&lt;&gt;""),(D1990-$I$11)^2,"")</f>
        <v/>
      </c>
      <c r="F1990" s="56"/>
      <c r="G1990" s="56"/>
      <c r="H1990" s="56"/>
      <c r="I1990" s="56"/>
      <c r="J1990" s="56"/>
    </row>
    <row r="1991" spans="1:10">
      <c r="A1991" s="20">
        <v>1982</v>
      </c>
      <c r="B1991" s="20" t="str">
        <f>IF(Data!B1991:$B$5009&lt;&gt;"",Data!B1991,"")</f>
        <v/>
      </c>
      <c r="C1991" s="20" t="str">
        <f>IF(Data!$B1991:C$5009&lt;&gt;"",Data!C1991,"")</f>
        <v/>
      </c>
      <c r="D1991" s="20" t="str">
        <f t="shared" si="75"/>
        <v/>
      </c>
      <c r="E1991" s="20" t="str">
        <f t="shared" si="76"/>
        <v/>
      </c>
      <c r="F1991" s="56"/>
      <c r="G1991" s="56"/>
      <c r="H1991" s="56"/>
      <c r="I1991" s="56"/>
      <c r="J1991" s="56"/>
    </row>
    <row r="1992" spans="1:10">
      <c r="A1992" s="113">
        <v>1983</v>
      </c>
      <c r="B1992" s="20" t="str">
        <f>IF(Data!B1992:$B$5009&lt;&gt;"",Data!B1992,"")</f>
        <v/>
      </c>
      <c r="C1992" s="20" t="str">
        <f>IF(Data!$B1992:C$5009&lt;&gt;"",Data!C1992,"")</f>
        <v/>
      </c>
      <c r="D1992" s="20" t="str">
        <f t="shared" si="75"/>
        <v/>
      </c>
      <c r="E1992" s="20" t="str">
        <f t="shared" si="76"/>
        <v/>
      </c>
      <c r="F1992" s="56"/>
      <c r="G1992" s="56"/>
      <c r="H1992" s="56"/>
      <c r="I1992" s="56"/>
      <c r="J1992" s="56"/>
    </row>
    <row r="1993" spans="1:10">
      <c r="A1993" s="20">
        <v>1984</v>
      </c>
      <c r="B1993" s="20" t="str">
        <f>IF(Data!B1993:$B$5009&lt;&gt;"",Data!B1993,"")</f>
        <v/>
      </c>
      <c r="C1993" s="20" t="str">
        <f>IF(Data!$B1993:C$5009&lt;&gt;"",Data!C1993,"")</f>
        <v/>
      </c>
      <c r="D1993" s="20" t="str">
        <f t="shared" si="75"/>
        <v/>
      </c>
      <c r="E1993" s="20" t="str">
        <f t="shared" si="76"/>
        <v/>
      </c>
      <c r="F1993" s="56"/>
      <c r="G1993" s="56"/>
      <c r="H1993" s="56"/>
      <c r="I1993" s="56"/>
      <c r="J1993" s="56"/>
    </row>
    <row r="1994" spans="1:10">
      <c r="A1994" s="113">
        <v>1985</v>
      </c>
      <c r="B1994" s="20" t="str">
        <f>IF(Data!B1994:$B$5009&lt;&gt;"",Data!B1994,"")</f>
        <v/>
      </c>
      <c r="C1994" s="20" t="str">
        <f>IF(Data!$B1994:C$5009&lt;&gt;"",Data!C1994,"")</f>
        <v/>
      </c>
      <c r="D1994" s="20" t="str">
        <f t="shared" si="75"/>
        <v/>
      </c>
      <c r="E1994" s="20" t="str">
        <f t="shared" si="76"/>
        <v/>
      </c>
      <c r="F1994" s="56"/>
      <c r="G1994" s="56"/>
      <c r="H1994" s="56"/>
      <c r="I1994" s="56"/>
      <c r="J1994" s="56"/>
    </row>
    <row r="1995" spans="1:10">
      <c r="A1995" s="20">
        <v>1986</v>
      </c>
      <c r="B1995" s="20" t="str">
        <f>IF(Data!B1995:$B$5009&lt;&gt;"",Data!B1995,"")</f>
        <v/>
      </c>
      <c r="C1995" s="20" t="str">
        <f>IF(Data!$B1995:C$5009&lt;&gt;"",Data!C1995,"")</f>
        <v/>
      </c>
      <c r="D1995" s="20" t="str">
        <f t="shared" si="75"/>
        <v/>
      </c>
      <c r="E1995" s="20" t="str">
        <f t="shared" si="76"/>
        <v/>
      </c>
      <c r="F1995" s="56"/>
      <c r="G1995" s="56"/>
      <c r="H1995" s="56"/>
      <c r="I1995" s="56"/>
      <c r="J1995" s="56"/>
    </row>
    <row r="1996" spans="1:10">
      <c r="A1996" s="113">
        <v>1987</v>
      </c>
      <c r="B1996" s="20" t="str">
        <f>IF(Data!B1996:$B$5009&lt;&gt;"",Data!B1996,"")</f>
        <v/>
      </c>
      <c r="C1996" s="20" t="str">
        <f>IF(Data!$B1996:C$5009&lt;&gt;"",Data!C1996,"")</f>
        <v/>
      </c>
      <c r="D1996" s="20" t="str">
        <f t="shared" si="75"/>
        <v/>
      </c>
      <c r="E1996" s="20" t="str">
        <f t="shared" si="76"/>
        <v/>
      </c>
      <c r="F1996" s="56"/>
      <c r="G1996" s="56"/>
      <c r="H1996" s="56"/>
      <c r="I1996" s="56"/>
      <c r="J1996" s="56"/>
    </row>
    <row r="1997" spans="1:10">
      <c r="A1997" s="20">
        <v>1988</v>
      </c>
      <c r="B1997" s="20" t="str">
        <f>IF(Data!B1997:$B$5009&lt;&gt;"",Data!B1997,"")</f>
        <v/>
      </c>
      <c r="C1997" s="20" t="str">
        <f>IF(Data!$B1997:C$5009&lt;&gt;"",Data!C1997,"")</f>
        <v/>
      </c>
      <c r="D1997" s="20" t="str">
        <f t="shared" si="75"/>
        <v/>
      </c>
      <c r="E1997" s="20" t="str">
        <f t="shared" si="76"/>
        <v/>
      </c>
      <c r="F1997" s="56"/>
      <c r="G1997" s="56"/>
      <c r="H1997" s="56"/>
      <c r="I1997" s="56"/>
      <c r="J1997" s="56"/>
    </row>
    <row r="1998" spans="1:10">
      <c r="A1998" s="113">
        <v>1989</v>
      </c>
      <c r="B1998" s="20" t="str">
        <f>IF(Data!B1998:$B$5009&lt;&gt;"",Data!B1998,"")</f>
        <v/>
      </c>
      <c r="C1998" s="20" t="str">
        <f>IF(Data!$B1998:C$5009&lt;&gt;"",Data!C1998,"")</f>
        <v/>
      </c>
      <c r="D1998" s="20" t="str">
        <f t="shared" si="75"/>
        <v/>
      </c>
      <c r="E1998" s="20" t="str">
        <f t="shared" si="76"/>
        <v/>
      </c>
      <c r="F1998" s="56"/>
      <c r="G1998" s="56"/>
      <c r="H1998" s="56"/>
      <c r="I1998" s="56"/>
      <c r="J1998" s="56"/>
    </row>
    <row r="1999" spans="1:10">
      <c r="A1999" s="20">
        <v>1990</v>
      </c>
      <c r="B1999" s="20" t="str">
        <f>IF(Data!B1999:$B$5009&lt;&gt;"",Data!B1999,"")</f>
        <v/>
      </c>
      <c r="C1999" s="20" t="str">
        <f>IF(Data!$B1999:C$5009&lt;&gt;"",Data!C1999,"")</f>
        <v/>
      </c>
      <c r="D1999" s="20" t="str">
        <f t="shared" si="75"/>
        <v/>
      </c>
      <c r="E1999" s="20" t="str">
        <f t="shared" si="76"/>
        <v/>
      </c>
      <c r="F1999" s="56"/>
      <c r="G1999" s="56"/>
      <c r="H1999" s="56"/>
      <c r="I1999" s="56"/>
      <c r="J1999" s="56"/>
    </row>
    <row r="2000" spans="1:10">
      <c r="A2000" s="113">
        <v>1991</v>
      </c>
      <c r="B2000" s="20" t="str">
        <f>IF(Data!B2000:$B$5009&lt;&gt;"",Data!B2000,"")</f>
        <v/>
      </c>
      <c r="C2000" s="20" t="str">
        <f>IF(Data!$B2000:C$5009&lt;&gt;"",Data!C2000,"")</f>
        <v/>
      </c>
      <c r="D2000" s="20" t="str">
        <f t="shared" si="75"/>
        <v/>
      </c>
      <c r="E2000" s="20" t="str">
        <f t="shared" si="76"/>
        <v/>
      </c>
      <c r="F2000" s="56"/>
      <c r="G2000" s="56"/>
      <c r="H2000" s="56"/>
      <c r="I2000" s="56"/>
      <c r="J2000" s="56"/>
    </row>
    <row r="2001" spans="1:10">
      <c r="A2001" s="20">
        <v>1992</v>
      </c>
      <c r="B2001" s="20" t="str">
        <f>IF(Data!B2001:$B$5009&lt;&gt;"",Data!B2001,"")</f>
        <v/>
      </c>
      <c r="C2001" s="20" t="str">
        <f>IF(Data!$B2001:C$5009&lt;&gt;"",Data!C2001,"")</f>
        <v/>
      </c>
      <c r="D2001" s="20" t="str">
        <f t="shared" si="75"/>
        <v/>
      </c>
      <c r="E2001" s="20" t="str">
        <f t="shared" si="76"/>
        <v/>
      </c>
      <c r="F2001" s="56"/>
      <c r="G2001" s="56"/>
      <c r="H2001" s="56"/>
      <c r="I2001" s="56"/>
      <c r="J2001" s="56"/>
    </row>
    <row r="2002" spans="1:10">
      <c r="A2002" s="113">
        <v>1993</v>
      </c>
      <c r="B2002" s="20" t="str">
        <f>IF(Data!B2002:$B$5009&lt;&gt;"",Data!B2002,"")</f>
        <v/>
      </c>
      <c r="C2002" s="20" t="str">
        <f>IF(Data!$B2002:C$5009&lt;&gt;"",Data!C2002,"")</f>
        <v/>
      </c>
      <c r="D2002" s="20" t="str">
        <f t="shared" si="75"/>
        <v/>
      </c>
      <c r="E2002" s="20" t="str">
        <f t="shared" si="76"/>
        <v/>
      </c>
      <c r="F2002" s="56"/>
      <c r="G2002" s="56"/>
      <c r="H2002" s="56"/>
      <c r="I2002" s="56"/>
      <c r="J2002" s="56"/>
    </row>
    <row r="2003" spans="1:10">
      <c r="A2003" s="20">
        <v>1994</v>
      </c>
      <c r="B2003" s="20" t="str">
        <f>IF(Data!B2003:$B$5009&lt;&gt;"",Data!B2003,"")</f>
        <v/>
      </c>
      <c r="C2003" s="20" t="str">
        <f>IF(Data!$B2003:C$5009&lt;&gt;"",Data!C2003,"")</f>
        <v/>
      </c>
      <c r="D2003" s="20" t="str">
        <f t="shared" si="75"/>
        <v/>
      </c>
      <c r="E2003" s="20" t="str">
        <f t="shared" si="76"/>
        <v/>
      </c>
      <c r="F2003" s="56"/>
      <c r="G2003" s="56"/>
      <c r="H2003" s="56"/>
      <c r="I2003" s="56"/>
      <c r="J2003" s="56"/>
    </row>
    <row r="2004" spans="1:10">
      <c r="A2004" s="113">
        <v>1995</v>
      </c>
      <c r="B2004" s="20" t="str">
        <f>IF(Data!B2004:$B$5009&lt;&gt;"",Data!B2004,"")</f>
        <v/>
      </c>
      <c r="C2004" s="20" t="str">
        <f>IF(Data!$B2004:C$5009&lt;&gt;"",Data!C2004,"")</f>
        <v/>
      </c>
      <c r="D2004" s="20" t="str">
        <f t="shared" si="75"/>
        <v/>
      </c>
      <c r="E2004" s="20" t="str">
        <f t="shared" si="76"/>
        <v/>
      </c>
      <c r="F2004" s="56"/>
      <c r="G2004" s="56"/>
      <c r="H2004" s="56"/>
      <c r="I2004" s="56"/>
      <c r="J2004" s="56"/>
    </row>
    <row r="2005" spans="1:10">
      <c r="A2005" s="20">
        <v>1996</v>
      </c>
      <c r="B2005" s="20" t="str">
        <f>IF(Data!B2005:$B$5009&lt;&gt;"",Data!B2005,"")</f>
        <v/>
      </c>
      <c r="C2005" s="20" t="str">
        <f>IF(Data!$B2005:C$5009&lt;&gt;"",Data!C2005,"")</f>
        <v/>
      </c>
      <c r="D2005" s="20" t="str">
        <f t="shared" si="75"/>
        <v/>
      </c>
      <c r="E2005" s="20" t="str">
        <f t="shared" si="76"/>
        <v/>
      </c>
      <c r="F2005" s="56"/>
      <c r="G2005" s="56"/>
      <c r="H2005" s="56"/>
      <c r="I2005" s="56"/>
      <c r="J2005" s="56"/>
    </row>
    <row r="2006" spans="1:10">
      <c r="A2006" s="113">
        <v>1997</v>
      </c>
      <c r="B2006" s="20" t="str">
        <f>IF(Data!B2006:$B$5009&lt;&gt;"",Data!B2006,"")</f>
        <v/>
      </c>
      <c r="C2006" s="20" t="str">
        <f>IF(Data!$B2006:C$5009&lt;&gt;"",Data!C2006,"")</f>
        <v/>
      </c>
      <c r="D2006" s="20" t="str">
        <f t="shared" si="75"/>
        <v/>
      </c>
      <c r="E2006" s="20" t="str">
        <f t="shared" si="76"/>
        <v/>
      </c>
      <c r="F2006" s="56"/>
      <c r="G2006" s="56"/>
      <c r="H2006" s="56"/>
      <c r="I2006" s="56"/>
      <c r="J2006" s="56"/>
    </row>
    <row r="2007" spans="1:10">
      <c r="A2007" s="20">
        <v>1998</v>
      </c>
      <c r="B2007" s="20" t="str">
        <f>IF(Data!B2007:$B$5009&lt;&gt;"",Data!B2007,"")</f>
        <v/>
      </c>
      <c r="C2007" s="20" t="str">
        <f>IF(Data!$B2007:C$5009&lt;&gt;"",Data!C2007,"")</f>
        <v/>
      </c>
      <c r="D2007" s="20" t="str">
        <f t="shared" si="75"/>
        <v/>
      </c>
      <c r="E2007" s="20" t="str">
        <f t="shared" si="76"/>
        <v/>
      </c>
      <c r="F2007" s="56"/>
      <c r="G2007" s="56"/>
      <c r="H2007" s="56"/>
      <c r="I2007" s="56"/>
      <c r="J2007" s="56"/>
    </row>
    <row r="2008" spans="1:10">
      <c r="A2008" s="113">
        <v>1999</v>
      </c>
      <c r="B2008" s="20" t="str">
        <f>IF(Data!B2008:$B$5009&lt;&gt;"",Data!B2008,"")</f>
        <v/>
      </c>
      <c r="C2008" s="20" t="str">
        <f>IF(Data!$B2008:C$5009&lt;&gt;"",Data!C2008,"")</f>
        <v/>
      </c>
      <c r="D2008" s="20" t="str">
        <f t="shared" si="75"/>
        <v/>
      </c>
      <c r="E2008" s="20" t="str">
        <f t="shared" si="76"/>
        <v/>
      </c>
      <c r="F2008" s="56"/>
      <c r="G2008" s="56"/>
      <c r="H2008" s="56"/>
      <c r="I2008" s="56"/>
      <c r="J2008" s="56"/>
    </row>
    <row r="2009" spans="1:10">
      <c r="A2009" s="20">
        <v>2000</v>
      </c>
      <c r="B2009" s="20" t="str">
        <f>IF(Data!B2009:$B$5009&lt;&gt;"",Data!B2009,"")</f>
        <v/>
      </c>
      <c r="C2009" s="20" t="str">
        <f>IF(Data!$B2009:C$5009&lt;&gt;"",Data!C2009,"")</f>
        <v/>
      </c>
      <c r="D2009" s="20" t="str">
        <f t="shared" si="75"/>
        <v/>
      </c>
      <c r="E2009" s="20" t="str">
        <f t="shared" si="76"/>
        <v/>
      </c>
      <c r="F2009" s="56"/>
      <c r="G2009" s="56"/>
      <c r="H2009" s="56"/>
      <c r="I2009" s="56"/>
      <c r="J2009" s="56"/>
    </row>
    <row r="2010" spans="1:10">
      <c r="A2010" s="113">
        <v>2001</v>
      </c>
      <c r="B2010" s="20" t="str">
        <f>IF(Data!B2010:$B$5009&lt;&gt;"",Data!B2010,"")</f>
        <v/>
      </c>
      <c r="C2010" s="20" t="str">
        <f>IF(Data!$B2010:C$5009&lt;&gt;"",Data!C2010,"")</f>
        <v/>
      </c>
      <c r="D2010" s="20" t="str">
        <f t="shared" si="75"/>
        <v/>
      </c>
      <c r="E2010" s="20" t="str">
        <f t="shared" si="76"/>
        <v/>
      </c>
      <c r="F2010" s="56"/>
      <c r="G2010" s="56"/>
      <c r="H2010" s="56"/>
      <c r="I2010" s="56"/>
      <c r="J2010" s="56"/>
    </row>
    <row r="2011" spans="1:10">
      <c r="A2011" s="20">
        <v>2002</v>
      </c>
      <c r="B2011" s="20" t="str">
        <f>IF(Data!B2011:$B$5009&lt;&gt;"",Data!B2011,"")</f>
        <v/>
      </c>
      <c r="C2011" s="20" t="str">
        <f>IF(Data!$B2011:C$5009&lt;&gt;"",Data!C2011,"")</f>
        <v/>
      </c>
      <c r="D2011" s="20" t="str">
        <f t="shared" si="75"/>
        <v/>
      </c>
      <c r="E2011" s="20" t="str">
        <f t="shared" si="76"/>
        <v/>
      </c>
      <c r="F2011" s="56"/>
      <c r="G2011" s="56"/>
      <c r="H2011" s="56"/>
      <c r="I2011" s="56"/>
      <c r="J2011" s="56"/>
    </row>
    <row r="2012" spans="1:10">
      <c r="A2012" s="113">
        <v>2003</v>
      </c>
      <c r="B2012" s="20" t="str">
        <f>IF(Data!B2012:$B$5009&lt;&gt;"",Data!B2012,"")</f>
        <v/>
      </c>
      <c r="C2012" s="20" t="str">
        <f>IF(Data!$B2012:C$5009&lt;&gt;"",Data!C2012,"")</f>
        <v/>
      </c>
      <c r="D2012" s="20" t="str">
        <f t="shared" si="75"/>
        <v/>
      </c>
      <c r="E2012" s="20" t="str">
        <f t="shared" si="76"/>
        <v/>
      </c>
      <c r="F2012" s="56"/>
      <c r="G2012" s="56"/>
      <c r="H2012" s="56"/>
      <c r="I2012" s="56"/>
      <c r="J2012" s="56"/>
    </row>
    <row r="2013" spans="1:10">
      <c r="A2013" s="20">
        <v>2004</v>
      </c>
      <c r="B2013" s="20" t="str">
        <f>IF(Data!B2013:$B$5009&lt;&gt;"",Data!B2013,"")</f>
        <v/>
      </c>
      <c r="C2013" s="20" t="str">
        <f>IF(Data!$B2013:C$5009&lt;&gt;"",Data!C2013,"")</f>
        <v/>
      </c>
      <c r="D2013" s="20" t="str">
        <f t="shared" si="75"/>
        <v/>
      </c>
      <c r="E2013" s="20" t="str">
        <f t="shared" si="76"/>
        <v/>
      </c>
      <c r="F2013" s="56"/>
      <c r="G2013" s="56"/>
      <c r="H2013" s="56"/>
      <c r="I2013" s="56"/>
      <c r="J2013" s="56"/>
    </row>
    <row r="2014" spans="1:10">
      <c r="A2014" s="113">
        <v>2005</v>
      </c>
      <c r="B2014" s="20" t="str">
        <f>IF(Data!B2014:$B$5009&lt;&gt;"",Data!B2014,"")</f>
        <v/>
      </c>
      <c r="C2014" s="20" t="str">
        <f>IF(Data!$B2014:C$5009&lt;&gt;"",Data!C2014,"")</f>
        <v/>
      </c>
      <c r="D2014" s="20" t="str">
        <f t="shared" si="75"/>
        <v/>
      </c>
      <c r="E2014" s="20" t="str">
        <f t="shared" si="76"/>
        <v/>
      </c>
      <c r="F2014" s="56"/>
      <c r="G2014" s="56"/>
      <c r="H2014" s="56"/>
      <c r="I2014" s="56"/>
      <c r="J2014" s="56"/>
    </row>
    <row r="2015" spans="1:10">
      <c r="A2015" s="20">
        <v>2006</v>
      </c>
      <c r="B2015" s="20" t="str">
        <f>IF(Data!B2015:$B$5009&lt;&gt;"",Data!B2015,"")</f>
        <v/>
      </c>
      <c r="C2015" s="20" t="str">
        <f>IF(Data!$B2015:C$5009&lt;&gt;"",Data!C2015,"")</f>
        <v/>
      </c>
      <c r="D2015" s="20" t="str">
        <f t="shared" si="75"/>
        <v/>
      </c>
      <c r="E2015" s="20" t="str">
        <f t="shared" si="76"/>
        <v/>
      </c>
      <c r="F2015" s="56"/>
      <c r="G2015" s="56"/>
      <c r="H2015" s="56"/>
      <c r="I2015" s="56"/>
      <c r="J2015" s="56"/>
    </row>
    <row r="2016" spans="1:10">
      <c r="A2016" s="113">
        <v>2007</v>
      </c>
      <c r="B2016" s="20" t="str">
        <f>IF(Data!B2016:$B$5009&lt;&gt;"",Data!B2016,"")</f>
        <v/>
      </c>
      <c r="C2016" s="20" t="str">
        <f>IF(Data!$B2016:C$5009&lt;&gt;"",Data!C2016,"")</f>
        <v/>
      </c>
      <c r="D2016" s="20" t="str">
        <f t="shared" si="75"/>
        <v/>
      </c>
      <c r="E2016" s="20" t="str">
        <f t="shared" si="76"/>
        <v/>
      </c>
      <c r="F2016" s="56"/>
      <c r="G2016" s="56"/>
      <c r="H2016" s="56"/>
      <c r="I2016" s="56"/>
      <c r="J2016" s="56"/>
    </row>
    <row r="2017" spans="1:10">
      <c r="A2017" s="20">
        <v>2008</v>
      </c>
      <c r="B2017" s="20" t="str">
        <f>IF(Data!B2017:$B$5009&lt;&gt;"",Data!B2017,"")</f>
        <v/>
      </c>
      <c r="C2017" s="20" t="str">
        <f>IF(Data!$B2017:C$5009&lt;&gt;"",Data!C2017,"")</f>
        <v/>
      </c>
      <c r="D2017" s="20" t="str">
        <f t="shared" si="75"/>
        <v/>
      </c>
      <c r="E2017" s="20" t="str">
        <f t="shared" si="76"/>
        <v/>
      </c>
      <c r="F2017" s="56"/>
      <c r="G2017" s="56"/>
      <c r="H2017" s="56"/>
      <c r="I2017" s="56"/>
      <c r="J2017" s="56"/>
    </row>
    <row r="2018" spans="1:10">
      <c r="A2018" s="113">
        <v>2009</v>
      </c>
      <c r="B2018" s="20" t="str">
        <f>IF(Data!B2018:$B$5009&lt;&gt;"",Data!B2018,"")</f>
        <v/>
      </c>
      <c r="C2018" s="20" t="str">
        <f>IF(Data!$B2018:C$5009&lt;&gt;"",Data!C2018,"")</f>
        <v/>
      </c>
      <c r="D2018" s="20" t="str">
        <f t="shared" si="75"/>
        <v/>
      </c>
      <c r="E2018" s="20" t="str">
        <f t="shared" si="76"/>
        <v/>
      </c>
      <c r="F2018" s="56"/>
      <c r="G2018" s="56"/>
      <c r="H2018" s="56"/>
      <c r="I2018" s="56"/>
      <c r="J2018" s="56"/>
    </row>
    <row r="2019" spans="1:10">
      <c r="A2019" s="20">
        <v>2010</v>
      </c>
      <c r="B2019" s="20" t="str">
        <f>IF(Data!B2019:$B$5009&lt;&gt;"",Data!B2019,"")</f>
        <v/>
      </c>
      <c r="C2019" s="20" t="str">
        <f>IF(Data!$B2019:C$5009&lt;&gt;"",Data!C2019,"")</f>
        <v/>
      </c>
      <c r="D2019" s="20" t="str">
        <f t="shared" si="75"/>
        <v/>
      </c>
      <c r="E2019" s="20" t="str">
        <f t="shared" si="76"/>
        <v/>
      </c>
      <c r="F2019" s="56"/>
      <c r="G2019" s="56"/>
      <c r="H2019" s="56"/>
      <c r="I2019" s="56"/>
      <c r="J2019" s="56"/>
    </row>
    <row r="2020" spans="1:10">
      <c r="A2020" s="113">
        <v>2011</v>
      </c>
      <c r="B2020" s="20" t="str">
        <f>IF(Data!B2020:$B$5009&lt;&gt;"",Data!B2020,"")</f>
        <v/>
      </c>
      <c r="C2020" s="20" t="str">
        <f>IF(Data!$B2020:C$5009&lt;&gt;"",Data!C2020,"")</f>
        <v/>
      </c>
      <c r="D2020" s="20" t="str">
        <f t="shared" si="75"/>
        <v/>
      </c>
      <c r="E2020" s="20" t="str">
        <f t="shared" si="76"/>
        <v/>
      </c>
      <c r="F2020" s="56"/>
      <c r="G2020" s="56"/>
      <c r="H2020" s="56"/>
      <c r="I2020" s="56"/>
      <c r="J2020" s="56"/>
    </row>
    <row r="2021" spans="1:10">
      <c r="A2021" s="20">
        <v>2012</v>
      </c>
      <c r="B2021" s="20" t="str">
        <f>IF(Data!B2021:$B$5009&lt;&gt;"",Data!B2021,"")</f>
        <v/>
      </c>
      <c r="C2021" s="20" t="str">
        <f>IF(Data!$B2021:C$5009&lt;&gt;"",Data!C2021,"")</f>
        <v/>
      </c>
      <c r="D2021" s="20" t="str">
        <f t="shared" si="75"/>
        <v/>
      </c>
      <c r="E2021" s="20" t="str">
        <f t="shared" si="76"/>
        <v/>
      </c>
      <c r="F2021" s="56"/>
      <c r="G2021" s="56"/>
      <c r="H2021" s="56"/>
      <c r="I2021" s="56"/>
      <c r="J2021" s="56"/>
    </row>
    <row r="2022" spans="1:10">
      <c r="A2022" s="113">
        <v>2013</v>
      </c>
      <c r="B2022" s="20" t="str">
        <f>IF(Data!B2022:$B$5009&lt;&gt;"",Data!B2022,"")</f>
        <v/>
      </c>
      <c r="C2022" s="20" t="str">
        <f>IF(Data!$B2022:C$5009&lt;&gt;"",Data!C2022,"")</f>
        <v/>
      </c>
      <c r="D2022" s="20" t="str">
        <f t="shared" si="75"/>
        <v/>
      </c>
      <c r="E2022" s="20" t="str">
        <f t="shared" si="76"/>
        <v/>
      </c>
      <c r="F2022" s="56"/>
      <c r="G2022" s="56"/>
      <c r="H2022" s="56"/>
      <c r="I2022" s="56"/>
      <c r="J2022" s="56"/>
    </row>
    <row r="2023" spans="1:10">
      <c r="A2023" s="20">
        <v>2014</v>
      </c>
      <c r="B2023" s="20" t="str">
        <f>IF(Data!B2023:$B$5009&lt;&gt;"",Data!B2023,"")</f>
        <v/>
      </c>
      <c r="C2023" s="20" t="str">
        <f>IF(Data!$B2023:C$5009&lt;&gt;"",Data!C2023,"")</f>
        <v/>
      </c>
      <c r="D2023" s="20" t="str">
        <f t="shared" si="75"/>
        <v/>
      </c>
      <c r="E2023" s="20" t="str">
        <f t="shared" si="76"/>
        <v/>
      </c>
      <c r="F2023" s="56"/>
      <c r="G2023" s="56"/>
      <c r="H2023" s="56"/>
      <c r="I2023" s="56"/>
      <c r="J2023" s="56"/>
    </row>
    <row r="2024" spans="1:10">
      <c r="A2024" s="113">
        <v>2015</v>
      </c>
      <c r="B2024" s="20" t="str">
        <f>IF(Data!B2024:$B$5009&lt;&gt;"",Data!B2024,"")</f>
        <v/>
      </c>
      <c r="C2024" s="20" t="str">
        <f>IF(Data!$B2024:C$5009&lt;&gt;"",Data!C2024,"")</f>
        <v/>
      </c>
      <c r="D2024" s="20" t="str">
        <f t="shared" si="75"/>
        <v/>
      </c>
      <c r="E2024" s="20" t="str">
        <f t="shared" si="76"/>
        <v/>
      </c>
      <c r="F2024" s="56"/>
      <c r="G2024" s="56"/>
      <c r="H2024" s="56"/>
      <c r="I2024" s="56"/>
      <c r="J2024" s="56"/>
    </row>
    <row r="2025" spans="1:10">
      <c r="A2025" s="20">
        <v>2016</v>
      </c>
      <c r="B2025" s="20" t="str">
        <f>IF(Data!B2025:$B$5009&lt;&gt;"",Data!B2025,"")</f>
        <v/>
      </c>
      <c r="C2025" s="20" t="str">
        <f>IF(Data!$B2025:C$5009&lt;&gt;"",Data!C2025,"")</f>
        <v/>
      </c>
      <c r="D2025" s="20" t="str">
        <f t="shared" si="75"/>
        <v/>
      </c>
      <c r="E2025" s="20" t="str">
        <f t="shared" si="76"/>
        <v/>
      </c>
      <c r="F2025" s="56"/>
      <c r="G2025" s="56"/>
      <c r="H2025" s="56"/>
      <c r="I2025" s="56"/>
      <c r="J2025" s="56"/>
    </row>
    <row r="2026" spans="1:10">
      <c r="A2026" s="113">
        <v>2017</v>
      </c>
      <c r="B2026" s="20" t="str">
        <f>IF(Data!B2026:$B$5009&lt;&gt;"",Data!B2026,"")</f>
        <v/>
      </c>
      <c r="C2026" s="20" t="str">
        <f>IF(Data!$B2026:C$5009&lt;&gt;"",Data!C2026,"")</f>
        <v/>
      </c>
      <c r="D2026" s="20" t="str">
        <f t="shared" si="75"/>
        <v/>
      </c>
      <c r="E2026" s="20" t="str">
        <f t="shared" si="76"/>
        <v/>
      </c>
      <c r="F2026" s="56"/>
      <c r="G2026" s="56"/>
      <c r="H2026" s="56"/>
      <c r="I2026" s="56"/>
      <c r="J2026" s="56"/>
    </row>
    <row r="2027" spans="1:10">
      <c r="A2027" s="20">
        <v>2018</v>
      </c>
      <c r="B2027" s="20" t="str">
        <f>IF(Data!B2027:$B$5009&lt;&gt;"",Data!B2027,"")</f>
        <v/>
      </c>
      <c r="C2027" s="20" t="str">
        <f>IF(Data!$B2027:C$5009&lt;&gt;"",Data!C2027,"")</f>
        <v/>
      </c>
      <c r="D2027" s="20" t="str">
        <f t="shared" si="75"/>
        <v/>
      </c>
      <c r="E2027" s="20" t="str">
        <f t="shared" si="76"/>
        <v/>
      </c>
      <c r="F2027" s="56"/>
      <c r="G2027" s="56"/>
      <c r="H2027" s="56"/>
      <c r="I2027" s="56"/>
      <c r="J2027" s="56"/>
    </row>
    <row r="2028" spans="1:10">
      <c r="A2028" s="113">
        <v>2019</v>
      </c>
      <c r="B2028" s="20" t="str">
        <f>IF(Data!B2028:$B$5009&lt;&gt;"",Data!B2028,"")</f>
        <v/>
      </c>
      <c r="C2028" s="20" t="str">
        <f>IF(Data!$B2028:C$5009&lt;&gt;"",Data!C2028,"")</f>
        <v/>
      </c>
      <c r="D2028" s="20" t="str">
        <f t="shared" si="75"/>
        <v/>
      </c>
      <c r="E2028" s="20" t="str">
        <f t="shared" si="76"/>
        <v/>
      </c>
      <c r="F2028" s="56"/>
      <c r="G2028" s="56"/>
      <c r="H2028" s="56"/>
      <c r="I2028" s="56"/>
      <c r="J2028" s="56"/>
    </row>
    <row r="2029" spans="1:10">
      <c r="A2029" s="20">
        <v>2020</v>
      </c>
      <c r="B2029" s="20" t="str">
        <f>IF(Data!B2029:$B$5009&lt;&gt;"",Data!B2029,"")</f>
        <v/>
      </c>
      <c r="C2029" s="20" t="str">
        <f>IF(Data!$B2029:C$5009&lt;&gt;"",Data!C2029,"")</f>
        <v/>
      </c>
      <c r="D2029" s="20" t="str">
        <f t="shared" si="75"/>
        <v/>
      </c>
      <c r="E2029" s="20" t="str">
        <f t="shared" si="76"/>
        <v/>
      </c>
      <c r="F2029" s="56"/>
      <c r="G2029" s="56"/>
      <c r="H2029" s="56"/>
      <c r="I2029" s="56"/>
      <c r="J2029" s="56"/>
    </row>
    <row r="2030" spans="1:10">
      <c r="A2030" s="113">
        <v>2021</v>
      </c>
      <c r="B2030" s="20" t="str">
        <f>IF(Data!B2030:$B$5009&lt;&gt;"",Data!B2030,"")</f>
        <v/>
      </c>
      <c r="C2030" s="20" t="str">
        <f>IF(Data!$B2030:C$5009&lt;&gt;"",Data!C2030,"")</f>
        <v/>
      </c>
      <c r="D2030" s="20" t="str">
        <f t="shared" si="75"/>
        <v/>
      </c>
      <c r="E2030" s="20" t="str">
        <f t="shared" si="76"/>
        <v/>
      </c>
      <c r="F2030" s="56"/>
      <c r="G2030" s="56"/>
      <c r="H2030" s="56"/>
      <c r="I2030" s="56"/>
      <c r="J2030" s="56"/>
    </row>
    <row r="2031" spans="1:10">
      <c r="A2031" s="20">
        <v>2022</v>
      </c>
      <c r="B2031" s="20" t="str">
        <f>IF(Data!B2031:$B$5009&lt;&gt;"",Data!B2031,"")</f>
        <v/>
      </c>
      <c r="C2031" s="20" t="str">
        <f>IF(Data!$B2031:C$5009&lt;&gt;"",Data!C2031,"")</f>
        <v/>
      </c>
      <c r="D2031" s="20" t="str">
        <f t="shared" si="75"/>
        <v/>
      </c>
      <c r="E2031" s="20" t="str">
        <f t="shared" si="76"/>
        <v/>
      </c>
      <c r="F2031" s="56"/>
      <c r="G2031" s="56"/>
      <c r="H2031" s="56"/>
      <c r="I2031" s="56"/>
      <c r="J2031" s="56"/>
    </row>
    <row r="2032" spans="1:10">
      <c r="A2032" s="113">
        <v>2023</v>
      </c>
      <c r="B2032" s="20" t="str">
        <f>IF(Data!B2032:$B$5009&lt;&gt;"",Data!B2032,"")</f>
        <v/>
      </c>
      <c r="C2032" s="20" t="str">
        <f>IF(Data!$B2032:C$5009&lt;&gt;"",Data!C2032,"")</f>
        <v/>
      </c>
      <c r="D2032" s="20" t="str">
        <f t="shared" si="75"/>
        <v/>
      </c>
      <c r="E2032" s="20" t="str">
        <f t="shared" si="76"/>
        <v/>
      </c>
      <c r="F2032" s="56"/>
      <c r="G2032" s="56"/>
      <c r="H2032" s="56"/>
      <c r="I2032" s="56"/>
      <c r="J2032" s="56"/>
    </row>
    <row r="2033" spans="1:10">
      <c r="A2033" s="20">
        <v>2024</v>
      </c>
      <c r="B2033" s="20" t="str">
        <f>IF(Data!B2033:$B$5009&lt;&gt;"",Data!B2033,"")</f>
        <v/>
      </c>
      <c r="C2033" s="20" t="str">
        <f>IF(Data!$B2033:C$5009&lt;&gt;"",Data!C2033,"")</f>
        <v/>
      </c>
      <c r="D2033" s="20" t="str">
        <f t="shared" si="75"/>
        <v/>
      </c>
      <c r="E2033" s="20" t="str">
        <f t="shared" si="76"/>
        <v/>
      </c>
      <c r="F2033" s="56"/>
      <c r="G2033" s="56"/>
      <c r="H2033" s="56"/>
      <c r="I2033" s="56"/>
      <c r="J2033" s="56"/>
    </row>
    <row r="2034" spans="1:10">
      <c r="A2034" s="113">
        <v>2025</v>
      </c>
      <c r="B2034" s="20" t="str">
        <f>IF(Data!B2034:$B$5009&lt;&gt;"",Data!B2034,"")</f>
        <v/>
      </c>
      <c r="C2034" s="20" t="str">
        <f>IF(Data!$B2034:C$5009&lt;&gt;"",Data!C2034,"")</f>
        <v/>
      </c>
      <c r="D2034" s="20" t="str">
        <f t="shared" si="75"/>
        <v/>
      </c>
      <c r="E2034" s="20" t="str">
        <f t="shared" si="76"/>
        <v/>
      </c>
      <c r="F2034" s="56"/>
      <c r="G2034" s="56"/>
      <c r="H2034" s="56"/>
      <c r="I2034" s="56"/>
      <c r="J2034" s="56"/>
    </row>
    <row r="2035" spans="1:10">
      <c r="A2035" s="20">
        <v>2026</v>
      </c>
      <c r="B2035" s="20" t="str">
        <f>IF(Data!B2035:$B$5009&lt;&gt;"",Data!B2035,"")</f>
        <v/>
      </c>
      <c r="C2035" s="20" t="str">
        <f>IF(Data!$B2035:C$5009&lt;&gt;"",Data!C2035,"")</f>
        <v/>
      </c>
      <c r="D2035" s="20" t="str">
        <f t="shared" si="75"/>
        <v/>
      </c>
      <c r="E2035" s="20" t="str">
        <f t="shared" si="76"/>
        <v/>
      </c>
      <c r="F2035" s="56"/>
      <c r="G2035" s="56"/>
      <c r="H2035" s="56"/>
      <c r="I2035" s="56"/>
      <c r="J2035" s="56"/>
    </row>
    <row r="2036" spans="1:10">
      <c r="A2036" s="113">
        <v>2027</v>
      </c>
      <c r="B2036" s="20" t="str">
        <f>IF(Data!B2036:$B$5009&lt;&gt;"",Data!B2036,"")</f>
        <v/>
      </c>
      <c r="C2036" s="20" t="str">
        <f>IF(Data!$B2036:C$5009&lt;&gt;"",Data!C2036,"")</f>
        <v/>
      </c>
      <c r="D2036" s="20" t="str">
        <f t="shared" si="75"/>
        <v/>
      </c>
      <c r="E2036" s="20" t="str">
        <f t="shared" si="76"/>
        <v/>
      </c>
      <c r="F2036" s="56"/>
      <c r="G2036" s="56"/>
      <c r="H2036" s="56"/>
      <c r="I2036" s="56"/>
      <c r="J2036" s="56"/>
    </row>
    <row r="2037" spans="1:10">
      <c r="A2037" s="20">
        <v>2028</v>
      </c>
      <c r="B2037" s="20" t="str">
        <f>IF(Data!B2037:$B$5009&lt;&gt;"",Data!B2037,"")</f>
        <v/>
      </c>
      <c r="C2037" s="20" t="str">
        <f>IF(Data!$B2037:C$5009&lt;&gt;"",Data!C2037,"")</f>
        <v/>
      </c>
      <c r="D2037" s="20" t="str">
        <f t="shared" si="75"/>
        <v/>
      </c>
      <c r="E2037" s="20" t="str">
        <f t="shared" si="76"/>
        <v/>
      </c>
      <c r="F2037" s="56"/>
      <c r="G2037" s="56"/>
      <c r="H2037" s="56"/>
      <c r="I2037" s="56"/>
      <c r="J2037" s="56"/>
    </row>
    <row r="2038" spans="1:10">
      <c r="A2038" s="113">
        <v>2029</v>
      </c>
      <c r="B2038" s="20" t="str">
        <f>IF(Data!B2038:$B$5009&lt;&gt;"",Data!B2038,"")</f>
        <v/>
      </c>
      <c r="C2038" s="20" t="str">
        <f>IF(Data!$B2038:C$5009&lt;&gt;"",Data!C2038,"")</f>
        <v/>
      </c>
      <c r="D2038" s="20" t="str">
        <f t="shared" si="75"/>
        <v/>
      </c>
      <c r="E2038" s="20" t="str">
        <f t="shared" si="76"/>
        <v/>
      </c>
      <c r="F2038" s="56"/>
      <c r="G2038" s="56"/>
      <c r="H2038" s="56"/>
      <c r="I2038" s="56"/>
      <c r="J2038" s="56"/>
    </row>
    <row r="2039" spans="1:10">
      <c r="A2039" s="20">
        <v>2030</v>
      </c>
      <c r="B2039" s="20" t="str">
        <f>IF(Data!B2039:$B$5009&lt;&gt;"",Data!B2039,"")</f>
        <v/>
      </c>
      <c r="C2039" s="20" t="str">
        <f>IF(Data!$B2039:C$5009&lt;&gt;"",Data!C2039,"")</f>
        <v/>
      </c>
      <c r="D2039" s="20" t="str">
        <f t="shared" si="75"/>
        <v/>
      </c>
      <c r="E2039" s="20" t="str">
        <f t="shared" si="76"/>
        <v/>
      </c>
      <c r="F2039" s="56"/>
      <c r="G2039" s="56"/>
      <c r="H2039" s="56"/>
      <c r="I2039" s="56"/>
      <c r="J2039" s="56"/>
    </row>
    <row r="2040" spans="1:10">
      <c r="A2040" s="113">
        <v>2031</v>
      </c>
      <c r="B2040" s="20" t="str">
        <f>IF(Data!B2040:$B$5009&lt;&gt;"",Data!B2040,"")</f>
        <v/>
      </c>
      <c r="C2040" s="20" t="str">
        <f>IF(Data!$B2040:C$5009&lt;&gt;"",Data!C2040,"")</f>
        <v/>
      </c>
      <c r="D2040" s="20" t="str">
        <f t="shared" si="75"/>
        <v/>
      </c>
      <c r="E2040" s="20" t="str">
        <f t="shared" si="76"/>
        <v/>
      </c>
      <c r="F2040" s="56"/>
      <c r="G2040" s="56"/>
      <c r="H2040" s="56"/>
      <c r="I2040" s="56"/>
      <c r="J2040" s="56"/>
    </row>
    <row r="2041" spans="1:10">
      <c r="A2041" s="20">
        <v>2032</v>
      </c>
      <c r="B2041" s="20" t="str">
        <f>IF(Data!B2041:$B$5009&lt;&gt;"",Data!B2041,"")</f>
        <v/>
      </c>
      <c r="C2041" s="20" t="str">
        <f>IF(Data!$B2041:C$5009&lt;&gt;"",Data!C2041,"")</f>
        <v/>
      </c>
      <c r="D2041" s="20" t="str">
        <f t="shared" si="75"/>
        <v/>
      </c>
      <c r="E2041" s="20" t="str">
        <f t="shared" si="76"/>
        <v/>
      </c>
      <c r="F2041" s="56"/>
      <c r="G2041" s="56"/>
      <c r="H2041" s="56"/>
      <c r="I2041" s="56"/>
      <c r="J2041" s="56"/>
    </row>
    <row r="2042" spans="1:10">
      <c r="A2042" s="113">
        <v>2033</v>
      </c>
      <c r="B2042" s="20" t="str">
        <f>IF(Data!B2042:$B$5009&lt;&gt;"",Data!B2042,"")</f>
        <v/>
      </c>
      <c r="C2042" s="20" t="str">
        <f>IF(Data!$B2042:C$5009&lt;&gt;"",Data!C2042,"")</f>
        <v/>
      </c>
      <c r="D2042" s="20" t="str">
        <f t="shared" si="75"/>
        <v/>
      </c>
      <c r="E2042" s="20" t="str">
        <f t="shared" si="76"/>
        <v/>
      </c>
      <c r="F2042" s="56"/>
      <c r="G2042" s="56"/>
      <c r="H2042" s="56"/>
      <c r="I2042" s="56"/>
      <c r="J2042" s="56"/>
    </row>
    <row r="2043" spans="1:10">
      <c r="A2043" s="20">
        <v>2034</v>
      </c>
      <c r="B2043" s="20" t="str">
        <f>IF(Data!B2043:$B$5009&lt;&gt;"",Data!B2043,"")</f>
        <v/>
      </c>
      <c r="C2043" s="20" t="str">
        <f>IF(Data!$B2043:C$5009&lt;&gt;"",Data!C2043,"")</f>
        <v/>
      </c>
      <c r="D2043" s="20" t="str">
        <f t="shared" si="75"/>
        <v/>
      </c>
      <c r="E2043" s="20" t="str">
        <f t="shared" si="76"/>
        <v/>
      </c>
      <c r="F2043" s="56"/>
      <c r="G2043" s="56"/>
      <c r="H2043" s="56"/>
      <c r="I2043" s="56"/>
      <c r="J2043" s="56"/>
    </row>
    <row r="2044" spans="1:10">
      <c r="A2044" s="113">
        <v>2035</v>
      </c>
      <c r="B2044" s="20" t="str">
        <f>IF(Data!B2044:$B$5009&lt;&gt;"",Data!B2044,"")</f>
        <v/>
      </c>
      <c r="C2044" s="20" t="str">
        <f>IF(Data!$B2044:C$5009&lt;&gt;"",Data!C2044,"")</f>
        <v/>
      </c>
      <c r="D2044" s="20" t="str">
        <f t="shared" si="75"/>
        <v/>
      </c>
      <c r="E2044" s="20" t="str">
        <f t="shared" si="76"/>
        <v/>
      </c>
      <c r="F2044" s="56"/>
      <c r="G2044" s="56"/>
      <c r="H2044" s="56"/>
      <c r="I2044" s="56"/>
      <c r="J2044" s="56"/>
    </row>
    <row r="2045" spans="1:10">
      <c r="A2045" s="20">
        <v>2036</v>
      </c>
      <c r="B2045" s="20" t="str">
        <f>IF(Data!B2045:$B$5009&lt;&gt;"",Data!B2045,"")</f>
        <v/>
      </c>
      <c r="C2045" s="20" t="str">
        <f>IF(Data!$B2045:C$5009&lt;&gt;"",Data!C2045,"")</f>
        <v/>
      </c>
      <c r="D2045" s="20" t="str">
        <f t="shared" si="75"/>
        <v/>
      </c>
      <c r="E2045" s="20" t="str">
        <f t="shared" si="76"/>
        <v/>
      </c>
      <c r="F2045" s="56"/>
      <c r="G2045" s="56"/>
      <c r="H2045" s="56"/>
      <c r="I2045" s="56"/>
      <c r="J2045" s="56"/>
    </row>
    <row r="2046" spans="1:10">
      <c r="A2046" s="113">
        <v>2037</v>
      </c>
      <c r="B2046" s="20" t="str">
        <f>IF(Data!B2046:$B$5009&lt;&gt;"",Data!B2046,"")</f>
        <v/>
      </c>
      <c r="C2046" s="20" t="str">
        <f>IF(Data!$B2046:C$5009&lt;&gt;"",Data!C2046,"")</f>
        <v/>
      </c>
      <c r="D2046" s="20" t="str">
        <f t="shared" si="75"/>
        <v/>
      </c>
      <c r="E2046" s="20" t="str">
        <f t="shared" si="76"/>
        <v/>
      </c>
      <c r="F2046" s="56"/>
      <c r="G2046" s="56"/>
      <c r="H2046" s="56"/>
      <c r="I2046" s="56"/>
      <c r="J2046" s="56"/>
    </row>
    <row r="2047" spans="1:10">
      <c r="A2047" s="20">
        <v>2038</v>
      </c>
      <c r="B2047" s="20" t="str">
        <f>IF(Data!B2047:$B$5009&lt;&gt;"",Data!B2047,"")</f>
        <v/>
      </c>
      <c r="C2047" s="20" t="str">
        <f>IF(Data!$B2047:C$5009&lt;&gt;"",Data!C2047,"")</f>
        <v/>
      </c>
      <c r="D2047" s="20" t="str">
        <f t="shared" si="75"/>
        <v/>
      </c>
      <c r="E2047" s="20" t="str">
        <f t="shared" si="76"/>
        <v/>
      </c>
      <c r="F2047" s="56"/>
      <c r="G2047" s="56"/>
      <c r="H2047" s="56"/>
      <c r="I2047" s="56"/>
      <c r="J2047" s="56"/>
    </row>
    <row r="2048" spans="1:10">
      <c r="A2048" s="113">
        <v>2039</v>
      </c>
      <c r="B2048" s="20" t="str">
        <f>IF(Data!B2048:$B$5009&lt;&gt;"",Data!B2048,"")</f>
        <v/>
      </c>
      <c r="C2048" s="20" t="str">
        <f>IF(Data!$B2048:C$5009&lt;&gt;"",Data!C2048,"")</f>
        <v/>
      </c>
      <c r="D2048" s="20" t="str">
        <f t="shared" si="75"/>
        <v/>
      </c>
      <c r="E2048" s="20" t="str">
        <f t="shared" si="76"/>
        <v/>
      </c>
      <c r="F2048" s="56"/>
      <c r="G2048" s="56"/>
      <c r="H2048" s="56"/>
      <c r="I2048" s="56"/>
      <c r="J2048" s="56"/>
    </row>
    <row r="2049" spans="1:10">
      <c r="A2049" s="20">
        <v>2040</v>
      </c>
      <c r="B2049" s="20" t="str">
        <f>IF(Data!B2049:$B$5009&lt;&gt;"",Data!B2049,"")</f>
        <v/>
      </c>
      <c r="C2049" s="20" t="str">
        <f>IF(Data!$B2049:C$5009&lt;&gt;"",Data!C2049,"")</f>
        <v/>
      </c>
      <c r="D2049" s="20" t="str">
        <f t="shared" si="75"/>
        <v/>
      </c>
      <c r="E2049" s="20" t="str">
        <f t="shared" si="76"/>
        <v/>
      </c>
      <c r="F2049" s="56"/>
      <c r="G2049" s="56"/>
      <c r="H2049" s="56"/>
      <c r="I2049" s="56"/>
      <c r="J2049" s="56"/>
    </row>
    <row r="2050" spans="1:10">
      <c r="A2050" s="113">
        <v>2041</v>
      </c>
      <c r="B2050" s="20" t="str">
        <f>IF(Data!B2050:$B$5009&lt;&gt;"",Data!B2050,"")</f>
        <v/>
      </c>
      <c r="C2050" s="20" t="str">
        <f>IF(Data!$B2050:C$5009&lt;&gt;"",Data!C2050,"")</f>
        <v/>
      </c>
      <c r="D2050" s="20" t="str">
        <f t="shared" si="75"/>
        <v/>
      </c>
      <c r="E2050" s="20" t="str">
        <f t="shared" si="76"/>
        <v/>
      </c>
      <c r="F2050" s="56"/>
      <c r="G2050" s="56"/>
      <c r="H2050" s="56"/>
      <c r="I2050" s="56"/>
      <c r="J2050" s="56"/>
    </row>
    <row r="2051" spans="1:10">
      <c r="A2051" s="20">
        <v>2042</v>
      </c>
      <c r="B2051" s="20" t="str">
        <f>IF(Data!B2051:$B$5009&lt;&gt;"",Data!B2051,"")</f>
        <v/>
      </c>
      <c r="C2051" s="20" t="str">
        <f>IF(Data!$B2051:C$5009&lt;&gt;"",Data!C2051,"")</f>
        <v/>
      </c>
      <c r="D2051" s="20" t="str">
        <f t="shared" si="75"/>
        <v/>
      </c>
      <c r="E2051" s="20" t="str">
        <f t="shared" si="76"/>
        <v/>
      </c>
      <c r="F2051" s="56"/>
      <c r="G2051" s="56"/>
      <c r="H2051" s="56"/>
      <c r="I2051" s="56"/>
      <c r="J2051" s="56"/>
    </row>
    <row r="2052" spans="1:10">
      <c r="A2052" s="113">
        <v>2043</v>
      </c>
      <c r="B2052" s="20" t="str">
        <f>IF(Data!B2052:$B$5009&lt;&gt;"",Data!B2052,"")</f>
        <v/>
      </c>
      <c r="C2052" s="20" t="str">
        <f>IF(Data!$B2052:C$5009&lt;&gt;"",Data!C2052,"")</f>
        <v/>
      </c>
      <c r="D2052" s="20" t="str">
        <f t="shared" si="75"/>
        <v/>
      </c>
      <c r="E2052" s="20" t="str">
        <f t="shared" si="76"/>
        <v/>
      </c>
      <c r="F2052" s="56"/>
      <c r="G2052" s="56"/>
      <c r="H2052" s="56"/>
      <c r="I2052" s="56"/>
      <c r="J2052" s="56"/>
    </row>
    <row r="2053" spans="1:10">
      <c r="A2053" s="20">
        <v>2044</v>
      </c>
      <c r="B2053" s="20" t="str">
        <f>IF(Data!B2053:$B$5009&lt;&gt;"",Data!B2053,"")</f>
        <v/>
      </c>
      <c r="C2053" s="20" t="str">
        <f>IF(Data!$B2053:C$5009&lt;&gt;"",Data!C2053,"")</f>
        <v/>
      </c>
      <c r="D2053" s="20" t="str">
        <f t="shared" si="75"/>
        <v/>
      </c>
      <c r="E2053" s="20" t="str">
        <f t="shared" si="76"/>
        <v/>
      </c>
      <c r="F2053" s="56"/>
      <c r="G2053" s="56"/>
      <c r="H2053" s="56"/>
      <c r="I2053" s="56"/>
      <c r="J2053" s="56"/>
    </row>
    <row r="2054" spans="1:10">
      <c r="A2054" s="113">
        <v>2045</v>
      </c>
      <c r="B2054" s="20" t="str">
        <f>IF(Data!B2054:$B$5009&lt;&gt;"",Data!B2054,"")</f>
        <v/>
      </c>
      <c r="C2054" s="20" t="str">
        <f>IF(Data!$B2054:C$5009&lt;&gt;"",Data!C2054,"")</f>
        <v/>
      </c>
      <c r="D2054" s="20" t="str">
        <f t="shared" ref="D2054:D2117" si="77">IF(AND(B2054&lt;&gt;"",C2054&lt;&gt;""), _xlfn.RANK.AVG(B2054,B:B,1),"")</f>
        <v/>
      </c>
      <c r="E2054" s="20" t="str">
        <f t="shared" ref="E2054:E2117" si="78">IF(AND(B2054&lt;&gt;"",C2054&lt;&gt;""),(D2054-$I$11)^2,"")</f>
        <v/>
      </c>
      <c r="F2054" s="56"/>
      <c r="G2054" s="56"/>
      <c r="H2054" s="56"/>
      <c r="I2054" s="56"/>
      <c r="J2054" s="56"/>
    </row>
    <row r="2055" spans="1:10">
      <c r="A2055" s="20">
        <v>2046</v>
      </c>
      <c r="B2055" s="20" t="str">
        <f>IF(Data!B2055:$B$5009&lt;&gt;"",Data!B2055,"")</f>
        <v/>
      </c>
      <c r="C2055" s="20" t="str">
        <f>IF(Data!$B2055:C$5009&lt;&gt;"",Data!C2055,"")</f>
        <v/>
      </c>
      <c r="D2055" s="20" t="str">
        <f t="shared" si="77"/>
        <v/>
      </c>
      <c r="E2055" s="20" t="str">
        <f t="shared" si="78"/>
        <v/>
      </c>
      <c r="F2055" s="56"/>
      <c r="G2055" s="56"/>
      <c r="H2055" s="56"/>
      <c r="I2055" s="56"/>
      <c r="J2055" s="56"/>
    </row>
    <row r="2056" spans="1:10">
      <c r="A2056" s="113">
        <v>2047</v>
      </c>
      <c r="B2056" s="20" t="str">
        <f>IF(Data!B2056:$B$5009&lt;&gt;"",Data!B2056,"")</f>
        <v/>
      </c>
      <c r="C2056" s="20" t="str">
        <f>IF(Data!$B2056:C$5009&lt;&gt;"",Data!C2056,"")</f>
        <v/>
      </c>
      <c r="D2056" s="20" t="str">
        <f t="shared" si="77"/>
        <v/>
      </c>
      <c r="E2056" s="20" t="str">
        <f t="shared" si="78"/>
        <v/>
      </c>
      <c r="F2056" s="56"/>
      <c r="G2056" s="56"/>
      <c r="H2056" s="56"/>
      <c r="I2056" s="56"/>
      <c r="J2056" s="56"/>
    </row>
    <row r="2057" spans="1:10">
      <c r="A2057" s="20">
        <v>2048</v>
      </c>
      <c r="B2057" s="20" t="str">
        <f>IF(Data!B2057:$B$5009&lt;&gt;"",Data!B2057,"")</f>
        <v/>
      </c>
      <c r="C2057" s="20" t="str">
        <f>IF(Data!$B2057:C$5009&lt;&gt;"",Data!C2057,"")</f>
        <v/>
      </c>
      <c r="D2057" s="20" t="str">
        <f t="shared" si="77"/>
        <v/>
      </c>
      <c r="E2057" s="20" t="str">
        <f t="shared" si="78"/>
        <v/>
      </c>
      <c r="F2057" s="56"/>
      <c r="G2057" s="56"/>
      <c r="H2057" s="56"/>
      <c r="I2057" s="56"/>
      <c r="J2057" s="56"/>
    </row>
    <row r="2058" spans="1:10">
      <c r="A2058" s="113">
        <v>2049</v>
      </c>
      <c r="B2058" s="20" t="str">
        <f>IF(Data!B2058:$B$5009&lt;&gt;"",Data!B2058,"")</f>
        <v/>
      </c>
      <c r="C2058" s="20" t="str">
        <f>IF(Data!$B2058:C$5009&lt;&gt;"",Data!C2058,"")</f>
        <v/>
      </c>
      <c r="D2058" s="20" t="str">
        <f t="shared" si="77"/>
        <v/>
      </c>
      <c r="E2058" s="20" t="str">
        <f t="shared" si="78"/>
        <v/>
      </c>
      <c r="F2058" s="56"/>
      <c r="G2058" s="56"/>
      <c r="H2058" s="56"/>
      <c r="I2058" s="56"/>
      <c r="J2058" s="56"/>
    </row>
    <row r="2059" spans="1:10">
      <c r="A2059" s="20">
        <v>2050</v>
      </c>
      <c r="B2059" s="20" t="str">
        <f>IF(Data!B2059:$B$5009&lt;&gt;"",Data!B2059,"")</f>
        <v/>
      </c>
      <c r="C2059" s="20" t="str">
        <f>IF(Data!$B2059:C$5009&lt;&gt;"",Data!C2059,"")</f>
        <v/>
      </c>
      <c r="D2059" s="20" t="str">
        <f t="shared" si="77"/>
        <v/>
      </c>
      <c r="E2059" s="20" t="str">
        <f t="shared" si="78"/>
        <v/>
      </c>
      <c r="F2059" s="56"/>
      <c r="G2059" s="56"/>
      <c r="H2059" s="56"/>
      <c r="I2059" s="56"/>
      <c r="J2059" s="56"/>
    </row>
    <row r="2060" spans="1:10">
      <c r="A2060" s="113">
        <v>2051</v>
      </c>
      <c r="B2060" s="20" t="str">
        <f>IF(Data!B2060:$B$5009&lt;&gt;"",Data!B2060,"")</f>
        <v/>
      </c>
      <c r="C2060" s="20" t="str">
        <f>IF(Data!$B2060:C$5009&lt;&gt;"",Data!C2060,"")</f>
        <v/>
      </c>
      <c r="D2060" s="20" t="str">
        <f t="shared" si="77"/>
        <v/>
      </c>
      <c r="E2060" s="20" t="str">
        <f t="shared" si="78"/>
        <v/>
      </c>
      <c r="F2060" s="56"/>
      <c r="G2060" s="56"/>
      <c r="H2060" s="56"/>
      <c r="I2060" s="56"/>
      <c r="J2060" s="56"/>
    </row>
    <row r="2061" spans="1:10">
      <c r="A2061" s="20">
        <v>2052</v>
      </c>
      <c r="B2061" s="20" t="str">
        <f>IF(Data!B2061:$B$5009&lt;&gt;"",Data!B2061,"")</f>
        <v/>
      </c>
      <c r="C2061" s="20" t="str">
        <f>IF(Data!$B2061:C$5009&lt;&gt;"",Data!C2061,"")</f>
        <v/>
      </c>
      <c r="D2061" s="20" t="str">
        <f t="shared" si="77"/>
        <v/>
      </c>
      <c r="E2061" s="20" t="str">
        <f t="shared" si="78"/>
        <v/>
      </c>
      <c r="F2061" s="56"/>
      <c r="G2061" s="56"/>
      <c r="H2061" s="56"/>
      <c r="I2061" s="56"/>
      <c r="J2061" s="56"/>
    </row>
    <row r="2062" spans="1:10">
      <c r="A2062" s="113">
        <v>2053</v>
      </c>
      <c r="B2062" s="20" t="str">
        <f>IF(Data!B2062:$B$5009&lt;&gt;"",Data!B2062,"")</f>
        <v/>
      </c>
      <c r="C2062" s="20" t="str">
        <f>IF(Data!$B2062:C$5009&lt;&gt;"",Data!C2062,"")</f>
        <v/>
      </c>
      <c r="D2062" s="20" t="str">
        <f t="shared" si="77"/>
        <v/>
      </c>
      <c r="E2062" s="20" t="str">
        <f t="shared" si="78"/>
        <v/>
      </c>
      <c r="F2062" s="56"/>
      <c r="G2062" s="56"/>
      <c r="H2062" s="56"/>
      <c r="I2062" s="56"/>
      <c r="J2062" s="56"/>
    </row>
    <row r="2063" spans="1:10">
      <c r="A2063" s="20">
        <v>2054</v>
      </c>
      <c r="B2063" s="20" t="str">
        <f>IF(Data!B2063:$B$5009&lt;&gt;"",Data!B2063,"")</f>
        <v/>
      </c>
      <c r="C2063" s="20" t="str">
        <f>IF(Data!$B2063:C$5009&lt;&gt;"",Data!C2063,"")</f>
        <v/>
      </c>
      <c r="D2063" s="20" t="str">
        <f t="shared" si="77"/>
        <v/>
      </c>
      <c r="E2063" s="20" t="str">
        <f t="shared" si="78"/>
        <v/>
      </c>
      <c r="F2063" s="56"/>
      <c r="G2063" s="56"/>
      <c r="H2063" s="56"/>
      <c r="I2063" s="56"/>
      <c r="J2063" s="56"/>
    </row>
    <row r="2064" spans="1:10">
      <c r="A2064" s="113">
        <v>2055</v>
      </c>
      <c r="B2064" s="20" t="str">
        <f>IF(Data!B2064:$B$5009&lt;&gt;"",Data!B2064,"")</f>
        <v/>
      </c>
      <c r="C2064" s="20" t="str">
        <f>IF(Data!$B2064:C$5009&lt;&gt;"",Data!C2064,"")</f>
        <v/>
      </c>
      <c r="D2064" s="20" t="str">
        <f t="shared" si="77"/>
        <v/>
      </c>
      <c r="E2064" s="20" t="str">
        <f t="shared" si="78"/>
        <v/>
      </c>
      <c r="F2064" s="56"/>
      <c r="G2064" s="56"/>
      <c r="H2064" s="56"/>
      <c r="I2064" s="56"/>
      <c r="J2064" s="56"/>
    </row>
    <row r="2065" spans="1:10">
      <c r="A2065" s="20">
        <v>2056</v>
      </c>
      <c r="B2065" s="20" t="str">
        <f>IF(Data!B2065:$B$5009&lt;&gt;"",Data!B2065,"")</f>
        <v/>
      </c>
      <c r="C2065" s="20" t="str">
        <f>IF(Data!$B2065:C$5009&lt;&gt;"",Data!C2065,"")</f>
        <v/>
      </c>
      <c r="D2065" s="20" t="str">
        <f t="shared" si="77"/>
        <v/>
      </c>
      <c r="E2065" s="20" t="str">
        <f t="shared" si="78"/>
        <v/>
      </c>
      <c r="F2065" s="56"/>
      <c r="G2065" s="56"/>
      <c r="H2065" s="56"/>
      <c r="I2065" s="56"/>
      <c r="J2065" s="56"/>
    </row>
    <row r="2066" spans="1:10">
      <c r="A2066" s="113">
        <v>2057</v>
      </c>
      <c r="B2066" s="20" t="str">
        <f>IF(Data!B2066:$B$5009&lt;&gt;"",Data!B2066,"")</f>
        <v/>
      </c>
      <c r="C2066" s="20" t="str">
        <f>IF(Data!$B2066:C$5009&lt;&gt;"",Data!C2066,"")</f>
        <v/>
      </c>
      <c r="D2066" s="20" t="str">
        <f t="shared" si="77"/>
        <v/>
      </c>
      <c r="E2066" s="20" t="str">
        <f t="shared" si="78"/>
        <v/>
      </c>
      <c r="F2066" s="56"/>
      <c r="G2066" s="56"/>
      <c r="H2066" s="56"/>
      <c r="I2066" s="56"/>
      <c r="J2066" s="56"/>
    </row>
    <row r="2067" spans="1:10">
      <c r="A2067" s="20">
        <v>2058</v>
      </c>
      <c r="B2067" s="20" t="str">
        <f>IF(Data!B2067:$B$5009&lt;&gt;"",Data!B2067,"")</f>
        <v/>
      </c>
      <c r="C2067" s="20" t="str">
        <f>IF(Data!$B2067:C$5009&lt;&gt;"",Data!C2067,"")</f>
        <v/>
      </c>
      <c r="D2067" s="20" t="str">
        <f t="shared" si="77"/>
        <v/>
      </c>
      <c r="E2067" s="20" t="str">
        <f t="shared" si="78"/>
        <v/>
      </c>
      <c r="F2067" s="56"/>
      <c r="G2067" s="56"/>
      <c r="H2067" s="56"/>
      <c r="I2067" s="56"/>
      <c r="J2067" s="56"/>
    </row>
    <row r="2068" spans="1:10">
      <c r="A2068" s="113">
        <v>2059</v>
      </c>
      <c r="B2068" s="20" t="str">
        <f>IF(Data!B2068:$B$5009&lt;&gt;"",Data!B2068,"")</f>
        <v/>
      </c>
      <c r="C2068" s="20" t="str">
        <f>IF(Data!$B2068:C$5009&lt;&gt;"",Data!C2068,"")</f>
        <v/>
      </c>
      <c r="D2068" s="20" t="str">
        <f t="shared" si="77"/>
        <v/>
      </c>
      <c r="E2068" s="20" t="str">
        <f t="shared" si="78"/>
        <v/>
      </c>
      <c r="F2068" s="56"/>
      <c r="G2068" s="56"/>
      <c r="H2068" s="56"/>
      <c r="I2068" s="56"/>
      <c r="J2068" s="56"/>
    </row>
    <row r="2069" spans="1:10">
      <c r="A2069" s="20">
        <v>2060</v>
      </c>
      <c r="B2069" s="20" t="str">
        <f>IF(Data!B2069:$B$5009&lt;&gt;"",Data!B2069,"")</f>
        <v/>
      </c>
      <c r="C2069" s="20" t="str">
        <f>IF(Data!$B2069:C$5009&lt;&gt;"",Data!C2069,"")</f>
        <v/>
      </c>
      <c r="D2069" s="20" t="str">
        <f t="shared" si="77"/>
        <v/>
      </c>
      <c r="E2069" s="20" t="str">
        <f t="shared" si="78"/>
        <v/>
      </c>
      <c r="F2069" s="56"/>
      <c r="G2069" s="56"/>
      <c r="H2069" s="56"/>
      <c r="I2069" s="56"/>
      <c r="J2069" s="56"/>
    </row>
    <row r="2070" spans="1:10">
      <c r="A2070" s="113">
        <v>2061</v>
      </c>
      <c r="B2070" s="20" t="str">
        <f>IF(Data!B2070:$B$5009&lt;&gt;"",Data!B2070,"")</f>
        <v/>
      </c>
      <c r="C2070" s="20" t="str">
        <f>IF(Data!$B2070:C$5009&lt;&gt;"",Data!C2070,"")</f>
        <v/>
      </c>
      <c r="D2070" s="20" t="str">
        <f t="shared" si="77"/>
        <v/>
      </c>
      <c r="E2070" s="20" t="str">
        <f t="shared" si="78"/>
        <v/>
      </c>
      <c r="F2070" s="56"/>
      <c r="G2070" s="56"/>
      <c r="H2070" s="56"/>
      <c r="I2070" s="56"/>
      <c r="J2070" s="56"/>
    </row>
    <row r="2071" spans="1:10">
      <c r="A2071" s="20">
        <v>2062</v>
      </c>
      <c r="B2071" s="20" t="str">
        <f>IF(Data!B2071:$B$5009&lt;&gt;"",Data!B2071,"")</f>
        <v/>
      </c>
      <c r="C2071" s="20" t="str">
        <f>IF(Data!$B2071:C$5009&lt;&gt;"",Data!C2071,"")</f>
        <v/>
      </c>
      <c r="D2071" s="20" t="str">
        <f t="shared" si="77"/>
        <v/>
      </c>
      <c r="E2071" s="20" t="str">
        <f t="shared" si="78"/>
        <v/>
      </c>
      <c r="F2071" s="56"/>
      <c r="G2071" s="56"/>
      <c r="H2071" s="56"/>
      <c r="I2071" s="56"/>
      <c r="J2071" s="56"/>
    </row>
    <row r="2072" spans="1:10">
      <c r="A2072" s="113">
        <v>2063</v>
      </c>
      <c r="B2072" s="20" t="str">
        <f>IF(Data!B2072:$B$5009&lt;&gt;"",Data!B2072,"")</f>
        <v/>
      </c>
      <c r="C2072" s="20" t="str">
        <f>IF(Data!$B2072:C$5009&lt;&gt;"",Data!C2072,"")</f>
        <v/>
      </c>
      <c r="D2072" s="20" t="str">
        <f t="shared" si="77"/>
        <v/>
      </c>
      <c r="E2072" s="20" t="str">
        <f t="shared" si="78"/>
        <v/>
      </c>
      <c r="F2072" s="56"/>
      <c r="G2072" s="56"/>
      <c r="H2072" s="56"/>
      <c r="I2072" s="56"/>
      <c r="J2072" s="56"/>
    </row>
    <row r="2073" spans="1:10">
      <c r="A2073" s="20">
        <v>2064</v>
      </c>
      <c r="B2073" s="20" t="str">
        <f>IF(Data!B2073:$B$5009&lt;&gt;"",Data!B2073,"")</f>
        <v/>
      </c>
      <c r="C2073" s="20" t="str">
        <f>IF(Data!$B2073:C$5009&lt;&gt;"",Data!C2073,"")</f>
        <v/>
      </c>
      <c r="D2073" s="20" t="str">
        <f t="shared" si="77"/>
        <v/>
      </c>
      <c r="E2073" s="20" t="str">
        <f t="shared" si="78"/>
        <v/>
      </c>
      <c r="F2073" s="56"/>
      <c r="G2073" s="56"/>
      <c r="H2073" s="56"/>
      <c r="I2073" s="56"/>
      <c r="J2073" s="56"/>
    </row>
    <row r="2074" spans="1:10">
      <c r="A2074" s="113">
        <v>2065</v>
      </c>
      <c r="B2074" s="20" t="str">
        <f>IF(Data!B2074:$B$5009&lt;&gt;"",Data!B2074,"")</f>
        <v/>
      </c>
      <c r="C2074" s="20" t="str">
        <f>IF(Data!$B2074:C$5009&lt;&gt;"",Data!C2074,"")</f>
        <v/>
      </c>
      <c r="D2074" s="20" t="str">
        <f t="shared" si="77"/>
        <v/>
      </c>
      <c r="E2074" s="20" t="str">
        <f t="shared" si="78"/>
        <v/>
      </c>
      <c r="F2074" s="56"/>
      <c r="G2074" s="56"/>
      <c r="H2074" s="56"/>
      <c r="I2074" s="56"/>
      <c r="J2074" s="56"/>
    </row>
    <row r="2075" spans="1:10">
      <c r="A2075" s="20">
        <v>2066</v>
      </c>
      <c r="B2075" s="20" t="str">
        <f>IF(Data!B2075:$B$5009&lt;&gt;"",Data!B2075,"")</f>
        <v/>
      </c>
      <c r="C2075" s="20" t="str">
        <f>IF(Data!$B2075:C$5009&lt;&gt;"",Data!C2075,"")</f>
        <v/>
      </c>
      <c r="D2075" s="20" t="str">
        <f t="shared" si="77"/>
        <v/>
      </c>
      <c r="E2075" s="20" t="str">
        <f t="shared" si="78"/>
        <v/>
      </c>
      <c r="F2075" s="56"/>
      <c r="G2075" s="56"/>
      <c r="H2075" s="56"/>
      <c r="I2075" s="56"/>
      <c r="J2075" s="56"/>
    </row>
    <row r="2076" spans="1:10">
      <c r="A2076" s="113">
        <v>2067</v>
      </c>
      <c r="B2076" s="20" t="str">
        <f>IF(Data!B2076:$B$5009&lt;&gt;"",Data!B2076,"")</f>
        <v/>
      </c>
      <c r="C2076" s="20" t="str">
        <f>IF(Data!$B2076:C$5009&lt;&gt;"",Data!C2076,"")</f>
        <v/>
      </c>
      <c r="D2076" s="20" t="str">
        <f t="shared" si="77"/>
        <v/>
      </c>
      <c r="E2076" s="20" t="str">
        <f t="shared" si="78"/>
        <v/>
      </c>
      <c r="F2076" s="56"/>
      <c r="G2076" s="56"/>
      <c r="H2076" s="56"/>
      <c r="I2076" s="56"/>
      <c r="J2076" s="56"/>
    </row>
    <row r="2077" spans="1:10">
      <c r="A2077" s="20">
        <v>2068</v>
      </c>
      <c r="B2077" s="20" t="str">
        <f>IF(Data!B2077:$B$5009&lt;&gt;"",Data!B2077,"")</f>
        <v/>
      </c>
      <c r="C2077" s="20" t="str">
        <f>IF(Data!$B2077:C$5009&lt;&gt;"",Data!C2077,"")</f>
        <v/>
      </c>
      <c r="D2077" s="20" t="str">
        <f t="shared" si="77"/>
        <v/>
      </c>
      <c r="E2077" s="20" t="str">
        <f t="shared" si="78"/>
        <v/>
      </c>
      <c r="F2077" s="56"/>
      <c r="G2077" s="56"/>
      <c r="H2077" s="56"/>
      <c r="I2077" s="56"/>
      <c r="J2077" s="56"/>
    </row>
    <row r="2078" spans="1:10">
      <c r="A2078" s="113">
        <v>2069</v>
      </c>
      <c r="B2078" s="20" t="str">
        <f>IF(Data!B2078:$B$5009&lt;&gt;"",Data!B2078,"")</f>
        <v/>
      </c>
      <c r="C2078" s="20" t="str">
        <f>IF(Data!$B2078:C$5009&lt;&gt;"",Data!C2078,"")</f>
        <v/>
      </c>
      <c r="D2078" s="20" t="str">
        <f t="shared" si="77"/>
        <v/>
      </c>
      <c r="E2078" s="20" t="str">
        <f t="shared" si="78"/>
        <v/>
      </c>
      <c r="F2078" s="56"/>
      <c r="G2078" s="56"/>
      <c r="H2078" s="56"/>
      <c r="I2078" s="56"/>
      <c r="J2078" s="56"/>
    </row>
    <row r="2079" spans="1:10">
      <c r="A2079" s="20">
        <v>2070</v>
      </c>
      <c r="B2079" s="20" t="str">
        <f>IF(Data!B2079:$B$5009&lt;&gt;"",Data!B2079,"")</f>
        <v/>
      </c>
      <c r="C2079" s="20" t="str">
        <f>IF(Data!$B2079:C$5009&lt;&gt;"",Data!C2079,"")</f>
        <v/>
      </c>
      <c r="D2079" s="20" t="str">
        <f t="shared" si="77"/>
        <v/>
      </c>
      <c r="E2079" s="20" t="str">
        <f t="shared" si="78"/>
        <v/>
      </c>
      <c r="F2079" s="56"/>
      <c r="G2079" s="56"/>
      <c r="H2079" s="56"/>
      <c r="I2079" s="56"/>
      <c r="J2079" s="56"/>
    </row>
    <row r="2080" spans="1:10">
      <c r="A2080" s="113">
        <v>2071</v>
      </c>
      <c r="B2080" s="20" t="str">
        <f>IF(Data!B2080:$B$5009&lt;&gt;"",Data!B2080,"")</f>
        <v/>
      </c>
      <c r="C2080" s="20" t="str">
        <f>IF(Data!$B2080:C$5009&lt;&gt;"",Data!C2080,"")</f>
        <v/>
      </c>
      <c r="D2080" s="20" t="str">
        <f t="shared" si="77"/>
        <v/>
      </c>
      <c r="E2080" s="20" t="str">
        <f t="shared" si="78"/>
        <v/>
      </c>
      <c r="F2080" s="56"/>
      <c r="G2080" s="56"/>
      <c r="H2080" s="56"/>
      <c r="I2080" s="56"/>
      <c r="J2080" s="56"/>
    </row>
    <row r="2081" spans="1:10">
      <c r="A2081" s="20">
        <v>2072</v>
      </c>
      <c r="B2081" s="20" t="str">
        <f>IF(Data!B2081:$B$5009&lt;&gt;"",Data!B2081,"")</f>
        <v/>
      </c>
      <c r="C2081" s="20" t="str">
        <f>IF(Data!$B2081:C$5009&lt;&gt;"",Data!C2081,"")</f>
        <v/>
      </c>
      <c r="D2081" s="20" t="str">
        <f t="shared" si="77"/>
        <v/>
      </c>
      <c r="E2081" s="20" t="str">
        <f t="shared" si="78"/>
        <v/>
      </c>
      <c r="F2081" s="56"/>
      <c r="G2081" s="56"/>
      <c r="H2081" s="56"/>
      <c r="I2081" s="56"/>
      <c r="J2081" s="56"/>
    </row>
    <row r="2082" spans="1:10">
      <c r="A2082" s="113">
        <v>2073</v>
      </c>
      <c r="B2082" s="20" t="str">
        <f>IF(Data!B2082:$B$5009&lt;&gt;"",Data!B2082,"")</f>
        <v/>
      </c>
      <c r="C2082" s="20" t="str">
        <f>IF(Data!$B2082:C$5009&lt;&gt;"",Data!C2082,"")</f>
        <v/>
      </c>
      <c r="D2082" s="20" t="str">
        <f t="shared" si="77"/>
        <v/>
      </c>
      <c r="E2082" s="20" t="str">
        <f t="shared" si="78"/>
        <v/>
      </c>
      <c r="F2082" s="56"/>
      <c r="G2082" s="56"/>
      <c r="H2082" s="56"/>
      <c r="I2082" s="56"/>
      <c r="J2082" s="56"/>
    </row>
    <row r="2083" spans="1:10">
      <c r="A2083" s="20">
        <v>2074</v>
      </c>
      <c r="B2083" s="20" t="str">
        <f>IF(Data!B2083:$B$5009&lt;&gt;"",Data!B2083,"")</f>
        <v/>
      </c>
      <c r="C2083" s="20" t="str">
        <f>IF(Data!$B2083:C$5009&lt;&gt;"",Data!C2083,"")</f>
        <v/>
      </c>
      <c r="D2083" s="20" t="str">
        <f t="shared" si="77"/>
        <v/>
      </c>
      <c r="E2083" s="20" t="str">
        <f t="shared" si="78"/>
        <v/>
      </c>
      <c r="F2083" s="56"/>
      <c r="G2083" s="56"/>
      <c r="H2083" s="56"/>
      <c r="I2083" s="56"/>
      <c r="J2083" s="56"/>
    </row>
    <row r="2084" spans="1:10">
      <c r="A2084" s="113">
        <v>2075</v>
      </c>
      <c r="B2084" s="20" t="str">
        <f>IF(Data!B2084:$B$5009&lt;&gt;"",Data!B2084,"")</f>
        <v/>
      </c>
      <c r="C2084" s="20" t="str">
        <f>IF(Data!$B2084:C$5009&lt;&gt;"",Data!C2084,"")</f>
        <v/>
      </c>
      <c r="D2084" s="20" t="str">
        <f t="shared" si="77"/>
        <v/>
      </c>
      <c r="E2084" s="20" t="str">
        <f t="shared" si="78"/>
        <v/>
      </c>
      <c r="F2084" s="56"/>
      <c r="G2084" s="56"/>
      <c r="H2084" s="56"/>
      <c r="I2084" s="56"/>
      <c r="J2084" s="56"/>
    </row>
    <row r="2085" spans="1:10">
      <c r="A2085" s="20">
        <v>2076</v>
      </c>
      <c r="B2085" s="20" t="str">
        <f>IF(Data!B2085:$B$5009&lt;&gt;"",Data!B2085,"")</f>
        <v/>
      </c>
      <c r="C2085" s="20" t="str">
        <f>IF(Data!$B2085:C$5009&lt;&gt;"",Data!C2085,"")</f>
        <v/>
      </c>
      <c r="D2085" s="20" t="str">
        <f t="shared" si="77"/>
        <v/>
      </c>
      <c r="E2085" s="20" t="str">
        <f t="shared" si="78"/>
        <v/>
      </c>
      <c r="F2085" s="56"/>
      <c r="G2085" s="56"/>
      <c r="H2085" s="56"/>
      <c r="I2085" s="56"/>
      <c r="J2085" s="56"/>
    </row>
    <row r="2086" spans="1:10">
      <c r="A2086" s="113">
        <v>2077</v>
      </c>
      <c r="B2086" s="20" t="str">
        <f>IF(Data!B2086:$B$5009&lt;&gt;"",Data!B2086,"")</f>
        <v/>
      </c>
      <c r="C2086" s="20" t="str">
        <f>IF(Data!$B2086:C$5009&lt;&gt;"",Data!C2086,"")</f>
        <v/>
      </c>
      <c r="D2086" s="20" t="str">
        <f t="shared" si="77"/>
        <v/>
      </c>
      <c r="E2086" s="20" t="str">
        <f t="shared" si="78"/>
        <v/>
      </c>
      <c r="F2086" s="56"/>
      <c r="G2086" s="56"/>
      <c r="H2086" s="56"/>
      <c r="I2086" s="56"/>
      <c r="J2086" s="56"/>
    </row>
    <row r="2087" spans="1:10">
      <c r="A2087" s="20">
        <v>2078</v>
      </c>
      <c r="B2087" s="20" t="str">
        <f>IF(Data!B2087:$B$5009&lt;&gt;"",Data!B2087,"")</f>
        <v/>
      </c>
      <c r="C2087" s="20" t="str">
        <f>IF(Data!$B2087:C$5009&lt;&gt;"",Data!C2087,"")</f>
        <v/>
      </c>
      <c r="D2087" s="20" t="str">
        <f t="shared" si="77"/>
        <v/>
      </c>
      <c r="E2087" s="20" t="str">
        <f t="shared" si="78"/>
        <v/>
      </c>
      <c r="F2087" s="56"/>
      <c r="G2087" s="56"/>
      <c r="H2087" s="56"/>
      <c r="I2087" s="56"/>
      <c r="J2087" s="56"/>
    </row>
    <row r="2088" spans="1:10">
      <c r="A2088" s="113">
        <v>2079</v>
      </c>
      <c r="B2088" s="20" t="str">
        <f>IF(Data!B2088:$B$5009&lt;&gt;"",Data!B2088,"")</f>
        <v/>
      </c>
      <c r="C2088" s="20" t="str">
        <f>IF(Data!$B2088:C$5009&lt;&gt;"",Data!C2088,"")</f>
        <v/>
      </c>
      <c r="D2088" s="20" t="str">
        <f t="shared" si="77"/>
        <v/>
      </c>
      <c r="E2088" s="20" t="str">
        <f t="shared" si="78"/>
        <v/>
      </c>
      <c r="F2088" s="56"/>
      <c r="G2088" s="56"/>
      <c r="H2088" s="56"/>
      <c r="I2088" s="56"/>
      <c r="J2088" s="56"/>
    </row>
    <row r="2089" spans="1:10">
      <c r="A2089" s="20">
        <v>2080</v>
      </c>
      <c r="B2089" s="20" t="str">
        <f>IF(Data!B2089:$B$5009&lt;&gt;"",Data!B2089,"")</f>
        <v/>
      </c>
      <c r="C2089" s="20" t="str">
        <f>IF(Data!$B2089:C$5009&lt;&gt;"",Data!C2089,"")</f>
        <v/>
      </c>
      <c r="D2089" s="20" t="str">
        <f t="shared" si="77"/>
        <v/>
      </c>
      <c r="E2089" s="20" t="str">
        <f t="shared" si="78"/>
        <v/>
      </c>
      <c r="F2089" s="56"/>
      <c r="G2089" s="56"/>
      <c r="H2089" s="56"/>
      <c r="I2089" s="56"/>
      <c r="J2089" s="56"/>
    </row>
    <row r="2090" spans="1:10">
      <c r="A2090" s="113">
        <v>2081</v>
      </c>
      <c r="B2090" s="20" t="str">
        <f>IF(Data!B2090:$B$5009&lt;&gt;"",Data!B2090,"")</f>
        <v/>
      </c>
      <c r="C2090" s="20" t="str">
        <f>IF(Data!$B2090:C$5009&lt;&gt;"",Data!C2090,"")</f>
        <v/>
      </c>
      <c r="D2090" s="20" t="str">
        <f t="shared" si="77"/>
        <v/>
      </c>
      <c r="E2090" s="20" t="str">
        <f t="shared" si="78"/>
        <v/>
      </c>
      <c r="F2090" s="56"/>
      <c r="G2090" s="56"/>
      <c r="H2090" s="56"/>
      <c r="I2090" s="56"/>
      <c r="J2090" s="56"/>
    </row>
    <row r="2091" spans="1:10">
      <c r="A2091" s="20">
        <v>2082</v>
      </c>
      <c r="B2091" s="20" t="str">
        <f>IF(Data!B2091:$B$5009&lt;&gt;"",Data!B2091,"")</f>
        <v/>
      </c>
      <c r="C2091" s="20" t="str">
        <f>IF(Data!$B2091:C$5009&lt;&gt;"",Data!C2091,"")</f>
        <v/>
      </c>
      <c r="D2091" s="20" t="str">
        <f t="shared" si="77"/>
        <v/>
      </c>
      <c r="E2091" s="20" t="str">
        <f t="shared" si="78"/>
        <v/>
      </c>
      <c r="F2091" s="56"/>
      <c r="G2091" s="56"/>
      <c r="H2091" s="56"/>
      <c r="I2091" s="56"/>
      <c r="J2091" s="56"/>
    </row>
    <row r="2092" spans="1:10">
      <c r="A2092" s="113">
        <v>2083</v>
      </c>
      <c r="B2092" s="20" t="str">
        <f>IF(Data!B2092:$B$5009&lt;&gt;"",Data!B2092,"")</f>
        <v/>
      </c>
      <c r="C2092" s="20" t="str">
        <f>IF(Data!$B2092:C$5009&lt;&gt;"",Data!C2092,"")</f>
        <v/>
      </c>
      <c r="D2092" s="20" t="str">
        <f t="shared" si="77"/>
        <v/>
      </c>
      <c r="E2092" s="20" t="str">
        <f t="shared" si="78"/>
        <v/>
      </c>
      <c r="F2092" s="56"/>
      <c r="G2092" s="56"/>
      <c r="H2092" s="56"/>
      <c r="I2092" s="56"/>
      <c r="J2092" s="56"/>
    </row>
    <row r="2093" spans="1:10">
      <c r="A2093" s="20">
        <v>2084</v>
      </c>
      <c r="B2093" s="20" t="str">
        <f>IF(Data!B2093:$B$5009&lt;&gt;"",Data!B2093,"")</f>
        <v/>
      </c>
      <c r="C2093" s="20" t="str">
        <f>IF(Data!$B2093:C$5009&lt;&gt;"",Data!C2093,"")</f>
        <v/>
      </c>
      <c r="D2093" s="20" t="str">
        <f t="shared" si="77"/>
        <v/>
      </c>
      <c r="E2093" s="20" t="str">
        <f t="shared" si="78"/>
        <v/>
      </c>
      <c r="F2093" s="56"/>
      <c r="G2093" s="56"/>
      <c r="H2093" s="56"/>
      <c r="I2093" s="56"/>
      <c r="J2093" s="56"/>
    </row>
    <row r="2094" spans="1:10">
      <c r="A2094" s="113">
        <v>2085</v>
      </c>
      <c r="B2094" s="20" t="str">
        <f>IF(Data!B2094:$B$5009&lt;&gt;"",Data!B2094,"")</f>
        <v/>
      </c>
      <c r="C2094" s="20" t="str">
        <f>IF(Data!$B2094:C$5009&lt;&gt;"",Data!C2094,"")</f>
        <v/>
      </c>
      <c r="D2094" s="20" t="str">
        <f t="shared" si="77"/>
        <v/>
      </c>
      <c r="E2094" s="20" t="str">
        <f t="shared" si="78"/>
        <v/>
      </c>
      <c r="F2094" s="56"/>
      <c r="G2094" s="56"/>
      <c r="H2094" s="56"/>
      <c r="I2094" s="56"/>
      <c r="J2094" s="56"/>
    </row>
    <row r="2095" spans="1:10">
      <c r="A2095" s="20">
        <v>2086</v>
      </c>
      <c r="B2095" s="20" t="str">
        <f>IF(Data!B2095:$B$5009&lt;&gt;"",Data!B2095,"")</f>
        <v/>
      </c>
      <c r="C2095" s="20" t="str">
        <f>IF(Data!$B2095:C$5009&lt;&gt;"",Data!C2095,"")</f>
        <v/>
      </c>
      <c r="D2095" s="20" t="str">
        <f t="shared" si="77"/>
        <v/>
      </c>
      <c r="E2095" s="20" t="str">
        <f t="shared" si="78"/>
        <v/>
      </c>
      <c r="F2095" s="56"/>
      <c r="G2095" s="56"/>
      <c r="H2095" s="56"/>
      <c r="I2095" s="56"/>
      <c r="J2095" s="56"/>
    </row>
    <row r="2096" spans="1:10">
      <c r="A2096" s="113">
        <v>2087</v>
      </c>
      <c r="B2096" s="20" t="str">
        <f>IF(Data!B2096:$B$5009&lt;&gt;"",Data!B2096,"")</f>
        <v/>
      </c>
      <c r="C2096" s="20" t="str">
        <f>IF(Data!$B2096:C$5009&lt;&gt;"",Data!C2096,"")</f>
        <v/>
      </c>
      <c r="D2096" s="20" t="str">
        <f t="shared" si="77"/>
        <v/>
      </c>
      <c r="E2096" s="20" t="str">
        <f t="shared" si="78"/>
        <v/>
      </c>
      <c r="F2096" s="56"/>
      <c r="G2096" s="56"/>
      <c r="H2096" s="56"/>
      <c r="I2096" s="56"/>
      <c r="J2096" s="56"/>
    </row>
    <row r="2097" spans="1:10">
      <c r="A2097" s="20">
        <v>2088</v>
      </c>
      <c r="B2097" s="20" t="str">
        <f>IF(Data!B2097:$B$5009&lt;&gt;"",Data!B2097,"")</f>
        <v/>
      </c>
      <c r="C2097" s="20" t="str">
        <f>IF(Data!$B2097:C$5009&lt;&gt;"",Data!C2097,"")</f>
        <v/>
      </c>
      <c r="D2097" s="20" t="str">
        <f t="shared" si="77"/>
        <v/>
      </c>
      <c r="E2097" s="20" t="str">
        <f t="shared" si="78"/>
        <v/>
      </c>
      <c r="F2097" s="56"/>
      <c r="G2097" s="56"/>
      <c r="H2097" s="56"/>
      <c r="I2097" s="56"/>
      <c r="J2097" s="56"/>
    </row>
    <row r="2098" spans="1:10">
      <c r="A2098" s="113">
        <v>2089</v>
      </c>
      <c r="B2098" s="20" t="str">
        <f>IF(Data!B2098:$B$5009&lt;&gt;"",Data!B2098,"")</f>
        <v/>
      </c>
      <c r="C2098" s="20" t="str">
        <f>IF(Data!$B2098:C$5009&lt;&gt;"",Data!C2098,"")</f>
        <v/>
      </c>
      <c r="D2098" s="20" t="str">
        <f t="shared" si="77"/>
        <v/>
      </c>
      <c r="E2098" s="20" t="str">
        <f t="shared" si="78"/>
        <v/>
      </c>
      <c r="F2098" s="56"/>
      <c r="G2098" s="56"/>
      <c r="H2098" s="56"/>
      <c r="I2098" s="56"/>
      <c r="J2098" s="56"/>
    </row>
    <row r="2099" spans="1:10">
      <c r="A2099" s="20">
        <v>2090</v>
      </c>
      <c r="B2099" s="20" t="str">
        <f>IF(Data!B2099:$B$5009&lt;&gt;"",Data!B2099,"")</f>
        <v/>
      </c>
      <c r="C2099" s="20" t="str">
        <f>IF(Data!$B2099:C$5009&lt;&gt;"",Data!C2099,"")</f>
        <v/>
      </c>
      <c r="D2099" s="20" t="str">
        <f t="shared" si="77"/>
        <v/>
      </c>
      <c r="E2099" s="20" t="str">
        <f t="shared" si="78"/>
        <v/>
      </c>
      <c r="F2099" s="56"/>
      <c r="G2099" s="56"/>
      <c r="H2099" s="56"/>
      <c r="I2099" s="56"/>
      <c r="J2099" s="56"/>
    </row>
    <row r="2100" spans="1:10">
      <c r="A2100" s="113">
        <v>2091</v>
      </c>
      <c r="B2100" s="20" t="str">
        <f>IF(Data!B2100:$B$5009&lt;&gt;"",Data!B2100,"")</f>
        <v/>
      </c>
      <c r="C2100" s="20" t="str">
        <f>IF(Data!$B2100:C$5009&lt;&gt;"",Data!C2100,"")</f>
        <v/>
      </c>
      <c r="D2100" s="20" t="str">
        <f t="shared" si="77"/>
        <v/>
      </c>
      <c r="E2100" s="20" t="str">
        <f t="shared" si="78"/>
        <v/>
      </c>
      <c r="F2100" s="56"/>
      <c r="G2100" s="56"/>
      <c r="H2100" s="56"/>
      <c r="I2100" s="56"/>
      <c r="J2100" s="56"/>
    </row>
    <row r="2101" spans="1:10">
      <c r="A2101" s="20">
        <v>2092</v>
      </c>
      <c r="B2101" s="20" t="str">
        <f>IF(Data!B2101:$B$5009&lt;&gt;"",Data!B2101,"")</f>
        <v/>
      </c>
      <c r="C2101" s="20" t="str">
        <f>IF(Data!$B2101:C$5009&lt;&gt;"",Data!C2101,"")</f>
        <v/>
      </c>
      <c r="D2101" s="20" t="str">
        <f t="shared" si="77"/>
        <v/>
      </c>
      <c r="E2101" s="20" t="str">
        <f t="shared" si="78"/>
        <v/>
      </c>
      <c r="F2101" s="56"/>
      <c r="G2101" s="56"/>
      <c r="H2101" s="56"/>
      <c r="I2101" s="56"/>
      <c r="J2101" s="56"/>
    </row>
    <row r="2102" spans="1:10">
      <c r="A2102" s="113">
        <v>2093</v>
      </c>
      <c r="B2102" s="20" t="str">
        <f>IF(Data!B2102:$B$5009&lt;&gt;"",Data!B2102,"")</f>
        <v/>
      </c>
      <c r="C2102" s="20" t="str">
        <f>IF(Data!$B2102:C$5009&lt;&gt;"",Data!C2102,"")</f>
        <v/>
      </c>
      <c r="D2102" s="20" t="str">
        <f t="shared" si="77"/>
        <v/>
      </c>
      <c r="E2102" s="20" t="str">
        <f t="shared" si="78"/>
        <v/>
      </c>
      <c r="F2102" s="56"/>
      <c r="G2102" s="56"/>
      <c r="H2102" s="56"/>
      <c r="I2102" s="56"/>
      <c r="J2102" s="56"/>
    </row>
    <row r="2103" spans="1:10">
      <c r="A2103" s="20">
        <v>2094</v>
      </c>
      <c r="B2103" s="20" t="str">
        <f>IF(Data!B2103:$B$5009&lt;&gt;"",Data!B2103,"")</f>
        <v/>
      </c>
      <c r="C2103" s="20" t="str">
        <f>IF(Data!$B2103:C$5009&lt;&gt;"",Data!C2103,"")</f>
        <v/>
      </c>
      <c r="D2103" s="20" t="str">
        <f t="shared" si="77"/>
        <v/>
      </c>
      <c r="E2103" s="20" t="str">
        <f t="shared" si="78"/>
        <v/>
      </c>
      <c r="F2103" s="56"/>
      <c r="G2103" s="56"/>
      <c r="H2103" s="56"/>
      <c r="I2103" s="56"/>
      <c r="J2103" s="56"/>
    </row>
    <row r="2104" spans="1:10">
      <c r="A2104" s="113">
        <v>2095</v>
      </c>
      <c r="B2104" s="20" t="str">
        <f>IF(Data!B2104:$B$5009&lt;&gt;"",Data!B2104,"")</f>
        <v/>
      </c>
      <c r="C2104" s="20" t="str">
        <f>IF(Data!$B2104:C$5009&lt;&gt;"",Data!C2104,"")</f>
        <v/>
      </c>
      <c r="D2104" s="20" t="str">
        <f t="shared" si="77"/>
        <v/>
      </c>
      <c r="E2104" s="20" t="str">
        <f t="shared" si="78"/>
        <v/>
      </c>
      <c r="F2104" s="56"/>
      <c r="G2104" s="56"/>
      <c r="H2104" s="56"/>
      <c r="I2104" s="56"/>
      <c r="J2104" s="56"/>
    </row>
    <row r="2105" spans="1:10">
      <c r="A2105" s="20">
        <v>2096</v>
      </c>
      <c r="B2105" s="20" t="str">
        <f>IF(Data!B2105:$B$5009&lt;&gt;"",Data!B2105,"")</f>
        <v/>
      </c>
      <c r="C2105" s="20" t="str">
        <f>IF(Data!$B2105:C$5009&lt;&gt;"",Data!C2105,"")</f>
        <v/>
      </c>
      <c r="D2105" s="20" t="str">
        <f t="shared" si="77"/>
        <v/>
      </c>
      <c r="E2105" s="20" t="str">
        <f t="shared" si="78"/>
        <v/>
      </c>
      <c r="F2105" s="56"/>
      <c r="G2105" s="56"/>
      <c r="H2105" s="56"/>
      <c r="I2105" s="56"/>
      <c r="J2105" s="56"/>
    </row>
    <row r="2106" spans="1:10">
      <c r="A2106" s="113">
        <v>2097</v>
      </c>
      <c r="B2106" s="20" t="str">
        <f>IF(Data!B2106:$B$5009&lt;&gt;"",Data!B2106,"")</f>
        <v/>
      </c>
      <c r="C2106" s="20" t="str">
        <f>IF(Data!$B2106:C$5009&lt;&gt;"",Data!C2106,"")</f>
        <v/>
      </c>
      <c r="D2106" s="20" t="str">
        <f t="shared" si="77"/>
        <v/>
      </c>
      <c r="E2106" s="20" t="str">
        <f t="shared" si="78"/>
        <v/>
      </c>
      <c r="F2106" s="56"/>
      <c r="G2106" s="56"/>
      <c r="H2106" s="56"/>
      <c r="I2106" s="56"/>
      <c r="J2106" s="56"/>
    </row>
    <row r="2107" spans="1:10">
      <c r="A2107" s="20">
        <v>2098</v>
      </c>
      <c r="B2107" s="20" t="str">
        <f>IF(Data!B2107:$B$5009&lt;&gt;"",Data!B2107,"")</f>
        <v/>
      </c>
      <c r="C2107" s="20" t="str">
        <f>IF(Data!$B2107:C$5009&lt;&gt;"",Data!C2107,"")</f>
        <v/>
      </c>
      <c r="D2107" s="20" t="str">
        <f t="shared" si="77"/>
        <v/>
      </c>
      <c r="E2107" s="20" t="str">
        <f t="shared" si="78"/>
        <v/>
      </c>
      <c r="F2107" s="56"/>
      <c r="G2107" s="56"/>
      <c r="H2107" s="56"/>
      <c r="I2107" s="56"/>
      <c r="J2107" s="56"/>
    </row>
    <row r="2108" spans="1:10">
      <c r="A2108" s="113">
        <v>2099</v>
      </c>
      <c r="B2108" s="20" t="str">
        <f>IF(Data!B2108:$B$5009&lt;&gt;"",Data!B2108,"")</f>
        <v/>
      </c>
      <c r="C2108" s="20" t="str">
        <f>IF(Data!$B2108:C$5009&lt;&gt;"",Data!C2108,"")</f>
        <v/>
      </c>
      <c r="D2108" s="20" t="str">
        <f t="shared" si="77"/>
        <v/>
      </c>
      <c r="E2108" s="20" t="str">
        <f t="shared" si="78"/>
        <v/>
      </c>
      <c r="F2108" s="56"/>
      <c r="G2108" s="56"/>
      <c r="H2108" s="56"/>
      <c r="I2108" s="56"/>
      <c r="J2108" s="56"/>
    </row>
    <row r="2109" spans="1:10">
      <c r="A2109" s="20">
        <v>2100</v>
      </c>
      <c r="B2109" s="20" t="str">
        <f>IF(Data!B2109:$B$5009&lt;&gt;"",Data!B2109,"")</f>
        <v/>
      </c>
      <c r="C2109" s="20" t="str">
        <f>IF(Data!$B2109:C$5009&lt;&gt;"",Data!C2109,"")</f>
        <v/>
      </c>
      <c r="D2109" s="20" t="str">
        <f t="shared" si="77"/>
        <v/>
      </c>
      <c r="E2109" s="20" t="str">
        <f t="shared" si="78"/>
        <v/>
      </c>
      <c r="F2109" s="56"/>
      <c r="G2109" s="56"/>
      <c r="H2109" s="56"/>
      <c r="I2109" s="56"/>
      <c r="J2109" s="56"/>
    </row>
    <row r="2110" spans="1:10">
      <c r="A2110" s="113">
        <v>2101</v>
      </c>
      <c r="B2110" s="20" t="str">
        <f>IF(Data!B2110:$B$5009&lt;&gt;"",Data!B2110,"")</f>
        <v/>
      </c>
      <c r="C2110" s="20" t="str">
        <f>IF(Data!$B2110:C$5009&lt;&gt;"",Data!C2110,"")</f>
        <v/>
      </c>
      <c r="D2110" s="20" t="str">
        <f t="shared" si="77"/>
        <v/>
      </c>
      <c r="E2110" s="20" t="str">
        <f t="shared" si="78"/>
        <v/>
      </c>
      <c r="F2110" s="56"/>
      <c r="G2110" s="56"/>
      <c r="H2110" s="56"/>
      <c r="I2110" s="56"/>
      <c r="J2110" s="56"/>
    </row>
    <row r="2111" spans="1:10">
      <c r="A2111" s="20">
        <v>2102</v>
      </c>
      <c r="B2111" s="20" t="str">
        <f>IF(Data!B2111:$B$5009&lt;&gt;"",Data!B2111,"")</f>
        <v/>
      </c>
      <c r="C2111" s="20" t="str">
        <f>IF(Data!$B2111:C$5009&lt;&gt;"",Data!C2111,"")</f>
        <v/>
      </c>
      <c r="D2111" s="20" t="str">
        <f t="shared" si="77"/>
        <v/>
      </c>
      <c r="E2111" s="20" t="str">
        <f t="shared" si="78"/>
        <v/>
      </c>
      <c r="F2111" s="56"/>
      <c r="G2111" s="56"/>
      <c r="H2111" s="56"/>
      <c r="I2111" s="56"/>
      <c r="J2111" s="56"/>
    </row>
    <row r="2112" spans="1:10">
      <c r="A2112" s="113">
        <v>2103</v>
      </c>
      <c r="B2112" s="20" t="str">
        <f>IF(Data!B2112:$B$5009&lt;&gt;"",Data!B2112,"")</f>
        <v/>
      </c>
      <c r="C2112" s="20" t="str">
        <f>IF(Data!$B2112:C$5009&lt;&gt;"",Data!C2112,"")</f>
        <v/>
      </c>
      <c r="D2112" s="20" t="str">
        <f t="shared" si="77"/>
        <v/>
      </c>
      <c r="E2112" s="20" t="str">
        <f t="shared" si="78"/>
        <v/>
      </c>
      <c r="F2112" s="56"/>
      <c r="G2112" s="56"/>
      <c r="H2112" s="56"/>
      <c r="I2112" s="56"/>
      <c r="J2112" s="56"/>
    </row>
    <row r="2113" spans="1:10">
      <c r="A2113" s="20">
        <v>2104</v>
      </c>
      <c r="B2113" s="20" t="str">
        <f>IF(Data!B2113:$B$5009&lt;&gt;"",Data!B2113,"")</f>
        <v/>
      </c>
      <c r="C2113" s="20" t="str">
        <f>IF(Data!$B2113:C$5009&lt;&gt;"",Data!C2113,"")</f>
        <v/>
      </c>
      <c r="D2113" s="20" t="str">
        <f t="shared" si="77"/>
        <v/>
      </c>
      <c r="E2113" s="20" t="str">
        <f t="shared" si="78"/>
        <v/>
      </c>
      <c r="F2113" s="56"/>
      <c r="G2113" s="56"/>
      <c r="H2113" s="56"/>
      <c r="I2113" s="56"/>
      <c r="J2113" s="56"/>
    </row>
    <row r="2114" spans="1:10">
      <c r="A2114" s="113">
        <v>2105</v>
      </c>
      <c r="B2114" s="20" t="str">
        <f>IF(Data!B2114:$B$5009&lt;&gt;"",Data!B2114,"")</f>
        <v/>
      </c>
      <c r="C2114" s="20" t="str">
        <f>IF(Data!$B2114:C$5009&lt;&gt;"",Data!C2114,"")</f>
        <v/>
      </c>
      <c r="D2114" s="20" t="str">
        <f t="shared" si="77"/>
        <v/>
      </c>
      <c r="E2114" s="20" t="str">
        <f t="shared" si="78"/>
        <v/>
      </c>
      <c r="F2114" s="56"/>
      <c r="G2114" s="56"/>
      <c r="H2114" s="56"/>
      <c r="I2114" s="56"/>
      <c r="J2114" s="56"/>
    </row>
    <row r="2115" spans="1:10">
      <c r="A2115" s="20">
        <v>2106</v>
      </c>
      <c r="B2115" s="20" t="str">
        <f>IF(Data!B2115:$B$5009&lt;&gt;"",Data!B2115,"")</f>
        <v/>
      </c>
      <c r="C2115" s="20" t="str">
        <f>IF(Data!$B2115:C$5009&lt;&gt;"",Data!C2115,"")</f>
        <v/>
      </c>
      <c r="D2115" s="20" t="str">
        <f t="shared" si="77"/>
        <v/>
      </c>
      <c r="E2115" s="20" t="str">
        <f t="shared" si="78"/>
        <v/>
      </c>
      <c r="F2115" s="56"/>
      <c r="G2115" s="56"/>
      <c r="H2115" s="56"/>
      <c r="I2115" s="56"/>
      <c r="J2115" s="56"/>
    </row>
    <row r="2116" spans="1:10">
      <c r="A2116" s="113">
        <v>2107</v>
      </c>
      <c r="B2116" s="20" t="str">
        <f>IF(Data!B2116:$B$5009&lt;&gt;"",Data!B2116,"")</f>
        <v/>
      </c>
      <c r="C2116" s="20" t="str">
        <f>IF(Data!$B2116:C$5009&lt;&gt;"",Data!C2116,"")</f>
        <v/>
      </c>
      <c r="D2116" s="20" t="str">
        <f t="shared" si="77"/>
        <v/>
      </c>
      <c r="E2116" s="20" t="str">
        <f t="shared" si="78"/>
        <v/>
      </c>
      <c r="F2116" s="56"/>
      <c r="G2116" s="56"/>
      <c r="H2116" s="56"/>
      <c r="I2116" s="56"/>
      <c r="J2116" s="56"/>
    </row>
    <row r="2117" spans="1:10">
      <c r="A2117" s="20">
        <v>2108</v>
      </c>
      <c r="B2117" s="20" t="str">
        <f>IF(Data!B2117:$B$5009&lt;&gt;"",Data!B2117,"")</f>
        <v/>
      </c>
      <c r="C2117" s="20" t="str">
        <f>IF(Data!$B2117:C$5009&lt;&gt;"",Data!C2117,"")</f>
        <v/>
      </c>
      <c r="D2117" s="20" t="str">
        <f t="shared" si="77"/>
        <v/>
      </c>
      <c r="E2117" s="20" t="str">
        <f t="shared" si="78"/>
        <v/>
      </c>
      <c r="F2117" s="56"/>
      <c r="G2117" s="56"/>
      <c r="H2117" s="56"/>
      <c r="I2117" s="56"/>
      <c r="J2117" s="56"/>
    </row>
    <row r="2118" spans="1:10">
      <c r="A2118" s="113">
        <v>2109</v>
      </c>
      <c r="B2118" s="20" t="str">
        <f>IF(Data!B2118:$B$5009&lt;&gt;"",Data!B2118,"")</f>
        <v/>
      </c>
      <c r="C2118" s="20" t="str">
        <f>IF(Data!$B2118:C$5009&lt;&gt;"",Data!C2118,"")</f>
        <v/>
      </c>
      <c r="D2118" s="20" t="str">
        <f t="shared" ref="D2118:D2181" si="79">IF(AND(B2118&lt;&gt;"",C2118&lt;&gt;""), _xlfn.RANK.AVG(B2118,B:B,1),"")</f>
        <v/>
      </c>
      <c r="E2118" s="20" t="str">
        <f t="shared" ref="E2118:E2181" si="80">IF(AND(B2118&lt;&gt;"",C2118&lt;&gt;""),(D2118-$I$11)^2,"")</f>
        <v/>
      </c>
      <c r="F2118" s="56"/>
      <c r="G2118" s="56"/>
      <c r="H2118" s="56"/>
      <c r="I2118" s="56"/>
      <c r="J2118" s="56"/>
    </row>
    <row r="2119" spans="1:10">
      <c r="A2119" s="20">
        <v>2110</v>
      </c>
      <c r="B2119" s="20" t="str">
        <f>IF(Data!B2119:$B$5009&lt;&gt;"",Data!B2119,"")</f>
        <v/>
      </c>
      <c r="C2119" s="20" t="str">
        <f>IF(Data!$B2119:C$5009&lt;&gt;"",Data!C2119,"")</f>
        <v/>
      </c>
      <c r="D2119" s="20" t="str">
        <f t="shared" si="79"/>
        <v/>
      </c>
      <c r="E2119" s="20" t="str">
        <f t="shared" si="80"/>
        <v/>
      </c>
      <c r="F2119" s="56"/>
      <c r="G2119" s="56"/>
      <c r="H2119" s="56"/>
      <c r="I2119" s="56"/>
      <c r="J2119" s="56"/>
    </row>
    <row r="2120" spans="1:10">
      <c r="A2120" s="113">
        <v>2111</v>
      </c>
      <c r="B2120" s="20" t="str">
        <f>IF(Data!B2120:$B$5009&lt;&gt;"",Data!B2120,"")</f>
        <v/>
      </c>
      <c r="C2120" s="20" t="str">
        <f>IF(Data!$B2120:C$5009&lt;&gt;"",Data!C2120,"")</f>
        <v/>
      </c>
      <c r="D2120" s="20" t="str">
        <f t="shared" si="79"/>
        <v/>
      </c>
      <c r="E2120" s="20" t="str">
        <f t="shared" si="80"/>
        <v/>
      </c>
      <c r="F2120" s="56"/>
      <c r="G2120" s="56"/>
      <c r="H2120" s="56"/>
      <c r="I2120" s="56"/>
      <c r="J2120" s="56"/>
    </row>
    <row r="2121" spans="1:10">
      <c r="A2121" s="20">
        <v>2112</v>
      </c>
      <c r="B2121" s="20" t="str">
        <f>IF(Data!B2121:$B$5009&lt;&gt;"",Data!B2121,"")</f>
        <v/>
      </c>
      <c r="C2121" s="20" t="str">
        <f>IF(Data!$B2121:C$5009&lt;&gt;"",Data!C2121,"")</f>
        <v/>
      </c>
      <c r="D2121" s="20" t="str">
        <f t="shared" si="79"/>
        <v/>
      </c>
      <c r="E2121" s="20" t="str">
        <f t="shared" si="80"/>
        <v/>
      </c>
      <c r="F2121" s="56"/>
      <c r="G2121" s="56"/>
      <c r="H2121" s="56"/>
      <c r="I2121" s="56"/>
      <c r="J2121" s="56"/>
    </row>
    <row r="2122" spans="1:10">
      <c r="A2122" s="113">
        <v>2113</v>
      </c>
      <c r="B2122" s="20" t="str">
        <f>IF(Data!B2122:$B$5009&lt;&gt;"",Data!B2122,"")</f>
        <v/>
      </c>
      <c r="C2122" s="20" t="str">
        <f>IF(Data!$B2122:C$5009&lt;&gt;"",Data!C2122,"")</f>
        <v/>
      </c>
      <c r="D2122" s="20" t="str">
        <f t="shared" si="79"/>
        <v/>
      </c>
      <c r="E2122" s="20" t="str">
        <f t="shared" si="80"/>
        <v/>
      </c>
      <c r="F2122" s="56"/>
      <c r="G2122" s="56"/>
      <c r="H2122" s="56"/>
      <c r="I2122" s="56"/>
      <c r="J2122" s="56"/>
    </row>
    <row r="2123" spans="1:10">
      <c r="A2123" s="20">
        <v>2114</v>
      </c>
      <c r="B2123" s="20" t="str">
        <f>IF(Data!B2123:$B$5009&lt;&gt;"",Data!B2123,"")</f>
        <v/>
      </c>
      <c r="C2123" s="20" t="str">
        <f>IF(Data!$B2123:C$5009&lt;&gt;"",Data!C2123,"")</f>
        <v/>
      </c>
      <c r="D2123" s="20" t="str">
        <f t="shared" si="79"/>
        <v/>
      </c>
      <c r="E2123" s="20" t="str">
        <f t="shared" si="80"/>
        <v/>
      </c>
      <c r="F2123" s="56"/>
      <c r="G2123" s="56"/>
      <c r="H2123" s="56"/>
      <c r="I2123" s="56"/>
      <c r="J2123" s="56"/>
    </row>
    <row r="2124" spans="1:10">
      <c r="A2124" s="113">
        <v>2115</v>
      </c>
      <c r="B2124" s="20" t="str">
        <f>IF(Data!B2124:$B$5009&lt;&gt;"",Data!B2124,"")</f>
        <v/>
      </c>
      <c r="C2124" s="20" t="str">
        <f>IF(Data!$B2124:C$5009&lt;&gt;"",Data!C2124,"")</f>
        <v/>
      </c>
      <c r="D2124" s="20" t="str">
        <f t="shared" si="79"/>
        <v/>
      </c>
      <c r="E2124" s="20" t="str">
        <f t="shared" si="80"/>
        <v/>
      </c>
      <c r="F2124" s="56"/>
      <c r="G2124" s="56"/>
      <c r="H2124" s="56"/>
      <c r="I2124" s="56"/>
      <c r="J2124" s="56"/>
    </row>
    <row r="2125" spans="1:10">
      <c r="A2125" s="20">
        <v>2116</v>
      </c>
      <c r="B2125" s="20" t="str">
        <f>IF(Data!B2125:$B$5009&lt;&gt;"",Data!B2125,"")</f>
        <v/>
      </c>
      <c r="C2125" s="20" t="str">
        <f>IF(Data!$B2125:C$5009&lt;&gt;"",Data!C2125,"")</f>
        <v/>
      </c>
      <c r="D2125" s="20" t="str">
        <f t="shared" si="79"/>
        <v/>
      </c>
      <c r="E2125" s="20" t="str">
        <f t="shared" si="80"/>
        <v/>
      </c>
      <c r="F2125" s="56"/>
      <c r="G2125" s="56"/>
      <c r="H2125" s="56"/>
      <c r="I2125" s="56"/>
      <c r="J2125" s="56"/>
    </row>
    <row r="2126" spans="1:10">
      <c r="A2126" s="113">
        <v>2117</v>
      </c>
      <c r="B2126" s="20" t="str">
        <f>IF(Data!B2126:$B$5009&lt;&gt;"",Data!B2126,"")</f>
        <v/>
      </c>
      <c r="C2126" s="20" t="str">
        <f>IF(Data!$B2126:C$5009&lt;&gt;"",Data!C2126,"")</f>
        <v/>
      </c>
      <c r="D2126" s="20" t="str">
        <f t="shared" si="79"/>
        <v/>
      </c>
      <c r="E2126" s="20" t="str">
        <f t="shared" si="80"/>
        <v/>
      </c>
      <c r="F2126" s="56"/>
      <c r="G2126" s="56"/>
      <c r="H2126" s="56"/>
      <c r="I2126" s="56"/>
      <c r="J2126" s="56"/>
    </row>
    <row r="2127" spans="1:10">
      <c r="A2127" s="20">
        <v>2118</v>
      </c>
      <c r="B2127" s="20" t="str">
        <f>IF(Data!B2127:$B$5009&lt;&gt;"",Data!B2127,"")</f>
        <v/>
      </c>
      <c r="C2127" s="20" t="str">
        <f>IF(Data!$B2127:C$5009&lt;&gt;"",Data!C2127,"")</f>
        <v/>
      </c>
      <c r="D2127" s="20" t="str">
        <f t="shared" si="79"/>
        <v/>
      </c>
      <c r="E2127" s="20" t="str">
        <f t="shared" si="80"/>
        <v/>
      </c>
      <c r="F2127" s="56"/>
      <c r="G2127" s="56"/>
      <c r="H2127" s="56"/>
      <c r="I2127" s="56"/>
      <c r="J2127" s="56"/>
    </row>
    <row r="2128" spans="1:10">
      <c r="A2128" s="113">
        <v>2119</v>
      </c>
      <c r="B2128" s="20" t="str">
        <f>IF(Data!B2128:$B$5009&lt;&gt;"",Data!B2128,"")</f>
        <v/>
      </c>
      <c r="C2128" s="20" t="str">
        <f>IF(Data!$B2128:C$5009&lt;&gt;"",Data!C2128,"")</f>
        <v/>
      </c>
      <c r="D2128" s="20" t="str">
        <f t="shared" si="79"/>
        <v/>
      </c>
      <c r="E2128" s="20" t="str">
        <f t="shared" si="80"/>
        <v/>
      </c>
      <c r="F2128" s="56"/>
      <c r="G2128" s="56"/>
      <c r="H2128" s="56"/>
      <c r="I2128" s="56"/>
      <c r="J2128" s="56"/>
    </row>
    <row r="2129" spans="1:10">
      <c r="A2129" s="20">
        <v>2120</v>
      </c>
      <c r="B2129" s="20" t="str">
        <f>IF(Data!B2129:$B$5009&lt;&gt;"",Data!B2129,"")</f>
        <v/>
      </c>
      <c r="C2129" s="20" t="str">
        <f>IF(Data!$B2129:C$5009&lt;&gt;"",Data!C2129,"")</f>
        <v/>
      </c>
      <c r="D2129" s="20" t="str">
        <f t="shared" si="79"/>
        <v/>
      </c>
      <c r="E2129" s="20" t="str">
        <f t="shared" si="80"/>
        <v/>
      </c>
      <c r="F2129" s="56"/>
      <c r="G2129" s="56"/>
      <c r="H2129" s="56"/>
      <c r="I2129" s="56"/>
      <c r="J2129" s="56"/>
    </row>
    <row r="2130" spans="1:10">
      <c r="A2130" s="113">
        <v>2121</v>
      </c>
      <c r="B2130" s="20" t="str">
        <f>IF(Data!B2130:$B$5009&lt;&gt;"",Data!B2130,"")</f>
        <v/>
      </c>
      <c r="C2130" s="20" t="str">
        <f>IF(Data!$B2130:C$5009&lt;&gt;"",Data!C2130,"")</f>
        <v/>
      </c>
      <c r="D2130" s="20" t="str">
        <f t="shared" si="79"/>
        <v/>
      </c>
      <c r="E2130" s="20" t="str">
        <f t="shared" si="80"/>
        <v/>
      </c>
      <c r="F2130" s="56"/>
      <c r="G2130" s="56"/>
      <c r="H2130" s="56"/>
      <c r="I2130" s="56"/>
      <c r="J2130" s="56"/>
    </row>
    <row r="2131" spans="1:10">
      <c r="A2131" s="20">
        <v>2122</v>
      </c>
      <c r="B2131" s="20" t="str">
        <f>IF(Data!B2131:$B$5009&lt;&gt;"",Data!B2131,"")</f>
        <v/>
      </c>
      <c r="C2131" s="20" t="str">
        <f>IF(Data!$B2131:C$5009&lt;&gt;"",Data!C2131,"")</f>
        <v/>
      </c>
      <c r="D2131" s="20" t="str">
        <f t="shared" si="79"/>
        <v/>
      </c>
      <c r="E2131" s="20" t="str">
        <f t="shared" si="80"/>
        <v/>
      </c>
      <c r="F2131" s="56"/>
      <c r="G2131" s="56"/>
      <c r="H2131" s="56"/>
      <c r="I2131" s="56"/>
      <c r="J2131" s="56"/>
    </row>
    <row r="2132" spans="1:10">
      <c r="A2132" s="113">
        <v>2123</v>
      </c>
      <c r="B2132" s="20" t="str">
        <f>IF(Data!B2132:$B$5009&lt;&gt;"",Data!B2132,"")</f>
        <v/>
      </c>
      <c r="C2132" s="20" t="str">
        <f>IF(Data!$B2132:C$5009&lt;&gt;"",Data!C2132,"")</f>
        <v/>
      </c>
      <c r="D2132" s="20" t="str">
        <f t="shared" si="79"/>
        <v/>
      </c>
      <c r="E2132" s="20" t="str">
        <f t="shared" si="80"/>
        <v/>
      </c>
      <c r="F2132" s="56"/>
      <c r="G2132" s="56"/>
      <c r="H2132" s="56"/>
      <c r="I2132" s="56"/>
      <c r="J2132" s="56"/>
    </row>
    <row r="2133" spans="1:10">
      <c r="A2133" s="20">
        <v>2124</v>
      </c>
      <c r="B2133" s="20" t="str">
        <f>IF(Data!B2133:$B$5009&lt;&gt;"",Data!B2133,"")</f>
        <v/>
      </c>
      <c r="C2133" s="20" t="str">
        <f>IF(Data!$B2133:C$5009&lt;&gt;"",Data!C2133,"")</f>
        <v/>
      </c>
      <c r="D2133" s="20" t="str">
        <f t="shared" si="79"/>
        <v/>
      </c>
      <c r="E2133" s="20" t="str">
        <f t="shared" si="80"/>
        <v/>
      </c>
      <c r="F2133" s="56"/>
      <c r="G2133" s="56"/>
      <c r="H2133" s="56"/>
      <c r="I2133" s="56"/>
      <c r="J2133" s="56"/>
    </row>
    <row r="2134" spans="1:10">
      <c r="A2134" s="113">
        <v>2125</v>
      </c>
      <c r="B2134" s="20" t="str">
        <f>IF(Data!B2134:$B$5009&lt;&gt;"",Data!B2134,"")</f>
        <v/>
      </c>
      <c r="C2134" s="20" t="str">
        <f>IF(Data!$B2134:C$5009&lt;&gt;"",Data!C2134,"")</f>
        <v/>
      </c>
      <c r="D2134" s="20" t="str">
        <f t="shared" si="79"/>
        <v/>
      </c>
      <c r="E2134" s="20" t="str">
        <f t="shared" si="80"/>
        <v/>
      </c>
      <c r="F2134" s="56"/>
      <c r="G2134" s="56"/>
      <c r="H2134" s="56"/>
      <c r="I2134" s="56"/>
      <c r="J2134" s="56"/>
    </row>
    <row r="2135" spans="1:10">
      <c r="A2135" s="20">
        <v>2126</v>
      </c>
      <c r="B2135" s="20" t="str">
        <f>IF(Data!B2135:$B$5009&lt;&gt;"",Data!B2135,"")</f>
        <v/>
      </c>
      <c r="C2135" s="20" t="str">
        <f>IF(Data!$B2135:C$5009&lt;&gt;"",Data!C2135,"")</f>
        <v/>
      </c>
      <c r="D2135" s="20" t="str">
        <f t="shared" si="79"/>
        <v/>
      </c>
      <c r="E2135" s="20" t="str">
        <f t="shared" si="80"/>
        <v/>
      </c>
      <c r="F2135" s="56"/>
      <c r="G2135" s="56"/>
      <c r="H2135" s="56"/>
      <c r="I2135" s="56"/>
      <c r="J2135" s="56"/>
    </row>
    <row r="2136" spans="1:10">
      <c r="A2136" s="113">
        <v>2127</v>
      </c>
      <c r="B2136" s="20" t="str">
        <f>IF(Data!B2136:$B$5009&lt;&gt;"",Data!B2136,"")</f>
        <v/>
      </c>
      <c r="C2136" s="20" t="str">
        <f>IF(Data!$B2136:C$5009&lt;&gt;"",Data!C2136,"")</f>
        <v/>
      </c>
      <c r="D2136" s="20" t="str">
        <f t="shared" si="79"/>
        <v/>
      </c>
      <c r="E2136" s="20" t="str">
        <f t="shared" si="80"/>
        <v/>
      </c>
      <c r="F2136" s="56"/>
      <c r="G2136" s="56"/>
      <c r="H2136" s="56"/>
      <c r="I2136" s="56"/>
      <c r="J2136" s="56"/>
    </row>
    <row r="2137" spans="1:10">
      <c r="A2137" s="20">
        <v>2128</v>
      </c>
      <c r="B2137" s="20" t="str">
        <f>IF(Data!B2137:$B$5009&lt;&gt;"",Data!B2137,"")</f>
        <v/>
      </c>
      <c r="C2137" s="20" t="str">
        <f>IF(Data!$B2137:C$5009&lt;&gt;"",Data!C2137,"")</f>
        <v/>
      </c>
      <c r="D2137" s="20" t="str">
        <f t="shared" si="79"/>
        <v/>
      </c>
      <c r="E2137" s="20" t="str">
        <f t="shared" si="80"/>
        <v/>
      </c>
      <c r="F2137" s="56"/>
      <c r="G2137" s="56"/>
      <c r="H2137" s="56"/>
      <c r="I2137" s="56"/>
      <c r="J2137" s="56"/>
    </row>
    <row r="2138" spans="1:10">
      <c r="A2138" s="113">
        <v>2129</v>
      </c>
      <c r="B2138" s="20" t="str">
        <f>IF(Data!B2138:$B$5009&lt;&gt;"",Data!B2138,"")</f>
        <v/>
      </c>
      <c r="C2138" s="20" t="str">
        <f>IF(Data!$B2138:C$5009&lt;&gt;"",Data!C2138,"")</f>
        <v/>
      </c>
      <c r="D2138" s="20" t="str">
        <f t="shared" si="79"/>
        <v/>
      </c>
      <c r="E2138" s="20" t="str">
        <f t="shared" si="80"/>
        <v/>
      </c>
      <c r="F2138" s="56"/>
      <c r="G2138" s="56"/>
      <c r="H2138" s="56"/>
      <c r="I2138" s="56"/>
      <c r="J2138" s="56"/>
    </row>
    <row r="2139" spans="1:10">
      <c r="A2139" s="20">
        <v>2130</v>
      </c>
      <c r="B2139" s="20" t="str">
        <f>IF(Data!B2139:$B$5009&lt;&gt;"",Data!B2139,"")</f>
        <v/>
      </c>
      <c r="C2139" s="20" t="str">
        <f>IF(Data!$B2139:C$5009&lt;&gt;"",Data!C2139,"")</f>
        <v/>
      </c>
      <c r="D2139" s="20" t="str">
        <f t="shared" si="79"/>
        <v/>
      </c>
      <c r="E2139" s="20" t="str">
        <f t="shared" si="80"/>
        <v/>
      </c>
      <c r="F2139" s="56"/>
      <c r="G2139" s="56"/>
      <c r="H2139" s="56"/>
      <c r="I2139" s="56"/>
      <c r="J2139" s="56"/>
    </row>
    <row r="2140" spans="1:10">
      <c r="A2140" s="113">
        <v>2131</v>
      </c>
      <c r="B2140" s="20" t="str">
        <f>IF(Data!B2140:$B$5009&lt;&gt;"",Data!B2140,"")</f>
        <v/>
      </c>
      <c r="C2140" s="20" t="str">
        <f>IF(Data!$B2140:C$5009&lt;&gt;"",Data!C2140,"")</f>
        <v/>
      </c>
      <c r="D2140" s="20" t="str">
        <f t="shared" si="79"/>
        <v/>
      </c>
      <c r="E2140" s="20" t="str">
        <f t="shared" si="80"/>
        <v/>
      </c>
      <c r="F2140" s="56"/>
      <c r="G2140" s="56"/>
      <c r="H2140" s="56"/>
      <c r="I2140" s="56"/>
      <c r="J2140" s="56"/>
    </row>
    <row r="2141" spans="1:10">
      <c r="A2141" s="20">
        <v>2132</v>
      </c>
      <c r="B2141" s="20" t="str">
        <f>IF(Data!B2141:$B$5009&lt;&gt;"",Data!B2141,"")</f>
        <v/>
      </c>
      <c r="C2141" s="20" t="str">
        <f>IF(Data!$B2141:C$5009&lt;&gt;"",Data!C2141,"")</f>
        <v/>
      </c>
      <c r="D2141" s="20" t="str">
        <f t="shared" si="79"/>
        <v/>
      </c>
      <c r="E2141" s="20" t="str">
        <f t="shared" si="80"/>
        <v/>
      </c>
      <c r="F2141" s="56"/>
      <c r="G2141" s="56"/>
      <c r="H2141" s="56"/>
      <c r="I2141" s="56"/>
      <c r="J2141" s="56"/>
    </row>
    <row r="2142" spans="1:10">
      <c r="A2142" s="113">
        <v>2133</v>
      </c>
      <c r="B2142" s="20" t="str">
        <f>IF(Data!B2142:$B$5009&lt;&gt;"",Data!B2142,"")</f>
        <v/>
      </c>
      <c r="C2142" s="20" t="str">
        <f>IF(Data!$B2142:C$5009&lt;&gt;"",Data!C2142,"")</f>
        <v/>
      </c>
      <c r="D2142" s="20" t="str">
        <f t="shared" si="79"/>
        <v/>
      </c>
      <c r="E2142" s="20" t="str">
        <f t="shared" si="80"/>
        <v/>
      </c>
      <c r="F2142" s="56"/>
      <c r="G2142" s="56"/>
      <c r="H2142" s="56"/>
      <c r="I2142" s="56"/>
      <c r="J2142" s="56"/>
    </row>
    <row r="2143" spans="1:10">
      <c r="A2143" s="20">
        <v>2134</v>
      </c>
      <c r="B2143" s="20" t="str">
        <f>IF(Data!B2143:$B$5009&lt;&gt;"",Data!B2143,"")</f>
        <v/>
      </c>
      <c r="C2143" s="20" t="str">
        <f>IF(Data!$B2143:C$5009&lt;&gt;"",Data!C2143,"")</f>
        <v/>
      </c>
      <c r="D2143" s="20" t="str">
        <f t="shared" si="79"/>
        <v/>
      </c>
      <c r="E2143" s="20" t="str">
        <f t="shared" si="80"/>
        <v/>
      </c>
      <c r="F2143" s="56"/>
      <c r="G2143" s="56"/>
      <c r="H2143" s="56"/>
      <c r="I2143" s="56"/>
      <c r="J2143" s="56"/>
    </row>
    <row r="2144" spans="1:10">
      <c r="A2144" s="113">
        <v>2135</v>
      </c>
      <c r="B2144" s="20" t="str">
        <f>IF(Data!B2144:$B$5009&lt;&gt;"",Data!B2144,"")</f>
        <v/>
      </c>
      <c r="C2144" s="20" t="str">
        <f>IF(Data!$B2144:C$5009&lt;&gt;"",Data!C2144,"")</f>
        <v/>
      </c>
      <c r="D2144" s="20" t="str">
        <f t="shared" si="79"/>
        <v/>
      </c>
      <c r="E2144" s="20" t="str">
        <f t="shared" si="80"/>
        <v/>
      </c>
      <c r="F2144" s="56"/>
      <c r="G2144" s="56"/>
      <c r="H2144" s="56"/>
      <c r="I2144" s="56"/>
      <c r="J2144" s="56"/>
    </row>
    <row r="2145" spans="1:10">
      <c r="A2145" s="20">
        <v>2136</v>
      </c>
      <c r="B2145" s="20" t="str">
        <f>IF(Data!B2145:$B$5009&lt;&gt;"",Data!B2145,"")</f>
        <v/>
      </c>
      <c r="C2145" s="20" t="str">
        <f>IF(Data!$B2145:C$5009&lt;&gt;"",Data!C2145,"")</f>
        <v/>
      </c>
      <c r="D2145" s="20" t="str">
        <f t="shared" si="79"/>
        <v/>
      </c>
      <c r="E2145" s="20" t="str">
        <f t="shared" si="80"/>
        <v/>
      </c>
      <c r="F2145" s="56"/>
      <c r="G2145" s="56"/>
      <c r="H2145" s="56"/>
      <c r="I2145" s="56"/>
      <c r="J2145" s="56"/>
    </row>
    <row r="2146" spans="1:10">
      <c r="A2146" s="113">
        <v>2137</v>
      </c>
      <c r="B2146" s="20" t="str">
        <f>IF(Data!B2146:$B$5009&lt;&gt;"",Data!B2146,"")</f>
        <v/>
      </c>
      <c r="C2146" s="20" t="str">
        <f>IF(Data!$B2146:C$5009&lt;&gt;"",Data!C2146,"")</f>
        <v/>
      </c>
      <c r="D2146" s="20" t="str">
        <f t="shared" si="79"/>
        <v/>
      </c>
      <c r="E2146" s="20" t="str">
        <f t="shared" si="80"/>
        <v/>
      </c>
      <c r="F2146" s="56"/>
      <c r="G2146" s="56"/>
      <c r="H2146" s="56"/>
      <c r="I2146" s="56"/>
      <c r="J2146" s="56"/>
    </row>
    <row r="2147" spans="1:10">
      <c r="A2147" s="20">
        <v>2138</v>
      </c>
      <c r="B2147" s="20" t="str">
        <f>IF(Data!B2147:$B$5009&lt;&gt;"",Data!B2147,"")</f>
        <v/>
      </c>
      <c r="C2147" s="20" t="str">
        <f>IF(Data!$B2147:C$5009&lt;&gt;"",Data!C2147,"")</f>
        <v/>
      </c>
      <c r="D2147" s="20" t="str">
        <f t="shared" si="79"/>
        <v/>
      </c>
      <c r="E2147" s="20" t="str">
        <f t="shared" si="80"/>
        <v/>
      </c>
      <c r="F2147" s="56"/>
      <c r="G2147" s="56"/>
      <c r="H2147" s="56"/>
      <c r="I2147" s="56"/>
      <c r="J2147" s="56"/>
    </row>
    <row r="2148" spans="1:10">
      <c r="A2148" s="113">
        <v>2139</v>
      </c>
      <c r="B2148" s="20" t="str">
        <f>IF(Data!B2148:$B$5009&lt;&gt;"",Data!B2148,"")</f>
        <v/>
      </c>
      <c r="C2148" s="20" t="str">
        <f>IF(Data!$B2148:C$5009&lt;&gt;"",Data!C2148,"")</f>
        <v/>
      </c>
      <c r="D2148" s="20" t="str">
        <f t="shared" si="79"/>
        <v/>
      </c>
      <c r="E2148" s="20" t="str">
        <f t="shared" si="80"/>
        <v/>
      </c>
      <c r="F2148" s="56"/>
      <c r="G2148" s="56"/>
      <c r="H2148" s="56"/>
      <c r="I2148" s="56"/>
      <c r="J2148" s="56"/>
    </row>
    <row r="2149" spans="1:10">
      <c r="A2149" s="20">
        <v>2140</v>
      </c>
      <c r="B2149" s="20" t="str">
        <f>IF(Data!B2149:$B$5009&lt;&gt;"",Data!B2149,"")</f>
        <v/>
      </c>
      <c r="C2149" s="20" t="str">
        <f>IF(Data!$B2149:C$5009&lt;&gt;"",Data!C2149,"")</f>
        <v/>
      </c>
      <c r="D2149" s="20" t="str">
        <f t="shared" si="79"/>
        <v/>
      </c>
      <c r="E2149" s="20" t="str">
        <f t="shared" si="80"/>
        <v/>
      </c>
      <c r="F2149" s="56"/>
      <c r="G2149" s="56"/>
      <c r="H2149" s="56"/>
      <c r="I2149" s="56"/>
      <c r="J2149" s="56"/>
    </row>
    <row r="2150" spans="1:10">
      <c r="A2150" s="113">
        <v>2141</v>
      </c>
      <c r="B2150" s="20" t="str">
        <f>IF(Data!B2150:$B$5009&lt;&gt;"",Data!B2150,"")</f>
        <v/>
      </c>
      <c r="C2150" s="20" t="str">
        <f>IF(Data!$B2150:C$5009&lt;&gt;"",Data!C2150,"")</f>
        <v/>
      </c>
      <c r="D2150" s="20" t="str">
        <f t="shared" si="79"/>
        <v/>
      </c>
      <c r="E2150" s="20" t="str">
        <f t="shared" si="80"/>
        <v/>
      </c>
      <c r="F2150" s="56"/>
      <c r="G2150" s="56"/>
      <c r="H2150" s="56"/>
      <c r="I2150" s="56"/>
      <c r="J2150" s="56"/>
    </row>
    <row r="2151" spans="1:10">
      <c r="A2151" s="20">
        <v>2142</v>
      </c>
      <c r="B2151" s="20" t="str">
        <f>IF(Data!B2151:$B$5009&lt;&gt;"",Data!B2151,"")</f>
        <v/>
      </c>
      <c r="C2151" s="20" t="str">
        <f>IF(Data!$B2151:C$5009&lt;&gt;"",Data!C2151,"")</f>
        <v/>
      </c>
      <c r="D2151" s="20" t="str">
        <f t="shared" si="79"/>
        <v/>
      </c>
      <c r="E2151" s="20" t="str">
        <f t="shared" si="80"/>
        <v/>
      </c>
      <c r="F2151" s="56"/>
      <c r="G2151" s="56"/>
      <c r="H2151" s="56"/>
      <c r="I2151" s="56"/>
      <c r="J2151" s="56"/>
    </row>
    <row r="2152" spans="1:10">
      <c r="A2152" s="113">
        <v>2143</v>
      </c>
      <c r="B2152" s="20" t="str">
        <f>IF(Data!B2152:$B$5009&lt;&gt;"",Data!B2152,"")</f>
        <v/>
      </c>
      <c r="C2152" s="20" t="str">
        <f>IF(Data!$B2152:C$5009&lt;&gt;"",Data!C2152,"")</f>
        <v/>
      </c>
      <c r="D2152" s="20" t="str">
        <f t="shared" si="79"/>
        <v/>
      </c>
      <c r="E2152" s="20" t="str">
        <f t="shared" si="80"/>
        <v/>
      </c>
      <c r="F2152" s="56"/>
      <c r="G2152" s="56"/>
      <c r="H2152" s="56"/>
      <c r="I2152" s="56"/>
      <c r="J2152" s="56"/>
    </row>
    <row r="2153" spans="1:10">
      <c r="A2153" s="20">
        <v>2144</v>
      </c>
      <c r="B2153" s="20" t="str">
        <f>IF(Data!B2153:$B$5009&lt;&gt;"",Data!B2153,"")</f>
        <v/>
      </c>
      <c r="C2153" s="20" t="str">
        <f>IF(Data!$B2153:C$5009&lt;&gt;"",Data!C2153,"")</f>
        <v/>
      </c>
      <c r="D2153" s="20" t="str">
        <f t="shared" si="79"/>
        <v/>
      </c>
      <c r="E2153" s="20" t="str">
        <f t="shared" si="80"/>
        <v/>
      </c>
      <c r="F2153" s="56"/>
      <c r="G2153" s="56"/>
      <c r="H2153" s="56"/>
      <c r="I2153" s="56"/>
      <c r="J2153" s="56"/>
    </row>
    <row r="2154" spans="1:10">
      <c r="A2154" s="113">
        <v>2145</v>
      </c>
      <c r="B2154" s="20" t="str">
        <f>IF(Data!B2154:$B$5009&lt;&gt;"",Data!B2154,"")</f>
        <v/>
      </c>
      <c r="C2154" s="20" t="str">
        <f>IF(Data!$B2154:C$5009&lt;&gt;"",Data!C2154,"")</f>
        <v/>
      </c>
      <c r="D2154" s="20" t="str">
        <f t="shared" si="79"/>
        <v/>
      </c>
      <c r="E2154" s="20" t="str">
        <f t="shared" si="80"/>
        <v/>
      </c>
      <c r="F2154" s="56"/>
      <c r="G2154" s="56"/>
      <c r="H2154" s="56"/>
      <c r="I2154" s="56"/>
      <c r="J2154" s="56"/>
    </row>
    <row r="2155" spans="1:10">
      <c r="A2155" s="20">
        <v>2146</v>
      </c>
      <c r="B2155" s="20" t="str">
        <f>IF(Data!B2155:$B$5009&lt;&gt;"",Data!B2155,"")</f>
        <v/>
      </c>
      <c r="C2155" s="20" t="str">
        <f>IF(Data!$B2155:C$5009&lt;&gt;"",Data!C2155,"")</f>
        <v/>
      </c>
      <c r="D2155" s="20" t="str">
        <f t="shared" si="79"/>
        <v/>
      </c>
      <c r="E2155" s="20" t="str">
        <f t="shared" si="80"/>
        <v/>
      </c>
      <c r="F2155" s="56"/>
      <c r="G2155" s="56"/>
      <c r="H2155" s="56"/>
      <c r="I2155" s="56"/>
      <c r="J2155" s="56"/>
    </row>
    <row r="2156" spans="1:10">
      <c r="A2156" s="113">
        <v>2147</v>
      </c>
      <c r="B2156" s="20" t="str">
        <f>IF(Data!B2156:$B$5009&lt;&gt;"",Data!B2156,"")</f>
        <v/>
      </c>
      <c r="C2156" s="20" t="str">
        <f>IF(Data!$B2156:C$5009&lt;&gt;"",Data!C2156,"")</f>
        <v/>
      </c>
      <c r="D2156" s="20" t="str">
        <f t="shared" si="79"/>
        <v/>
      </c>
      <c r="E2156" s="20" t="str">
        <f t="shared" si="80"/>
        <v/>
      </c>
      <c r="F2156" s="56"/>
      <c r="G2156" s="56"/>
      <c r="H2156" s="56"/>
      <c r="I2156" s="56"/>
      <c r="J2156" s="56"/>
    </row>
    <row r="2157" spans="1:10">
      <c r="A2157" s="20">
        <v>2148</v>
      </c>
      <c r="B2157" s="20" t="str">
        <f>IF(Data!B2157:$B$5009&lt;&gt;"",Data!B2157,"")</f>
        <v/>
      </c>
      <c r="C2157" s="20" t="str">
        <f>IF(Data!$B2157:C$5009&lt;&gt;"",Data!C2157,"")</f>
        <v/>
      </c>
      <c r="D2157" s="20" t="str">
        <f t="shared" si="79"/>
        <v/>
      </c>
      <c r="E2157" s="20" t="str">
        <f t="shared" si="80"/>
        <v/>
      </c>
      <c r="F2157" s="56"/>
      <c r="G2157" s="56"/>
      <c r="H2157" s="56"/>
      <c r="I2157" s="56"/>
      <c r="J2157" s="56"/>
    </row>
    <row r="2158" spans="1:10">
      <c r="A2158" s="113">
        <v>2149</v>
      </c>
      <c r="B2158" s="20" t="str">
        <f>IF(Data!B2158:$B$5009&lt;&gt;"",Data!B2158,"")</f>
        <v/>
      </c>
      <c r="C2158" s="20" t="str">
        <f>IF(Data!$B2158:C$5009&lt;&gt;"",Data!C2158,"")</f>
        <v/>
      </c>
      <c r="D2158" s="20" t="str">
        <f t="shared" si="79"/>
        <v/>
      </c>
      <c r="E2158" s="20" t="str">
        <f t="shared" si="80"/>
        <v/>
      </c>
      <c r="F2158" s="56"/>
      <c r="G2158" s="56"/>
      <c r="H2158" s="56"/>
      <c r="I2158" s="56"/>
      <c r="J2158" s="56"/>
    </row>
    <row r="2159" spans="1:10">
      <c r="A2159" s="20">
        <v>2150</v>
      </c>
      <c r="B2159" s="20" t="str">
        <f>IF(Data!B2159:$B$5009&lt;&gt;"",Data!B2159,"")</f>
        <v/>
      </c>
      <c r="C2159" s="20" t="str">
        <f>IF(Data!$B2159:C$5009&lt;&gt;"",Data!C2159,"")</f>
        <v/>
      </c>
      <c r="D2159" s="20" t="str">
        <f t="shared" si="79"/>
        <v/>
      </c>
      <c r="E2159" s="20" t="str">
        <f t="shared" si="80"/>
        <v/>
      </c>
      <c r="F2159" s="56"/>
      <c r="G2159" s="56"/>
      <c r="H2159" s="56"/>
      <c r="I2159" s="56"/>
      <c r="J2159" s="56"/>
    </row>
    <row r="2160" spans="1:10">
      <c r="A2160" s="113">
        <v>2151</v>
      </c>
      <c r="B2160" s="20" t="str">
        <f>IF(Data!B2160:$B$5009&lt;&gt;"",Data!B2160,"")</f>
        <v/>
      </c>
      <c r="C2160" s="20" t="str">
        <f>IF(Data!$B2160:C$5009&lt;&gt;"",Data!C2160,"")</f>
        <v/>
      </c>
      <c r="D2160" s="20" t="str">
        <f t="shared" si="79"/>
        <v/>
      </c>
      <c r="E2160" s="20" t="str">
        <f t="shared" si="80"/>
        <v/>
      </c>
      <c r="F2160" s="56"/>
      <c r="G2160" s="56"/>
      <c r="H2160" s="56"/>
      <c r="I2160" s="56"/>
      <c r="J2160" s="56"/>
    </row>
    <row r="2161" spans="1:10">
      <c r="A2161" s="20">
        <v>2152</v>
      </c>
      <c r="B2161" s="20" t="str">
        <f>IF(Data!B2161:$B$5009&lt;&gt;"",Data!B2161,"")</f>
        <v/>
      </c>
      <c r="C2161" s="20" t="str">
        <f>IF(Data!$B2161:C$5009&lt;&gt;"",Data!C2161,"")</f>
        <v/>
      </c>
      <c r="D2161" s="20" t="str">
        <f t="shared" si="79"/>
        <v/>
      </c>
      <c r="E2161" s="20" t="str">
        <f t="shared" si="80"/>
        <v/>
      </c>
      <c r="F2161" s="56"/>
      <c r="G2161" s="56"/>
      <c r="H2161" s="56"/>
      <c r="I2161" s="56"/>
      <c r="J2161" s="56"/>
    </row>
    <row r="2162" spans="1:10">
      <c r="A2162" s="113">
        <v>2153</v>
      </c>
      <c r="B2162" s="20" t="str">
        <f>IF(Data!B2162:$B$5009&lt;&gt;"",Data!B2162,"")</f>
        <v/>
      </c>
      <c r="C2162" s="20" t="str">
        <f>IF(Data!$B2162:C$5009&lt;&gt;"",Data!C2162,"")</f>
        <v/>
      </c>
      <c r="D2162" s="20" t="str">
        <f t="shared" si="79"/>
        <v/>
      </c>
      <c r="E2162" s="20" t="str">
        <f t="shared" si="80"/>
        <v/>
      </c>
      <c r="F2162" s="56"/>
      <c r="G2162" s="56"/>
      <c r="H2162" s="56"/>
      <c r="I2162" s="56"/>
      <c r="J2162" s="56"/>
    </row>
    <row r="2163" spans="1:10">
      <c r="A2163" s="20">
        <v>2154</v>
      </c>
      <c r="B2163" s="20" t="str">
        <f>IF(Data!B2163:$B$5009&lt;&gt;"",Data!B2163,"")</f>
        <v/>
      </c>
      <c r="C2163" s="20" t="str">
        <f>IF(Data!$B2163:C$5009&lt;&gt;"",Data!C2163,"")</f>
        <v/>
      </c>
      <c r="D2163" s="20" t="str">
        <f t="shared" si="79"/>
        <v/>
      </c>
      <c r="E2163" s="20" t="str">
        <f t="shared" si="80"/>
        <v/>
      </c>
      <c r="F2163" s="56"/>
      <c r="G2163" s="56"/>
      <c r="H2163" s="56"/>
      <c r="I2163" s="56"/>
      <c r="J2163" s="56"/>
    </row>
    <row r="2164" spans="1:10">
      <c r="A2164" s="113">
        <v>2155</v>
      </c>
      <c r="B2164" s="20" t="str">
        <f>IF(Data!B2164:$B$5009&lt;&gt;"",Data!B2164,"")</f>
        <v/>
      </c>
      <c r="C2164" s="20" t="str">
        <f>IF(Data!$B2164:C$5009&lt;&gt;"",Data!C2164,"")</f>
        <v/>
      </c>
      <c r="D2164" s="20" t="str">
        <f t="shared" si="79"/>
        <v/>
      </c>
      <c r="E2164" s="20" t="str">
        <f t="shared" si="80"/>
        <v/>
      </c>
      <c r="F2164" s="56"/>
      <c r="G2164" s="56"/>
      <c r="H2164" s="56"/>
      <c r="I2164" s="56"/>
      <c r="J2164" s="56"/>
    </row>
    <row r="2165" spans="1:10">
      <c r="A2165" s="20">
        <v>2156</v>
      </c>
      <c r="B2165" s="20" t="str">
        <f>IF(Data!B2165:$B$5009&lt;&gt;"",Data!B2165,"")</f>
        <v/>
      </c>
      <c r="C2165" s="20" t="str">
        <f>IF(Data!$B2165:C$5009&lt;&gt;"",Data!C2165,"")</f>
        <v/>
      </c>
      <c r="D2165" s="20" t="str">
        <f t="shared" si="79"/>
        <v/>
      </c>
      <c r="E2165" s="20" t="str">
        <f t="shared" si="80"/>
        <v/>
      </c>
      <c r="F2165" s="56"/>
      <c r="G2165" s="56"/>
      <c r="H2165" s="56"/>
      <c r="I2165" s="56"/>
      <c r="J2165" s="56"/>
    </row>
    <row r="2166" spans="1:10">
      <c r="A2166" s="113">
        <v>2157</v>
      </c>
      <c r="B2166" s="20" t="str">
        <f>IF(Data!B2166:$B$5009&lt;&gt;"",Data!B2166,"")</f>
        <v/>
      </c>
      <c r="C2166" s="20" t="str">
        <f>IF(Data!$B2166:C$5009&lt;&gt;"",Data!C2166,"")</f>
        <v/>
      </c>
      <c r="D2166" s="20" t="str">
        <f t="shared" si="79"/>
        <v/>
      </c>
      <c r="E2166" s="20" t="str">
        <f t="shared" si="80"/>
        <v/>
      </c>
      <c r="F2166" s="56"/>
      <c r="G2166" s="56"/>
      <c r="H2166" s="56"/>
      <c r="I2166" s="56"/>
      <c r="J2166" s="56"/>
    </row>
    <row r="2167" spans="1:10">
      <c r="A2167" s="20">
        <v>2158</v>
      </c>
      <c r="B2167" s="20" t="str">
        <f>IF(Data!B2167:$B$5009&lt;&gt;"",Data!B2167,"")</f>
        <v/>
      </c>
      <c r="C2167" s="20" t="str">
        <f>IF(Data!$B2167:C$5009&lt;&gt;"",Data!C2167,"")</f>
        <v/>
      </c>
      <c r="D2167" s="20" t="str">
        <f t="shared" si="79"/>
        <v/>
      </c>
      <c r="E2167" s="20" t="str">
        <f t="shared" si="80"/>
        <v/>
      </c>
      <c r="F2167" s="56"/>
      <c r="G2167" s="56"/>
      <c r="H2167" s="56"/>
      <c r="I2167" s="56"/>
      <c r="J2167" s="56"/>
    </row>
    <row r="2168" spans="1:10">
      <c r="A2168" s="113">
        <v>2159</v>
      </c>
      <c r="B2168" s="20" t="str">
        <f>IF(Data!B2168:$B$5009&lt;&gt;"",Data!B2168,"")</f>
        <v/>
      </c>
      <c r="C2168" s="20" t="str">
        <f>IF(Data!$B2168:C$5009&lt;&gt;"",Data!C2168,"")</f>
        <v/>
      </c>
      <c r="D2168" s="20" t="str">
        <f t="shared" si="79"/>
        <v/>
      </c>
      <c r="E2168" s="20" t="str">
        <f t="shared" si="80"/>
        <v/>
      </c>
      <c r="F2168" s="56"/>
      <c r="G2168" s="56"/>
      <c r="H2168" s="56"/>
      <c r="I2168" s="56"/>
      <c r="J2168" s="56"/>
    </row>
    <row r="2169" spans="1:10">
      <c r="A2169" s="20">
        <v>2160</v>
      </c>
      <c r="B2169" s="20" t="str">
        <f>IF(Data!B2169:$B$5009&lt;&gt;"",Data!B2169,"")</f>
        <v/>
      </c>
      <c r="C2169" s="20" t="str">
        <f>IF(Data!$B2169:C$5009&lt;&gt;"",Data!C2169,"")</f>
        <v/>
      </c>
      <c r="D2169" s="20" t="str">
        <f t="shared" si="79"/>
        <v/>
      </c>
      <c r="E2169" s="20" t="str">
        <f t="shared" si="80"/>
        <v/>
      </c>
      <c r="F2169" s="56"/>
      <c r="G2169" s="56"/>
      <c r="H2169" s="56"/>
      <c r="I2169" s="56"/>
      <c r="J2169" s="56"/>
    </row>
    <row r="2170" spans="1:10">
      <c r="A2170" s="113">
        <v>2161</v>
      </c>
      <c r="B2170" s="20" t="str">
        <f>IF(Data!B2170:$B$5009&lt;&gt;"",Data!B2170,"")</f>
        <v/>
      </c>
      <c r="C2170" s="20" t="str">
        <f>IF(Data!$B2170:C$5009&lt;&gt;"",Data!C2170,"")</f>
        <v/>
      </c>
      <c r="D2170" s="20" t="str">
        <f t="shared" si="79"/>
        <v/>
      </c>
      <c r="E2170" s="20" t="str">
        <f t="shared" si="80"/>
        <v/>
      </c>
      <c r="F2170" s="56"/>
      <c r="G2170" s="56"/>
      <c r="H2170" s="56"/>
      <c r="I2170" s="56"/>
      <c r="J2170" s="56"/>
    </row>
    <row r="2171" spans="1:10">
      <c r="A2171" s="20">
        <v>2162</v>
      </c>
      <c r="B2171" s="20" t="str">
        <f>IF(Data!B2171:$B$5009&lt;&gt;"",Data!B2171,"")</f>
        <v/>
      </c>
      <c r="C2171" s="20" t="str">
        <f>IF(Data!$B2171:C$5009&lt;&gt;"",Data!C2171,"")</f>
        <v/>
      </c>
      <c r="D2171" s="20" t="str">
        <f t="shared" si="79"/>
        <v/>
      </c>
      <c r="E2171" s="20" t="str">
        <f t="shared" si="80"/>
        <v/>
      </c>
      <c r="F2171" s="56"/>
      <c r="G2171" s="56"/>
      <c r="H2171" s="56"/>
      <c r="I2171" s="56"/>
      <c r="J2171" s="56"/>
    </row>
    <row r="2172" spans="1:10">
      <c r="A2172" s="113">
        <v>2163</v>
      </c>
      <c r="B2172" s="20" t="str">
        <f>IF(Data!B2172:$B$5009&lt;&gt;"",Data!B2172,"")</f>
        <v/>
      </c>
      <c r="C2172" s="20" t="str">
        <f>IF(Data!$B2172:C$5009&lt;&gt;"",Data!C2172,"")</f>
        <v/>
      </c>
      <c r="D2172" s="20" t="str">
        <f t="shared" si="79"/>
        <v/>
      </c>
      <c r="E2172" s="20" t="str">
        <f t="shared" si="80"/>
        <v/>
      </c>
      <c r="F2172" s="56"/>
      <c r="G2172" s="56"/>
      <c r="H2172" s="56"/>
      <c r="I2172" s="56"/>
      <c r="J2172" s="56"/>
    </row>
    <row r="2173" spans="1:10">
      <c r="A2173" s="20">
        <v>2164</v>
      </c>
      <c r="B2173" s="20" t="str">
        <f>IF(Data!B2173:$B$5009&lt;&gt;"",Data!B2173,"")</f>
        <v/>
      </c>
      <c r="C2173" s="20" t="str">
        <f>IF(Data!$B2173:C$5009&lt;&gt;"",Data!C2173,"")</f>
        <v/>
      </c>
      <c r="D2173" s="20" t="str">
        <f t="shared" si="79"/>
        <v/>
      </c>
      <c r="E2173" s="20" t="str">
        <f t="shared" si="80"/>
        <v/>
      </c>
      <c r="F2173" s="56"/>
      <c r="G2173" s="56"/>
      <c r="H2173" s="56"/>
      <c r="I2173" s="56"/>
      <c r="J2173" s="56"/>
    </row>
    <row r="2174" spans="1:10">
      <c r="A2174" s="113">
        <v>2165</v>
      </c>
      <c r="B2174" s="20" t="str">
        <f>IF(Data!B2174:$B$5009&lt;&gt;"",Data!B2174,"")</f>
        <v/>
      </c>
      <c r="C2174" s="20" t="str">
        <f>IF(Data!$B2174:C$5009&lt;&gt;"",Data!C2174,"")</f>
        <v/>
      </c>
      <c r="D2174" s="20" t="str">
        <f t="shared" si="79"/>
        <v/>
      </c>
      <c r="E2174" s="20" t="str">
        <f t="shared" si="80"/>
        <v/>
      </c>
      <c r="F2174" s="56"/>
      <c r="G2174" s="56"/>
      <c r="H2174" s="56"/>
      <c r="I2174" s="56"/>
      <c r="J2174" s="56"/>
    </row>
    <row r="2175" spans="1:10">
      <c r="A2175" s="20">
        <v>2166</v>
      </c>
      <c r="B2175" s="20" t="str">
        <f>IF(Data!B2175:$B$5009&lt;&gt;"",Data!B2175,"")</f>
        <v/>
      </c>
      <c r="C2175" s="20" t="str">
        <f>IF(Data!$B2175:C$5009&lt;&gt;"",Data!C2175,"")</f>
        <v/>
      </c>
      <c r="D2175" s="20" t="str">
        <f t="shared" si="79"/>
        <v/>
      </c>
      <c r="E2175" s="20" t="str">
        <f t="shared" si="80"/>
        <v/>
      </c>
      <c r="F2175" s="56"/>
      <c r="G2175" s="56"/>
      <c r="H2175" s="56"/>
      <c r="I2175" s="56"/>
      <c r="J2175" s="56"/>
    </row>
    <row r="2176" spans="1:10">
      <c r="A2176" s="113">
        <v>2167</v>
      </c>
      <c r="B2176" s="20" t="str">
        <f>IF(Data!B2176:$B$5009&lt;&gt;"",Data!B2176,"")</f>
        <v/>
      </c>
      <c r="C2176" s="20" t="str">
        <f>IF(Data!$B2176:C$5009&lt;&gt;"",Data!C2176,"")</f>
        <v/>
      </c>
      <c r="D2176" s="20" t="str">
        <f t="shared" si="79"/>
        <v/>
      </c>
      <c r="E2176" s="20" t="str">
        <f t="shared" si="80"/>
        <v/>
      </c>
      <c r="F2176" s="56"/>
      <c r="G2176" s="56"/>
      <c r="H2176" s="56"/>
      <c r="I2176" s="56"/>
      <c r="J2176" s="56"/>
    </row>
    <row r="2177" spans="1:10">
      <c r="A2177" s="20">
        <v>2168</v>
      </c>
      <c r="B2177" s="20" t="str">
        <f>IF(Data!B2177:$B$5009&lt;&gt;"",Data!B2177,"")</f>
        <v/>
      </c>
      <c r="C2177" s="20" t="str">
        <f>IF(Data!$B2177:C$5009&lt;&gt;"",Data!C2177,"")</f>
        <v/>
      </c>
      <c r="D2177" s="20" t="str">
        <f t="shared" si="79"/>
        <v/>
      </c>
      <c r="E2177" s="20" t="str">
        <f t="shared" si="80"/>
        <v/>
      </c>
      <c r="F2177" s="56"/>
      <c r="G2177" s="56"/>
      <c r="H2177" s="56"/>
      <c r="I2177" s="56"/>
      <c r="J2177" s="56"/>
    </row>
    <row r="2178" spans="1:10">
      <c r="A2178" s="113">
        <v>2169</v>
      </c>
      <c r="B2178" s="20" t="str">
        <f>IF(Data!B2178:$B$5009&lt;&gt;"",Data!B2178,"")</f>
        <v/>
      </c>
      <c r="C2178" s="20" t="str">
        <f>IF(Data!$B2178:C$5009&lt;&gt;"",Data!C2178,"")</f>
        <v/>
      </c>
      <c r="D2178" s="20" t="str">
        <f t="shared" si="79"/>
        <v/>
      </c>
      <c r="E2178" s="20" t="str">
        <f t="shared" si="80"/>
        <v/>
      </c>
      <c r="F2178" s="56"/>
      <c r="G2178" s="56"/>
      <c r="H2178" s="56"/>
      <c r="I2178" s="56"/>
      <c r="J2178" s="56"/>
    </row>
    <row r="2179" spans="1:10">
      <c r="A2179" s="20">
        <v>2170</v>
      </c>
      <c r="B2179" s="20" t="str">
        <f>IF(Data!B2179:$B$5009&lt;&gt;"",Data!B2179,"")</f>
        <v/>
      </c>
      <c r="C2179" s="20" t="str">
        <f>IF(Data!$B2179:C$5009&lt;&gt;"",Data!C2179,"")</f>
        <v/>
      </c>
      <c r="D2179" s="20" t="str">
        <f t="shared" si="79"/>
        <v/>
      </c>
      <c r="E2179" s="20" t="str">
        <f t="shared" si="80"/>
        <v/>
      </c>
      <c r="F2179" s="56"/>
      <c r="G2179" s="56"/>
      <c r="H2179" s="56"/>
      <c r="I2179" s="56"/>
      <c r="J2179" s="56"/>
    </row>
    <row r="2180" spans="1:10">
      <c r="A2180" s="113">
        <v>2171</v>
      </c>
      <c r="B2180" s="20" t="str">
        <f>IF(Data!B2180:$B$5009&lt;&gt;"",Data!B2180,"")</f>
        <v/>
      </c>
      <c r="C2180" s="20" t="str">
        <f>IF(Data!$B2180:C$5009&lt;&gt;"",Data!C2180,"")</f>
        <v/>
      </c>
      <c r="D2180" s="20" t="str">
        <f t="shared" si="79"/>
        <v/>
      </c>
      <c r="E2180" s="20" t="str">
        <f t="shared" si="80"/>
        <v/>
      </c>
      <c r="F2180" s="56"/>
      <c r="G2180" s="56"/>
      <c r="H2180" s="56"/>
      <c r="I2180" s="56"/>
      <c r="J2180" s="56"/>
    </row>
    <row r="2181" spans="1:10">
      <c r="A2181" s="20">
        <v>2172</v>
      </c>
      <c r="B2181" s="20" t="str">
        <f>IF(Data!B2181:$B$5009&lt;&gt;"",Data!B2181,"")</f>
        <v/>
      </c>
      <c r="C2181" s="20" t="str">
        <f>IF(Data!$B2181:C$5009&lt;&gt;"",Data!C2181,"")</f>
        <v/>
      </c>
      <c r="D2181" s="20" t="str">
        <f t="shared" si="79"/>
        <v/>
      </c>
      <c r="E2181" s="20" t="str">
        <f t="shared" si="80"/>
        <v/>
      </c>
      <c r="F2181" s="56"/>
      <c r="G2181" s="56"/>
      <c r="H2181" s="56"/>
      <c r="I2181" s="56"/>
      <c r="J2181" s="56"/>
    </row>
    <row r="2182" spans="1:10">
      <c r="A2182" s="113">
        <v>2173</v>
      </c>
      <c r="B2182" s="20" t="str">
        <f>IF(Data!B2182:$B$5009&lt;&gt;"",Data!B2182,"")</f>
        <v/>
      </c>
      <c r="C2182" s="20" t="str">
        <f>IF(Data!$B2182:C$5009&lt;&gt;"",Data!C2182,"")</f>
        <v/>
      </c>
      <c r="D2182" s="20" t="str">
        <f t="shared" ref="D2182:D2245" si="81">IF(AND(B2182&lt;&gt;"",C2182&lt;&gt;""), _xlfn.RANK.AVG(B2182,B:B,1),"")</f>
        <v/>
      </c>
      <c r="E2182" s="20" t="str">
        <f t="shared" ref="E2182:E2245" si="82">IF(AND(B2182&lt;&gt;"",C2182&lt;&gt;""),(D2182-$I$11)^2,"")</f>
        <v/>
      </c>
      <c r="F2182" s="56"/>
      <c r="G2182" s="56"/>
      <c r="H2182" s="56"/>
      <c r="I2182" s="56"/>
      <c r="J2182" s="56"/>
    </row>
    <row r="2183" spans="1:10">
      <c r="A2183" s="20">
        <v>2174</v>
      </c>
      <c r="B2183" s="20" t="str">
        <f>IF(Data!B2183:$B$5009&lt;&gt;"",Data!B2183,"")</f>
        <v/>
      </c>
      <c r="C2183" s="20" t="str">
        <f>IF(Data!$B2183:C$5009&lt;&gt;"",Data!C2183,"")</f>
        <v/>
      </c>
      <c r="D2183" s="20" t="str">
        <f t="shared" si="81"/>
        <v/>
      </c>
      <c r="E2183" s="20" t="str">
        <f t="shared" si="82"/>
        <v/>
      </c>
      <c r="F2183" s="56"/>
      <c r="G2183" s="56"/>
      <c r="H2183" s="56"/>
      <c r="I2183" s="56"/>
      <c r="J2183" s="56"/>
    </row>
    <row r="2184" spans="1:10">
      <c r="A2184" s="113">
        <v>2175</v>
      </c>
      <c r="B2184" s="20" t="str">
        <f>IF(Data!B2184:$B$5009&lt;&gt;"",Data!B2184,"")</f>
        <v/>
      </c>
      <c r="C2184" s="20" t="str">
        <f>IF(Data!$B2184:C$5009&lt;&gt;"",Data!C2184,"")</f>
        <v/>
      </c>
      <c r="D2184" s="20" t="str">
        <f t="shared" si="81"/>
        <v/>
      </c>
      <c r="E2184" s="20" t="str">
        <f t="shared" si="82"/>
        <v/>
      </c>
      <c r="F2184" s="56"/>
      <c r="G2184" s="56"/>
      <c r="H2184" s="56"/>
      <c r="I2184" s="56"/>
      <c r="J2184" s="56"/>
    </row>
    <row r="2185" spans="1:10">
      <c r="A2185" s="20">
        <v>2176</v>
      </c>
      <c r="B2185" s="20" t="str">
        <f>IF(Data!B2185:$B$5009&lt;&gt;"",Data!B2185,"")</f>
        <v/>
      </c>
      <c r="C2185" s="20" t="str">
        <f>IF(Data!$B2185:C$5009&lt;&gt;"",Data!C2185,"")</f>
        <v/>
      </c>
      <c r="D2185" s="20" t="str">
        <f t="shared" si="81"/>
        <v/>
      </c>
      <c r="E2185" s="20" t="str">
        <f t="shared" si="82"/>
        <v/>
      </c>
      <c r="F2185" s="56"/>
      <c r="G2185" s="56"/>
      <c r="H2185" s="56"/>
      <c r="I2185" s="56"/>
      <c r="J2185" s="56"/>
    </row>
    <row r="2186" spans="1:10">
      <c r="A2186" s="113">
        <v>2177</v>
      </c>
      <c r="B2186" s="20" t="str">
        <f>IF(Data!B2186:$B$5009&lt;&gt;"",Data!B2186,"")</f>
        <v/>
      </c>
      <c r="C2186" s="20" t="str">
        <f>IF(Data!$B2186:C$5009&lt;&gt;"",Data!C2186,"")</f>
        <v/>
      </c>
      <c r="D2186" s="20" t="str">
        <f t="shared" si="81"/>
        <v/>
      </c>
      <c r="E2186" s="20" t="str">
        <f t="shared" si="82"/>
        <v/>
      </c>
      <c r="F2186" s="56"/>
      <c r="G2186" s="56"/>
      <c r="H2186" s="56"/>
      <c r="I2186" s="56"/>
      <c r="J2186" s="56"/>
    </row>
    <row r="2187" spans="1:10">
      <c r="A2187" s="20">
        <v>2178</v>
      </c>
      <c r="B2187" s="20" t="str">
        <f>IF(Data!B2187:$B$5009&lt;&gt;"",Data!B2187,"")</f>
        <v/>
      </c>
      <c r="C2187" s="20" t="str">
        <f>IF(Data!$B2187:C$5009&lt;&gt;"",Data!C2187,"")</f>
        <v/>
      </c>
      <c r="D2187" s="20" t="str">
        <f t="shared" si="81"/>
        <v/>
      </c>
      <c r="E2187" s="20" t="str">
        <f t="shared" si="82"/>
        <v/>
      </c>
      <c r="F2187" s="56"/>
      <c r="G2187" s="56"/>
      <c r="H2187" s="56"/>
      <c r="I2187" s="56"/>
      <c r="J2187" s="56"/>
    </row>
    <row r="2188" spans="1:10">
      <c r="A2188" s="113">
        <v>2179</v>
      </c>
      <c r="B2188" s="20" t="str">
        <f>IF(Data!B2188:$B$5009&lt;&gt;"",Data!B2188,"")</f>
        <v/>
      </c>
      <c r="C2188" s="20" t="str">
        <f>IF(Data!$B2188:C$5009&lt;&gt;"",Data!C2188,"")</f>
        <v/>
      </c>
      <c r="D2188" s="20" t="str">
        <f t="shared" si="81"/>
        <v/>
      </c>
      <c r="E2188" s="20" t="str">
        <f t="shared" si="82"/>
        <v/>
      </c>
      <c r="F2188" s="56"/>
      <c r="G2188" s="56"/>
      <c r="H2188" s="56"/>
      <c r="I2188" s="56"/>
      <c r="J2188" s="56"/>
    </row>
    <row r="2189" spans="1:10">
      <c r="A2189" s="20">
        <v>2180</v>
      </c>
      <c r="B2189" s="20" t="str">
        <f>IF(Data!B2189:$B$5009&lt;&gt;"",Data!B2189,"")</f>
        <v/>
      </c>
      <c r="C2189" s="20" t="str">
        <f>IF(Data!$B2189:C$5009&lt;&gt;"",Data!C2189,"")</f>
        <v/>
      </c>
      <c r="D2189" s="20" t="str">
        <f t="shared" si="81"/>
        <v/>
      </c>
      <c r="E2189" s="20" t="str">
        <f t="shared" si="82"/>
        <v/>
      </c>
      <c r="F2189" s="56"/>
      <c r="G2189" s="56"/>
      <c r="H2189" s="56"/>
      <c r="I2189" s="56"/>
      <c r="J2189" s="56"/>
    </row>
    <row r="2190" spans="1:10">
      <c r="A2190" s="113">
        <v>2181</v>
      </c>
      <c r="B2190" s="20" t="str">
        <f>IF(Data!B2190:$B$5009&lt;&gt;"",Data!B2190,"")</f>
        <v/>
      </c>
      <c r="C2190" s="20" t="str">
        <f>IF(Data!$B2190:C$5009&lt;&gt;"",Data!C2190,"")</f>
        <v/>
      </c>
      <c r="D2190" s="20" t="str">
        <f t="shared" si="81"/>
        <v/>
      </c>
      <c r="E2190" s="20" t="str">
        <f t="shared" si="82"/>
        <v/>
      </c>
      <c r="F2190" s="56"/>
      <c r="G2190" s="56"/>
      <c r="H2190" s="56"/>
      <c r="I2190" s="56"/>
      <c r="J2190" s="56"/>
    </row>
    <row r="2191" spans="1:10">
      <c r="A2191" s="20">
        <v>2182</v>
      </c>
      <c r="B2191" s="20" t="str">
        <f>IF(Data!B2191:$B$5009&lt;&gt;"",Data!B2191,"")</f>
        <v/>
      </c>
      <c r="C2191" s="20" t="str">
        <f>IF(Data!$B2191:C$5009&lt;&gt;"",Data!C2191,"")</f>
        <v/>
      </c>
      <c r="D2191" s="20" t="str">
        <f t="shared" si="81"/>
        <v/>
      </c>
      <c r="E2191" s="20" t="str">
        <f t="shared" si="82"/>
        <v/>
      </c>
      <c r="F2191" s="56"/>
      <c r="G2191" s="56"/>
      <c r="H2191" s="56"/>
      <c r="I2191" s="56"/>
      <c r="J2191" s="56"/>
    </row>
    <row r="2192" spans="1:10">
      <c r="A2192" s="113">
        <v>2183</v>
      </c>
      <c r="B2192" s="20" t="str">
        <f>IF(Data!B2192:$B$5009&lt;&gt;"",Data!B2192,"")</f>
        <v/>
      </c>
      <c r="C2192" s="20" t="str">
        <f>IF(Data!$B2192:C$5009&lt;&gt;"",Data!C2192,"")</f>
        <v/>
      </c>
      <c r="D2192" s="20" t="str">
        <f t="shared" si="81"/>
        <v/>
      </c>
      <c r="E2192" s="20" t="str">
        <f t="shared" si="82"/>
        <v/>
      </c>
      <c r="F2192" s="56"/>
      <c r="G2192" s="56"/>
      <c r="H2192" s="56"/>
      <c r="I2192" s="56"/>
      <c r="J2192" s="56"/>
    </row>
    <row r="2193" spans="1:10">
      <c r="A2193" s="20">
        <v>2184</v>
      </c>
      <c r="B2193" s="20" t="str">
        <f>IF(Data!B2193:$B$5009&lt;&gt;"",Data!B2193,"")</f>
        <v/>
      </c>
      <c r="C2193" s="20" t="str">
        <f>IF(Data!$B2193:C$5009&lt;&gt;"",Data!C2193,"")</f>
        <v/>
      </c>
      <c r="D2193" s="20" t="str">
        <f t="shared" si="81"/>
        <v/>
      </c>
      <c r="E2193" s="20" t="str">
        <f t="shared" si="82"/>
        <v/>
      </c>
      <c r="F2193" s="56"/>
      <c r="G2193" s="56"/>
      <c r="H2193" s="56"/>
      <c r="I2193" s="56"/>
      <c r="J2193" s="56"/>
    </row>
    <row r="2194" spans="1:10">
      <c r="A2194" s="113">
        <v>2185</v>
      </c>
      <c r="B2194" s="20" t="str">
        <f>IF(Data!B2194:$B$5009&lt;&gt;"",Data!B2194,"")</f>
        <v/>
      </c>
      <c r="C2194" s="20" t="str">
        <f>IF(Data!$B2194:C$5009&lt;&gt;"",Data!C2194,"")</f>
        <v/>
      </c>
      <c r="D2194" s="20" t="str">
        <f t="shared" si="81"/>
        <v/>
      </c>
      <c r="E2194" s="20" t="str">
        <f t="shared" si="82"/>
        <v/>
      </c>
      <c r="F2194" s="56"/>
      <c r="G2194" s="56"/>
      <c r="H2194" s="56"/>
      <c r="I2194" s="56"/>
      <c r="J2194" s="56"/>
    </row>
    <row r="2195" spans="1:10">
      <c r="A2195" s="20">
        <v>2186</v>
      </c>
      <c r="B2195" s="20" t="str">
        <f>IF(Data!B2195:$B$5009&lt;&gt;"",Data!B2195,"")</f>
        <v/>
      </c>
      <c r="C2195" s="20" t="str">
        <f>IF(Data!$B2195:C$5009&lt;&gt;"",Data!C2195,"")</f>
        <v/>
      </c>
      <c r="D2195" s="20" t="str">
        <f t="shared" si="81"/>
        <v/>
      </c>
      <c r="E2195" s="20" t="str">
        <f t="shared" si="82"/>
        <v/>
      </c>
      <c r="F2195" s="56"/>
      <c r="G2195" s="56"/>
      <c r="H2195" s="56"/>
      <c r="I2195" s="56"/>
      <c r="J2195" s="56"/>
    </row>
    <row r="2196" spans="1:10">
      <c r="A2196" s="113">
        <v>2187</v>
      </c>
      <c r="B2196" s="20" t="str">
        <f>IF(Data!B2196:$B$5009&lt;&gt;"",Data!B2196,"")</f>
        <v/>
      </c>
      <c r="C2196" s="20" t="str">
        <f>IF(Data!$B2196:C$5009&lt;&gt;"",Data!C2196,"")</f>
        <v/>
      </c>
      <c r="D2196" s="20" t="str">
        <f t="shared" si="81"/>
        <v/>
      </c>
      <c r="E2196" s="20" t="str">
        <f t="shared" si="82"/>
        <v/>
      </c>
      <c r="F2196" s="56"/>
      <c r="G2196" s="56"/>
      <c r="H2196" s="56"/>
      <c r="I2196" s="56"/>
      <c r="J2196" s="56"/>
    </row>
    <row r="2197" spans="1:10">
      <c r="A2197" s="20">
        <v>2188</v>
      </c>
      <c r="B2197" s="20" t="str">
        <f>IF(Data!B2197:$B$5009&lt;&gt;"",Data!B2197,"")</f>
        <v/>
      </c>
      <c r="C2197" s="20" t="str">
        <f>IF(Data!$B2197:C$5009&lt;&gt;"",Data!C2197,"")</f>
        <v/>
      </c>
      <c r="D2197" s="20" t="str">
        <f t="shared" si="81"/>
        <v/>
      </c>
      <c r="E2197" s="20" t="str">
        <f t="shared" si="82"/>
        <v/>
      </c>
      <c r="F2197" s="56"/>
      <c r="G2197" s="56"/>
      <c r="H2197" s="56"/>
      <c r="I2197" s="56"/>
      <c r="J2197" s="56"/>
    </row>
    <row r="2198" spans="1:10">
      <c r="A2198" s="113">
        <v>2189</v>
      </c>
      <c r="B2198" s="20" t="str">
        <f>IF(Data!B2198:$B$5009&lt;&gt;"",Data!B2198,"")</f>
        <v/>
      </c>
      <c r="C2198" s="20" t="str">
        <f>IF(Data!$B2198:C$5009&lt;&gt;"",Data!C2198,"")</f>
        <v/>
      </c>
      <c r="D2198" s="20" t="str">
        <f t="shared" si="81"/>
        <v/>
      </c>
      <c r="E2198" s="20" t="str">
        <f t="shared" si="82"/>
        <v/>
      </c>
      <c r="F2198" s="56"/>
      <c r="G2198" s="56"/>
      <c r="H2198" s="56"/>
      <c r="I2198" s="56"/>
      <c r="J2198" s="56"/>
    </row>
    <row r="2199" spans="1:10">
      <c r="A2199" s="20">
        <v>2190</v>
      </c>
      <c r="B2199" s="20" t="str">
        <f>IF(Data!B2199:$B$5009&lt;&gt;"",Data!B2199,"")</f>
        <v/>
      </c>
      <c r="C2199" s="20" t="str">
        <f>IF(Data!$B2199:C$5009&lt;&gt;"",Data!C2199,"")</f>
        <v/>
      </c>
      <c r="D2199" s="20" t="str">
        <f t="shared" si="81"/>
        <v/>
      </c>
      <c r="E2199" s="20" t="str">
        <f t="shared" si="82"/>
        <v/>
      </c>
      <c r="F2199" s="56"/>
      <c r="G2199" s="56"/>
      <c r="H2199" s="56"/>
      <c r="I2199" s="56"/>
      <c r="J2199" s="56"/>
    </row>
    <row r="2200" spans="1:10">
      <c r="A2200" s="113">
        <v>2191</v>
      </c>
      <c r="B2200" s="20" t="str">
        <f>IF(Data!B2200:$B$5009&lt;&gt;"",Data!B2200,"")</f>
        <v/>
      </c>
      <c r="C2200" s="20" t="str">
        <f>IF(Data!$B2200:C$5009&lt;&gt;"",Data!C2200,"")</f>
        <v/>
      </c>
      <c r="D2200" s="20" t="str">
        <f t="shared" si="81"/>
        <v/>
      </c>
      <c r="E2200" s="20" t="str">
        <f t="shared" si="82"/>
        <v/>
      </c>
      <c r="F2200" s="56"/>
      <c r="G2200" s="56"/>
      <c r="H2200" s="56"/>
      <c r="I2200" s="56"/>
      <c r="J2200" s="56"/>
    </row>
    <row r="2201" spans="1:10">
      <c r="A2201" s="20">
        <v>2192</v>
      </c>
      <c r="B2201" s="20" t="str">
        <f>IF(Data!B2201:$B$5009&lt;&gt;"",Data!B2201,"")</f>
        <v/>
      </c>
      <c r="C2201" s="20" t="str">
        <f>IF(Data!$B2201:C$5009&lt;&gt;"",Data!C2201,"")</f>
        <v/>
      </c>
      <c r="D2201" s="20" t="str">
        <f t="shared" si="81"/>
        <v/>
      </c>
      <c r="E2201" s="20" t="str">
        <f t="shared" si="82"/>
        <v/>
      </c>
      <c r="F2201" s="56"/>
      <c r="G2201" s="56"/>
      <c r="H2201" s="56"/>
      <c r="I2201" s="56"/>
      <c r="J2201" s="56"/>
    </row>
    <row r="2202" spans="1:10">
      <c r="A2202" s="113">
        <v>2193</v>
      </c>
      <c r="B2202" s="20" t="str">
        <f>IF(Data!B2202:$B$5009&lt;&gt;"",Data!B2202,"")</f>
        <v/>
      </c>
      <c r="C2202" s="20" t="str">
        <f>IF(Data!$B2202:C$5009&lt;&gt;"",Data!C2202,"")</f>
        <v/>
      </c>
      <c r="D2202" s="20" t="str">
        <f t="shared" si="81"/>
        <v/>
      </c>
      <c r="E2202" s="20" t="str">
        <f t="shared" si="82"/>
        <v/>
      </c>
      <c r="F2202" s="56"/>
      <c r="G2202" s="56"/>
      <c r="H2202" s="56"/>
      <c r="I2202" s="56"/>
      <c r="J2202" s="56"/>
    </row>
    <row r="2203" spans="1:10">
      <c r="A2203" s="20">
        <v>2194</v>
      </c>
      <c r="B2203" s="20" t="str">
        <f>IF(Data!B2203:$B$5009&lt;&gt;"",Data!B2203,"")</f>
        <v/>
      </c>
      <c r="C2203" s="20" t="str">
        <f>IF(Data!$B2203:C$5009&lt;&gt;"",Data!C2203,"")</f>
        <v/>
      </c>
      <c r="D2203" s="20" t="str">
        <f t="shared" si="81"/>
        <v/>
      </c>
      <c r="E2203" s="20" t="str">
        <f t="shared" si="82"/>
        <v/>
      </c>
      <c r="F2203" s="56"/>
      <c r="G2203" s="56"/>
      <c r="H2203" s="56"/>
      <c r="I2203" s="56"/>
      <c r="J2203" s="56"/>
    </row>
    <row r="2204" spans="1:10">
      <c r="A2204" s="113">
        <v>2195</v>
      </c>
      <c r="B2204" s="20" t="str">
        <f>IF(Data!B2204:$B$5009&lt;&gt;"",Data!B2204,"")</f>
        <v/>
      </c>
      <c r="C2204" s="20" t="str">
        <f>IF(Data!$B2204:C$5009&lt;&gt;"",Data!C2204,"")</f>
        <v/>
      </c>
      <c r="D2204" s="20" t="str">
        <f t="shared" si="81"/>
        <v/>
      </c>
      <c r="E2204" s="20" t="str">
        <f t="shared" si="82"/>
        <v/>
      </c>
      <c r="F2204" s="56"/>
      <c r="G2204" s="56"/>
      <c r="H2204" s="56"/>
      <c r="I2204" s="56"/>
      <c r="J2204" s="56"/>
    </row>
    <row r="2205" spans="1:10">
      <c r="A2205" s="20">
        <v>2196</v>
      </c>
      <c r="B2205" s="20" t="str">
        <f>IF(Data!B2205:$B$5009&lt;&gt;"",Data!B2205,"")</f>
        <v/>
      </c>
      <c r="C2205" s="20" t="str">
        <f>IF(Data!$B2205:C$5009&lt;&gt;"",Data!C2205,"")</f>
        <v/>
      </c>
      <c r="D2205" s="20" t="str">
        <f t="shared" si="81"/>
        <v/>
      </c>
      <c r="E2205" s="20" t="str">
        <f t="shared" si="82"/>
        <v/>
      </c>
      <c r="F2205" s="56"/>
      <c r="G2205" s="56"/>
      <c r="H2205" s="56"/>
      <c r="I2205" s="56"/>
      <c r="J2205" s="56"/>
    </row>
    <row r="2206" spans="1:10">
      <c r="A2206" s="113">
        <v>2197</v>
      </c>
      <c r="B2206" s="20" t="str">
        <f>IF(Data!B2206:$B$5009&lt;&gt;"",Data!B2206,"")</f>
        <v/>
      </c>
      <c r="C2206" s="20" t="str">
        <f>IF(Data!$B2206:C$5009&lt;&gt;"",Data!C2206,"")</f>
        <v/>
      </c>
      <c r="D2206" s="20" t="str">
        <f t="shared" si="81"/>
        <v/>
      </c>
      <c r="E2206" s="20" t="str">
        <f t="shared" si="82"/>
        <v/>
      </c>
      <c r="F2206" s="56"/>
      <c r="G2206" s="56"/>
      <c r="H2206" s="56"/>
      <c r="I2206" s="56"/>
      <c r="J2206" s="56"/>
    </row>
    <row r="2207" spans="1:10">
      <c r="A2207" s="20">
        <v>2198</v>
      </c>
      <c r="B2207" s="20" t="str">
        <f>IF(Data!B2207:$B$5009&lt;&gt;"",Data!B2207,"")</f>
        <v/>
      </c>
      <c r="C2207" s="20" t="str">
        <f>IF(Data!$B2207:C$5009&lt;&gt;"",Data!C2207,"")</f>
        <v/>
      </c>
      <c r="D2207" s="20" t="str">
        <f t="shared" si="81"/>
        <v/>
      </c>
      <c r="E2207" s="20" t="str">
        <f t="shared" si="82"/>
        <v/>
      </c>
      <c r="F2207" s="56"/>
      <c r="G2207" s="56"/>
      <c r="H2207" s="56"/>
      <c r="I2207" s="56"/>
      <c r="J2207" s="56"/>
    </row>
    <row r="2208" spans="1:10">
      <c r="A2208" s="113">
        <v>2199</v>
      </c>
      <c r="B2208" s="20" t="str">
        <f>IF(Data!B2208:$B$5009&lt;&gt;"",Data!B2208,"")</f>
        <v/>
      </c>
      <c r="C2208" s="20" t="str">
        <f>IF(Data!$B2208:C$5009&lt;&gt;"",Data!C2208,"")</f>
        <v/>
      </c>
      <c r="D2208" s="20" t="str">
        <f t="shared" si="81"/>
        <v/>
      </c>
      <c r="E2208" s="20" t="str">
        <f t="shared" si="82"/>
        <v/>
      </c>
      <c r="F2208" s="56"/>
      <c r="G2208" s="56"/>
      <c r="H2208" s="56"/>
      <c r="I2208" s="56"/>
      <c r="J2208" s="56"/>
    </row>
    <row r="2209" spans="1:10">
      <c r="A2209" s="20">
        <v>2200</v>
      </c>
      <c r="B2209" s="20" t="str">
        <f>IF(Data!B2209:$B$5009&lt;&gt;"",Data!B2209,"")</f>
        <v/>
      </c>
      <c r="C2209" s="20" t="str">
        <f>IF(Data!$B2209:C$5009&lt;&gt;"",Data!C2209,"")</f>
        <v/>
      </c>
      <c r="D2209" s="20" t="str">
        <f t="shared" si="81"/>
        <v/>
      </c>
      <c r="E2209" s="20" t="str">
        <f t="shared" si="82"/>
        <v/>
      </c>
      <c r="F2209" s="56"/>
      <c r="G2209" s="56"/>
      <c r="H2209" s="56"/>
      <c r="I2209" s="56"/>
      <c r="J2209" s="56"/>
    </row>
    <row r="2210" spans="1:10">
      <c r="A2210" s="113">
        <v>2201</v>
      </c>
      <c r="B2210" s="20" t="str">
        <f>IF(Data!B2210:$B$5009&lt;&gt;"",Data!B2210,"")</f>
        <v/>
      </c>
      <c r="C2210" s="20" t="str">
        <f>IF(Data!$B2210:C$5009&lt;&gt;"",Data!C2210,"")</f>
        <v/>
      </c>
      <c r="D2210" s="20" t="str">
        <f t="shared" si="81"/>
        <v/>
      </c>
      <c r="E2210" s="20" t="str">
        <f t="shared" si="82"/>
        <v/>
      </c>
      <c r="F2210" s="56"/>
      <c r="G2210" s="56"/>
      <c r="H2210" s="56"/>
      <c r="I2210" s="56"/>
      <c r="J2210" s="56"/>
    </row>
    <row r="2211" spans="1:10">
      <c r="A2211" s="20">
        <v>2202</v>
      </c>
      <c r="B2211" s="20" t="str">
        <f>IF(Data!B2211:$B$5009&lt;&gt;"",Data!B2211,"")</f>
        <v/>
      </c>
      <c r="C2211" s="20" t="str">
        <f>IF(Data!$B2211:C$5009&lt;&gt;"",Data!C2211,"")</f>
        <v/>
      </c>
      <c r="D2211" s="20" t="str">
        <f t="shared" si="81"/>
        <v/>
      </c>
      <c r="E2211" s="20" t="str">
        <f t="shared" si="82"/>
        <v/>
      </c>
      <c r="F2211" s="56"/>
      <c r="G2211" s="56"/>
      <c r="H2211" s="56"/>
      <c r="I2211" s="56"/>
      <c r="J2211" s="56"/>
    </row>
    <row r="2212" spans="1:10">
      <c r="A2212" s="113">
        <v>2203</v>
      </c>
      <c r="B2212" s="20" t="str">
        <f>IF(Data!B2212:$B$5009&lt;&gt;"",Data!B2212,"")</f>
        <v/>
      </c>
      <c r="C2212" s="20" t="str">
        <f>IF(Data!$B2212:C$5009&lt;&gt;"",Data!C2212,"")</f>
        <v/>
      </c>
      <c r="D2212" s="20" t="str">
        <f t="shared" si="81"/>
        <v/>
      </c>
      <c r="E2212" s="20" t="str">
        <f t="shared" si="82"/>
        <v/>
      </c>
      <c r="F2212" s="56"/>
      <c r="G2212" s="56"/>
      <c r="H2212" s="56"/>
      <c r="I2212" s="56"/>
      <c r="J2212" s="56"/>
    </row>
    <row r="2213" spans="1:10">
      <c r="A2213" s="20">
        <v>2204</v>
      </c>
      <c r="B2213" s="20" t="str">
        <f>IF(Data!B2213:$B$5009&lt;&gt;"",Data!B2213,"")</f>
        <v/>
      </c>
      <c r="C2213" s="20" t="str">
        <f>IF(Data!$B2213:C$5009&lt;&gt;"",Data!C2213,"")</f>
        <v/>
      </c>
      <c r="D2213" s="20" t="str">
        <f t="shared" si="81"/>
        <v/>
      </c>
      <c r="E2213" s="20" t="str">
        <f t="shared" si="82"/>
        <v/>
      </c>
      <c r="F2213" s="56"/>
      <c r="G2213" s="56"/>
      <c r="H2213" s="56"/>
      <c r="I2213" s="56"/>
      <c r="J2213" s="56"/>
    </row>
    <row r="2214" spans="1:10">
      <c r="A2214" s="113">
        <v>2205</v>
      </c>
      <c r="B2214" s="20" t="str">
        <f>IF(Data!B2214:$B$5009&lt;&gt;"",Data!B2214,"")</f>
        <v/>
      </c>
      <c r="C2214" s="20" t="str">
        <f>IF(Data!$B2214:C$5009&lt;&gt;"",Data!C2214,"")</f>
        <v/>
      </c>
      <c r="D2214" s="20" t="str">
        <f t="shared" si="81"/>
        <v/>
      </c>
      <c r="E2214" s="20" t="str">
        <f t="shared" si="82"/>
        <v/>
      </c>
      <c r="F2214" s="56"/>
      <c r="G2214" s="56"/>
      <c r="H2214" s="56"/>
      <c r="I2214" s="56"/>
      <c r="J2214" s="56"/>
    </row>
    <row r="2215" spans="1:10">
      <c r="A2215" s="20">
        <v>2206</v>
      </c>
      <c r="B2215" s="20" t="str">
        <f>IF(Data!B2215:$B$5009&lt;&gt;"",Data!B2215,"")</f>
        <v/>
      </c>
      <c r="C2215" s="20" t="str">
        <f>IF(Data!$B2215:C$5009&lt;&gt;"",Data!C2215,"")</f>
        <v/>
      </c>
      <c r="D2215" s="20" t="str">
        <f t="shared" si="81"/>
        <v/>
      </c>
      <c r="E2215" s="20" t="str">
        <f t="shared" si="82"/>
        <v/>
      </c>
      <c r="F2215" s="56"/>
      <c r="G2215" s="56"/>
      <c r="H2215" s="56"/>
      <c r="I2215" s="56"/>
      <c r="J2215" s="56"/>
    </row>
    <row r="2216" spans="1:10">
      <c r="A2216" s="113">
        <v>2207</v>
      </c>
      <c r="B2216" s="20" t="str">
        <f>IF(Data!B2216:$B$5009&lt;&gt;"",Data!B2216,"")</f>
        <v/>
      </c>
      <c r="C2216" s="20" t="str">
        <f>IF(Data!$B2216:C$5009&lt;&gt;"",Data!C2216,"")</f>
        <v/>
      </c>
      <c r="D2216" s="20" t="str">
        <f t="shared" si="81"/>
        <v/>
      </c>
      <c r="E2216" s="20" t="str">
        <f t="shared" si="82"/>
        <v/>
      </c>
      <c r="F2216" s="56"/>
      <c r="G2216" s="56"/>
      <c r="H2216" s="56"/>
      <c r="I2216" s="56"/>
      <c r="J2216" s="56"/>
    </row>
    <row r="2217" spans="1:10">
      <c r="A2217" s="20">
        <v>2208</v>
      </c>
      <c r="B2217" s="20" t="str">
        <f>IF(Data!B2217:$B$5009&lt;&gt;"",Data!B2217,"")</f>
        <v/>
      </c>
      <c r="C2217" s="20" t="str">
        <f>IF(Data!$B2217:C$5009&lt;&gt;"",Data!C2217,"")</f>
        <v/>
      </c>
      <c r="D2217" s="20" t="str">
        <f t="shared" si="81"/>
        <v/>
      </c>
      <c r="E2217" s="20" t="str">
        <f t="shared" si="82"/>
        <v/>
      </c>
      <c r="F2217" s="56"/>
      <c r="G2217" s="56"/>
      <c r="H2217" s="56"/>
      <c r="I2217" s="56"/>
      <c r="J2217" s="56"/>
    </row>
    <row r="2218" spans="1:10">
      <c r="A2218" s="113">
        <v>2209</v>
      </c>
      <c r="B2218" s="20" t="str">
        <f>IF(Data!B2218:$B$5009&lt;&gt;"",Data!B2218,"")</f>
        <v/>
      </c>
      <c r="C2218" s="20" t="str">
        <f>IF(Data!$B2218:C$5009&lt;&gt;"",Data!C2218,"")</f>
        <v/>
      </c>
      <c r="D2218" s="20" t="str">
        <f t="shared" si="81"/>
        <v/>
      </c>
      <c r="E2218" s="20" t="str">
        <f t="shared" si="82"/>
        <v/>
      </c>
      <c r="F2218" s="56"/>
      <c r="G2218" s="56"/>
      <c r="H2218" s="56"/>
      <c r="I2218" s="56"/>
      <c r="J2218" s="56"/>
    </row>
    <row r="2219" spans="1:10">
      <c r="A2219" s="20">
        <v>2210</v>
      </c>
      <c r="B2219" s="20" t="str">
        <f>IF(Data!B2219:$B$5009&lt;&gt;"",Data!B2219,"")</f>
        <v/>
      </c>
      <c r="C2219" s="20" t="str">
        <f>IF(Data!$B2219:C$5009&lt;&gt;"",Data!C2219,"")</f>
        <v/>
      </c>
      <c r="D2219" s="20" t="str">
        <f t="shared" si="81"/>
        <v/>
      </c>
      <c r="E2219" s="20" t="str">
        <f t="shared" si="82"/>
        <v/>
      </c>
      <c r="F2219" s="56"/>
      <c r="G2219" s="56"/>
      <c r="H2219" s="56"/>
      <c r="I2219" s="56"/>
      <c r="J2219" s="56"/>
    </row>
    <row r="2220" spans="1:10">
      <c r="A2220" s="113">
        <v>2211</v>
      </c>
      <c r="B2220" s="20" t="str">
        <f>IF(Data!B2220:$B$5009&lt;&gt;"",Data!B2220,"")</f>
        <v/>
      </c>
      <c r="C2220" s="20" t="str">
        <f>IF(Data!$B2220:C$5009&lt;&gt;"",Data!C2220,"")</f>
        <v/>
      </c>
      <c r="D2220" s="20" t="str">
        <f t="shared" si="81"/>
        <v/>
      </c>
      <c r="E2220" s="20" t="str">
        <f t="shared" si="82"/>
        <v/>
      </c>
      <c r="F2220" s="56"/>
      <c r="G2220" s="56"/>
      <c r="H2220" s="56"/>
      <c r="I2220" s="56"/>
      <c r="J2220" s="56"/>
    </row>
    <row r="2221" spans="1:10">
      <c r="A2221" s="20">
        <v>2212</v>
      </c>
      <c r="B2221" s="20" t="str">
        <f>IF(Data!B2221:$B$5009&lt;&gt;"",Data!B2221,"")</f>
        <v/>
      </c>
      <c r="C2221" s="20" t="str">
        <f>IF(Data!$B2221:C$5009&lt;&gt;"",Data!C2221,"")</f>
        <v/>
      </c>
      <c r="D2221" s="20" t="str">
        <f t="shared" si="81"/>
        <v/>
      </c>
      <c r="E2221" s="20" t="str">
        <f t="shared" si="82"/>
        <v/>
      </c>
      <c r="F2221" s="56"/>
      <c r="G2221" s="56"/>
      <c r="H2221" s="56"/>
      <c r="I2221" s="56"/>
      <c r="J2221" s="56"/>
    </row>
    <row r="2222" spans="1:10">
      <c r="A2222" s="113">
        <v>2213</v>
      </c>
      <c r="B2222" s="20" t="str">
        <f>IF(Data!B2222:$B$5009&lt;&gt;"",Data!B2222,"")</f>
        <v/>
      </c>
      <c r="C2222" s="20" t="str">
        <f>IF(Data!$B2222:C$5009&lt;&gt;"",Data!C2222,"")</f>
        <v/>
      </c>
      <c r="D2222" s="20" t="str">
        <f t="shared" si="81"/>
        <v/>
      </c>
      <c r="E2222" s="20" t="str">
        <f t="shared" si="82"/>
        <v/>
      </c>
      <c r="F2222" s="56"/>
      <c r="G2222" s="56"/>
      <c r="H2222" s="56"/>
      <c r="I2222" s="56"/>
      <c r="J2222" s="56"/>
    </row>
    <row r="2223" spans="1:10">
      <c r="A2223" s="20">
        <v>2214</v>
      </c>
      <c r="B2223" s="20" t="str">
        <f>IF(Data!B2223:$B$5009&lt;&gt;"",Data!B2223,"")</f>
        <v/>
      </c>
      <c r="C2223" s="20" t="str">
        <f>IF(Data!$B2223:C$5009&lt;&gt;"",Data!C2223,"")</f>
        <v/>
      </c>
      <c r="D2223" s="20" t="str">
        <f t="shared" si="81"/>
        <v/>
      </c>
      <c r="E2223" s="20" t="str">
        <f t="shared" si="82"/>
        <v/>
      </c>
      <c r="F2223" s="56"/>
      <c r="G2223" s="56"/>
      <c r="H2223" s="56"/>
      <c r="I2223" s="56"/>
      <c r="J2223" s="56"/>
    </row>
    <row r="2224" spans="1:10">
      <c r="A2224" s="113">
        <v>2215</v>
      </c>
      <c r="B2224" s="20" t="str">
        <f>IF(Data!B2224:$B$5009&lt;&gt;"",Data!B2224,"")</f>
        <v/>
      </c>
      <c r="C2224" s="20" t="str">
        <f>IF(Data!$B2224:C$5009&lt;&gt;"",Data!C2224,"")</f>
        <v/>
      </c>
      <c r="D2224" s="20" t="str">
        <f t="shared" si="81"/>
        <v/>
      </c>
      <c r="E2224" s="20" t="str">
        <f t="shared" si="82"/>
        <v/>
      </c>
      <c r="F2224" s="56"/>
      <c r="G2224" s="56"/>
      <c r="H2224" s="56"/>
      <c r="I2224" s="56"/>
      <c r="J2224" s="56"/>
    </row>
    <row r="2225" spans="1:10">
      <c r="A2225" s="20">
        <v>2216</v>
      </c>
      <c r="B2225" s="20" t="str">
        <f>IF(Data!B2225:$B$5009&lt;&gt;"",Data!B2225,"")</f>
        <v/>
      </c>
      <c r="C2225" s="20" t="str">
        <f>IF(Data!$B2225:C$5009&lt;&gt;"",Data!C2225,"")</f>
        <v/>
      </c>
      <c r="D2225" s="20" t="str">
        <f t="shared" si="81"/>
        <v/>
      </c>
      <c r="E2225" s="20" t="str">
        <f t="shared" si="82"/>
        <v/>
      </c>
      <c r="F2225" s="56"/>
      <c r="G2225" s="56"/>
      <c r="H2225" s="56"/>
      <c r="I2225" s="56"/>
      <c r="J2225" s="56"/>
    </row>
    <row r="2226" spans="1:10">
      <c r="A2226" s="113">
        <v>2217</v>
      </c>
      <c r="B2226" s="20" t="str">
        <f>IF(Data!B2226:$B$5009&lt;&gt;"",Data!B2226,"")</f>
        <v/>
      </c>
      <c r="C2226" s="20" t="str">
        <f>IF(Data!$B2226:C$5009&lt;&gt;"",Data!C2226,"")</f>
        <v/>
      </c>
      <c r="D2226" s="20" t="str">
        <f t="shared" si="81"/>
        <v/>
      </c>
      <c r="E2226" s="20" t="str">
        <f t="shared" si="82"/>
        <v/>
      </c>
      <c r="F2226" s="56"/>
      <c r="G2226" s="56"/>
      <c r="H2226" s="56"/>
      <c r="I2226" s="56"/>
      <c r="J2226" s="56"/>
    </row>
    <row r="2227" spans="1:10">
      <c r="A2227" s="20">
        <v>2218</v>
      </c>
      <c r="B2227" s="20" t="str">
        <f>IF(Data!B2227:$B$5009&lt;&gt;"",Data!B2227,"")</f>
        <v/>
      </c>
      <c r="C2227" s="20" t="str">
        <f>IF(Data!$B2227:C$5009&lt;&gt;"",Data!C2227,"")</f>
        <v/>
      </c>
      <c r="D2227" s="20" t="str">
        <f t="shared" si="81"/>
        <v/>
      </c>
      <c r="E2227" s="20" t="str">
        <f t="shared" si="82"/>
        <v/>
      </c>
      <c r="F2227" s="56"/>
      <c r="G2227" s="56"/>
      <c r="H2227" s="56"/>
      <c r="I2227" s="56"/>
      <c r="J2227" s="56"/>
    </row>
    <row r="2228" spans="1:10">
      <c r="A2228" s="113">
        <v>2219</v>
      </c>
      <c r="B2228" s="20" t="str">
        <f>IF(Data!B2228:$B$5009&lt;&gt;"",Data!B2228,"")</f>
        <v/>
      </c>
      <c r="C2228" s="20" t="str">
        <f>IF(Data!$B2228:C$5009&lt;&gt;"",Data!C2228,"")</f>
        <v/>
      </c>
      <c r="D2228" s="20" t="str">
        <f t="shared" si="81"/>
        <v/>
      </c>
      <c r="E2228" s="20" t="str">
        <f t="shared" si="82"/>
        <v/>
      </c>
      <c r="F2228" s="56"/>
      <c r="G2228" s="56"/>
      <c r="H2228" s="56"/>
      <c r="I2228" s="56"/>
      <c r="J2228" s="56"/>
    </row>
    <row r="2229" spans="1:10">
      <c r="A2229" s="20">
        <v>2220</v>
      </c>
      <c r="B2229" s="20" t="str">
        <f>IF(Data!B2229:$B$5009&lt;&gt;"",Data!B2229,"")</f>
        <v/>
      </c>
      <c r="C2229" s="20" t="str">
        <f>IF(Data!$B2229:C$5009&lt;&gt;"",Data!C2229,"")</f>
        <v/>
      </c>
      <c r="D2229" s="20" t="str">
        <f t="shared" si="81"/>
        <v/>
      </c>
      <c r="E2229" s="20" t="str">
        <f t="shared" si="82"/>
        <v/>
      </c>
      <c r="F2229" s="56"/>
      <c r="G2229" s="56"/>
      <c r="H2229" s="56"/>
      <c r="I2229" s="56"/>
      <c r="J2229" s="56"/>
    </row>
    <row r="2230" spans="1:10">
      <c r="A2230" s="113">
        <v>2221</v>
      </c>
      <c r="B2230" s="20" t="str">
        <f>IF(Data!B2230:$B$5009&lt;&gt;"",Data!B2230,"")</f>
        <v/>
      </c>
      <c r="C2230" s="20" t="str">
        <f>IF(Data!$B2230:C$5009&lt;&gt;"",Data!C2230,"")</f>
        <v/>
      </c>
      <c r="D2230" s="20" t="str">
        <f t="shared" si="81"/>
        <v/>
      </c>
      <c r="E2230" s="20" t="str">
        <f t="shared" si="82"/>
        <v/>
      </c>
      <c r="F2230" s="56"/>
      <c r="G2230" s="56"/>
      <c r="H2230" s="56"/>
      <c r="I2230" s="56"/>
      <c r="J2230" s="56"/>
    </row>
    <row r="2231" spans="1:10">
      <c r="A2231" s="20">
        <v>2222</v>
      </c>
      <c r="B2231" s="20" t="str">
        <f>IF(Data!B2231:$B$5009&lt;&gt;"",Data!B2231,"")</f>
        <v/>
      </c>
      <c r="C2231" s="20" t="str">
        <f>IF(Data!$B2231:C$5009&lt;&gt;"",Data!C2231,"")</f>
        <v/>
      </c>
      <c r="D2231" s="20" t="str">
        <f t="shared" si="81"/>
        <v/>
      </c>
      <c r="E2231" s="20" t="str">
        <f t="shared" si="82"/>
        <v/>
      </c>
      <c r="F2231" s="56"/>
      <c r="G2231" s="56"/>
      <c r="H2231" s="56"/>
      <c r="I2231" s="56"/>
      <c r="J2231" s="56"/>
    </row>
    <row r="2232" spans="1:10">
      <c r="A2232" s="113">
        <v>2223</v>
      </c>
      <c r="B2232" s="20" t="str">
        <f>IF(Data!B2232:$B$5009&lt;&gt;"",Data!B2232,"")</f>
        <v/>
      </c>
      <c r="C2232" s="20" t="str">
        <f>IF(Data!$B2232:C$5009&lt;&gt;"",Data!C2232,"")</f>
        <v/>
      </c>
      <c r="D2232" s="20" t="str">
        <f t="shared" si="81"/>
        <v/>
      </c>
      <c r="E2232" s="20" t="str">
        <f t="shared" si="82"/>
        <v/>
      </c>
      <c r="F2232" s="56"/>
      <c r="G2232" s="56"/>
      <c r="H2232" s="56"/>
      <c r="I2232" s="56"/>
      <c r="J2232" s="56"/>
    </row>
    <row r="2233" spans="1:10">
      <c r="A2233" s="20">
        <v>2224</v>
      </c>
      <c r="B2233" s="20" t="str">
        <f>IF(Data!B2233:$B$5009&lt;&gt;"",Data!B2233,"")</f>
        <v/>
      </c>
      <c r="C2233" s="20" t="str">
        <f>IF(Data!$B2233:C$5009&lt;&gt;"",Data!C2233,"")</f>
        <v/>
      </c>
      <c r="D2233" s="20" t="str">
        <f t="shared" si="81"/>
        <v/>
      </c>
      <c r="E2233" s="20" t="str">
        <f t="shared" si="82"/>
        <v/>
      </c>
      <c r="F2233" s="56"/>
      <c r="G2233" s="56"/>
      <c r="H2233" s="56"/>
      <c r="I2233" s="56"/>
      <c r="J2233" s="56"/>
    </row>
    <row r="2234" spans="1:10">
      <c r="A2234" s="113">
        <v>2225</v>
      </c>
      <c r="B2234" s="20" t="str">
        <f>IF(Data!B2234:$B$5009&lt;&gt;"",Data!B2234,"")</f>
        <v/>
      </c>
      <c r="C2234" s="20" t="str">
        <f>IF(Data!$B2234:C$5009&lt;&gt;"",Data!C2234,"")</f>
        <v/>
      </c>
      <c r="D2234" s="20" t="str">
        <f t="shared" si="81"/>
        <v/>
      </c>
      <c r="E2234" s="20" t="str">
        <f t="shared" si="82"/>
        <v/>
      </c>
      <c r="F2234" s="56"/>
      <c r="G2234" s="56"/>
      <c r="H2234" s="56"/>
      <c r="I2234" s="56"/>
      <c r="J2234" s="56"/>
    </row>
    <row r="2235" spans="1:10">
      <c r="A2235" s="20">
        <v>2226</v>
      </c>
      <c r="B2235" s="20" t="str">
        <f>IF(Data!B2235:$B$5009&lt;&gt;"",Data!B2235,"")</f>
        <v/>
      </c>
      <c r="C2235" s="20" t="str">
        <f>IF(Data!$B2235:C$5009&lt;&gt;"",Data!C2235,"")</f>
        <v/>
      </c>
      <c r="D2235" s="20" t="str">
        <f t="shared" si="81"/>
        <v/>
      </c>
      <c r="E2235" s="20" t="str">
        <f t="shared" si="82"/>
        <v/>
      </c>
      <c r="F2235" s="56"/>
      <c r="G2235" s="56"/>
      <c r="H2235" s="56"/>
      <c r="I2235" s="56"/>
      <c r="J2235" s="56"/>
    </row>
    <row r="2236" spans="1:10">
      <c r="A2236" s="113">
        <v>2227</v>
      </c>
      <c r="B2236" s="20" t="str">
        <f>IF(Data!B2236:$B$5009&lt;&gt;"",Data!B2236,"")</f>
        <v/>
      </c>
      <c r="C2236" s="20" t="str">
        <f>IF(Data!$B2236:C$5009&lt;&gt;"",Data!C2236,"")</f>
        <v/>
      </c>
      <c r="D2236" s="20" t="str">
        <f t="shared" si="81"/>
        <v/>
      </c>
      <c r="E2236" s="20" t="str">
        <f t="shared" si="82"/>
        <v/>
      </c>
      <c r="F2236" s="56"/>
      <c r="G2236" s="56"/>
      <c r="H2236" s="56"/>
      <c r="I2236" s="56"/>
      <c r="J2236" s="56"/>
    </row>
    <row r="2237" spans="1:10">
      <c r="A2237" s="20">
        <v>2228</v>
      </c>
      <c r="B2237" s="20" t="str">
        <f>IF(Data!B2237:$B$5009&lt;&gt;"",Data!B2237,"")</f>
        <v/>
      </c>
      <c r="C2237" s="20" t="str">
        <f>IF(Data!$B2237:C$5009&lt;&gt;"",Data!C2237,"")</f>
        <v/>
      </c>
      <c r="D2237" s="20" t="str">
        <f t="shared" si="81"/>
        <v/>
      </c>
      <c r="E2237" s="20" t="str">
        <f t="shared" si="82"/>
        <v/>
      </c>
      <c r="F2237" s="56"/>
      <c r="G2237" s="56"/>
      <c r="H2237" s="56"/>
      <c r="I2237" s="56"/>
      <c r="J2237" s="56"/>
    </row>
    <row r="2238" spans="1:10">
      <c r="A2238" s="113">
        <v>2229</v>
      </c>
      <c r="B2238" s="20" t="str">
        <f>IF(Data!B2238:$B$5009&lt;&gt;"",Data!B2238,"")</f>
        <v/>
      </c>
      <c r="C2238" s="20" t="str">
        <f>IF(Data!$B2238:C$5009&lt;&gt;"",Data!C2238,"")</f>
        <v/>
      </c>
      <c r="D2238" s="20" t="str">
        <f t="shared" si="81"/>
        <v/>
      </c>
      <c r="E2238" s="20" t="str">
        <f t="shared" si="82"/>
        <v/>
      </c>
      <c r="F2238" s="56"/>
      <c r="G2238" s="56"/>
      <c r="H2238" s="56"/>
      <c r="I2238" s="56"/>
      <c r="J2238" s="56"/>
    </row>
    <row r="2239" spans="1:10">
      <c r="A2239" s="20">
        <v>2230</v>
      </c>
      <c r="B2239" s="20" t="str">
        <f>IF(Data!B2239:$B$5009&lt;&gt;"",Data!B2239,"")</f>
        <v/>
      </c>
      <c r="C2239" s="20" t="str">
        <f>IF(Data!$B2239:C$5009&lt;&gt;"",Data!C2239,"")</f>
        <v/>
      </c>
      <c r="D2239" s="20" t="str">
        <f t="shared" si="81"/>
        <v/>
      </c>
      <c r="E2239" s="20" t="str">
        <f t="shared" si="82"/>
        <v/>
      </c>
      <c r="F2239" s="56"/>
      <c r="G2239" s="56"/>
      <c r="H2239" s="56"/>
      <c r="I2239" s="56"/>
      <c r="J2239" s="56"/>
    </row>
    <row r="2240" spans="1:10">
      <c r="A2240" s="113">
        <v>2231</v>
      </c>
      <c r="B2240" s="20" t="str">
        <f>IF(Data!B2240:$B$5009&lt;&gt;"",Data!B2240,"")</f>
        <v/>
      </c>
      <c r="C2240" s="20" t="str">
        <f>IF(Data!$B2240:C$5009&lt;&gt;"",Data!C2240,"")</f>
        <v/>
      </c>
      <c r="D2240" s="20" t="str">
        <f t="shared" si="81"/>
        <v/>
      </c>
      <c r="E2240" s="20" t="str">
        <f t="shared" si="82"/>
        <v/>
      </c>
      <c r="F2240" s="56"/>
      <c r="G2240" s="56"/>
      <c r="H2240" s="56"/>
      <c r="I2240" s="56"/>
      <c r="J2240" s="56"/>
    </row>
    <row r="2241" spans="1:10">
      <c r="A2241" s="20">
        <v>2232</v>
      </c>
      <c r="B2241" s="20" t="str">
        <f>IF(Data!B2241:$B$5009&lt;&gt;"",Data!B2241,"")</f>
        <v/>
      </c>
      <c r="C2241" s="20" t="str">
        <f>IF(Data!$B2241:C$5009&lt;&gt;"",Data!C2241,"")</f>
        <v/>
      </c>
      <c r="D2241" s="20" t="str">
        <f t="shared" si="81"/>
        <v/>
      </c>
      <c r="E2241" s="20" t="str">
        <f t="shared" si="82"/>
        <v/>
      </c>
      <c r="F2241" s="56"/>
      <c r="G2241" s="56"/>
      <c r="H2241" s="56"/>
      <c r="I2241" s="56"/>
      <c r="J2241" s="56"/>
    </row>
    <row r="2242" spans="1:10">
      <c r="A2242" s="113">
        <v>2233</v>
      </c>
      <c r="B2242" s="20" t="str">
        <f>IF(Data!B2242:$B$5009&lt;&gt;"",Data!B2242,"")</f>
        <v/>
      </c>
      <c r="C2242" s="20" t="str">
        <f>IF(Data!$B2242:C$5009&lt;&gt;"",Data!C2242,"")</f>
        <v/>
      </c>
      <c r="D2242" s="20" t="str">
        <f t="shared" si="81"/>
        <v/>
      </c>
      <c r="E2242" s="20" t="str">
        <f t="shared" si="82"/>
        <v/>
      </c>
      <c r="F2242" s="56"/>
      <c r="G2242" s="56"/>
      <c r="H2242" s="56"/>
      <c r="I2242" s="56"/>
      <c r="J2242" s="56"/>
    </row>
    <row r="2243" spans="1:10">
      <c r="A2243" s="20">
        <v>2234</v>
      </c>
      <c r="B2243" s="20" t="str">
        <f>IF(Data!B2243:$B$5009&lt;&gt;"",Data!B2243,"")</f>
        <v/>
      </c>
      <c r="C2243" s="20" t="str">
        <f>IF(Data!$B2243:C$5009&lt;&gt;"",Data!C2243,"")</f>
        <v/>
      </c>
      <c r="D2243" s="20" t="str">
        <f t="shared" si="81"/>
        <v/>
      </c>
      <c r="E2243" s="20" t="str">
        <f t="shared" si="82"/>
        <v/>
      </c>
      <c r="F2243" s="56"/>
      <c r="G2243" s="56"/>
      <c r="H2243" s="56"/>
      <c r="I2243" s="56"/>
      <c r="J2243" s="56"/>
    </row>
    <row r="2244" spans="1:10">
      <c r="A2244" s="113">
        <v>2235</v>
      </c>
      <c r="B2244" s="20" t="str">
        <f>IF(Data!B2244:$B$5009&lt;&gt;"",Data!B2244,"")</f>
        <v/>
      </c>
      <c r="C2244" s="20" t="str">
        <f>IF(Data!$B2244:C$5009&lt;&gt;"",Data!C2244,"")</f>
        <v/>
      </c>
      <c r="D2244" s="20" t="str">
        <f t="shared" si="81"/>
        <v/>
      </c>
      <c r="E2244" s="20" t="str">
        <f t="shared" si="82"/>
        <v/>
      </c>
      <c r="F2244" s="56"/>
      <c r="G2244" s="56"/>
      <c r="H2244" s="56"/>
      <c r="I2244" s="56"/>
      <c r="J2244" s="56"/>
    </row>
    <row r="2245" spans="1:10">
      <c r="A2245" s="20">
        <v>2236</v>
      </c>
      <c r="B2245" s="20" t="str">
        <f>IF(Data!B2245:$B$5009&lt;&gt;"",Data!B2245,"")</f>
        <v/>
      </c>
      <c r="C2245" s="20" t="str">
        <f>IF(Data!$B2245:C$5009&lt;&gt;"",Data!C2245,"")</f>
        <v/>
      </c>
      <c r="D2245" s="20" t="str">
        <f t="shared" si="81"/>
        <v/>
      </c>
      <c r="E2245" s="20" t="str">
        <f t="shared" si="82"/>
        <v/>
      </c>
      <c r="F2245" s="56"/>
      <c r="G2245" s="56"/>
      <c r="H2245" s="56"/>
      <c r="I2245" s="56"/>
      <c r="J2245" s="56"/>
    </row>
    <row r="2246" spans="1:10">
      <c r="A2246" s="113">
        <v>2237</v>
      </c>
      <c r="B2246" s="20" t="str">
        <f>IF(Data!B2246:$B$5009&lt;&gt;"",Data!B2246,"")</f>
        <v/>
      </c>
      <c r="C2246" s="20" t="str">
        <f>IF(Data!$B2246:C$5009&lt;&gt;"",Data!C2246,"")</f>
        <v/>
      </c>
      <c r="D2246" s="20" t="str">
        <f t="shared" ref="D2246:D2309" si="83">IF(AND(B2246&lt;&gt;"",C2246&lt;&gt;""), _xlfn.RANK.AVG(B2246,B:B,1),"")</f>
        <v/>
      </c>
      <c r="E2246" s="20" t="str">
        <f t="shared" ref="E2246:E2309" si="84">IF(AND(B2246&lt;&gt;"",C2246&lt;&gt;""),(D2246-$I$11)^2,"")</f>
        <v/>
      </c>
      <c r="F2246" s="56"/>
      <c r="G2246" s="56"/>
      <c r="H2246" s="56"/>
      <c r="I2246" s="56"/>
      <c r="J2246" s="56"/>
    </row>
    <row r="2247" spans="1:10">
      <c r="A2247" s="20">
        <v>2238</v>
      </c>
      <c r="B2247" s="20" t="str">
        <f>IF(Data!B2247:$B$5009&lt;&gt;"",Data!B2247,"")</f>
        <v/>
      </c>
      <c r="C2247" s="20" t="str">
        <f>IF(Data!$B2247:C$5009&lt;&gt;"",Data!C2247,"")</f>
        <v/>
      </c>
      <c r="D2247" s="20" t="str">
        <f t="shared" si="83"/>
        <v/>
      </c>
      <c r="E2247" s="20" t="str">
        <f t="shared" si="84"/>
        <v/>
      </c>
      <c r="F2247" s="56"/>
      <c r="G2247" s="56"/>
      <c r="H2247" s="56"/>
      <c r="I2247" s="56"/>
      <c r="J2247" s="56"/>
    </row>
    <row r="2248" spans="1:10">
      <c r="A2248" s="113">
        <v>2239</v>
      </c>
      <c r="B2248" s="20" t="str">
        <f>IF(Data!B2248:$B$5009&lt;&gt;"",Data!B2248,"")</f>
        <v/>
      </c>
      <c r="C2248" s="20" t="str">
        <f>IF(Data!$B2248:C$5009&lt;&gt;"",Data!C2248,"")</f>
        <v/>
      </c>
      <c r="D2248" s="20" t="str">
        <f t="shared" si="83"/>
        <v/>
      </c>
      <c r="E2248" s="20" t="str">
        <f t="shared" si="84"/>
        <v/>
      </c>
      <c r="F2248" s="56"/>
      <c r="G2248" s="56"/>
      <c r="H2248" s="56"/>
      <c r="I2248" s="56"/>
      <c r="J2248" s="56"/>
    </row>
    <row r="2249" spans="1:10">
      <c r="A2249" s="20">
        <v>2240</v>
      </c>
      <c r="B2249" s="20" t="str">
        <f>IF(Data!B2249:$B$5009&lt;&gt;"",Data!B2249,"")</f>
        <v/>
      </c>
      <c r="C2249" s="20" t="str">
        <f>IF(Data!$B2249:C$5009&lt;&gt;"",Data!C2249,"")</f>
        <v/>
      </c>
      <c r="D2249" s="20" t="str">
        <f t="shared" si="83"/>
        <v/>
      </c>
      <c r="E2249" s="20" t="str">
        <f t="shared" si="84"/>
        <v/>
      </c>
      <c r="F2249" s="56"/>
      <c r="G2249" s="56"/>
      <c r="H2249" s="56"/>
      <c r="I2249" s="56"/>
      <c r="J2249" s="56"/>
    </row>
    <row r="2250" spans="1:10">
      <c r="A2250" s="113">
        <v>2241</v>
      </c>
      <c r="B2250" s="20" t="str">
        <f>IF(Data!B2250:$B$5009&lt;&gt;"",Data!B2250,"")</f>
        <v/>
      </c>
      <c r="C2250" s="20" t="str">
        <f>IF(Data!$B2250:C$5009&lt;&gt;"",Data!C2250,"")</f>
        <v/>
      </c>
      <c r="D2250" s="20" t="str">
        <f t="shared" si="83"/>
        <v/>
      </c>
      <c r="E2250" s="20" t="str">
        <f t="shared" si="84"/>
        <v/>
      </c>
      <c r="F2250" s="56"/>
      <c r="G2250" s="56"/>
      <c r="H2250" s="56"/>
      <c r="I2250" s="56"/>
      <c r="J2250" s="56"/>
    </row>
    <row r="2251" spans="1:10">
      <c r="A2251" s="20">
        <v>2242</v>
      </c>
      <c r="B2251" s="20" t="str">
        <f>IF(Data!B2251:$B$5009&lt;&gt;"",Data!B2251,"")</f>
        <v/>
      </c>
      <c r="C2251" s="20" t="str">
        <f>IF(Data!$B2251:C$5009&lt;&gt;"",Data!C2251,"")</f>
        <v/>
      </c>
      <c r="D2251" s="20" t="str">
        <f t="shared" si="83"/>
        <v/>
      </c>
      <c r="E2251" s="20" t="str">
        <f t="shared" si="84"/>
        <v/>
      </c>
      <c r="F2251" s="56"/>
      <c r="G2251" s="56"/>
      <c r="H2251" s="56"/>
      <c r="I2251" s="56"/>
      <c r="J2251" s="56"/>
    </row>
    <row r="2252" spans="1:10">
      <c r="A2252" s="113">
        <v>2243</v>
      </c>
      <c r="B2252" s="20" t="str">
        <f>IF(Data!B2252:$B$5009&lt;&gt;"",Data!B2252,"")</f>
        <v/>
      </c>
      <c r="C2252" s="20" t="str">
        <f>IF(Data!$B2252:C$5009&lt;&gt;"",Data!C2252,"")</f>
        <v/>
      </c>
      <c r="D2252" s="20" t="str">
        <f t="shared" si="83"/>
        <v/>
      </c>
      <c r="E2252" s="20" t="str">
        <f t="shared" si="84"/>
        <v/>
      </c>
      <c r="F2252" s="56"/>
      <c r="G2252" s="56"/>
      <c r="H2252" s="56"/>
      <c r="I2252" s="56"/>
      <c r="J2252" s="56"/>
    </row>
    <row r="2253" spans="1:10">
      <c r="A2253" s="20">
        <v>2244</v>
      </c>
      <c r="B2253" s="20" t="str">
        <f>IF(Data!B2253:$B$5009&lt;&gt;"",Data!B2253,"")</f>
        <v/>
      </c>
      <c r="C2253" s="20" t="str">
        <f>IF(Data!$B2253:C$5009&lt;&gt;"",Data!C2253,"")</f>
        <v/>
      </c>
      <c r="D2253" s="20" t="str">
        <f t="shared" si="83"/>
        <v/>
      </c>
      <c r="E2253" s="20" t="str">
        <f t="shared" si="84"/>
        <v/>
      </c>
      <c r="F2253" s="56"/>
      <c r="G2253" s="56"/>
      <c r="H2253" s="56"/>
      <c r="I2253" s="56"/>
      <c r="J2253" s="56"/>
    </row>
    <row r="2254" spans="1:10">
      <c r="A2254" s="113">
        <v>2245</v>
      </c>
      <c r="B2254" s="20" t="str">
        <f>IF(Data!B2254:$B$5009&lt;&gt;"",Data!B2254,"")</f>
        <v/>
      </c>
      <c r="C2254" s="20" t="str">
        <f>IF(Data!$B2254:C$5009&lt;&gt;"",Data!C2254,"")</f>
        <v/>
      </c>
      <c r="D2254" s="20" t="str">
        <f t="shared" si="83"/>
        <v/>
      </c>
      <c r="E2254" s="20" t="str">
        <f t="shared" si="84"/>
        <v/>
      </c>
      <c r="F2254" s="56"/>
      <c r="G2254" s="56"/>
      <c r="H2254" s="56"/>
      <c r="I2254" s="56"/>
      <c r="J2254" s="56"/>
    </row>
    <row r="2255" spans="1:10">
      <c r="A2255" s="20">
        <v>2246</v>
      </c>
      <c r="B2255" s="20" t="str">
        <f>IF(Data!B2255:$B$5009&lt;&gt;"",Data!B2255,"")</f>
        <v/>
      </c>
      <c r="C2255" s="20" t="str">
        <f>IF(Data!$B2255:C$5009&lt;&gt;"",Data!C2255,"")</f>
        <v/>
      </c>
      <c r="D2255" s="20" t="str">
        <f t="shared" si="83"/>
        <v/>
      </c>
      <c r="E2255" s="20" t="str">
        <f t="shared" si="84"/>
        <v/>
      </c>
      <c r="F2255" s="56"/>
      <c r="G2255" s="56"/>
      <c r="H2255" s="56"/>
      <c r="I2255" s="56"/>
      <c r="J2255" s="56"/>
    </row>
    <row r="2256" spans="1:10">
      <c r="A2256" s="113">
        <v>2247</v>
      </c>
      <c r="B2256" s="20" t="str">
        <f>IF(Data!B2256:$B$5009&lt;&gt;"",Data!B2256,"")</f>
        <v/>
      </c>
      <c r="C2256" s="20" t="str">
        <f>IF(Data!$B2256:C$5009&lt;&gt;"",Data!C2256,"")</f>
        <v/>
      </c>
      <c r="D2256" s="20" t="str">
        <f t="shared" si="83"/>
        <v/>
      </c>
      <c r="E2256" s="20" t="str">
        <f t="shared" si="84"/>
        <v/>
      </c>
      <c r="F2256" s="56"/>
      <c r="G2256" s="56"/>
      <c r="H2256" s="56"/>
      <c r="I2256" s="56"/>
      <c r="J2256" s="56"/>
    </row>
    <row r="2257" spans="1:10">
      <c r="A2257" s="20">
        <v>2248</v>
      </c>
      <c r="B2257" s="20" t="str">
        <f>IF(Data!B2257:$B$5009&lt;&gt;"",Data!B2257,"")</f>
        <v/>
      </c>
      <c r="C2257" s="20" t="str">
        <f>IF(Data!$B2257:C$5009&lt;&gt;"",Data!C2257,"")</f>
        <v/>
      </c>
      <c r="D2257" s="20" t="str">
        <f t="shared" si="83"/>
        <v/>
      </c>
      <c r="E2257" s="20" t="str">
        <f t="shared" si="84"/>
        <v/>
      </c>
      <c r="F2257" s="56"/>
      <c r="G2257" s="56"/>
      <c r="H2257" s="56"/>
      <c r="I2257" s="56"/>
      <c r="J2257" s="56"/>
    </row>
    <row r="2258" spans="1:10">
      <c r="A2258" s="113">
        <v>2249</v>
      </c>
      <c r="B2258" s="20" t="str">
        <f>IF(Data!B2258:$B$5009&lt;&gt;"",Data!B2258,"")</f>
        <v/>
      </c>
      <c r="C2258" s="20" t="str">
        <f>IF(Data!$B2258:C$5009&lt;&gt;"",Data!C2258,"")</f>
        <v/>
      </c>
      <c r="D2258" s="20" t="str">
        <f t="shared" si="83"/>
        <v/>
      </c>
      <c r="E2258" s="20" t="str">
        <f t="shared" si="84"/>
        <v/>
      </c>
      <c r="F2258" s="56"/>
      <c r="G2258" s="56"/>
      <c r="H2258" s="56"/>
      <c r="I2258" s="56"/>
      <c r="J2258" s="56"/>
    </row>
    <row r="2259" spans="1:10">
      <c r="A2259" s="20">
        <v>2250</v>
      </c>
      <c r="B2259" s="20" t="str">
        <f>IF(Data!B2259:$B$5009&lt;&gt;"",Data!B2259,"")</f>
        <v/>
      </c>
      <c r="C2259" s="20" t="str">
        <f>IF(Data!$B2259:C$5009&lt;&gt;"",Data!C2259,"")</f>
        <v/>
      </c>
      <c r="D2259" s="20" t="str">
        <f t="shared" si="83"/>
        <v/>
      </c>
      <c r="E2259" s="20" t="str">
        <f t="shared" si="84"/>
        <v/>
      </c>
      <c r="F2259" s="56"/>
      <c r="G2259" s="56"/>
      <c r="H2259" s="56"/>
      <c r="I2259" s="56"/>
      <c r="J2259" s="56"/>
    </row>
    <row r="2260" spans="1:10">
      <c r="A2260" s="113">
        <v>2251</v>
      </c>
      <c r="B2260" s="20" t="str">
        <f>IF(Data!B2260:$B$5009&lt;&gt;"",Data!B2260,"")</f>
        <v/>
      </c>
      <c r="C2260" s="20" t="str">
        <f>IF(Data!$B2260:C$5009&lt;&gt;"",Data!C2260,"")</f>
        <v/>
      </c>
      <c r="D2260" s="20" t="str">
        <f t="shared" si="83"/>
        <v/>
      </c>
      <c r="E2260" s="20" t="str">
        <f t="shared" si="84"/>
        <v/>
      </c>
      <c r="F2260" s="56"/>
      <c r="G2260" s="56"/>
      <c r="H2260" s="56"/>
      <c r="I2260" s="56"/>
      <c r="J2260" s="56"/>
    </row>
    <row r="2261" spans="1:10">
      <c r="A2261" s="20">
        <v>2252</v>
      </c>
      <c r="B2261" s="20" t="str">
        <f>IF(Data!B2261:$B$5009&lt;&gt;"",Data!B2261,"")</f>
        <v/>
      </c>
      <c r="C2261" s="20" t="str">
        <f>IF(Data!$B2261:C$5009&lt;&gt;"",Data!C2261,"")</f>
        <v/>
      </c>
      <c r="D2261" s="20" t="str">
        <f t="shared" si="83"/>
        <v/>
      </c>
      <c r="E2261" s="20" t="str">
        <f t="shared" si="84"/>
        <v/>
      </c>
      <c r="F2261" s="56"/>
      <c r="G2261" s="56"/>
      <c r="H2261" s="56"/>
      <c r="I2261" s="56"/>
      <c r="J2261" s="56"/>
    </row>
    <row r="2262" spans="1:10">
      <c r="A2262" s="113">
        <v>2253</v>
      </c>
      <c r="B2262" s="20" t="str">
        <f>IF(Data!B2262:$B$5009&lt;&gt;"",Data!B2262,"")</f>
        <v/>
      </c>
      <c r="C2262" s="20" t="str">
        <f>IF(Data!$B2262:C$5009&lt;&gt;"",Data!C2262,"")</f>
        <v/>
      </c>
      <c r="D2262" s="20" t="str">
        <f t="shared" si="83"/>
        <v/>
      </c>
      <c r="E2262" s="20" t="str">
        <f t="shared" si="84"/>
        <v/>
      </c>
      <c r="F2262" s="56"/>
      <c r="G2262" s="56"/>
      <c r="H2262" s="56"/>
      <c r="I2262" s="56"/>
      <c r="J2262" s="56"/>
    </row>
    <row r="2263" spans="1:10">
      <c r="A2263" s="20">
        <v>2254</v>
      </c>
      <c r="B2263" s="20" t="str">
        <f>IF(Data!B2263:$B$5009&lt;&gt;"",Data!B2263,"")</f>
        <v/>
      </c>
      <c r="C2263" s="20" t="str">
        <f>IF(Data!$B2263:C$5009&lt;&gt;"",Data!C2263,"")</f>
        <v/>
      </c>
      <c r="D2263" s="20" t="str">
        <f t="shared" si="83"/>
        <v/>
      </c>
      <c r="E2263" s="20" t="str">
        <f t="shared" si="84"/>
        <v/>
      </c>
      <c r="F2263" s="56"/>
      <c r="G2263" s="56"/>
      <c r="H2263" s="56"/>
      <c r="I2263" s="56"/>
      <c r="J2263" s="56"/>
    </row>
    <row r="2264" spans="1:10">
      <c r="A2264" s="113">
        <v>2255</v>
      </c>
      <c r="B2264" s="20" t="str">
        <f>IF(Data!B2264:$B$5009&lt;&gt;"",Data!B2264,"")</f>
        <v/>
      </c>
      <c r="C2264" s="20" t="str">
        <f>IF(Data!$B2264:C$5009&lt;&gt;"",Data!C2264,"")</f>
        <v/>
      </c>
      <c r="D2264" s="20" t="str">
        <f t="shared" si="83"/>
        <v/>
      </c>
      <c r="E2264" s="20" t="str">
        <f t="shared" si="84"/>
        <v/>
      </c>
      <c r="F2264" s="56"/>
      <c r="G2264" s="56"/>
      <c r="H2264" s="56"/>
      <c r="I2264" s="56"/>
      <c r="J2264" s="56"/>
    </row>
    <row r="2265" spans="1:10">
      <c r="A2265" s="20">
        <v>2256</v>
      </c>
      <c r="B2265" s="20" t="str">
        <f>IF(Data!B2265:$B$5009&lt;&gt;"",Data!B2265,"")</f>
        <v/>
      </c>
      <c r="C2265" s="20" t="str">
        <f>IF(Data!$B2265:C$5009&lt;&gt;"",Data!C2265,"")</f>
        <v/>
      </c>
      <c r="D2265" s="20" t="str">
        <f t="shared" si="83"/>
        <v/>
      </c>
      <c r="E2265" s="20" t="str">
        <f t="shared" si="84"/>
        <v/>
      </c>
      <c r="F2265" s="56"/>
      <c r="G2265" s="56"/>
      <c r="H2265" s="56"/>
      <c r="I2265" s="56"/>
      <c r="J2265" s="56"/>
    </row>
    <row r="2266" spans="1:10">
      <c r="A2266" s="113">
        <v>2257</v>
      </c>
      <c r="B2266" s="20" t="str">
        <f>IF(Data!B2266:$B$5009&lt;&gt;"",Data!B2266,"")</f>
        <v/>
      </c>
      <c r="C2266" s="20" t="str">
        <f>IF(Data!$B2266:C$5009&lt;&gt;"",Data!C2266,"")</f>
        <v/>
      </c>
      <c r="D2266" s="20" t="str">
        <f t="shared" si="83"/>
        <v/>
      </c>
      <c r="E2266" s="20" t="str">
        <f t="shared" si="84"/>
        <v/>
      </c>
      <c r="F2266" s="56"/>
      <c r="G2266" s="56"/>
      <c r="H2266" s="56"/>
      <c r="I2266" s="56"/>
      <c r="J2266" s="56"/>
    </row>
    <row r="2267" spans="1:10">
      <c r="A2267" s="20">
        <v>2258</v>
      </c>
      <c r="B2267" s="20" t="str">
        <f>IF(Data!B2267:$B$5009&lt;&gt;"",Data!B2267,"")</f>
        <v/>
      </c>
      <c r="C2267" s="20" t="str">
        <f>IF(Data!$B2267:C$5009&lt;&gt;"",Data!C2267,"")</f>
        <v/>
      </c>
      <c r="D2267" s="20" t="str">
        <f t="shared" si="83"/>
        <v/>
      </c>
      <c r="E2267" s="20" t="str">
        <f t="shared" si="84"/>
        <v/>
      </c>
      <c r="F2267" s="56"/>
      <c r="G2267" s="56"/>
      <c r="H2267" s="56"/>
      <c r="I2267" s="56"/>
      <c r="J2267" s="56"/>
    </row>
    <row r="2268" spans="1:10">
      <c r="A2268" s="113">
        <v>2259</v>
      </c>
      <c r="B2268" s="20" t="str">
        <f>IF(Data!B2268:$B$5009&lt;&gt;"",Data!B2268,"")</f>
        <v/>
      </c>
      <c r="C2268" s="20" t="str">
        <f>IF(Data!$B2268:C$5009&lt;&gt;"",Data!C2268,"")</f>
        <v/>
      </c>
      <c r="D2268" s="20" t="str">
        <f t="shared" si="83"/>
        <v/>
      </c>
      <c r="E2268" s="20" t="str">
        <f t="shared" si="84"/>
        <v/>
      </c>
      <c r="F2268" s="56"/>
      <c r="G2268" s="56"/>
      <c r="H2268" s="56"/>
      <c r="I2268" s="56"/>
      <c r="J2268" s="56"/>
    </row>
    <row r="2269" spans="1:10">
      <c r="A2269" s="20">
        <v>2260</v>
      </c>
      <c r="B2269" s="20" t="str">
        <f>IF(Data!B2269:$B$5009&lt;&gt;"",Data!B2269,"")</f>
        <v/>
      </c>
      <c r="C2269" s="20" t="str">
        <f>IF(Data!$B2269:C$5009&lt;&gt;"",Data!C2269,"")</f>
        <v/>
      </c>
      <c r="D2269" s="20" t="str">
        <f t="shared" si="83"/>
        <v/>
      </c>
      <c r="E2269" s="20" t="str">
        <f t="shared" si="84"/>
        <v/>
      </c>
      <c r="F2269" s="56"/>
      <c r="G2269" s="56"/>
      <c r="H2269" s="56"/>
      <c r="I2269" s="56"/>
      <c r="J2269" s="56"/>
    </row>
    <row r="2270" spans="1:10">
      <c r="A2270" s="113">
        <v>2261</v>
      </c>
      <c r="B2270" s="20" t="str">
        <f>IF(Data!B2270:$B$5009&lt;&gt;"",Data!B2270,"")</f>
        <v/>
      </c>
      <c r="C2270" s="20" t="str">
        <f>IF(Data!$B2270:C$5009&lt;&gt;"",Data!C2270,"")</f>
        <v/>
      </c>
      <c r="D2270" s="20" t="str">
        <f t="shared" si="83"/>
        <v/>
      </c>
      <c r="E2270" s="20" t="str">
        <f t="shared" si="84"/>
        <v/>
      </c>
      <c r="F2270" s="56"/>
      <c r="G2270" s="56"/>
      <c r="H2270" s="56"/>
      <c r="I2270" s="56"/>
      <c r="J2270" s="56"/>
    </row>
    <row r="2271" spans="1:10">
      <c r="A2271" s="20">
        <v>2262</v>
      </c>
      <c r="B2271" s="20" t="str">
        <f>IF(Data!B2271:$B$5009&lt;&gt;"",Data!B2271,"")</f>
        <v/>
      </c>
      <c r="C2271" s="20" t="str">
        <f>IF(Data!$B2271:C$5009&lt;&gt;"",Data!C2271,"")</f>
        <v/>
      </c>
      <c r="D2271" s="20" t="str">
        <f t="shared" si="83"/>
        <v/>
      </c>
      <c r="E2271" s="20" t="str">
        <f t="shared" si="84"/>
        <v/>
      </c>
      <c r="F2271" s="56"/>
      <c r="G2271" s="56"/>
      <c r="H2271" s="56"/>
      <c r="I2271" s="56"/>
      <c r="J2271" s="56"/>
    </row>
    <row r="2272" spans="1:10">
      <c r="A2272" s="113">
        <v>2263</v>
      </c>
      <c r="B2272" s="20" t="str">
        <f>IF(Data!B2272:$B$5009&lt;&gt;"",Data!B2272,"")</f>
        <v/>
      </c>
      <c r="C2272" s="20" t="str">
        <f>IF(Data!$B2272:C$5009&lt;&gt;"",Data!C2272,"")</f>
        <v/>
      </c>
      <c r="D2272" s="20" t="str">
        <f t="shared" si="83"/>
        <v/>
      </c>
      <c r="E2272" s="20" t="str">
        <f t="shared" si="84"/>
        <v/>
      </c>
      <c r="F2272" s="56"/>
      <c r="G2272" s="56"/>
      <c r="H2272" s="56"/>
      <c r="I2272" s="56"/>
      <c r="J2272" s="56"/>
    </row>
    <row r="2273" spans="1:10">
      <c r="A2273" s="20">
        <v>2264</v>
      </c>
      <c r="B2273" s="20" t="str">
        <f>IF(Data!B2273:$B$5009&lt;&gt;"",Data!B2273,"")</f>
        <v/>
      </c>
      <c r="C2273" s="20" t="str">
        <f>IF(Data!$B2273:C$5009&lt;&gt;"",Data!C2273,"")</f>
        <v/>
      </c>
      <c r="D2273" s="20" t="str">
        <f t="shared" si="83"/>
        <v/>
      </c>
      <c r="E2273" s="20" t="str">
        <f t="shared" si="84"/>
        <v/>
      </c>
      <c r="F2273" s="56"/>
      <c r="G2273" s="56"/>
      <c r="H2273" s="56"/>
      <c r="I2273" s="56"/>
      <c r="J2273" s="56"/>
    </row>
    <row r="2274" spans="1:10">
      <c r="A2274" s="113">
        <v>2265</v>
      </c>
      <c r="B2274" s="20" t="str">
        <f>IF(Data!B2274:$B$5009&lt;&gt;"",Data!B2274,"")</f>
        <v/>
      </c>
      <c r="C2274" s="20" t="str">
        <f>IF(Data!$B2274:C$5009&lt;&gt;"",Data!C2274,"")</f>
        <v/>
      </c>
      <c r="D2274" s="20" t="str">
        <f t="shared" si="83"/>
        <v/>
      </c>
      <c r="E2274" s="20" t="str">
        <f t="shared" si="84"/>
        <v/>
      </c>
      <c r="F2274" s="56"/>
      <c r="G2274" s="56"/>
      <c r="H2274" s="56"/>
      <c r="I2274" s="56"/>
      <c r="J2274" s="56"/>
    </row>
    <row r="2275" spans="1:10">
      <c r="A2275" s="20">
        <v>2266</v>
      </c>
      <c r="B2275" s="20" t="str">
        <f>IF(Data!B2275:$B$5009&lt;&gt;"",Data!B2275,"")</f>
        <v/>
      </c>
      <c r="C2275" s="20" t="str">
        <f>IF(Data!$B2275:C$5009&lt;&gt;"",Data!C2275,"")</f>
        <v/>
      </c>
      <c r="D2275" s="20" t="str">
        <f t="shared" si="83"/>
        <v/>
      </c>
      <c r="E2275" s="20" t="str">
        <f t="shared" si="84"/>
        <v/>
      </c>
      <c r="F2275" s="56"/>
      <c r="G2275" s="56"/>
      <c r="H2275" s="56"/>
      <c r="I2275" s="56"/>
      <c r="J2275" s="56"/>
    </row>
    <row r="2276" spans="1:10">
      <c r="A2276" s="113">
        <v>2267</v>
      </c>
      <c r="B2276" s="20" t="str">
        <f>IF(Data!B2276:$B$5009&lt;&gt;"",Data!B2276,"")</f>
        <v/>
      </c>
      <c r="C2276" s="20" t="str">
        <f>IF(Data!$B2276:C$5009&lt;&gt;"",Data!C2276,"")</f>
        <v/>
      </c>
      <c r="D2276" s="20" t="str">
        <f t="shared" si="83"/>
        <v/>
      </c>
      <c r="E2276" s="20" t="str">
        <f t="shared" si="84"/>
        <v/>
      </c>
      <c r="F2276" s="56"/>
      <c r="G2276" s="56"/>
      <c r="H2276" s="56"/>
      <c r="I2276" s="56"/>
      <c r="J2276" s="56"/>
    </row>
    <row r="2277" spans="1:10">
      <c r="A2277" s="20">
        <v>2268</v>
      </c>
      <c r="B2277" s="20" t="str">
        <f>IF(Data!B2277:$B$5009&lt;&gt;"",Data!B2277,"")</f>
        <v/>
      </c>
      <c r="C2277" s="20" t="str">
        <f>IF(Data!$B2277:C$5009&lt;&gt;"",Data!C2277,"")</f>
        <v/>
      </c>
      <c r="D2277" s="20" t="str">
        <f t="shared" si="83"/>
        <v/>
      </c>
      <c r="E2277" s="20" t="str">
        <f t="shared" si="84"/>
        <v/>
      </c>
      <c r="F2277" s="56"/>
      <c r="G2277" s="56"/>
      <c r="H2277" s="56"/>
      <c r="I2277" s="56"/>
      <c r="J2277" s="56"/>
    </row>
    <row r="2278" spans="1:10">
      <c r="A2278" s="113">
        <v>2269</v>
      </c>
      <c r="B2278" s="20" t="str">
        <f>IF(Data!B2278:$B$5009&lt;&gt;"",Data!B2278,"")</f>
        <v/>
      </c>
      <c r="C2278" s="20" t="str">
        <f>IF(Data!$B2278:C$5009&lt;&gt;"",Data!C2278,"")</f>
        <v/>
      </c>
      <c r="D2278" s="20" t="str">
        <f t="shared" si="83"/>
        <v/>
      </c>
      <c r="E2278" s="20" t="str">
        <f t="shared" si="84"/>
        <v/>
      </c>
      <c r="F2278" s="56"/>
      <c r="G2278" s="56"/>
      <c r="H2278" s="56"/>
      <c r="I2278" s="56"/>
      <c r="J2278" s="56"/>
    </row>
    <row r="2279" spans="1:10">
      <c r="A2279" s="20">
        <v>2270</v>
      </c>
      <c r="B2279" s="20" t="str">
        <f>IF(Data!B2279:$B$5009&lt;&gt;"",Data!B2279,"")</f>
        <v/>
      </c>
      <c r="C2279" s="20" t="str">
        <f>IF(Data!$B2279:C$5009&lt;&gt;"",Data!C2279,"")</f>
        <v/>
      </c>
      <c r="D2279" s="20" t="str">
        <f t="shared" si="83"/>
        <v/>
      </c>
      <c r="E2279" s="20" t="str">
        <f t="shared" si="84"/>
        <v/>
      </c>
      <c r="F2279" s="56"/>
      <c r="G2279" s="56"/>
      <c r="H2279" s="56"/>
      <c r="I2279" s="56"/>
      <c r="J2279" s="56"/>
    </row>
    <row r="2280" spans="1:10">
      <c r="A2280" s="20">
        <v>2271</v>
      </c>
      <c r="B2280" s="20" t="str">
        <f>IF(Data!B2280:$B$5009&lt;&gt;"",Data!B2280,"")</f>
        <v/>
      </c>
      <c r="C2280" s="20" t="str">
        <f>IF(Data!$B2280:C$5009&lt;&gt;"",Data!C2280,"")</f>
        <v/>
      </c>
      <c r="D2280" s="20" t="str">
        <f t="shared" si="83"/>
        <v/>
      </c>
      <c r="E2280" s="20" t="str">
        <f t="shared" si="84"/>
        <v/>
      </c>
      <c r="F2280" s="56"/>
      <c r="G2280" s="56"/>
      <c r="H2280" s="56"/>
      <c r="I2280" s="56"/>
      <c r="J2280" s="56"/>
    </row>
    <row r="2281" spans="1:10">
      <c r="A2281" s="20">
        <v>2272</v>
      </c>
      <c r="B2281" s="20" t="str">
        <f>IF(Data!B2281:$B$5009&lt;&gt;"",Data!B2281,"")</f>
        <v/>
      </c>
      <c r="C2281" s="20" t="str">
        <f>IF(Data!$B2281:C$5009&lt;&gt;"",Data!C2281,"")</f>
        <v/>
      </c>
      <c r="D2281" s="20" t="str">
        <f t="shared" si="83"/>
        <v/>
      </c>
      <c r="E2281" s="20" t="str">
        <f t="shared" si="84"/>
        <v/>
      </c>
      <c r="F2281" s="56"/>
      <c r="G2281" s="56"/>
      <c r="H2281" s="56"/>
      <c r="I2281" s="56"/>
      <c r="J2281" s="56"/>
    </row>
    <row r="2282" spans="1:10">
      <c r="A2282" s="20">
        <v>2273</v>
      </c>
      <c r="B2282" s="20" t="str">
        <f>IF(Data!B2282:$B$5009&lt;&gt;"",Data!B2282,"")</f>
        <v/>
      </c>
      <c r="C2282" s="20" t="str">
        <f>IF(Data!$B2282:C$5009&lt;&gt;"",Data!C2282,"")</f>
        <v/>
      </c>
      <c r="D2282" s="20" t="str">
        <f t="shared" si="83"/>
        <v/>
      </c>
      <c r="E2282" s="20" t="str">
        <f t="shared" si="84"/>
        <v/>
      </c>
      <c r="F2282" s="56"/>
      <c r="G2282" s="56"/>
      <c r="H2282" s="56"/>
      <c r="I2282" s="56"/>
      <c r="J2282" s="56"/>
    </row>
    <row r="2283" spans="1:10">
      <c r="A2283" s="20">
        <v>2274</v>
      </c>
      <c r="B2283" s="20" t="str">
        <f>IF(Data!B2283:$B$5009&lt;&gt;"",Data!B2283,"")</f>
        <v/>
      </c>
      <c r="C2283" s="20" t="str">
        <f>IF(Data!$B2283:C$5009&lt;&gt;"",Data!C2283,"")</f>
        <v/>
      </c>
      <c r="D2283" s="20" t="str">
        <f t="shared" si="83"/>
        <v/>
      </c>
      <c r="E2283" s="20" t="str">
        <f t="shared" si="84"/>
        <v/>
      </c>
      <c r="F2283" s="56"/>
      <c r="G2283" s="56"/>
      <c r="H2283" s="56"/>
      <c r="I2283" s="56"/>
      <c r="J2283" s="56"/>
    </row>
    <row r="2284" spans="1:10">
      <c r="A2284" s="20">
        <v>2275</v>
      </c>
      <c r="B2284" s="20" t="str">
        <f>IF(Data!B2284:$B$5009&lt;&gt;"",Data!B2284,"")</f>
        <v/>
      </c>
      <c r="C2284" s="20" t="str">
        <f>IF(Data!$B2284:C$5009&lt;&gt;"",Data!C2284,"")</f>
        <v/>
      </c>
      <c r="D2284" s="20" t="str">
        <f t="shared" si="83"/>
        <v/>
      </c>
      <c r="E2284" s="20" t="str">
        <f t="shared" si="84"/>
        <v/>
      </c>
      <c r="F2284" s="56"/>
      <c r="G2284" s="56"/>
      <c r="H2284" s="56"/>
      <c r="I2284" s="56"/>
      <c r="J2284" s="56"/>
    </row>
    <row r="2285" spans="1:10">
      <c r="A2285" s="20">
        <v>2276</v>
      </c>
      <c r="B2285" s="20" t="str">
        <f>IF(Data!B2285:$B$5009&lt;&gt;"",Data!B2285,"")</f>
        <v/>
      </c>
      <c r="C2285" s="20" t="str">
        <f>IF(Data!$B2285:C$5009&lt;&gt;"",Data!C2285,"")</f>
        <v/>
      </c>
      <c r="D2285" s="20" t="str">
        <f t="shared" si="83"/>
        <v/>
      </c>
      <c r="E2285" s="20" t="str">
        <f t="shared" si="84"/>
        <v/>
      </c>
      <c r="F2285" s="56"/>
      <c r="G2285" s="56"/>
      <c r="H2285" s="56"/>
      <c r="I2285" s="56"/>
      <c r="J2285" s="56"/>
    </row>
    <row r="2286" spans="1:10">
      <c r="A2286" s="20">
        <v>2277</v>
      </c>
      <c r="B2286" s="20" t="str">
        <f>IF(Data!B2286:$B$5009&lt;&gt;"",Data!B2286,"")</f>
        <v/>
      </c>
      <c r="C2286" s="20" t="str">
        <f>IF(Data!$B2286:C$5009&lt;&gt;"",Data!C2286,"")</f>
        <v/>
      </c>
      <c r="D2286" s="20" t="str">
        <f t="shared" si="83"/>
        <v/>
      </c>
      <c r="E2286" s="20" t="str">
        <f t="shared" si="84"/>
        <v/>
      </c>
      <c r="F2286" s="56"/>
      <c r="G2286" s="56"/>
      <c r="H2286" s="56"/>
      <c r="I2286" s="56"/>
      <c r="J2286" s="56"/>
    </row>
    <row r="2287" spans="1:10">
      <c r="A2287" s="20">
        <v>2278</v>
      </c>
      <c r="B2287" s="20" t="str">
        <f>IF(Data!B2287:$B$5009&lt;&gt;"",Data!B2287,"")</f>
        <v/>
      </c>
      <c r="C2287" s="20" t="str">
        <f>IF(Data!$B2287:C$5009&lt;&gt;"",Data!C2287,"")</f>
        <v/>
      </c>
      <c r="D2287" s="20" t="str">
        <f t="shared" si="83"/>
        <v/>
      </c>
      <c r="E2287" s="20" t="str">
        <f t="shared" si="84"/>
        <v/>
      </c>
      <c r="F2287" s="56"/>
      <c r="G2287" s="56"/>
      <c r="H2287" s="56"/>
      <c r="I2287" s="56"/>
      <c r="J2287" s="56"/>
    </row>
    <row r="2288" spans="1:10">
      <c r="A2288" s="20">
        <v>2279</v>
      </c>
      <c r="B2288" s="20" t="str">
        <f>IF(Data!B2288:$B$5009&lt;&gt;"",Data!B2288,"")</f>
        <v/>
      </c>
      <c r="C2288" s="20" t="str">
        <f>IF(Data!$B2288:C$5009&lt;&gt;"",Data!C2288,"")</f>
        <v/>
      </c>
      <c r="D2288" s="20" t="str">
        <f t="shared" si="83"/>
        <v/>
      </c>
      <c r="E2288" s="20" t="str">
        <f t="shared" si="84"/>
        <v/>
      </c>
      <c r="F2288" s="56"/>
      <c r="G2288" s="56"/>
      <c r="H2288" s="56"/>
      <c r="I2288" s="56"/>
      <c r="J2288" s="56"/>
    </row>
    <row r="2289" spans="1:10">
      <c r="A2289" s="20">
        <v>2280</v>
      </c>
      <c r="B2289" s="20" t="str">
        <f>IF(Data!B2289:$B$5009&lt;&gt;"",Data!B2289,"")</f>
        <v/>
      </c>
      <c r="C2289" s="20" t="str">
        <f>IF(Data!$B2289:C$5009&lt;&gt;"",Data!C2289,"")</f>
        <v/>
      </c>
      <c r="D2289" s="20" t="str">
        <f t="shared" si="83"/>
        <v/>
      </c>
      <c r="E2289" s="20" t="str">
        <f t="shared" si="84"/>
        <v/>
      </c>
      <c r="F2289" s="56"/>
      <c r="G2289" s="56"/>
      <c r="H2289" s="56"/>
      <c r="I2289" s="56"/>
      <c r="J2289" s="56"/>
    </row>
    <row r="2290" spans="1:10">
      <c r="A2290" s="20">
        <v>2281</v>
      </c>
      <c r="B2290" s="20" t="str">
        <f>IF(Data!B2290:$B$5009&lt;&gt;"",Data!B2290,"")</f>
        <v/>
      </c>
      <c r="C2290" s="20" t="str">
        <f>IF(Data!$B2290:C$5009&lt;&gt;"",Data!C2290,"")</f>
        <v/>
      </c>
      <c r="D2290" s="20" t="str">
        <f t="shared" si="83"/>
        <v/>
      </c>
      <c r="E2290" s="20" t="str">
        <f t="shared" si="84"/>
        <v/>
      </c>
      <c r="F2290" s="56"/>
      <c r="G2290" s="56"/>
      <c r="H2290" s="56"/>
      <c r="I2290" s="56"/>
      <c r="J2290" s="56"/>
    </row>
    <row r="2291" spans="1:10">
      <c r="A2291" s="20">
        <v>2282</v>
      </c>
      <c r="B2291" s="20" t="str">
        <f>IF(Data!B2291:$B$5009&lt;&gt;"",Data!B2291,"")</f>
        <v/>
      </c>
      <c r="C2291" s="20" t="str">
        <f>IF(Data!$B2291:C$5009&lt;&gt;"",Data!C2291,"")</f>
        <v/>
      </c>
      <c r="D2291" s="20" t="str">
        <f t="shared" si="83"/>
        <v/>
      </c>
      <c r="E2291" s="20" t="str">
        <f t="shared" si="84"/>
        <v/>
      </c>
      <c r="F2291" s="56"/>
      <c r="G2291" s="56"/>
      <c r="H2291" s="56"/>
      <c r="I2291" s="56"/>
      <c r="J2291" s="56"/>
    </row>
    <row r="2292" spans="1:10">
      <c r="A2292" s="20">
        <v>2283</v>
      </c>
      <c r="B2292" s="20" t="str">
        <f>IF(Data!B2292:$B$5009&lt;&gt;"",Data!B2292,"")</f>
        <v/>
      </c>
      <c r="C2292" s="20" t="str">
        <f>IF(Data!$B2292:C$5009&lt;&gt;"",Data!C2292,"")</f>
        <v/>
      </c>
      <c r="D2292" s="20" t="str">
        <f t="shared" si="83"/>
        <v/>
      </c>
      <c r="E2292" s="20" t="str">
        <f t="shared" si="84"/>
        <v/>
      </c>
      <c r="F2292" s="56"/>
      <c r="G2292" s="56"/>
      <c r="H2292" s="56"/>
      <c r="I2292" s="56"/>
      <c r="J2292" s="56"/>
    </row>
    <row r="2293" spans="1:10">
      <c r="A2293" s="20">
        <v>2284</v>
      </c>
      <c r="B2293" s="20" t="str">
        <f>IF(Data!B2293:$B$5009&lt;&gt;"",Data!B2293,"")</f>
        <v/>
      </c>
      <c r="C2293" s="20" t="str">
        <f>IF(Data!$B2293:C$5009&lt;&gt;"",Data!C2293,"")</f>
        <v/>
      </c>
      <c r="D2293" s="20" t="str">
        <f t="shared" si="83"/>
        <v/>
      </c>
      <c r="E2293" s="20" t="str">
        <f t="shared" si="84"/>
        <v/>
      </c>
      <c r="F2293" s="56"/>
      <c r="G2293" s="56"/>
      <c r="H2293" s="56"/>
      <c r="I2293" s="56"/>
      <c r="J2293" s="56"/>
    </row>
    <row r="2294" spans="1:10">
      <c r="A2294" s="20">
        <v>2285</v>
      </c>
      <c r="B2294" s="20" t="str">
        <f>IF(Data!B2294:$B$5009&lt;&gt;"",Data!B2294,"")</f>
        <v/>
      </c>
      <c r="C2294" s="20" t="str">
        <f>IF(Data!$B2294:C$5009&lt;&gt;"",Data!C2294,"")</f>
        <v/>
      </c>
      <c r="D2294" s="20" t="str">
        <f t="shared" si="83"/>
        <v/>
      </c>
      <c r="E2294" s="20" t="str">
        <f t="shared" si="84"/>
        <v/>
      </c>
      <c r="F2294" s="56"/>
      <c r="G2294" s="56"/>
      <c r="H2294" s="56"/>
      <c r="I2294" s="56"/>
      <c r="J2294" s="56"/>
    </row>
    <row r="2295" spans="1:10">
      <c r="A2295" s="20">
        <v>2286</v>
      </c>
      <c r="B2295" s="20" t="str">
        <f>IF(Data!B2295:$B$5009&lt;&gt;"",Data!B2295,"")</f>
        <v/>
      </c>
      <c r="C2295" s="20" t="str">
        <f>IF(Data!$B2295:C$5009&lt;&gt;"",Data!C2295,"")</f>
        <v/>
      </c>
      <c r="D2295" s="20" t="str">
        <f t="shared" si="83"/>
        <v/>
      </c>
      <c r="E2295" s="20" t="str">
        <f t="shared" si="84"/>
        <v/>
      </c>
      <c r="F2295" s="56"/>
      <c r="G2295" s="56"/>
      <c r="H2295" s="56"/>
      <c r="I2295" s="56"/>
      <c r="J2295" s="56"/>
    </row>
    <row r="2296" spans="1:10">
      <c r="A2296" s="20">
        <v>2287</v>
      </c>
      <c r="B2296" s="20" t="str">
        <f>IF(Data!B2296:$B$5009&lt;&gt;"",Data!B2296,"")</f>
        <v/>
      </c>
      <c r="C2296" s="20" t="str">
        <f>IF(Data!$B2296:C$5009&lt;&gt;"",Data!C2296,"")</f>
        <v/>
      </c>
      <c r="D2296" s="20" t="str">
        <f t="shared" si="83"/>
        <v/>
      </c>
      <c r="E2296" s="20" t="str">
        <f t="shared" si="84"/>
        <v/>
      </c>
      <c r="F2296" s="56"/>
      <c r="G2296" s="56"/>
      <c r="H2296" s="56"/>
      <c r="I2296" s="56"/>
      <c r="J2296" s="56"/>
    </row>
    <row r="2297" spans="1:10">
      <c r="A2297" s="20">
        <v>2288</v>
      </c>
      <c r="B2297" s="20" t="str">
        <f>IF(Data!B2297:$B$5009&lt;&gt;"",Data!B2297,"")</f>
        <v/>
      </c>
      <c r="C2297" s="20" t="str">
        <f>IF(Data!$B2297:C$5009&lt;&gt;"",Data!C2297,"")</f>
        <v/>
      </c>
      <c r="D2297" s="20" t="str">
        <f t="shared" si="83"/>
        <v/>
      </c>
      <c r="E2297" s="20" t="str">
        <f t="shared" si="84"/>
        <v/>
      </c>
      <c r="F2297" s="56"/>
      <c r="G2297" s="56"/>
      <c r="H2297" s="56"/>
      <c r="I2297" s="56"/>
      <c r="J2297" s="56"/>
    </row>
    <row r="2298" spans="1:10">
      <c r="A2298" s="20">
        <v>2289</v>
      </c>
      <c r="B2298" s="20" t="str">
        <f>IF(Data!B2298:$B$5009&lt;&gt;"",Data!B2298,"")</f>
        <v/>
      </c>
      <c r="C2298" s="20" t="str">
        <f>IF(Data!$B2298:C$5009&lt;&gt;"",Data!C2298,"")</f>
        <v/>
      </c>
      <c r="D2298" s="20" t="str">
        <f t="shared" si="83"/>
        <v/>
      </c>
      <c r="E2298" s="20" t="str">
        <f t="shared" si="84"/>
        <v/>
      </c>
      <c r="F2298" s="56"/>
      <c r="G2298" s="56"/>
      <c r="H2298" s="56"/>
      <c r="I2298" s="56"/>
      <c r="J2298" s="56"/>
    </row>
    <row r="2299" spans="1:10">
      <c r="A2299" s="20">
        <v>2290</v>
      </c>
      <c r="B2299" s="20" t="str">
        <f>IF(Data!B2299:$B$5009&lt;&gt;"",Data!B2299,"")</f>
        <v/>
      </c>
      <c r="C2299" s="20" t="str">
        <f>IF(Data!$B2299:C$5009&lt;&gt;"",Data!C2299,"")</f>
        <v/>
      </c>
      <c r="D2299" s="20" t="str">
        <f t="shared" si="83"/>
        <v/>
      </c>
      <c r="E2299" s="20" t="str">
        <f t="shared" si="84"/>
        <v/>
      </c>
      <c r="F2299" s="56"/>
      <c r="G2299" s="56"/>
      <c r="H2299" s="56"/>
      <c r="I2299" s="56"/>
      <c r="J2299" s="56"/>
    </row>
    <row r="2300" spans="1:10">
      <c r="A2300" s="20">
        <v>2291</v>
      </c>
      <c r="B2300" s="20" t="str">
        <f>IF(Data!B2300:$B$5009&lt;&gt;"",Data!B2300,"")</f>
        <v/>
      </c>
      <c r="C2300" s="20" t="str">
        <f>IF(Data!$B2300:C$5009&lt;&gt;"",Data!C2300,"")</f>
        <v/>
      </c>
      <c r="D2300" s="20" t="str">
        <f t="shared" si="83"/>
        <v/>
      </c>
      <c r="E2300" s="20" t="str">
        <f t="shared" si="84"/>
        <v/>
      </c>
      <c r="F2300" s="56"/>
      <c r="G2300" s="56"/>
      <c r="H2300" s="56"/>
      <c r="I2300" s="56"/>
      <c r="J2300" s="56"/>
    </row>
    <row r="2301" spans="1:10">
      <c r="A2301" s="20">
        <v>2292</v>
      </c>
      <c r="B2301" s="20" t="str">
        <f>IF(Data!B2301:$B$5009&lt;&gt;"",Data!B2301,"")</f>
        <v/>
      </c>
      <c r="C2301" s="20" t="str">
        <f>IF(Data!$B2301:C$5009&lt;&gt;"",Data!C2301,"")</f>
        <v/>
      </c>
      <c r="D2301" s="20" t="str">
        <f t="shared" si="83"/>
        <v/>
      </c>
      <c r="E2301" s="20" t="str">
        <f t="shared" si="84"/>
        <v/>
      </c>
      <c r="F2301" s="56"/>
      <c r="G2301" s="56"/>
      <c r="H2301" s="56"/>
      <c r="I2301" s="56"/>
      <c r="J2301" s="56"/>
    </row>
    <row r="2302" spans="1:10">
      <c r="A2302" s="20">
        <v>2293</v>
      </c>
      <c r="B2302" s="20" t="str">
        <f>IF(Data!B2302:$B$5009&lt;&gt;"",Data!B2302,"")</f>
        <v/>
      </c>
      <c r="C2302" s="20" t="str">
        <f>IF(Data!$B2302:C$5009&lt;&gt;"",Data!C2302,"")</f>
        <v/>
      </c>
      <c r="D2302" s="20" t="str">
        <f t="shared" si="83"/>
        <v/>
      </c>
      <c r="E2302" s="20" t="str">
        <f t="shared" si="84"/>
        <v/>
      </c>
      <c r="F2302" s="56"/>
      <c r="G2302" s="56"/>
      <c r="H2302" s="56"/>
      <c r="I2302" s="56"/>
      <c r="J2302" s="56"/>
    </row>
    <row r="2303" spans="1:10">
      <c r="A2303" s="20">
        <v>2294</v>
      </c>
      <c r="B2303" s="20" t="str">
        <f>IF(Data!B2303:$B$5009&lt;&gt;"",Data!B2303,"")</f>
        <v/>
      </c>
      <c r="C2303" s="20" t="str">
        <f>IF(Data!$B2303:C$5009&lt;&gt;"",Data!C2303,"")</f>
        <v/>
      </c>
      <c r="D2303" s="20" t="str">
        <f t="shared" si="83"/>
        <v/>
      </c>
      <c r="E2303" s="20" t="str">
        <f t="shared" si="84"/>
        <v/>
      </c>
      <c r="F2303" s="56"/>
      <c r="G2303" s="56"/>
      <c r="H2303" s="56"/>
      <c r="I2303" s="56"/>
      <c r="J2303" s="56"/>
    </row>
    <row r="2304" spans="1:10">
      <c r="A2304" s="20">
        <v>2295</v>
      </c>
      <c r="B2304" s="20" t="str">
        <f>IF(Data!B2304:$B$5009&lt;&gt;"",Data!B2304,"")</f>
        <v/>
      </c>
      <c r="C2304" s="20" t="str">
        <f>IF(Data!$B2304:C$5009&lt;&gt;"",Data!C2304,"")</f>
        <v/>
      </c>
      <c r="D2304" s="20" t="str">
        <f t="shared" si="83"/>
        <v/>
      </c>
      <c r="E2304" s="20" t="str">
        <f t="shared" si="84"/>
        <v/>
      </c>
      <c r="F2304" s="56"/>
      <c r="G2304" s="56"/>
      <c r="H2304" s="56"/>
      <c r="I2304" s="56"/>
      <c r="J2304" s="56"/>
    </row>
    <row r="2305" spans="1:10">
      <c r="A2305" s="20">
        <v>2296</v>
      </c>
      <c r="B2305" s="20" t="str">
        <f>IF(Data!B2305:$B$5009&lt;&gt;"",Data!B2305,"")</f>
        <v/>
      </c>
      <c r="C2305" s="20" t="str">
        <f>IF(Data!$B2305:C$5009&lt;&gt;"",Data!C2305,"")</f>
        <v/>
      </c>
      <c r="D2305" s="20" t="str">
        <f t="shared" si="83"/>
        <v/>
      </c>
      <c r="E2305" s="20" t="str">
        <f t="shared" si="84"/>
        <v/>
      </c>
      <c r="F2305" s="56"/>
      <c r="G2305" s="56"/>
      <c r="H2305" s="56"/>
      <c r="I2305" s="56"/>
      <c r="J2305" s="56"/>
    </row>
    <row r="2306" spans="1:10">
      <c r="A2306" s="20">
        <v>2297</v>
      </c>
      <c r="B2306" s="20" t="str">
        <f>IF(Data!B2306:$B$5009&lt;&gt;"",Data!B2306,"")</f>
        <v/>
      </c>
      <c r="C2306" s="20" t="str">
        <f>IF(Data!$B2306:C$5009&lt;&gt;"",Data!C2306,"")</f>
        <v/>
      </c>
      <c r="D2306" s="20" t="str">
        <f t="shared" si="83"/>
        <v/>
      </c>
      <c r="E2306" s="20" t="str">
        <f t="shared" si="84"/>
        <v/>
      </c>
      <c r="F2306" s="56"/>
      <c r="G2306" s="56"/>
      <c r="H2306" s="56"/>
      <c r="I2306" s="56"/>
      <c r="J2306" s="56"/>
    </row>
    <row r="2307" spans="1:10">
      <c r="A2307" s="20">
        <v>2298</v>
      </c>
      <c r="B2307" s="20" t="str">
        <f>IF(Data!B2307:$B$5009&lt;&gt;"",Data!B2307,"")</f>
        <v/>
      </c>
      <c r="C2307" s="20" t="str">
        <f>IF(Data!$B2307:C$5009&lt;&gt;"",Data!C2307,"")</f>
        <v/>
      </c>
      <c r="D2307" s="20" t="str">
        <f t="shared" si="83"/>
        <v/>
      </c>
      <c r="E2307" s="20" t="str">
        <f t="shared" si="84"/>
        <v/>
      </c>
      <c r="F2307" s="56"/>
      <c r="G2307" s="56"/>
      <c r="H2307" s="56"/>
      <c r="I2307" s="56"/>
      <c r="J2307" s="56"/>
    </row>
    <row r="2308" spans="1:10">
      <c r="A2308" s="20">
        <v>2299</v>
      </c>
      <c r="B2308" s="20" t="str">
        <f>IF(Data!B2308:$B$5009&lt;&gt;"",Data!B2308,"")</f>
        <v/>
      </c>
      <c r="C2308" s="20" t="str">
        <f>IF(Data!$B2308:C$5009&lt;&gt;"",Data!C2308,"")</f>
        <v/>
      </c>
      <c r="D2308" s="20" t="str">
        <f t="shared" si="83"/>
        <v/>
      </c>
      <c r="E2308" s="20" t="str">
        <f t="shared" si="84"/>
        <v/>
      </c>
      <c r="F2308" s="56"/>
      <c r="G2308" s="56"/>
      <c r="H2308" s="56"/>
      <c r="I2308" s="56"/>
      <c r="J2308" s="56"/>
    </row>
    <row r="2309" spans="1:10">
      <c r="A2309" s="20">
        <v>2300</v>
      </c>
      <c r="B2309" s="20" t="str">
        <f>IF(Data!B2309:$B$5009&lt;&gt;"",Data!B2309,"")</f>
        <v/>
      </c>
      <c r="C2309" s="20" t="str">
        <f>IF(Data!$B2309:C$5009&lt;&gt;"",Data!C2309,"")</f>
        <v/>
      </c>
      <c r="D2309" s="20" t="str">
        <f t="shared" si="83"/>
        <v/>
      </c>
      <c r="E2309" s="20" t="str">
        <f t="shared" si="84"/>
        <v/>
      </c>
      <c r="F2309" s="56"/>
      <c r="G2309" s="56"/>
      <c r="H2309" s="56"/>
      <c r="I2309" s="56"/>
      <c r="J2309" s="56"/>
    </row>
    <row r="2310" spans="1:10">
      <c r="A2310" s="20">
        <v>2301</v>
      </c>
      <c r="B2310" s="20" t="str">
        <f>IF(Data!B2310:$B$5009&lt;&gt;"",Data!B2310,"")</f>
        <v/>
      </c>
      <c r="C2310" s="20" t="str">
        <f>IF(Data!$B2310:C$5009&lt;&gt;"",Data!C2310,"")</f>
        <v/>
      </c>
      <c r="D2310" s="20" t="str">
        <f t="shared" ref="D2310:D2373" si="85">IF(AND(B2310&lt;&gt;"",C2310&lt;&gt;""), _xlfn.RANK.AVG(B2310,B:B,1),"")</f>
        <v/>
      </c>
      <c r="E2310" s="20" t="str">
        <f t="shared" ref="E2310:E2373" si="86">IF(AND(B2310&lt;&gt;"",C2310&lt;&gt;""),(D2310-$I$11)^2,"")</f>
        <v/>
      </c>
      <c r="F2310" s="56"/>
      <c r="G2310" s="56"/>
      <c r="H2310" s="56"/>
      <c r="I2310" s="56"/>
      <c r="J2310" s="56"/>
    </row>
    <row r="2311" spans="1:10">
      <c r="A2311" s="20">
        <v>2302</v>
      </c>
      <c r="B2311" s="20" t="str">
        <f>IF(Data!B2311:$B$5009&lt;&gt;"",Data!B2311,"")</f>
        <v/>
      </c>
      <c r="C2311" s="20" t="str">
        <f>IF(Data!$B2311:C$5009&lt;&gt;"",Data!C2311,"")</f>
        <v/>
      </c>
      <c r="D2311" s="20" t="str">
        <f t="shared" si="85"/>
        <v/>
      </c>
      <c r="E2311" s="20" t="str">
        <f t="shared" si="86"/>
        <v/>
      </c>
      <c r="F2311" s="56"/>
      <c r="G2311" s="56"/>
      <c r="H2311" s="56"/>
      <c r="I2311" s="56"/>
      <c r="J2311" s="56"/>
    </row>
    <row r="2312" spans="1:10">
      <c r="A2312" s="20">
        <v>2303</v>
      </c>
      <c r="B2312" s="20" t="str">
        <f>IF(Data!B2312:$B$5009&lt;&gt;"",Data!B2312,"")</f>
        <v/>
      </c>
      <c r="C2312" s="20" t="str">
        <f>IF(Data!$B2312:C$5009&lt;&gt;"",Data!C2312,"")</f>
        <v/>
      </c>
      <c r="D2312" s="20" t="str">
        <f t="shared" si="85"/>
        <v/>
      </c>
      <c r="E2312" s="20" t="str">
        <f t="shared" si="86"/>
        <v/>
      </c>
      <c r="F2312" s="56"/>
      <c r="G2312" s="56"/>
      <c r="H2312" s="56"/>
      <c r="I2312" s="56"/>
      <c r="J2312" s="56"/>
    </row>
    <row r="2313" spans="1:10">
      <c r="A2313" s="20">
        <v>2304</v>
      </c>
      <c r="B2313" s="20" t="str">
        <f>IF(Data!B2313:$B$5009&lt;&gt;"",Data!B2313,"")</f>
        <v/>
      </c>
      <c r="C2313" s="20" t="str">
        <f>IF(Data!$B2313:C$5009&lt;&gt;"",Data!C2313,"")</f>
        <v/>
      </c>
      <c r="D2313" s="20" t="str">
        <f t="shared" si="85"/>
        <v/>
      </c>
      <c r="E2313" s="20" t="str">
        <f t="shared" si="86"/>
        <v/>
      </c>
      <c r="F2313" s="56"/>
      <c r="G2313" s="56"/>
      <c r="H2313" s="56"/>
      <c r="I2313" s="56"/>
      <c r="J2313" s="56"/>
    </row>
    <row r="2314" spans="1:10">
      <c r="A2314" s="20">
        <v>2305</v>
      </c>
      <c r="B2314" s="20" t="str">
        <f>IF(Data!B2314:$B$5009&lt;&gt;"",Data!B2314,"")</f>
        <v/>
      </c>
      <c r="C2314" s="20" t="str">
        <f>IF(Data!$B2314:C$5009&lt;&gt;"",Data!C2314,"")</f>
        <v/>
      </c>
      <c r="D2314" s="20" t="str">
        <f t="shared" si="85"/>
        <v/>
      </c>
      <c r="E2314" s="20" t="str">
        <f t="shared" si="86"/>
        <v/>
      </c>
      <c r="F2314" s="56"/>
      <c r="G2314" s="56"/>
      <c r="H2314" s="56"/>
      <c r="I2314" s="56"/>
      <c r="J2314" s="56"/>
    </row>
    <row r="2315" spans="1:10">
      <c r="A2315" s="20">
        <v>2306</v>
      </c>
      <c r="B2315" s="20" t="str">
        <f>IF(Data!B2315:$B$5009&lt;&gt;"",Data!B2315,"")</f>
        <v/>
      </c>
      <c r="C2315" s="20" t="str">
        <f>IF(Data!$B2315:C$5009&lt;&gt;"",Data!C2315,"")</f>
        <v/>
      </c>
      <c r="D2315" s="20" t="str">
        <f t="shared" si="85"/>
        <v/>
      </c>
      <c r="E2315" s="20" t="str">
        <f t="shared" si="86"/>
        <v/>
      </c>
      <c r="F2315" s="56"/>
      <c r="G2315" s="56"/>
      <c r="H2315" s="56"/>
      <c r="I2315" s="56"/>
      <c r="J2315" s="56"/>
    </row>
    <row r="2316" spans="1:10">
      <c r="A2316" s="20">
        <v>2307</v>
      </c>
      <c r="B2316" s="20" t="str">
        <f>IF(Data!B2316:$B$5009&lt;&gt;"",Data!B2316,"")</f>
        <v/>
      </c>
      <c r="C2316" s="20" t="str">
        <f>IF(Data!$B2316:C$5009&lt;&gt;"",Data!C2316,"")</f>
        <v/>
      </c>
      <c r="D2316" s="20" t="str">
        <f t="shared" si="85"/>
        <v/>
      </c>
      <c r="E2316" s="20" t="str">
        <f t="shared" si="86"/>
        <v/>
      </c>
      <c r="F2316" s="56"/>
      <c r="G2316" s="56"/>
      <c r="H2316" s="56"/>
      <c r="I2316" s="56"/>
      <c r="J2316" s="56"/>
    </row>
    <row r="2317" spans="1:10">
      <c r="A2317" s="20">
        <v>2308</v>
      </c>
      <c r="B2317" s="20" t="str">
        <f>IF(Data!B2317:$B$5009&lt;&gt;"",Data!B2317,"")</f>
        <v/>
      </c>
      <c r="C2317" s="20" t="str">
        <f>IF(Data!$B2317:C$5009&lt;&gt;"",Data!C2317,"")</f>
        <v/>
      </c>
      <c r="D2317" s="20" t="str">
        <f t="shared" si="85"/>
        <v/>
      </c>
      <c r="E2317" s="20" t="str">
        <f t="shared" si="86"/>
        <v/>
      </c>
      <c r="F2317" s="56"/>
      <c r="G2317" s="56"/>
      <c r="H2317" s="56"/>
      <c r="I2317" s="56"/>
      <c r="J2317" s="56"/>
    </row>
    <row r="2318" spans="1:10">
      <c r="A2318" s="20">
        <v>2309</v>
      </c>
      <c r="B2318" s="20" t="str">
        <f>IF(Data!B2318:$B$5009&lt;&gt;"",Data!B2318,"")</f>
        <v/>
      </c>
      <c r="C2318" s="20" t="str">
        <f>IF(Data!$B2318:C$5009&lt;&gt;"",Data!C2318,"")</f>
        <v/>
      </c>
      <c r="D2318" s="20" t="str">
        <f t="shared" si="85"/>
        <v/>
      </c>
      <c r="E2318" s="20" t="str">
        <f t="shared" si="86"/>
        <v/>
      </c>
      <c r="F2318" s="56"/>
      <c r="G2318" s="56"/>
      <c r="H2318" s="56"/>
      <c r="I2318" s="56"/>
      <c r="J2318" s="56"/>
    </row>
    <row r="2319" spans="1:10">
      <c r="A2319" s="20">
        <v>2310</v>
      </c>
      <c r="B2319" s="20" t="str">
        <f>IF(Data!B2319:$B$5009&lt;&gt;"",Data!B2319,"")</f>
        <v/>
      </c>
      <c r="C2319" s="20" t="str">
        <f>IF(Data!$B2319:C$5009&lt;&gt;"",Data!C2319,"")</f>
        <v/>
      </c>
      <c r="D2319" s="20" t="str">
        <f t="shared" si="85"/>
        <v/>
      </c>
      <c r="E2319" s="20" t="str">
        <f t="shared" si="86"/>
        <v/>
      </c>
      <c r="F2319" s="56"/>
      <c r="G2319" s="56"/>
      <c r="H2319" s="56"/>
      <c r="I2319" s="56"/>
      <c r="J2319" s="56"/>
    </row>
    <row r="2320" spans="1:10">
      <c r="A2320" s="20">
        <v>2311</v>
      </c>
      <c r="B2320" s="20" t="str">
        <f>IF(Data!B2320:$B$5009&lt;&gt;"",Data!B2320,"")</f>
        <v/>
      </c>
      <c r="C2320" s="20" t="str">
        <f>IF(Data!$B2320:C$5009&lt;&gt;"",Data!C2320,"")</f>
        <v/>
      </c>
      <c r="D2320" s="20" t="str">
        <f t="shared" si="85"/>
        <v/>
      </c>
      <c r="E2320" s="20" t="str">
        <f t="shared" si="86"/>
        <v/>
      </c>
      <c r="F2320" s="56"/>
      <c r="G2320" s="56"/>
      <c r="H2320" s="56"/>
      <c r="I2320" s="56"/>
      <c r="J2320" s="56"/>
    </row>
    <row r="2321" spans="1:10">
      <c r="A2321" s="20">
        <v>2312</v>
      </c>
      <c r="B2321" s="20" t="str">
        <f>IF(Data!B2321:$B$5009&lt;&gt;"",Data!B2321,"")</f>
        <v/>
      </c>
      <c r="C2321" s="20" t="str">
        <f>IF(Data!$B2321:C$5009&lt;&gt;"",Data!C2321,"")</f>
        <v/>
      </c>
      <c r="D2321" s="20" t="str">
        <f t="shared" si="85"/>
        <v/>
      </c>
      <c r="E2321" s="20" t="str">
        <f t="shared" si="86"/>
        <v/>
      </c>
      <c r="F2321" s="56"/>
      <c r="G2321" s="56"/>
      <c r="H2321" s="56"/>
      <c r="I2321" s="56"/>
      <c r="J2321" s="56"/>
    </row>
    <row r="2322" spans="1:10">
      <c r="A2322" s="20">
        <v>2313</v>
      </c>
      <c r="B2322" s="20" t="str">
        <f>IF(Data!B2322:$B$5009&lt;&gt;"",Data!B2322,"")</f>
        <v/>
      </c>
      <c r="C2322" s="20" t="str">
        <f>IF(Data!$B2322:C$5009&lt;&gt;"",Data!C2322,"")</f>
        <v/>
      </c>
      <c r="D2322" s="20" t="str">
        <f t="shared" si="85"/>
        <v/>
      </c>
      <c r="E2322" s="20" t="str">
        <f t="shared" si="86"/>
        <v/>
      </c>
      <c r="F2322" s="56"/>
      <c r="G2322" s="56"/>
      <c r="H2322" s="56"/>
      <c r="I2322" s="56"/>
      <c r="J2322" s="56"/>
    </row>
    <row r="2323" spans="1:10">
      <c r="A2323" s="20">
        <v>2314</v>
      </c>
      <c r="B2323" s="20" t="str">
        <f>IF(Data!B2323:$B$5009&lt;&gt;"",Data!B2323,"")</f>
        <v/>
      </c>
      <c r="C2323" s="20" t="str">
        <f>IF(Data!$B2323:C$5009&lt;&gt;"",Data!C2323,"")</f>
        <v/>
      </c>
      <c r="D2323" s="20" t="str">
        <f t="shared" si="85"/>
        <v/>
      </c>
      <c r="E2323" s="20" t="str">
        <f t="shared" si="86"/>
        <v/>
      </c>
      <c r="F2323" s="56"/>
      <c r="G2323" s="56"/>
      <c r="H2323" s="56"/>
      <c r="I2323" s="56"/>
      <c r="J2323" s="56"/>
    </row>
    <row r="2324" spans="1:10">
      <c r="A2324" s="20">
        <v>2315</v>
      </c>
      <c r="B2324" s="20" t="str">
        <f>IF(Data!B2324:$B$5009&lt;&gt;"",Data!B2324,"")</f>
        <v/>
      </c>
      <c r="C2324" s="20" t="str">
        <f>IF(Data!$B2324:C$5009&lt;&gt;"",Data!C2324,"")</f>
        <v/>
      </c>
      <c r="D2324" s="20" t="str">
        <f t="shared" si="85"/>
        <v/>
      </c>
      <c r="E2324" s="20" t="str">
        <f t="shared" si="86"/>
        <v/>
      </c>
      <c r="F2324" s="56"/>
      <c r="G2324" s="56"/>
      <c r="H2324" s="56"/>
      <c r="I2324" s="56"/>
      <c r="J2324" s="56"/>
    </row>
    <row r="2325" spans="1:10">
      <c r="A2325" s="20">
        <v>2316</v>
      </c>
      <c r="B2325" s="20" t="str">
        <f>IF(Data!B2325:$B$5009&lt;&gt;"",Data!B2325,"")</f>
        <v/>
      </c>
      <c r="C2325" s="20" t="str">
        <f>IF(Data!$B2325:C$5009&lt;&gt;"",Data!C2325,"")</f>
        <v/>
      </c>
      <c r="D2325" s="20" t="str">
        <f t="shared" si="85"/>
        <v/>
      </c>
      <c r="E2325" s="20" t="str">
        <f t="shared" si="86"/>
        <v/>
      </c>
      <c r="F2325" s="56"/>
      <c r="G2325" s="56"/>
      <c r="H2325" s="56"/>
      <c r="I2325" s="56"/>
      <c r="J2325" s="56"/>
    </row>
    <row r="2326" spans="1:10">
      <c r="A2326" s="20">
        <v>2317</v>
      </c>
      <c r="B2326" s="20" t="str">
        <f>IF(Data!B2326:$B$5009&lt;&gt;"",Data!B2326,"")</f>
        <v/>
      </c>
      <c r="C2326" s="20" t="str">
        <f>IF(Data!$B2326:C$5009&lt;&gt;"",Data!C2326,"")</f>
        <v/>
      </c>
      <c r="D2326" s="20" t="str">
        <f t="shared" si="85"/>
        <v/>
      </c>
      <c r="E2326" s="20" t="str">
        <f t="shared" si="86"/>
        <v/>
      </c>
      <c r="F2326" s="56"/>
      <c r="G2326" s="56"/>
      <c r="H2326" s="56"/>
      <c r="I2326" s="56"/>
      <c r="J2326" s="56"/>
    </row>
    <row r="2327" spans="1:10">
      <c r="A2327" s="20">
        <v>2318</v>
      </c>
      <c r="B2327" s="20" t="str">
        <f>IF(Data!B2327:$B$5009&lt;&gt;"",Data!B2327,"")</f>
        <v/>
      </c>
      <c r="C2327" s="20" t="str">
        <f>IF(Data!$B2327:C$5009&lt;&gt;"",Data!C2327,"")</f>
        <v/>
      </c>
      <c r="D2327" s="20" t="str">
        <f t="shared" si="85"/>
        <v/>
      </c>
      <c r="E2327" s="20" t="str">
        <f t="shared" si="86"/>
        <v/>
      </c>
      <c r="F2327" s="56"/>
      <c r="G2327" s="56"/>
      <c r="H2327" s="56"/>
      <c r="I2327" s="56"/>
      <c r="J2327" s="56"/>
    </row>
    <row r="2328" spans="1:10">
      <c r="A2328" s="20">
        <v>2319</v>
      </c>
      <c r="B2328" s="20" t="str">
        <f>IF(Data!B2328:$B$5009&lt;&gt;"",Data!B2328,"")</f>
        <v/>
      </c>
      <c r="C2328" s="20" t="str">
        <f>IF(Data!$B2328:C$5009&lt;&gt;"",Data!C2328,"")</f>
        <v/>
      </c>
      <c r="D2328" s="20" t="str">
        <f t="shared" si="85"/>
        <v/>
      </c>
      <c r="E2328" s="20" t="str">
        <f t="shared" si="86"/>
        <v/>
      </c>
      <c r="F2328" s="56"/>
      <c r="G2328" s="56"/>
      <c r="H2328" s="56"/>
      <c r="I2328" s="56"/>
      <c r="J2328" s="56"/>
    </row>
    <row r="2329" spans="1:10">
      <c r="A2329" s="20">
        <v>2320</v>
      </c>
      <c r="B2329" s="20" t="str">
        <f>IF(Data!B2329:$B$5009&lt;&gt;"",Data!B2329,"")</f>
        <v/>
      </c>
      <c r="C2329" s="20" t="str">
        <f>IF(Data!$B2329:C$5009&lt;&gt;"",Data!C2329,"")</f>
        <v/>
      </c>
      <c r="D2329" s="20" t="str">
        <f t="shared" si="85"/>
        <v/>
      </c>
      <c r="E2329" s="20" t="str">
        <f t="shared" si="86"/>
        <v/>
      </c>
      <c r="F2329" s="56"/>
      <c r="G2329" s="56"/>
      <c r="H2329" s="56"/>
      <c r="I2329" s="56"/>
      <c r="J2329" s="56"/>
    </row>
    <row r="2330" spans="1:10">
      <c r="A2330" s="20">
        <v>2321</v>
      </c>
      <c r="B2330" s="20" t="str">
        <f>IF(Data!B2330:$B$5009&lt;&gt;"",Data!B2330,"")</f>
        <v/>
      </c>
      <c r="C2330" s="20" t="str">
        <f>IF(Data!$B2330:C$5009&lt;&gt;"",Data!C2330,"")</f>
        <v/>
      </c>
      <c r="D2330" s="20" t="str">
        <f t="shared" si="85"/>
        <v/>
      </c>
      <c r="E2330" s="20" t="str">
        <f t="shared" si="86"/>
        <v/>
      </c>
      <c r="F2330" s="56"/>
      <c r="G2330" s="56"/>
      <c r="H2330" s="56"/>
      <c r="I2330" s="56"/>
      <c r="J2330" s="56"/>
    </row>
    <row r="2331" spans="1:10">
      <c r="A2331" s="20">
        <v>2322</v>
      </c>
      <c r="B2331" s="20" t="str">
        <f>IF(Data!B2331:$B$5009&lt;&gt;"",Data!B2331,"")</f>
        <v/>
      </c>
      <c r="C2331" s="20" t="str">
        <f>IF(Data!$B2331:C$5009&lt;&gt;"",Data!C2331,"")</f>
        <v/>
      </c>
      <c r="D2331" s="20" t="str">
        <f t="shared" si="85"/>
        <v/>
      </c>
      <c r="E2331" s="20" t="str">
        <f t="shared" si="86"/>
        <v/>
      </c>
      <c r="F2331" s="56"/>
      <c r="G2331" s="56"/>
      <c r="H2331" s="56"/>
      <c r="I2331" s="56"/>
      <c r="J2331" s="56"/>
    </row>
    <row r="2332" spans="1:10">
      <c r="A2332" s="20">
        <v>2323</v>
      </c>
      <c r="B2332" s="20" t="str">
        <f>IF(Data!B2332:$B$5009&lt;&gt;"",Data!B2332,"")</f>
        <v/>
      </c>
      <c r="C2332" s="20" t="str">
        <f>IF(Data!$B2332:C$5009&lt;&gt;"",Data!C2332,"")</f>
        <v/>
      </c>
      <c r="D2332" s="20" t="str">
        <f t="shared" si="85"/>
        <v/>
      </c>
      <c r="E2332" s="20" t="str">
        <f t="shared" si="86"/>
        <v/>
      </c>
      <c r="F2332" s="56"/>
      <c r="G2332" s="56"/>
      <c r="H2332" s="56"/>
      <c r="I2332" s="56"/>
      <c r="J2332" s="56"/>
    </row>
    <row r="2333" spans="1:10">
      <c r="A2333" s="20">
        <v>2324</v>
      </c>
      <c r="B2333" s="20" t="str">
        <f>IF(Data!B2333:$B$5009&lt;&gt;"",Data!B2333,"")</f>
        <v/>
      </c>
      <c r="C2333" s="20" t="str">
        <f>IF(Data!$B2333:C$5009&lt;&gt;"",Data!C2333,"")</f>
        <v/>
      </c>
      <c r="D2333" s="20" t="str">
        <f t="shared" si="85"/>
        <v/>
      </c>
      <c r="E2333" s="20" t="str">
        <f t="shared" si="86"/>
        <v/>
      </c>
      <c r="F2333" s="56"/>
      <c r="G2333" s="56"/>
      <c r="H2333" s="56"/>
      <c r="I2333" s="56"/>
      <c r="J2333" s="56"/>
    </row>
    <row r="2334" spans="1:10">
      <c r="A2334" s="20">
        <v>2325</v>
      </c>
      <c r="B2334" s="20" t="str">
        <f>IF(Data!B2334:$B$5009&lt;&gt;"",Data!B2334,"")</f>
        <v/>
      </c>
      <c r="C2334" s="20" t="str">
        <f>IF(Data!$B2334:C$5009&lt;&gt;"",Data!C2334,"")</f>
        <v/>
      </c>
      <c r="D2334" s="20" t="str">
        <f t="shared" si="85"/>
        <v/>
      </c>
      <c r="E2334" s="20" t="str">
        <f t="shared" si="86"/>
        <v/>
      </c>
      <c r="F2334" s="56"/>
      <c r="G2334" s="56"/>
      <c r="H2334" s="56"/>
      <c r="I2334" s="56"/>
      <c r="J2334" s="56"/>
    </row>
    <row r="2335" spans="1:10">
      <c r="A2335" s="20">
        <v>2326</v>
      </c>
      <c r="B2335" s="20" t="str">
        <f>IF(Data!B2335:$B$5009&lt;&gt;"",Data!B2335,"")</f>
        <v/>
      </c>
      <c r="C2335" s="20" t="str">
        <f>IF(Data!$B2335:C$5009&lt;&gt;"",Data!C2335,"")</f>
        <v/>
      </c>
      <c r="D2335" s="20" t="str">
        <f t="shared" si="85"/>
        <v/>
      </c>
      <c r="E2335" s="20" t="str">
        <f t="shared" si="86"/>
        <v/>
      </c>
      <c r="F2335" s="56"/>
      <c r="G2335" s="56"/>
      <c r="H2335" s="56"/>
      <c r="I2335" s="56"/>
      <c r="J2335" s="56"/>
    </row>
    <row r="2336" spans="1:10">
      <c r="A2336" s="20">
        <v>2327</v>
      </c>
      <c r="B2336" s="20" t="str">
        <f>IF(Data!B2336:$B$5009&lt;&gt;"",Data!B2336,"")</f>
        <v/>
      </c>
      <c r="C2336" s="20" t="str">
        <f>IF(Data!$B2336:C$5009&lt;&gt;"",Data!C2336,"")</f>
        <v/>
      </c>
      <c r="D2336" s="20" t="str">
        <f t="shared" si="85"/>
        <v/>
      </c>
      <c r="E2336" s="20" t="str">
        <f t="shared" si="86"/>
        <v/>
      </c>
      <c r="F2336" s="56"/>
      <c r="G2336" s="56"/>
      <c r="H2336" s="56"/>
      <c r="I2336" s="56"/>
      <c r="J2336" s="56"/>
    </row>
    <row r="2337" spans="1:10">
      <c r="A2337" s="20">
        <v>2328</v>
      </c>
      <c r="B2337" s="20" t="str">
        <f>IF(Data!B2337:$B$5009&lt;&gt;"",Data!B2337,"")</f>
        <v/>
      </c>
      <c r="C2337" s="20" t="str">
        <f>IF(Data!$B2337:C$5009&lt;&gt;"",Data!C2337,"")</f>
        <v/>
      </c>
      <c r="D2337" s="20" t="str">
        <f t="shared" si="85"/>
        <v/>
      </c>
      <c r="E2337" s="20" t="str">
        <f t="shared" si="86"/>
        <v/>
      </c>
      <c r="F2337" s="56"/>
      <c r="G2337" s="56"/>
      <c r="H2337" s="56"/>
      <c r="I2337" s="56"/>
      <c r="J2337" s="56"/>
    </row>
    <row r="2338" spans="1:10">
      <c r="A2338" s="20">
        <v>2329</v>
      </c>
      <c r="B2338" s="20" t="str">
        <f>IF(Data!B2338:$B$5009&lt;&gt;"",Data!B2338,"")</f>
        <v/>
      </c>
      <c r="C2338" s="20" t="str">
        <f>IF(Data!$B2338:C$5009&lt;&gt;"",Data!C2338,"")</f>
        <v/>
      </c>
      <c r="D2338" s="20" t="str">
        <f t="shared" si="85"/>
        <v/>
      </c>
      <c r="E2338" s="20" t="str">
        <f t="shared" si="86"/>
        <v/>
      </c>
      <c r="F2338" s="56"/>
      <c r="G2338" s="56"/>
      <c r="H2338" s="56"/>
      <c r="I2338" s="56"/>
      <c r="J2338" s="56"/>
    </row>
    <row r="2339" spans="1:10">
      <c r="A2339" s="20">
        <v>2330</v>
      </c>
      <c r="B2339" s="20" t="str">
        <f>IF(Data!B2339:$B$5009&lt;&gt;"",Data!B2339,"")</f>
        <v/>
      </c>
      <c r="C2339" s="20" t="str">
        <f>IF(Data!$B2339:C$5009&lt;&gt;"",Data!C2339,"")</f>
        <v/>
      </c>
      <c r="D2339" s="20" t="str">
        <f t="shared" si="85"/>
        <v/>
      </c>
      <c r="E2339" s="20" t="str">
        <f t="shared" si="86"/>
        <v/>
      </c>
      <c r="F2339" s="56"/>
      <c r="G2339" s="56"/>
      <c r="H2339" s="56"/>
      <c r="I2339" s="56"/>
      <c r="J2339" s="56"/>
    </row>
    <row r="2340" spans="1:10">
      <c r="A2340" s="20">
        <v>2331</v>
      </c>
      <c r="B2340" s="20" t="str">
        <f>IF(Data!B2340:$B$5009&lt;&gt;"",Data!B2340,"")</f>
        <v/>
      </c>
      <c r="C2340" s="20" t="str">
        <f>IF(Data!$B2340:C$5009&lt;&gt;"",Data!C2340,"")</f>
        <v/>
      </c>
      <c r="D2340" s="20" t="str">
        <f t="shared" si="85"/>
        <v/>
      </c>
      <c r="E2340" s="20" t="str">
        <f t="shared" si="86"/>
        <v/>
      </c>
      <c r="F2340" s="56"/>
      <c r="G2340" s="56"/>
      <c r="H2340" s="56"/>
      <c r="I2340" s="56"/>
      <c r="J2340" s="56"/>
    </row>
    <row r="2341" spans="1:10">
      <c r="A2341" s="20">
        <v>2332</v>
      </c>
      <c r="B2341" s="20" t="str">
        <f>IF(Data!B2341:$B$5009&lt;&gt;"",Data!B2341,"")</f>
        <v/>
      </c>
      <c r="C2341" s="20" t="str">
        <f>IF(Data!$B2341:C$5009&lt;&gt;"",Data!C2341,"")</f>
        <v/>
      </c>
      <c r="D2341" s="20" t="str">
        <f t="shared" si="85"/>
        <v/>
      </c>
      <c r="E2341" s="20" t="str">
        <f t="shared" si="86"/>
        <v/>
      </c>
      <c r="F2341" s="56"/>
      <c r="G2341" s="56"/>
      <c r="H2341" s="56"/>
      <c r="I2341" s="56"/>
      <c r="J2341" s="56"/>
    </row>
    <row r="2342" spans="1:10">
      <c r="A2342" s="20">
        <v>2333</v>
      </c>
      <c r="B2342" s="20" t="str">
        <f>IF(Data!B2342:$B$5009&lt;&gt;"",Data!B2342,"")</f>
        <v/>
      </c>
      <c r="C2342" s="20" t="str">
        <f>IF(Data!$B2342:C$5009&lt;&gt;"",Data!C2342,"")</f>
        <v/>
      </c>
      <c r="D2342" s="20" t="str">
        <f t="shared" si="85"/>
        <v/>
      </c>
      <c r="E2342" s="20" t="str">
        <f t="shared" si="86"/>
        <v/>
      </c>
      <c r="F2342" s="56"/>
      <c r="G2342" s="56"/>
      <c r="H2342" s="56"/>
      <c r="I2342" s="56"/>
      <c r="J2342" s="56"/>
    </row>
    <row r="2343" spans="1:10">
      <c r="A2343" s="20">
        <v>2334</v>
      </c>
      <c r="B2343" s="20" t="str">
        <f>IF(Data!B2343:$B$5009&lt;&gt;"",Data!B2343,"")</f>
        <v/>
      </c>
      <c r="C2343" s="20" t="str">
        <f>IF(Data!$B2343:C$5009&lt;&gt;"",Data!C2343,"")</f>
        <v/>
      </c>
      <c r="D2343" s="20" t="str">
        <f t="shared" si="85"/>
        <v/>
      </c>
      <c r="E2343" s="20" t="str">
        <f t="shared" si="86"/>
        <v/>
      </c>
      <c r="F2343" s="56"/>
      <c r="G2343" s="56"/>
      <c r="H2343" s="56"/>
      <c r="I2343" s="56"/>
      <c r="J2343" s="56"/>
    </row>
    <row r="2344" spans="1:10">
      <c r="A2344" s="20">
        <v>2335</v>
      </c>
      <c r="B2344" s="20" t="str">
        <f>IF(Data!B2344:$B$5009&lt;&gt;"",Data!B2344,"")</f>
        <v/>
      </c>
      <c r="C2344" s="20" t="str">
        <f>IF(Data!$B2344:C$5009&lt;&gt;"",Data!C2344,"")</f>
        <v/>
      </c>
      <c r="D2344" s="20" t="str">
        <f t="shared" si="85"/>
        <v/>
      </c>
      <c r="E2344" s="20" t="str">
        <f t="shared" si="86"/>
        <v/>
      </c>
      <c r="F2344" s="56"/>
      <c r="G2344" s="56"/>
      <c r="H2344" s="56"/>
      <c r="I2344" s="56"/>
      <c r="J2344" s="56"/>
    </row>
    <row r="2345" spans="1:10">
      <c r="A2345" s="20">
        <v>2336</v>
      </c>
      <c r="B2345" s="20" t="str">
        <f>IF(Data!B2345:$B$5009&lt;&gt;"",Data!B2345,"")</f>
        <v/>
      </c>
      <c r="C2345" s="20" t="str">
        <f>IF(Data!$B2345:C$5009&lt;&gt;"",Data!C2345,"")</f>
        <v/>
      </c>
      <c r="D2345" s="20" t="str">
        <f t="shared" si="85"/>
        <v/>
      </c>
      <c r="E2345" s="20" t="str">
        <f t="shared" si="86"/>
        <v/>
      </c>
      <c r="F2345" s="56"/>
      <c r="G2345" s="56"/>
      <c r="H2345" s="56"/>
      <c r="I2345" s="56"/>
      <c r="J2345" s="56"/>
    </row>
    <row r="2346" spans="1:10">
      <c r="A2346" s="20">
        <v>2337</v>
      </c>
      <c r="B2346" s="20" t="str">
        <f>IF(Data!B2346:$B$5009&lt;&gt;"",Data!B2346,"")</f>
        <v/>
      </c>
      <c r="C2346" s="20" t="str">
        <f>IF(Data!$B2346:C$5009&lt;&gt;"",Data!C2346,"")</f>
        <v/>
      </c>
      <c r="D2346" s="20" t="str">
        <f t="shared" si="85"/>
        <v/>
      </c>
      <c r="E2346" s="20" t="str">
        <f t="shared" si="86"/>
        <v/>
      </c>
      <c r="F2346" s="56"/>
      <c r="G2346" s="56"/>
      <c r="H2346" s="56"/>
      <c r="I2346" s="56"/>
      <c r="J2346" s="56"/>
    </row>
    <row r="2347" spans="1:10">
      <c r="A2347" s="20">
        <v>2338</v>
      </c>
      <c r="B2347" s="20" t="str">
        <f>IF(Data!B2347:$B$5009&lt;&gt;"",Data!B2347,"")</f>
        <v/>
      </c>
      <c r="C2347" s="20" t="str">
        <f>IF(Data!$B2347:C$5009&lt;&gt;"",Data!C2347,"")</f>
        <v/>
      </c>
      <c r="D2347" s="20" t="str">
        <f t="shared" si="85"/>
        <v/>
      </c>
      <c r="E2347" s="20" t="str">
        <f t="shared" si="86"/>
        <v/>
      </c>
      <c r="F2347" s="56"/>
      <c r="G2347" s="56"/>
      <c r="H2347" s="56"/>
      <c r="I2347" s="56"/>
      <c r="J2347" s="56"/>
    </row>
    <row r="2348" spans="1:10">
      <c r="A2348" s="20">
        <v>2339</v>
      </c>
      <c r="B2348" s="20" t="str">
        <f>IF(Data!B2348:$B$5009&lt;&gt;"",Data!B2348,"")</f>
        <v/>
      </c>
      <c r="C2348" s="20" t="str">
        <f>IF(Data!$B2348:C$5009&lt;&gt;"",Data!C2348,"")</f>
        <v/>
      </c>
      <c r="D2348" s="20" t="str">
        <f t="shared" si="85"/>
        <v/>
      </c>
      <c r="E2348" s="20" t="str">
        <f t="shared" si="86"/>
        <v/>
      </c>
      <c r="F2348" s="56"/>
      <c r="G2348" s="56"/>
      <c r="H2348" s="56"/>
      <c r="I2348" s="56"/>
      <c r="J2348" s="56"/>
    </row>
    <row r="2349" spans="1:10">
      <c r="A2349" s="20">
        <v>2340</v>
      </c>
      <c r="B2349" s="20" t="str">
        <f>IF(Data!B2349:$B$5009&lt;&gt;"",Data!B2349,"")</f>
        <v/>
      </c>
      <c r="C2349" s="20" t="str">
        <f>IF(Data!$B2349:C$5009&lt;&gt;"",Data!C2349,"")</f>
        <v/>
      </c>
      <c r="D2349" s="20" t="str">
        <f t="shared" si="85"/>
        <v/>
      </c>
      <c r="E2349" s="20" t="str">
        <f t="shared" si="86"/>
        <v/>
      </c>
      <c r="F2349" s="56"/>
      <c r="G2349" s="56"/>
      <c r="H2349" s="56"/>
      <c r="I2349" s="56"/>
      <c r="J2349" s="56"/>
    </row>
    <row r="2350" spans="1:10">
      <c r="A2350" s="20">
        <v>2341</v>
      </c>
      <c r="B2350" s="20" t="str">
        <f>IF(Data!B2350:$B$5009&lt;&gt;"",Data!B2350,"")</f>
        <v/>
      </c>
      <c r="C2350" s="20" t="str">
        <f>IF(Data!$B2350:C$5009&lt;&gt;"",Data!C2350,"")</f>
        <v/>
      </c>
      <c r="D2350" s="20" t="str">
        <f t="shared" si="85"/>
        <v/>
      </c>
      <c r="E2350" s="20" t="str">
        <f t="shared" si="86"/>
        <v/>
      </c>
      <c r="F2350" s="56"/>
      <c r="G2350" s="56"/>
      <c r="H2350" s="56"/>
      <c r="I2350" s="56"/>
      <c r="J2350" s="56"/>
    </row>
    <row r="2351" spans="1:10">
      <c r="A2351" s="20">
        <v>2342</v>
      </c>
      <c r="B2351" s="20" t="str">
        <f>IF(Data!B2351:$B$5009&lt;&gt;"",Data!B2351,"")</f>
        <v/>
      </c>
      <c r="C2351" s="20" t="str">
        <f>IF(Data!$B2351:C$5009&lt;&gt;"",Data!C2351,"")</f>
        <v/>
      </c>
      <c r="D2351" s="20" t="str">
        <f t="shared" si="85"/>
        <v/>
      </c>
      <c r="E2351" s="20" t="str">
        <f t="shared" si="86"/>
        <v/>
      </c>
      <c r="F2351" s="56"/>
      <c r="G2351" s="56"/>
      <c r="H2351" s="56"/>
      <c r="I2351" s="56"/>
      <c r="J2351" s="56"/>
    </row>
    <row r="2352" spans="1:10">
      <c r="A2352" s="20">
        <v>2343</v>
      </c>
      <c r="B2352" s="20" t="str">
        <f>IF(Data!B2352:$B$5009&lt;&gt;"",Data!B2352,"")</f>
        <v/>
      </c>
      <c r="C2352" s="20" t="str">
        <f>IF(Data!$B2352:C$5009&lt;&gt;"",Data!C2352,"")</f>
        <v/>
      </c>
      <c r="D2352" s="20" t="str">
        <f t="shared" si="85"/>
        <v/>
      </c>
      <c r="E2352" s="20" t="str">
        <f t="shared" si="86"/>
        <v/>
      </c>
      <c r="F2352" s="56"/>
      <c r="G2352" s="56"/>
      <c r="H2352" s="56"/>
      <c r="I2352" s="56"/>
      <c r="J2352" s="56"/>
    </row>
    <row r="2353" spans="1:10">
      <c r="A2353" s="20">
        <v>2344</v>
      </c>
      <c r="B2353" s="20" t="str">
        <f>IF(Data!B2353:$B$5009&lt;&gt;"",Data!B2353,"")</f>
        <v/>
      </c>
      <c r="C2353" s="20" t="str">
        <f>IF(Data!$B2353:C$5009&lt;&gt;"",Data!C2353,"")</f>
        <v/>
      </c>
      <c r="D2353" s="20" t="str">
        <f t="shared" si="85"/>
        <v/>
      </c>
      <c r="E2353" s="20" t="str">
        <f t="shared" si="86"/>
        <v/>
      </c>
      <c r="F2353" s="56"/>
      <c r="G2353" s="56"/>
      <c r="H2353" s="56"/>
      <c r="I2353" s="56"/>
      <c r="J2353" s="56"/>
    </row>
    <row r="2354" spans="1:10">
      <c r="A2354" s="20">
        <v>2345</v>
      </c>
      <c r="B2354" s="20" t="str">
        <f>IF(Data!B2354:$B$5009&lt;&gt;"",Data!B2354,"")</f>
        <v/>
      </c>
      <c r="C2354" s="20" t="str">
        <f>IF(Data!$B2354:C$5009&lt;&gt;"",Data!C2354,"")</f>
        <v/>
      </c>
      <c r="D2354" s="20" t="str">
        <f t="shared" si="85"/>
        <v/>
      </c>
      <c r="E2354" s="20" t="str">
        <f t="shared" si="86"/>
        <v/>
      </c>
      <c r="F2354" s="56"/>
      <c r="G2354" s="56"/>
      <c r="H2354" s="56"/>
      <c r="I2354" s="56"/>
      <c r="J2354" s="56"/>
    </row>
    <row r="2355" spans="1:10">
      <c r="A2355" s="20">
        <v>2346</v>
      </c>
      <c r="B2355" s="20" t="str">
        <f>IF(Data!B2355:$B$5009&lt;&gt;"",Data!B2355,"")</f>
        <v/>
      </c>
      <c r="C2355" s="20" t="str">
        <f>IF(Data!$B2355:C$5009&lt;&gt;"",Data!C2355,"")</f>
        <v/>
      </c>
      <c r="D2355" s="20" t="str">
        <f t="shared" si="85"/>
        <v/>
      </c>
      <c r="E2355" s="20" t="str">
        <f t="shared" si="86"/>
        <v/>
      </c>
      <c r="F2355" s="56"/>
      <c r="G2355" s="56"/>
      <c r="H2355" s="56"/>
      <c r="I2355" s="56"/>
      <c r="J2355" s="56"/>
    </row>
    <row r="2356" spans="1:10">
      <c r="A2356" s="20">
        <v>2347</v>
      </c>
      <c r="B2356" s="20" t="str">
        <f>IF(Data!B2356:$B$5009&lt;&gt;"",Data!B2356,"")</f>
        <v/>
      </c>
      <c r="C2356" s="20" t="str">
        <f>IF(Data!$B2356:C$5009&lt;&gt;"",Data!C2356,"")</f>
        <v/>
      </c>
      <c r="D2356" s="20" t="str">
        <f t="shared" si="85"/>
        <v/>
      </c>
      <c r="E2356" s="20" t="str">
        <f t="shared" si="86"/>
        <v/>
      </c>
      <c r="F2356" s="56"/>
      <c r="G2356" s="56"/>
      <c r="H2356" s="56"/>
      <c r="I2356" s="56"/>
      <c r="J2356" s="56"/>
    </row>
    <row r="2357" spans="1:10">
      <c r="A2357" s="20">
        <v>2348</v>
      </c>
      <c r="B2357" s="20" t="str">
        <f>IF(Data!B2357:$B$5009&lt;&gt;"",Data!B2357,"")</f>
        <v/>
      </c>
      <c r="C2357" s="20" t="str">
        <f>IF(Data!$B2357:C$5009&lt;&gt;"",Data!C2357,"")</f>
        <v/>
      </c>
      <c r="D2357" s="20" t="str">
        <f t="shared" si="85"/>
        <v/>
      </c>
      <c r="E2357" s="20" t="str">
        <f t="shared" si="86"/>
        <v/>
      </c>
      <c r="F2357" s="56"/>
      <c r="G2357" s="56"/>
      <c r="H2357" s="56"/>
      <c r="I2357" s="56"/>
      <c r="J2357" s="56"/>
    </row>
    <row r="2358" spans="1:10">
      <c r="A2358" s="20">
        <v>2349</v>
      </c>
      <c r="B2358" s="20" t="str">
        <f>IF(Data!B2358:$B$5009&lt;&gt;"",Data!B2358,"")</f>
        <v/>
      </c>
      <c r="C2358" s="20" t="str">
        <f>IF(Data!$B2358:C$5009&lt;&gt;"",Data!C2358,"")</f>
        <v/>
      </c>
      <c r="D2358" s="20" t="str">
        <f t="shared" si="85"/>
        <v/>
      </c>
      <c r="E2358" s="20" t="str">
        <f t="shared" si="86"/>
        <v/>
      </c>
      <c r="F2358" s="56"/>
      <c r="G2358" s="56"/>
      <c r="H2358" s="56"/>
      <c r="I2358" s="56"/>
      <c r="J2358" s="56"/>
    </row>
    <row r="2359" spans="1:10">
      <c r="A2359" s="20">
        <v>2350</v>
      </c>
      <c r="B2359" s="20" t="str">
        <f>IF(Data!B2359:$B$5009&lt;&gt;"",Data!B2359,"")</f>
        <v/>
      </c>
      <c r="C2359" s="20" t="str">
        <f>IF(Data!$B2359:C$5009&lt;&gt;"",Data!C2359,"")</f>
        <v/>
      </c>
      <c r="D2359" s="20" t="str">
        <f t="shared" si="85"/>
        <v/>
      </c>
      <c r="E2359" s="20" t="str">
        <f t="shared" si="86"/>
        <v/>
      </c>
      <c r="F2359" s="56"/>
      <c r="G2359" s="56"/>
      <c r="H2359" s="56"/>
      <c r="I2359" s="56"/>
      <c r="J2359" s="56"/>
    </row>
    <row r="2360" spans="1:10">
      <c r="A2360" s="20">
        <v>2351</v>
      </c>
      <c r="B2360" s="20" t="str">
        <f>IF(Data!B2360:$B$5009&lt;&gt;"",Data!B2360,"")</f>
        <v/>
      </c>
      <c r="C2360" s="20" t="str">
        <f>IF(Data!$B2360:C$5009&lt;&gt;"",Data!C2360,"")</f>
        <v/>
      </c>
      <c r="D2360" s="20" t="str">
        <f t="shared" si="85"/>
        <v/>
      </c>
      <c r="E2360" s="20" t="str">
        <f t="shared" si="86"/>
        <v/>
      </c>
      <c r="F2360" s="56"/>
      <c r="G2360" s="56"/>
      <c r="H2360" s="56"/>
      <c r="I2360" s="56"/>
      <c r="J2360" s="56"/>
    </row>
    <row r="2361" spans="1:10">
      <c r="A2361" s="20">
        <v>2352</v>
      </c>
      <c r="B2361" s="20" t="str">
        <f>IF(Data!B2361:$B$5009&lt;&gt;"",Data!B2361,"")</f>
        <v/>
      </c>
      <c r="C2361" s="20" t="str">
        <f>IF(Data!$B2361:C$5009&lt;&gt;"",Data!C2361,"")</f>
        <v/>
      </c>
      <c r="D2361" s="20" t="str">
        <f t="shared" si="85"/>
        <v/>
      </c>
      <c r="E2361" s="20" t="str">
        <f t="shared" si="86"/>
        <v/>
      </c>
      <c r="F2361" s="56"/>
      <c r="G2361" s="56"/>
      <c r="H2361" s="56"/>
      <c r="I2361" s="56"/>
      <c r="J2361" s="56"/>
    </row>
    <row r="2362" spans="1:10">
      <c r="A2362" s="20">
        <v>2353</v>
      </c>
      <c r="B2362" s="20" t="str">
        <f>IF(Data!B2362:$B$5009&lt;&gt;"",Data!B2362,"")</f>
        <v/>
      </c>
      <c r="C2362" s="20" t="str">
        <f>IF(Data!$B2362:C$5009&lt;&gt;"",Data!C2362,"")</f>
        <v/>
      </c>
      <c r="D2362" s="20" t="str">
        <f t="shared" si="85"/>
        <v/>
      </c>
      <c r="E2362" s="20" t="str">
        <f t="shared" si="86"/>
        <v/>
      </c>
      <c r="F2362" s="56"/>
      <c r="G2362" s="56"/>
      <c r="H2362" s="56"/>
      <c r="I2362" s="56"/>
      <c r="J2362" s="56"/>
    </row>
    <row r="2363" spans="1:10">
      <c r="A2363" s="20">
        <v>2354</v>
      </c>
      <c r="B2363" s="20" t="str">
        <f>IF(Data!B2363:$B$5009&lt;&gt;"",Data!B2363,"")</f>
        <v/>
      </c>
      <c r="C2363" s="20" t="str">
        <f>IF(Data!$B2363:C$5009&lt;&gt;"",Data!C2363,"")</f>
        <v/>
      </c>
      <c r="D2363" s="20" t="str">
        <f t="shared" si="85"/>
        <v/>
      </c>
      <c r="E2363" s="20" t="str">
        <f t="shared" si="86"/>
        <v/>
      </c>
      <c r="F2363" s="56"/>
      <c r="G2363" s="56"/>
      <c r="H2363" s="56"/>
      <c r="I2363" s="56"/>
      <c r="J2363" s="56"/>
    </row>
    <row r="2364" spans="1:10">
      <c r="A2364" s="20">
        <v>2355</v>
      </c>
      <c r="B2364" s="20" t="str">
        <f>IF(Data!B2364:$B$5009&lt;&gt;"",Data!B2364,"")</f>
        <v/>
      </c>
      <c r="C2364" s="20" t="str">
        <f>IF(Data!$B2364:C$5009&lt;&gt;"",Data!C2364,"")</f>
        <v/>
      </c>
      <c r="D2364" s="20" t="str">
        <f t="shared" si="85"/>
        <v/>
      </c>
      <c r="E2364" s="20" t="str">
        <f t="shared" si="86"/>
        <v/>
      </c>
      <c r="F2364" s="56"/>
      <c r="G2364" s="56"/>
      <c r="H2364" s="56"/>
      <c r="I2364" s="56"/>
      <c r="J2364" s="56"/>
    </row>
    <row r="2365" spans="1:10">
      <c r="A2365" s="20">
        <v>2356</v>
      </c>
      <c r="B2365" s="20" t="str">
        <f>IF(Data!B2365:$B$5009&lt;&gt;"",Data!B2365,"")</f>
        <v/>
      </c>
      <c r="C2365" s="20" t="str">
        <f>IF(Data!$B2365:C$5009&lt;&gt;"",Data!C2365,"")</f>
        <v/>
      </c>
      <c r="D2365" s="20" t="str">
        <f t="shared" si="85"/>
        <v/>
      </c>
      <c r="E2365" s="20" t="str">
        <f t="shared" si="86"/>
        <v/>
      </c>
      <c r="F2365" s="56"/>
      <c r="G2365" s="56"/>
      <c r="H2365" s="56"/>
      <c r="I2365" s="56"/>
      <c r="J2365" s="56"/>
    </row>
    <row r="2366" spans="1:10">
      <c r="A2366" s="20">
        <v>2357</v>
      </c>
      <c r="B2366" s="20" t="str">
        <f>IF(Data!B2366:$B$5009&lt;&gt;"",Data!B2366,"")</f>
        <v/>
      </c>
      <c r="C2366" s="20" t="str">
        <f>IF(Data!$B2366:C$5009&lt;&gt;"",Data!C2366,"")</f>
        <v/>
      </c>
      <c r="D2366" s="20" t="str">
        <f t="shared" si="85"/>
        <v/>
      </c>
      <c r="E2366" s="20" t="str">
        <f t="shared" si="86"/>
        <v/>
      </c>
      <c r="F2366" s="56"/>
      <c r="G2366" s="56"/>
      <c r="H2366" s="56"/>
      <c r="I2366" s="56"/>
      <c r="J2366" s="56"/>
    </row>
    <row r="2367" spans="1:10">
      <c r="A2367" s="20">
        <v>2358</v>
      </c>
      <c r="B2367" s="20" t="str">
        <f>IF(Data!B2367:$B$5009&lt;&gt;"",Data!B2367,"")</f>
        <v/>
      </c>
      <c r="C2367" s="20" t="str">
        <f>IF(Data!$B2367:C$5009&lt;&gt;"",Data!C2367,"")</f>
        <v/>
      </c>
      <c r="D2367" s="20" t="str">
        <f t="shared" si="85"/>
        <v/>
      </c>
      <c r="E2367" s="20" t="str">
        <f t="shared" si="86"/>
        <v/>
      </c>
      <c r="F2367" s="56"/>
      <c r="G2367" s="56"/>
      <c r="H2367" s="56"/>
      <c r="I2367" s="56"/>
      <c r="J2367" s="56"/>
    </row>
    <row r="2368" spans="1:10">
      <c r="A2368" s="20">
        <v>2359</v>
      </c>
      <c r="B2368" s="20" t="str">
        <f>IF(Data!B2368:$B$5009&lt;&gt;"",Data!B2368,"")</f>
        <v/>
      </c>
      <c r="C2368" s="20" t="str">
        <f>IF(Data!$B2368:C$5009&lt;&gt;"",Data!C2368,"")</f>
        <v/>
      </c>
      <c r="D2368" s="20" t="str">
        <f t="shared" si="85"/>
        <v/>
      </c>
      <c r="E2368" s="20" t="str">
        <f t="shared" si="86"/>
        <v/>
      </c>
      <c r="F2368" s="56"/>
      <c r="G2368" s="56"/>
      <c r="H2368" s="56"/>
      <c r="I2368" s="56"/>
      <c r="J2368" s="56"/>
    </row>
    <row r="2369" spans="1:10">
      <c r="A2369" s="20">
        <v>2360</v>
      </c>
      <c r="B2369" s="20" t="str">
        <f>IF(Data!B2369:$B$5009&lt;&gt;"",Data!B2369,"")</f>
        <v/>
      </c>
      <c r="C2369" s="20" t="str">
        <f>IF(Data!$B2369:C$5009&lt;&gt;"",Data!C2369,"")</f>
        <v/>
      </c>
      <c r="D2369" s="20" t="str">
        <f t="shared" si="85"/>
        <v/>
      </c>
      <c r="E2369" s="20" t="str">
        <f t="shared" si="86"/>
        <v/>
      </c>
      <c r="F2369" s="56"/>
      <c r="G2369" s="56"/>
      <c r="H2369" s="56"/>
      <c r="I2369" s="56"/>
      <c r="J2369" s="56"/>
    </row>
    <row r="2370" spans="1:10">
      <c r="A2370" s="20">
        <v>2361</v>
      </c>
      <c r="B2370" s="20" t="str">
        <f>IF(Data!B2370:$B$5009&lt;&gt;"",Data!B2370,"")</f>
        <v/>
      </c>
      <c r="C2370" s="20" t="str">
        <f>IF(Data!$B2370:C$5009&lt;&gt;"",Data!C2370,"")</f>
        <v/>
      </c>
      <c r="D2370" s="20" t="str">
        <f t="shared" si="85"/>
        <v/>
      </c>
      <c r="E2370" s="20" t="str">
        <f t="shared" si="86"/>
        <v/>
      </c>
      <c r="F2370" s="56"/>
      <c r="G2370" s="56"/>
      <c r="H2370" s="56"/>
      <c r="I2370" s="56"/>
      <c r="J2370" s="56"/>
    </row>
    <row r="2371" spans="1:10">
      <c r="A2371" s="20">
        <v>2362</v>
      </c>
      <c r="B2371" s="20" t="str">
        <f>IF(Data!B2371:$B$5009&lt;&gt;"",Data!B2371,"")</f>
        <v/>
      </c>
      <c r="C2371" s="20" t="str">
        <f>IF(Data!$B2371:C$5009&lt;&gt;"",Data!C2371,"")</f>
        <v/>
      </c>
      <c r="D2371" s="20" t="str">
        <f t="shared" si="85"/>
        <v/>
      </c>
      <c r="E2371" s="20" t="str">
        <f t="shared" si="86"/>
        <v/>
      </c>
      <c r="F2371" s="56"/>
      <c r="G2371" s="56"/>
      <c r="H2371" s="56"/>
      <c r="I2371" s="56"/>
      <c r="J2371" s="56"/>
    </row>
    <row r="2372" spans="1:10">
      <c r="A2372" s="20">
        <v>2363</v>
      </c>
      <c r="B2372" s="20" t="str">
        <f>IF(Data!B2372:$B$5009&lt;&gt;"",Data!B2372,"")</f>
        <v/>
      </c>
      <c r="C2372" s="20" t="str">
        <f>IF(Data!$B2372:C$5009&lt;&gt;"",Data!C2372,"")</f>
        <v/>
      </c>
      <c r="D2372" s="20" t="str">
        <f t="shared" si="85"/>
        <v/>
      </c>
      <c r="E2372" s="20" t="str">
        <f t="shared" si="86"/>
        <v/>
      </c>
      <c r="F2372" s="56"/>
      <c r="G2372" s="56"/>
      <c r="H2372" s="56"/>
      <c r="I2372" s="56"/>
      <c r="J2372" s="56"/>
    </row>
    <row r="2373" spans="1:10">
      <c r="A2373" s="20">
        <v>2364</v>
      </c>
      <c r="B2373" s="20" t="str">
        <f>IF(Data!B2373:$B$5009&lt;&gt;"",Data!B2373,"")</f>
        <v/>
      </c>
      <c r="C2373" s="20" t="str">
        <f>IF(Data!$B2373:C$5009&lt;&gt;"",Data!C2373,"")</f>
        <v/>
      </c>
      <c r="D2373" s="20" t="str">
        <f t="shared" si="85"/>
        <v/>
      </c>
      <c r="E2373" s="20" t="str">
        <f t="shared" si="86"/>
        <v/>
      </c>
      <c r="F2373" s="56"/>
      <c r="G2373" s="56"/>
      <c r="H2373" s="56"/>
      <c r="I2373" s="56"/>
      <c r="J2373" s="56"/>
    </row>
    <row r="2374" spans="1:10">
      <c r="A2374" s="20">
        <v>2365</v>
      </c>
      <c r="B2374" s="20" t="str">
        <f>IF(Data!B2374:$B$5009&lt;&gt;"",Data!B2374,"")</f>
        <v/>
      </c>
      <c r="C2374" s="20" t="str">
        <f>IF(Data!$B2374:C$5009&lt;&gt;"",Data!C2374,"")</f>
        <v/>
      </c>
      <c r="D2374" s="20" t="str">
        <f t="shared" ref="D2374:D2437" si="87">IF(AND(B2374&lt;&gt;"",C2374&lt;&gt;""), _xlfn.RANK.AVG(B2374,B:B,1),"")</f>
        <v/>
      </c>
      <c r="E2374" s="20" t="str">
        <f t="shared" ref="E2374:E2437" si="88">IF(AND(B2374&lt;&gt;"",C2374&lt;&gt;""),(D2374-$I$11)^2,"")</f>
        <v/>
      </c>
      <c r="F2374" s="56"/>
      <c r="G2374" s="56"/>
      <c r="H2374" s="56"/>
      <c r="I2374" s="56"/>
      <c r="J2374" s="56"/>
    </row>
    <row r="2375" spans="1:10">
      <c r="A2375" s="20">
        <v>2366</v>
      </c>
      <c r="B2375" s="20" t="str">
        <f>IF(Data!B2375:$B$5009&lt;&gt;"",Data!B2375,"")</f>
        <v/>
      </c>
      <c r="C2375" s="20" t="str">
        <f>IF(Data!$B2375:C$5009&lt;&gt;"",Data!C2375,"")</f>
        <v/>
      </c>
      <c r="D2375" s="20" t="str">
        <f t="shared" si="87"/>
        <v/>
      </c>
      <c r="E2375" s="20" t="str">
        <f t="shared" si="88"/>
        <v/>
      </c>
      <c r="F2375" s="56"/>
      <c r="G2375" s="56"/>
      <c r="H2375" s="56"/>
      <c r="I2375" s="56"/>
      <c r="J2375" s="56"/>
    </row>
    <row r="2376" spans="1:10">
      <c r="A2376" s="20">
        <v>2367</v>
      </c>
      <c r="B2376" s="20" t="str">
        <f>IF(Data!B2376:$B$5009&lt;&gt;"",Data!B2376,"")</f>
        <v/>
      </c>
      <c r="C2376" s="20" t="str">
        <f>IF(Data!$B2376:C$5009&lt;&gt;"",Data!C2376,"")</f>
        <v/>
      </c>
      <c r="D2376" s="20" t="str">
        <f t="shared" si="87"/>
        <v/>
      </c>
      <c r="E2376" s="20" t="str">
        <f t="shared" si="88"/>
        <v/>
      </c>
      <c r="F2376" s="56"/>
      <c r="G2376" s="56"/>
      <c r="H2376" s="56"/>
      <c r="I2376" s="56"/>
      <c r="J2376" s="56"/>
    </row>
    <row r="2377" spans="1:10">
      <c r="A2377" s="20">
        <v>2368</v>
      </c>
      <c r="B2377" s="20" t="str">
        <f>IF(Data!B2377:$B$5009&lt;&gt;"",Data!B2377,"")</f>
        <v/>
      </c>
      <c r="C2377" s="20" t="str">
        <f>IF(Data!$B2377:C$5009&lt;&gt;"",Data!C2377,"")</f>
        <v/>
      </c>
      <c r="D2377" s="20" t="str">
        <f t="shared" si="87"/>
        <v/>
      </c>
      <c r="E2377" s="20" t="str">
        <f t="shared" si="88"/>
        <v/>
      </c>
      <c r="F2377" s="56"/>
      <c r="G2377" s="56"/>
      <c r="H2377" s="56"/>
      <c r="I2377" s="56"/>
      <c r="J2377" s="56"/>
    </row>
    <row r="2378" spans="1:10">
      <c r="A2378" s="20">
        <v>2369</v>
      </c>
      <c r="B2378" s="20" t="str">
        <f>IF(Data!B2378:$B$5009&lt;&gt;"",Data!B2378,"")</f>
        <v/>
      </c>
      <c r="C2378" s="20" t="str">
        <f>IF(Data!$B2378:C$5009&lt;&gt;"",Data!C2378,"")</f>
        <v/>
      </c>
      <c r="D2378" s="20" t="str">
        <f t="shared" si="87"/>
        <v/>
      </c>
      <c r="E2378" s="20" t="str">
        <f t="shared" si="88"/>
        <v/>
      </c>
      <c r="F2378" s="56"/>
      <c r="G2378" s="56"/>
      <c r="H2378" s="56"/>
      <c r="I2378" s="56"/>
      <c r="J2378" s="56"/>
    </row>
    <row r="2379" spans="1:10">
      <c r="A2379" s="20">
        <v>2370</v>
      </c>
      <c r="B2379" s="20" t="str">
        <f>IF(Data!B2379:$B$5009&lt;&gt;"",Data!B2379,"")</f>
        <v/>
      </c>
      <c r="C2379" s="20" t="str">
        <f>IF(Data!$B2379:C$5009&lt;&gt;"",Data!C2379,"")</f>
        <v/>
      </c>
      <c r="D2379" s="20" t="str">
        <f t="shared" si="87"/>
        <v/>
      </c>
      <c r="E2379" s="20" t="str">
        <f t="shared" si="88"/>
        <v/>
      </c>
      <c r="F2379" s="56"/>
      <c r="G2379" s="56"/>
      <c r="H2379" s="56"/>
      <c r="I2379" s="56"/>
      <c r="J2379" s="56"/>
    </row>
    <row r="2380" spans="1:10">
      <c r="A2380" s="20">
        <v>2371</v>
      </c>
      <c r="B2380" s="20" t="str">
        <f>IF(Data!B2380:$B$5009&lt;&gt;"",Data!B2380,"")</f>
        <v/>
      </c>
      <c r="C2380" s="20" t="str">
        <f>IF(Data!$B2380:C$5009&lt;&gt;"",Data!C2380,"")</f>
        <v/>
      </c>
      <c r="D2380" s="20" t="str">
        <f t="shared" si="87"/>
        <v/>
      </c>
      <c r="E2380" s="20" t="str">
        <f t="shared" si="88"/>
        <v/>
      </c>
      <c r="F2380" s="56"/>
      <c r="G2380" s="56"/>
      <c r="H2380" s="56"/>
      <c r="I2380" s="56"/>
      <c r="J2380" s="56"/>
    </row>
    <row r="2381" spans="1:10">
      <c r="A2381" s="20">
        <v>2372</v>
      </c>
      <c r="B2381" s="20" t="str">
        <f>IF(Data!B2381:$B$5009&lt;&gt;"",Data!B2381,"")</f>
        <v/>
      </c>
      <c r="C2381" s="20" t="str">
        <f>IF(Data!$B2381:C$5009&lt;&gt;"",Data!C2381,"")</f>
        <v/>
      </c>
      <c r="D2381" s="20" t="str">
        <f t="shared" si="87"/>
        <v/>
      </c>
      <c r="E2381" s="20" t="str">
        <f t="shared" si="88"/>
        <v/>
      </c>
      <c r="F2381" s="56"/>
      <c r="G2381" s="56"/>
      <c r="H2381" s="56"/>
      <c r="I2381" s="56"/>
      <c r="J2381" s="56"/>
    </row>
    <row r="2382" spans="1:10">
      <c r="A2382" s="20">
        <v>2373</v>
      </c>
      <c r="B2382" s="20" t="str">
        <f>IF(Data!B2382:$B$5009&lt;&gt;"",Data!B2382,"")</f>
        <v/>
      </c>
      <c r="C2382" s="20" t="str">
        <f>IF(Data!$B2382:C$5009&lt;&gt;"",Data!C2382,"")</f>
        <v/>
      </c>
      <c r="D2382" s="20" t="str">
        <f t="shared" si="87"/>
        <v/>
      </c>
      <c r="E2382" s="20" t="str">
        <f t="shared" si="88"/>
        <v/>
      </c>
      <c r="F2382" s="56"/>
      <c r="G2382" s="56"/>
      <c r="H2382" s="56"/>
      <c r="I2382" s="56"/>
      <c r="J2382" s="56"/>
    </row>
    <row r="2383" spans="1:10">
      <c r="A2383" s="20">
        <v>2374</v>
      </c>
      <c r="B2383" s="20" t="str">
        <f>IF(Data!B2383:$B$5009&lt;&gt;"",Data!B2383,"")</f>
        <v/>
      </c>
      <c r="C2383" s="20" t="str">
        <f>IF(Data!$B2383:C$5009&lt;&gt;"",Data!C2383,"")</f>
        <v/>
      </c>
      <c r="D2383" s="20" t="str">
        <f t="shared" si="87"/>
        <v/>
      </c>
      <c r="E2383" s="20" t="str">
        <f t="shared" si="88"/>
        <v/>
      </c>
      <c r="F2383" s="56"/>
      <c r="G2383" s="56"/>
      <c r="H2383" s="56"/>
      <c r="I2383" s="56"/>
      <c r="J2383" s="56"/>
    </row>
    <row r="2384" spans="1:10">
      <c r="A2384" s="20">
        <v>2375</v>
      </c>
      <c r="B2384" s="20" t="str">
        <f>IF(Data!B2384:$B$5009&lt;&gt;"",Data!B2384,"")</f>
        <v/>
      </c>
      <c r="C2384" s="20" t="str">
        <f>IF(Data!$B2384:C$5009&lt;&gt;"",Data!C2384,"")</f>
        <v/>
      </c>
      <c r="D2384" s="20" t="str">
        <f t="shared" si="87"/>
        <v/>
      </c>
      <c r="E2384" s="20" t="str">
        <f t="shared" si="88"/>
        <v/>
      </c>
      <c r="F2384" s="56"/>
      <c r="G2384" s="56"/>
      <c r="H2384" s="56"/>
      <c r="I2384" s="56"/>
      <c r="J2384" s="56"/>
    </row>
    <row r="2385" spans="1:10">
      <c r="A2385" s="20">
        <v>2376</v>
      </c>
      <c r="B2385" s="20" t="str">
        <f>IF(Data!B2385:$B$5009&lt;&gt;"",Data!B2385,"")</f>
        <v/>
      </c>
      <c r="C2385" s="20" t="str">
        <f>IF(Data!$B2385:C$5009&lt;&gt;"",Data!C2385,"")</f>
        <v/>
      </c>
      <c r="D2385" s="20" t="str">
        <f t="shared" si="87"/>
        <v/>
      </c>
      <c r="E2385" s="20" t="str">
        <f t="shared" si="88"/>
        <v/>
      </c>
      <c r="F2385" s="56"/>
      <c r="G2385" s="56"/>
      <c r="H2385" s="56"/>
      <c r="I2385" s="56"/>
      <c r="J2385" s="56"/>
    </row>
    <row r="2386" spans="1:10">
      <c r="A2386" s="20">
        <v>2377</v>
      </c>
      <c r="B2386" s="20" t="str">
        <f>IF(Data!B2386:$B$5009&lt;&gt;"",Data!B2386,"")</f>
        <v/>
      </c>
      <c r="C2386" s="20" t="str">
        <f>IF(Data!$B2386:C$5009&lt;&gt;"",Data!C2386,"")</f>
        <v/>
      </c>
      <c r="D2386" s="20" t="str">
        <f t="shared" si="87"/>
        <v/>
      </c>
      <c r="E2386" s="20" t="str">
        <f t="shared" si="88"/>
        <v/>
      </c>
      <c r="F2386" s="56"/>
      <c r="G2386" s="56"/>
      <c r="H2386" s="56"/>
      <c r="I2386" s="56"/>
      <c r="J2386" s="56"/>
    </row>
    <row r="2387" spans="1:10">
      <c r="A2387" s="20">
        <v>2378</v>
      </c>
      <c r="B2387" s="20" t="str">
        <f>IF(Data!B2387:$B$5009&lt;&gt;"",Data!B2387,"")</f>
        <v/>
      </c>
      <c r="C2387" s="20" t="str">
        <f>IF(Data!$B2387:C$5009&lt;&gt;"",Data!C2387,"")</f>
        <v/>
      </c>
      <c r="D2387" s="20" t="str">
        <f t="shared" si="87"/>
        <v/>
      </c>
      <c r="E2387" s="20" t="str">
        <f t="shared" si="88"/>
        <v/>
      </c>
      <c r="F2387" s="56"/>
      <c r="G2387" s="56"/>
      <c r="H2387" s="56"/>
      <c r="I2387" s="56"/>
      <c r="J2387" s="56"/>
    </row>
    <row r="2388" spans="1:10">
      <c r="A2388" s="20">
        <v>2379</v>
      </c>
      <c r="B2388" s="20" t="str">
        <f>IF(Data!B2388:$B$5009&lt;&gt;"",Data!B2388,"")</f>
        <v/>
      </c>
      <c r="C2388" s="20" t="str">
        <f>IF(Data!$B2388:C$5009&lt;&gt;"",Data!C2388,"")</f>
        <v/>
      </c>
      <c r="D2388" s="20" t="str">
        <f t="shared" si="87"/>
        <v/>
      </c>
      <c r="E2388" s="20" t="str">
        <f t="shared" si="88"/>
        <v/>
      </c>
      <c r="F2388" s="56"/>
      <c r="G2388" s="56"/>
      <c r="H2388" s="56"/>
      <c r="I2388" s="56"/>
      <c r="J2388" s="56"/>
    </row>
    <row r="2389" spans="1:10">
      <c r="A2389" s="20">
        <v>2380</v>
      </c>
      <c r="B2389" s="20" t="str">
        <f>IF(Data!B2389:$B$5009&lt;&gt;"",Data!B2389,"")</f>
        <v/>
      </c>
      <c r="C2389" s="20" t="str">
        <f>IF(Data!$B2389:C$5009&lt;&gt;"",Data!C2389,"")</f>
        <v/>
      </c>
      <c r="D2389" s="20" t="str">
        <f t="shared" si="87"/>
        <v/>
      </c>
      <c r="E2389" s="20" t="str">
        <f t="shared" si="88"/>
        <v/>
      </c>
      <c r="F2389" s="56"/>
      <c r="G2389" s="56"/>
      <c r="H2389" s="56"/>
      <c r="I2389" s="56"/>
      <c r="J2389" s="56"/>
    </row>
    <row r="2390" spans="1:10">
      <c r="A2390" s="20">
        <v>2381</v>
      </c>
      <c r="B2390" s="20" t="str">
        <f>IF(Data!B2390:$B$5009&lt;&gt;"",Data!B2390,"")</f>
        <v/>
      </c>
      <c r="C2390" s="20" t="str">
        <f>IF(Data!$B2390:C$5009&lt;&gt;"",Data!C2390,"")</f>
        <v/>
      </c>
      <c r="D2390" s="20" t="str">
        <f t="shared" si="87"/>
        <v/>
      </c>
      <c r="E2390" s="20" t="str">
        <f t="shared" si="88"/>
        <v/>
      </c>
      <c r="F2390" s="56"/>
      <c r="G2390" s="56"/>
      <c r="H2390" s="56"/>
      <c r="I2390" s="56"/>
      <c r="J2390" s="56"/>
    </row>
    <row r="2391" spans="1:10">
      <c r="A2391" s="20">
        <v>2382</v>
      </c>
      <c r="B2391" s="20" t="str">
        <f>IF(Data!B2391:$B$5009&lt;&gt;"",Data!B2391,"")</f>
        <v/>
      </c>
      <c r="C2391" s="20" t="str">
        <f>IF(Data!$B2391:C$5009&lt;&gt;"",Data!C2391,"")</f>
        <v/>
      </c>
      <c r="D2391" s="20" t="str">
        <f t="shared" si="87"/>
        <v/>
      </c>
      <c r="E2391" s="20" t="str">
        <f t="shared" si="88"/>
        <v/>
      </c>
      <c r="F2391" s="56"/>
      <c r="G2391" s="56"/>
      <c r="H2391" s="56"/>
      <c r="I2391" s="56"/>
      <c r="J2391" s="56"/>
    </row>
    <row r="2392" spans="1:10">
      <c r="A2392" s="20">
        <v>2383</v>
      </c>
      <c r="B2392" s="20" t="str">
        <f>IF(Data!B2392:$B$5009&lt;&gt;"",Data!B2392,"")</f>
        <v/>
      </c>
      <c r="C2392" s="20" t="str">
        <f>IF(Data!$B2392:C$5009&lt;&gt;"",Data!C2392,"")</f>
        <v/>
      </c>
      <c r="D2392" s="20" t="str">
        <f t="shared" si="87"/>
        <v/>
      </c>
      <c r="E2392" s="20" t="str">
        <f t="shared" si="88"/>
        <v/>
      </c>
      <c r="F2392" s="56"/>
      <c r="G2392" s="56"/>
      <c r="H2392" s="56"/>
      <c r="I2392" s="56"/>
      <c r="J2392" s="56"/>
    </row>
    <row r="2393" spans="1:10">
      <c r="A2393" s="20">
        <v>2384</v>
      </c>
      <c r="B2393" s="20" t="str">
        <f>IF(Data!B2393:$B$5009&lt;&gt;"",Data!B2393,"")</f>
        <v/>
      </c>
      <c r="C2393" s="20" t="str">
        <f>IF(Data!$B2393:C$5009&lt;&gt;"",Data!C2393,"")</f>
        <v/>
      </c>
      <c r="D2393" s="20" t="str">
        <f t="shared" si="87"/>
        <v/>
      </c>
      <c r="E2393" s="20" t="str">
        <f t="shared" si="88"/>
        <v/>
      </c>
      <c r="F2393" s="56"/>
      <c r="G2393" s="56"/>
      <c r="H2393" s="56"/>
      <c r="I2393" s="56"/>
      <c r="J2393" s="56"/>
    </row>
    <row r="2394" spans="1:10">
      <c r="A2394" s="20">
        <v>2385</v>
      </c>
      <c r="B2394" s="20" t="str">
        <f>IF(Data!B2394:$B$5009&lt;&gt;"",Data!B2394,"")</f>
        <v/>
      </c>
      <c r="C2394" s="20" t="str">
        <f>IF(Data!$B2394:C$5009&lt;&gt;"",Data!C2394,"")</f>
        <v/>
      </c>
      <c r="D2394" s="20" t="str">
        <f t="shared" si="87"/>
        <v/>
      </c>
      <c r="E2394" s="20" t="str">
        <f t="shared" si="88"/>
        <v/>
      </c>
      <c r="F2394" s="56"/>
      <c r="G2394" s="56"/>
      <c r="H2394" s="56"/>
      <c r="I2394" s="56"/>
      <c r="J2394" s="56"/>
    </row>
    <row r="2395" spans="1:10">
      <c r="A2395" s="20">
        <v>2386</v>
      </c>
      <c r="B2395" s="20" t="str">
        <f>IF(Data!B2395:$B$5009&lt;&gt;"",Data!B2395,"")</f>
        <v/>
      </c>
      <c r="C2395" s="20" t="str">
        <f>IF(Data!$B2395:C$5009&lt;&gt;"",Data!C2395,"")</f>
        <v/>
      </c>
      <c r="D2395" s="20" t="str">
        <f t="shared" si="87"/>
        <v/>
      </c>
      <c r="E2395" s="20" t="str">
        <f t="shared" si="88"/>
        <v/>
      </c>
      <c r="F2395" s="56"/>
      <c r="G2395" s="56"/>
      <c r="H2395" s="56"/>
      <c r="I2395" s="56"/>
      <c r="J2395" s="56"/>
    </row>
    <row r="2396" spans="1:10">
      <c r="A2396" s="20">
        <v>2387</v>
      </c>
      <c r="B2396" s="20" t="str">
        <f>IF(Data!B2396:$B$5009&lt;&gt;"",Data!B2396,"")</f>
        <v/>
      </c>
      <c r="C2396" s="20" t="str">
        <f>IF(Data!$B2396:C$5009&lt;&gt;"",Data!C2396,"")</f>
        <v/>
      </c>
      <c r="D2396" s="20" t="str">
        <f t="shared" si="87"/>
        <v/>
      </c>
      <c r="E2396" s="20" t="str">
        <f t="shared" si="88"/>
        <v/>
      </c>
      <c r="F2396" s="56"/>
      <c r="G2396" s="56"/>
      <c r="H2396" s="56"/>
      <c r="I2396" s="56"/>
      <c r="J2396" s="56"/>
    </row>
    <row r="2397" spans="1:10">
      <c r="A2397" s="20">
        <v>2388</v>
      </c>
      <c r="B2397" s="20" t="str">
        <f>IF(Data!B2397:$B$5009&lt;&gt;"",Data!B2397,"")</f>
        <v/>
      </c>
      <c r="C2397" s="20" t="str">
        <f>IF(Data!$B2397:C$5009&lt;&gt;"",Data!C2397,"")</f>
        <v/>
      </c>
      <c r="D2397" s="20" t="str">
        <f t="shared" si="87"/>
        <v/>
      </c>
      <c r="E2397" s="20" t="str">
        <f t="shared" si="88"/>
        <v/>
      </c>
      <c r="F2397" s="56"/>
      <c r="G2397" s="56"/>
      <c r="H2397" s="56"/>
      <c r="I2397" s="56"/>
      <c r="J2397" s="56"/>
    </row>
    <row r="2398" spans="1:10">
      <c r="A2398" s="20">
        <v>2389</v>
      </c>
      <c r="B2398" s="20" t="str">
        <f>IF(Data!B2398:$B$5009&lt;&gt;"",Data!B2398,"")</f>
        <v/>
      </c>
      <c r="C2398" s="20" t="str">
        <f>IF(Data!$B2398:C$5009&lt;&gt;"",Data!C2398,"")</f>
        <v/>
      </c>
      <c r="D2398" s="20" t="str">
        <f t="shared" si="87"/>
        <v/>
      </c>
      <c r="E2398" s="20" t="str">
        <f t="shared" si="88"/>
        <v/>
      </c>
      <c r="F2398" s="56"/>
      <c r="G2398" s="56"/>
      <c r="H2398" s="56"/>
      <c r="I2398" s="56"/>
      <c r="J2398" s="56"/>
    </row>
    <row r="2399" spans="1:10">
      <c r="A2399" s="20">
        <v>2390</v>
      </c>
      <c r="B2399" s="20" t="str">
        <f>IF(Data!B2399:$B$5009&lt;&gt;"",Data!B2399,"")</f>
        <v/>
      </c>
      <c r="C2399" s="20" t="str">
        <f>IF(Data!$B2399:C$5009&lt;&gt;"",Data!C2399,"")</f>
        <v/>
      </c>
      <c r="D2399" s="20" t="str">
        <f t="shared" si="87"/>
        <v/>
      </c>
      <c r="E2399" s="20" t="str">
        <f t="shared" si="88"/>
        <v/>
      </c>
      <c r="F2399" s="56"/>
      <c r="G2399" s="56"/>
      <c r="H2399" s="56"/>
      <c r="I2399" s="56"/>
      <c r="J2399" s="56"/>
    </row>
    <row r="2400" spans="1:10">
      <c r="A2400" s="20">
        <v>2391</v>
      </c>
      <c r="B2400" s="20" t="str">
        <f>IF(Data!B2400:$B$5009&lt;&gt;"",Data!B2400,"")</f>
        <v/>
      </c>
      <c r="C2400" s="20" t="str">
        <f>IF(Data!$B2400:C$5009&lt;&gt;"",Data!C2400,"")</f>
        <v/>
      </c>
      <c r="D2400" s="20" t="str">
        <f t="shared" si="87"/>
        <v/>
      </c>
      <c r="E2400" s="20" t="str">
        <f t="shared" si="88"/>
        <v/>
      </c>
      <c r="F2400" s="56"/>
      <c r="G2400" s="56"/>
      <c r="H2400" s="56"/>
      <c r="I2400" s="56"/>
      <c r="J2400" s="56"/>
    </row>
    <row r="2401" spans="1:10">
      <c r="A2401" s="20">
        <v>2392</v>
      </c>
      <c r="B2401" s="20" t="str">
        <f>IF(Data!B2401:$B$5009&lt;&gt;"",Data!B2401,"")</f>
        <v/>
      </c>
      <c r="C2401" s="20" t="str">
        <f>IF(Data!$B2401:C$5009&lt;&gt;"",Data!C2401,"")</f>
        <v/>
      </c>
      <c r="D2401" s="20" t="str">
        <f t="shared" si="87"/>
        <v/>
      </c>
      <c r="E2401" s="20" t="str">
        <f t="shared" si="88"/>
        <v/>
      </c>
      <c r="F2401" s="56"/>
      <c r="G2401" s="56"/>
      <c r="H2401" s="56"/>
      <c r="I2401" s="56"/>
      <c r="J2401" s="56"/>
    </row>
    <row r="2402" spans="1:10">
      <c r="A2402" s="20">
        <v>2393</v>
      </c>
      <c r="B2402" s="20" t="str">
        <f>IF(Data!B2402:$B$5009&lt;&gt;"",Data!B2402,"")</f>
        <v/>
      </c>
      <c r="C2402" s="20" t="str">
        <f>IF(Data!$B2402:C$5009&lt;&gt;"",Data!C2402,"")</f>
        <v/>
      </c>
      <c r="D2402" s="20" t="str">
        <f t="shared" si="87"/>
        <v/>
      </c>
      <c r="E2402" s="20" t="str">
        <f t="shared" si="88"/>
        <v/>
      </c>
      <c r="F2402" s="56"/>
      <c r="G2402" s="56"/>
      <c r="H2402" s="56"/>
      <c r="I2402" s="56"/>
      <c r="J2402" s="56"/>
    </row>
    <row r="2403" spans="1:10">
      <c r="A2403" s="20">
        <v>2394</v>
      </c>
      <c r="B2403" s="20" t="str">
        <f>IF(Data!B2403:$B$5009&lt;&gt;"",Data!B2403,"")</f>
        <v/>
      </c>
      <c r="C2403" s="20" t="str">
        <f>IF(Data!$B2403:C$5009&lt;&gt;"",Data!C2403,"")</f>
        <v/>
      </c>
      <c r="D2403" s="20" t="str">
        <f t="shared" si="87"/>
        <v/>
      </c>
      <c r="E2403" s="20" t="str">
        <f t="shared" si="88"/>
        <v/>
      </c>
      <c r="F2403" s="56"/>
      <c r="G2403" s="56"/>
      <c r="H2403" s="56"/>
      <c r="I2403" s="56"/>
      <c r="J2403" s="56"/>
    </row>
    <row r="2404" spans="1:10">
      <c r="A2404" s="20">
        <v>2395</v>
      </c>
      <c r="B2404" s="20" t="str">
        <f>IF(Data!B2404:$B$5009&lt;&gt;"",Data!B2404,"")</f>
        <v/>
      </c>
      <c r="C2404" s="20" t="str">
        <f>IF(Data!$B2404:C$5009&lt;&gt;"",Data!C2404,"")</f>
        <v/>
      </c>
      <c r="D2404" s="20" t="str">
        <f t="shared" si="87"/>
        <v/>
      </c>
      <c r="E2404" s="20" t="str">
        <f t="shared" si="88"/>
        <v/>
      </c>
      <c r="F2404" s="56"/>
      <c r="G2404" s="56"/>
      <c r="H2404" s="56"/>
      <c r="I2404" s="56"/>
      <c r="J2404" s="56"/>
    </row>
    <row r="2405" spans="1:10">
      <c r="A2405" s="20">
        <v>2396</v>
      </c>
      <c r="B2405" s="20" t="str">
        <f>IF(Data!B2405:$B$5009&lt;&gt;"",Data!B2405,"")</f>
        <v/>
      </c>
      <c r="C2405" s="20" t="str">
        <f>IF(Data!$B2405:C$5009&lt;&gt;"",Data!C2405,"")</f>
        <v/>
      </c>
      <c r="D2405" s="20" t="str">
        <f t="shared" si="87"/>
        <v/>
      </c>
      <c r="E2405" s="20" t="str">
        <f t="shared" si="88"/>
        <v/>
      </c>
      <c r="F2405" s="56"/>
      <c r="G2405" s="56"/>
      <c r="H2405" s="56"/>
      <c r="I2405" s="56"/>
      <c r="J2405" s="56"/>
    </row>
    <row r="2406" spans="1:10">
      <c r="A2406" s="20">
        <v>2397</v>
      </c>
      <c r="B2406" s="20" t="str">
        <f>IF(Data!B2406:$B$5009&lt;&gt;"",Data!B2406,"")</f>
        <v/>
      </c>
      <c r="C2406" s="20" t="str">
        <f>IF(Data!$B2406:C$5009&lt;&gt;"",Data!C2406,"")</f>
        <v/>
      </c>
      <c r="D2406" s="20" t="str">
        <f t="shared" si="87"/>
        <v/>
      </c>
      <c r="E2406" s="20" t="str">
        <f t="shared" si="88"/>
        <v/>
      </c>
      <c r="F2406" s="56"/>
      <c r="G2406" s="56"/>
      <c r="H2406" s="56"/>
      <c r="I2406" s="56"/>
      <c r="J2406" s="56"/>
    </row>
    <row r="2407" spans="1:10">
      <c r="A2407" s="20">
        <v>2398</v>
      </c>
      <c r="B2407" s="20" t="str">
        <f>IF(Data!B2407:$B$5009&lt;&gt;"",Data!B2407,"")</f>
        <v/>
      </c>
      <c r="C2407" s="20" t="str">
        <f>IF(Data!$B2407:C$5009&lt;&gt;"",Data!C2407,"")</f>
        <v/>
      </c>
      <c r="D2407" s="20" t="str">
        <f t="shared" si="87"/>
        <v/>
      </c>
      <c r="E2407" s="20" t="str">
        <f t="shared" si="88"/>
        <v/>
      </c>
      <c r="F2407" s="56"/>
      <c r="G2407" s="56"/>
      <c r="H2407" s="56"/>
      <c r="I2407" s="56"/>
      <c r="J2407" s="56"/>
    </row>
    <row r="2408" spans="1:10">
      <c r="A2408" s="20">
        <v>2399</v>
      </c>
      <c r="B2408" s="20" t="str">
        <f>IF(Data!B2408:$B$5009&lt;&gt;"",Data!B2408,"")</f>
        <v/>
      </c>
      <c r="C2408" s="20" t="str">
        <f>IF(Data!$B2408:C$5009&lt;&gt;"",Data!C2408,"")</f>
        <v/>
      </c>
      <c r="D2408" s="20" t="str">
        <f t="shared" si="87"/>
        <v/>
      </c>
      <c r="E2408" s="20" t="str">
        <f t="shared" si="88"/>
        <v/>
      </c>
      <c r="F2408" s="56"/>
      <c r="G2408" s="56"/>
      <c r="H2408" s="56"/>
      <c r="I2408" s="56"/>
      <c r="J2408" s="56"/>
    </row>
    <row r="2409" spans="1:10">
      <c r="A2409" s="20">
        <v>2400</v>
      </c>
      <c r="B2409" s="20" t="str">
        <f>IF(Data!B2409:$B$5009&lt;&gt;"",Data!B2409,"")</f>
        <v/>
      </c>
      <c r="C2409" s="20" t="str">
        <f>IF(Data!$B2409:C$5009&lt;&gt;"",Data!C2409,"")</f>
        <v/>
      </c>
      <c r="D2409" s="20" t="str">
        <f t="shared" si="87"/>
        <v/>
      </c>
      <c r="E2409" s="20" t="str">
        <f t="shared" si="88"/>
        <v/>
      </c>
      <c r="F2409" s="56"/>
      <c r="G2409" s="56"/>
      <c r="H2409" s="56"/>
      <c r="I2409" s="56"/>
      <c r="J2409" s="56"/>
    </row>
    <row r="2410" spans="1:10">
      <c r="A2410" s="20">
        <v>2401</v>
      </c>
      <c r="B2410" s="20" t="str">
        <f>IF(Data!B2410:$B$5009&lt;&gt;"",Data!B2410,"")</f>
        <v/>
      </c>
      <c r="C2410" s="20" t="str">
        <f>IF(Data!$B2410:C$5009&lt;&gt;"",Data!C2410,"")</f>
        <v/>
      </c>
      <c r="D2410" s="20" t="str">
        <f t="shared" si="87"/>
        <v/>
      </c>
      <c r="E2410" s="20" t="str">
        <f t="shared" si="88"/>
        <v/>
      </c>
      <c r="F2410" s="56"/>
      <c r="G2410" s="56"/>
      <c r="H2410" s="56"/>
      <c r="I2410" s="56"/>
      <c r="J2410" s="56"/>
    </row>
    <row r="2411" spans="1:10">
      <c r="A2411" s="20">
        <v>2402</v>
      </c>
      <c r="B2411" s="20" t="str">
        <f>IF(Data!B2411:$B$5009&lt;&gt;"",Data!B2411,"")</f>
        <v/>
      </c>
      <c r="C2411" s="20" t="str">
        <f>IF(Data!$B2411:C$5009&lt;&gt;"",Data!C2411,"")</f>
        <v/>
      </c>
      <c r="D2411" s="20" t="str">
        <f t="shared" si="87"/>
        <v/>
      </c>
      <c r="E2411" s="20" t="str">
        <f t="shared" si="88"/>
        <v/>
      </c>
      <c r="F2411" s="56"/>
      <c r="G2411" s="56"/>
      <c r="H2411" s="56"/>
      <c r="I2411" s="56"/>
      <c r="J2411" s="56"/>
    </row>
    <row r="2412" spans="1:10">
      <c r="A2412" s="20">
        <v>2403</v>
      </c>
      <c r="B2412" s="20" t="str">
        <f>IF(Data!B2412:$B$5009&lt;&gt;"",Data!B2412,"")</f>
        <v/>
      </c>
      <c r="C2412" s="20" t="str">
        <f>IF(Data!$B2412:C$5009&lt;&gt;"",Data!C2412,"")</f>
        <v/>
      </c>
      <c r="D2412" s="20" t="str">
        <f t="shared" si="87"/>
        <v/>
      </c>
      <c r="E2412" s="20" t="str">
        <f t="shared" si="88"/>
        <v/>
      </c>
      <c r="F2412" s="56"/>
      <c r="G2412" s="56"/>
      <c r="H2412" s="56"/>
      <c r="I2412" s="56"/>
      <c r="J2412" s="56"/>
    </row>
    <row r="2413" spans="1:10">
      <c r="A2413" s="20">
        <v>2404</v>
      </c>
      <c r="B2413" s="20" t="str">
        <f>IF(Data!B2413:$B$5009&lt;&gt;"",Data!B2413,"")</f>
        <v/>
      </c>
      <c r="C2413" s="20" t="str">
        <f>IF(Data!$B2413:C$5009&lt;&gt;"",Data!C2413,"")</f>
        <v/>
      </c>
      <c r="D2413" s="20" t="str">
        <f t="shared" si="87"/>
        <v/>
      </c>
      <c r="E2413" s="20" t="str">
        <f t="shared" si="88"/>
        <v/>
      </c>
      <c r="F2413" s="56"/>
      <c r="G2413" s="56"/>
      <c r="H2413" s="56"/>
      <c r="I2413" s="56"/>
      <c r="J2413" s="56"/>
    </row>
    <row r="2414" spans="1:10">
      <c r="A2414" s="20">
        <v>2405</v>
      </c>
      <c r="B2414" s="20" t="str">
        <f>IF(Data!B2414:$B$5009&lt;&gt;"",Data!B2414,"")</f>
        <v/>
      </c>
      <c r="C2414" s="20" t="str">
        <f>IF(Data!$B2414:C$5009&lt;&gt;"",Data!C2414,"")</f>
        <v/>
      </c>
      <c r="D2414" s="20" t="str">
        <f t="shared" si="87"/>
        <v/>
      </c>
      <c r="E2414" s="20" t="str">
        <f t="shared" si="88"/>
        <v/>
      </c>
      <c r="F2414" s="56"/>
      <c r="G2414" s="56"/>
      <c r="H2414" s="56"/>
      <c r="I2414" s="56"/>
      <c r="J2414" s="56"/>
    </row>
    <row r="2415" spans="1:10">
      <c r="A2415" s="20">
        <v>2406</v>
      </c>
      <c r="B2415" s="20" t="str">
        <f>IF(Data!B2415:$B$5009&lt;&gt;"",Data!B2415,"")</f>
        <v/>
      </c>
      <c r="C2415" s="20" t="str">
        <f>IF(Data!$B2415:C$5009&lt;&gt;"",Data!C2415,"")</f>
        <v/>
      </c>
      <c r="D2415" s="20" t="str">
        <f t="shared" si="87"/>
        <v/>
      </c>
      <c r="E2415" s="20" t="str">
        <f t="shared" si="88"/>
        <v/>
      </c>
      <c r="F2415" s="56"/>
      <c r="G2415" s="56"/>
      <c r="H2415" s="56"/>
      <c r="I2415" s="56"/>
      <c r="J2415" s="56"/>
    </row>
    <row r="2416" spans="1:10">
      <c r="A2416" s="20">
        <v>2407</v>
      </c>
      <c r="B2416" s="20" t="str">
        <f>IF(Data!B2416:$B$5009&lt;&gt;"",Data!B2416,"")</f>
        <v/>
      </c>
      <c r="C2416" s="20" t="str">
        <f>IF(Data!$B2416:C$5009&lt;&gt;"",Data!C2416,"")</f>
        <v/>
      </c>
      <c r="D2416" s="20" t="str">
        <f t="shared" si="87"/>
        <v/>
      </c>
      <c r="E2416" s="20" t="str">
        <f t="shared" si="88"/>
        <v/>
      </c>
      <c r="F2416" s="56"/>
      <c r="G2416" s="56"/>
      <c r="H2416" s="56"/>
      <c r="I2416" s="56"/>
      <c r="J2416" s="56"/>
    </row>
    <row r="2417" spans="1:10">
      <c r="A2417" s="20">
        <v>2408</v>
      </c>
      <c r="B2417" s="20" t="str">
        <f>IF(Data!B2417:$B$5009&lt;&gt;"",Data!B2417,"")</f>
        <v/>
      </c>
      <c r="C2417" s="20" t="str">
        <f>IF(Data!$B2417:C$5009&lt;&gt;"",Data!C2417,"")</f>
        <v/>
      </c>
      <c r="D2417" s="20" t="str">
        <f t="shared" si="87"/>
        <v/>
      </c>
      <c r="E2417" s="20" t="str">
        <f t="shared" si="88"/>
        <v/>
      </c>
      <c r="F2417" s="56"/>
      <c r="G2417" s="56"/>
      <c r="H2417" s="56"/>
      <c r="I2417" s="56"/>
      <c r="J2417" s="56"/>
    </row>
    <row r="2418" spans="1:10">
      <c r="A2418" s="20">
        <v>2409</v>
      </c>
      <c r="B2418" s="20" t="str">
        <f>IF(Data!B2418:$B$5009&lt;&gt;"",Data!B2418,"")</f>
        <v/>
      </c>
      <c r="C2418" s="20" t="str">
        <f>IF(Data!$B2418:C$5009&lt;&gt;"",Data!C2418,"")</f>
        <v/>
      </c>
      <c r="D2418" s="20" t="str">
        <f t="shared" si="87"/>
        <v/>
      </c>
      <c r="E2418" s="20" t="str">
        <f t="shared" si="88"/>
        <v/>
      </c>
      <c r="F2418" s="56"/>
      <c r="G2418" s="56"/>
      <c r="H2418" s="56"/>
      <c r="I2418" s="56"/>
      <c r="J2418" s="56"/>
    </row>
    <row r="2419" spans="1:10">
      <c r="A2419" s="20">
        <v>2410</v>
      </c>
      <c r="B2419" s="20" t="str">
        <f>IF(Data!B2419:$B$5009&lt;&gt;"",Data!B2419,"")</f>
        <v/>
      </c>
      <c r="C2419" s="20" t="str">
        <f>IF(Data!$B2419:C$5009&lt;&gt;"",Data!C2419,"")</f>
        <v/>
      </c>
      <c r="D2419" s="20" t="str">
        <f t="shared" si="87"/>
        <v/>
      </c>
      <c r="E2419" s="20" t="str">
        <f t="shared" si="88"/>
        <v/>
      </c>
      <c r="F2419" s="56"/>
      <c r="G2419" s="56"/>
      <c r="H2419" s="56"/>
      <c r="I2419" s="56"/>
      <c r="J2419" s="56"/>
    </row>
    <row r="2420" spans="1:10">
      <c r="A2420" s="20">
        <v>2411</v>
      </c>
      <c r="B2420" s="20" t="str">
        <f>IF(Data!B2420:$B$5009&lt;&gt;"",Data!B2420,"")</f>
        <v/>
      </c>
      <c r="C2420" s="20" t="str">
        <f>IF(Data!$B2420:C$5009&lt;&gt;"",Data!C2420,"")</f>
        <v/>
      </c>
      <c r="D2420" s="20" t="str">
        <f t="shared" si="87"/>
        <v/>
      </c>
      <c r="E2420" s="20" t="str">
        <f t="shared" si="88"/>
        <v/>
      </c>
      <c r="F2420" s="56"/>
      <c r="G2420" s="56"/>
      <c r="H2420" s="56"/>
      <c r="I2420" s="56"/>
      <c r="J2420" s="56"/>
    </row>
    <row r="2421" spans="1:10">
      <c r="A2421" s="20">
        <v>2412</v>
      </c>
      <c r="B2421" s="20" t="str">
        <f>IF(Data!B2421:$B$5009&lt;&gt;"",Data!B2421,"")</f>
        <v/>
      </c>
      <c r="C2421" s="20" t="str">
        <f>IF(Data!$B2421:C$5009&lt;&gt;"",Data!C2421,"")</f>
        <v/>
      </c>
      <c r="D2421" s="20" t="str">
        <f t="shared" si="87"/>
        <v/>
      </c>
      <c r="E2421" s="20" t="str">
        <f t="shared" si="88"/>
        <v/>
      </c>
      <c r="F2421" s="56"/>
      <c r="G2421" s="56"/>
      <c r="H2421" s="56"/>
      <c r="I2421" s="56"/>
      <c r="J2421" s="56"/>
    </row>
    <row r="2422" spans="1:10">
      <c r="A2422" s="20">
        <v>2413</v>
      </c>
      <c r="B2422" s="20" t="str">
        <f>IF(Data!B2422:$B$5009&lt;&gt;"",Data!B2422,"")</f>
        <v/>
      </c>
      <c r="C2422" s="20" t="str">
        <f>IF(Data!$B2422:C$5009&lt;&gt;"",Data!C2422,"")</f>
        <v/>
      </c>
      <c r="D2422" s="20" t="str">
        <f t="shared" si="87"/>
        <v/>
      </c>
      <c r="E2422" s="20" t="str">
        <f t="shared" si="88"/>
        <v/>
      </c>
      <c r="F2422" s="56"/>
      <c r="G2422" s="56"/>
      <c r="H2422" s="56"/>
      <c r="I2422" s="56"/>
      <c r="J2422" s="56"/>
    </row>
    <row r="2423" spans="1:10">
      <c r="A2423" s="20">
        <v>2414</v>
      </c>
      <c r="B2423" s="20" t="str">
        <f>IF(Data!B2423:$B$5009&lt;&gt;"",Data!B2423,"")</f>
        <v/>
      </c>
      <c r="C2423" s="20" t="str">
        <f>IF(Data!$B2423:C$5009&lt;&gt;"",Data!C2423,"")</f>
        <v/>
      </c>
      <c r="D2423" s="20" t="str">
        <f t="shared" si="87"/>
        <v/>
      </c>
      <c r="E2423" s="20" t="str">
        <f t="shared" si="88"/>
        <v/>
      </c>
      <c r="F2423" s="56"/>
      <c r="G2423" s="56"/>
      <c r="H2423" s="56"/>
      <c r="I2423" s="56"/>
      <c r="J2423" s="56"/>
    </row>
    <row r="2424" spans="1:10">
      <c r="A2424" s="20">
        <v>2415</v>
      </c>
      <c r="B2424" s="20" t="str">
        <f>IF(Data!B2424:$B$5009&lt;&gt;"",Data!B2424,"")</f>
        <v/>
      </c>
      <c r="C2424" s="20" t="str">
        <f>IF(Data!$B2424:C$5009&lt;&gt;"",Data!C2424,"")</f>
        <v/>
      </c>
      <c r="D2424" s="20" t="str">
        <f t="shared" si="87"/>
        <v/>
      </c>
      <c r="E2424" s="20" t="str">
        <f t="shared" si="88"/>
        <v/>
      </c>
      <c r="F2424" s="56"/>
      <c r="G2424" s="56"/>
      <c r="H2424" s="56"/>
      <c r="I2424" s="56"/>
      <c r="J2424" s="56"/>
    </row>
    <row r="2425" spans="1:10">
      <c r="A2425" s="20">
        <v>2416</v>
      </c>
      <c r="B2425" s="20" t="str">
        <f>IF(Data!B2425:$B$5009&lt;&gt;"",Data!B2425,"")</f>
        <v/>
      </c>
      <c r="C2425" s="20" t="str">
        <f>IF(Data!$B2425:C$5009&lt;&gt;"",Data!C2425,"")</f>
        <v/>
      </c>
      <c r="D2425" s="20" t="str">
        <f t="shared" si="87"/>
        <v/>
      </c>
      <c r="E2425" s="20" t="str">
        <f t="shared" si="88"/>
        <v/>
      </c>
      <c r="F2425" s="56"/>
      <c r="G2425" s="56"/>
      <c r="H2425" s="56"/>
      <c r="I2425" s="56"/>
      <c r="J2425" s="56"/>
    </row>
    <row r="2426" spans="1:10">
      <c r="A2426" s="20">
        <v>2417</v>
      </c>
      <c r="B2426" s="20" t="str">
        <f>IF(Data!B2426:$B$5009&lt;&gt;"",Data!B2426,"")</f>
        <v/>
      </c>
      <c r="C2426" s="20" t="str">
        <f>IF(Data!$B2426:C$5009&lt;&gt;"",Data!C2426,"")</f>
        <v/>
      </c>
      <c r="D2426" s="20" t="str">
        <f t="shared" si="87"/>
        <v/>
      </c>
      <c r="E2426" s="20" t="str">
        <f t="shared" si="88"/>
        <v/>
      </c>
      <c r="F2426" s="56"/>
      <c r="G2426" s="56"/>
      <c r="H2426" s="56"/>
      <c r="I2426" s="56"/>
      <c r="J2426" s="56"/>
    </row>
    <row r="2427" spans="1:10">
      <c r="A2427" s="20">
        <v>2418</v>
      </c>
      <c r="B2427" s="20" t="str">
        <f>IF(Data!B2427:$B$5009&lt;&gt;"",Data!B2427,"")</f>
        <v/>
      </c>
      <c r="C2427" s="20" t="str">
        <f>IF(Data!$B2427:C$5009&lt;&gt;"",Data!C2427,"")</f>
        <v/>
      </c>
      <c r="D2427" s="20" t="str">
        <f t="shared" si="87"/>
        <v/>
      </c>
      <c r="E2427" s="20" t="str">
        <f t="shared" si="88"/>
        <v/>
      </c>
      <c r="F2427" s="56"/>
      <c r="G2427" s="56"/>
      <c r="H2427" s="56"/>
      <c r="I2427" s="56"/>
      <c r="J2427" s="56"/>
    </row>
    <row r="2428" spans="1:10">
      <c r="A2428" s="20">
        <v>2419</v>
      </c>
      <c r="B2428" s="20" t="str">
        <f>IF(Data!B2428:$B$5009&lt;&gt;"",Data!B2428,"")</f>
        <v/>
      </c>
      <c r="C2428" s="20" t="str">
        <f>IF(Data!$B2428:C$5009&lt;&gt;"",Data!C2428,"")</f>
        <v/>
      </c>
      <c r="D2428" s="20" t="str">
        <f t="shared" si="87"/>
        <v/>
      </c>
      <c r="E2428" s="20" t="str">
        <f t="shared" si="88"/>
        <v/>
      </c>
      <c r="F2428" s="56"/>
      <c r="G2428" s="56"/>
      <c r="H2428" s="56"/>
      <c r="I2428" s="56"/>
      <c r="J2428" s="56"/>
    </row>
    <row r="2429" spans="1:10">
      <c r="A2429" s="20">
        <v>2420</v>
      </c>
      <c r="B2429" s="20" t="str">
        <f>IF(Data!B2429:$B$5009&lt;&gt;"",Data!B2429,"")</f>
        <v/>
      </c>
      <c r="C2429" s="20" t="str">
        <f>IF(Data!$B2429:C$5009&lt;&gt;"",Data!C2429,"")</f>
        <v/>
      </c>
      <c r="D2429" s="20" t="str">
        <f t="shared" si="87"/>
        <v/>
      </c>
      <c r="E2429" s="20" t="str">
        <f t="shared" si="88"/>
        <v/>
      </c>
      <c r="F2429" s="56"/>
      <c r="G2429" s="56"/>
      <c r="H2429" s="56"/>
      <c r="I2429" s="56"/>
      <c r="J2429" s="56"/>
    </row>
    <row r="2430" spans="1:10">
      <c r="A2430" s="20">
        <v>2421</v>
      </c>
      <c r="B2430" s="20" t="str">
        <f>IF(Data!B2430:$B$5009&lt;&gt;"",Data!B2430,"")</f>
        <v/>
      </c>
      <c r="C2430" s="20" t="str">
        <f>IF(Data!$B2430:C$5009&lt;&gt;"",Data!C2430,"")</f>
        <v/>
      </c>
      <c r="D2430" s="20" t="str">
        <f t="shared" si="87"/>
        <v/>
      </c>
      <c r="E2430" s="20" t="str">
        <f t="shared" si="88"/>
        <v/>
      </c>
      <c r="F2430" s="56"/>
      <c r="G2430" s="56"/>
      <c r="H2430" s="56"/>
      <c r="I2430" s="56"/>
      <c r="J2430" s="56"/>
    </row>
    <row r="2431" spans="1:10">
      <c r="A2431" s="20">
        <v>2422</v>
      </c>
      <c r="B2431" s="20" t="str">
        <f>IF(Data!B2431:$B$5009&lt;&gt;"",Data!B2431,"")</f>
        <v/>
      </c>
      <c r="C2431" s="20" t="str">
        <f>IF(Data!$B2431:C$5009&lt;&gt;"",Data!C2431,"")</f>
        <v/>
      </c>
      <c r="D2431" s="20" t="str">
        <f t="shared" si="87"/>
        <v/>
      </c>
      <c r="E2431" s="20" t="str">
        <f t="shared" si="88"/>
        <v/>
      </c>
      <c r="F2431" s="56"/>
      <c r="G2431" s="56"/>
      <c r="H2431" s="56"/>
      <c r="I2431" s="56"/>
      <c r="J2431" s="56"/>
    </row>
    <row r="2432" spans="1:10">
      <c r="A2432" s="20">
        <v>2423</v>
      </c>
      <c r="B2432" s="20" t="str">
        <f>IF(Data!B2432:$B$5009&lt;&gt;"",Data!B2432,"")</f>
        <v/>
      </c>
      <c r="C2432" s="20" t="str">
        <f>IF(Data!$B2432:C$5009&lt;&gt;"",Data!C2432,"")</f>
        <v/>
      </c>
      <c r="D2432" s="20" t="str">
        <f t="shared" si="87"/>
        <v/>
      </c>
      <c r="E2432" s="20" t="str">
        <f t="shared" si="88"/>
        <v/>
      </c>
      <c r="F2432" s="56"/>
      <c r="G2432" s="56"/>
      <c r="H2432" s="56"/>
      <c r="I2432" s="56"/>
      <c r="J2432" s="56"/>
    </row>
    <row r="2433" spans="1:10">
      <c r="A2433" s="20">
        <v>2424</v>
      </c>
      <c r="B2433" s="20" t="str">
        <f>IF(Data!B2433:$B$5009&lt;&gt;"",Data!B2433,"")</f>
        <v/>
      </c>
      <c r="C2433" s="20" t="str">
        <f>IF(Data!$B2433:C$5009&lt;&gt;"",Data!C2433,"")</f>
        <v/>
      </c>
      <c r="D2433" s="20" t="str">
        <f t="shared" si="87"/>
        <v/>
      </c>
      <c r="E2433" s="20" t="str">
        <f t="shared" si="88"/>
        <v/>
      </c>
      <c r="F2433" s="56"/>
      <c r="G2433" s="56"/>
      <c r="H2433" s="56"/>
      <c r="I2433" s="56"/>
      <c r="J2433" s="56"/>
    </row>
    <row r="2434" spans="1:10">
      <c r="A2434" s="20">
        <v>2425</v>
      </c>
      <c r="B2434" s="20" t="str">
        <f>IF(Data!B2434:$B$5009&lt;&gt;"",Data!B2434,"")</f>
        <v/>
      </c>
      <c r="C2434" s="20" t="str">
        <f>IF(Data!$B2434:C$5009&lt;&gt;"",Data!C2434,"")</f>
        <v/>
      </c>
      <c r="D2434" s="20" t="str">
        <f t="shared" si="87"/>
        <v/>
      </c>
      <c r="E2434" s="20" t="str">
        <f t="shared" si="88"/>
        <v/>
      </c>
      <c r="F2434" s="56"/>
      <c r="G2434" s="56"/>
      <c r="H2434" s="56"/>
      <c r="I2434" s="56"/>
      <c r="J2434" s="56"/>
    </row>
    <row r="2435" spans="1:10">
      <c r="A2435" s="20">
        <v>2426</v>
      </c>
      <c r="B2435" s="20" t="str">
        <f>IF(Data!B2435:$B$5009&lt;&gt;"",Data!B2435,"")</f>
        <v/>
      </c>
      <c r="C2435" s="20" t="str">
        <f>IF(Data!$B2435:C$5009&lt;&gt;"",Data!C2435,"")</f>
        <v/>
      </c>
      <c r="D2435" s="20" t="str">
        <f t="shared" si="87"/>
        <v/>
      </c>
      <c r="E2435" s="20" t="str">
        <f t="shared" si="88"/>
        <v/>
      </c>
      <c r="F2435" s="56"/>
      <c r="G2435" s="56"/>
      <c r="H2435" s="56"/>
      <c r="I2435" s="56"/>
      <c r="J2435" s="56"/>
    </row>
    <row r="2436" spans="1:10">
      <c r="A2436" s="20">
        <v>2427</v>
      </c>
      <c r="B2436" s="20" t="str">
        <f>IF(Data!B2436:$B$5009&lt;&gt;"",Data!B2436,"")</f>
        <v/>
      </c>
      <c r="C2436" s="20" t="str">
        <f>IF(Data!$B2436:C$5009&lt;&gt;"",Data!C2436,"")</f>
        <v/>
      </c>
      <c r="D2436" s="20" t="str">
        <f t="shared" si="87"/>
        <v/>
      </c>
      <c r="E2436" s="20" t="str">
        <f t="shared" si="88"/>
        <v/>
      </c>
      <c r="F2436" s="56"/>
      <c r="G2436" s="56"/>
      <c r="H2436" s="56"/>
      <c r="I2436" s="56"/>
      <c r="J2436" s="56"/>
    </row>
    <row r="2437" spans="1:10">
      <c r="A2437" s="20">
        <v>2428</v>
      </c>
      <c r="B2437" s="20" t="str">
        <f>IF(Data!B2437:$B$5009&lt;&gt;"",Data!B2437,"")</f>
        <v/>
      </c>
      <c r="C2437" s="20" t="str">
        <f>IF(Data!$B2437:C$5009&lt;&gt;"",Data!C2437,"")</f>
        <v/>
      </c>
      <c r="D2437" s="20" t="str">
        <f t="shared" si="87"/>
        <v/>
      </c>
      <c r="E2437" s="20" t="str">
        <f t="shared" si="88"/>
        <v/>
      </c>
      <c r="F2437" s="56"/>
      <c r="G2437" s="56"/>
      <c r="H2437" s="56"/>
      <c r="I2437" s="56"/>
      <c r="J2437" s="56"/>
    </row>
    <row r="2438" spans="1:10">
      <c r="A2438" s="20">
        <v>2429</v>
      </c>
      <c r="B2438" s="20" t="str">
        <f>IF(Data!B2438:$B$5009&lt;&gt;"",Data!B2438,"")</f>
        <v/>
      </c>
      <c r="C2438" s="20" t="str">
        <f>IF(Data!$B2438:C$5009&lt;&gt;"",Data!C2438,"")</f>
        <v/>
      </c>
      <c r="D2438" s="20" t="str">
        <f t="shared" ref="D2438:D2501" si="89">IF(AND(B2438&lt;&gt;"",C2438&lt;&gt;""), _xlfn.RANK.AVG(B2438,B:B,1),"")</f>
        <v/>
      </c>
      <c r="E2438" s="20" t="str">
        <f t="shared" ref="E2438:E2501" si="90">IF(AND(B2438&lt;&gt;"",C2438&lt;&gt;""),(D2438-$I$11)^2,"")</f>
        <v/>
      </c>
      <c r="F2438" s="56"/>
      <c r="G2438" s="56"/>
      <c r="H2438" s="56"/>
      <c r="I2438" s="56"/>
      <c r="J2438" s="56"/>
    </row>
    <row r="2439" spans="1:10">
      <c r="A2439" s="20">
        <v>2430</v>
      </c>
      <c r="B2439" s="20" t="str">
        <f>IF(Data!B2439:$B$5009&lt;&gt;"",Data!B2439,"")</f>
        <v/>
      </c>
      <c r="C2439" s="20" t="str">
        <f>IF(Data!$B2439:C$5009&lt;&gt;"",Data!C2439,"")</f>
        <v/>
      </c>
      <c r="D2439" s="20" t="str">
        <f t="shared" si="89"/>
        <v/>
      </c>
      <c r="E2439" s="20" t="str">
        <f t="shared" si="90"/>
        <v/>
      </c>
      <c r="F2439" s="56"/>
      <c r="G2439" s="56"/>
      <c r="H2439" s="56"/>
      <c r="I2439" s="56"/>
      <c r="J2439" s="56"/>
    </row>
    <row r="2440" spans="1:10">
      <c r="A2440" s="20">
        <v>2431</v>
      </c>
      <c r="B2440" s="20" t="str">
        <f>IF(Data!B2440:$B$5009&lt;&gt;"",Data!B2440,"")</f>
        <v/>
      </c>
      <c r="C2440" s="20" t="str">
        <f>IF(Data!$B2440:C$5009&lt;&gt;"",Data!C2440,"")</f>
        <v/>
      </c>
      <c r="D2440" s="20" t="str">
        <f t="shared" si="89"/>
        <v/>
      </c>
      <c r="E2440" s="20" t="str">
        <f t="shared" si="90"/>
        <v/>
      </c>
      <c r="F2440" s="56"/>
      <c r="G2440" s="56"/>
      <c r="H2440" s="56"/>
      <c r="I2440" s="56"/>
      <c r="J2440" s="56"/>
    </row>
    <row r="2441" spans="1:10">
      <c r="A2441" s="20">
        <v>2432</v>
      </c>
      <c r="B2441" s="20" t="str">
        <f>IF(Data!B2441:$B$5009&lt;&gt;"",Data!B2441,"")</f>
        <v/>
      </c>
      <c r="C2441" s="20" t="str">
        <f>IF(Data!$B2441:C$5009&lt;&gt;"",Data!C2441,"")</f>
        <v/>
      </c>
      <c r="D2441" s="20" t="str">
        <f t="shared" si="89"/>
        <v/>
      </c>
      <c r="E2441" s="20" t="str">
        <f t="shared" si="90"/>
        <v/>
      </c>
      <c r="F2441" s="56"/>
      <c r="G2441" s="56"/>
      <c r="H2441" s="56"/>
      <c r="I2441" s="56"/>
      <c r="J2441" s="56"/>
    </row>
    <row r="2442" spans="1:10">
      <c r="A2442" s="20">
        <v>2433</v>
      </c>
      <c r="B2442" s="20" t="str">
        <f>IF(Data!B2442:$B$5009&lt;&gt;"",Data!B2442,"")</f>
        <v/>
      </c>
      <c r="C2442" s="20" t="str">
        <f>IF(Data!$B2442:C$5009&lt;&gt;"",Data!C2442,"")</f>
        <v/>
      </c>
      <c r="D2442" s="20" t="str">
        <f t="shared" si="89"/>
        <v/>
      </c>
      <c r="E2442" s="20" t="str">
        <f t="shared" si="90"/>
        <v/>
      </c>
      <c r="F2442" s="56"/>
      <c r="G2442" s="56"/>
      <c r="H2442" s="56"/>
      <c r="I2442" s="56"/>
      <c r="J2442" s="56"/>
    </row>
    <row r="2443" spans="1:10">
      <c r="A2443" s="20">
        <v>2434</v>
      </c>
      <c r="B2443" s="20" t="str">
        <f>IF(Data!B2443:$B$5009&lt;&gt;"",Data!B2443,"")</f>
        <v/>
      </c>
      <c r="C2443" s="20" t="str">
        <f>IF(Data!$B2443:C$5009&lt;&gt;"",Data!C2443,"")</f>
        <v/>
      </c>
      <c r="D2443" s="20" t="str">
        <f t="shared" si="89"/>
        <v/>
      </c>
      <c r="E2443" s="20" t="str">
        <f t="shared" si="90"/>
        <v/>
      </c>
      <c r="F2443" s="56"/>
      <c r="G2443" s="56"/>
      <c r="H2443" s="56"/>
      <c r="I2443" s="56"/>
      <c r="J2443" s="56"/>
    </row>
    <row r="2444" spans="1:10">
      <c r="A2444" s="20">
        <v>2435</v>
      </c>
      <c r="B2444" s="20" t="str">
        <f>IF(Data!B2444:$B$5009&lt;&gt;"",Data!B2444,"")</f>
        <v/>
      </c>
      <c r="C2444" s="20" t="str">
        <f>IF(Data!$B2444:C$5009&lt;&gt;"",Data!C2444,"")</f>
        <v/>
      </c>
      <c r="D2444" s="20" t="str">
        <f t="shared" si="89"/>
        <v/>
      </c>
      <c r="E2444" s="20" t="str">
        <f t="shared" si="90"/>
        <v/>
      </c>
      <c r="F2444" s="56"/>
      <c r="G2444" s="56"/>
      <c r="H2444" s="56"/>
      <c r="I2444" s="56"/>
      <c r="J2444" s="56"/>
    </row>
    <row r="2445" spans="1:10">
      <c r="A2445" s="20">
        <v>2436</v>
      </c>
      <c r="B2445" s="20" t="str">
        <f>IF(Data!B2445:$B$5009&lt;&gt;"",Data!B2445,"")</f>
        <v/>
      </c>
      <c r="C2445" s="20" t="str">
        <f>IF(Data!$B2445:C$5009&lt;&gt;"",Data!C2445,"")</f>
        <v/>
      </c>
      <c r="D2445" s="20" t="str">
        <f t="shared" si="89"/>
        <v/>
      </c>
      <c r="E2445" s="20" t="str">
        <f t="shared" si="90"/>
        <v/>
      </c>
      <c r="F2445" s="56"/>
      <c r="G2445" s="56"/>
      <c r="H2445" s="56"/>
      <c r="I2445" s="56"/>
      <c r="J2445" s="56"/>
    </row>
    <row r="2446" spans="1:10">
      <c r="A2446" s="20">
        <v>2437</v>
      </c>
      <c r="B2446" s="20" t="str">
        <f>IF(Data!B2446:$B$5009&lt;&gt;"",Data!B2446,"")</f>
        <v/>
      </c>
      <c r="C2446" s="20" t="str">
        <f>IF(Data!$B2446:C$5009&lt;&gt;"",Data!C2446,"")</f>
        <v/>
      </c>
      <c r="D2446" s="20" t="str">
        <f t="shared" si="89"/>
        <v/>
      </c>
      <c r="E2446" s="20" t="str">
        <f t="shared" si="90"/>
        <v/>
      </c>
      <c r="F2446" s="56"/>
      <c r="G2446" s="56"/>
      <c r="H2446" s="56"/>
      <c r="I2446" s="56"/>
      <c r="J2446" s="56"/>
    </row>
    <row r="2447" spans="1:10">
      <c r="A2447" s="20">
        <v>2438</v>
      </c>
      <c r="B2447" s="20" t="str">
        <f>IF(Data!B2447:$B$5009&lt;&gt;"",Data!B2447,"")</f>
        <v/>
      </c>
      <c r="C2447" s="20" t="str">
        <f>IF(Data!$B2447:C$5009&lt;&gt;"",Data!C2447,"")</f>
        <v/>
      </c>
      <c r="D2447" s="20" t="str">
        <f t="shared" si="89"/>
        <v/>
      </c>
      <c r="E2447" s="20" t="str">
        <f t="shared" si="90"/>
        <v/>
      </c>
      <c r="F2447" s="56"/>
      <c r="G2447" s="56"/>
      <c r="H2447" s="56"/>
      <c r="I2447" s="56"/>
      <c r="J2447" s="56"/>
    </row>
    <row r="2448" spans="1:10">
      <c r="A2448" s="20">
        <v>2439</v>
      </c>
      <c r="B2448" s="20" t="str">
        <f>IF(Data!B2448:$B$5009&lt;&gt;"",Data!B2448,"")</f>
        <v/>
      </c>
      <c r="C2448" s="20" t="str">
        <f>IF(Data!$B2448:C$5009&lt;&gt;"",Data!C2448,"")</f>
        <v/>
      </c>
      <c r="D2448" s="20" t="str">
        <f t="shared" si="89"/>
        <v/>
      </c>
      <c r="E2448" s="20" t="str">
        <f t="shared" si="90"/>
        <v/>
      </c>
      <c r="F2448" s="56"/>
      <c r="G2448" s="56"/>
      <c r="H2448" s="56"/>
      <c r="I2448" s="56"/>
      <c r="J2448" s="56"/>
    </row>
    <row r="2449" spans="1:10">
      <c r="A2449" s="20">
        <v>2440</v>
      </c>
      <c r="B2449" s="20" t="str">
        <f>IF(Data!B2449:$B$5009&lt;&gt;"",Data!B2449,"")</f>
        <v/>
      </c>
      <c r="C2449" s="20" t="str">
        <f>IF(Data!$B2449:C$5009&lt;&gt;"",Data!C2449,"")</f>
        <v/>
      </c>
      <c r="D2449" s="20" t="str">
        <f t="shared" si="89"/>
        <v/>
      </c>
      <c r="E2449" s="20" t="str">
        <f t="shared" si="90"/>
        <v/>
      </c>
      <c r="F2449" s="56"/>
      <c r="G2449" s="56"/>
      <c r="H2449" s="56"/>
      <c r="I2449" s="56"/>
      <c r="J2449" s="56"/>
    </row>
    <row r="2450" spans="1:10">
      <c r="A2450" s="20">
        <v>2441</v>
      </c>
      <c r="B2450" s="20" t="str">
        <f>IF(Data!B2450:$B$5009&lt;&gt;"",Data!B2450,"")</f>
        <v/>
      </c>
      <c r="C2450" s="20" t="str">
        <f>IF(Data!$B2450:C$5009&lt;&gt;"",Data!C2450,"")</f>
        <v/>
      </c>
      <c r="D2450" s="20" t="str">
        <f t="shared" si="89"/>
        <v/>
      </c>
      <c r="E2450" s="20" t="str">
        <f t="shared" si="90"/>
        <v/>
      </c>
      <c r="F2450" s="56"/>
      <c r="G2450" s="56"/>
      <c r="H2450" s="56"/>
      <c r="I2450" s="56"/>
      <c r="J2450" s="56"/>
    </row>
    <row r="2451" spans="1:10">
      <c r="A2451" s="20">
        <v>2442</v>
      </c>
      <c r="B2451" s="20" t="str">
        <f>IF(Data!B2451:$B$5009&lt;&gt;"",Data!B2451,"")</f>
        <v/>
      </c>
      <c r="C2451" s="20" t="str">
        <f>IF(Data!$B2451:C$5009&lt;&gt;"",Data!C2451,"")</f>
        <v/>
      </c>
      <c r="D2451" s="20" t="str">
        <f t="shared" si="89"/>
        <v/>
      </c>
      <c r="E2451" s="20" t="str">
        <f t="shared" si="90"/>
        <v/>
      </c>
      <c r="F2451" s="56"/>
      <c r="G2451" s="56"/>
      <c r="H2451" s="56"/>
      <c r="I2451" s="56"/>
      <c r="J2451" s="56"/>
    </row>
    <row r="2452" spans="1:10">
      <c r="A2452" s="20">
        <v>2443</v>
      </c>
      <c r="B2452" s="20" t="str">
        <f>IF(Data!B2452:$B$5009&lt;&gt;"",Data!B2452,"")</f>
        <v/>
      </c>
      <c r="C2452" s="20" t="str">
        <f>IF(Data!$B2452:C$5009&lt;&gt;"",Data!C2452,"")</f>
        <v/>
      </c>
      <c r="D2452" s="20" t="str">
        <f t="shared" si="89"/>
        <v/>
      </c>
      <c r="E2452" s="20" t="str">
        <f t="shared" si="90"/>
        <v/>
      </c>
      <c r="F2452" s="56"/>
      <c r="G2452" s="56"/>
      <c r="H2452" s="56"/>
      <c r="I2452" s="56"/>
      <c r="J2452" s="56"/>
    </row>
    <row r="2453" spans="1:10">
      <c r="A2453" s="20">
        <v>2444</v>
      </c>
      <c r="B2453" s="20" t="str">
        <f>IF(Data!B2453:$B$5009&lt;&gt;"",Data!B2453,"")</f>
        <v/>
      </c>
      <c r="C2453" s="20" t="str">
        <f>IF(Data!$B2453:C$5009&lt;&gt;"",Data!C2453,"")</f>
        <v/>
      </c>
      <c r="D2453" s="20" t="str">
        <f t="shared" si="89"/>
        <v/>
      </c>
      <c r="E2453" s="20" t="str">
        <f t="shared" si="90"/>
        <v/>
      </c>
      <c r="F2453" s="56"/>
      <c r="G2453" s="56"/>
      <c r="H2453" s="56"/>
      <c r="I2453" s="56"/>
      <c r="J2453" s="56"/>
    </row>
    <row r="2454" spans="1:10">
      <c r="A2454" s="20">
        <v>2445</v>
      </c>
      <c r="B2454" s="20" t="str">
        <f>IF(Data!B2454:$B$5009&lt;&gt;"",Data!B2454,"")</f>
        <v/>
      </c>
      <c r="C2454" s="20" t="str">
        <f>IF(Data!$B2454:C$5009&lt;&gt;"",Data!C2454,"")</f>
        <v/>
      </c>
      <c r="D2454" s="20" t="str">
        <f t="shared" si="89"/>
        <v/>
      </c>
      <c r="E2454" s="20" t="str">
        <f t="shared" si="90"/>
        <v/>
      </c>
      <c r="F2454" s="56"/>
      <c r="G2454" s="56"/>
      <c r="H2454" s="56"/>
      <c r="I2454" s="56"/>
      <c r="J2454" s="56"/>
    </row>
    <row r="2455" spans="1:10">
      <c r="A2455" s="20">
        <v>2446</v>
      </c>
      <c r="B2455" s="20" t="str">
        <f>IF(Data!B2455:$B$5009&lt;&gt;"",Data!B2455,"")</f>
        <v/>
      </c>
      <c r="C2455" s="20" t="str">
        <f>IF(Data!$B2455:C$5009&lt;&gt;"",Data!C2455,"")</f>
        <v/>
      </c>
      <c r="D2455" s="20" t="str">
        <f t="shared" si="89"/>
        <v/>
      </c>
      <c r="E2455" s="20" t="str">
        <f t="shared" si="90"/>
        <v/>
      </c>
      <c r="F2455" s="56"/>
      <c r="G2455" s="56"/>
      <c r="H2455" s="56"/>
      <c r="I2455" s="56"/>
      <c r="J2455" s="56"/>
    </row>
    <row r="2456" spans="1:10">
      <c r="A2456" s="20">
        <v>2447</v>
      </c>
      <c r="B2456" s="20" t="str">
        <f>IF(Data!B2456:$B$5009&lt;&gt;"",Data!B2456,"")</f>
        <v/>
      </c>
      <c r="C2456" s="20" t="str">
        <f>IF(Data!$B2456:C$5009&lt;&gt;"",Data!C2456,"")</f>
        <v/>
      </c>
      <c r="D2456" s="20" t="str">
        <f t="shared" si="89"/>
        <v/>
      </c>
      <c r="E2456" s="20" t="str">
        <f t="shared" si="90"/>
        <v/>
      </c>
      <c r="F2456" s="56"/>
      <c r="G2456" s="56"/>
      <c r="H2456" s="56"/>
      <c r="I2456" s="56"/>
      <c r="J2456" s="56"/>
    </row>
    <row r="2457" spans="1:10">
      <c r="A2457" s="20">
        <v>2448</v>
      </c>
      <c r="B2457" s="20" t="str">
        <f>IF(Data!B2457:$B$5009&lt;&gt;"",Data!B2457,"")</f>
        <v/>
      </c>
      <c r="C2457" s="20" t="str">
        <f>IF(Data!$B2457:C$5009&lt;&gt;"",Data!C2457,"")</f>
        <v/>
      </c>
      <c r="D2457" s="20" t="str">
        <f t="shared" si="89"/>
        <v/>
      </c>
      <c r="E2457" s="20" t="str">
        <f t="shared" si="90"/>
        <v/>
      </c>
      <c r="F2457" s="56"/>
      <c r="G2457" s="56"/>
      <c r="H2457" s="56"/>
      <c r="I2457" s="56"/>
      <c r="J2457" s="56"/>
    </row>
    <row r="2458" spans="1:10">
      <c r="A2458" s="20">
        <v>2449</v>
      </c>
      <c r="B2458" s="20" t="str">
        <f>IF(Data!B2458:$B$5009&lt;&gt;"",Data!B2458,"")</f>
        <v/>
      </c>
      <c r="C2458" s="20" t="str">
        <f>IF(Data!$B2458:C$5009&lt;&gt;"",Data!C2458,"")</f>
        <v/>
      </c>
      <c r="D2458" s="20" t="str">
        <f t="shared" si="89"/>
        <v/>
      </c>
      <c r="E2458" s="20" t="str">
        <f t="shared" si="90"/>
        <v/>
      </c>
      <c r="F2458" s="56"/>
      <c r="G2458" s="56"/>
      <c r="H2458" s="56"/>
      <c r="I2458" s="56"/>
      <c r="J2458" s="56"/>
    </row>
    <row r="2459" spans="1:10">
      <c r="A2459" s="20">
        <v>2450</v>
      </c>
      <c r="B2459" s="20" t="str">
        <f>IF(Data!B2459:$B$5009&lt;&gt;"",Data!B2459,"")</f>
        <v/>
      </c>
      <c r="C2459" s="20" t="str">
        <f>IF(Data!$B2459:C$5009&lt;&gt;"",Data!C2459,"")</f>
        <v/>
      </c>
      <c r="D2459" s="20" t="str">
        <f t="shared" si="89"/>
        <v/>
      </c>
      <c r="E2459" s="20" t="str">
        <f t="shared" si="90"/>
        <v/>
      </c>
      <c r="F2459" s="56"/>
      <c r="G2459" s="56"/>
      <c r="H2459" s="56"/>
      <c r="I2459" s="56"/>
      <c r="J2459" s="56"/>
    </row>
    <row r="2460" spans="1:10">
      <c r="A2460" s="20">
        <v>2451</v>
      </c>
      <c r="B2460" s="20" t="str">
        <f>IF(Data!B2460:$B$5009&lt;&gt;"",Data!B2460,"")</f>
        <v/>
      </c>
      <c r="C2460" s="20" t="str">
        <f>IF(Data!$B2460:C$5009&lt;&gt;"",Data!C2460,"")</f>
        <v/>
      </c>
      <c r="D2460" s="20" t="str">
        <f t="shared" si="89"/>
        <v/>
      </c>
      <c r="E2460" s="20" t="str">
        <f t="shared" si="90"/>
        <v/>
      </c>
      <c r="F2460" s="56"/>
      <c r="G2460" s="56"/>
      <c r="H2460" s="56"/>
      <c r="I2460" s="56"/>
      <c r="J2460" s="56"/>
    </row>
    <row r="2461" spans="1:10">
      <c r="A2461" s="20">
        <v>2452</v>
      </c>
      <c r="B2461" s="20" t="str">
        <f>IF(Data!B2461:$B$5009&lt;&gt;"",Data!B2461,"")</f>
        <v/>
      </c>
      <c r="C2461" s="20" t="str">
        <f>IF(Data!$B2461:C$5009&lt;&gt;"",Data!C2461,"")</f>
        <v/>
      </c>
      <c r="D2461" s="20" t="str">
        <f t="shared" si="89"/>
        <v/>
      </c>
      <c r="E2461" s="20" t="str">
        <f t="shared" si="90"/>
        <v/>
      </c>
      <c r="F2461" s="56"/>
      <c r="G2461" s="56"/>
      <c r="H2461" s="56"/>
      <c r="I2461" s="56"/>
      <c r="J2461" s="56"/>
    </row>
    <row r="2462" spans="1:10">
      <c r="A2462" s="20">
        <v>2453</v>
      </c>
      <c r="B2462" s="20" t="str">
        <f>IF(Data!B2462:$B$5009&lt;&gt;"",Data!B2462,"")</f>
        <v/>
      </c>
      <c r="C2462" s="20" t="str">
        <f>IF(Data!$B2462:C$5009&lt;&gt;"",Data!C2462,"")</f>
        <v/>
      </c>
      <c r="D2462" s="20" t="str">
        <f t="shared" si="89"/>
        <v/>
      </c>
      <c r="E2462" s="20" t="str">
        <f t="shared" si="90"/>
        <v/>
      </c>
      <c r="F2462" s="56"/>
      <c r="G2462" s="56"/>
      <c r="H2462" s="56"/>
      <c r="I2462" s="56"/>
      <c r="J2462" s="56"/>
    </row>
    <row r="2463" spans="1:10">
      <c r="A2463" s="20">
        <v>2454</v>
      </c>
      <c r="B2463" s="20" t="str">
        <f>IF(Data!B2463:$B$5009&lt;&gt;"",Data!B2463,"")</f>
        <v/>
      </c>
      <c r="C2463" s="20" t="str">
        <f>IF(Data!$B2463:C$5009&lt;&gt;"",Data!C2463,"")</f>
        <v/>
      </c>
      <c r="D2463" s="20" t="str">
        <f t="shared" si="89"/>
        <v/>
      </c>
      <c r="E2463" s="20" t="str">
        <f t="shared" si="90"/>
        <v/>
      </c>
      <c r="F2463" s="56"/>
      <c r="G2463" s="56"/>
      <c r="H2463" s="56"/>
      <c r="I2463" s="56"/>
      <c r="J2463" s="56"/>
    </row>
    <row r="2464" spans="1:10">
      <c r="A2464" s="20">
        <v>2455</v>
      </c>
      <c r="B2464" s="20" t="str">
        <f>IF(Data!B2464:$B$5009&lt;&gt;"",Data!B2464,"")</f>
        <v/>
      </c>
      <c r="C2464" s="20" t="str">
        <f>IF(Data!$B2464:C$5009&lt;&gt;"",Data!C2464,"")</f>
        <v/>
      </c>
      <c r="D2464" s="20" t="str">
        <f t="shared" si="89"/>
        <v/>
      </c>
      <c r="E2464" s="20" t="str">
        <f t="shared" si="90"/>
        <v/>
      </c>
      <c r="F2464" s="56"/>
      <c r="G2464" s="56"/>
      <c r="H2464" s="56"/>
      <c r="I2464" s="56"/>
      <c r="J2464" s="56"/>
    </row>
    <row r="2465" spans="1:10">
      <c r="A2465" s="20">
        <v>2456</v>
      </c>
      <c r="B2465" s="20" t="str">
        <f>IF(Data!B2465:$B$5009&lt;&gt;"",Data!B2465,"")</f>
        <v/>
      </c>
      <c r="C2465" s="20" t="str">
        <f>IF(Data!$B2465:C$5009&lt;&gt;"",Data!C2465,"")</f>
        <v/>
      </c>
      <c r="D2465" s="20" t="str">
        <f t="shared" si="89"/>
        <v/>
      </c>
      <c r="E2465" s="20" t="str">
        <f t="shared" si="90"/>
        <v/>
      </c>
      <c r="F2465" s="56"/>
      <c r="G2465" s="56"/>
      <c r="H2465" s="56"/>
      <c r="I2465" s="56"/>
      <c r="J2465" s="56"/>
    </row>
    <row r="2466" spans="1:10">
      <c r="A2466" s="20">
        <v>2457</v>
      </c>
      <c r="B2466" s="20" t="str">
        <f>IF(Data!B2466:$B$5009&lt;&gt;"",Data!B2466,"")</f>
        <v/>
      </c>
      <c r="C2466" s="20" t="str">
        <f>IF(Data!$B2466:C$5009&lt;&gt;"",Data!C2466,"")</f>
        <v/>
      </c>
      <c r="D2466" s="20" t="str">
        <f t="shared" si="89"/>
        <v/>
      </c>
      <c r="E2466" s="20" t="str">
        <f t="shared" si="90"/>
        <v/>
      </c>
      <c r="F2466" s="56"/>
      <c r="G2466" s="56"/>
      <c r="H2466" s="56"/>
      <c r="I2466" s="56"/>
      <c r="J2466" s="56"/>
    </row>
    <row r="2467" spans="1:10">
      <c r="A2467" s="20">
        <v>2458</v>
      </c>
      <c r="B2467" s="20" t="str">
        <f>IF(Data!B2467:$B$5009&lt;&gt;"",Data!B2467,"")</f>
        <v/>
      </c>
      <c r="C2467" s="20" t="str">
        <f>IF(Data!$B2467:C$5009&lt;&gt;"",Data!C2467,"")</f>
        <v/>
      </c>
      <c r="D2467" s="20" t="str">
        <f t="shared" si="89"/>
        <v/>
      </c>
      <c r="E2467" s="20" t="str">
        <f t="shared" si="90"/>
        <v/>
      </c>
      <c r="F2467" s="56"/>
      <c r="G2467" s="56"/>
      <c r="H2467" s="56"/>
      <c r="I2467" s="56"/>
      <c r="J2467" s="56"/>
    </row>
    <row r="2468" spans="1:10">
      <c r="A2468" s="20">
        <v>2459</v>
      </c>
      <c r="B2468" s="20" t="str">
        <f>IF(Data!B2468:$B$5009&lt;&gt;"",Data!B2468,"")</f>
        <v/>
      </c>
      <c r="C2468" s="20" t="str">
        <f>IF(Data!$B2468:C$5009&lt;&gt;"",Data!C2468,"")</f>
        <v/>
      </c>
      <c r="D2468" s="20" t="str">
        <f t="shared" si="89"/>
        <v/>
      </c>
      <c r="E2468" s="20" t="str">
        <f t="shared" si="90"/>
        <v/>
      </c>
      <c r="F2468" s="56"/>
      <c r="G2468" s="56"/>
      <c r="H2468" s="56"/>
      <c r="I2468" s="56"/>
      <c r="J2468" s="56"/>
    </row>
    <row r="2469" spans="1:10">
      <c r="A2469" s="20">
        <v>2460</v>
      </c>
      <c r="B2469" s="20" t="str">
        <f>IF(Data!B2469:$B$5009&lt;&gt;"",Data!B2469,"")</f>
        <v/>
      </c>
      <c r="C2469" s="20" t="str">
        <f>IF(Data!$B2469:C$5009&lt;&gt;"",Data!C2469,"")</f>
        <v/>
      </c>
      <c r="D2469" s="20" t="str">
        <f t="shared" si="89"/>
        <v/>
      </c>
      <c r="E2469" s="20" t="str">
        <f t="shared" si="90"/>
        <v/>
      </c>
      <c r="F2469" s="56"/>
      <c r="G2469" s="56"/>
      <c r="H2469" s="56"/>
      <c r="I2469" s="56"/>
      <c r="J2469" s="56"/>
    </row>
    <row r="2470" spans="1:10">
      <c r="A2470" s="20">
        <v>2461</v>
      </c>
      <c r="B2470" s="20" t="str">
        <f>IF(Data!B2470:$B$5009&lt;&gt;"",Data!B2470,"")</f>
        <v/>
      </c>
      <c r="C2470" s="20" t="str">
        <f>IF(Data!$B2470:C$5009&lt;&gt;"",Data!C2470,"")</f>
        <v/>
      </c>
      <c r="D2470" s="20" t="str">
        <f t="shared" si="89"/>
        <v/>
      </c>
      <c r="E2470" s="20" t="str">
        <f t="shared" si="90"/>
        <v/>
      </c>
      <c r="F2470" s="56"/>
      <c r="G2470" s="56"/>
      <c r="H2470" s="56"/>
      <c r="I2470" s="56"/>
      <c r="J2470" s="56"/>
    </row>
    <row r="2471" spans="1:10">
      <c r="A2471" s="20">
        <v>2462</v>
      </c>
      <c r="B2471" s="20" t="str">
        <f>IF(Data!B2471:$B$5009&lt;&gt;"",Data!B2471,"")</f>
        <v/>
      </c>
      <c r="C2471" s="20" t="str">
        <f>IF(Data!$B2471:C$5009&lt;&gt;"",Data!C2471,"")</f>
        <v/>
      </c>
      <c r="D2471" s="20" t="str">
        <f t="shared" si="89"/>
        <v/>
      </c>
      <c r="E2471" s="20" t="str">
        <f t="shared" si="90"/>
        <v/>
      </c>
      <c r="F2471" s="56"/>
      <c r="G2471" s="56"/>
      <c r="H2471" s="56"/>
      <c r="I2471" s="56"/>
      <c r="J2471" s="56"/>
    </row>
    <row r="2472" spans="1:10">
      <c r="A2472" s="20">
        <v>2463</v>
      </c>
      <c r="B2472" s="20" t="str">
        <f>IF(Data!B2472:$B$5009&lt;&gt;"",Data!B2472,"")</f>
        <v/>
      </c>
      <c r="C2472" s="20" t="str">
        <f>IF(Data!$B2472:C$5009&lt;&gt;"",Data!C2472,"")</f>
        <v/>
      </c>
      <c r="D2472" s="20" t="str">
        <f t="shared" si="89"/>
        <v/>
      </c>
      <c r="E2472" s="20" t="str">
        <f t="shared" si="90"/>
        <v/>
      </c>
      <c r="F2472" s="56"/>
      <c r="G2472" s="56"/>
      <c r="H2472" s="56"/>
      <c r="I2472" s="56"/>
      <c r="J2472" s="56"/>
    </row>
    <row r="2473" spans="1:10">
      <c r="A2473" s="20">
        <v>2464</v>
      </c>
      <c r="B2473" s="20" t="str">
        <f>IF(Data!B2473:$B$5009&lt;&gt;"",Data!B2473,"")</f>
        <v/>
      </c>
      <c r="C2473" s="20" t="str">
        <f>IF(Data!$B2473:C$5009&lt;&gt;"",Data!C2473,"")</f>
        <v/>
      </c>
      <c r="D2473" s="20" t="str">
        <f t="shared" si="89"/>
        <v/>
      </c>
      <c r="E2473" s="20" t="str">
        <f t="shared" si="90"/>
        <v/>
      </c>
      <c r="F2473" s="56"/>
      <c r="G2473" s="56"/>
      <c r="H2473" s="56"/>
      <c r="I2473" s="56"/>
      <c r="J2473" s="56"/>
    </row>
    <row r="2474" spans="1:10">
      <c r="A2474" s="20">
        <v>2465</v>
      </c>
      <c r="B2474" s="20" t="str">
        <f>IF(Data!B2474:$B$5009&lt;&gt;"",Data!B2474,"")</f>
        <v/>
      </c>
      <c r="C2474" s="20" t="str">
        <f>IF(Data!$B2474:C$5009&lt;&gt;"",Data!C2474,"")</f>
        <v/>
      </c>
      <c r="D2474" s="20" t="str">
        <f t="shared" si="89"/>
        <v/>
      </c>
      <c r="E2474" s="20" t="str">
        <f t="shared" si="90"/>
        <v/>
      </c>
      <c r="F2474" s="56"/>
      <c r="G2474" s="56"/>
      <c r="H2474" s="56"/>
      <c r="I2474" s="56"/>
      <c r="J2474" s="56"/>
    </row>
    <row r="2475" spans="1:10">
      <c r="A2475" s="20">
        <v>2466</v>
      </c>
      <c r="B2475" s="20" t="str">
        <f>IF(Data!B2475:$B$5009&lt;&gt;"",Data!B2475,"")</f>
        <v/>
      </c>
      <c r="C2475" s="20" t="str">
        <f>IF(Data!$B2475:C$5009&lt;&gt;"",Data!C2475,"")</f>
        <v/>
      </c>
      <c r="D2475" s="20" t="str">
        <f t="shared" si="89"/>
        <v/>
      </c>
      <c r="E2475" s="20" t="str">
        <f t="shared" si="90"/>
        <v/>
      </c>
      <c r="F2475" s="56"/>
      <c r="G2475" s="56"/>
      <c r="H2475" s="56"/>
      <c r="I2475" s="56"/>
      <c r="J2475" s="56"/>
    </row>
    <row r="2476" spans="1:10">
      <c r="A2476" s="20">
        <v>2467</v>
      </c>
      <c r="B2476" s="20" t="str">
        <f>IF(Data!B2476:$B$5009&lt;&gt;"",Data!B2476,"")</f>
        <v/>
      </c>
      <c r="C2476" s="20" t="str">
        <f>IF(Data!$B2476:C$5009&lt;&gt;"",Data!C2476,"")</f>
        <v/>
      </c>
      <c r="D2476" s="20" t="str">
        <f t="shared" si="89"/>
        <v/>
      </c>
      <c r="E2476" s="20" t="str">
        <f t="shared" si="90"/>
        <v/>
      </c>
      <c r="F2476" s="56"/>
      <c r="G2476" s="56"/>
      <c r="H2476" s="56"/>
      <c r="I2476" s="56"/>
      <c r="J2476" s="56"/>
    </row>
    <row r="2477" spans="1:10">
      <c r="A2477" s="20">
        <v>2468</v>
      </c>
      <c r="B2477" s="20" t="str">
        <f>IF(Data!B2477:$B$5009&lt;&gt;"",Data!B2477,"")</f>
        <v/>
      </c>
      <c r="C2477" s="20" t="str">
        <f>IF(Data!$B2477:C$5009&lt;&gt;"",Data!C2477,"")</f>
        <v/>
      </c>
      <c r="D2477" s="20" t="str">
        <f t="shared" si="89"/>
        <v/>
      </c>
      <c r="E2477" s="20" t="str">
        <f t="shared" si="90"/>
        <v/>
      </c>
      <c r="F2477" s="56"/>
      <c r="G2477" s="56"/>
      <c r="H2477" s="56"/>
      <c r="I2477" s="56"/>
      <c r="J2477" s="56"/>
    </row>
    <row r="2478" spans="1:10">
      <c r="A2478" s="20">
        <v>2469</v>
      </c>
      <c r="B2478" s="20" t="str">
        <f>IF(Data!B2478:$B$5009&lt;&gt;"",Data!B2478,"")</f>
        <v/>
      </c>
      <c r="C2478" s="20" t="str">
        <f>IF(Data!$B2478:C$5009&lt;&gt;"",Data!C2478,"")</f>
        <v/>
      </c>
      <c r="D2478" s="20" t="str">
        <f t="shared" si="89"/>
        <v/>
      </c>
      <c r="E2478" s="20" t="str">
        <f t="shared" si="90"/>
        <v/>
      </c>
      <c r="F2478" s="56"/>
      <c r="G2478" s="56"/>
      <c r="H2478" s="56"/>
      <c r="I2478" s="56"/>
      <c r="J2478" s="56"/>
    </row>
    <row r="2479" spans="1:10">
      <c r="A2479" s="20">
        <v>2470</v>
      </c>
      <c r="B2479" s="20" t="str">
        <f>IF(Data!B2479:$B$5009&lt;&gt;"",Data!B2479,"")</f>
        <v/>
      </c>
      <c r="C2479" s="20" t="str">
        <f>IF(Data!$B2479:C$5009&lt;&gt;"",Data!C2479,"")</f>
        <v/>
      </c>
      <c r="D2479" s="20" t="str">
        <f t="shared" si="89"/>
        <v/>
      </c>
      <c r="E2479" s="20" t="str">
        <f t="shared" si="90"/>
        <v/>
      </c>
      <c r="F2479" s="56"/>
      <c r="G2479" s="56"/>
      <c r="H2479" s="56"/>
      <c r="I2479" s="56"/>
      <c r="J2479" s="56"/>
    </row>
    <row r="2480" spans="1:10">
      <c r="A2480" s="20">
        <v>2471</v>
      </c>
      <c r="B2480" s="20" t="str">
        <f>IF(Data!B2480:$B$5009&lt;&gt;"",Data!B2480,"")</f>
        <v/>
      </c>
      <c r="C2480" s="20" t="str">
        <f>IF(Data!$B2480:C$5009&lt;&gt;"",Data!C2480,"")</f>
        <v/>
      </c>
      <c r="D2480" s="20" t="str">
        <f t="shared" si="89"/>
        <v/>
      </c>
      <c r="E2480" s="20" t="str">
        <f t="shared" si="90"/>
        <v/>
      </c>
      <c r="F2480" s="56"/>
      <c r="G2480" s="56"/>
      <c r="H2480" s="56"/>
      <c r="I2480" s="56"/>
      <c r="J2480" s="56"/>
    </row>
    <row r="2481" spans="1:10">
      <c r="A2481" s="20">
        <v>2472</v>
      </c>
      <c r="B2481" s="20" t="str">
        <f>IF(Data!B2481:$B$5009&lt;&gt;"",Data!B2481,"")</f>
        <v/>
      </c>
      <c r="C2481" s="20" t="str">
        <f>IF(Data!$B2481:C$5009&lt;&gt;"",Data!C2481,"")</f>
        <v/>
      </c>
      <c r="D2481" s="20" t="str">
        <f t="shared" si="89"/>
        <v/>
      </c>
      <c r="E2481" s="20" t="str">
        <f t="shared" si="90"/>
        <v/>
      </c>
      <c r="F2481" s="56"/>
      <c r="G2481" s="56"/>
      <c r="H2481" s="56"/>
      <c r="I2481" s="56"/>
      <c r="J2481" s="56"/>
    </row>
    <row r="2482" spans="1:10">
      <c r="A2482" s="20">
        <v>2473</v>
      </c>
      <c r="B2482" s="20" t="str">
        <f>IF(Data!B2482:$B$5009&lt;&gt;"",Data!B2482,"")</f>
        <v/>
      </c>
      <c r="C2482" s="20" t="str">
        <f>IF(Data!$B2482:C$5009&lt;&gt;"",Data!C2482,"")</f>
        <v/>
      </c>
      <c r="D2482" s="20" t="str">
        <f t="shared" si="89"/>
        <v/>
      </c>
      <c r="E2482" s="20" t="str">
        <f t="shared" si="90"/>
        <v/>
      </c>
      <c r="F2482" s="56"/>
      <c r="G2482" s="56"/>
      <c r="H2482" s="56"/>
      <c r="I2482" s="56"/>
      <c r="J2482" s="56"/>
    </row>
    <row r="2483" spans="1:10">
      <c r="A2483" s="20">
        <v>2474</v>
      </c>
      <c r="B2483" s="20" t="str">
        <f>IF(Data!B2483:$B$5009&lt;&gt;"",Data!B2483,"")</f>
        <v/>
      </c>
      <c r="C2483" s="20" t="str">
        <f>IF(Data!$B2483:C$5009&lt;&gt;"",Data!C2483,"")</f>
        <v/>
      </c>
      <c r="D2483" s="20" t="str">
        <f t="shared" si="89"/>
        <v/>
      </c>
      <c r="E2483" s="20" t="str">
        <f t="shared" si="90"/>
        <v/>
      </c>
      <c r="F2483" s="56"/>
      <c r="G2483" s="56"/>
      <c r="H2483" s="56"/>
      <c r="I2483" s="56"/>
      <c r="J2483" s="56"/>
    </row>
    <row r="2484" spans="1:10">
      <c r="A2484" s="20">
        <v>2475</v>
      </c>
      <c r="B2484" s="20" t="str">
        <f>IF(Data!B2484:$B$5009&lt;&gt;"",Data!B2484,"")</f>
        <v/>
      </c>
      <c r="C2484" s="20" t="str">
        <f>IF(Data!$B2484:C$5009&lt;&gt;"",Data!C2484,"")</f>
        <v/>
      </c>
      <c r="D2484" s="20" t="str">
        <f t="shared" si="89"/>
        <v/>
      </c>
      <c r="E2484" s="20" t="str">
        <f t="shared" si="90"/>
        <v/>
      </c>
      <c r="F2484" s="56"/>
      <c r="G2484" s="56"/>
      <c r="H2484" s="56"/>
      <c r="I2484" s="56"/>
      <c r="J2484" s="56"/>
    </row>
    <row r="2485" spans="1:10">
      <c r="A2485" s="20">
        <v>2476</v>
      </c>
      <c r="B2485" s="20" t="str">
        <f>IF(Data!B2485:$B$5009&lt;&gt;"",Data!B2485,"")</f>
        <v/>
      </c>
      <c r="C2485" s="20" t="str">
        <f>IF(Data!$B2485:C$5009&lt;&gt;"",Data!C2485,"")</f>
        <v/>
      </c>
      <c r="D2485" s="20" t="str">
        <f t="shared" si="89"/>
        <v/>
      </c>
      <c r="E2485" s="20" t="str">
        <f t="shared" si="90"/>
        <v/>
      </c>
      <c r="F2485" s="56"/>
      <c r="G2485" s="56"/>
      <c r="H2485" s="56"/>
      <c r="I2485" s="56"/>
      <c r="J2485" s="56"/>
    </row>
    <row r="2486" spans="1:10">
      <c r="A2486" s="20">
        <v>2477</v>
      </c>
      <c r="B2486" s="20" t="str">
        <f>IF(Data!B2486:$B$5009&lt;&gt;"",Data!B2486,"")</f>
        <v/>
      </c>
      <c r="C2486" s="20" t="str">
        <f>IF(Data!$B2486:C$5009&lt;&gt;"",Data!C2486,"")</f>
        <v/>
      </c>
      <c r="D2486" s="20" t="str">
        <f t="shared" si="89"/>
        <v/>
      </c>
      <c r="E2486" s="20" t="str">
        <f t="shared" si="90"/>
        <v/>
      </c>
      <c r="F2486" s="56"/>
      <c r="G2486" s="56"/>
      <c r="H2486" s="56"/>
      <c r="I2486" s="56"/>
      <c r="J2486" s="56"/>
    </row>
    <row r="2487" spans="1:10">
      <c r="A2487" s="20">
        <v>2478</v>
      </c>
      <c r="B2487" s="20" t="str">
        <f>IF(Data!B2487:$B$5009&lt;&gt;"",Data!B2487,"")</f>
        <v/>
      </c>
      <c r="C2487" s="20" t="str">
        <f>IF(Data!$B2487:C$5009&lt;&gt;"",Data!C2487,"")</f>
        <v/>
      </c>
      <c r="D2487" s="20" t="str">
        <f t="shared" si="89"/>
        <v/>
      </c>
      <c r="E2487" s="20" t="str">
        <f t="shared" si="90"/>
        <v/>
      </c>
      <c r="F2487" s="56"/>
      <c r="G2487" s="56"/>
      <c r="H2487" s="56"/>
      <c r="I2487" s="56"/>
      <c r="J2487" s="56"/>
    </row>
    <row r="2488" spans="1:10">
      <c r="A2488" s="20">
        <v>2479</v>
      </c>
      <c r="B2488" s="20" t="str">
        <f>IF(Data!B2488:$B$5009&lt;&gt;"",Data!B2488,"")</f>
        <v/>
      </c>
      <c r="C2488" s="20" t="str">
        <f>IF(Data!$B2488:C$5009&lt;&gt;"",Data!C2488,"")</f>
        <v/>
      </c>
      <c r="D2488" s="20" t="str">
        <f t="shared" si="89"/>
        <v/>
      </c>
      <c r="E2488" s="20" t="str">
        <f t="shared" si="90"/>
        <v/>
      </c>
      <c r="F2488" s="56"/>
      <c r="G2488" s="56"/>
      <c r="H2488" s="56"/>
      <c r="I2488" s="56"/>
      <c r="J2488" s="56"/>
    </row>
    <row r="2489" spans="1:10">
      <c r="A2489" s="20">
        <v>2480</v>
      </c>
      <c r="B2489" s="20" t="str">
        <f>IF(Data!B2489:$B$5009&lt;&gt;"",Data!B2489,"")</f>
        <v/>
      </c>
      <c r="C2489" s="20" t="str">
        <f>IF(Data!$B2489:C$5009&lt;&gt;"",Data!C2489,"")</f>
        <v/>
      </c>
      <c r="D2489" s="20" t="str">
        <f t="shared" si="89"/>
        <v/>
      </c>
      <c r="E2489" s="20" t="str">
        <f t="shared" si="90"/>
        <v/>
      </c>
      <c r="F2489" s="56"/>
      <c r="G2489" s="56"/>
      <c r="H2489" s="56"/>
      <c r="I2489" s="56"/>
      <c r="J2489" s="56"/>
    </row>
    <row r="2490" spans="1:10">
      <c r="A2490" s="20">
        <v>2481</v>
      </c>
      <c r="B2490" s="20" t="str">
        <f>IF(Data!B2490:$B$5009&lt;&gt;"",Data!B2490,"")</f>
        <v/>
      </c>
      <c r="C2490" s="20" t="str">
        <f>IF(Data!$B2490:C$5009&lt;&gt;"",Data!C2490,"")</f>
        <v/>
      </c>
      <c r="D2490" s="20" t="str">
        <f t="shared" si="89"/>
        <v/>
      </c>
      <c r="E2490" s="20" t="str">
        <f t="shared" si="90"/>
        <v/>
      </c>
      <c r="F2490" s="56"/>
      <c r="G2490" s="56"/>
      <c r="H2490" s="56"/>
      <c r="I2490" s="56"/>
      <c r="J2490" s="56"/>
    </row>
    <row r="2491" spans="1:10">
      <c r="A2491" s="20">
        <v>2482</v>
      </c>
      <c r="B2491" s="20" t="str">
        <f>IF(Data!B2491:$B$5009&lt;&gt;"",Data!B2491,"")</f>
        <v/>
      </c>
      <c r="C2491" s="20" t="str">
        <f>IF(Data!$B2491:C$5009&lt;&gt;"",Data!C2491,"")</f>
        <v/>
      </c>
      <c r="D2491" s="20" t="str">
        <f t="shared" si="89"/>
        <v/>
      </c>
      <c r="E2491" s="20" t="str">
        <f t="shared" si="90"/>
        <v/>
      </c>
      <c r="F2491" s="56"/>
      <c r="G2491" s="56"/>
      <c r="H2491" s="56"/>
      <c r="I2491" s="56"/>
      <c r="J2491" s="56"/>
    </row>
    <row r="2492" spans="1:10">
      <c r="A2492" s="20">
        <v>2483</v>
      </c>
      <c r="B2492" s="20" t="str">
        <f>IF(Data!B2492:$B$5009&lt;&gt;"",Data!B2492,"")</f>
        <v/>
      </c>
      <c r="C2492" s="20" t="str">
        <f>IF(Data!$B2492:C$5009&lt;&gt;"",Data!C2492,"")</f>
        <v/>
      </c>
      <c r="D2492" s="20" t="str">
        <f t="shared" si="89"/>
        <v/>
      </c>
      <c r="E2492" s="20" t="str">
        <f t="shared" si="90"/>
        <v/>
      </c>
      <c r="F2492" s="56"/>
      <c r="G2492" s="56"/>
      <c r="H2492" s="56"/>
      <c r="I2492" s="56"/>
      <c r="J2492" s="56"/>
    </row>
    <row r="2493" spans="1:10">
      <c r="A2493" s="20">
        <v>2484</v>
      </c>
      <c r="B2493" s="20" t="str">
        <f>IF(Data!B2493:$B$5009&lt;&gt;"",Data!B2493,"")</f>
        <v/>
      </c>
      <c r="C2493" s="20" t="str">
        <f>IF(Data!$B2493:C$5009&lt;&gt;"",Data!C2493,"")</f>
        <v/>
      </c>
      <c r="D2493" s="20" t="str">
        <f t="shared" si="89"/>
        <v/>
      </c>
      <c r="E2493" s="20" t="str">
        <f t="shared" si="90"/>
        <v/>
      </c>
      <c r="F2493" s="56"/>
      <c r="G2493" s="56"/>
      <c r="H2493" s="56"/>
      <c r="I2493" s="56"/>
      <c r="J2493" s="56"/>
    </row>
    <row r="2494" spans="1:10">
      <c r="A2494" s="20">
        <v>2485</v>
      </c>
      <c r="B2494" s="20" t="str">
        <f>IF(Data!B2494:$B$5009&lt;&gt;"",Data!B2494,"")</f>
        <v/>
      </c>
      <c r="C2494" s="20" t="str">
        <f>IF(Data!$B2494:C$5009&lt;&gt;"",Data!C2494,"")</f>
        <v/>
      </c>
      <c r="D2494" s="20" t="str">
        <f t="shared" si="89"/>
        <v/>
      </c>
      <c r="E2494" s="20" t="str">
        <f t="shared" si="90"/>
        <v/>
      </c>
      <c r="F2494" s="56"/>
      <c r="G2494" s="56"/>
      <c r="H2494" s="56"/>
      <c r="I2494" s="56"/>
      <c r="J2494" s="56"/>
    </row>
    <row r="2495" spans="1:10">
      <c r="A2495" s="20">
        <v>2486</v>
      </c>
      <c r="B2495" s="20" t="str">
        <f>IF(Data!B2495:$B$5009&lt;&gt;"",Data!B2495,"")</f>
        <v/>
      </c>
      <c r="C2495" s="20" t="str">
        <f>IF(Data!$B2495:C$5009&lt;&gt;"",Data!C2495,"")</f>
        <v/>
      </c>
      <c r="D2495" s="20" t="str">
        <f t="shared" si="89"/>
        <v/>
      </c>
      <c r="E2495" s="20" t="str">
        <f t="shared" si="90"/>
        <v/>
      </c>
      <c r="F2495" s="56"/>
      <c r="G2495" s="56"/>
      <c r="H2495" s="56"/>
      <c r="I2495" s="56"/>
      <c r="J2495" s="56"/>
    </row>
    <row r="2496" spans="1:10">
      <c r="A2496" s="20">
        <v>2487</v>
      </c>
      <c r="B2496" s="20" t="str">
        <f>IF(Data!B2496:$B$5009&lt;&gt;"",Data!B2496,"")</f>
        <v/>
      </c>
      <c r="C2496" s="20" t="str">
        <f>IF(Data!$B2496:C$5009&lt;&gt;"",Data!C2496,"")</f>
        <v/>
      </c>
      <c r="D2496" s="20" t="str">
        <f t="shared" si="89"/>
        <v/>
      </c>
      <c r="E2496" s="20" t="str">
        <f t="shared" si="90"/>
        <v/>
      </c>
      <c r="F2496" s="56"/>
      <c r="G2496" s="56"/>
      <c r="H2496" s="56"/>
      <c r="I2496" s="56"/>
      <c r="J2496" s="56"/>
    </row>
    <row r="2497" spans="1:10">
      <c r="A2497" s="20">
        <v>2488</v>
      </c>
      <c r="B2497" s="20" t="str">
        <f>IF(Data!B2497:$B$5009&lt;&gt;"",Data!B2497,"")</f>
        <v/>
      </c>
      <c r="C2497" s="20" t="str">
        <f>IF(Data!$B2497:C$5009&lt;&gt;"",Data!C2497,"")</f>
        <v/>
      </c>
      <c r="D2497" s="20" t="str">
        <f t="shared" si="89"/>
        <v/>
      </c>
      <c r="E2497" s="20" t="str">
        <f t="shared" si="90"/>
        <v/>
      </c>
      <c r="F2497" s="56"/>
      <c r="G2497" s="56"/>
      <c r="H2497" s="56"/>
      <c r="I2497" s="56"/>
      <c r="J2497" s="56"/>
    </row>
    <row r="2498" spans="1:10">
      <c r="A2498" s="20">
        <v>2489</v>
      </c>
      <c r="B2498" s="20" t="str">
        <f>IF(Data!B2498:$B$5009&lt;&gt;"",Data!B2498,"")</f>
        <v/>
      </c>
      <c r="C2498" s="20" t="str">
        <f>IF(Data!$B2498:C$5009&lt;&gt;"",Data!C2498,"")</f>
        <v/>
      </c>
      <c r="D2498" s="20" t="str">
        <f t="shared" si="89"/>
        <v/>
      </c>
      <c r="E2498" s="20" t="str">
        <f t="shared" si="90"/>
        <v/>
      </c>
      <c r="F2498" s="56"/>
      <c r="G2498" s="56"/>
      <c r="H2498" s="56"/>
      <c r="I2498" s="56"/>
      <c r="J2498" s="56"/>
    </row>
    <row r="2499" spans="1:10">
      <c r="A2499" s="20">
        <v>2490</v>
      </c>
      <c r="B2499" s="20" t="str">
        <f>IF(Data!B2499:$B$5009&lt;&gt;"",Data!B2499,"")</f>
        <v/>
      </c>
      <c r="C2499" s="20" t="str">
        <f>IF(Data!$B2499:C$5009&lt;&gt;"",Data!C2499,"")</f>
        <v/>
      </c>
      <c r="D2499" s="20" t="str">
        <f t="shared" si="89"/>
        <v/>
      </c>
      <c r="E2499" s="20" t="str">
        <f t="shared" si="90"/>
        <v/>
      </c>
      <c r="F2499" s="56"/>
      <c r="G2499" s="56"/>
      <c r="H2499" s="56"/>
      <c r="I2499" s="56"/>
      <c r="J2499" s="56"/>
    </row>
    <row r="2500" spans="1:10">
      <c r="A2500" s="20">
        <v>2491</v>
      </c>
      <c r="B2500" s="20" t="str">
        <f>IF(Data!B2500:$B$5009&lt;&gt;"",Data!B2500,"")</f>
        <v/>
      </c>
      <c r="C2500" s="20" t="str">
        <f>IF(Data!$B2500:C$5009&lt;&gt;"",Data!C2500,"")</f>
        <v/>
      </c>
      <c r="D2500" s="20" t="str">
        <f t="shared" si="89"/>
        <v/>
      </c>
      <c r="E2500" s="20" t="str">
        <f t="shared" si="90"/>
        <v/>
      </c>
      <c r="F2500" s="56"/>
      <c r="G2500" s="56"/>
      <c r="H2500" s="56"/>
      <c r="I2500" s="56"/>
      <c r="J2500" s="56"/>
    </row>
    <row r="2501" spans="1:10">
      <c r="A2501" s="20">
        <v>2492</v>
      </c>
      <c r="B2501" s="20" t="str">
        <f>IF(Data!B2501:$B$5009&lt;&gt;"",Data!B2501,"")</f>
        <v/>
      </c>
      <c r="C2501" s="20" t="str">
        <f>IF(Data!$B2501:C$5009&lt;&gt;"",Data!C2501,"")</f>
        <v/>
      </c>
      <c r="D2501" s="20" t="str">
        <f t="shared" si="89"/>
        <v/>
      </c>
      <c r="E2501" s="20" t="str">
        <f t="shared" si="90"/>
        <v/>
      </c>
      <c r="F2501" s="56"/>
      <c r="G2501" s="56"/>
      <c r="H2501" s="56"/>
      <c r="I2501" s="56"/>
      <c r="J2501" s="56"/>
    </row>
    <row r="2502" spans="1:10">
      <c r="A2502" s="20">
        <v>2493</v>
      </c>
      <c r="B2502" s="20" t="str">
        <f>IF(Data!B2502:$B$5009&lt;&gt;"",Data!B2502,"")</f>
        <v/>
      </c>
      <c r="C2502" s="20" t="str">
        <f>IF(Data!$B2502:C$5009&lt;&gt;"",Data!C2502,"")</f>
        <v/>
      </c>
      <c r="D2502" s="20" t="str">
        <f t="shared" ref="D2502:D2565" si="91">IF(AND(B2502&lt;&gt;"",C2502&lt;&gt;""), _xlfn.RANK.AVG(B2502,B:B,1),"")</f>
        <v/>
      </c>
      <c r="E2502" s="20" t="str">
        <f t="shared" ref="E2502:E2565" si="92">IF(AND(B2502&lt;&gt;"",C2502&lt;&gt;""),(D2502-$I$11)^2,"")</f>
        <v/>
      </c>
      <c r="F2502" s="56"/>
      <c r="G2502" s="56"/>
      <c r="H2502" s="56"/>
      <c r="I2502" s="56"/>
      <c r="J2502" s="56"/>
    </row>
    <row r="2503" spans="1:10">
      <c r="A2503" s="20">
        <v>2494</v>
      </c>
      <c r="B2503" s="20" t="str">
        <f>IF(Data!B2503:$B$5009&lt;&gt;"",Data!B2503,"")</f>
        <v/>
      </c>
      <c r="C2503" s="20" t="str">
        <f>IF(Data!$B2503:C$5009&lt;&gt;"",Data!C2503,"")</f>
        <v/>
      </c>
      <c r="D2503" s="20" t="str">
        <f t="shared" si="91"/>
        <v/>
      </c>
      <c r="E2503" s="20" t="str">
        <f t="shared" si="92"/>
        <v/>
      </c>
      <c r="F2503" s="56"/>
      <c r="G2503" s="56"/>
      <c r="H2503" s="56"/>
      <c r="I2503" s="56"/>
      <c r="J2503" s="56"/>
    </row>
    <row r="2504" spans="1:10">
      <c r="A2504" s="20">
        <v>2495</v>
      </c>
      <c r="B2504" s="20" t="str">
        <f>IF(Data!B2504:$B$5009&lt;&gt;"",Data!B2504,"")</f>
        <v/>
      </c>
      <c r="C2504" s="20" t="str">
        <f>IF(Data!$B2504:C$5009&lt;&gt;"",Data!C2504,"")</f>
        <v/>
      </c>
      <c r="D2504" s="20" t="str">
        <f t="shared" si="91"/>
        <v/>
      </c>
      <c r="E2504" s="20" t="str">
        <f t="shared" si="92"/>
        <v/>
      </c>
      <c r="F2504" s="56"/>
      <c r="G2504" s="56"/>
      <c r="H2504" s="56"/>
      <c r="I2504" s="56"/>
      <c r="J2504" s="56"/>
    </row>
    <row r="2505" spans="1:10">
      <c r="A2505" s="20">
        <v>2496</v>
      </c>
      <c r="B2505" s="20" t="str">
        <f>IF(Data!B2505:$B$5009&lt;&gt;"",Data!B2505,"")</f>
        <v/>
      </c>
      <c r="C2505" s="20" t="str">
        <f>IF(Data!$B2505:C$5009&lt;&gt;"",Data!C2505,"")</f>
        <v/>
      </c>
      <c r="D2505" s="20" t="str">
        <f t="shared" si="91"/>
        <v/>
      </c>
      <c r="E2505" s="20" t="str">
        <f t="shared" si="92"/>
        <v/>
      </c>
      <c r="F2505" s="56"/>
      <c r="G2505" s="56"/>
      <c r="H2505" s="56"/>
      <c r="I2505" s="56"/>
      <c r="J2505" s="56"/>
    </row>
    <row r="2506" spans="1:10">
      <c r="A2506" s="20">
        <v>2497</v>
      </c>
      <c r="B2506" s="20" t="str">
        <f>IF(Data!B2506:$B$5009&lt;&gt;"",Data!B2506,"")</f>
        <v/>
      </c>
      <c r="C2506" s="20" t="str">
        <f>IF(Data!$B2506:C$5009&lt;&gt;"",Data!C2506,"")</f>
        <v/>
      </c>
      <c r="D2506" s="20" t="str">
        <f t="shared" si="91"/>
        <v/>
      </c>
      <c r="E2506" s="20" t="str">
        <f t="shared" si="92"/>
        <v/>
      </c>
      <c r="F2506" s="56"/>
      <c r="G2506" s="56"/>
      <c r="H2506" s="56"/>
      <c r="I2506" s="56"/>
      <c r="J2506" s="56"/>
    </row>
    <row r="2507" spans="1:10">
      <c r="A2507" s="20">
        <v>2498</v>
      </c>
      <c r="B2507" s="20" t="str">
        <f>IF(Data!B2507:$B$5009&lt;&gt;"",Data!B2507,"")</f>
        <v/>
      </c>
      <c r="C2507" s="20" t="str">
        <f>IF(Data!$B2507:C$5009&lt;&gt;"",Data!C2507,"")</f>
        <v/>
      </c>
      <c r="D2507" s="20" t="str">
        <f t="shared" si="91"/>
        <v/>
      </c>
      <c r="E2507" s="20" t="str">
        <f t="shared" si="92"/>
        <v/>
      </c>
      <c r="F2507" s="56"/>
      <c r="G2507" s="56"/>
      <c r="H2507" s="56"/>
      <c r="I2507" s="56"/>
      <c r="J2507" s="56"/>
    </row>
    <row r="2508" spans="1:10">
      <c r="A2508" s="20">
        <v>2499</v>
      </c>
      <c r="B2508" s="20" t="str">
        <f>IF(Data!B2508:$B$5009&lt;&gt;"",Data!B2508,"")</f>
        <v/>
      </c>
      <c r="C2508" s="20" t="str">
        <f>IF(Data!$B2508:C$5009&lt;&gt;"",Data!C2508,"")</f>
        <v/>
      </c>
      <c r="D2508" s="20" t="str">
        <f t="shared" si="91"/>
        <v/>
      </c>
      <c r="E2508" s="20" t="str">
        <f t="shared" si="92"/>
        <v/>
      </c>
      <c r="F2508" s="56"/>
      <c r="G2508" s="56"/>
      <c r="H2508" s="56"/>
      <c r="I2508" s="56"/>
      <c r="J2508" s="56"/>
    </row>
    <row r="2509" spans="1:10">
      <c r="A2509" s="20">
        <v>2500</v>
      </c>
      <c r="B2509" s="20" t="str">
        <f>IF(Data!B2509:$B$5009&lt;&gt;"",Data!B2509,"")</f>
        <v/>
      </c>
      <c r="C2509" s="20" t="str">
        <f>IF(Data!$B2509:C$5009&lt;&gt;"",Data!C2509,"")</f>
        <v/>
      </c>
      <c r="D2509" s="20" t="str">
        <f t="shared" si="91"/>
        <v/>
      </c>
      <c r="E2509" s="20" t="str">
        <f t="shared" si="92"/>
        <v/>
      </c>
      <c r="F2509" s="56"/>
      <c r="G2509" s="56"/>
      <c r="H2509" s="56"/>
      <c r="I2509" s="56"/>
      <c r="J2509" s="56"/>
    </row>
    <row r="2510" spans="1:10">
      <c r="A2510" s="20">
        <v>2501</v>
      </c>
      <c r="B2510" s="20" t="str">
        <f>IF(Data!B2510:$B$5009&lt;&gt;"",Data!B2510,"")</f>
        <v/>
      </c>
      <c r="C2510" s="20" t="str">
        <f>IF(Data!$B2510:C$5009&lt;&gt;"",Data!C2510,"")</f>
        <v/>
      </c>
      <c r="D2510" s="20" t="str">
        <f t="shared" si="91"/>
        <v/>
      </c>
      <c r="E2510" s="20" t="str">
        <f t="shared" si="92"/>
        <v/>
      </c>
      <c r="F2510" s="56"/>
      <c r="G2510" s="56"/>
      <c r="H2510" s="56"/>
      <c r="I2510" s="56"/>
      <c r="J2510" s="56"/>
    </row>
    <row r="2511" spans="1:10">
      <c r="A2511" s="20">
        <v>2502</v>
      </c>
      <c r="B2511" s="20" t="str">
        <f>IF(Data!B2511:$B$5009&lt;&gt;"",Data!B2511,"")</f>
        <v/>
      </c>
      <c r="C2511" s="20" t="str">
        <f>IF(Data!$B2511:C$5009&lt;&gt;"",Data!C2511,"")</f>
        <v/>
      </c>
      <c r="D2511" s="20" t="str">
        <f t="shared" si="91"/>
        <v/>
      </c>
      <c r="E2511" s="20" t="str">
        <f t="shared" si="92"/>
        <v/>
      </c>
      <c r="F2511" s="56"/>
      <c r="G2511" s="56"/>
      <c r="H2511" s="56"/>
      <c r="I2511" s="56"/>
      <c r="J2511" s="56"/>
    </row>
    <row r="2512" spans="1:10">
      <c r="A2512" s="20">
        <v>2503</v>
      </c>
      <c r="B2512" s="20" t="str">
        <f>IF(Data!B2512:$B$5009&lt;&gt;"",Data!B2512,"")</f>
        <v/>
      </c>
      <c r="C2512" s="20" t="str">
        <f>IF(Data!$B2512:C$5009&lt;&gt;"",Data!C2512,"")</f>
        <v/>
      </c>
      <c r="D2512" s="20" t="str">
        <f t="shared" si="91"/>
        <v/>
      </c>
      <c r="E2512" s="20" t="str">
        <f t="shared" si="92"/>
        <v/>
      </c>
      <c r="F2512" s="56"/>
      <c r="G2512" s="56"/>
      <c r="H2512" s="56"/>
      <c r="I2512" s="56"/>
      <c r="J2512" s="56"/>
    </row>
    <row r="2513" spans="1:10">
      <c r="A2513" s="20">
        <v>2504</v>
      </c>
      <c r="B2513" s="20" t="str">
        <f>IF(Data!B2513:$B$5009&lt;&gt;"",Data!B2513,"")</f>
        <v/>
      </c>
      <c r="C2513" s="20" t="str">
        <f>IF(Data!$B2513:C$5009&lt;&gt;"",Data!C2513,"")</f>
        <v/>
      </c>
      <c r="D2513" s="20" t="str">
        <f t="shared" si="91"/>
        <v/>
      </c>
      <c r="E2513" s="20" t="str">
        <f t="shared" si="92"/>
        <v/>
      </c>
      <c r="F2513" s="56"/>
      <c r="G2513" s="56"/>
      <c r="H2513" s="56"/>
      <c r="I2513" s="56"/>
      <c r="J2513" s="56"/>
    </row>
    <row r="2514" spans="1:10">
      <c r="A2514" s="20">
        <v>2505</v>
      </c>
      <c r="B2514" s="20" t="str">
        <f>IF(Data!B2514:$B$5009&lt;&gt;"",Data!B2514,"")</f>
        <v/>
      </c>
      <c r="C2514" s="20" t="str">
        <f>IF(Data!$B2514:C$5009&lt;&gt;"",Data!C2514,"")</f>
        <v/>
      </c>
      <c r="D2514" s="20" t="str">
        <f t="shared" si="91"/>
        <v/>
      </c>
      <c r="E2514" s="20" t="str">
        <f t="shared" si="92"/>
        <v/>
      </c>
      <c r="F2514" s="56"/>
      <c r="G2514" s="56"/>
      <c r="H2514" s="56"/>
      <c r="I2514" s="56"/>
      <c r="J2514" s="56"/>
    </row>
    <row r="2515" spans="1:10">
      <c r="A2515" s="20">
        <v>2506</v>
      </c>
      <c r="B2515" s="20" t="str">
        <f>IF(Data!B2515:$B$5009&lt;&gt;"",Data!B2515,"")</f>
        <v/>
      </c>
      <c r="C2515" s="20" t="str">
        <f>IF(Data!$B2515:C$5009&lt;&gt;"",Data!C2515,"")</f>
        <v/>
      </c>
      <c r="D2515" s="20" t="str">
        <f t="shared" si="91"/>
        <v/>
      </c>
      <c r="E2515" s="20" t="str">
        <f t="shared" si="92"/>
        <v/>
      </c>
      <c r="F2515" s="56"/>
      <c r="G2515" s="56"/>
      <c r="H2515" s="56"/>
      <c r="I2515" s="56"/>
      <c r="J2515" s="56"/>
    </row>
    <row r="2516" spans="1:10">
      <c r="A2516" s="20">
        <v>2507</v>
      </c>
      <c r="B2516" s="20" t="str">
        <f>IF(Data!B2516:$B$5009&lt;&gt;"",Data!B2516,"")</f>
        <v/>
      </c>
      <c r="C2516" s="20" t="str">
        <f>IF(Data!$B2516:C$5009&lt;&gt;"",Data!C2516,"")</f>
        <v/>
      </c>
      <c r="D2516" s="20" t="str">
        <f t="shared" si="91"/>
        <v/>
      </c>
      <c r="E2516" s="20" t="str">
        <f t="shared" si="92"/>
        <v/>
      </c>
      <c r="F2516" s="56"/>
      <c r="G2516" s="56"/>
      <c r="H2516" s="56"/>
      <c r="I2516" s="56"/>
      <c r="J2516" s="56"/>
    </row>
    <row r="2517" spans="1:10">
      <c r="A2517" s="20">
        <v>2508</v>
      </c>
      <c r="B2517" s="20" t="str">
        <f>IF(Data!B2517:$B$5009&lt;&gt;"",Data!B2517,"")</f>
        <v/>
      </c>
      <c r="C2517" s="20" t="str">
        <f>IF(Data!$B2517:C$5009&lt;&gt;"",Data!C2517,"")</f>
        <v/>
      </c>
      <c r="D2517" s="20" t="str">
        <f t="shared" si="91"/>
        <v/>
      </c>
      <c r="E2517" s="20" t="str">
        <f t="shared" si="92"/>
        <v/>
      </c>
      <c r="F2517" s="56"/>
      <c r="G2517" s="56"/>
      <c r="H2517" s="56"/>
      <c r="I2517" s="56"/>
      <c r="J2517" s="56"/>
    </row>
    <row r="2518" spans="1:10">
      <c r="A2518" s="20">
        <v>2509</v>
      </c>
      <c r="B2518" s="20" t="str">
        <f>IF(Data!B2518:$B$5009&lt;&gt;"",Data!B2518,"")</f>
        <v/>
      </c>
      <c r="C2518" s="20" t="str">
        <f>IF(Data!$B2518:C$5009&lt;&gt;"",Data!C2518,"")</f>
        <v/>
      </c>
      <c r="D2518" s="20" t="str">
        <f t="shared" si="91"/>
        <v/>
      </c>
      <c r="E2518" s="20" t="str">
        <f t="shared" si="92"/>
        <v/>
      </c>
      <c r="F2518" s="56"/>
      <c r="G2518" s="56"/>
      <c r="H2518" s="56"/>
      <c r="I2518" s="56"/>
      <c r="J2518" s="56"/>
    </row>
    <row r="2519" spans="1:10">
      <c r="A2519" s="20">
        <v>2510</v>
      </c>
      <c r="B2519" s="20" t="str">
        <f>IF(Data!B2519:$B$5009&lt;&gt;"",Data!B2519,"")</f>
        <v/>
      </c>
      <c r="C2519" s="20" t="str">
        <f>IF(Data!$B2519:C$5009&lt;&gt;"",Data!C2519,"")</f>
        <v/>
      </c>
      <c r="D2519" s="20" t="str">
        <f t="shared" si="91"/>
        <v/>
      </c>
      <c r="E2519" s="20" t="str">
        <f t="shared" si="92"/>
        <v/>
      </c>
      <c r="F2519" s="56"/>
      <c r="G2519" s="56"/>
      <c r="H2519" s="56"/>
      <c r="I2519" s="56"/>
      <c r="J2519" s="56"/>
    </row>
    <row r="2520" spans="1:10">
      <c r="A2520" s="20">
        <v>2511</v>
      </c>
      <c r="B2520" s="20" t="str">
        <f>IF(Data!B2520:$B$5009&lt;&gt;"",Data!B2520,"")</f>
        <v/>
      </c>
      <c r="C2520" s="20" t="str">
        <f>IF(Data!$B2520:C$5009&lt;&gt;"",Data!C2520,"")</f>
        <v/>
      </c>
      <c r="D2520" s="20" t="str">
        <f t="shared" si="91"/>
        <v/>
      </c>
      <c r="E2520" s="20" t="str">
        <f t="shared" si="92"/>
        <v/>
      </c>
      <c r="F2520" s="56"/>
      <c r="G2520" s="56"/>
      <c r="H2520" s="56"/>
      <c r="I2520" s="56"/>
      <c r="J2520" s="56"/>
    </row>
    <row r="2521" spans="1:10">
      <c r="A2521" s="20">
        <v>2512</v>
      </c>
      <c r="B2521" s="20" t="str">
        <f>IF(Data!B2521:$B$5009&lt;&gt;"",Data!B2521,"")</f>
        <v/>
      </c>
      <c r="C2521" s="20" t="str">
        <f>IF(Data!$B2521:C$5009&lt;&gt;"",Data!C2521,"")</f>
        <v/>
      </c>
      <c r="D2521" s="20" t="str">
        <f t="shared" si="91"/>
        <v/>
      </c>
      <c r="E2521" s="20" t="str">
        <f t="shared" si="92"/>
        <v/>
      </c>
      <c r="F2521" s="56"/>
      <c r="G2521" s="56"/>
      <c r="H2521" s="56"/>
      <c r="I2521" s="56"/>
      <c r="J2521" s="56"/>
    </row>
    <row r="2522" spans="1:10">
      <c r="A2522" s="20">
        <v>2513</v>
      </c>
      <c r="B2522" s="20" t="str">
        <f>IF(Data!B2522:$B$5009&lt;&gt;"",Data!B2522,"")</f>
        <v/>
      </c>
      <c r="C2522" s="20" t="str">
        <f>IF(Data!$B2522:C$5009&lt;&gt;"",Data!C2522,"")</f>
        <v/>
      </c>
      <c r="D2522" s="20" t="str">
        <f t="shared" si="91"/>
        <v/>
      </c>
      <c r="E2522" s="20" t="str">
        <f t="shared" si="92"/>
        <v/>
      </c>
      <c r="F2522" s="56"/>
      <c r="G2522" s="56"/>
      <c r="H2522" s="56"/>
      <c r="I2522" s="56"/>
      <c r="J2522" s="56"/>
    </row>
    <row r="2523" spans="1:10">
      <c r="A2523" s="20">
        <v>2514</v>
      </c>
      <c r="B2523" s="20" t="str">
        <f>IF(Data!B2523:$B$5009&lt;&gt;"",Data!B2523,"")</f>
        <v/>
      </c>
      <c r="C2523" s="20" t="str">
        <f>IF(Data!$B2523:C$5009&lt;&gt;"",Data!C2523,"")</f>
        <v/>
      </c>
      <c r="D2523" s="20" t="str">
        <f t="shared" si="91"/>
        <v/>
      </c>
      <c r="E2523" s="20" t="str">
        <f t="shared" si="92"/>
        <v/>
      </c>
      <c r="F2523" s="56"/>
      <c r="G2523" s="56"/>
      <c r="H2523" s="56"/>
      <c r="I2523" s="56"/>
      <c r="J2523" s="56"/>
    </row>
    <row r="2524" spans="1:10">
      <c r="A2524" s="20">
        <v>2515</v>
      </c>
      <c r="B2524" s="20" t="str">
        <f>IF(Data!B2524:$B$5009&lt;&gt;"",Data!B2524,"")</f>
        <v/>
      </c>
      <c r="C2524" s="20" t="str">
        <f>IF(Data!$B2524:C$5009&lt;&gt;"",Data!C2524,"")</f>
        <v/>
      </c>
      <c r="D2524" s="20" t="str">
        <f t="shared" si="91"/>
        <v/>
      </c>
      <c r="E2524" s="20" t="str">
        <f t="shared" si="92"/>
        <v/>
      </c>
      <c r="F2524" s="56"/>
      <c r="G2524" s="56"/>
      <c r="H2524" s="56"/>
      <c r="I2524" s="56"/>
      <c r="J2524" s="56"/>
    </row>
    <row r="2525" spans="1:10">
      <c r="A2525" s="20">
        <v>2516</v>
      </c>
      <c r="B2525" s="20" t="str">
        <f>IF(Data!B2525:$B$5009&lt;&gt;"",Data!B2525,"")</f>
        <v/>
      </c>
      <c r="C2525" s="20" t="str">
        <f>IF(Data!$B2525:C$5009&lt;&gt;"",Data!C2525,"")</f>
        <v/>
      </c>
      <c r="D2525" s="20" t="str">
        <f t="shared" si="91"/>
        <v/>
      </c>
      <c r="E2525" s="20" t="str">
        <f t="shared" si="92"/>
        <v/>
      </c>
      <c r="F2525" s="56"/>
      <c r="G2525" s="56"/>
      <c r="H2525" s="56"/>
      <c r="I2525" s="56"/>
      <c r="J2525" s="56"/>
    </row>
    <row r="2526" spans="1:10">
      <c r="A2526" s="20">
        <v>2517</v>
      </c>
      <c r="B2526" s="20" t="str">
        <f>IF(Data!B2526:$B$5009&lt;&gt;"",Data!B2526,"")</f>
        <v/>
      </c>
      <c r="C2526" s="20" t="str">
        <f>IF(Data!$B2526:C$5009&lt;&gt;"",Data!C2526,"")</f>
        <v/>
      </c>
      <c r="D2526" s="20" t="str">
        <f t="shared" si="91"/>
        <v/>
      </c>
      <c r="E2526" s="20" t="str">
        <f t="shared" si="92"/>
        <v/>
      </c>
      <c r="F2526" s="56"/>
      <c r="G2526" s="56"/>
      <c r="H2526" s="56"/>
      <c r="I2526" s="56"/>
      <c r="J2526" s="56"/>
    </row>
    <row r="2527" spans="1:10">
      <c r="A2527" s="20">
        <v>2518</v>
      </c>
      <c r="B2527" s="20" t="str">
        <f>IF(Data!B2527:$B$5009&lt;&gt;"",Data!B2527,"")</f>
        <v/>
      </c>
      <c r="C2527" s="20" t="str">
        <f>IF(Data!$B2527:C$5009&lt;&gt;"",Data!C2527,"")</f>
        <v/>
      </c>
      <c r="D2527" s="20" t="str">
        <f t="shared" si="91"/>
        <v/>
      </c>
      <c r="E2527" s="20" t="str">
        <f t="shared" si="92"/>
        <v/>
      </c>
      <c r="F2527" s="56"/>
      <c r="G2527" s="56"/>
      <c r="H2527" s="56"/>
      <c r="I2527" s="56"/>
      <c r="J2527" s="56"/>
    </row>
    <row r="2528" spans="1:10">
      <c r="A2528" s="20">
        <v>2519</v>
      </c>
      <c r="B2528" s="20" t="str">
        <f>IF(Data!B2528:$B$5009&lt;&gt;"",Data!B2528,"")</f>
        <v/>
      </c>
      <c r="C2528" s="20" t="str">
        <f>IF(Data!$B2528:C$5009&lt;&gt;"",Data!C2528,"")</f>
        <v/>
      </c>
      <c r="D2528" s="20" t="str">
        <f t="shared" si="91"/>
        <v/>
      </c>
      <c r="E2528" s="20" t="str">
        <f t="shared" si="92"/>
        <v/>
      </c>
      <c r="F2528" s="56"/>
      <c r="G2528" s="56"/>
      <c r="H2528" s="56"/>
      <c r="I2528" s="56"/>
      <c r="J2528" s="56"/>
    </row>
    <row r="2529" spans="1:10">
      <c r="A2529" s="20">
        <v>2520</v>
      </c>
      <c r="B2529" s="20" t="str">
        <f>IF(Data!B2529:$B$5009&lt;&gt;"",Data!B2529,"")</f>
        <v/>
      </c>
      <c r="C2529" s="20" t="str">
        <f>IF(Data!$B2529:C$5009&lt;&gt;"",Data!C2529,"")</f>
        <v/>
      </c>
      <c r="D2529" s="20" t="str">
        <f t="shared" si="91"/>
        <v/>
      </c>
      <c r="E2529" s="20" t="str">
        <f t="shared" si="92"/>
        <v/>
      </c>
      <c r="F2529" s="56"/>
      <c r="G2529" s="56"/>
      <c r="H2529" s="56"/>
      <c r="I2529" s="56"/>
      <c r="J2529" s="56"/>
    </row>
    <row r="2530" spans="1:10">
      <c r="A2530" s="20">
        <v>2521</v>
      </c>
      <c r="B2530" s="20" t="str">
        <f>IF(Data!B2530:$B$5009&lt;&gt;"",Data!B2530,"")</f>
        <v/>
      </c>
      <c r="C2530" s="20" t="str">
        <f>IF(Data!$B2530:C$5009&lt;&gt;"",Data!C2530,"")</f>
        <v/>
      </c>
      <c r="D2530" s="20" t="str">
        <f t="shared" si="91"/>
        <v/>
      </c>
      <c r="E2530" s="20" t="str">
        <f t="shared" si="92"/>
        <v/>
      </c>
      <c r="F2530" s="56"/>
      <c r="G2530" s="56"/>
      <c r="H2530" s="56"/>
      <c r="I2530" s="56"/>
      <c r="J2530" s="56"/>
    </row>
    <row r="2531" spans="1:10">
      <c r="A2531" s="20">
        <v>2522</v>
      </c>
      <c r="B2531" s="20" t="str">
        <f>IF(Data!B2531:$B$5009&lt;&gt;"",Data!B2531,"")</f>
        <v/>
      </c>
      <c r="C2531" s="20" t="str">
        <f>IF(Data!$B2531:C$5009&lt;&gt;"",Data!C2531,"")</f>
        <v/>
      </c>
      <c r="D2531" s="20" t="str">
        <f t="shared" si="91"/>
        <v/>
      </c>
      <c r="E2531" s="20" t="str">
        <f t="shared" si="92"/>
        <v/>
      </c>
      <c r="F2531" s="56"/>
      <c r="G2531" s="56"/>
      <c r="H2531" s="56"/>
      <c r="I2531" s="56"/>
      <c r="J2531" s="56"/>
    </row>
    <row r="2532" spans="1:10">
      <c r="A2532" s="20">
        <v>2523</v>
      </c>
      <c r="B2532" s="20" t="str">
        <f>IF(Data!B2532:$B$5009&lt;&gt;"",Data!B2532,"")</f>
        <v/>
      </c>
      <c r="C2532" s="20" t="str">
        <f>IF(Data!$B2532:C$5009&lt;&gt;"",Data!C2532,"")</f>
        <v/>
      </c>
      <c r="D2532" s="20" t="str">
        <f t="shared" si="91"/>
        <v/>
      </c>
      <c r="E2532" s="20" t="str">
        <f t="shared" si="92"/>
        <v/>
      </c>
      <c r="F2532" s="56"/>
      <c r="G2532" s="56"/>
      <c r="H2532" s="56"/>
      <c r="I2532" s="56"/>
      <c r="J2532" s="56"/>
    </row>
    <row r="2533" spans="1:10">
      <c r="A2533" s="20">
        <v>2524</v>
      </c>
      <c r="B2533" s="20" t="str">
        <f>IF(Data!B2533:$B$5009&lt;&gt;"",Data!B2533,"")</f>
        <v/>
      </c>
      <c r="C2533" s="20" t="str">
        <f>IF(Data!$B2533:C$5009&lt;&gt;"",Data!C2533,"")</f>
        <v/>
      </c>
      <c r="D2533" s="20" t="str">
        <f t="shared" si="91"/>
        <v/>
      </c>
      <c r="E2533" s="20" t="str">
        <f t="shared" si="92"/>
        <v/>
      </c>
      <c r="F2533" s="56"/>
      <c r="G2533" s="56"/>
      <c r="H2533" s="56"/>
      <c r="I2533" s="56"/>
      <c r="J2533" s="56"/>
    </row>
    <row r="2534" spans="1:10">
      <c r="A2534" s="20">
        <v>2525</v>
      </c>
      <c r="B2534" s="20" t="str">
        <f>IF(Data!B2534:$B$5009&lt;&gt;"",Data!B2534,"")</f>
        <v/>
      </c>
      <c r="C2534" s="20" t="str">
        <f>IF(Data!$B2534:C$5009&lt;&gt;"",Data!C2534,"")</f>
        <v/>
      </c>
      <c r="D2534" s="20" t="str">
        <f t="shared" si="91"/>
        <v/>
      </c>
      <c r="E2534" s="20" t="str">
        <f t="shared" si="92"/>
        <v/>
      </c>
      <c r="F2534" s="56"/>
      <c r="G2534" s="56"/>
      <c r="H2534" s="56"/>
      <c r="I2534" s="56"/>
      <c r="J2534" s="56"/>
    </row>
    <row r="2535" spans="1:10">
      <c r="A2535" s="20">
        <v>2526</v>
      </c>
      <c r="B2535" s="20" t="str">
        <f>IF(Data!B2535:$B$5009&lt;&gt;"",Data!B2535,"")</f>
        <v/>
      </c>
      <c r="C2535" s="20" t="str">
        <f>IF(Data!$B2535:C$5009&lt;&gt;"",Data!C2535,"")</f>
        <v/>
      </c>
      <c r="D2535" s="20" t="str">
        <f t="shared" si="91"/>
        <v/>
      </c>
      <c r="E2535" s="20" t="str">
        <f t="shared" si="92"/>
        <v/>
      </c>
      <c r="F2535" s="56"/>
      <c r="G2535" s="56"/>
      <c r="H2535" s="56"/>
      <c r="I2535" s="56"/>
      <c r="J2535" s="56"/>
    </row>
    <row r="2536" spans="1:10">
      <c r="A2536" s="20">
        <v>2527</v>
      </c>
      <c r="B2536" s="20" t="str">
        <f>IF(Data!B2536:$B$5009&lt;&gt;"",Data!B2536,"")</f>
        <v/>
      </c>
      <c r="C2536" s="20" t="str">
        <f>IF(Data!$B2536:C$5009&lt;&gt;"",Data!C2536,"")</f>
        <v/>
      </c>
      <c r="D2536" s="20" t="str">
        <f t="shared" si="91"/>
        <v/>
      </c>
      <c r="E2536" s="20" t="str">
        <f t="shared" si="92"/>
        <v/>
      </c>
      <c r="F2536" s="56"/>
      <c r="G2536" s="56"/>
      <c r="H2536" s="56"/>
      <c r="I2536" s="56"/>
      <c r="J2536" s="56"/>
    </row>
    <row r="2537" spans="1:10">
      <c r="A2537" s="20">
        <v>2528</v>
      </c>
      <c r="B2537" s="20" t="str">
        <f>IF(Data!B2537:$B$5009&lt;&gt;"",Data!B2537,"")</f>
        <v/>
      </c>
      <c r="C2537" s="20" t="str">
        <f>IF(Data!$B2537:C$5009&lt;&gt;"",Data!C2537,"")</f>
        <v/>
      </c>
      <c r="D2537" s="20" t="str">
        <f t="shared" si="91"/>
        <v/>
      </c>
      <c r="E2537" s="20" t="str">
        <f t="shared" si="92"/>
        <v/>
      </c>
      <c r="F2537" s="56"/>
      <c r="G2537" s="56"/>
      <c r="H2537" s="56"/>
      <c r="I2537" s="56"/>
      <c r="J2537" s="56"/>
    </row>
    <row r="2538" spans="1:10">
      <c r="A2538" s="20">
        <v>2529</v>
      </c>
      <c r="B2538" s="20" t="str">
        <f>IF(Data!B2538:$B$5009&lt;&gt;"",Data!B2538,"")</f>
        <v/>
      </c>
      <c r="C2538" s="20" t="str">
        <f>IF(Data!$B2538:C$5009&lt;&gt;"",Data!C2538,"")</f>
        <v/>
      </c>
      <c r="D2538" s="20" t="str">
        <f t="shared" si="91"/>
        <v/>
      </c>
      <c r="E2538" s="20" t="str">
        <f t="shared" si="92"/>
        <v/>
      </c>
      <c r="F2538" s="56"/>
      <c r="G2538" s="56"/>
      <c r="H2538" s="56"/>
      <c r="I2538" s="56"/>
      <c r="J2538" s="56"/>
    </row>
    <row r="2539" spans="1:10">
      <c r="A2539" s="20">
        <v>2530</v>
      </c>
      <c r="B2539" s="20" t="str">
        <f>IF(Data!B2539:$B$5009&lt;&gt;"",Data!B2539,"")</f>
        <v/>
      </c>
      <c r="C2539" s="20" t="str">
        <f>IF(Data!$B2539:C$5009&lt;&gt;"",Data!C2539,"")</f>
        <v/>
      </c>
      <c r="D2539" s="20" t="str">
        <f t="shared" si="91"/>
        <v/>
      </c>
      <c r="E2539" s="20" t="str">
        <f t="shared" si="92"/>
        <v/>
      </c>
      <c r="F2539" s="56"/>
      <c r="G2539" s="56"/>
      <c r="H2539" s="56"/>
      <c r="I2539" s="56"/>
      <c r="J2539" s="56"/>
    </row>
    <row r="2540" spans="1:10">
      <c r="A2540" s="20">
        <v>2531</v>
      </c>
      <c r="B2540" s="20" t="str">
        <f>IF(Data!B2540:$B$5009&lt;&gt;"",Data!B2540,"")</f>
        <v/>
      </c>
      <c r="C2540" s="20" t="str">
        <f>IF(Data!$B2540:C$5009&lt;&gt;"",Data!C2540,"")</f>
        <v/>
      </c>
      <c r="D2540" s="20" t="str">
        <f t="shared" si="91"/>
        <v/>
      </c>
      <c r="E2540" s="20" t="str">
        <f t="shared" si="92"/>
        <v/>
      </c>
      <c r="F2540" s="56"/>
      <c r="G2540" s="56"/>
      <c r="H2540" s="56"/>
      <c r="I2540" s="56"/>
      <c r="J2540" s="56"/>
    </row>
    <row r="2541" spans="1:10">
      <c r="A2541" s="20">
        <v>2532</v>
      </c>
      <c r="B2541" s="20" t="str">
        <f>IF(Data!B2541:$B$5009&lt;&gt;"",Data!B2541,"")</f>
        <v/>
      </c>
      <c r="C2541" s="20" t="str">
        <f>IF(Data!$B2541:C$5009&lt;&gt;"",Data!C2541,"")</f>
        <v/>
      </c>
      <c r="D2541" s="20" t="str">
        <f t="shared" si="91"/>
        <v/>
      </c>
      <c r="E2541" s="20" t="str">
        <f t="shared" si="92"/>
        <v/>
      </c>
      <c r="F2541" s="56"/>
      <c r="G2541" s="56"/>
      <c r="H2541" s="56"/>
      <c r="I2541" s="56"/>
      <c r="J2541" s="56"/>
    </row>
    <row r="2542" spans="1:10">
      <c r="A2542" s="20">
        <v>2533</v>
      </c>
      <c r="B2542" s="20" t="str">
        <f>IF(Data!B2542:$B$5009&lt;&gt;"",Data!B2542,"")</f>
        <v/>
      </c>
      <c r="C2542" s="20" t="str">
        <f>IF(Data!$B2542:C$5009&lt;&gt;"",Data!C2542,"")</f>
        <v/>
      </c>
      <c r="D2542" s="20" t="str">
        <f t="shared" si="91"/>
        <v/>
      </c>
      <c r="E2542" s="20" t="str">
        <f t="shared" si="92"/>
        <v/>
      </c>
      <c r="F2542" s="56"/>
      <c r="G2542" s="56"/>
      <c r="H2542" s="56"/>
      <c r="I2542" s="56"/>
      <c r="J2542" s="56"/>
    </row>
    <row r="2543" spans="1:10">
      <c r="A2543" s="20">
        <v>2534</v>
      </c>
      <c r="B2543" s="20" t="str">
        <f>IF(Data!B2543:$B$5009&lt;&gt;"",Data!B2543,"")</f>
        <v/>
      </c>
      <c r="C2543" s="20" t="str">
        <f>IF(Data!$B2543:C$5009&lt;&gt;"",Data!C2543,"")</f>
        <v/>
      </c>
      <c r="D2543" s="20" t="str">
        <f t="shared" si="91"/>
        <v/>
      </c>
      <c r="E2543" s="20" t="str">
        <f t="shared" si="92"/>
        <v/>
      </c>
      <c r="F2543" s="56"/>
      <c r="G2543" s="56"/>
      <c r="H2543" s="56"/>
      <c r="I2543" s="56"/>
      <c r="J2543" s="56"/>
    </row>
    <row r="2544" spans="1:10">
      <c r="A2544" s="20">
        <v>2535</v>
      </c>
      <c r="B2544" s="20" t="str">
        <f>IF(Data!B2544:$B$5009&lt;&gt;"",Data!B2544,"")</f>
        <v/>
      </c>
      <c r="C2544" s="20" t="str">
        <f>IF(Data!$B2544:C$5009&lt;&gt;"",Data!C2544,"")</f>
        <v/>
      </c>
      <c r="D2544" s="20" t="str">
        <f t="shared" si="91"/>
        <v/>
      </c>
      <c r="E2544" s="20" t="str">
        <f t="shared" si="92"/>
        <v/>
      </c>
      <c r="F2544" s="56"/>
      <c r="G2544" s="56"/>
      <c r="H2544" s="56"/>
      <c r="I2544" s="56"/>
      <c r="J2544" s="56"/>
    </row>
    <row r="2545" spans="1:10">
      <c r="A2545" s="20">
        <v>2536</v>
      </c>
      <c r="B2545" s="20" t="str">
        <f>IF(Data!B2545:$B$5009&lt;&gt;"",Data!B2545,"")</f>
        <v/>
      </c>
      <c r="C2545" s="20" t="str">
        <f>IF(Data!$B2545:C$5009&lt;&gt;"",Data!C2545,"")</f>
        <v/>
      </c>
      <c r="D2545" s="20" t="str">
        <f t="shared" si="91"/>
        <v/>
      </c>
      <c r="E2545" s="20" t="str">
        <f t="shared" si="92"/>
        <v/>
      </c>
      <c r="F2545" s="56"/>
      <c r="G2545" s="56"/>
      <c r="H2545" s="56"/>
      <c r="I2545" s="56"/>
      <c r="J2545" s="56"/>
    </row>
    <row r="2546" spans="1:10">
      <c r="A2546" s="20">
        <v>2537</v>
      </c>
      <c r="B2546" s="20" t="str">
        <f>IF(Data!B2546:$B$5009&lt;&gt;"",Data!B2546,"")</f>
        <v/>
      </c>
      <c r="C2546" s="20" t="str">
        <f>IF(Data!$B2546:C$5009&lt;&gt;"",Data!C2546,"")</f>
        <v/>
      </c>
      <c r="D2546" s="20" t="str">
        <f t="shared" si="91"/>
        <v/>
      </c>
      <c r="E2546" s="20" t="str">
        <f t="shared" si="92"/>
        <v/>
      </c>
      <c r="F2546" s="56"/>
      <c r="G2546" s="56"/>
      <c r="H2546" s="56"/>
      <c r="I2546" s="56"/>
      <c r="J2546" s="56"/>
    </row>
    <row r="2547" spans="1:10">
      <c r="A2547" s="20">
        <v>2538</v>
      </c>
      <c r="B2547" s="20" t="str">
        <f>IF(Data!B2547:$B$5009&lt;&gt;"",Data!B2547,"")</f>
        <v/>
      </c>
      <c r="C2547" s="20" t="str">
        <f>IF(Data!$B2547:C$5009&lt;&gt;"",Data!C2547,"")</f>
        <v/>
      </c>
      <c r="D2547" s="20" t="str">
        <f t="shared" si="91"/>
        <v/>
      </c>
      <c r="E2547" s="20" t="str">
        <f t="shared" si="92"/>
        <v/>
      </c>
      <c r="F2547" s="56"/>
      <c r="G2547" s="56"/>
      <c r="H2547" s="56"/>
      <c r="I2547" s="56"/>
      <c r="J2547" s="56"/>
    </row>
    <row r="2548" spans="1:10">
      <c r="A2548" s="20">
        <v>2539</v>
      </c>
      <c r="B2548" s="20" t="str">
        <f>IF(Data!B2548:$B$5009&lt;&gt;"",Data!B2548,"")</f>
        <v/>
      </c>
      <c r="C2548" s="20" t="str">
        <f>IF(Data!$B2548:C$5009&lt;&gt;"",Data!C2548,"")</f>
        <v/>
      </c>
      <c r="D2548" s="20" t="str">
        <f t="shared" si="91"/>
        <v/>
      </c>
      <c r="E2548" s="20" t="str">
        <f t="shared" si="92"/>
        <v/>
      </c>
      <c r="F2548" s="56"/>
      <c r="G2548" s="56"/>
      <c r="H2548" s="56"/>
      <c r="I2548" s="56"/>
      <c r="J2548" s="56"/>
    </row>
    <row r="2549" spans="1:10">
      <c r="A2549" s="20">
        <v>2540</v>
      </c>
      <c r="B2549" s="20" t="str">
        <f>IF(Data!B2549:$B$5009&lt;&gt;"",Data!B2549,"")</f>
        <v/>
      </c>
      <c r="C2549" s="20" t="str">
        <f>IF(Data!$B2549:C$5009&lt;&gt;"",Data!C2549,"")</f>
        <v/>
      </c>
      <c r="D2549" s="20" t="str">
        <f t="shared" si="91"/>
        <v/>
      </c>
      <c r="E2549" s="20" t="str">
        <f t="shared" si="92"/>
        <v/>
      </c>
      <c r="F2549" s="56"/>
      <c r="G2549" s="56"/>
      <c r="H2549" s="56"/>
      <c r="I2549" s="56"/>
      <c r="J2549" s="56"/>
    </row>
    <row r="2550" spans="1:10">
      <c r="A2550" s="20">
        <v>2541</v>
      </c>
      <c r="B2550" s="20" t="str">
        <f>IF(Data!B2550:$B$5009&lt;&gt;"",Data!B2550,"")</f>
        <v/>
      </c>
      <c r="C2550" s="20" t="str">
        <f>IF(Data!$B2550:C$5009&lt;&gt;"",Data!C2550,"")</f>
        <v/>
      </c>
      <c r="D2550" s="20" t="str">
        <f t="shared" si="91"/>
        <v/>
      </c>
      <c r="E2550" s="20" t="str">
        <f t="shared" si="92"/>
        <v/>
      </c>
      <c r="F2550" s="56"/>
      <c r="G2550" s="56"/>
      <c r="H2550" s="56"/>
      <c r="I2550" s="56"/>
      <c r="J2550" s="56"/>
    </row>
    <row r="2551" spans="1:10">
      <c r="A2551" s="20">
        <v>2542</v>
      </c>
      <c r="B2551" s="20" t="str">
        <f>IF(Data!B2551:$B$5009&lt;&gt;"",Data!B2551,"")</f>
        <v/>
      </c>
      <c r="C2551" s="20" t="str">
        <f>IF(Data!$B2551:C$5009&lt;&gt;"",Data!C2551,"")</f>
        <v/>
      </c>
      <c r="D2551" s="20" t="str">
        <f t="shared" si="91"/>
        <v/>
      </c>
      <c r="E2551" s="20" t="str">
        <f t="shared" si="92"/>
        <v/>
      </c>
      <c r="F2551" s="56"/>
      <c r="G2551" s="56"/>
      <c r="H2551" s="56"/>
      <c r="I2551" s="56"/>
      <c r="J2551" s="56"/>
    </row>
    <row r="2552" spans="1:10">
      <c r="A2552" s="20">
        <v>2543</v>
      </c>
      <c r="B2552" s="20" t="str">
        <f>IF(Data!B2552:$B$5009&lt;&gt;"",Data!B2552,"")</f>
        <v/>
      </c>
      <c r="C2552" s="20" t="str">
        <f>IF(Data!$B2552:C$5009&lt;&gt;"",Data!C2552,"")</f>
        <v/>
      </c>
      <c r="D2552" s="20" t="str">
        <f t="shared" si="91"/>
        <v/>
      </c>
      <c r="E2552" s="20" t="str">
        <f t="shared" si="92"/>
        <v/>
      </c>
      <c r="F2552" s="56"/>
      <c r="G2552" s="56"/>
      <c r="H2552" s="56"/>
      <c r="I2552" s="56"/>
      <c r="J2552" s="56"/>
    </row>
    <row r="2553" spans="1:10">
      <c r="A2553" s="20">
        <v>2544</v>
      </c>
      <c r="B2553" s="20" t="str">
        <f>IF(Data!B2553:$B$5009&lt;&gt;"",Data!B2553,"")</f>
        <v/>
      </c>
      <c r="C2553" s="20" t="str">
        <f>IF(Data!$B2553:C$5009&lt;&gt;"",Data!C2553,"")</f>
        <v/>
      </c>
      <c r="D2553" s="20" t="str">
        <f t="shared" si="91"/>
        <v/>
      </c>
      <c r="E2553" s="20" t="str">
        <f t="shared" si="92"/>
        <v/>
      </c>
      <c r="F2553" s="56"/>
      <c r="G2553" s="56"/>
      <c r="H2553" s="56"/>
      <c r="I2553" s="56"/>
      <c r="J2553" s="56"/>
    </row>
    <row r="2554" spans="1:10">
      <c r="A2554" s="20">
        <v>2545</v>
      </c>
      <c r="B2554" s="20" t="str">
        <f>IF(Data!B2554:$B$5009&lt;&gt;"",Data!B2554,"")</f>
        <v/>
      </c>
      <c r="C2554" s="20" t="str">
        <f>IF(Data!$B2554:C$5009&lt;&gt;"",Data!C2554,"")</f>
        <v/>
      </c>
      <c r="D2554" s="20" t="str">
        <f t="shared" si="91"/>
        <v/>
      </c>
      <c r="E2554" s="20" t="str">
        <f t="shared" si="92"/>
        <v/>
      </c>
      <c r="F2554" s="56"/>
      <c r="G2554" s="56"/>
      <c r="H2554" s="56"/>
      <c r="I2554" s="56"/>
      <c r="J2554" s="56"/>
    </row>
    <row r="2555" spans="1:10">
      <c r="A2555" s="20">
        <v>2546</v>
      </c>
      <c r="B2555" s="20" t="str">
        <f>IF(Data!B2555:$B$5009&lt;&gt;"",Data!B2555,"")</f>
        <v/>
      </c>
      <c r="C2555" s="20" t="str">
        <f>IF(Data!$B2555:C$5009&lt;&gt;"",Data!C2555,"")</f>
        <v/>
      </c>
      <c r="D2555" s="20" t="str">
        <f t="shared" si="91"/>
        <v/>
      </c>
      <c r="E2555" s="20" t="str">
        <f t="shared" si="92"/>
        <v/>
      </c>
      <c r="F2555" s="56"/>
      <c r="G2555" s="56"/>
      <c r="H2555" s="56"/>
      <c r="I2555" s="56"/>
      <c r="J2555" s="56"/>
    </row>
    <row r="2556" spans="1:10">
      <c r="A2556" s="20">
        <v>2547</v>
      </c>
      <c r="B2556" s="20" t="str">
        <f>IF(Data!B2556:$B$5009&lt;&gt;"",Data!B2556,"")</f>
        <v/>
      </c>
      <c r="C2556" s="20" t="str">
        <f>IF(Data!$B2556:C$5009&lt;&gt;"",Data!C2556,"")</f>
        <v/>
      </c>
      <c r="D2556" s="20" t="str">
        <f t="shared" si="91"/>
        <v/>
      </c>
      <c r="E2556" s="20" t="str">
        <f t="shared" si="92"/>
        <v/>
      </c>
      <c r="F2556" s="56"/>
      <c r="G2556" s="56"/>
      <c r="H2556" s="56"/>
      <c r="I2556" s="56"/>
      <c r="J2556" s="56"/>
    </row>
    <row r="2557" spans="1:10">
      <c r="A2557" s="20">
        <v>2548</v>
      </c>
      <c r="B2557" s="20" t="str">
        <f>IF(Data!B2557:$B$5009&lt;&gt;"",Data!B2557,"")</f>
        <v/>
      </c>
      <c r="C2557" s="20" t="str">
        <f>IF(Data!$B2557:C$5009&lt;&gt;"",Data!C2557,"")</f>
        <v/>
      </c>
      <c r="D2557" s="20" t="str">
        <f t="shared" si="91"/>
        <v/>
      </c>
      <c r="E2557" s="20" t="str">
        <f t="shared" si="92"/>
        <v/>
      </c>
      <c r="F2557" s="56"/>
      <c r="G2557" s="56"/>
      <c r="H2557" s="56"/>
      <c r="I2557" s="56"/>
      <c r="J2557" s="56"/>
    </row>
    <row r="2558" spans="1:10">
      <c r="A2558" s="20">
        <v>2549</v>
      </c>
      <c r="B2558" s="20" t="str">
        <f>IF(Data!B2558:$B$5009&lt;&gt;"",Data!B2558,"")</f>
        <v/>
      </c>
      <c r="C2558" s="20" t="str">
        <f>IF(Data!$B2558:C$5009&lt;&gt;"",Data!C2558,"")</f>
        <v/>
      </c>
      <c r="D2558" s="20" t="str">
        <f t="shared" si="91"/>
        <v/>
      </c>
      <c r="E2558" s="20" t="str">
        <f t="shared" si="92"/>
        <v/>
      </c>
      <c r="F2558" s="56"/>
      <c r="G2558" s="56"/>
      <c r="H2558" s="56"/>
      <c r="I2558" s="56"/>
      <c r="J2558" s="56"/>
    </row>
    <row r="2559" spans="1:10">
      <c r="A2559" s="20">
        <v>2550</v>
      </c>
      <c r="B2559" s="20" t="str">
        <f>IF(Data!B2559:$B$5009&lt;&gt;"",Data!B2559,"")</f>
        <v/>
      </c>
      <c r="C2559" s="20" t="str">
        <f>IF(Data!$B2559:C$5009&lt;&gt;"",Data!C2559,"")</f>
        <v/>
      </c>
      <c r="D2559" s="20" t="str">
        <f t="shared" si="91"/>
        <v/>
      </c>
      <c r="E2559" s="20" t="str">
        <f t="shared" si="92"/>
        <v/>
      </c>
      <c r="F2559" s="56"/>
      <c r="G2559" s="56"/>
      <c r="H2559" s="56"/>
      <c r="I2559" s="56"/>
      <c r="J2559" s="56"/>
    </row>
    <row r="2560" spans="1:10">
      <c r="A2560" s="20">
        <v>2551</v>
      </c>
      <c r="B2560" s="20" t="str">
        <f>IF(Data!B2560:$B$5009&lt;&gt;"",Data!B2560,"")</f>
        <v/>
      </c>
      <c r="C2560" s="20" t="str">
        <f>IF(Data!$B2560:C$5009&lt;&gt;"",Data!C2560,"")</f>
        <v/>
      </c>
      <c r="D2560" s="20" t="str">
        <f t="shared" si="91"/>
        <v/>
      </c>
      <c r="E2560" s="20" t="str">
        <f t="shared" si="92"/>
        <v/>
      </c>
      <c r="F2560" s="56"/>
      <c r="G2560" s="56"/>
      <c r="H2560" s="56"/>
      <c r="I2560" s="56"/>
      <c r="J2560" s="56"/>
    </row>
    <row r="2561" spans="1:10">
      <c r="A2561" s="20">
        <v>2552</v>
      </c>
      <c r="B2561" s="20" t="str">
        <f>IF(Data!B2561:$B$5009&lt;&gt;"",Data!B2561,"")</f>
        <v/>
      </c>
      <c r="C2561" s="20" t="str">
        <f>IF(Data!$B2561:C$5009&lt;&gt;"",Data!C2561,"")</f>
        <v/>
      </c>
      <c r="D2561" s="20" t="str">
        <f t="shared" si="91"/>
        <v/>
      </c>
      <c r="E2561" s="20" t="str">
        <f t="shared" si="92"/>
        <v/>
      </c>
      <c r="F2561" s="56"/>
      <c r="G2561" s="56"/>
      <c r="H2561" s="56"/>
      <c r="I2561" s="56"/>
      <c r="J2561" s="56"/>
    </row>
    <row r="2562" spans="1:10">
      <c r="A2562" s="20">
        <v>2553</v>
      </c>
      <c r="B2562" s="20" t="str">
        <f>IF(Data!B2562:$B$5009&lt;&gt;"",Data!B2562,"")</f>
        <v/>
      </c>
      <c r="C2562" s="20" t="str">
        <f>IF(Data!$B2562:C$5009&lt;&gt;"",Data!C2562,"")</f>
        <v/>
      </c>
      <c r="D2562" s="20" t="str">
        <f t="shared" si="91"/>
        <v/>
      </c>
      <c r="E2562" s="20" t="str">
        <f t="shared" si="92"/>
        <v/>
      </c>
      <c r="F2562" s="56"/>
      <c r="G2562" s="56"/>
      <c r="H2562" s="56"/>
      <c r="I2562" s="56"/>
      <c r="J2562" s="56"/>
    </row>
    <row r="2563" spans="1:10">
      <c r="A2563" s="20">
        <v>2554</v>
      </c>
      <c r="B2563" s="20" t="str">
        <f>IF(Data!B2563:$B$5009&lt;&gt;"",Data!B2563,"")</f>
        <v/>
      </c>
      <c r="C2563" s="20" t="str">
        <f>IF(Data!$B2563:C$5009&lt;&gt;"",Data!C2563,"")</f>
        <v/>
      </c>
      <c r="D2563" s="20" t="str">
        <f t="shared" si="91"/>
        <v/>
      </c>
      <c r="E2563" s="20" t="str">
        <f t="shared" si="92"/>
        <v/>
      </c>
      <c r="F2563" s="56"/>
      <c r="G2563" s="56"/>
      <c r="H2563" s="56"/>
      <c r="I2563" s="56"/>
      <c r="J2563" s="56"/>
    </row>
    <row r="2564" spans="1:10">
      <c r="A2564" s="20">
        <v>2555</v>
      </c>
      <c r="B2564" s="20" t="str">
        <f>IF(Data!B2564:$B$5009&lt;&gt;"",Data!B2564,"")</f>
        <v/>
      </c>
      <c r="C2564" s="20" t="str">
        <f>IF(Data!$B2564:C$5009&lt;&gt;"",Data!C2564,"")</f>
        <v/>
      </c>
      <c r="D2564" s="20" t="str">
        <f t="shared" si="91"/>
        <v/>
      </c>
      <c r="E2564" s="20" t="str">
        <f t="shared" si="92"/>
        <v/>
      </c>
      <c r="F2564" s="56"/>
      <c r="G2564" s="56"/>
      <c r="H2564" s="56"/>
      <c r="I2564" s="56"/>
      <c r="J2564" s="56"/>
    </row>
    <row r="2565" spans="1:10">
      <c r="A2565" s="20">
        <v>2556</v>
      </c>
      <c r="B2565" s="20" t="str">
        <f>IF(Data!B2565:$B$5009&lt;&gt;"",Data!B2565,"")</f>
        <v/>
      </c>
      <c r="C2565" s="20" t="str">
        <f>IF(Data!$B2565:C$5009&lt;&gt;"",Data!C2565,"")</f>
        <v/>
      </c>
      <c r="D2565" s="20" t="str">
        <f t="shared" si="91"/>
        <v/>
      </c>
      <c r="E2565" s="20" t="str">
        <f t="shared" si="92"/>
        <v/>
      </c>
      <c r="F2565" s="56"/>
      <c r="G2565" s="56"/>
      <c r="H2565" s="56"/>
      <c r="I2565" s="56"/>
      <c r="J2565" s="56"/>
    </row>
    <row r="2566" spans="1:10">
      <c r="A2566" s="20">
        <v>2557</v>
      </c>
      <c r="B2566" s="20" t="str">
        <f>IF(Data!B2566:$B$5009&lt;&gt;"",Data!B2566,"")</f>
        <v/>
      </c>
      <c r="C2566" s="20" t="str">
        <f>IF(Data!$B2566:C$5009&lt;&gt;"",Data!C2566,"")</f>
        <v/>
      </c>
      <c r="D2566" s="20" t="str">
        <f t="shared" ref="D2566:D2629" si="93">IF(AND(B2566&lt;&gt;"",C2566&lt;&gt;""), _xlfn.RANK.AVG(B2566,B:B,1),"")</f>
        <v/>
      </c>
      <c r="E2566" s="20" t="str">
        <f t="shared" ref="E2566:E2629" si="94">IF(AND(B2566&lt;&gt;"",C2566&lt;&gt;""),(D2566-$I$11)^2,"")</f>
        <v/>
      </c>
      <c r="F2566" s="56"/>
      <c r="G2566" s="56"/>
      <c r="H2566" s="56"/>
      <c r="I2566" s="56"/>
      <c r="J2566" s="56"/>
    </row>
    <row r="2567" spans="1:10">
      <c r="A2567" s="20">
        <v>2558</v>
      </c>
      <c r="B2567" s="20" t="str">
        <f>IF(Data!B2567:$B$5009&lt;&gt;"",Data!B2567,"")</f>
        <v/>
      </c>
      <c r="C2567" s="20" t="str">
        <f>IF(Data!$B2567:C$5009&lt;&gt;"",Data!C2567,"")</f>
        <v/>
      </c>
      <c r="D2567" s="20" t="str">
        <f t="shared" si="93"/>
        <v/>
      </c>
      <c r="E2567" s="20" t="str">
        <f t="shared" si="94"/>
        <v/>
      </c>
      <c r="F2567" s="56"/>
      <c r="G2567" s="56"/>
      <c r="H2567" s="56"/>
      <c r="I2567" s="56"/>
      <c r="J2567" s="56"/>
    </row>
    <row r="2568" spans="1:10">
      <c r="A2568" s="20">
        <v>2559</v>
      </c>
      <c r="B2568" s="20" t="str">
        <f>IF(Data!B2568:$B$5009&lt;&gt;"",Data!B2568,"")</f>
        <v/>
      </c>
      <c r="C2568" s="20" t="str">
        <f>IF(Data!$B2568:C$5009&lt;&gt;"",Data!C2568,"")</f>
        <v/>
      </c>
      <c r="D2568" s="20" t="str">
        <f t="shared" si="93"/>
        <v/>
      </c>
      <c r="E2568" s="20" t="str">
        <f t="shared" si="94"/>
        <v/>
      </c>
      <c r="F2568" s="56"/>
      <c r="G2568" s="56"/>
      <c r="H2568" s="56"/>
      <c r="I2568" s="56"/>
      <c r="J2568" s="56"/>
    </row>
    <row r="2569" spans="1:10">
      <c r="A2569" s="20">
        <v>2560</v>
      </c>
      <c r="B2569" s="20" t="str">
        <f>IF(Data!B2569:$B$5009&lt;&gt;"",Data!B2569,"")</f>
        <v/>
      </c>
      <c r="C2569" s="20" t="str">
        <f>IF(Data!$B2569:C$5009&lt;&gt;"",Data!C2569,"")</f>
        <v/>
      </c>
      <c r="D2569" s="20" t="str">
        <f t="shared" si="93"/>
        <v/>
      </c>
      <c r="E2569" s="20" t="str">
        <f t="shared" si="94"/>
        <v/>
      </c>
      <c r="F2569" s="56"/>
      <c r="G2569" s="56"/>
      <c r="H2569" s="56"/>
      <c r="I2569" s="56"/>
      <c r="J2569" s="56"/>
    </row>
    <row r="2570" spans="1:10">
      <c r="A2570" s="20">
        <v>2561</v>
      </c>
      <c r="B2570" s="20" t="str">
        <f>IF(Data!B2570:$B$5009&lt;&gt;"",Data!B2570,"")</f>
        <v/>
      </c>
      <c r="C2570" s="20" t="str">
        <f>IF(Data!$B2570:C$5009&lt;&gt;"",Data!C2570,"")</f>
        <v/>
      </c>
      <c r="D2570" s="20" t="str">
        <f t="shared" si="93"/>
        <v/>
      </c>
      <c r="E2570" s="20" t="str">
        <f t="shared" si="94"/>
        <v/>
      </c>
      <c r="F2570" s="56"/>
      <c r="G2570" s="56"/>
      <c r="H2570" s="56"/>
      <c r="I2570" s="56"/>
      <c r="J2570" s="56"/>
    </row>
    <row r="2571" spans="1:10">
      <c r="A2571" s="20">
        <v>2562</v>
      </c>
      <c r="B2571" s="20" t="str">
        <f>IF(Data!B2571:$B$5009&lt;&gt;"",Data!B2571,"")</f>
        <v/>
      </c>
      <c r="C2571" s="20" t="str">
        <f>IF(Data!$B2571:C$5009&lt;&gt;"",Data!C2571,"")</f>
        <v/>
      </c>
      <c r="D2571" s="20" t="str">
        <f t="shared" si="93"/>
        <v/>
      </c>
      <c r="E2571" s="20" t="str">
        <f t="shared" si="94"/>
        <v/>
      </c>
      <c r="F2571" s="56"/>
      <c r="G2571" s="56"/>
      <c r="H2571" s="56"/>
      <c r="I2571" s="56"/>
      <c r="J2571" s="56"/>
    </row>
    <row r="2572" spans="1:10">
      <c r="A2572" s="20">
        <v>2563</v>
      </c>
      <c r="B2572" s="20" t="str">
        <f>IF(Data!B2572:$B$5009&lt;&gt;"",Data!B2572,"")</f>
        <v/>
      </c>
      <c r="C2572" s="20" t="str">
        <f>IF(Data!$B2572:C$5009&lt;&gt;"",Data!C2572,"")</f>
        <v/>
      </c>
      <c r="D2572" s="20" t="str">
        <f t="shared" si="93"/>
        <v/>
      </c>
      <c r="E2572" s="20" t="str">
        <f t="shared" si="94"/>
        <v/>
      </c>
      <c r="F2572" s="56"/>
      <c r="G2572" s="56"/>
      <c r="H2572" s="56"/>
      <c r="I2572" s="56"/>
      <c r="J2572" s="56"/>
    </row>
    <row r="2573" spans="1:10">
      <c r="A2573" s="20">
        <v>2564</v>
      </c>
      <c r="B2573" s="20" t="str">
        <f>IF(Data!B2573:$B$5009&lt;&gt;"",Data!B2573,"")</f>
        <v/>
      </c>
      <c r="C2573" s="20" t="str">
        <f>IF(Data!$B2573:C$5009&lt;&gt;"",Data!C2573,"")</f>
        <v/>
      </c>
      <c r="D2573" s="20" t="str">
        <f t="shared" si="93"/>
        <v/>
      </c>
      <c r="E2573" s="20" t="str">
        <f t="shared" si="94"/>
        <v/>
      </c>
      <c r="F2573" s="56"/>
      <c r="G2573" s="56"/>
      <c r="H2573" s="56"/>
      <c r="I2573" s="56"/>
      <c r="J2573" s="56"/>
    </row>
    <row r="2574" spans="1:10">
      <c r="A2574" s="20">
        <v>2565</v>
      </c>
      <c r="B2574" s="20" t="str">
        <f>IF(Data!B2574:$B$5009&lt;&gt;"",Data!B2574,"")</f>
        <v/>
      </c>
      <c r="C2574" s="20" t="str">
        <f>IF(Data!$B2574:C$5009&lt;&gt;"",Data!C2574,"")</f>
        <v/>
      </c>
      <c r="D2574" s="20" t="str">
        <f t="shared" si="93"/>
        <v/>
      </c>
      <c r="E2574" s="20" t="str">
        <f t="shared" si="94"/>
        <v/>
      </c>
      <c r="F2574" s="56"/>
      <c r="G2574" s="56"/>
      <c r="H2574" s="56"/>
      <c r="I2574" s="56"/>
      <c r="J2574" s="56"/>
    </row>
    <row r="2575" spans="1:10">
      <c r="A2575" s="20">
        <v>2566</v>
      </c>
      <c r="B2575" s="20" t="str">
        <f>IF(Data!B2575:$B$5009&lt;&gt;"",Data!B2575,"")</f>
        <v/>
      </c>
      <c r="C2575" s="20" t="str">
        <f>IF(Data!$B2575:C$5009&lt;&gt;"",Data!C2575,"")</f>
        <v/>
      </c>
      <c r="D2575" s="20" t="str">
        <f t="shared" si="93"/>
        <v/>
      </c>
      <c r="E2575" s="20" t="str">
        <f t="shared" si="94"/>
        <v/>
      </c>
      <c r="F2575" s="56"/>
      <c r="G2575" s="56"/>
      <c r="H2575" s="56"/>
      <c r="I2575" s="56"/>
      <c r="J2575" s="56"/>
    </row>
    <row r="2576" spans="1:10">
      <c r="A2576" s="20">
        <v>2567</v>
      </c>
      <c r="B2576" s="20" t="str">
        <f>IF(Data!B2576:$B$5009&lt;&gt;"",Data!B2576,"")</f>
        <v/>
      </c>
      <c r="C2576" s="20" t="str">
        <f>IF(Data!$B2576:C$5009&lt;&gt;"",Data!C2576,"")</f>
        <v/>
      </c>
      <c r="D2576" s="20" t="str">
        <f t="shared" si="93"/>
        <v/>
      </c>
      <c r="E2576" s="20" t="str">
        <f t="shared" si="94"/>
        <v/>
      </c>
      <c r="F2576" s="56"/>
      <c r="G2576" s="56"/>
      <c r="H2576" s="56"/>
      <c r="I2576" s="56"/>
      <c r="J2576" s="56"/>
    </row>
    <row r="2577" spans="1:10">
      <c r="A2577" s="20">
        <v>2568</v>
      </c>
      <c r="B2577" s="20" t="str">
        <f>IF(Data!B2577:$B$5009&lt;&gt;"",Data!B2577,"")</f>
        <v/>
      </c>
      <c r="C2577" s="20" t="str">
        <f>IF(Data!$B2577:C$5009&lt;&gt;"",Data!C2577,"")</f>
        <v/>
      </c>
      <c r="D2577" s="20" t="str">
        <f t="shared" si="93"/>
        <v/>
      </c>
      <c r="E2577" s="20" t="str">
        <f t="shared" si="94"/>
        <v/>
      </c>
      <c r="F2577" s="56"/>
      <c r="G2577" s="56"/>
      <c r="H2577" s="56"/>
      <c r="I2577" s="56"/>
      <c r="J2577" s="56"/>
    </row>
    <row r="2578" spans="1:10">
      <c r="A2578" s="20">
        <v>2569</v>
      </c>
      <c r="B2578" s="20" t="str">
        <f>IF(Data!B2578:$B$5009&lt;&gt;"",Data!B2578,"")</f>
        <v/>
      </c>
      <c r="C2578" s="20" t="str">
        <f>IF(Data!$B2578:C$5009&lt;&gt;"",Data!C2578,"")</f>
        <v/>
      </c>
      <c r="D2578" s="20" t="str">
        <f t="shared" si="93"/>
        <v/>
      </c>
      <c r="E2578" s="20" t="str">
        <f t="shared" si="94"/>
        <v/>
      </c>
      <c r="F2578" s="56"/>
      <c r="G2578" s="56"/>
      <c r="H2578" s="56"/>
      <c r="I2578" s="56"/>
      <c r="J2578" s="56"/>
    </row>
    <row r="2579" spans="1:10">
      <c r="A2579" s="20">
        <v>2570</v>
      </c>
      <c r="B2579" s="20" t="str">
        <f>IF(Data!B2579:$B$5009&lt;&gt;"",Data!B2579,"")</f>
        <v/>
      </c>
      <c r="C2579" s="20" t="str">
        <f>IF(Data!$B2579:C$5009&lt;&gt;"",Data!C2579,"")</f>
        <v/>
      </c>
      <c r="D2579" s="20" t="str">
        <f t="shared" si="93"/>
        <v/>
      </c>
      <c r="E2579" s="20" t="str">
        <f t="shared" si="94"/>
        <v/>
      </c>
      <c r="F2579" s="56"/>
      <c r="G2579" s="56"/>
      <c r="H2579" s="56"/>
      <c r="I2579" s="56"/>
      <c r="J2579" s="56"/>
    </row>
    <row r="2580" spans="1:10">
      <c r="A2580" s="20">
        <v>2571</v>
      </c>
      <c r="B2580" s="20" t="str">
        <f>IF(Data!B2580:$B$5009&lt;&gt;"",Data!B2580,"")</f>
        <v/>
      </c>
      <c r="C2580" s="20" t="str">
        <f>IF(Data!$B2580:C$5009&lt;&gt;"",Data!C2580,"")</f>
        <v/>
      </c>
      <c r="D2580" s="20" t="str">
        <f t="shared" si="93"/>
        <v/>
      </c>
      <c r="E2580" s="20" t="str">
        <f t="shared" si="94"/>
        <v/>
      </c>
      <c r="F2580" s="56"/>
      <c r="G2580" s="56"/>
      <c r="H2580" s="56"/>
      <c r="I2580" s="56"/>
      <c r="J2580" s="56"/>
    </row>
    <row r="2581" spans="1:10">
      <c r="A2581" s="20">
        <v>2572</v>
      </c>
      <c r="B2581" s="20" t="str">
        <f>IF(Data!B2581:$B$5009&lt;&gt;"",Data!B2581,"")</f>
        <v/>
      </c>
      <c r="C2581" s="20" t="str">
        <f>IF(Data!$B2581:C$5009&lt;&gt;"",Data!C2581,"")</f>
        <v/>
      </c>
      <c r="D2581" s="20" t="str">
        <f t="shared" si="93"/>
        <v/>
      </c>
      <c r="E2581" s="20" t="str">
        <f t="shared" si="94"/>
        <v/>
      </c>
      <c r="F2581" s="56"/>
      <c r="G2581" s="56"/>
      <c r="H2581" s="56"/>
      <c r="I2581" s="56"/>
      <c r="J2581" s="56"/>
    </row>
    <row r="2582" spans="1:10">
      <c r="A2582" s="20">
        <v>2573</v>
      </c>
      <c r="B2582" s="20" t="str">
        <f>IF(Data!B2582:$B$5009&lt;&gt;"",Data!B2582,"")</f>
        <v/>
      </c>
      <c r="C2582" s="20" t="str">
        <f>IF(Data!$B2582:C$5009&lt;&gt;"",Data!C2582,"")</f>
        <v/>
      </c>
      <c r="D2582" s="20" t="str">
        <f t="shared" si="93"/>
        <v/>
      </c>
      <c r="E2582" s="20" t="str">
        <f t="shared" si="94"/>
        <v/>
      </c>
      <c r="F2582" s="56"/>
      <c r="G2582" s="56"/>
      <c r="H2582" s="56"/>
      <c r="I2582" s="56"/>
      <c r="J2582" s="56"/>
    </row>
    <row r="2583" spans="1:10">
      <c r="A2583" s="20">
        <v>2574</v>
      </c>
      <c r="B2583" s="20" t="str">
        <f>IF(Data!B2583:$B$5009&lt;&gt;"",Data!B2583,"")</f>
        <v/>
      </c>
      <c r="C2583" s="20" t="str">
        <f>IF(Data!$B2583:C$5009&lt;&gt;"",Data!C2583,"")</f>
        <v/>
      </c>
      <c r="D2583" s="20" t="str">
        <f t="shared" si="93"/>
        <v/>
      </c>
      <c r="E2583" s="20" t="str">
        <f t="shared" si="94"/>
        <v/>
      </c>
      <c r="F2583" s="56"/>
      <c r="G2583" s="56"/>
      <c r="H2583" s="56"/>
      <c r="I2583" s="56"/>
      <c r="J2583" s="56"/>
    </row>
    <row r="2584" spans="1:10">
      <c r="A2584" s="20">
        <v>2575</v>
      </c>
      <c r="B2584" s="20" t="str">
        <f>IF(Data!B2584:$B$5009&lt;&gt;"",Data!B2584,"")</f>
        <v/>
      </c>
      <c r="C2584" s="20" t="str">
        <f>IF(Data!$B2584:C$5009&lt;&gt;"",Data!C2584,"")</f>
        <v/>
      </c>
      <c r="D2584" s="20" t="str">
        <f t="shared" si="93"/>
        <v/>
      </c>
      <c r="E2584" s="20" t="str">
        <f t="shared" si="94"/>
        <v/>
      </c>
      <c r="F2584" s="56"/>
      <c r="G2584" s="56"/>
      <c r="H2584" s="56"/>
      <c r="I2584" s="56"/>
      <c r="J2584" s="56"/>
    </row>
    <row r="2585" spans="1:10">
      <c r="A2585" s="20">
        <v>2576</v>
      </c>
      <c r="B2585" s="20" t="str">
        <f>IF(Data!B2585:$B$5009&lt;&gt;"",Data!B2585,"")</f>
        <v/>
      </c>
      <c r="C2585" s="20" t="str">
        <f>IF(Data!$B2585:C$5009&lt;&gt;"",Data!C2585,"")</f>
        <v/>
      </c>
      <c r="D2585" s="20" t="str">
        <f t="shared" si="93"/>
        <v/>
      </c>
      <c r="E2585" s="20" t="str">
        <f t="shared" si="94"/>
        <v/>
      </c>
      <c r="F2585" s="56"/>
      <c r="G2585" s="56"/>
      <c r="H2585" s="56"/>
      <c r="I2585" s="56"/>
      <c r="J2585" s="56"/>
    </row>
    <row r="2586" spans="1:10">
      <c r="A2586" s="20">
        <v>2577</v>
      </c>
      <c r="B2586" s="20" t="str">
        <f>IF(Data!B2586:$B$5009&lt;&gt;"",Data!B2586,"")</f>
        <v/>
      </c>
      <c r="C2586" s="20" t="str">
        <f>IF(Data!$B2586:C$5009&lt;&gt;"",Data!C2586,"")</f>
        <v/>
      </c>
      <c r="D2586" s="20" t="str">
        <f t="shared" si="93"/>
        <v/>
      </c>
      <c r="E2586" s="20" t="str">
        <f t="shared" si="94"/>
        <v/>
      </c>
      <c r="F2586" s="56"/>
      <c r="G2586" s="56"/>
      <c r="H2586" s="56"/>
      <c r="I2586" s="56"/>
      <c r="J2586" s="56"/>
    </row>
    <row r="2587" spans="1:10">
      <c r="A2587" s="20">
        <v>2578</v>
      </c>
      <c r="B2587" s="20" t="str">
        <f>IF(Data!B2587:$B$5009&lt;&gt;"",Data!B2587,"")</f>
        <v/>
      </c>
      <c r="C2587" s="20" t="str">
        <f>IF(Data!$B2587:C$5009&lt;&gt;"",Data!C2587,"")</f>
        <v/>
      </c>
      <c r="D2587" s="20" t="str">
        <f t="shared" si="93"/>
        <v/>
      </c>
      <c r="E2587" s="20" t="str">
        <f t="shared" si="94"/>
        <v/>
      </c>
      <c r="F2587" s="56"/>
      <c r="G2587" s="56"/>
      <c r="H2587" s="56"/>
      <c r="I2587" s="56"/>
      <c r="J2587" s="56"/>
    </row>
    <row r="2588" spans="1:10">
      <c r="A2588" s="20">
        <v>2579</v>
      </c>
      <c r="B2588" s="20" t="str">
        <f>IF(Data!B2588:$B$5009&lt;&gt;"",Data!B2588,"")</f>
        <v/>
      </c>
      <c r="C2588" s="20" t="str">
        <f>IF(Data!$B2588:C$5009&lt;&gt;"",Data!C2588,"")</f>
        <v/>
      </c>
      <c r="D2588" s="20" t="str">
        <f t="shared" si="93"/>
        <v/>
      </c>
      <c r="E2588" s="20" t="str">
        <f t="shared" si="94"/>
        <v/>
      </c>
      <c r="F2588" s="56"/>
      <c r="G2588" s="56"/>
      <c r="H2588" s="56"/>
      <c r="I2588" s="56"/>
      <c r="J2588" s="56"/>
    </row>
    <row r="2589" spans="1:10">
      <c r="A2589" s="20">
        <v>2580</v>
      </c>
      <c r="B2589" s="20" t="str">
        <f>IF(Data!B2589:$B$5009&lt;&gt;"",Data!B2589,"")</f>
        <v/>
      </c>
      <c r="C2589" s="20" t="str">
        <f>IF(Data!$B2589:C$5009&lt;&gt;"",Data!C2589,"")</f>
        <v/>
      </c>
      <c r="D2589" s="20" t="str">
        <f t="shared" si="93"/>
        <v/>
      </c>
      <c r="E2589" s="20" t="str">
        <f t="shared" si="94"/>
        <v/>
      </c>
      <c r="F2589" s="56"/>
      <c r="G2589" s="56"/>
      <c r="H2589" s="56"/>
      <c r="I2589" s="56"/>
      <c r="J2589" s="56"/>
    </row>
    <row r="2590" spans="1:10">
      <c r="A2590" s="20">
        <v>2581</v>
      </c>
      <c r="B2590" s="20" t="str">
        <f>IF(Data!B2590:$B$5009&lt;&gt;"",Data!B2590,"")</f>
        <v/>
      </c>
      <c r="C2590" s="20" t="str">
        <f>IF(Data!$B2590:C$5009&lt;&gt;"",Data!C2590,"")</f>
        <v/>
      </c>
      <c r="D2590" s="20" t="str">
        <f t="shared" si="93"/>
        <v/>
      </c>
      <c r="E2590" s="20" t="str">
        <f t="shared" si="94"/>
        <v/>
      </c>
      <c r="F2590" s="56"/>
      <c r="G2590" s="56"/>
      <c r="H2590" s="56"/>
      <c r="I2590" s="56"/>
      <c r="J2590" s="56"/>
    </row>
    <row r="2591" spans="1:10">
      <c r="A2591" s="20">
        <v>2582</v>
      </c>
      <c r="B2591" s="20" t="str">
        <f>IF(Data!B2591:$B$5009&lt;&gt;"",Data!B2591,"")</f>
        <v/>
      </c>
      <c r="C2591" s="20" t="str">
        <f>IF(Data!$B2591:C$5009&lt;&gt;"",Data!C2591,"")</f>
        <v/>
      </c>
      <c r="D2591" s="20" t="str">
        <f t="shared" si="93"/>
        <v/>
      </c>
      <c r="E2591" s="20" t="str">
        <f t="shared" si="94"/>
        <v/>
      </c>
      <c r="F2591" s="56"/>
      <c r="G2591" s="56"/>
      <c r="H2591" s="56"/>
      <c r="I2591" s="56"/>
      <c r="J2591" s="56"/>
    </row>
    <row r="2592" spans="1:10">
      <c r="A2592" s="20">
        <v>2583</v>
      </c>
      <c r="B2592" s="20" t="str">
        <f>IF(Data!B2592:$B$5009&lt;&gt;"",Data!B2592,"")</f>
        <v/>
      </c>
      <c r="C2592" s="20" t="str">
        <f>IF(Data!$B2592:C$5009&lt;&gt;"",Data!C2592,"")</f>
        <v/>
      </c>
      <c r="D2592" s="20" t="str">
        <f t="shared" si="93"/>
        <v/>
      </c>
      <c r="E2592" s="20" t="str">
        <f t="shared" si="94"/>
        <v/>
      </c>
      <c r="F2592" s="56"/>
      <c r="G2592" s="56"/>
      <c r="H2592" s="56"/>
      <c r="I2592" s="56"/>
      <c r="J2592" s="56"/>
    </row>
    <row r="2593" spans="1:10">
      <c r="A2593" s="20">
        <v>2584</v>
      </c>
      <c r="B2593" s="20" t="str">
        <f>IF(Data!B2593:$B$5009&lt;&gt;"",Data!B2593,"")</f>
        <v/>
      </c>
      <c r="C2593" s="20" t="str">
        <f>IF(Data!$B2593:C$5009&lt;&gt;"",Data!C2593,"")</f>
        <v/>
      </c>
      <c r="D2593" s="20" t="str">
        <f t="shared" si="93"/>
        <v/>
      </c>
      <c r="E2593" s="20" t="str">
        <f t="shared" si="94"/>
        <v/>
      </c>
      <c r="F2593" s="56"/>
      <c r="G2593" s="56"/>
      <c r="H2593" s="56"/>
      <c r="I2593" s="56"/>
      <c r="J2593" s="56"/>
    </row>
    <row r="2594" spans="1:10">
      <c r="A2594" s="20">
        <v>2585</v>
      </c>
      <c r="B2594" s="20" t="str">
        <f>IF(Data!B2594:$B$5009&lt;&gt;"",Data!B2594,"")</f>
        <v/>
      </c>
      <c r="C2594" s="20" t="str">
        <f>IF(Data!$B2594:C$5009&lt;&gt;"",Data!C2594,"")</f>
        <v/>
      </c>
      <c r="D2594" s="20" t="str">
        <f t="shared" si="93"/>
        <v/>
      </c>
      <c r="E2594" s="20" t="str">
        <f t="shared" si="94"/>
        <v/>
      </c>
      <c r="F2594" s="56"/>
      <c r="G2594" s="56"/>
      <c r="H2594" s="56"/>
      <c r="I2594" s="56"/>
      <c r="J2594" s="56"/>
    </row>
    <row r="2595" spans="1:10">
      <c r="A2595" s="20">
        <v>2586</v>
      </c>
      <c r="B2595" s="20" t="str">
        <f>IF(Data!B2595:$B$5009&lt;&gt;"",Data!B2595,"")</f>
        <v/>
      </c>
      <c r="C2595" s="20" t="str">
        <f>IF(Data!$B2595:C$5009&lt;&gt;"",Data!C2595,"")</f>
        <v/>
      </c>
      <c r="D2595" s="20" t="str">
        <f t="shared" si="93"/>
        <v/>
      </c>
      <c r="E2595" s="20" t="str">
        <f t="shared" si="94"/>
        <v/>
      </c>
      <c r="F2595" s="56"/>
      <c r="G2595" s="56"/>
      <c r="H2595" s="56"/>
      <c r="I2595" s="56"/>
      <c r="J2595" s="56"/>
    </row>
    <row r="2596" spans="1:10">
      <c r="A2596" s="20">
        <v>2587</v>
      </c>
      <c r="B2596" s="20" t="str">
        <f>IF(Data!B2596:$B$5009&lt;&gt;"",Data!B2596,"")</f>
        <v/>
      </c>
      <c r="C2596" s="20" t="str">
        <f>IF(Data!$B2596:C$5009&lt;&gt;"",Data!C2596,"")</f>
        <v/>
      </c>
      <c r="D2596" s="20" t="str">
        <f t="shared" si="93"/>
        <v/>
      </c>
      <c r="E2596" s="20" t="str">
        <f t="shared" si="94"/>
        <v/>
      </c>
      <c r="F2596" s="56"/>
      <c r="G2596" s="56"/>
      <c r="H2596" s="56"/>
      <c r="I2596" s="56"/>
      <c r="J2596" s="56"/>
    </row>
    <row r="2597" spans="1:10">
      <c r="A2597" s="20">
        <v>2588</v>
      </c>
      <c r="B2597" s="20" t="str">
        <f>IF(Data!B2597:$B$5009&lt;&gt;"",Data!B2597,"")</f>
        <v/>
      </c>
      <c r="C2597" s="20" t="str">
        <f>IF(Data!$B2597:C$5009&lt;&gt;"",Data!C2597,"")</f>
        <v/>
      </c>
      <c r="D2597" s="20" t="str">
        <f t="shared" si="93"/>
        <v/>
      </c>
      <c r="E2597" s="20" t="str">
        <f t="shared" si="94"/>
        <v/>
      </c>
      <c r="F2597" s="56"/>
      <c r="G2597" s="56"/>
      <c r="H2597" s="56"/>
      <c r="I2597" s="56"/>
      <c r="J2597" s="56"/>
    </row>
    <row r="2598" spans="1:10">
      <c r="A2598" s="20">
        <v>2589</v>
      </c>
      <c r="B2598" s="20" t="str">
        <f>IF(Data!B2598:$B$5009&lt;&gt;"",Data!B2598,"")</f>
        <v/>
      </c>
      <c r="C2598" s="20" t="str">
        <f>IF(Data!$B2598:C$5009&lt;&gt;"",Data!C2598,"")</f>
        <v/>
      </c>
      <c r="D2598" s="20" t="str">
        <f t="shared" si="93"/>
        <v/>
      </c>
      <c r="E2598" s="20" t="str">
        <f t="shared" si="94"/>
        <v/>
      </c>
      <c r="F2598" s="56"/>
      <c r="G2598" s="56"/>
      <c r="H2598" s="56"/>
      <c r="I2598" s="56"/>
      <c r="J2598" s="56"/>
    </row>
    <row r="2599" spans="1:10">
      <c r="A2599" s="20">
        <v>2590</v>
      </c>
      <c r="B2599" s="20" t="str">
        <f>IF(Data!B2599:$B$5009&lt;&gt;"",Data!B2599,"")</f>
        <v/>
      </c>
      <c r="C2599" s="20" t="str">
        <f>IF(Data!$B2599:C$5009&lt;&gt;"",Data!C2599,"")</f>
        <v/>
      </c>
      <c r="D2599" s="20" t="str">
        <f t="shared" si="93"/>
        <v/>
      </c>
      <c r="E2599" s="20" t="str">
        <f t="shared" si="94"/>
        <v/>
      </c>
      <c r="F2599" s="56"/>
      <c r="G2599" s="56"/>
      <c r="H2599" s="56"/>
      <c r="I2599" s="56"/>
      <c r="J2599" s="56"/>
    </row>
    <row r="2600" spans="1:10">
      <c r="A2600" s="20">
        <v>2591</v>
      </c>
      <c r="B2600" s="20" t="str">
        <f>IF(Data!B2600:$B$5009&lt;&gt;"",Data!B2600,"")</f>
        <v/>
      </c>
      <c r="C2600" s="20" t="str">
        <f>IF(Data!$B2600:C$5009&lt;&gt;"",Data!C2600,"")</f>
        <v/>
      </c>
      <c r="D2600" s="20" t="str">
        <f t="shared" si="93"/>
        <v/>
      </c>
      <c r="E2600" s="20" t="str">
        <f t="shared" si="94"/>
        <v/>
      </c>
      <c r="F2600" s="56"/>
      <c r="G2600" s="56"/>
      <c r="H2600" s="56"/>
      <c r="I2600" s="56"/>
      <c r="J2600" s="56"/>
    </row>
    <row r="2601" spans="1:10">
      <c r="A2601" s="20">
        <v>2592</v>
      </c>
      <c r="B2601" s="20" t="str">
        <f>IF(Data!B2601:$B$5009&lt;&gt;"",Data!B2601,"")</f>
        <v/>
      </c>
      <c r="C2601" s="20" t="str">
        <f>IF(Data!$B2601:C$5009&lt;&gt;"",Data!C2601,"")</f>
        <v/>
      </c>
      <c r="D2601" s="20" t="str">
        <f t="shared" si="93"/>
        <v/>
      </c>
      <c r="E2601" s="20" t="str">
        <f t="shared" si="94"/>
        <v/>
      </c>
      <c r="F2601" s="56"/>
      <c r="G2601" s="56"/>
      <c r="H2601" s="56"/>
      <c r="I2601" s="56"/>
      <c r="J2601" s="56"/>
    </row>
    <row r="2602" spans="1:10">
      <c r="A2602" s="20">
        <v>2593</v>
      </c>
      <c r="B2602" s="20" t="str">
        <f>IF(Data!B2602:$B$5009&lt;&gt;"",Data!B2602,"")</f>
        <v/>
      </c>
      <c r="C2602" s="20" t="str">
        <f>IF(Data!$B2602:C$5009&lt;&gt;"",Data!C2602,"")</f>
        <v/>
      </c>
      <c r="D2602" s="20" t="str">
        <f t="shared" si="93"/>
        <v/>
      </c>
      <c r="E2602" s="20" t="str">
        <f t="shared" si="94"/>
        <v/>
      </c>
      <c r="F2602" s="56"/>
      <c r="G2602" s="56"/>
      <c r="H2602" s="56"/>
      <c r="I2602" s="56"/>
      <c r="J2602" s="56"/>
    </row>
    <row r="2603" spans="1:10">
      <c r="A2603" s="20">
        <v>2594</v>
      </c>
      <c r="B2603" s="20" t="str">
        <f>IF(Data!B2603:$B$5009&lt;&gt;"",Data!B2603,"")</f>
        <v/>
      </c>
      <c r="C2603" s="20" t="str">
        <f>IF(Data!$B2603:C$5009&lt;&gt;"",Data!C2603,"")</f>
        <v/>
      </c>
      <c r="D2603" s="20" t="str">
        <f t="shared" si="93"/>
        <v/>
      </c>
      <c r="E2603" s="20" t="str">
        <f t="shared" si="94"/>
        <v/>
      </c>
      <c r="F2603" s="56"/>
      <c r="G2603" s="56"/>
      <c r="H2603" s="56"/>
      <c r="I2603" s="56"/>
      <c r="J2603" s="56"/>
    </row>
    <row r="2604" spans="1:10">
      <c r="A2604" s="20">
        <v>2595</v>
      </c>
      <c r="B2604" s="20" t="str">
        <f>IF(Data!B2604:$B$5009&lt;&gt;"",Data!B2604,"")</f>
        <v/>
      </c>
      <c r="C2604" s="20" t="str">
        <f>IF(Data!$B2604:C$5009&lt;&gt;"",Data!C2604,"")</f>
        <v/>
      </c>
      <c r="D2604" s="20" t="str">
        <f t="shared" si="93"/>
        <v/>
      </c>
      <c r="E2604" s="20" t="str">
        <f t="shared" si="94"/>
        <v/>
      </c>
      <c r="F2604" s="56"/>
      <c r="G2604" s="56"/>
      <c r="H2604" s="56"/>
      <c r="I2604" s="56"/>
      <c r="J2604" s="56"/>
    </row>
    <row r="2605" spans="1:10">
      <c r="A2605" s="20">
        <v>2596</v>
      </c>
      <c r="B2605" s="20" t="str">
        <f>IF(Data!B2605:$B$5009&lt;&gt;"",Data!B2605,"")</f>
        <v/>
      </c>
      <c r="C2605" s="20" t="str">
        <f>IF(Data!$B2605:C$5009&lt;&gt;"",Data!C2605,"")</f>
        <v/>
      </c>
      <c r="D2605" s="20" t="str">
        <f t="shared" si="93"/>
        <v/>
      </c>
      <c r="E2605" s="20" t="str">
        <f t="shared" si="94"/>
        <v/>
      </c>
      <c r="F2605" s="56"/>
      <c r="G2605" s="56"/>
      <c r="H2605" s="56"/>
      <c r="I2605" s="56"/>
      <c r="J2605" s="56"/>
    </row>
    <row r="2606" spans="1:10">
      <c r="A2606" s="20">
        <v>2597</v>
      </c>
      <c r="B2606" s="20" t="str">
        <f>IF(Data!B2606:$B$5009&lt;&gt;"",Data!B2606,"")</f>
        <v/>
      </c>
      <c r="C2606" s="20" t="str">
        <f>IF(Data!$B2606:C$5009&lt;&gt;"",Data!C2606,"")</f>
        <v/>
      </c>
      <c r="D2606" s="20" t="str">
        <f t="shared" si="93"/>
        <v/>
      </c>
      <c r="E2606" s="20" t="str">
        <f t="shared" si="94"/>
        <v/>
      </c>
      <c r="F2606" s="56"/>
      <c r="G2606" s="56"/>
      <c r="H2606" s="56"/>
      <c r="I2606" s="56"/>
      <c r="J2606" s="56"/>
    </row>
    <row r="2607" spans="1:10">
      <c r="A2607" s="20">
        <v>2598</v>
      </c>
      <c r="B2607" s="20" t="str">
        <f>IF(Data!B2607:$B$5009&lt;&gt;"",Data!B2607,"")</f>
        <v/>
      </c>
      <c r="C2607" s="20" t="str">
        <f>IF(Data!$B2607:C$5009&lt;&gt;"",Data!C2607,"")</f>
        <v/>
      </c>
      <c r="D2607" s="20" t="str">
        <f t="shared" si="93"/>
        <v/>
      </c>
      <c r="E2607" s="20" t="str">
        <f t="shared" si="94"/>
        <v/>
      </c>
      <c r="F2607" s="56"/>
      <c r="G2607" s="56"/>
      <c r="H2607" s="56"/>
      <c r="I2607" s="56"/>
      <c r="J2607" s="56"/>
    </row>
    <row r="2608" spans="1:10">
      <c r="A2608" s="20">
        <v>2599</v>
      </c>
      <c r="B2608" s="20" t="str">
        <f>IF(Data!B2608:$B$5009&lt;&gt;"",Data!B2608,"")</f>
        <v/>
      </c>
      <c r="C2608" s="20" t="str">
        <f>IF(Data!$B2608:C$5009&lt;&gt;"",Data!C2608,"")</f>
        <v/>
      </c>
      <c r="D2608" s="20" t="str">
        <f t="shared" si="93"/>
        <v/>
      </c>
      <c r="E2608" s="20" t="str">
        <f t="shared" si="94"/>
        <v/>
      </c>
      <c r="F2608" s="56"/>
      <c r="G2608" s="56"/>
      <c r="H2608" s="56"/>
      <c r="I2608" s="56"/>
      <c r="J2608" s="56"/>
    </row>
    <row r="2609" spans="1:10">
      <c r="A2609" s="20">
        <v>2600</v>
      </c>
      <c r="B2609" s="20" t="str">
        <f>IF(Data!B2609:$B$5009&lt;&gt;"",Data!B2609,"")</f>
        <v/>
      </c>
      <c r="C2609" s="20" t="str">
        <f>IF(Data!$B2609:C$5009&lt;&gt;"",Data!C2609,"")</f>
        <v/>
      </c>
      <c r="D2609" s="20" t="str">
        <f t="shared" si="93"/>
        <v/>
      </c>
      <c r="E2609" s="20" t="str">
        <f t="shared" si="94"/>
        <v/>
      </c>
      <c r="F2609" s="56"/>
      <c r="G2609" s="56"/>
      <c r="H2609" s="56"/>
      <c r="I2609" s="56"/>
      <c r="J2609" s="56"/>
    </row>
    <row r="2610" spans="1:10">
      <c r="A2610" s="20">
        <v>2601</v>
      </c>
      <c r="B2610" s="20" t="str">
        <f>IF(Data!B2610:$B$5009&lt;&gt;"",Data!B2610,"")</f>
        <v/>
      </c>
      <c r="C2610" s="20" t="str">
        <f>IF(Data!$B2610:C$5009&lt;&gt;"",Data!C2610,"")</f>
        <v/>
      </c>
      <c r="D2610" s="20" t="str">
        <f t="shared" si="93"/>
        <v/>
      </c>
      <c r="E2610" s="20" t="str">
        <f t="shared" si="94"/>
        <v/>
      </c>
      <c r="F2610" s="56"/>
      <c r="G2610" s="56"/>
      <c r="H2610" s="56"/>
      <c r="I2610" s="56"/>
      <c r="J2610" s="56"/>
    </row>
    <row r="2611" spans="1:10">
      <c r="A2611" s="20">
        <v>2602</v>
      </c>
      <c r="B2611" s="20" t="str">
        <f>IF(Data!B2611:$B$5009&lt;&gt;"",Data!B2611,"")</f>
        <v/>
      </c>
      <c r="C2611" s="20" t="str">
        <f>IF(Data!$B2611:C$5009&lt;&gt;"",Data!C2611,"")</f>
        <v/>
      </c>
      <c r="D2611" s="20" t="str">
        <f t="shared" si="93"/>
        <v/>
      </c>
      <c r="E2611" s="20" t="str">
        <f t="shared" si="94"/>
        <v/>
      </c>
      <c r="F2611" s="56"/>
      <c r="G2611" s="56"/>
      <c r="H2611" s="56"/>
      <c r="I2611" s="56"/>
      <c r="J2611" s="56"/>
    </row>
    <row r="2612" spans="1:10">
      <c r="A2612" s="20">
        <v>2603</v>
      </c>
      <c r="B2612" s="20" t="str">
        <f>IF(Data!B2612:$B$5009&lt;&gt;"",Data!B2612,"")</f>
        <v/>
      </c>
      <c r="C2612" s="20" t="str">
        <f>IF(Data!$B2612:C$5009&lt;&gt;"",Data!C2612,"")</f>
        <v/>
      </c>
      <c r="D2612" s="20" t="str">
        <f t="shared" si="93"/>
        <v/>
      </c>
      <c r="E2612" s="20" t="str">
        <f t="shared" si="94"/>
        <v/>
      </c>
      <c r="F2612" s="56"/>
      <c r="G2612" s="56"/>
      <c r="H2612" s="56"/>
      <c r="I2612" s="56"/>
      <c r="J2612" s="56"/>
    </row>
    <row r="2613" spans="1:10">
      <c r="A2613" s="20">
        <v>2604</v>
      </c>
      <c r="B2613" s="20" t="str">
        <f>IF(Data!B2613:$B$5009&lt;&gt;"",Data!B2613,"")</f>
        <v/>
      </c>
      <c r="C2613" s="20" t="str">
        <f>IF(Data!$B2613:C$5009&lt;&gt;"",Data!C2613,"")</f>
        <v/>
      </c>
      <c r="D2613" s="20" t="str">
        <f t="shared" si="93"/>
        <v/>
      </c>
      <c r="E2613" s="20" t="str">
        <f t="shared" si="94"/>
        <v/>
      </c>
      <c r="F2613" s="56"/>
      <c r="G2613" s="56"/>
      <c r="H2613" s="56"/>
      <c r="I2613" s="56"/>
      <c r="J2613" s="56"/>
    </row>
    <row r="2614" spans="1:10">
      <c r="A2614" s="20">
        <v>2605</v>
      </c>
      <c r="B2614" s="20" t="str">
        <f>IF(Data!B2614:$B$5009&lt;&gt;"",Data!B2614,"")</f>
        <v/>
      </c>
      <c r="C2614" s="20" t="str">
        <f>IF(Data!$B2614:C$5009&lt;&gt;"",Data!C2614,"")</f>
        <v/>
      </c>
      <c r="D2614" s="20" t="str">
        <f t="shared" si="93"/>
        <v/>
      </c>
      <c r="E2614" s="20" t="str">
        <f t="shared" si="94"/>
        <v/>
      </c>
      <c r="F2614" s="56"/>
      <c r="G2614" s="56"/>
      <c r="H2614" s="56"/>
      <c r="I2614" s="56"/>
      <c r="J2614" s="56"/>
    </row>
    <row r="2615" spans="1:10">
      <c r="A2615" s="20">
        <v>2606</v>
      </c>
      <c r="B2615" s="20" t="str">
        <f>IF(Data!B2615:$B$5009&lt;&gt;"",Data!B2615,"")</f>
        <v/>
      </c>
      <c r="C2615" s="20" t="str">
        <f>IF(Data!$B2615:C$5009&lt;&gt;"",Data!C2615,"")</f>
        <v/>
      </c>
      <c r="D2615" s="20" t="str">
        <f t="shared" si="93"/>
        <v/>
      </c>
      <c r="E2615" s="20" t="str">
        <f t="shared" si="94"/>
        <v/>
      </c>
      <c r="F2615" s="56"/>
      <c r="G2615" s="56"/>
      <c r="H2615" s="56"/>
      <c r="I2615" s="56"/>
      <c r="J2615" s="56"/>
    </row>
    <row r="2616" spans="1:10">
      <c r="A2616" s="20">
        <v>2607</v>
      </c>
      <c r="B2616" s="20" t="str">
        <f>IF(Data!B2616:$B$5009&lt;&gt;"",Data!B2616,"")</f>
        <v/>
      </c>
      <c r="C2616" s="20" t="str">
        <f>IF(Data!$B2616:C$5009&lt;&gt;"",Data!C2616,"")</f>
        <v/>
      </c>
      <c r="D2616" s="20" t="str">
        <f t="shared" si="93"/>
        <v/>
      </c>
      <c r="E2616" s="20" t="str">
        <f t="shared" si="94"/>
        <v/>
      </c>
      <c r="F2616" s="56"/>
      <c r="G2616" s="56"/>
      <c r="H2616" s="56"/>
      <c r="I2616" s="56"/>
      <c r="J2616" s="56"/>
    </row>
    <row r="2617" spans="1:10">
      <c r="A2617" s="20">
        <v>2608</v>
      </c>
      <c r="B2617" s="20" t="str">
        <f>IF(Data!B2617:$B$5009&lt;&gt;"",Data!B2617,"")</f>
        <v/>
      </c>
      <c r="C2617" s="20" t="str">
        <f>IF(Data!$B2617:C$5009&lt;&gt;"",Data!C2617,"")</f>
        <v/>
      </c>
      <c r="D2617" s="20" t="str">
        <f t="shared" si="93"/>
        <v/>
      </c>
      <c r="E2617" s="20" t="str">
        <f t="shared" si="94"/>
        <v/>
      </c>
      <c r="F2617" s="56"/>
      <c r="G2617" s="56"/>
      <c r="H2617" s="56"/>
      <c r="I2617" s="56"/>
      <c r="J2617" s="56"/>
    </row>
    <row r="2618" spans="1:10">
      <c r="A2618" s="20">
        <v>2609</v>
      </c>
      <c r="B2618" s="20" t="str">
        <f>IF(Data!B2618:$B$5009&lt;&gt;"",Data!B2618,"")</f>
        <v/>
      </c>
      <c r="C2618" s="20" t="str">
        <f>IF(Data!$B2618:C$5009&lt;&gt;"",Data!C2618,"")</f>
        <v/>
      </c>
      <c r="D2618" s="20" t="str">
        <f t="shared" si="93"/>
        <v/>
      </c>
      <c r="E2618" s="20" t="str">
        <f t="shared" si="94"/>
        <v/>
      </c>
      <c r="F2618" s="56"/>
      <c r="G2618" s="56"/>
      <c r="H2618" s="56"/>
      <c r="I2618" s="56"/>
      <c r="J2618" s="56"/>
    </row>
    <row r="2619" spans="1:10">
      <c r="A2619" s="20">
        <v>2610</v>
      </c>
      <c r="B2619" s="20" t="str">
        <f>IF(Data!B2619:$B$5009&lt;&gt;"",Data!B2619,"")</f>
        <v/>
      </c>
      <c r="C2619" s="20" t="str">
        <f>IF(Data!$B2619:C$5009&lt;&gt;"",Data!C2619,"")</f>
        <v/>
      </c>
      <c r="D2619" s="20" t="str">
        <f t="shared" si="93"/>
        <v/>
      </c>
      <c r="E2619" s="20" t="str">
        <f t="shared" si="94"/>
        <v/>
      </c>
      <c r="F2619" s="56"/>
      <c r="G2619" s="56"/>
      <c r="H2619" s="56"/>
      <c r="I2619" s="56"/>
      <c r="J2619" s="56"/>
    </row>
    <row r="2620" spans="1:10">
      <c r="A2620" s="20">
        <v>2611</v>
      </c>
      <c r="B2620" s="20" t="str">
        <f>IF(Data!B2620:$B$5009&lt;&gt;"",Data!B2620,"")</f>
        <v/>
      </c>
      <c r="C2620" s="20" t="str">
        <f>IF(Data!$B2620:C$5009&lt;&gt;"",Data!C2620,"")</f>
        <v/>
      </c>
      <c r="D2620" s="20" t="str">
        <f t="shared" si="93"/>
        <v/>
      </c>
      <c r="E2620" s="20" t="str">
        <f t="shared" si="94"/>
        <v/>
      </c>
      <c r="F2620" s="56"/>
      <c r="G2620" s="56"/>
      <c r="H2620" s="56"/>
      <c r="I2620" s="56"/>
      <c r="J2620" s="56"/>
    </row>
    <row r="2621" spans="1:10">
      <c r="A2621" s="20">
        <v>2612</v>
      </c>
      <c r="B2621" s="20" t="str">
        <f>IF(Data!B2621:$B$5009&lt;&gt;"",Data!B2621,"")</f>
        <v/>
      </c>
      <c r="C2621" s="20" t="str">
        <f>IF(Data!$B2621:C$5009&lt;&gt;"",Data!C2621,"")</f>
        <v/>
      </c>
      <c r="D2621" s="20" t="str">
        <f t="shared" si="93"/>
        <v/>
      </c>
      <c r="E2621" s="20" t="str">
        <f t="shared" si="94"/>
        <v/>
      </c>
      <c r="F2621" s="56"/>
      <c r="G2621" s="56"/>
      <c r="H2621" s="56"/>
      <c r="I2621" s="56"/>
      <c r="J2621" s="56"/>
    </row>
    <row r="2622" spans="1:10">
      <c r="A2622" s="20">
        <v>2613</v>
      </c>
      <c r="B2622" s="20" t="str">
        <f>IF(Data!B2622:$B$5009&lt;&gt;"",Data!B2622,"")</f>
        <v/>
      </c>
      <c r="C2622" s="20" t="str">
        <f>IF(Data!$B2622:C$5009&lt;&gt;"",Data!C2622,"")</f>
        <v/>
      </c>
      <c r="D2622" s="20" t="str">
        <f t="shared" si="93"/>
        <v/>
      </c>
      <c r="E2622" s="20" t="str">
        <f t="shared" si="94"/>
        <v/>
      </c>
      <c r="F2622" s="56"/>
      <c r="G2622" s="56"/>
      <c r="H2622" s="56"/>
      <c r="I2622" s="56"/>
      <c r="J2622" s="56"/>
    </row>
    <row r="2623" spans="1:10">
      <c r="A2623" s="20">
        <v>2614</v>
      </c>
      <c r="B2623" s="20" t="str">
        <f>IF(Data!B2623:$B$5009&lt;&gt;"",Data!B2623,"")</f>
        <v/>
      </c>
      <c r="C2623" s="20" t="str">
        <f>IF(Data!$B2623:C$5009&lt;&gt;"",Data!C2623,"")</f>
        <v/>
      </c>
      <c r="D2623" s="20" t="str">
        <f t="shared" si="93"/>
        <v/>
      </c>
      <c r="E2623" s="20" t="str">
        <f t="shared" si="94"/>
        <v/>
      </c>
      <c r="F2623" s="56"/>
      <c r="G2623" s="56"/>
      <c r="H2623" s="56"/>
      <c r="I2623" s="56"/>
      <c r="J2623" s="56"/>
    </row>
    <row r="2624" spans="1:10">
      <c r="A2624" s="20">
        <v>2615</v>
      </c>
      <c r="B2624" s="20" t="str">
        <f>IF(Data!B2624:$B$5009&lt;&gt;"",Data!B2624,"")</f>
        <v/>
      </c>
      <c r="C2624" s="20" t="str">
        <f>IF(Data!$B2624:C$5009&lt;&gt;"",Data!C2624,"")</f>
        <v/>
      </c>
      <c r="D2624" s="20" t="str">
        <f t="shared" si="93"/>
        <v/>
      </c>
      <c r="E2624" s="20" t="str">
        <f t="shared" si="94"/>
        <v/>
      </c>
      <c r="F2624" s="56"/>
      <c r="G2624" s="56"/>
      <c r="H2624" s="56"/>
      <c r="I2624" s="56"/>
      <c r="J2624" s="56"/>
    </row>
    <row r="2625" spans="1:10">
      <c r="A2625" s="20">
        <v>2616</v>
      </c>
      <c r="B2625" s="20" t="str">
        <f>IF(Data!B2625:$B$5009&lt;&gt;"",Data!B2625,"")</f>
        <v/>
      </c>
      <c r="C2625" s="20" t="str">
        <f>IF(Data!$B2625:C$5009&lt;&gt;"",Data!C2625,"")</f>
        <v/>
      </c>
      <c r="D2625" s="20" t="str">
        <f t="shared" si="93"/>
        <v/>
      </c>
      <c r="E2625" s="20" t="str">
        <f t="shared" si="94"/>
        <v/>
      </c>
      <c r="F2625" s="56"/>
      <c r="G2625" s="56"/>
      <c r="H2625" s="56"/>
      <c r="I2625" s="56"/>
      <c r="J2625" s="56"/>
    </row>
    <row r="2626" spans="1:10">
      <c r="A2626" s="20">
        <v>2617</v>
      </c>
      <c r="B2626" s="20" t="str">
        <f>IF(Data!B2626:$B$5009&lt;&gt;"",Data!B2626,"")</f>
        <v/>
      </c>
      <c r="C2626" s="20" t="str">
        <f>IF(Data!$B2626:C$5009&lt;&gt;"",Data!C2626,"")</f>
        <v/>
      </c>
      <c r="D2626" s="20" t="str">
        <f t="shared" si="93"/>
        <v/>
      </c>
      <c r="E2626" s="20" t="str">
        <f t="shared" si="94"/>
        <v/>
      </c>
      <c r="F2626" s="56"/>
      <c r="G2626" s="56"/>
      <c r="H2626" s="56"/>
      <c r="I2626" s="56"/>
      <c r="J2626" s="56"/>
    </row>
    <row r="2627" spans="1:10">
      <c r="A2627" s="20">
        <v>2618</v>
      </c>
      <c r="B2627" s="20" t="str">
        <f>IF(Data!B2627:$B$5009&lt;&gt;"",Data!B2627,"")</f>
        <v/>
      </c>
      <c r="C2627" s="20" t="str">
        <f>IF(Data!$B2627:C$5009&lt;&gt;"",Data!C2627,"")</f>
        <v/>
      </c>
      <c r="D2627" s="20" t="str">
        <f t="shared" si="93"/>
        <v/>
      </c>
      <c r="E2627" s="20" t="str">
        <f t="shared" si="94"/>
        <v/>
      </c>
      <c r="F2627" s="56"/>
      <c r="G2627" s="56"/>
      <c r="H2627" s="56"/>
      <c r="I2627" s="56"/>
      <c r="J2627" s="56"/>
    </row>
    <row r="2628" spans="1:10">
      <c r="A2628" s="20">
        <v>2619</v>
      </c>
      <c r="B2628" s="20" t="str">
        <f>IF(Data!B2628:$B$5009&lt;&gt;"",Data!B2628,"")</f>
        <v/>
      </c>
      <c r="C2628" s="20" t="str">
        <f>IF(Data!$B2628:C$5009&lt;&gt;"",Data!C2628,"")</f>
        <v/>
      </c>
      <c r="D2628" s="20" t="str">
        <f t="shared" si="93"/>
        <v/>
      </c>
      <c r="E2628" s="20" t="str">
        <f t="shared" si="94"/>
        <v/>
      </c>
      <c r="F2628" s="56"/>
      <c r="G2628" s="56"/>
      <c r="H2628" s="56"/>
      <c r="I2628" s="56"/>
      <c r="J2628" s="56"/>
    </row>
    <row r="2629" spans="1:10">
      <c r="A2629" s="20">
        <v>2620</v>
      </c>
      <c r="B2629" s="20" t="str">
        <f>IF(Data!B2629:$B$5009&lt;&gt;"",Data!B2629,"")</f>
        <v/>
      </c>
      <c r="C2629" s="20" t="str">
        <f>IF(Data!$B2629:C$5009&lt;&gt;"",Data!C2629,"")</f>
        <v/>
      </c>
      <c r="D2629" s="20" t="str">
        <f t="shared" si="93"/>
        <v/>
      </c>
      <c r="E2629" s="20" t="str">
        <f t="shared" si="94"/>
        <v/>
      </c>
      <c r="F2629" s="56"/>
      <c r="G2629" s="56"/>
      <c r="H2629" s="56"/>
      <c r="I2629" s="56"/>
      <c r="J2629" s="56"/>
    </row>
    <row r="2630" spans="1:10">
      <c r="A2630" s="20">
        <v>2621</v>
      </c>
      <c r="B2630" s="20" t="str">
        <f>IF(Data!B2630:$B$5009&lt;&gt;"",Data!B2630,"")</f>
        <v/>
      </c>
      <c r="C2630" s="20" t="str">
        <f>IF(Data!$B2630:C$5009&lt;&gt;"",Data!C2630,"")</f>
        <v/>
      </c>
      <c r="D2630" s="20" t="str">
        <f t="shared" ref="D2630:D2693" si="95">IF(AND(B2630&lt;&gt;"",C2630&lt;&gt;""), _xlfn.RANK.AVG(B2630,B:B,1),"")</f>
        <v/>
      </c>
      <c r="E2630" s="20" t="str">
        <f t="shared" ref="E2630:E2693" si="96">IF(AND(B2630&lt;&gt;"",C2630&lt;&gt;""),(D2630-$I$11)^2,"")</f>
        <v/>
      </c>
      <c r="F2630" s="56"/>
      <c r="G2630" s="56"/>
      <c r="H2630" s="56"/>
      <c r="I2630" s="56"/>
      <c r="J2630" s="56"/>
    </row>
    <row r="2631" spans="1:10">
      <c r="A2631" s="20">
        <v>2622</v>
      </c>
      <c r="B2631" s="20" t="str">
        <f>IF(Data!B2631:$B$5009&lt;&gt;"",Data!B2631,"")</f>
        <v/>
      </c>
      <c r="C2631" s="20" t="str">
        <f>IF(Data!$B2631:C$5009&lt;&gt;"",Data!C2631,"")</f>
        <v/>
      </c>
      <c r="D2631" s="20" t="str">
        <f t="shared" si="95"/>
        <v/>
      </c>
      <c r="E2631" s="20" t="str">
        <f t="shared" si="96"/>
        <v/>
      </c>
      <c r="F2631" s="56"/>
      <c r="G2631" s="56"/>
      <c r="H2631" s="56"/>
      <c r="I2631" s="56"/>
      <c r="J2631" s="56"/>
    </row>
    <row r="2632" spans="1:10">
      <c r="A2632" s="20">
        <v>2623</v>
      </c>
      <c r="B2632" s="20" t="str">
        <f>IF(Data!B2632:$B$5009&lt;&gt;"",Data!B2632,"")</f>
        <v/>
      </c>
      <c r="C2632" s="20" t="str">
        <f>IF(Data!$B2632:C$5009&lt;&gt;"",Data!C2632,"")</f>
        <v/>
      </c>
      <c r="D2632" s="20" t="str">
        <f t="shared" si="95"/>
        <v/>
      </c>
      <c r="E2632" s="20" t="str">
        <f t="shared" si="96"/>
        <v/>
      </c>
      <c r="F2632" s="56"/>
      <c r="G2632" s="56"/>
      <c r="H2632" s="56"/>
      <c r="I2632" s="56"/>
      <c r="J2632" s="56"/>
    </row>
    <row r="2633" spans="1:10">
      <c r="A2633" s="20">
        <v>2624</v>
      </c>
      <c r="B2633" s="20" t="str">
        <f>IF(Data!B2633:$B$5009&lt;&gt;"",Data!B2633,"")</f>
        <v/>
      </c>
      <c r="C2633" s="20" t="str">
        <f>IF(Data!$B2633:C$5009&lt;&gt;"",Data!C2633,"")</f>
        <v/>
      </c>
      <c r="D2633" s="20" t="str">
        <f t="shared" si="95"/>
        <v/>
      </c>
      <c r="E2633" s="20" t="str">
        <f t="shared" si="96"/>
        <v/>
      </c>
      <c r="F2633" s="56"/>
      <c r="G2633" s="56"/>
      <c r="H2633" s="56"/>
      <c r="I2633" s="56"/>
      <c r="J2633" s="56"/>
    </row>
    <row r="2634" spans="1:10">
      <c r="A2634" s="20">
        <v>2625</v>
      </c>
      <c r="B2634" s="20" t="str">
        <f>IF(Data!B2634:$B$5009&lt;&gt;"",Data!B2634,"")</f>
        <v/>
      </c>
      <c r="C2634" s="20" t="str">
        <f>IF(Data!$B2634:C$5009&lt;&gt;"",Data!C2634,"")</f>
        <v/>
      </c>
      <c r="D2634" s="20" t="str">
        <f t="shared" si="95"/>
        <v/>
      </c>
      <c r="E2634" s="20" t="str">
        <f t="shared" si="96"/>
        <v/>
      </c>
      <c r="F2634" s="56"/>
      <c r="G2634" s="56"/>
      <c r="H2634" s="56"/>
      <c r="I2634" s="56"/>
      <c r="J2634" s="56"/>
    </row>
    <row r="2635" spans="1:10">
      <c r="A2635" s="20">
        <v>2626</v>
      </c>
      <c r="B2635" s="20" t="str">
        <f>IF(Data!B2635:$B$5009&lt;&gt;"",Data!B2635,"")</f>
        <v/>
      </c>
      <c r="C2635" s="20" t="str">
        <f>IF(Data!$B2635:C$5009&lt;&gt;"",Data!C2635,"")</f>
        <v/>
      </c>
      <c r="D2635" s="20" t="str">
        <f t="shared" si="95"/>
        <v/>
      </c>
      <c r="E2635" s="20" t="str">
        <f t="shared" si="96"/>
        <v/>
      </c>
      <c r="F2635" s="56"/>
      <c r="G2635" s="56"/>
      <c r="H2635" s="56"/>
      <c r="I2635" s="56"/>
      <c r="J2635" s="56"/>
    </row>
    <row r="2636" spans="1:10">
      <c r="A2636" s="20">
        <v>2627</v>
      </c>
      <c r="B2636" s="20" t="str">
        <f>IF(Data!B2636:$B$5009&lt;&gt;"",Data!B2636,"")</f>
        <v/>
      </c>
      <c r="C2636" s="20" t="str">
        <f>IF(Data!$B2636:C$5009&lt;&gt;"",Data!C2636,"")</f>
        <v/>
      </c>
      <c r="D2636" s="20" t="str">
        <f t="shared" si="95"/>
        <v/>
      </c>
      <c r="E2636" s="20" t="str">
        <f t="shared" si="96"/>
        <v/>
      </c>
      <c r="F2636" s="56"/>
      <c r="G2636" s="56"/>
      <c r="H2636" s="56"/>
      <c r="I2636" s="56"/>
      <c r="J2636" s="56"/>
    </row>
    <row r="2637" spans="1:10">
      <c r="A2637" s="20">
        <v>2628</v>
      </c>
      <c r="B2637" s="20" t="str">
        <f>IF(Data!B2637:$B$5009&lt;&gt;"",Data!B2637,"")</f>
        <v/>
      </c>
      <c r="C2637" s="20" t="str">
        <f>IF(Data!$B2637:C$5009&lt;&gt;"",Data!C2637,"")</f>
        <v/>
      </c>
      <c r="D2637" s="20" t="str">
        <f t="shared" si="95"/>
        <v/>
      </c>
      <c r="E2637" s="20" t="str">
        <f t="shared" si="96"/>
        <v/>
      </c>
      <c r="F2637" s="56"/>
      <c r="G2637" s="56"/>
      <c r="H2637" s="56"/>
      <c r="I2637" s="56"/>
      <c r="J2637" s="56"/>
    </row>
    <row r="2638" spans="1:10">
      <c r="A2638" s="20">
        <v>2629</v>
      </c>
      <c r="B2638" s="20" t="str">
        <f>IF(Data!B2638:$B$5009&lt;&gt;"",Data!B2638,"")</f>
        <v/>
      </c>
      <c r="C2638" s="20" t="str">
        <f>IF(Data!$B2638:C$5009&lt;&gt;"",Data!C2638,"")</f>
        <v/>
      </c>
      <c r="D2638" s="20" t="str">
        <f t="shared" si="95"/>
        <v/>
      </c>
      <c r="E2638" s="20" t="str">
        <f t="shared" si="96"/>
        <v/>
      </c>
      <c r="F2638" s="56"/>
      <c r="G2638" s="56"/>
      <c r="H2638" s="56"/>
      <c r="I2638" s="56"/>
      <c r="J2638" s="56"/>
    </row>
    <row r="2639" spans="1:10">
      <c r="A2639" s="20">
        <v>2630</v>
      </c>
      <c r="B2639" s="20" t="str">
        <f>IF(Data!B2639:$B$5009&lt;&gt;"",Data!B2639,"")</f>
        <v/>
      </c>
      <c r="C2639" s="20" t="str">
        <f>IF(Data!$B2639:C$5009&lt;&gt;"",Data!C2639,"")</f>
        <v/>
      </c>
      <c r="D2639" s="20" t="str">
        <f t="shared" si="95"/>
        <v/>
      </c>
      <c r="E2639" s="20" t="str">
        <f t="shared" si="96"/>
        <v/>
      </c>
      <c r="F2639" s="56"/>
      <c r="G2639" s="56"/>
      <c r="H2639" s="56"/>
      <c r="I2639" s="56"/>
      <c r="J2639" s="56"/>
    </row>
    <row r="2640" spans="1:10">
      <c r="A2640" s="20">
        <v>2631</v>
      </c>
      <c r="B2640" s="20" t="str">
        <f>IF(Data!B2640:$B$5009&lt;&gt;"",Data!B2640,"")</f>
        <v/>
      </c>
      <c r="C2640" s="20" t="str">
        <f>IF(Data!$B2640:C$5009&lt;&gt;"",Data!C2640,"")</f>
        <v/>
      </c>
      <c r="D2640" s="20" t="str">
        <f t="shared" si="95"/>
        <v/>
      </c>
      <c r="E2640" s="20" t="str">
        <f t="shared" si="96"/>
        <v/>
      </c>
      <c r="F2640" s="56"/>
      <c r="G2640" s="56"/>
      <c r="H2640" s="56"/>
      <c r="I2640" s="56"/>
      <c r="J2640" s="56"/>
    </row>
    <row r="2641" spans="1:10">
      <c r="A2641" s="20">
        <v>2632</v>
      </c>
      <c r="B2641" s="20" t="str">
        <f>IF(Data!B2641:$B$5009&lt;&gt;"",Data!B2641,"")</f>
        <v/>
      </c>
      <c r="C2641" s="20" t="str">
        <f>IF(Data!$B2641:C$5009&lt;&gt;"",Data!C2641,"")</f>
        <v/>
      </c>
      <c r="D2641" s="20" t="str">
        <f t="shared" si="95"/>
        <v/>
      </c>
      <c r="E2641" s="20" t="str">
        <f t="shared" si="96"/>
        <v/>
      </c>
      <c r="F2641" s="56"/>
      <c r="G2641" s="56"/>
      <c r="H2641" s="56"/>
      <c r="I2641" s="56"/>
      <c r="J2641" s="56"/>
    </row>
    <row r="2642" spans="1:10">
      <c r="A2642" s="20">
        <v>2633</v>
      </c>
      <c r="B2642" s="20" t="str">
        <f>IF(Data!B2642:$B$5009&lt;&gt;"",Data!B2642,"")</f>
        <v/>
      </c>
      <c r="C2642" s="20" t="str">
        <f>IF(Data!$B2642:C$5009&lt;&gt;"",Data!C2642,"")</f>
        <v/>
      </c>
      <c r="D2642" s="20" t="str">
        <f t="shared" si="95"/>
        <v/>
      </c>
      <c r="E2642" s="20" t="str">
        <f t="shared" si="96"/>
        <v/>
      </c>
      <c r="F2642" s="56"/>
      <c r="G2642" s="56"/>
      <c r="H2642" s="56"/>
      <c r="I2642" s="56"/>
      <c r="J2642" s="56"/>
    </row>
    <row r="2643" spans="1:10">
      <c r="A2643" s="20">
        <v>2634</v>
      </c>
      <c r="B2643" s="20" t="str">
        <f>IF(Data!B2643:$B$5009&lt;&gt;"",Data!B2643,"")</f>
        <v/>
      </c>
      <c r="C2643" s="20" t="str">
        <f>IF(Data!$B2643:C$5009&lt;&gt;"",Data!C2643,"")</f>
        <v/>
      </c>
      <c r="D2643" s="20" t="str">
        <f t="shared" si="95"/>
        <v/>
      </c>
      <c r="E2643" s="20" t="str">
        <f t="shared" si="96"/>
        <v/>
      </c>
      <c r="F2643" s="56"/>
      <c r="G2643" s="56"/>
      <c r="H2643" s="56"/>
      <c r="I2643" s="56"/>
      <c r="J2643" s="56"/>
    </row>
    <row r="2644" spans="1:10">
      <c r="A2644" s="20">
        <v>2635</v>
      </c>
      <c r="B2644" s="20" t="str">
        <f>IF(Data!B2644:$B$5009&lt;&gt;"",Data!B2644,"")</f>
        <v/>
      </c>
      <c r="C2644" s="20" t="str">
        <f>IF(Data!$B2644:C$5009&lt;&gt;"",Data!C2644,"")</f>
        <v/>
      </c>
      <c r="D2644" s="20" t="str">
        <f t="shared" si="95"/>
        <v/>
      </c>
      <c r="E2644" s="20" t="str">
        <f t="shared" si="96"/>
        <v/>
      </c>
      <c r="F2644" s="56"/>
      <c r="G2644" s="56"/>
      <c r="H2644" s="56"/>
      <c r="I2644" s="56"/>
      <c r="J2644" s="56"/>
    </row>
    <row r="2645" spans="1:10">
      <c r="A2645" s="20">
        <v>2636</v>
      </c>
      <c r="B2645" s="20" t="str">
        <f>IF(Data!B2645:$B$5009&lt;&gt;"",Data!B2645,"")</f>
        <v/>
      </c>
      <c r="C2645" s="20" t="str">
        <f>IF(Data!$B2645:C$5009&lt;&gt;"",Data!C2645,"")</f>
        <v/>
      </c>
      <c r="D2645" s="20" t="str">
        <f t="shared" si="95"/>
        <v/>
      </c>
      <c r="E2645" s="20" t="str">
        <f t="shared" si="96"/>
        <v/>
      </c>
      <c r="F2645" s="56"/>
      <c r="G2645" s="56"/>
      <c r="H2645" s="56"/>
      <c r="I2645" s="56"/>
      <c r="J2645" s="56"/>
    </row>
    <row r="2646" spans="1:10">
      <c r="A2646" s="20">
        <v>2637</v>
      </c>
      <c r="B2646" s="20" t="str">
        <f>IF(Data!B2646:$B$5009&lt;&gt;"",Data!B2646,"")</f>
        <v/>
      </c>
      <c r="C2646" s="20" t="str">
        <f>IF(Data!$B2646:C$5009&lt;&gt;"",Data!C2646,"")</f>
        <v/>
      </c>
      <c r="D2646" s="20" t="str">
        <f t="shared" si="95"/>
        <v/>
      </c>
      <c r="E2646" s="20" t="str">
        <f t="shared" si="96"/>
        <v/>
      </c>
      <c r="F2646" s="56"/>
      <c r="G2646" s="56"/>
      <c r="H2646" s="56"/>
      <c r="I2646" s="56"/>
      <c r="J2646" s="56"/>
    </row>
    <row r="2647" spans="1:10">
      <c r="A2647" s="20">
        <v>2638</v>
      </c>
      <c r="B2647" s="20" t="str">
        <f>IF(Data!B2647:$B$5009&lt;&gt;"",Data!B2647,"")</f>
        <v/>
      </c>
      <c r="C2647" s="20" t="str">
        <f>IF(Data!$B2647:C$5009&lt;&gt;"",Data!C2647,"")</f>
        <v/>
      </c>
      <c r="D2647" s="20" t="str">
        <f t="shared" si="95"/>
        <v/>
      </c>
      <c r="E2647" s="20" t="str">
        <f t="shared" si="96"/>
        <v/>
      </c>
      <c r="F2647" s="56"/>
      <c r="G2647" s="56"/>
      <c r="H2647" s="56"/>
      <c r="I2647" s="56"/>
      <c r="J2647" s="56"/>
    </row>
    <row r="2648" spans="1:10">
      <c r="A2648" s="20">
        <v>2639</v>
      </c>
      <c r="B2648" s="20" t="str">
        <f>IF(Data!B2648:$B$5009&lt;&gt;"",Data!B2648,"")</f>
        <v/>
      </c>
      <c r="C2648" s="20" t="str">
        <f>IF(Data!$B2648:C$5009&lt;&gt;"",Data!C2648,"")</f>
        <v/>
      </c>
      <c r="D2648" s="20" t="str">
        <f t="shared" si="95"/>
        <v/>
      </c>
      <c r="E2648" s="20" t="str">
        <f t="shared" si="96"/>
        <v/>
      </c>
      <c r="F2648" s="56"/>
      <c r="G2648" s="56"/>
      <c r="H2648" s="56"/>
      <c r="I2648" s="56"/>
      <c r="J2648" s="56"/>
    </row>
    <row r="2649" spans="1:10">
      <c r="A2649" s="20">
        <v>2640</v>
      </c>
      <c r="B2649" s="20" t="str">
        <f>IF(Data!B2649:$B$5009&lt;&gt;"",Data!B2649,"")</f>
        <v/>
      </c>
      <c r="C2649" s="20" t="str">
        <f>IF(Data!$B2649:C$5009&lt;&gt;"",Data!C2649,"")</f>
        <v/>
      </c>
      <c r="D2649" s="20" t="str">
        <f t="shared" si="95"/>
        <v/>
      </c>
      <c r="E2649" s="20" t="str">
        <f t="shared" si="96"/>
        <v/>
      </c>
      <c r="F2649" s="56"/>
      <c r="G2649" s="56"/>
      <c r="H2649" s="56"/>
      <c r="I2649" s="56"/>
      <c r="J2649" s="56"/>
    </row>
    <row r="2650" spans="1:10">
      <c r="A2650" s="20">
        <v>2641</v>
      </c>
      <c r="B2650" s="20" t="str">
        <f>IF(Data!B2650:$B$5009&lt;&gt;"",Data!B2650,"")</f>
        <v/>
      </c>
      <c r="C2650" s="20" t="str">
        <f>IF(Data!$B2650:C$5009&lt;&gt;"",Data!C2650,"")</f>
        <v/>
      </c>
      <c r="D2650" s="20" t="str">
        <f t="shared" si="95"/>
        <v/>
      </c>
      <c r="E2650" s="20" t="str">
        <f t="shared" si="96"/>
        <v/>
      </c>
      <c r="F2650" s="56"/>
      <c r="G2650" s="56"/>
      <c r="H2650" s="56"/>
      <c r="I2650" s="56"/>
      <c r="J2650" s="56"/>
    </row>
    <row r="2651" spans="1:10">
      <c r="A2651" s="20">
        <v>2642</v>
      </c>
      <c r="B2651" s="20" t="str">
        <f>IF(Data!B2651:$B$5009&lt;&gt;"",Data!B2651,"")</f>
        <v/>
      </c>
      <c r="C2651" s="20" t="str">
        <f>IF(Data!$B2651:C$5009&lt;&gt;"",Data!C2651,"")</f>
        <v/>
      </c>
      <c r="D2651" s="20" t="str">
        <f t="shared" si="95"/>
        <v/>
      </c>
      <c r="E2651" s="20" t="str">
        <f t="shared" si="96"/>
        <v/>
      </c>
      <c r="F2651" s="56"/>
      <c r="G2651" s="56"/>
      <c r="H2651" s="56"/>
      <c r="I2651" s="56"/>
      <c r="J2651" s="56"/>
    </row>
    <row r="2652" spans="1:10">
      <c r="A2652" s="20">
        <v>2643</v>
      </c>
      <c r="B2652" s="20" t="str">
        <f>IF(Data!B2652:$B$5009&lt;&gt;"",Data!B2652,"")</f>
        <v/>
      </c>
      <c r="C2652" s="20" t="str">
        <f>IF(Data!$B2652:C$5009&lt;&gt;"",Data!C2652,"")</f>
        <v/>
      </c>
      <c r="D2652" s="20" t="str">
        <f t="shared" si="95"/>
        <v/>
      </c>
      <c r="E2652" s="20" t="str">
        <f t="shared" si="96"/>
        <v/>
      </c>
      <c r="F2652" s="56"/>
      <c r="G2652" s="56"/>
      <c r="H2652" s="56"/>
      <c r="I2652" s="56"/>
      <c r="J2652" s="56"/>
    </row>
    <row r="2653" spans="1:10">
      <c r="A2653" s="20">
        <v>2644</v>
      </c>
      <c r="B2653" s="20" t="str">
        <f>IF(Data!B2653:$B$5009&lt;&gt;"",Data!B2653,"")</f>
        <v/>
      </c>
      <c r="C2653" s="20" t="str">
        <f>IF(Data!$B2653:C$5009&lt;&gt;"",Data!C2653,"")</f>
        <v/>
      </c>
      <c r="D2653" s="20" t="str">
        <f t="shared" si="95"/>
        <v/>
      </c>
      <c r="E2653" s="20" t="str">
        <f t="shared" si="96"/>
        <v/>
      </c>
      <c r="F2653" s="56"/>
      <c r="G2653" s="56"/>
      <c r="H2653" s="56"/>
      <c r="I2653" s="56"/>
      <c r="J2653" s="56"/>
    </row>
    <row r="2654" spans="1:10">
      <c r="A2654" s="20">
        <v>2645</v>
      </c>
      <c r="B2654" s="20" t="str">
        <f>IF(Data!B2654:$B$5009&lt;&gt;"",Data!B2654,"")</f>
        <v/>
      </c>
      <c r="C2654" s="20" t="str">
        <f>IF(Data!$B2654:C$5009&lt;&gt;"",Data!C2654,"")</f>
        <v/>
      </c>
      <c r="D2654" s="20" t="str">
        <f t="shared" si="95"/>
        <v/>
      </c>
      <c r="E2654" s="20" t="str">
        <f t="shared" si="96"/>
        <v/>
      </c>
      <c r="F2654" s="56"/>
      <c r="G2654" s="56"/>
      <c r="H2654" s="56"/>
      <c r="I2654" s="56"/>
      <c r="J2654" s="56"/>
    </row>
    <row r="2655" spans="1:10">
      <c r="A2655" s="20">
        <v>2646</v>
      </c>
      <c r="B2655" s="20" t="str">
        <f>IF(Data!B2655:$B$5009&lt;&gt;"",Data!B2655,"")</f>
        <v/>
      </c>
      <c r="C2655" s="20" t="str">
        <f>IF(Data!$B2655:C$5009&lt;&gt;"",Data!C2655,"")</f>
        <v/>
      </c>
      <c r="D2655" s="20" t="str">
        <f t="shared" si="95"/>
        <v/>
      </c>
      <c r="E2655" s="20" t="str">
        <f t="shared" si="96"/>
        <v/>
      </c>
      <c r="F2655" s="56"/>
      <c r="G2655" s="56"/>
      <c r="H2655" s="56"/>
      <c r="I2655" s="56"/>
      <c r="J2655" s="56"/>
    </row>
    <row r="2656" spans="1:10">
      <c r="A2656" s="20">
        <v>2647</v>
      </c>
      <c r="B2656" s="20" t="str">
        <f>IF(Data!B2656:$B$5009&lt;&gt;"",Data!B2656,"")</f>
        <v/>
      </c>
      <c r="C2656" s="20" t="str">
        <f>IF(Data!$B2656:C$5009&lt;&gt;"",Data!C2656,"")</f>
        <v/>
      </c>
      <c r="D2656" s="20" t="str">
        <f t="shared" si="95"/>
        <v/>
      </c>
      <c r="E2656" s="20" t="str">
        <f t="shared" si="96"/>
        <v/>
      </c>
      <c r="F2656" s="56"/>
      <c r="G2656" s="56"/>
      <c r="H2656" s="56"/>
      <c r="I2656" s="56"/>
      <c r="J2656" s="56"/>
    </row>
    <row r="2657" spans="1:10">
      <c r="A2657" s="20">
        <v>2648</v>
      </c>
      <c r="B2657" s="20" t="str">
        <f>IF(Data!B2657:$B$5009&lt;&gt;"",Data!B2657,"")</f>
        <v/>
      </c>
      <c r="C2657" s="20" t="str">
        <f>IF(Data!$B2657:C$5009&lt;&gt;"",Data!C2657,"")</f>
        <v/>
      </c>
      <c r="D2657" s="20" t="str">
        <f t="shared" si="95"/>
        <v/>
      </c>
      <c r="E2657" s="20" t="str">
        <f t="shared" si="96"/>
        <v/>
      </c>
      <c r="F2657" s="56"/>
      <c r="G2657" s="56"/>
      <c r="H2657" s="56"/>
      <c r="I2657" s="56"/>
      <c r="J2657" s="56"/>
    </row>
    <row r="2658" spans="1:10">
      <c r="A2658" s="20">
        <v>2649</v>
      </c>
      <c r="B2658" s="20" t="str">
        <f>IF(Data!B2658:$B$5009&lt;&gt;"",Data!B2658,"")</f>
        <v/>
      </c>
      <c r="C2658" s="20" t="str">
        <f>IF(Data!$B2658:C$5009&lt;&gt;"",Data!C2658,"")</f>
        <v/>
      </c>
      <c r="D2658" s="20" t="str">
        <f t="shared" si="95"/>
        <v/>
      </c>
      <c r="E2658" s="20" t="str">
        <f t="shared" si="96"/>
        <v/>
      </c>
      <c r="F2658" s="56"/>
      <c r="G2658" s="56"/>
      <c r="H2658" s="56"/>
      <c r="I2658" s="56"/>
      <c r="J2658" s="56"/>
    </row>
    <row r="2659" spans="1:10">
      <c r="A2659" s="20">
        <v>2650</v>
      </c>
      <c r="B2659" s="20" t="str">
        <f>IF(Data!B2659:$B$5009&lt;&gt;"",Data!B2659,"")</f>
        <v/>
      </c>
      <c r="C2659" s="20" t="str">
        <f>IF(Data!$B2659:C$5009&lt;&gt;"",Data!C2659,"")</f>
        <v/>
      </c>
      <c r="D2659" s="20" t="str">
        <f t="shared" si="95"/>
        <v/>
      </c>
      <c r="E2659" s="20" t="str">
        <f t="shared" si="96"/>
        <v/>
      </c>
      <c r="F2659" s="56"/>
      <c r="G2659" s="56"/>
      <c r="H2659" s="56"/>
      <c r="I2659" s="56"/>
      <c r="J2659" s="56"/>
    </row>
    <row r="2660" spans="1:10">
      <c r="A2660" s="20">
        <v>2651</v>
      </c>
      <c r="B2660" s="20" t="str">
        <f>IF(Data!B2660:$B$5009&lt;&gt;"",Data!B2660,"")</f>
        <v/>
      </c>
      <c r="C2660" s="20" t="str">
        <f>IF(Data!$B2660:C$5009&lt;&gt;"",Data!C2660,"")</f>
        <v/>
      </c>
      <c r="D2660" s="20" t="str">
        <f t="shared" si="95"/>
        <v/>
      </c>
      <c r="E2660" s="20" t="str">
        <f t="shared" si="96"/>
        <v/>
      </c>
      <c r="F2660" s="56"/>
      <c r="G2660" s="56"/>
      <c r="H2660" s="56"/>
      <c r="I2660" s="56"/>
      <c r="J2660" s="56"/>
    </row>
    <row r="2661" spans="1:10">
      <c r="A2661" s="20">
        <v>2652</v>
      </c>
      <c r="B2661" s="20" t="str">
        <f>IF(Data!B2661:$B$5009&lt;&gt;"",Data!B2661,"")</f>
        <v/>
      </c>
      <c r="C2661" s="20" t="str">
        <f>IF(Data!$B2661:C$5009&lt;&gt;"",Data!C2661,"")</f>
        <v/>
      </c>
      <c r="D2661" s="20" t="str">
        <f t="shared" si="95"/>
        <v/>
      </c>
      <c r="E2661" s="20" t="str">
        <f t="shared" si="96"/>
        <v/>
      </c>
      <c r="F2661" s="56"/>
      <c r="G2661" s="56"/>
      <c r="H2661" s="56"/>
      <c r="I2661" s="56"/>
      <c r="J2661" s="56"/>
    </row>
    <row r="2662" spans="1:10">
      <c r="A2662" s="20">
        <v>2653</v>
      </c>
      <c r="B2662" s="20" t="str">
        <f>IF(Data!B2662:$B$5009&lt;&gt;"",Data!B2662,"")</f>
        <v/>
      </c>
      <c r="C2662" s="20" t="str">
        <f>IF(Data!$B2662:C$5009&lt;&gt;"",Data!C2662,"")</f>
        <v/>
      </c>
      <c r="D2662" s="20" t="str">
        <f t="shared" si="95"/>
        <v/>
      </c>
      <c r="E2662" s="20" t="str">
        <f t="shared" si="96"/>
        <v/>
      </c>
      <c r="F2662" s="56"/>
      <c r="G2662" s="56"/>
      <c r="H2662" s="56"/>
      <c r="I2662" s="56"/>
      <c r="J2662" s="56"/>
    </row>
    <row r="2663" spans="1:10">
      <c r="A2663" s="20">
        <v>2654</v>
      </c>
      <c r="B2663" s="20" t="str">
        <f>IF(Data!B2663:$B$5009&lt;&gt;"",Data!B2663,"")</f>
        <v/>
      </c>
      <c r="C2663" s="20" t="str">
        <f>IF(Data!$B2663:C$5009&lt;&gt;"",Data!C2663,"")</f>
        <v/>
      </c>
      <c r="D2663" s="20" t="str">
        <f t="shared" si="95"/>
        <v/>
      </c>
      <c r="E2663" s="20" t="str">
        <f t="shared" si="96"/>
        <v/>
      </c>
      <c r="F2663" s="56"/>
      <c r="G2663" s="56"/>
      <c r="H2663" s="56"/>
      <c r="I2663" s="56"/>
      <c r="J2663" s="56"/>
    </row>
    <row r="2664" spans="1:10">
      <c r="A2664" s="20">
        <v>2655</v>
      </c>
      <c r="B2664" s="20" t="str">
        <f>IF(Data!B2664:$B$5009&lt;&gt;"",Data!B2664,"")</f>
        <v/>
      </c>
      <c r="C2664" s="20" t="str">
        <f>IF(Data!$B2664:C$5009&lt;&gt;"",Data!C2664,"")</f>
        <v/>
      </c>
      <c r="D2664" s="20" t="str">
        <f t="shared" si="95"/>
        <v/>
      </c>
      <c r="E2664" s="20" t="str">
        <f t="shared" si="96"/>
        <v/>
      </c>
      <c r="F2664" s="56"/>
      <c r="G2664" s="56"/>
      <c r="H2664" s="56"/>
      <c r="I2664" s="56"/>
      <c r="J2664" s="56"/>
    </row>
    <row r="2665" spans="1:10">
      <c r="A2665" s="20">
        <v>2656</v>
      </c>
      <c r="B2665" s="20" t="str">
        <f>IF(Data!B2665:$B$5009&lt;&gt;"",Data!B2665,"")</f>
        <v/>
      </c>
      <c r="C2665" s="20" t="str">
        <f>IF(Data!$B2665:C$5009&lt;&gt;"",Data!C2665,"")</f>
        <v/>
      </c>
      <c r="D2665" s="20" t="str">
        <f t="shared" si="95"/>
        <v/>
      </c>
      <c r="E2665" s="20" t="str">
        <f t="shared" si="96"/>
        <v/>
      </c>
      <c r="F2665" s="56"/>
      <c r="G2665" s="56"/>
      <c r="H2665" s="56"/>
      <c r="I2665" s="56"/>
      <c r="J2665" s="56"/>
    </row>
    <row r="2666" spans="1:10">
      <c r="A2666" s="20">
        <v>2657</v>
      </c>
      <c r="B2666" s="20" t="str">
        <f>IF(Data!B2666:$B$5009&lt;&gt;"",Data!B2666,"")</f>
        <v/>
      </c>
      <c r="C2666" s="20" t="str">
        <f>IF(Data!$B2666:C$5009&lt;&gt;"",Data!C2666,"")</f>
        <v/>
      </c>
      <c r="D2666" s="20" t="str">
        <f t="shared" si="95"/>
        <v/>
      </c>
      <c r="E2666" s="20" t="str">
        <f t="shared" si="96"/>
        <v/>
      </c>
      <c r="F2666" s="56"/>
      <c r="G2666" s="56"/>
      <c r="H2666" s="56"/>
      <c r="I2666" s="56"/>
      <c r="J2666" s="56"/>
    </row>
    <row r="2667" spans="1:10">
      <c r="A2667" s="20">
        <v>2658</v>
      </c>
      <c r="B2667" s="20" t="str">
        <f>IF(Data!B2667:$B$5009&lt;&gt;"",Data!B2667,"")</f>
        <v/>
      </c>
      <c r="C2667" s="20" t="str">
        <f>IF(Data!$B2667:C$5009&lt;&gt;"",Data!C2667,"")</f>
        <v/>
      </c>
      <c r="D2667" s="20" t="str">
        <f t="shared" si="95"/>
        <v/>
      </c>
      <c r="E2667" s="20" t="str">
        <f t="shared" si="96"/>
        <v/>
      </c>
      <c r="F2667" s="56"/>
      <c r="G2667" s="56"/>
      <c r="H2667" s="56"/>
      <c r="I2667" s="56"/>
      <c r="J2667" s="56"/>
    </row>
    <row r="2668" spans="1:10">
      <c r="A2668" s="20">
        <v>2659</v>
      </c>
      <c r="B2668" s="20" t="str">
        <f>IF(Data!B2668:$B$5009&lt;&gt;"",Data!B2668,"")</f>
        <v/>
      </c>
      <c r="C2668" s="20" t="str">
        <f>IF(Data!$B2668:C$5009&lt;&gt;"",Data!C2668,"")</f>
        <v/>
      </c>
      <c r="D2668" s="20" t="str">
        <f t="shared" si="95"/>
        <v/>
      </c>
      <c r="E2668" s="20" t="str">
        <f t="shared" si="96"/>
        <v/>
      </c>
      <c r="F2668" s="56"/>
      <c r="G2668" s="56"/>
      <c r="H2668" s="56"/>
      <c r="I2668" s="56"/>
      <c r="J2668" s="56"/>
    </row>
    <row r="2669" spans="1:10">
      <c r="A2669" s="20">
        <v>2660</v>
      </c>
      <c r="B2669" s="20" t="str">
        <f>IF(Data!B2669:$B$5009&lt;&gt;"",Data!B2669,"")</f>
        <v/>
      </c>
      <c r="C2669" s="20" t="str">
        <f>IF(Data!$B2669:C$5009&lt;&gt;"",Data!C2669,"")</f>
        <v/>
      </c>
      <c r="D2669" s="20" t="str">
        <f t="shared" si="95"/>
        <v/>
      </c>
      <c r="E2669" s="20" t="str">
        <f t="shared" si="96"/>
        <v/>
      </c>
      <c r="F2669" s="56"/>
      <c r="G2669" s="56"/>
      <c r="H2669" s="56"/>
      <c r="I2669" s="56"/>
      <c r="J2669" s="56"/>
    </row>
    <row r="2670" spans="1:10">
      <c r="A2670" s="20">
        <v>2661</v>
      </c>
      <c r="B2670" s="20" t="str">
        <f>IF(Data!B2670:$B$5009&lt;&gt;"",Data!B2670,"")</f>
        <v/>
      </c>
      <c r="C2670" s="20" t="str">
        <f>IF(Data!$B2670:C$5009&lt;&gt;"",Data!C2670,"")</f>
        <v/>
      </c>
      <c r="D2670" s="20" t="str">
        <f t="shared" si="95"/>
        <v/>
      </c>
      <c r="E2670" s="20" t="str">
        <f t="shared" si="96"/>
        <v/>
      </c>
      <c r="F2670" s="56"/>
      <c r="G2670" s="56"/>
      <c r="H2670" s="56"/>
      <c r="I2670" s="56"/>
      <c r="J2670" s="56"/>
    </row>
    <row r="2671" spans="1:10">
      <c r="A2671" s="20">
        <v>2662</v>
      </c>
      <c r="B2671" s="20" t="str">
        <f>IF(Data!B2671:$B$5009&lt;&gt;"",Data!B2671,"")</f>
        <v/>
      </c>
      <c r="C2671" s="20" t="str">
        <f>IF(Data!$B2671:C$5009&lt;&gt;"",Data!C2671,"")</f>
        <v/>
      </c>
      <c r="D2671" s="20" t="str">
        <f t="shared" si="95"/>
        <v/>
      </c>
      <c r="E2671" s="20" t="str">
        <f t="shared" si="96"/>
        <v/>
      </c>
      <c r="F2671" s="56"/>
      <c r="G2671" s="56"/>
      <c r="H2671" s="56"/>
      <c r="I2671" s="56"/>
      <c r="J2671" s="56"/>
    </row>
    <row r="2672" spans="1:10">
      <c r="A2672" s="20">
        <v>2663</v>
      </c>
      <c r="B2672" s="20" t="str">
        <f>IF(Data!B2672:$B$5009&lt;&gt;"",Data!B2672,"")</f>
        <v/>
      </c>
      <c r="C2672" s="20" t="str">
        <f>IF(Data!$B2672:C$5009&lt;&gt;"",Data!C2672,"")</f>
        <v/>
      </c>
      <c r="D2672" s="20" t="str">
        <f t="shared" si="95"/>
        <v/>
      </c>
      <c r="E2672" s="20" t="str">
        <f t="shared" si="96"/>
        <v/>
      </c>
      <c r="F2672" s="56"/>
      <c r="G2672" s="56"/>
      <c r="H2672" s="56"/>
      <c r="I2672" s="56"/>
      <c r="J2672" s="56"/>
    </row>
    <row r="2673" spans="1:10">
      <c r="A2673" s="20">
        <v>2664</v>
      </c>
      <c r="B2673" s="20" t="str">
        <f>IF(Data!B2673:$B$5009&lt;&gt;"",Data!B2673,"")</f>
        <v/>
      </c>
      <c r="C2673" s="20" t="str">
        <f>IF(Data!$B2673:C$5009&lt;&gt;"",Data!C2673,"")</f>
        <v/>
      </c>
      <c r="D2673" s="20" t="str">
        <f t="shared" si="95"/>
        <v/>
      </c>
      <c r="E2673" s="20" t="str">
        <f t="shared" si="96"/>
        <v/>
      </c>
      <c r="F2673" s="56"/>
      <c r="G2673" s="56"/>
      <c r="H2673" s="56"/>
      <c r="I2673" s="56"/>
      <c r="J2673" s="56"/>
    </row>
    <row r="2674" spans="1:10">
      <c r="A2674" s="20">
        <v>2665</v>
      </c>
      <c r="B2674" s="20" t="str">
        <f>IF(Data!B2674:$B$5009&lt;&gt;"",Data!B2674,"")</f>
        <v/>
      </c>
      <c r="C2674" s="20" t="str">
        <f>IF(Data!$B2674:C$5009&lt;&gt;"",Data!C2674,"")</f>
        <v/>
      </c>
      <c r="D2674" s="20" t="str">
        <f t="shared" si="95"/>
        <v/>
      </c>
      <c r="E2674" s="20" t="str">
        <f t="shared" si="96"/>
        <v/>
      </c>
      <c r="F2674" s="56"/>
      <c r="G2674" s="56"/>
      <c r="H2674" s="56"/>
      <c r="I2674" s="56"/>
      <c r="J2674" s="56"/>
    </row>
    <row r="2675" spans="1:10">
      <c r="A2675" s="20">
        <v>2666</v>
      </c>
      <c r="B2675" s="20" t="str">
        <f>IF(Data!B2675:$B$5009&lt;&gt;"",Data!B2675,"")</f>
        <v/>
      </c>
      <c r="C2675" s="20" t="str">
        <f>IF(Data!$B2675:C$5009&lt;&gt;"",Data!C2675,"")</f>
        <v/>
      </c>
      <c r="D2675" s="20" t="str">
        <f t="shared" si="95"/>
        <v/>
      </c>
      <c r="E2675" s="20" t="str">
        <f t="shared" si="96"/>
        <v/>
      </c>
      <c r="F2675" s="56"/>
      <c r="G2675" s="56"/>
      <c r="H2675" s="56"/>
      <c r="I2675" s="56"/>
      <c r="J2675" s="56"/>
    </row>
    <row r="2676" spans="1:10">
      <c r="A2676" s="20">
        <v>2667</v>
      </c>
      <c r="B2676" s="20" t="str">
        <f>IF(Data!B2676:$B$5009&lt;&gt;"",Data!B2676,"")</f>
        <v/>
      </c>
      <c r="C2676" s="20" t="str">
        <f>IF(Data!$B2676:C$5009&lt;&gt;"",Data!C2676,"")</f>
        <v/>
      </c>
      <c r="D2676" s="20" t="str">
        <f t="shared" si="95"/>
        <v/>
      </c>
      <c r="E2676" s="20" t="str">
        <f t="shared" si="96"/>
        <v/>
      </c>
      <c r="F2676" s="56"/>
      <c r="G2676" s="56"/>
      <c r="H2676" s="56"/>
      <c r="I2676" s="56"/>
      <c r="J2676" s="56"/>
    </row>
    <row r="2677" spans="1:10">
      <c r="A2677" s="20">
        <v>2668</v>
      </c>
      <c r="B2677" s="20" t="str">
        <f>IF(Data!B2677:$B$5009&lt;&gt;"",Data!B2677,"")</f>
        <v/>
      </c>
      <c r="C2677" s="20" t="str">
        <f>IF(Data!$B2677:C$5009&lt;&gt;"",Data!C2677,"")</f>
        <v/>
      </c>
      <c r="D2677" s="20" t="str">
        <f t="shared" si="95"/>
        <v/>
      </c>
      <c r="E2677" s="20" t="str">
        <f t="shared" si="96"/>
        <v/>
      </c>
      <c r="F2677" s="56"/>
      <c r="G2677" s="56"/>
      <c r="H2677" s="56"/>
      <c r="I2677" s="56"/>
      <c r="J2677" s="56"/>
    </row>
    <row r="2678" spans="1:10">
      <c r="A2678" s="20">
        <v>2669</v>
      </c>
      <c r="B2678" s="20" t="str">
        <f>IF(Data!B2678:$B$5009&lt;&gt;"",Data!B2678,"")</f>
        <v/>
      </c>
      <c r="C2678" s="20" t="str">
        <f>IF(Data!$B2678:C$5009&lt;&gt;"",Data!C2678,"")</f>
        <v/>
      </c>
      <c r="D2678" s="20" t="str">
        <f t="shared" si="95"/>
        <v/>
      </c>
      <c r="E2678" s="20" t="str">
        <f t="shared" si="96"/>
        <v/>
      </c>
      <c r="F2678" s="56"/>
      <c r="G2678" s="56"/>
      <c r="H2678" s="56"/>
      <c r="I2678" s="56"/>
      <c r="J2678" s="56"/>
    </row>
    <row r="2679" spans="1:10">
      <c r="A2679" s="20">
        <v>2670</v>
      </c>
      <c r="B2679" s="20" t="str">
        <f>IF(Data!B2679:$B$5009&lt;&gt;"",Data!B2679,"")</f>
        <v/>
      </c>
      <c r="C2679" s="20" t="str">
        <f>IF(Data!$B2679:C$5009&lt;&gt;"",Data!C2679,"")</f>
        <v/>
      </c>
      <c r="D2679" s="20" t="str">
        <f t="shared" si="95"/>
        <v/>
      </c>
      <c r="E2679" s="20" t="str">
        <f t="shared" si="96"/>
        <v/>
      </c>
      <c r="F2679" s="56"/>
      <c r="G2679" s="56"/>
      <c r="H2679" s="56"/>
      <c r="I2679" s="56"/>
      <c r="J2679" s="56"/>
    </row>
    <row r="2680" spans="1:10">
      <c r="A2680" s="20">
        <v>2671</v>
      </c>
      <c r="B2680" s="20" t="str">
        <f>IF(Data!B2680:$B$5009&lt;&gt;"",Data!B2680,"")</f>
        <v/>
      </c>
      <c r="C2680" s="20" t="str">
        <f>IF(Data!$B2680:C$5009&lt;&gt;"",Data!C2680,"")</f>
        <v/>
      </c>
      <c r="D2680" s="20" t="str">
        <f t="shared" si="95"/>
        <v/>
      </c>
      <c r="E2680" s="20" t="str">
        <f t="shared" si="96"/>
        <v/>
      </c>
      <c r="F2680" s="56"/>
      <c r="G2680" s="56"/>
      <c r="H2680" s="56"/>
      <c r="I2680" s="56"/>
      <c r="J2680" s="56"/>
    </row>
    <row r="2681" spans="1:10">
      <c r="A2681" s="20">
        <v>2672</v>
      </c>
      <c r="B2681" s="20" t="str">
        <f>IF(Data!B2681:$B$5009&lt;&gt;"",Data!B2681,"")</f>
        <v/>
      </c>
      <c r="C2681" s="20" t="str">
        <f>IF(Data!$B2681:C$5009&lt;&gt;"",Data!C2681,"")</f>
        <v/>
      </c>
      <c r="D2681" s="20" t="str">
        <f t="shared" si="95"/>
        <v/>
      </c>
      <c r="E2681" s="20" t="str">
        <f t="shared" si="96"/>
        <v/>
      </c>
      <c r="F2681" s="56"/>
      <c r="G2681" s="56"/>
      <c r="H2681" s="56"/>
      <c r="I2681" s="56"/>
      <c r="J2681" s="56"/>
    </row>
    <row r="2682" spans="1:10">
      <c r="A2682" s="20">
        <v>2673</v>
      </c>
      <c r="B2682" s="20" t="str">
        <f>IF(Data!B2682:$B$5009&lt;&gt;"",Data!B2682,"")</f>
        <v/>
      </c>
      <c r="C2682" s="20" t="str">
        <f>IF(Data!$B2682:C$5009&lt;&gt;"",Data!C2682,"")</f>
        <v/>
      </c>
      <c r="D2682" s="20" t="str">
        <f t="shared" si="95"/>
        <v/>
      </c>
      <c r="E2682" s="20" t="str">
        <f t="shared" si="96"/>
        <v/>
      </c>
      <c r="F2682" s="56"/>
      <c r="G2682" s="56"/>
      <c r="H2682" s="56"/>
      <c r="I2682" s="56"/>
      <c r="J2682" s="56"/>
    </row>
    <row r="2683" spans="1:10">
      <c r="A2683" s="20">
        <v>2674</v>
      </c>
      <c r="B2683" s="20" t="str">
        <f>IF(Data!B2683:$B$5009&lt;&gt;"",Data!B2683,"")</f>
        <v/>
      </c>
      <c r="C2683" s="20" t="str">
        <f>IF(Data!$B2683:C$5009&lt;&gt;"",Data!C2683,"")</f>
        <v/>
      </c>
      <c r="D2683" s="20" t="str">
        <f t="shared" si="95"/>
        <v/>
      </c>
      <c r="E2683" s="20" t="str">
        <f t="shared" si="96"/>
        <v/>
      </c>
      <c r="F2683" s="56"/>
      <c r="G2683" s="56"/>
      <c r="H2683" s="56"/>
      <c r="I2683" s="56"/>
      <c r="J2683" s="56"/>
    </row>
    <row r="2684" spans="1:10">
      <c r="A2684" s="20">
        <v>2675</v>
      </c>
      <c r="B2684" s="20" t="str">
        <f>IF(Data!B2684:$B$5009&lt;&gt;"",Data!B2684,"")</f>
        <v/>
      </c>
      <c r="C2684" s="20" t="str">
        <f>IF(Data!$B2684:C$5009&lt;&gt;"",Data!C2684,"")</f>
        <v/>
      </c>
      <c r="D2684" s="20" t="str">
        <f t="shared" si="95"/>
        <v/>
      </c>
      <c r="E2684" s="20" t="str">
        <f t="shared" si="96"/>
        <v/>
      </c>
      <c r="F2684" s="56"/>
      <c r="G2684" s="56"/>
      <c r="H2684" s="56"/>
      <c r="I2684" s="56"/>
      <c r="J2684" s="56"/>
    </row>
    <row r="2685" spans="1:10">
      <c r="A2685" s="20">
        <v>2676</v>
      </c>
      <c r="B2685" s="20" t="str">
        <f>IF(Data!B2685:$B$5009&lt;&gt;"",Data!B2685,"")</f>
        <v/>
      </c>
      <c r="C2685" s="20" t="str">
        <f>IF(Data!$B2685:C$5009&lt;&gt;"",Data!C2685,"")</f>
        <v/>
      </c>
      <c r="D2685" s="20" t="str">
        <f t="shared" si="95"/>
        <v/>
      </c>
      <c r="E2685" s="20" t="str">
        <f t="shared" si="96"/>
        <v/>
      </c>
      <c r="F2685" s="56"/>
      <c r="G2685" s="56"/>
      <c r="H2685" s="56"/>
      <c r="I2685" s="56"/>
      <c r="J2685" s="56"/>
    </row>
    <row r="2686" spans="1:10">
      <c r="A2686" s="20">
        <v>2677</v>
      </c>
      <c r="B2686" s="20" t="str">
        <f>IF(Data!B2686:$B$5009&lt;&gt;"",Data!B2686,"")</f>
        <v/>
      </c>
      <c r="C2686" s="20" t="str">
        <f>IF(Data!$B2686:C$5009&lt;&gt;"",Data!C2686,"")</f>
        <v/>
      </c>
      <c r="D2686" s="20" t="str">
        <f t="shared" si="95"/>
        <v/>
      </c>
      <c r="E2686" s="20" t="str">
        <f t="shared" si="96"/>
        <v/>
      </c>
      <c r="F2686" s="56"/>
      <c r="G2686" s="56"/>
      <c r="H2686" s="56"/>
      <c r="I2686" s="56"/>
      <c r="J2686" s="56"/>
    </row>
    <row r="2687" spans="1:10">
      <c r="A2687" s="20">
        <v>2678</v>
      </c>
      <c r="B2687" s="20" t="str">
        <f>IF(Data!B2687:$B$5009&lt;&gt;"",Data!B2687,"")</f>
        <v/>
      </c>
      <c r="C2687" s="20" t="str">
        <f>IF(Data!$B2687:C$5009&lt;&gt;"",Data!C2687,"")</f>
        <v/>
      </c>
      <c r="D2687" s="20" t="str">
        <f t="shared" si="95"/>
        <v/>
      </c>
      <c r="E2687" s="20" t="str">
        <f t="shared" si="96"/>
        <v/>
      </c>
      <c r="F2687" s="56"/>
      <c r="G2687" s="56"/>
      <c r="H2687" s="56"/>
      <c r="I2687" s="56"/>
      <c r="J2687" s="56"/>
    </row>
    <row r="2688" spans="1:10">
      <c r="A2688" s="20">
        <v>2679</v>
      </c>
      <c r="B2688" s="20" t="str">
        <f>IF(Data!B2688:$B$5009&lt;&gt;"",Data!B2688,"")</f>
        <v/>
      </c>
      <c r="C2688" s="20" t="str">
        <f>IF(Data!$B2688:C$5009&lt;&gt;"",Data!C2688,"")</f>
        <v/>
      </c>
      <c r="D2688" s="20" t="str">
        <f t="shared" si="95"/>
        <v/>
      </c>
      <c r="E2688" s="20" t="str">
        <f t="shared" si="96"/>
        <v/>
      </c>
      <c r="F2688" s="56"/>
      <c r="G2688" s="56"/>
      <c r="H2688" s="56"/>
      <c r="I2688" s="56"/>
      <c r="J2688" s="56"/>
    </row>
    <row r="2689" spans="1:10">
      <c r="A2689" s="20">
        <v>2680</v>
      </c>
      <c r="B2689" s="20" t="str">
        <f>IF(Data!B2689:$B$5009&lt;&gt;"",Data!B2689,"")</f>
        <v/>
      </c>
      <c r="C2689" s="20" t="str">
        <f>IF(Data!$B2689:C$5009&lt;&gt;"",Data!C2689,"")</f>
        <v/>
      </c>
      <c r="D2689" s="20" t="str">
        <f t="shared" si="95"/>
        <v/>
      </c>
      <c r="E2689" s="20" t="str">
        <f t="shared" si="96"/>
        <v/>
      </c>
      <c r="F2689" s="56"/>
      <c r="G2689" s="56"/>
      <c r="H2689" s="56"/>
      <c r="I2689" s="56"/>
      <c r="J2689" s="56"/>
    </row>
    <row r="2690" spans="1:10">
      <c r="A2690" s="20">
        <v>2681</v>
      </c>
      <c r="B2690" s="20" t="str">
        <f>IF(Data!B2690:$B$5009&lt;&gt;"",Data!B2690,"")</f>
        <v/>
      </c>
      <c r="C2690" s="20" t="str">
        <f>IF(Data!$B2690:C$5009&lt;&gt;"",Data!C2690,"")</f>
        <v/>
      </c>
      <c r="D2690" s="20" t="str">
        <f t="shared" si="95"/>
        <v/>
      </c>
      <c r="E2690" s="20" t="str">
        <f t="shared" si="96"/>
        <v/>
      </c>
      <c r="F2690" s="56"/>
      <c r="G2690" s="56"/>
      <c r="H2690" s="56"/>
      <c r="I2690" s="56"/>
      <c r="J2690" s="56"/>
    </row>
    <row r="2691" spans="1:10">
      <c r="A2691" s="20">
        <v>2682</v>
      </c>
      <c r="B2691" s="20" t="str">
        <f>IF(Data!B2691:$B$5009&lt;&gt;"",Data!B2691,"")</f>
        <v/>
      </c>
      <c r="C2691" s="20" t="str">
        <f>IF(Data!$B2691:C$5009&lt;&gt;"",Data!C2691,"")</f>
        <v/>
      </c>
      <c r="D2691" s="20" t="str">
        <f t="shared" si="95"/>
        <v/>
      </c>
      <c r="E2691" s="20" t="str">
        <f t="shared" si="96"/>
        <v/>
      </c>
      <c r="F2691" s="56"/>
      <c r="G2691" s="56"/>
      <c r="H2691" s="56"/>
      <c r="I2691" s="56"/>
      <c r="J2691" s="56"/>
    </row>
    <row r="2692" spans="1:10">
      <c r="A2692" s="20">
        <v>2683</v>
      </c>
      <c r="B2692" s="20" t="str">
        <f>IF(Data!B2692:$B$5009&lt;&gt;"",Data!B2692,"")</f>
        <v/>
      </c>
      <c r="C2692" s="20" t="str">
        <f>IF(Data!$B2692:C$5009&lt;&gt;"",Data!C2692,"")</f>
        <v/>
      </c>
      <c r="D2692" s="20" t="str">
        <f t="shared" si="95"/>
        <v/>
      </c>
      <c r="E2692" s="20" t="str">
        <f t="shared" si="96"/>
        <v/>
      </c>
      <c r="F2692" s="56"/>
      <c r="G2692" s="56"/>
      <c r="H2692" s="56"/>
      <c r="I2692" s="56"/>
      <c r="J2692" s="56"/>
    </row>
    <row r="2693" spans="1:10">
      <c r="A2693" s="20">
        <v>2684</v>
      </c>
      <c r="B2693" s="20" t="str">
        <f>IF(Data!B2693:$B$5009&lt;&gt;"",Data!B2693,"")</f>
        <v/>
      </c>
      <c r="C2693" s="20" t="str">
        <f>IF(Data!$B2693:C$5009&lt;&gt;"",Data!C2693,"")</f>
        <v/>
      </c>
      <c r="D2693" s="20" t="str">
        <f t="shared" si="95"/>
        <v/>
      </c>
      <c r="E2693" s="20" t="str">
        <f t="shared" si="96"/>
        <v/>
      </c>
      <c r="F2693" s="56"/>
      <c r="G2693" s="56"/>
      <c r="H2693" s="56"/>
      <c r="I2693" s="56"/>
      <c r="J2693" s="56"/>
    </row>
    <row r="2694" spans="1:10">
      <c r="A2694" s="20">
        <v>2685</v>
      </c>
      <c r="B2694" s="20" t="str">
        <f>IF(Data!B2694:$B$5009&lt;&gt;"",Data!B2694,"")</f>
        <v/>
      </c>
      <c r="C2694" s="20" t="str">
        <f>IF(Data!$B2694:C$5009&lt;&gt;"",Data!C2694,"")</f>
        <v/>
      </c>
      <c r="D2694" s="20" t="str">
        <f t="shared" ref="D2694:D2757" si="97">IF(AND(B2694&lt;&gt;"",C2694&lt;&gt;""), _xlfn.RANK.AVG(B2694,B:B,1),"")</f>
        <v/>
      </c>
      <c r="E2694" s="20" t="str">
        <f t="shared" ref="E2694:E2757" si="98">IF(AND(B2694&lt;&gt;"",C2694&lt;&gt;""),(D2694-$I$11)^2,"")</f>
        <v/>
      </c>
      <c r="F2694" s="56"/>
      <c r="G2694" s="56"/>
      <c r="H2694" s="56"/>
      <c r="I2694" s="56"/>
      <c r="J2694" s="56"/>
    </row>
    <row r="2695" spans="1:10">
      <c r="A2695" s="20">
        <v>2686</v>
      </c>
      <c r="B2695" s="20" t="str">
        <f>IF(Data!B2695:$B$5009&lt;&gt;"",Data!B2695,"")</f>
        <v/>
      </c>
      <c r="C2695" s="20" t="str">
        <f>IF(Data!$B2695:C$5009&lt;&gt;"",Data!C2695,"")</f>
        <v/>
      </c>
      <c r="D2695" s="20" t="str">
        <f t="shared" si="97"/>
        <v/>
      </c>
      <c r="E2695" s="20" t="str">
        <f t="shared" si="98"/>
        <v/>
      </c>
      <c r="F2695" s="56"/>
      <c r="G2695" s="56"/>
      <c r="H2695" s="56"/>
      <c r="I2695" s="56"/>
      <c r="J2695" s="56"/>
    </row>
    <row r="2696" spans="1:10">
      <c r="A2696" s="20">
        <v>2687</v>
      </c>
      <c r="B2696" s="20" t="str">
        <f>IF(Data!B2696:$B$5009&lt;&gt;"",Data!B2696,"")</f>
        <v/>
      </c>
      <c r="C2696" s="20" t="str">
        <f>IF(Data!$B2696:C$5009&lt;&gt;"",Data!C2696,"")</f>
        <v/>
      </c>
      <c r="D2696" s="20" t="str">
        <f t="shared" si="97"/>
        <v/>
      </c>
      <c r="E2696" s="20" t="str">
        <f t="shared" si="98"/>
        <v/>
      </c>
      <c r="F2696" s="56"/>
      <c r="G2696" s="56"/>
      <c r="H2696" s="56"/>
      <c r="I2696" s="56"/>
      <c r="J2696" s="56"/>
    </row>
    <row r="2697" spans="1:10">
      <c r="A2697" s="20">
        <v>2688</v>
      </c>
      <c r="B2697" s="20" t="str">
        <f>IF(Data!B2697:$B$5009&lt;&gt;"",Data!B2697,"")</f>
        <v/>
      </c>
      <c r="C2697" s="20" t="str">
        <f>IF(Data!$B2697:C$5009&lt;&gt;"",Data!C2697,"")</f>
        <v/>
      </c>
      <c r="D2697" s="20" t="str">
        <f t="shared" si="97"/>
        <v/>
      </c>
      <c r="E2697" s="20" t="str">
        <f t="shared" si="98"/>
        <v/>
      </c>
      <c r="F2697" s="56"/>
      <c r="G2697" s="56"/>
      <c r="H2697" s="56"/>
      <c r="I2697" s="56"/>
      <c r="J2697" s="56"/>
    </row>
    <row r="2698" spans="1:10">
      <c r="A2698" s="20">
        <v>2689</v>
      </c>
      <c r="B2698" s="20" t="str">
        <f>IF(Data!B2698:$B$5009&lt;&gt;"",Data!B2698,"")</f>
        <v/>
      </c>
      <c r="C2698" s="20" t="str">
        <f>IF(Data!$B2698:C$5009&lt;&gt;"",Data!C2698,"")</f>
        <v/>
      </c>
      <c r="D2698" s="20" t="str">
        <f t="shared" si="97"/>
        <v/>
      </c>
      <c r="E2698" s="20" t="str">
        <f t="shared" si="98"/>
        <v/>
      </c>
      <c r="F2698" s="56"/>
      <c r="G2698" s="56"/>
      <c r="H2698" s="56"/>
      <c r="I2698" s="56"/>
      <c r="J2698" s="56"/>
    </row>
    <row r="2699" spans="1:10">
      <c r="A2699" s="20">
        <v>2690</v>
      </c>
      <c r="B2699" s="20" t="str">
        <f>IF(Data!B2699:$B$5009&lt;&gt;"",Data!B2699,"")</f>
        <v/>
      </c>
      <c r="C2699" s="20" t="str">
        <f>IF(Data!$B2699:C$5009&lt;&gt;"",Data!C2699,"")</f>
        <v/>
      </c>
      <c r="D2699" s="20" t="str">
        <f t="shared" si="97"/>
        <v/>
      </c>
      <c r="E2699" s="20" t="str">
        <f t="shared" si="98"/>
        <v/>
      </c>
      <c r="F2699" s="56"/>
      <c r="G2699" s="56"/>
      <c r="H2699" s="56"/>
      <c r="I2699" s="56"/>
      <c r="J2699" s="56"/>
    </row>
    <row r="2700" spans="1:10">
      <c r="A2700" s="20">
        <v>2691</v>
      </c>
      <c r="B2700" s="20" t="str">
        <f>IF(Data!B2700:$B$5009&lt;&gt;"",Data!B2700,"")</f>
        <v/>
      </c>
      <c r="C2700" s="20" t="str">
        <f>IF(Data!$B2700:C$5009&lt;&gt;"",Data!C2700,"")</f>
        <v/>
      </c>
      <c r="D2700" s="20" t="str">
        <f t="shared" si="97"/>
        <v/>
      </c>
      <c r="E2700" s="20" t="str">
        <f t="shared" si="98"/>
        <v/>
      </c>
      <c r="F2700" s="56"/>
      <c r="G2700" s="56"/>
      <c r="H2700" s="56"/>
      <c r="I2700" s="56"/>
      <c r="J2700" s="56"/>
    </row>
    <row r="2701" spans="1:10">
      <c r="A2701" s="20">
        <v>2692</v>
      </c>
      <c r="B2701" s="20" t="str">
        <f>IF(Data!B2701:$B$5009&lt;&gt;"",Data!B2701,"")</f>
        <v/>
      </c>
      <c r="C2701" s="20" t="str">
        <f>IF(Data!$B2701:C$5009&lt;&gt;"",Data!C2701,"")</f>
        <v/>
      </c>
      <c r="D2701" s="20" t="str">
        <f t="shared" si="97"/>
        <v/>
      </c>
      <c r="E2701" s="20" t="str">
        <f t="shared" si="98"/>
        <v/>
      </c>
      <c r="F2701" s="56"/>
      <c r="G2701" s="56"/>
      <c r="H2701" s="56"/>
      <c r="I2701" s="56"/>
      <c r="J2701" s="56"/>
    </row>
    <row r="2702" spans="1:10">
      <c r="A2702" s="20">
        <v>2693</v>
      </c>
      <c r="B2702" s="20" t="str">
        <f>IF(Data!B2702:$B$5009&lt;&gt;"",Data!B2702,"")</f>
        <v/>
      </c>
      <c r="C2702" s="20" t="str">
        <f>IF(Data!$B2702:C$5009&lt;&gt;"",Data!C2702,"")</f>
        <v/>
      </c>
      <c r="D2702" s="20" t="str">
        <f t="shared" si="97"/>
        <v/>
      </c>
      <c r="E2702" s="20" t="str">
        <f t="shared" si="98"/>
        <v/>
      </c>
      <c r="F2702" s="56"/>
      <c r="G2702" s="56"/>
      <c r="H2702" s="56"/>
      <c r="I2702" s="56"/>
      <c r="J2702" s="56"/>
    </row>
    <row r="2703" spans="1:10">
      <c r="A2703" s="20">
        <v>2694</v>
      </c>
      <c r="B2703" s="20" t="str">
        <f>IF(Data!B2703:$B$5009&lt;&gt;"",Data!B2703,"")</f>
        <v/>
      </c>
      <c r="C2703" s="20" t="str">
        <f>IF(Data!$B2703:C$5009&lt;&gt;"",Data!C2703,"")</f>
        <v/>
      </c>
      <c r="D2703" s="20" t="str">
        <f t="shared" si="97"/>
        <v/>
      </c>
      <c r="E2703" s="20" t="str">
        <f t="shared" si="98"/>
        <v/>
      </c>
      <c r="F2703" s="56"/>
      <c r="G2703" s="56"/>
      <c r="H2703" s="56"/>
      <c r="I2703" s="56"/>
      <c r="J2703" s="56"/>
    </row>
    <row r="2704" spans="1:10">
      <c r="A2704" s="20">
        <v>2695</v>
      </c>
      <c r="B2704" s="20" t="str">
        <f>IF(Data!B2704:$B$5009&lt;&gt;"",Data!B2704,"")</f>
        <v/>
      </c>
      <c r="C2704" s="20" t="str">
        <f>IF(Data!$B2704:C$5009&lt;&gt;"",Data!C2704,"")</f>
        <v/>
      </c>
      <c r="D2704" s="20" t="str">
        <f t="shared" si="97"/>
        <v/>
      </c>
      <c r="E2704" s="20" t="str">
        <f t="shared" si="98"/>
        <v/>
      </c>
      <c r="F2704" s="56"/>
      <c r="G2704" s="56"/>
      <c r="H2704" s="56"/>
      <c r="I2704" s="56"/>
      <c r="J2704" s="56"/>
    </row>
    <row r="2705" spans="1:10">
      <c r="A2705" s="20">
        <v>2696</v>
      </c>
      <c r="B2705" s="20" t="str">
        <f>IF(Data!B2705:$B$5009&lt;&gt;"",Data!B2705,"")</f>
        <v/>
      </c>
      <c r="C2705" s="20" t="str">
        <f>IF(Data!$B2705:C$5009&lt;&gt;"",Data!C2705,"")</f>
        <v/>
      </c>
      <c r="D2705" s="20" t="str">
        <f t="shared" si="97"/>
        <v/>
      </c>
      <c r="E2705" s="20" t="str">
        <f t="shared" si="98"/>
        <v/>
      </c>
      <c r="F2705" s="56"/>
      <c r="G2705" s="56"/>
      <c r="H2705" s="56"/>
      <c r="I2705" s="56"/>
      <c r="J2705" s="56"/>
    </row>
    <row r="2706" spans="1:10">
      <c r="A2706" s="20">
        <v>2697</v>
      </c>
      <c r="B2706" s="20" t="str">
        <f>IF(Data!B2706:$B$5009&lt;&gt;"",Data!B2706,"")</f>
        <v/>
      </c>
      <c r="C2706" s="20" t="str">
        <f>IF(Data!$B2706:C$5009&lt;&gt;"",Data!C2706,"")</f>
        <v/>
      </c>
      <c r="D2706" s="20" t="str">
        <f t="shared" si="97"/>
        <v/>
      </c>
      <c r="E2706" s="20" t="str">
        <f t="shared" si="98"/>
        <v/>
      </c>
      <c r="F2706" s="56"/>
      <c r="G2706" s="56"/>
      <c r="H2706" s="56"/>
      <c r="I2706" s="56"/>
      <c r="J2706" s="56"/>
    </row>
    <row r="2707" spans="1:10">
      <c r="A2707" s="20">
        <v>2698</v>
      </c>
      <c r="B2707" s="20" t="str">
        <f>IF(Data!B2707:$B$5009&lt;&gt;"",Data!B2707,"")</f>
        <v/>
      </c>
      <c r="C2707" s="20" t="str">
        <f>IF(Data!$B2707:C$5009&lt;&gt;"",Data!C2707,"")</f>
        <v/>
      </c>
      <c r="D2707" s="20" t="str">
        <f t="shared" si="97"/>
        <v/>
      </c>
      <c r="E2707" s="20" t="str">
        <f t="shared" si="98"/>
        <v/>
      </c>
      <c r="F2707" s="56"/>
      <c r="G2707" s="56"/>
      <c r="H2707" s="56"/>
      <c r="I2707" s="56"/>
      <c r="J2707" s="56"/>
    </row>
    <row r="2708" spans="1:10">
      <c r="A2708" s="20">
        <v>2699</v>
      </c>
      <c r="B2708" s="20" t="str">
        <f>IF(Data!B2708:$B$5009&lt;&gt;"",Data!B2708,"")</f>
        <v/>
      </c>
      <c r="C2708" s="20" t="str">
        <f>IF(Data!$B2708:C$5009&lt;&gt;"",Data!C2708,"")</f>
        <v/>
      </c>
      <c r="D2708" s="20" t="str">
        <f t="shared" si="97"/>
        <v/>
      </c>
      <c r="E2708" s="20" t="str">
        <f t="shared" si="98"/>
        <v/>
      </c>
      <c r="F2708" s="56"/>
      <c r="G2708" s="56"/>
      <c r="H2708" s="56"/>
      <c r="I2708" s="56"/>
      <c r="J2708" s="56"/>
    </row>
    <row r="2709" spans="1:10">
      <c r="A2709" s="20">
        <v>2700</v>
      </c>
      <c r="B2709" s="20" t="str">
        <f>IF(Data!B2709:$B$5009&lt;&gt;"",Data!B2709,"")</f>
        <v/>
      </c>
      <c r="C2709" s="20" t="str">
        <f>IF(Data!$B2709:C$5009&lt;&gt;"",Data!C2709,"")</f>
        <v/>
      </c>
      <c r="D2709" s="20" t="str">
        <f t="shared" si="97"/>
        <v/>
      </c>
      <c r="E2709" s="20" t="str">
        <f t="shared" si="98"/>
        <v/>
      </c>
      <c r="F2709" s="56"/>
      <c r="G2709" s="56"/>
      <c r="H2709" s="56"/>
      <c r="I2709" s="56"/>
      <c r="J2709" s="56"/>
    </row>
    <row r="2710" spans="1:10">
      <c r="A2710" s="20">
        <v>2701</v>
      </c>
      <c r="B2710" s="20" t="str">
        <f>IF(Data!B2710:$B$5009&lt;&gt;"",Data!B2710,"")</f>
        <v/>
      </c>
      <c r="C2710" s="20" t="str">
        <f>IF(Data!$B2710:C$5009&lt;&gt;"",Data!C2710,"")</f>
        <v/>
      </c>
      <c r="D2710" s="20" t="str">
        <f t="shared" si="97"/>
        <v/>
      </c>
      <c r="E2710" s="20" t="str">
        <f t="shared" si="98"/>
        <v/>
      </c>
      <c r="F2710" s="56"/>
      <c r="G2710" s="56"/>
      <c r="H2710" s="56"/>
      <c r="I2710" s="56"/>
      <c r="J2710" s="56"/>
    </row>
    <row r="2711" spans="1:10">
      <c r="A2711" s="20">
        <v>2702</v>
      </c>
      <c r="B2711" s="20" t="str">
        <f>IF(Data!B2711:$B$5009&lt;&gt;"",Data!B2711,"")</f>
        <v/>
      </c>
      <c r="C2711" s="20" t="str">
        <f>IF(Data!$B2711:C$5009&lt;&gt;"",Data!C2711,"")</f>
        <v/>
      </c>
      <c r="D2711" s="20" t="str">
        <f t="shared" si="97"/>
        <v/>
      </c>
      <c r="E2711" s="20" t="str">
        <f t="shared" si="98"/>
        <v/>
      </c>
      <c r="F2711" s="56"/>
      <c r="G2711" s="56"/>
      <c r="H2711" s="56"/>
      <c r="I2711" s="56"/>
      <c r="J2711" s="56"/>
    </row>
    <row r="2712" spans="1:10">
      <c r="A2712" s="20">
        <v>2703</v>
      </c>
      <c r="B2712" s="20" t="str">
        <f>IF(Data!B2712:$B$5009&lt;&gt;"",Data!B2712,"")</f>
        <v/>
      </c>
      <c r="C2712" s="20" t="str">
        <f>IF(Data!$B2712:C$5009&lt;&gt;"",Data!C2712,"")</f>
        <v/>
      </c>
      <c r="D2712" s="20" t="str">
        <f t="shared" si="97"/>
        <v/>
      </c>
      <c r="E2712" s="20" t="str">
        <f t="shared" si="98"/>
        <v/>
      </c>
      <c r="F2712" s="56"/>
      <c r="G2712" s="56"/>
      <c r="H2712" s="56"/>
      <c r="I2712" s="56"/>
      <c r="J2712" s="56"/>
    </row>
    <row r="2713" spans="1:10">
      <c r="A2713" s="20">
        <v>2704</v>
      </c>
      <c r="B2713" s="20" t="str">
        <f>IF(Data!B2713:$B$5009&lt;&gt;"",Data!B2713,"")</f>
        <v/>
      </c>
      <c r="C2713" s="20" t="str">
        <f>IF(Data!$B2713:C$5009&lt;&gt;"",Data!C2713,"")</f>
        <v/>
      </c>
      <c r="D2713" s="20" t="str">
        <f t="shared" si="97"/>
        <v/>
      </c>
      <c r="E2713" s="20" t="str">
        <f t="shared" si="98"/>
        <v/>
      </c>
      <c r="F2713" s="56"/>
      <c r="G2713" s="56"/>
      <c r="H2713" s="56"/>
      <c r="I2713" s="56"/>
      <c r="J2713" s="56"/>
    </row>
    <row r="2714" spans="1:10">
      <c r="A2714" s="20">
        <v>2705</v>
      </c>
      <c r="B2714" s="20" t="str">
        <f>IF(Data!B2714:$B$5009&lt;&gt;"",Data!B2714,"")</f>
        <v/>
      </c>
      <c r="C2714" s="20" t="str">
        <f>IF(Data!$B2714:C$5009&lt;&gt;"",Data!C2714,"")</f>
        <v/>
      </c>
      <c r="D2714" s="20" t="str">
        <f t="shared" si="97"/>
        <v/>
      </c>
      <c r="E2714" s="20" t="str">
        <f t="shared" si="98"/>
        <v/>
      </c>
      <c r="F2714" s="56"/>
      <c r="G2714" s="56"/>
      <c r="H2714" s="56"/>
      <c r="I2714" s="56"/>
      <c r="J2714" s="56"/>
    </row>
    <row r="2715" spans="1:10">
      <c r="A2715" s="20">
        <v>2706</v>
      </c>
      <c r="B2715" s="20" t="str">
        <f>IF(Data!B2715:$B$5009&lt;&gt;"",Data!B2715,"")</f>
        <v/>
      </c>
      <c r="C2715" s="20" t="str">
        <f>IF(Data!$B2715:C$5009&lt;&gt;"",Data!C2715,"")</f>
        <v/>
      </c>
      <c r="D2715" s="20" t="str">
        <f t="shared" si="97"/>
        <v/>
      </c>
      <c r="E2715" s="20" t="str">
        <f t="shared" si="98"/>
        <v/>
      </c>
      <c r="F2715" s="56"/>
      <c r="G2715" s="56"/>
      <c r="H2715" s="56"/>
      <c r="I2715" s="56"/>
      <c r="J2715" s="56"/>
    </row>
    <row r="2716" spans="1:10">
      <c r="A2716" s="20">
        <v>2707</v>
      </c>
      <c r="B2716" s="20" t="str">
        <f>IF(Data!B2716:$B$5009&lt;&gt;"",Data!B2716,"")</f>
        <v/>
      </c>
      <c r="C2716" s="20" t="str">
        <f>IF(Data!$B2716:C$5009&lt;&gt;"",Data!C2716,"")</f>
        <v/>
      </c>
      <c r="D2716" s="20" t="str">
        <f t="shared" si="97"/>
        <v/>
      </c>
      <c r="E2716" s="20" t="str">
        <f t="shared" si="98"/>
        <v/>
      </c>
      <c r="F2716" s="56"/>
      <c r="G2716" s="56"/>
      <c r="H2716" s="56"/>
      <c r="I2716" s="56"/>
      <c r="J2716" s="56"/>
    </row>
    <row r="2717" spans="1:10">
      <c r="A2717" s="20">
        <v>2708</v>
      </c>
      <c r="B2717" s="20" t="str">
        <f>IF(Data!B2717:$B$5009&lt;&gt;"",Data!B2717,"")</f>
        <v/>
      </c>
      <c r="C2717" s="20" t="str">
        <f>IF(Data!$B2717:C$5009&lt;&gt;"",Data!C2717,"")</f>
        <v/>
      </c>
      <c r="D2717" s="20" t="str">
        <f t="shared" si="97"/>
        <v/>
      </c>
      <c r="E2717" s="20" t="str">
        <f t="shared" si="98"/>
        <v/>
      </c>
      <c r="F2717" s="56"/>
      <c r="G2717" s="56"/>
      <c r="H2717" s="56"/>
      <c r="I2717" s="56"/>
      <c r="J2717" s="56"/>
    </row>
    <row r="2718" spans="1:10">
      <c r="A2718" s="20">
        <v>2709</v>
      </c>
      <c r="B2718" s="20" t="str">
        <f>IF(Data!B2718:$B$5009&lt;&gt;"",Data!B2718,"")</f>
        <v/>
      </c>
      <c r="C2718" s="20" t="str">
        <f>IF(Data!$B2718:C$5009&lt;&gt;"",Data!C2718,"")</f>
        <v/>
      </c>
      <c r="D2718" s="20" t="str">
        <f t="shared" si="97"/>
        <v/>
      </c>
      <c r="E2718" s="20" t="str">
        <f t="shared" si="98"/>
        <v/>
      </c>
      <c r="F2718" s="56"/>
      <c r="G2718" s="56"/>
      <c r="H2718" s="56"/>
      <c r="I2718" s="56"/>
      <c r="J2718" s="56"/>
    </row>
    <row r="2719" spans="1:10">
      <c r="A2719" s="20">
        <v>2710</v>
      </c>
      <c r="B2719" s="20" t="str">
        <f>IF(Data!B2719:$B$5009&lt;&gt;"",Data!B2719,"")</f>
        <v/>
      </c>
      <c r="C2719" s="20" t="str">
        <f>IF(Data!$B2719:C$5009&lt;&gt;"",Data!C2719,"")</f>
        <v/>
      </c>
      <c r="D2719" s="20" t="str">
        <f t="shared" si="97"/>
        <v/>
      </c>
      <c r="E2719" s="20" t="str">
        <f t="shared" si="98"/>
        <v/>
      </c>
      <c r="F2719" s="56"/>
      <c r="G2719" s="56"/>
      <c r="H2719" s="56"/>
      <c r="I2719" s="56"/>
      <c r="J2719" s="56"/>
    </row>
    <row r="2720" spans="1:10">
      <c r="A2720" s="20">
        <v>2711</v>
      </c>
      <c r="B2720" s="20" t="str">
        <f>IF(Data!B2720:$B$5009&lt;&gt;"",Data!B2720,"")</f>
        <v/>
      </c>
      <c r="C2720" s="20" t="str">
        <f>IF(Data!$B2720:C$5009&lt;&gt;"",Data!C2720,"")</f>
        <v/>
      </c>
      <c r="D2720" s="20" t="str">
        <f t="shared" si="97"/>
        <v/>
      </c>
      <c r="E2720" s="20" t="str">
        <f t="shared" si="98"/>
        <v/>
      </c>
      <c r="F2720" s="56"/>
      <c r="G2720" s="56"/>
      <c r="H2720" s="56"/>
      <c r="I2720" s="56"/>
      <c r="J2720" s="56"/>
    </row>
    <row r="2721" spans="1:10">
      <c r="A2721" s="20">
        <v>2712</v>
      </c>
      <c r="B2721" s="20" t="str">
        <f>IF(Data!B2721:$B$5009&lt;&gt;"",Data!B2721,"")</f>
        <v/>
      </c>
      <c r="C2721" s="20" t="str">
        <f>IF(Data!$B2721:C$5009&lt;&gt;"",Data!C2721,"")</f>
        <v/>
      </c>
      <c r="D2721" s="20" t="str">
        <f t="shared" si="97"/>
        <v/>
      </c>
      <c r="E2721" s="20" t="str">
        <f t="shared" si="98"/>
        <v/>
      </c>
      <c r="F2721" s="56"/>
      <c r="G2721" s="56"/>
      <c r="H2721" s="56"/>
      <c r="I2721" s="56"/>
      <c r="J2721" s="56"/>
    </row>
    <row r="2722" spans="1:10">
      <c r="A2722" s="20">
        <v>2713</v>
      </c>
      <c r="B2722" s="20" t="str">
        <f>IF(Data!B2722:$B$5009&lt;&gt;"",Data!B2722,"")</f>
        <v/>
      </c>
      <c r="C2722" s="20" t="str">
        <f>IF(Data!$B2722:C$5009&lt;&gt;"",Data!C2722,"")</f>
        <v/>
      </c>
      <c r="D2722" s="20" t="str">
        <f t="shared" si="97"/>
        <v/>
      </c>
      <c r="E2722" s="20" t="str">
        <f t="shared" si="98"/>
        <v/>
      </c>
      <c r="F2722" s="56"/>
      <c r="G2722" s="56"/>
      <c r="H2722" s="56"/>
      <c r="I2722" s="56"/>
      <c r="J2722" s="56"/>
    </row>
    <row r="2723" spans="1:10">
      <c r="A2723" s="20">
        <v>2714</v>
      </c>
      <c r="B2723" s="20" t="str">
        <f>IF(Data!B2723:$B$5009&lt;&gt;"",Data!B2723,"")</f>
        <v/>
      </c>
      <c r="C2723" s="20" t="str">
        <f>IF(Data!$B2723:C$5009&lt;&gt;"",Data!C2723,"")</f>
        <v/>
      </c>
      <c r="D2723" s="20" t="str">
        <f t="shared" si="97"/>
        <v/>
      </c>
      <c r="E2723" s="20" t="str">
        <f t="shared" si="98"/>
        <v/>
      </c>
      <c r="F2723" s="56"/>
      <c r="G2723" s="56"/>
      <c r="H2723" s="56"/>
      <c r="I2723" s="56"/>
      <c r="J2723" s="56"/>
    </row>
    <row r="2724" spans="1:10">
      <c r="A2724" s="20">
        <v>2715</v>
      </c>
      <c r="B2724" s="20" t="str">
        <f>IF(Data!B2724:$B$5009&lt;&gt;"",Data!B2724,"")</f>
        <v/>
      </c>
      <c r="C2724" s="20" t="str">
        <f>IF(Data!$B2724:C$5009&lt;&gt;"",Data!C2724,"")</f>
        <v/>
      </c>
      <c r="D2724" s="20" t="str">
        <f t="shared" si="97"/>
        <v/>
      </c>
      <c r="E2724" s="20" t="str">
        <f t="shared" si="98"/>
        <v/>
      </c>
      <c r="F2724" s="56"/>
      <c r="G2724" s="56"/>
      <c r="H2724" s="56"/>
      <c r="I2724" s="56"/>
      <c r="J2724" s="56"/>
    </row>
    <row r="2725" spans="1:10">
      <c r="A2725" s="20">
        <v>2716</v>
      </c>
      <c r="B2725" s="20" t="str">
        <f>IF(Data!B2725:$B$5009&lt;&gt;"",Data!B2725,"")</f>
        <v/>
      </c>
      <c r="C2725" s="20" t="str">
        <f>IF(Data!$B2725:C$5009&lt;&gt;"",Data!C2725,"")</f>
        <v/>
      </c>
      <c r="D2725" s="20" t="str">
        <f t="shared" si="97"/>
        <v/>
      </c>
      <c r="E2725" s="20" t="str">
        <f t="shared" si="98"/>
        <v/>
      </c>
      <c r="F2725" s="56"/>
      <c r="G2725" s="56"/>
      <c r="H2725" s="56"/>
      <c r="I2725" s="56"/>
      <c r="J2725" s="56"/>
    </row>
    <row r="2726" spans="1:10">
      <c r="A2726" s="20">
        <v>2717</v>
      </c>
      <c r="B2726" s="20" t="str">
        <f>IF(Data!B2726:$B$5009&lt;&gt;"",Data!B2726,"")</f>
        <v/>
      </c>
      <c r="C2726" s="20" t="str">
        <f>IF(Data!$B2726:C$5009&lt;&gt;"",Data!C2726,"")</f>
        <v/>
      </c>
      <c r="D2726" s="20" t="str">
        <f t="shared" si="97"/>
        <v/>
      </c>
      <c r="E2726" s="20" t="str">
        <f t="shared" si="98"/>
        <v/>
      </c>
      <c r="F2726" s="56"/>
      <c r="G2726" s="56"/>
      <c r="H2726" s="56"/>
      <c r="I2726" s="56"/>
      <c r="J2726" s="56"/>
    </row>
    <row r="2727" spans="1:10">
      <c r="A2727" s="20">
        <v>2718</v>
      </c>
      <c r="B2727" s="20" t="str">
        <f>IF(Data!B2727:$B$5009&lt;&gt;"",Data!B2727,"")</f>
        <v/>
      </c>
      <c r="C2727" s="20" t="str">
        <f>IF(Data!$B2727:C$5009&lt;&gt;"",Data!C2727,"")</f>
        <v/>
      </c>
      <c r="D2727" s="20" t="str">
        <f t="shared" si="97"/>
        <v/>
      </c>
      <c r="E2727" s="20" t="str">
        <f t="shared" si="98"/>
        <v/>
      </c>
      <c r="F2727" s="56"/>
      <c r="G2727" s="56"/>
      <c r="H2727" s="56"/>
      <c r="I2727" s="56"/>
      <c r="J2727" s="56"/>
    </row>
    <row r="2728" spans="1:10">
      <c r="A2728" s="20">
        <v>2719</v>
      </c>
      <c r="B2728" s="20" t="str">
        <f>IF(Data!B2728:$B$5009&lt;&gt;"",Data!B2728,"")</f>
        <v/>
      </c>
      <c r="C2728" s="20" t="str">
        <f>IF(Data!$B2728:C$5009&lt;&gt;"",Data!C2728,"")</f>
        <v/>
      </c>
      <c r="D2728" s="20" t="str">
        <f t="shared" si="97"/>
        <v/>
      </c>
      <c r="E2728" s="20" t="str">
        <f t="shared" si="98"/>
        <v/>
      </c>
      <c r="F2728" s="56"/>
      <c r="G2728" s="56"/>
      <c r="H2728" s="56"/>
      <c r="I2728" s="56"/>
      <c r="J2728" s="56"/>
    </row>
    <row r="2729" spans="1:10">
      <c r="A2729" s="20">
        <v>2720</v>
      </c>
      <c r="B2729" s="20" t="str">
        <f>IF(Data!B2729:$B$5009&lt;&gt;"",Data!B2729,"")</f>
        <v/>
      </c>
      <c r="C2729" s="20" t="str">
        <f>IF(Data!$B2729:C$5009&lt;&gt;"",Data!C2729,"")</f>
        <v/>
      </c>
      <c r="D2729" s="20" t="str">
        <f t="shared" si="97"/>
        <v/>
      </c>
      <c r="E2729" s="20" t="str">
        <f t="shared" si="98"/>
        <v/>
      </c>
      <c r="F2729" s="56"/>
      <c r="G2729" s="56"/>
      <c r="H2729" s="56"/>
      <c r="I2729" s="56"/>
      <c r="J2729" s="56"/>
    </row>
    <row r="2730" spans="1:10">
      <c r="A2730" s="20">
        <v>2721</v>
      </c>
      <c r="B2730" s="20" t="str">
        <f>IF(Data!B2730:$B$5009&lt;&gt;"",Data!B2730,"")</f>
        <v/>
      </c>
      <c r="C2730" s="20" t="str">
        <f>IF(Data!$B2730:C$5009&lt;&gt;"",Data!C2730,"")</f>
        <v/>
      </c>
      <c r="D2730" s="20" t="str">
        <f t="shared" si="97"/>
        <v/>
      </c>
      <c r="E2730" s="20" t="str">
        <f t="shared" si="98"/>
        <v/>
      </c>
      <c r="F2730" s="56"/>
      <c r="G2730" s="56"/>
      <c r="H2730" s="56"/>
      <c r="I2730" s="56"/>
      <c r="J2730" s="56"/>
    </row>
    <row r="2731" spans="1:10">
      <c r="A2731" s="20">
        <v>2722</v>
      </c>
      <c r="B2731" s="20" t="str">
        <f>IF(Data!B2731:$B$5009&lt;&gt;"",Data!B2731,"")</f>
        <v/>
      </c>
      <c r="C2731" s="20" t="str">
        <f>IF(Data!$B2731:C$5009&lt;&gt;"",Data!C2731,"")</f>
        <v/>
      </c>
      <c r="D2731" s="20" t="str">
        <f t="shared" si="97"/>
        <v/>
      </c>
      <c r="E2731" s="20" t="str">
        <f t="shared" si="98"/>
        <v/>
      </c>
      <c r="F2731" s="56"/>
      <c r="G2731" s="56"/>
      <c r="H2731" s="56"/>
      <c r="I2731" s="56"/>
      <c r="J2731" s="56"/>
    </row>
    <row r="2732" spans="1:10">
      <c r="A2732" s="20">
        <v>2723</v>
      </c>
      <c r="B2732" s="20" t="str">
        <f>IF(Data!B2732:$B$5009&lt;&gt;"",Data!B2732,"")</f>
        <v/>
      </c>
      <c r="C2732" s="20" t="str">
        <f>IF(Data!$B2732:C$5009&lt;&gt;"",Data!C2732,"")</f>
        <v/>
      </c>
      <c r="D2732" s="20" t="str">
        <f t="shared" si="97"/>
        <v/>
      </c>
      <c r="E2732" s="20" t="str">
        <f t="shared" si="98"/>
        <v/>
      </c>
      <c r="F2732" s="56"/>
      <c r="G2732" s="56"/>
      <c r="H2732" s="56"/>
      <c r="I2732" s="56"/>
      <c r="J2732" s="56"/>
    </row>
    <row r="2733" spans="1:10">
      <c r="A2733" s="20">
        <v>2724</v>
      </c>
      <c r="B2733" s="20" t="str">
        <f>IF(Data!B2733:$B$5009&lt;&gt;"",Data!B2733,"")</f>
        <v/>
      </c>
      <c r="C2733" s="20" t="str">
        <f>IF(Data!$B2733:C$5009&lt;&gt;"",Data!C2733,"")</f>
        <v/>
      </c>
      <c r="D2733" s="20" t="str">
        <f t="shared" si="97"/>
        <v/>
      </c>
      <c r="E2733" s="20" t="str">
        <f t="shared" si="98"/>
        <v/>
      </c>
      <c r="F2733" s="56"/>
      <c r="G2733" s="56"/>
      <c r="H2733" s="56"/>
      <c r="I2733" s="56"/>
      <c r="J2733" s="56"/>
    </row>
    <row r="2734" spans="1:10">
      <c r="A2734" s="20">
        <v>2725</v>
      </c>
      <c r="B2734" s="20" t="str">
        <f>IF(Data!B2734:$B$5009&lt;&gt;"",Data!B2734,"")</f>
        <v/>
      </c>
      <c r="C2734" s="20" t="str">
        <f>IF(Data!$B2734:C$5009&lt;&gt;"",Data!C2734,"")</f>
        <v/>
      </c>
      <c r="D2734" s="20" t="str">
        <f t="shared" si="97"/>
        <v/>
      </c>
      <c r="E2734" s="20" t="str">
        <f t="shared" si="98"/>
        <v/>
      </c>
      <c r="F2734" s="56"/>
      <c r="G2734" s="56"/>
      <c r="H2734" s="56"/>
      <c r="I2734" s="56"/>
      <c r="J2734" s="56"/>
    </row>
    <row r="2735" spans="1:10">
      <c r="A2735" s="20">
        <v>2726</v>
      </c>
      <c r="B2735" s="20" t="str">
        <f>IF(Data!B2735:$B$5009&lt;&gt;"",Data!B2735,"")</f>
        <v/>
      </c>
      <c r="C2735" s="20" t="str">
        <f>IF(Data!$B2735:C$5009&lt;&gt;"",Data!C2735,"")</f>
        <v/>
      </c>
      <c r="D2735" s="20" t="str">
        <f t="shared" si="97"/>
        <v/>
      </c>
      <c r="E2735" s="20" t="str">
        <f t="shared" si="98"/>
        <v/>
      </c>
      <c r="F2735" s="56"/>
      <c r="G2735" s="56"/>
      <c r="H2735" s="56"/>
      <c r="I2735" s="56"/>
      <c r="J2735" s="56"/>
    </row>
    <row r="2736" spans="1:10">
      <c r="A2736" s="20">
        <v>2727</v>
      </c>
      <c r="B2736" s="20" t="str">
        <f>IF(Data!B2736:$B$5009&lt;&gt;"",Data!B2736,"")</f>
        <v/>
      </c>
      <c r="C2736" s="20" t="str">
        <f>IF(Data!$B2736:C$5009&lt;&gt;"",Data!C2736,"")</f>
        <v/>
      </c>
      <c r="D2736" s="20" t="str">
        <f t="shared" si="97"/>
        <v/>
      </c>
      <c r="E2736" s="20" t="str">
        <f t="shared" si="98"/>
        <v/>
      </c>
      <c r="F2736" s="56"/>
      <c r="G2736" s="56"/>
      <c r="H2736" s="56"/>
      <c r="I2736" s="56"/>
      <c r="J2736" s="56"/>
    </row>
    <row r="2737" spans="1:10">
      <c r="A2737" s="20">
        <v>2728</v>
      </c>
      <c r="B2737" s="20" t="str">
        <f>IF(Data!B2737:$B$5009&lt;&gt;"",Data!B2737,"")</f>
        <v/>
      </c>
      <c r="C2737" s="20" t="str">
        <f>IF(Data!$B2737:C$5009&lt;&gt;"",Data!C2737,"")</f>
        <v/>
      </c>
      <c r="D2737" s="20" t="str">
        <f t="shared" si="97"/>
        <v/>
      </c>
      <c r="E2737" s="20" t="str">
        <f t="shared" si="98"/>
        <v/>
      </c>
      <c r="F2737" s="56"/>
      <c r="G2737" s="56"/>
      <c r="H2737" s="56"/>
      <c r="I2737" s="56"/>
      <c r="J2737" s="56"/>
    </row>
    <row r="2738" spans="1:10">
      <c r="A2738" s="20">
        <v>2729</v>
      </c>
      <c r="B2738" s="20" t="str">
        <f>IF(Data!B2738:$B$5009&lt;&gt;"",Data!B2738,"")</f>
        <v/>
      </c>
      <c r="C2738" s="20" t="str">
        <f>IF(Data!$B2738:C$5009&lt;&gt;"",Data!C2738,"")</f>
        <v/>
      </c>
      <c r="D2738" s="20" t="str">
        <f t="shared" si="97"/>
        <v/>
      </c>
      <c r="E2738" s="20" t="str">
        <f t="shared" si="98"/>
        <v/>
      </c>
      <c r="F2738" s="56"/>
      <c r="G2738" s="56"/>
      <c r="H2738" s="56"/>
      <c r="I2738" s="56"/>
      <c r="J2738" s="56"/>
    </row>
    <row r="2739" spans="1:10">
      <c r="A2739" s="20">
        <v>2730</v>
      </c>
      <c r="B2739" s="20" t="str">
        <f>IF(Data!B2739:$B$5009&lt;&gt;"",Data!B2739,"")</f>
        <v/>
      </c>
      <c r="C2739" s="20" t="str">
        <f>IF(Data!$B2739:C$5009&lt;&gt;"",Data!C2739,"")</f>
        <v/>
      </c>
      <c r="D2739" s="20" t="str">
        <f t="shared" si="97"/>
        <v/>
      </c>
      <c r="E2739" s="20" t="str">
        <f t="shared" si="98"/>
        <v/>
      </c>
      <c r="F2739" s="56"/>
      <c r="G2739" s="56"/>
      <c r="H2739" s="56"/>
      <c r="I2739" s="56"/>
      <c r="J2739" s="56"/>
    </row>
    <row r="2740" spans="1:10">
      <c r="A2740" s="20">
        <v>2731</v>
      </c>
      <c r="B2740" s="20" t="str">
        <f>IF(Data!B2740:$B$5009&lt;&gt;"",Data!B2740,"")</f>
        <v/>
      </c>
      <c r="C2740" s="20" t="str">
        <f>IF(Data!$B2740:C$5009&lt;&gt;"",Data!C2740,"")</f>
        <v/>
      </c>
      <c r="D2740" s="20" t="str">
        <f t="shared" si="97"/>
        <v/>
      </c>
      <c r="E2740" s="20" t="str">
        <f t="shared" si="98"/>
        <v/>
      </c>
      <c r="F2740" s="56"/>
      <c r="G2740" s="56"/>
      <c r="H2740" s="56"/>
      <c r="I2740" s="56"/>
      <c r="J2740" s="56"/>
    </row>
    <row r="2741" spans="1:10">
      <c r="A2741" s="20">
        <v>2732</v>
      </c>
      <c r="B2741" s="20" t="str">
        <f>IF(Data!B2741:$B$5009&lt;&gt;"",Data!B2741,"")</f>
        <v/>
      </c>
      <c r="C2741" s="20" t="str">
        <f>IF(Data!$B2741:C$5009&lt;&gt;"",Data!C2741,"")</f>
        <v/>
      </c>
      <c r="D2741" s="20" t="str">
        <f t="shared" si="97"/>
        <v/>
      </c>
      <c r="E2741" s="20" t="str">
        <f t="shared" si="98"/>
        <v/>
      </c>
      <c r="F2741" s="56"/>
      <c r="G2741" s="56"/>
      <c r="H2741" s="56"/>
      <c r="I2741" s="56"/>
      <c r="J2741" s="56"/>
    </row>
    <row r="2742" spans="1:10">
      <c r="A2742" s="20">
        <v>2733</v>
      </c>
      <c r="B2742" s="20" t="str">
        <f>IF(Data!B2742:$B$5009&lt;&gt;"",Data!B2742,"")</f>
        <v/>
      </c>
      <c r="C2742" s="20" t="str">
        <f>IF(Data!$B2742:C$5009&lt;&gt;"",Data!C2742,"")</f>
        <v/>
      </c>
      <c r="D2742" s="20" t="str">
        <f t="shared" si="97"/>
        <v/>
      </c>
      <c r="E2742" s="20" t="str">
        <f t="shared" si="98"/>
        <v/>
      </c>
      <c r="F2742" s="56"/>
      <c r="G2742" s="56"/>
      <c r="H2742" s="56"/>
      <c r="I2742" s="56"/>
      <c r="J2742" s="56"/>
    </row>
    <row r="2743" spans="1:10">
      <c r="A2743" s="20">
        <v>2734</v>
      </c>
      <c r="B2743" s="20" t="str">
        <f>IF(Data!B2743:$B$5009&lt;&gt;"",Data!B2743,"")</f>
        <v/>
      </c>
      <c r="C2743" s="20" t="str">
        <f>IF(Data!$B2743:C$5009&lt;&gt;"",Data!C2743,"")</f>
        <v/>
      </c>
      <c r="D2743" s="20" t="str">
        <f t="shared" si="97"/>
        <v/>
      </c>
      <c r="E2743" s="20" t="str">
        <f t="shared" si="98"/>
        <v/>
      </c>
      <c r="F2743" s="56"/>
      <c r="G2743" s="56"/>
      <c r="H2743" s="56"/>
      <c r="I2743" s="56"/>
      <c r="J2743" s="56"/>
    </row>
    <row r="2744" spans="1:10">
      <c r="A2744" s="20">
        <v>2735</v>
      </c>
      <c r="B2744" s="20" t="str">
        <f>IF(Data!B2744:$B$5009&lt;&gt;"",Data!B2744,"")</f>
        <v/>
      </c>
      <c r="C2744" s="20" t="str">
        <f>IF(Data!$B2744:C$5009&lt;&gt;"",Data!C2744,"")</f>
        <v/>
      </c>
      <c r="D2744" s="20" t="str">
        <f t="shared" si="97"/>
        <v/>
      </c>
      <c r="E2744" s="20" t="str">
        <f t="shared" si="98"/>
        <v/>
      </c>
      <c r="F2744" s="56"/>
      <c r="G2744" s="56"/>
      <c r="H2744" s="56"/>
      <c r="I2744" s="56"/>
      <c r="J2744" s="56"/>
    </row>
    <row r="2745" spans="1:10">
      <c r="A2745" s="20">
        <v>2736</v>
      </c>
      <c r="B2745" s="20" t="str">
        <f>IF(Data!B2745:$B$5009&lt;&gt;"",Data!B2745,"")</f>
        <v/>
      </c>
      <c r="C2745" s="20" t="str">
        <f>IF(Data!$B2745:C$5009&lt;&gt;"",Data!C2745,"")</f>
        <v/>
      </c>
      <c r="D2745" s="20" t="str">
        <f t="shared" si="97"/>
        <v/>
      </c>
      <c r="E2745" s="20" t="str">
        <f t="shared" si="98"/>
        <v/>
      </c>
      <c r="F2745" s="56"/>
      <c r="G2745" s="56"/>
      <c r="H2745" s="56"/>
      <c r="I2745" s="56"/>
      <c r="J2745" s="56"/>
    </row>
    <row r="2746" spans="1:10">
      <c r="A2746" s="20">
        <v>2737</v>
      </c>
      <c r="B2746" s="20" t="str">
        <f>IF(Data!B2746:$B$5009&lt;&gt;"",Data!B2746,"")</f>
        <v/>
      </c>
      <c r="C2746" s="20" t="str">
        <f>IF(Data!$B2746:C$5009&lt;&gt;"",Data!C2746,"")</f>
        <v/>
      </c>
      <c r="D2746" s="20" t="str">
        <f t="shared" si="97"/>
        <v/>
      </c>
      <c r="E2746" s="20" t="str">
        <f t="shared" si="98"/>
        <v/>
      </c>
      <c r="F2746" s="56"/>
      <c r="G2746" s="56"/>
      <c r="H2746" s="56"/>
      <c r="I2746" s="56"/>
      <c r="J2746" s="56"/>
    </row>
    <row r="2747" spans="1:10">
      <c r="A2747" s="20">
        <v>2738</v>
      </c>
      <c r="B2747" s="20" t="str">
        <f>IF(Data!B2747:$B$5009&lt;&gt;"",Data!B2747,"")</f>
        <v/>
      </c>
      <c r="C2747" s="20" t="str">
        <f>IF(Data!$B2747:C$5009&lt;&gt;"",Data!C2747,"")</f>
        <v/>
      </c>
      <c r="D2747" s="20" t="str">
        <f t="shared" si="97"/>
        <v/>
      </c>
      <c r="E2747" s="20" t="str">
        <f t="shared" si="98"/>
        <v/>
      </c>
      <c r="F2747" s="56"/>
      <c r="G2747" s="56"/>
      <c r="H2747" s="56"/>
      <c r="I2747" s="56"/>
      <c r="J2747" s="56"/>
    </row>
    <row r="2748" spans="1:10">
      <c r="A2748" s="20">
        <v>2739</v>
      </c>
      <c r="B2748" s="20" t="str">
        <f>IF(Data!B2748:$B$5009&lt;&gt;"",Data!B2748,"")</f>
        <v/>
      </c>
      <c r="C2748" s="20" t="str">
        <f>IF(Data!$B2748:C$5009&lt;&gt;"",Data!C2748,"")</f>
        <v/>
      </c>
      <c r="D2748" s="20" t="str">
        <f t="shared" si="97"/>
        <v/>
      </c>
      <c r="E2748" s="20" t="str">
        <f t="shared" si="98"/>
        <v/>
      </c>
      <c r="F2748" s="56"/>
      <c r="G2748" s="56"/>
      <c r="H2748" s="56"/>
      <c r="I2748" s="56"/>
      <c r="J2748" s="56"/>
    </row>
    <row r="2749" spans="1:10">
      <c r="A2749" s="20">
        <v>2740</v>
      </c>
      <c r="B2749" s="20" t="str">
        <f>IF(Data!B2749:$B$5009&lt;&gt;"",Data!B2749,"")</f>
        <v/>
      </c>
      <c r="C2749" s="20" t="str">
        <f>IF(Data!$B2749:C$5009&lt;&gt;"",Data!C2749,"")</f>
        <v/>
      </c>
      <c r="D2749" s="20" t="str">
        <f t="shared" si="97"/>
        <v/>
      </c>
      <c r="E2749" s="20" t="str">
        <f t="shared" si="98"/>
        <v/>
      </c>
      <c r="F2749" s="56"/>
      <c r="G2749" s="56"/>
      <c r="H2749" s="56"/>
      <c r="I2749" s="56"/>
      <c r="J2749" s="56"/>
    </row>
    <row r="2750" spans="1:10">
      <c r="A2750" s="20">
        <v>2741</v>
      </c>
      <c r="B2750" s="20" t="str">
        <f>IF(Data!B2750:$B$5009&lt;&gt;"",Data!B2750,"")</f>
        <v/>
      </c>
      <c r="C2750" s="20" t="str">
        <f>IF(Data!$B2750:C$5009&lt;&gt;"",Data!C2750,"")</f>
        <v/>
      </c>
      <c r="D2750" s="20" t="str">
        <f t="shared" si="97"/>
        <v/>
      </c>
      <c r="E2750" s="20" t="str">
        <f t="shared" si="98"/>
        <v/>
      </c>
      <c r="F2750" s="56"/>
      <c r="G2750" s="56"/>
      <c r="H2750" s="56"/>
      <c r="I2750" s="56"/>
      <c r="J2750" s="56"/>
    </row>
    <row r="2751" spans="1:10">
      <c r="A2751" s="20">
        <v>2742</v>
      </c>
      <c r="B2751" s="20" t="str">
        <f>IF(Data!B2751:$B$5009&lt;&gt;"",Data!B2751,"")</f>
        <v/>
      </c>
      <c r="C2751" s="20" t="str">
        <f>IF(Data!$B2751:C$5009&lt;&gt;"",Data!C2751,"")</f>
        <v/>
      </c>
      <c r="D2751" s="20" t="str">
        <f t="shared" si="97"/>
        <v/>
      </c>
      <c r="E2751" s="20" t="str">
        <f t="shared" si="98"/>
        <v/>
      </c>
      <c r="F2751" s="56"/>
      <c r="G2751" s="56"/>
      <c r="H2751" s="56"/>
      <c r="I2751" s="56"/>
      <c r="J2751" s="56"/>
    </row>
    <row r="2752" spans="1:10">
      <c r="A2752" s="20">
        <v>2743</v>
      </c>
      <c r="B2752" s="20" t="str">
        <f>IF(Data!B2752:$B$5009&lt;&gt;"",Data!B2752,"")</f>
        <v/>
      </c>
      <c r="C2752" s="20" t="str">
        <f>IF(Data!$B2752:C$5009&lt;&gt;"",Data!C2752,"")</f>
        <v/>
      </c>
      <c r="D2752" s="20" t="str">
        <f t="shared" si="97"/>
        <v/>
      </c>
      <c r="E2752" s="20" t="str">
        <f t="shared" si="98"/>
        <v/>
      </c>
      <c r="F2752" s="56"/>
      <c r="G2752" s="56"/>
      <c r="H2752" s="56"/>
      <c r="I2752" s="56"/>
      <c r="J2752" s="56"/>
    </row>
    <row r="2753" spans="1:10">
      <c r="A2753" s="20">
        <v>2744</v>
      </c>
      <c r="B2753" s="20" t="str">
        <f>IF(Data!B2753:$B$5009&lt;&gt;"",Data!B2753,"")</f>
        <v/>
      </c>
      <c r="C2753" s="20" t="str">
        <f>IF(Data!$B2753:C$5009&lt;&gt;"",Data!C2753,"")</f>
        <v/>
      </c>
      <c r="D2753" s="20" t="str">
        <f t="shared" si="97"/>
        <v/>
      </c>
      <c r="E2753" s="20" t="str">
        <f t="shared" si="98"/>
        <v/>
      </c>
      <c r="F2753" s="56"/>
      <c r="G2753" s="56"/>
      <c r="H2753" s="56"/>
      <c r="I2753" s="56"/>
      <c r="J2753" s="56"/>
    </row>
    <row r="2754" spans="1:10">
      <c r="A2754" s="20">
        <v>2745</v>
      </c>
      <c r="B2754" s="20" t="str">
        <f>IF(Data!B2754:$B$5009&lt;&gt;"",Data!B2754,"")</f>
        <v/>
      </c>
      <c r="C2754" s="20" t="str">
        <f>IF(Data!$B2754:C$5009&lt;&gt;"",Data!C2754,"")</f>
        <v/>
      </c>
      <c r="D2754" s="20" t="str">
        <f t="shared" si="97"/>
        <v/>
      </c>
      <c r="E2754" s="20" t="str">
        <f t="shared" si="98"/>
        <v/>
      </c>
      <c r="F2754" s="56"/>
      <c r="G2754" s="56"/>
      <c r="H2754" s="56"/>
      <c r="I2754" s="56"/>
      <c r="J2754" s="56"/>
    </row>
    <row r="2755" spans="1:10">
      <c r="A2755" s="20">
        <v>2746</v>
      </c>
      <c r="B2755" s="20" t="str">
        <f>IF(Data!B2755:$B$5009&lt;&gt;"",Data!B2755,"")</f>
        <v/>
      </c>
      <c r="C2755" s="20" t="str">
        <f>IF(Data!$B2755:C$5009&lt;&gt;"",Data!C2755,"")</f>
        <v/>
      </c>
      <c r="D2755" s="20" t="str">
        <f t="shared" si="97"/>
        <v/>
      </c>
      <c r="E2755" s="20" t="str">
        <f t="shared" si="98"/>
        <v/>
      </c>
      <c r="F2755" s="56"/>
      <c r="G2755" s="56"/>
      <c r="H2755" s="56"/>
      <c r="I2755" s="56"/>
      <c r="J2755" s="56"/>
    </row>
    <row r="2756" spans="1:10">
      <c r="A2756" s="20">
        <v>2747</v>
      </c>
      <c r="B2756" s="20" t="str">
        <f>IF(Data!B2756:$B$5009&lt;&gt;"",Data!B2756,"")</f>
        <v/>
      </c>
      <c r="C2756" s="20" t="str">
        <f>IF(Data!$B2756:C$5009&lt;&gt;"",Data!C2756,"")</f>
        <v/>
      </c>
      <c r="D2756" s="20" t="str">
        <f t="shared" si="97"/>
        <v/>
      </c>
      <c r="E2756" s="20" t="str">
        <f t="shared" si="98"/>
        <v/>
      </c>
      <c r="F2756" s="56"/>
      <c r="G2756" s="56"/>
      <c r="H2756" s="56"/>
      <c r="I2756" s="56"/>
      <c r="J2756" s="56"/>
    </row>
    <row r="2757" spans="1:10">
      <c r="A2757" s="20">
        <v>2748</v>
      </c>
      <c r="B2757" s="20" t="str">
        <f>IF(Data!B2757:$B$5009&lt;&gt;"",Data!B2757,"")</f>
        <v/>
      </c>
      <c r="C2757" s="20" t="str">
        <f>IF(Data!$B2757:C$5009&lt;&gt;"",Data!C2757,"")</f>
        <v/>
      </c>
      <c r="D2757" s="20" t="str">
        <f t="shared" si="97"/>
        <v/>
      </c>
      <c r="E2757" s="20" t="str">
        <f t="shared" si="98"/>
        <v/>
      </c>
      <c r="F2757" s="56"/>
      <c r="G2757" s="56"/>
      <c r="H2757" s="56"/>
      <c r="I2757" s="56"/>
      <c r="J2757" s="56"/>
    </row>
    <row r="2758" spans="1:10">
      <c r="A2758" s="20">
        <v>2749</v>
      </c>
      <c r="B2758" s="20" t="str">
        <f>IF(Data!B2758:$B$5009&lt;&gt;"",Data!B2758,"")</f>
        <v/>
      </c>
      <c r="C2758" s="20" t="str">
        <f>IF(Data!$B2758:C$5009&lt;&gt;"",Data!C2758,"")</f>
        <v/>
      </c>
      <c r="D2758" s="20" t="str">
        <f t="shared" ref="D2758:D2821" si="99">IF(AND(B2758&lt;&gt;"",C2758&lt;&gt;""), _xlfn.RANK.AVG(B2758,B:B,1),"")</f>
        <v/>
      </c>
      <c r="E2758" s="20" t="str">
        <f t="shared" ref="E2758:E2821" si="100">IF(AND(B2758&lt;&gt;"",C2758&lt;&gt;""),(D2758-$I$11)^2,"")</f>
        <v/>
      </c>
      <c r="F2758" s="56"/>
      <c r="G2758" s="56"/>
      <c r="H2758" s="56"/>
      <c r="I2758" s="56"/>
      <c r="J2758" s="56"/>
    </row>
    <row r="2759" spans="1:10">
      <c r="A2759" s="20">
        <v>2750</v>
      </c>
      <c r="B2759" s="20" t="str">
        <f>IF(Data!B2759:$B$5009&lt;&gt;"",Data!B2759,"")</f>
        <v/>
      </c>
      <c r="C2759" s="20" t="str">
        <f>IF(Data!$B2759:C$5009&lt;&gt;"",Data!C2759,"")</f>
        <v/>
      </c>
      <c r="D2759" s="20" t="str">
        <f t="shared" si="99"/>
        <v/>
      </c>
      <c r="E2759" s="20" t="str">
        <f t="shared" si="100"/>
        <v/>
      </c>
      <c r="F2759" s="56"/>
      <c r="G2759" s="56"/>
      <c r="H2759" s="56"/>
      <c r="I2759" s="56"/>
      <c r="J2759" s="56"/>
    </row>
    <row r="2760" spans="1:10">
      <c r="A2760" s="20">
        <v>2751</v>
      </c>
      <c r="B2760" s="20" t="str">
        <f>IF(Data!B2760:$B$5009&lt;&gt;"",Data!B2760,"")</f>
        <v/>
      </c>
      <c r="C2760" s="20" t="str">
        <f>IF(Data!$B2760:C$5009&lt;&gt;"",Data!C2760,"")</f>
        <v/>
      </c>
      <c r="D2760" s="20" t="str">
        <f t="shared" si="99"/>
        <v/>
      </c>
      <c r="E2760" s="20" t="str">
        <f t="shared" si="100"/>
        <v/>
      </c>
      <c r="F2760" s="56"/>
      <c r="G2760" s="56"/>
      <c r="H2760" s="56"/>
      <c r="I2760" s="56"/>
      <c r="J2760" s="56"/>
    </row>
    <row r="2761" spans="1:10">
      <c r="A2761" s="20">
        <v>2752</v>
      </c>
      <c r="B2761" s="20" t="str">
        <f>IF(Data!B2761:$B$5009&lt;&gt;"",Data!B2761,"")</f>
        <v/>
      </c>
      <c r="C2761" s="20" t="str">
        <f>IF(Data!$B2761:C$5009&lt;&gt;"",Data!C2761,"")</f>
        <v/>
      </c>
      <c r="D2761" s="20" t="str">
        <f t="shared" si="99"/>
        <v/>
      </c>
      <c r="E2761" s="20" t="str">
        <f t="shared" si="100"/>
        <v/>
      </c>
      <c r="F2761" s="56"/>
      <c r="G2761" s="56"/>
      <c r="H2761" s="56"/>
      <c r="I2761" s="56"/>
      <c r="J2761" s="56"/>
    </row>
    <row r="2762" spans="1:10">
      <c r="A2762" s="20">
        <v>2753</v>
      </c>
      <c r="B2762" s="20" t="str">
        <f>IF(Data!B2762:$B$5009&lt;&gt;"",Data!B2762,"")</f>
        <v/>
      </c>
      <c r="C2762" s="20" t="str">
        <f>IF(Data!$B2762:C$5009&lt;&gt;"",Data!C2762,"")</f>
        <v/>
      </c>
      <c r="D2762" s="20" t="str">
        <f t="shared" si="99"/>
        <v/>
      </c>
      <c r="E2762" s="20" t="str">
        <f t="shared" si="100"/>
        <v/>
      </c>
      <c r="F2762" s="56"/>
      <c r="G2762" s="56"/>
      <c r="H2762" s="56"/>
      <c r="I2762" s="56"/>
      <c r="J2762" s="56"/>
    </row>
    <row r="2763" spans="1:10">
      <c r="A2763" s="20">
        <v>2754</v>
      </c>
      <c r="B2763" s="20" t="str">
        <f>IF(Data!B2763:$B$5009&lt;&gt;"",Data!B2763,"")</f>
        <v/>
      </c>
      <c r="C2763" s="20" t="str">
        <f>IF(Data!$B2763:C$5009&lt;&gt;"",Data!C2763,"")</f>
        <v/>
      </c>
      <c r="D2763" s="20" t="str">
        <f t="shared" si="99"/>
        <v/>
      </c>
      <c r="E2763" s="20" t="str">
        <f t="shared" si="100"/>
        <v/>
      </c>
      <c r="F2763" s="56"/>
      <c r="G2763" s="56"/>
      <c r="H2763" s="56"/>
      <c r="I2763" s="56"/>
      <c r="J2763" s="56"/>
    </row>
    <row r="2764" spans="1:10">
      <c r="A2764" s="20">
        <v>2755</v>
      </c>
      <c r="B2764" s="20" t="str">
        <f>IF(Data!B2764:$B$5009&lt;&gt;"",Data!B2764,"")</f>
        <v/>
      </c>
      <c r="C2764" s="20" t="str">
        <f>IF(Data!$B2764:C$5009&lt;&gt;"",Data!C2764,"")</f>
        <v/>
      </c>
      <c r="D2764" s="20" t="str">
        <f t="shared" si="99"/>
        <v/>
      </c>
      <c r="E2764" s="20" t="str">
        <f t="shared" si="100"/>
        <v/>
      </c>
      <c r="F2764" s="56"/>
      <c r="G2764" s="56"/>
      <c r="H2764" s="56"/>
      <c r="I2764" s="56"/>
      <c r="J2764" s="56"/>
    </row>
    <row r="2765" spans="1:10">
      <c r="A2765" s="20">
        <v>2756</v>
      </c>
      <c r="B2765" s="20" t="str">
        <f>IF(Data!B2765:$B$5009&lt;&gt;"",Data!B2765,"")</f>
        <v/>
      </c>
      <c r="C2765" s="20" t="str">
        <f>IF(Data!$B2765:C$5009&lt;&gt;"",Data!C2765,"")</f>
        <v/>
      </c>
      <c r="D2765" s="20" t="str">
        <f t="shared" si="99"/>
        <v/>
      </c>
      <c r="E2765" s="20" t="str">
        <f t="shared" si="100"/>
        <v/>
      </c>
      <c r="F2765" s="56"/>
      <c r="G2765" s="56"/>
      <c r="H2765" s="56"/>
      <c r="I2765" s="56"/>
      <c r="J2765" s="56"/>
    </row>
    <row r="2766" spans="1:10">
      <c r="A2766" s="20">
        <v>2757</v>
      </c>
      <c r="B2766" s="20" t="str">
        <f>IF(Data!B2766:$B$5009&lt;&gt;"",Data!B2766,"")</f>
        <v/>
      </c>
      <c r="C2766" s="20" t="str">
        <f>IF(Data!$B2766:C$5009&lt;&gt;"",Data!C2766,"")</f>
        <v/>
      </c>
      <c r="D2766" s="20" t="str">
        <f t="shared" si="99"/>
        <v/>
      </c>
      <c r="E2766" s="20" t="str">
        <f t="shared" si="100"/>
        <v/>
      </c>
      <c r="F2766" s="56"/>
      <c r="G2766" s="56"/>
      <c r="H2766" s="56"/>
      <c r="I2766" s="56"/>
      <c r="J2766" s="56"/>
    </row>
    <row r="2767" spans="1:10">
      <c r="A2767" s="20">
        <v>2758</v>
      </c>
      <c r="B2767" s="20" t="str">
        <f>IF(Data!B2767:$B$5009&lt;&gt;"",Data!B2767,"")</f>
        <v/>
      </c>
      <c r="C2767" s="20" t="str">
        <f>IF(Data!$B2767:C$5009&lt;&gt;"",Data!C2767,"")</f>
        <v/>
      </c>
      <c r="D2767" s="20" t="str">
        <f t="shared" si="99"/>
        <v/>
      </c>
      <c r="E2767" s="20" t="str">
        <f t="shared" si="100"/>
        <v/>
      </c>
      <c r="F2767" s="56"/>
      <c r="G2767" s="56"/>
      <c r="H2767" s="56"/>
      <c r="I2767" s="56"/>
      <c r="J2767" s="56"/>
    </row>
    <row r="2768" spans="1:10">
      <c r="A2768" s="20">
        <v>2759</v>
      </c>
      <c r="B2768" s="20" t="str">
        <f>IF(Data!B2768:$B$5009&lt;&gt;"",Data!B2768,"")</f>
        <v/>
      </c>
      <c r="C2768" s="20" t="str">
        <f>IF(Data!$B2768:C$5009&lt;&gt;"",Data!C2768,"")</f>
        <v/>
      </c>
      <c r="D2768" s="20" t="str">
        <f t="shared" si="99"/>
        <v/>
      </c>
      <c r="E2768" s="20" t="str">
        <f t="shared" si="100"/>
        <v/>
      </c>
      <c r="F2768" s="56"/>
      <c r="G2768" s="56"/>
      <c r="H2768" s="56"/>
      <c r="I2768" s="56"/>
      <c r="J2768" s="56"/>
    </row>
    <row r="2769" spans="1:10">
      <c r="A2769" s="20">
        <v>2760</v>
      </c>
      <c r="B2769" s="20" t="str">
        <f>IF(Data!B2769:$B$5009&lt;&gt;"",Data!B2769,"")</f>
        <v/>
      </c>
      <c r="C2769" s="20" t="str">
        <f>IF(Data!$B2769:C$5009&lt;&gt;"",Data!C2769,"")</f>
        <v/>
      </c>
      <c r="D2769" s="20" t="str">
        <f t="shared" si="99"/>
        <v/>
      </c>
      <c r="E2769" s="20" t="str">
        <f t="shared" si="100"/>
        <v/>
      </c>
      <c r="F2769" s="56"/>
      <c r="G2769" s="56"/>
      <c r="H2769" s="56"/>
      <c r="I2769" s="56"/>
      <c r="J2769" s="56"/>
    </row>
    <row r="2770" spans="1:10">
      <c r="A2770" s="20">
        <v>2761</v>
      </c>
      <c r="B2770" s="20" t="str">
        <f>IF(Data!B2770:$B$5009&lt;&gt;"",Data!B2770,"")</f>
        <v/>
      </c>
      <c r="C2770" s="20" t="str">
        <f>IF(Data!$B2770:C$5009&lt;&gt;"",Data!C2770,"")</f>
        <v/>
      </c>
      <c r="D2770" s="20" t="str">
        <f t="shared" si="99"/>
        <v/>
      </c>
      <c r="E2770" s="20" t="str">
        <f t="shared" si="100"/>
        <v/>
      </c>
      <c r="F2770" s="56"/>
      <c r="G2770" s="56"/>
      <c r="H2770" s="56"/>
      <c r="I2770" s="56"/>
      <c r="J2770" s="56"/>
    </row>
    <row r="2771" spans="1:10">
      <c r="A2771" s="20">
        <v>2762</v>
      </c>
      <c r="B2771" s="20" t="str">
        <f>IF(Data!B2771:$B$5009&lt;&gt;"",Data!B2771,"")</f>
        <v/>
      </c>
      <c r="C2771" s="20" t="str">
        <f>IF(Data!$B2771:C$5009&lt;&gt;"",Data!C2771,"")</f>
        <v/>
      </c>
      <c r="D2771" s="20" t="str">
        <f t="shared" si="99"/>
        <v/>
      </c>
      <c r="E2771" s="20" t="str">
        <f t="shared" si="100"/>
        <v/>
      </c>
      <c r="F2771" s="56"/>
      <c r="G2771" s="56"/>
      <c r="H2771" s="56"/>
      <c r="I2771" s="56"/>
      <c r="J2771" s="56"/>
    </row>
    <row r="2772" spans="1:10">
      <c r="A2772" s="20">
        <v>2763</v>
      </c>
      <c r="B2772" s="20" t="str">
        <f>IF(Data!B2772:$B$5009&lt;&gt;"",Data!B2772,"")</f>
        <v/>
      </c>
      <c r="C2772" s="20" t="str">
        <f>IF(Data!$B2772:C$5009&lt;&gt;"",Data!C2772,"")</f>
        <v/>
      </c>
      <c r="D2772" s="20" t="str">
        <f t="shared" si="99"/>
        <v/>
      </c>
      <c r="E2772" s="20" t="str">
        <f t="shared" si="100"/>
        <v/>
      </c>
      <c r="F2772" s="56"/>
      <c r="G2772" s="56"/>
      <c r="H2772" s="56"/>
      <c r="I2772" s="56"/>
      <c r="J2772" s="56"/>
    </row>
    <row r="2773" spans="1:10">
      <c r="A2773" s="20">
        <v>2764</v>
      </c>
      <c r="B2773" s="20" t="str">
        <f>IF(Data!B2773:$B$5009&lt;&gt;"",Data!B2773,"")</f>
        <v/>
      </c>
      <c r="C2773" s="20" t="str">
        <f>IF(Data!$B2773:C$5009&lt;&gt;"",Data!C2773,"")</f>
        <v/>
      </c>
      <c r="D2773" s="20" t="str">
        <f t="shared" si="99"/>
        <v/>
      </c>
      <c r="E2773" s="20" t="str">
        <f t="shared" si="100"/>
        <v/>
      </c>
      <c r="F2773" s="56"/>
      <c r="G2773" s="56"/>
      <c r="H2773" s="56"/>
      <c r="I2773" s="56"/>
      <c r="J2773" s="56"/>
    </row>
    <row r="2774" spans="1:10">
      <c r="A2774" s="20">
        <v>2765</v>
      </c>
      <c r="B2774" s="20" t="str">
        <f>IF(Data!B2774:$B$5009&lt;&gt;"",Data!B2774,"")</f>
        <v/>
      </c>
      <c r="C2774" s="20" t="str">
        <f>IF(Data!$B2774:C$5009&lt;&gt;"",Data!C2774,"")</f>
        <v/>
      </c>
      <c r="D2774" s="20" t="str">
        <f t="shared" si="99"/>
        <v/>
      </c>
      <c r="E2774" s="20" t="str">
        <f t="shared" si="100"/>
        <v/>
      </c>
      <c r="F2774" s="56"/>
      <c r="G2774" s="56"/>
      <c r="H2774" s="56"/>
      <c r="I2774" s="56"/>
      <c r="J2774" s="56"/>
    </row>
    <row r="2775" spans="1:10">
      <c r="A2775" s="20">
        <v>2766</v>
      </c>
      <c r="B2775" s="20" t="str">
        <f>IF(Data!B2775:$B$5009&lt;&gt;"",Data!B2775,"")</f>
        <v/>
      </c>
      <c r="C2775" s="20" t="str">
        <f>IF(Data!$B2775:C$5009&lt;&gt;"",Data!C2775,"")</f>
        <v/>
      </c>
      <c r="D2775" s="20" t="str">
        <f t="shared" si="99"/>
        <v/>
      </c>
      <c r="E2775" s="20" t="str">
        <f t="shared" si="100"/>
        <v/>
      </c>
      <c r="F2775" s="56"/>
      <c r="G2775" s="56"/>
      <c r="H2775" s="56"/>
      <c r="I2775" s="56"/>
      <c r="J2775" s="56"/>
    </row>
    <row r="2776" spans="1:10">
      <c r="A2776" s="20">
        <v>2767</v>
      </c>
      <c r="B2776" s="20" t="str">
        <f>IF(Data!B2776:$B$5009&lt;&gt;"",Data!B2776,"")</f>
        <v/>
      </c>
      <c r="C2776" s="20" t="str">
        <f>IF(Data!$B2776:C$5009&lt;&gt;"",Data!C2776,"")</f>
        <v/>
      </c>
      <c r="D2776" s="20" t="str">
        <f t="shared" si="99"/>
        <v/>
      </c>
      <c r="E2776" s="20" t="str">
        <f t="shared" si="100"/>
        <v/>
      </c>
      <c r="F2776" s="56"/>
      <c r="G2776" s="56"/>
      <c r="H2776" s="56"/>
      <c r="I2776" s="56"/>
      <c r="J2776" s="56"/>
    </row>
    <row r="2777" spans="1:10">
      <c r="A2777" s="20">
        <v>2768</v>
      </c>
      <c r="B2777" s="20" t="str">
        <f>IF(Data!B2777:$B$5009&lt;&gt;"",Data!B2777,"")</f>
        <v/>
      </c>
      <c r="C2777" s="20" t="str">
        <f>IF(Data!$B2777:C$5009&lt;&gt;"",Data!C2777,"")</f>
        <v/>
      </c>
      <c r="D2777" s="20" t="str">
        <f t="shared" si="99"/>
        <v/>
      </c>
      <c r="E2777" s="20" t="str">
        <f t="shared" si="100"/>
        <v/>
      </c>
      <c r="F2777" s="56"/>
      <c r="G2777" s="56"/>
      <c r="H2777" s="56"/>
      <c r="I2777" s="56"/>
      <c r="J2777" s="56"/>
    </row>
    <row r="2778" spans="1:10">
      <c r="A2778" s="20">
        <v>2769</v>
      </c>
      <c r="B2778" s="20" t="str">
        <f>IF(Data!B2778:$B$5009&lt;&gt;"",Data!B2778,"")</f>
        <v/>
      </c>
      <c r="C2778" s="20" t="str">
        <f>IF(Data!$B2778:C$5009&lt;&gt;"",Data!C2778,"")</f>
        <v/>
      </c>
      <c r="D2778" s="20" t="str">
        <f t="shared" si="99"/>
        <v/>
      </c>
      <c r="E2778" s="20" t="str">
        <f t="shared" si="100"/>
        <v/>
      </c>
      <c r="F2778" s="56"/>
      <c r="G2778" s="56"/>
      <c r="H2778" s="56"/>
      <c r="I2778" s="56"/>
      <c r="J2778" s="56"/>
    </row>
    <row r="2779" spans="1:10">
      <c r="A2779" s="20">
        <v>2770</v>
      </c>
      <c r="B2779" s="20" t="str">
        <f>IF(Data!B2779:$B$5009&lt;&gt;"",Data!B2779,"")</f>
        <v/>
      </c>
      <c r="C2779" s="20" t="str">
        <f>IF(Data!$B2779:C$5009&lt;&gt;"",Data!C2779,"")</f>
        <v/>
      </c>
      <c r="D2779" s="20" t="str">
        <f t="shared" si="99"/>
        <v/>
      </c>
      <c r="E2779" s="20" t="str">
        <f t="shared" si="100"/>
        <v/>
      </c>
      <c r="F2779" s="56"/>
      <c r="G2779" s="56"/>
      <c r="H2779" s="56"/>
      <c r="I2779" s="56"/>
      <c r="J2779" s="56"/>
    </row>
    <row r="2780" spans="1:10">
      <c r="A2780" s="20">
        <v>2771</v>
      </c>
      <c r="B2780" s="20" t="str">
        <f>IF(Data!B2780:$B$5009&lt;&gt;"",Data!B2780,"")</f>
        <v/>
      </c>
      <c r="C2780" s="20" t="str">
        <f>IF(Data!$B2780:C$5009&lt;&gt;"",Data!C2780,"")</f>
        <v/>
      </c>
      <c r="D2780" s="20" t="str">
        <f t="shared" si="99"/>
        <v/>
      </c>
      <c r="E2780" s="20" t="str">
        <f t="shared" si="100"/>
        <v/>
      </c>
      <c r="F2780" s="56"/>
      <c r="G2780" s="56"/>
      <c r="H2780" s="56"/>
      <c r="I2780" s="56"/>
      <c r="J2780" s="56"/>
    </row>
    <row r="2781" spans="1:10">
      <c r="A2781" s="20">
        <v>2772</v>
      </c>
      <c r="B2781" s="20" t="str">
        <f>IF(Data!B2781:$B$5009&lt;&gt;"",Data!B2781,"")</f>
        <v/>
      </c>
      <c r="C2781" s="20" t="str">
        <f>IF(Data!$B2781:C$5009&lt;&gt;"",Data!C2781,"")</f>
        <v/>
      </c>
      <c r="D2781" s="20" t="str">
        <f t="shared" si="99"/>
        <v/>
      </c>
      <c r="E2781" s="20" t="str">
        <f t="shared" si="100"/>
        <v/>
      </c>
      <c r="F2781" s="56"/>
      <c r="G2781" s="56"/>
      <c r="H2781" s="56"/>
      <c r="I2781" s="56"/>
      <c r="J2781" s="56"/>
    </row>
    <row r="2782" spans="1:10">
      <c r="A2782" s="20">
        <v>2773</v>
      </c>
      <c r="B2782" s="20" t="str">
        <f>IF(Data!B2782:$B$5009&lt;&gt;"",Data!B2782,"")</f>
        <v/>
      </c>
      <c r="C2782" s="20" t="str">
        <f>IF(Data!$B2782:C$5009&lt;&gt;"",Data!C2782,"")</f>
        <v/>
      </c>
      <c r="D2782" s="20" t="str">
        <f t="shared" si="99"/>
        <v/>
      </c>
      <c r="E2782" s="20" t="str">
        <f t="shared" si="100"/>
        <v/>
      </c>
      <c r="F2782" s="56"/>
      <c r="G2782" s="56"/>
      <c r="H2782" s="56"/>
      <c r="I2782" s="56"/>
      <c r="J2782" s="56"/>
    </row>
    <row r="2783" spans="1:10">
      <c r="A2783" s="20">
        <v>2774</v>
      </c>
      <c r="B2783" s="20" t="str">
        <f>IF(Data!B2783:$B$5009&lt;&gt;"",Data!B2783,"")</f>
        <v/>
      </c>
      <c r="C2783" s="20" t="str">
        <f>IF(Data!$B2783:C$5009&lt;&gt;"",Data!C2783,"")</f>
        <v/>
      </c>
      <c r="D2783" s="20" t="str">
        <f t="shared" si="99"/>
        <v/>
      </c>
      <c r="E2783" s="20" t="str">
        <f t="shared" si="100"/>
        <v/>
      </c>
      <c r="F2783" s="56"/>
      <c r="G2783" s="56"/>
      <c r="H2783" s="56"/>
      <c r="I2783" s="56"/>
      <c r="J2783" s="56"/>
    </row>
    <row r="2784" spans="1:10">
      <c r="A2784" s="20">
        <v>2775</v>
      </c>
      <c r="B2784" s="20" t="str">
        <f>IF(Data!B2784:$B$5009&lt;&gt;"",Data!B2784,"")</f>
        <v/>
      </c>
      <c r="C2784" s="20" t="str">
        <f>IF(Data!$B2784:C$5009&lt;&gt;"",Data!C2784,"")</f>
        <v/>
      </c>
      <c r="D2784" s="20" t="str">
        <f t="shared" si="99"/>
        <v/>
      </c>
      <c r="E2784" s="20" t="str">
        <f t="shared" si="100"/>
        <v/>
      </c>
      <c r="F2784" s="56"/>
      <c r="G2784" s="56"/>
      <c r="H2784" s="56"/>
      <c r="I2784" s="56"/>
      <c r="J2784" s="56"/>
    </row>
    <row r="2785" spans="1:10">
      <c r="A2785" s="20">
        <v>2776</v>
      </c>
      <c r="B2785" s="20" t="str">
        <f>IF(Data!B2785:$B$5009&lt;&gt;"",Data!B2785,"")</f>
        <v/>
      </c>
      <c r="C2785" s="20" t="str">
        <f>IF(Data!$B2785:C$5009&lt;&gt;"",Data!C2785,"")</f>
        <v/>
      </c>
      <c r="D2785" s="20" t="str">
        <f t="shared" si="99"/>
        <v/>
      </c>
      <c r="E2785" s="20" t="str">
        <f t="shared" si="100"/>
        <v/>
      </c>
      <c r="F2785" s="56"/>
      <c r="G2785" s="56"/>
      <c r="H2785" s="56"/>
      <c r="I2785" s="56"/>
      <c r="J2785" s="56"/>
    </row>
    <row r="2786" spans="1:10">
      <c r="A2786" s="20">
        <v>2777</v>
      </c>
      <c r="B2786" s="20" t="str">
        <f>IF(Data!B2786:$B$5009&lt;&gt;"",Data!B2786,"")</f>
        <v/>
      </c>
      <c r="C2786" s="20" t="str">
        <f>IF(Data!$B2786:C$5009&lt;&gt;"",Data!C2786,"")</f>
        <v/>
      </c>
      <c r="D2786" s="20" t="str">
        <f t="shared" si="99"/>
        <v/>
      </c>
      <c r="E2786" s="20" t="str">
        <f t="shared" si="100"/>
        <v/>
      </c>
      <c r="F2786" s="56"/>
      <c r="G2786" s="56"/>
      <c r="H2786" s="56"/>
      <c r="I2786" s="56"/>
      <c r="J2786" s="56"/>
    </row>
    <row r="2787" spans="1:10">
      <c r="A2787" s="20">
        <v>2778</v>
      </c>
      <c r="B2787" s="20" t="str">
        <f>IF(Data!B2787:$B$5009&lt;&gt;"",Data!B2787,"")</f>
        <v/>
      </c>
      <c r="C2787" s="20" t="str">
        <f>IF(Data!$B2787:C$5009&lt;&gt;"",Data!C2787,"")</f>
        <v/>
      </c>
      <c r="D2787" s="20" t="str">
        <f t="shared" si="99"/>
        <v/>
      </c>
      <c r="E2787" s="20" t="str">
        <f t="shared" si="100"/>
        <v/>
      </c>
      <c r="F2787" s="56"/>
      <c r="G2787" s="56"/>
      <c r="H2787" s="56"/>
      <c r="I2787" s="56"/>
      <c r="J2787" s="56"/>
    </row>
    <row r="2788" spans="1:10">
      <c r="A2788" s="20">
        <v>2779</v>
      </c>
      <c r="B2788" s="20" t="str">
        <f>IF(Data!B2788:$B$5009&lt;&gt;"",Data!B2788,"")</f>
        <v/>
      </c>
      <c r="C2788" s="20" t="str">
        <f>IF(Data!$B2788:C$5009&lt;&gt;"",Data!C2788,"")</f>
        <v/>
      </c>
      <c r="D2788" s="20" t="str">
        <f t="shared" si="99"/>
        <v/>
      </c>
      <c r="E2788" s="20" t="str">
        <f t="shared" si="100"/>
        <v/>
      </c>
      <c r="F2788" s="56"/>
      <c r="G2788" s="56"/>
      <c r="H2788" s="56"/>
      <c r="I2788" s="56"/>
      <c r="J2788" s="56"/>
    </row>
    <row r="2789" spans="1:10">
      <c r="A2789" s="20">
        <v>2780</v>
      </c>
      <c r="B2789" s="20" t="str">
        <f>IF(Data!B2789:$B$5009&lt;&gt;"",Data!B2789,"")</f>
        <v/>
      </c>
      <c r="C2789" s="20" t="str">
        <f>IF(Data!$B2789:C$5009&lt;&gt;"",Data!C2789,"")</f>
        <v/>
      </c>
      <c r="D2789" s="20" t="str">
        <f t="shared" si="99"/>
        <v/>
      </c>
      <c r="E2789" s="20" t="str">
        <f t="shared" si="100"/>
        <v/>
      </c>
      <c r="F2789" s="56"/>
      <c r="G2789" s="56"/>
      <c r="H2789" s="56"/>
      <c r="I2789" s="56"/>
      <c r="J2789" s="56"/>
    </row>
    <row r="2790" spans="1:10">
      <c r="A2790" s="20">
        <v>2781</v>
      </c>
      <c r="B2790" s="20" t="str">
        <f>IF(Data!B2790:$B$5009&lt;&gt;"",Data!B2790,"")</f>
        <v/>
      </c>
      <c r="C2790" s="20" t="str">
        <f>IF(Data!$B2790:C$5009&lt;&gt;"",Data!C2790,"")</f>
        <v/>
      </c>
      <c r="D2790" s="20" t="str">
        <f t="shared" si="99"/>
        <v/>
      </c>
      <c r="E2790" s="20" t="str">
        <f t="shared" si="100"/>
        <v/>
      </c>
      <c r="F2790" s="56"/>
      <c r="G2790" s="56"/>
      <c r="H2790" s="56"/>
      <c r="I2790" s="56"/>
      <c r="J2790" s="56"/>
    </row>
    <row r="2791" spans="1:10">
      <c r="A2791" s="20">
        <v>2782</v>
      </c>
      <c r="B2791" s="20" t="str">
        <f>IF(Data!B2791:$B$5009&lt;&gt;"",Data!B2791,"")</f>
        <v/>
      </c>
      <c r="C2791" s="20" t="str">
        <f>IF(Data!$B2791:C$5009&lt;&gt;"",Data!C2791,"")</f>
        <v/>
      </c>
      <c r="D2791" s="20" t="str">
        <f t="shared" si="99"/>
        <v/>
      </c>
      <c r="E2791" s="20" t="str">
        <f t="shared" si="100"/>
        <v/>
      </c>
      <c r="F2791" s="56"/>
      <c r="G2791" s="56"/>
      <c r="H2791" s="56"/>
      <c r="I2791" s="56"/>
      <c r="J2791" s="56"/>
    </row>
    <row r="2792" spans="1:10">
      <c r="A2792" s="20">
        <v>2783</v>
      </c>
      <c r="B2792" s="20" t="str">
        <f>IF(Data!B2792:$B$5009&lt;&gt;"",Data!B2792,"")</f>
        <v/>
      </c>
      <c r="C2792" s="20" t="str">
        <f>IF(Data!$B2792:C$5009&lt;&gt;"",Data!C2792,"")</f>
        <v/>
      </c>
      <c r="D2792" s="20" t="str">
        <f t="shared" si="99"/>
        <v/>
      </c>
      <c r="E2792" s="20" t="str">
        <f t="shared" si="100"/>
        <v/>
      </c>
      <c r="F2792" s="56"/>
      <c r="G2792" s="56"/>
      <c r="H2792" s="56"/>
      <c r="I2792" s="56"/>
      <c r="J2792" s="56"/>
    </row>
    <row r="2793" spans="1:10">
      <c r="A2793" s="20">
        <v>2784</v>
      </c>
      <c r="B2793" s="20" t="str">
        <f>IF(Data!B2793:$B$5009&lt;&gt;"",Data!B2793,"")</f>
        <v/>
      </c>
      <c r="C2793" s="20" t="str">
        <f>IF(Data!$B2793:C$5009&lt;&gt;"",Data!C2793,"")</f>
        <v/>
      </c>
      <c r="D2793" s="20" t="str">
        <f t="shared" si="99"/>
        <v/>
      </c>
      <c r="E2793" s="20" t="str">
        <f t="shared" si="100"/>
        <v/>
      </c>
      <c r="F2793" s="56"/>
      <c r="G2793" s="56"/>
      <c r="H2793" s="56"/>
      <c r="I2793" s="56"/>
      <c r="J2793" s="56"/>
    </row>
    <row r="2794" spans="1:10">
      <c r="A2794" s="20">
        <v>2785</v>
      </c>
      <c r="B2794" s="20" t="str">
        <f>IF(Data!B2794:$B$5009&lt;&gt;"",Data!B2794,"")</f>
        <v/>
      </c>
      <c r="C2794" s="20" t="str">
        <f>IF(Data!$B2794:C$5009&lt;&gt;"",Data!C2794,"")</f>
        <v/>
      </c>
      <c r="D2794" s="20" t="str">
        <f t="shared" si="99"/>
        <v/>
      </c>
      <c r="E2794" s="20" t="str">
        <f t="shared" si="100"/>
        <v/>
      </c>
      <c r="F2794" s="56"/>
      <c r="G2794" s="56"/>
      <c r="H2794" s="56"/>
      <c r="I2794" s="56"/>
      <c r="J2794" s="56"/>
    </row>
    <row r="2795" spans="1:10">
      <c r="A2795" s="20">
        <v>2786</v>
      </c>
      <c r="B2795" s="20" t="str">
        <f>IF(Data!B2795:$B$5009&lt;&gt;"",Data!B2795,"")</f>
        <v/>
      </c>
      <c r="C2795" s="20" t="str">
        <f>IF(Data!$B2795:C$5009&lt;&gt;"",Data!C2795,"")</f>
        <v/>
      </c>
      <c r="D2795" s="20" t="str">
        <f t="shared" si="99"/>
        <v/>
      </c>
      <c r="E2795" s="20" t="str">
        <f t="shared" si="100"/>
        <v/>
      </c>
      <c r="F2795" s="56"/>
      <c r="G2795" s="56"/>
      <c r="H2795" s="56"/>
      <c r="I2795" s="56"/>
      <c r="J2795" s="56"/>
    </row>
    <row r="2796" spans="1:10">
      <c r="A2796" s="20">
        <v>2787</v>
      </c>
      <c r="B2796" s="20" t="str">
        <f>IF(Data!B2796:$B$5009&lt;&gt;"",Data!B2796,"")</f>
        <v/>
      </c>
      <c r="C2796" s="20" t="str">
        <f>IF(Data!$B2796:C$5009&lt;&gt;"",Data!C2796,"")</f>
        <v/>
      </c>
      <c r="D2796" s="20" t="str">
        <f t="shared" si="99"/>
        <v/>
      </c>
      <c r="E2796" s="20" t="str">
        <f t="shared" si="100"/>
        <v/>
      </c>
      <c r="F2796" s="56"/>
      <c r="G2796" s="56"/>
      <c r="H2796" s="56"/>
      <c r="I2796" s="56"/>
      <c r="J2796" s="56"/>
    </row>
    <row r="2797" spans="1:10">
      <c r="A2797" s="20">
        <v>2788</v>
      </c>
      <c r="B2797" s="20" t="str">
        <f>IF(Data!B2797:$B$5009&lt;&gt;"",Data!B2797,"")</f>
        <v/>
      </c>
      <c r="C2797" s="20" t="str">
        <f>IF(Data!$B2797:C$5009&lt;&gt;"",Data!C2797,"")</f>
        <v/>
      </c>
      <c r="D2797" s="20" t="str">
        <f t="shared" si="99"/>
        <v/>
      </c>
      <c r="E2797" s="20" t="str">
        <f t="shared" si="100"/>
        <v/>
      </c>
      <c r="F2797" s="56"/>
      <c r="G2797" s="56"/>
      <c r="H2797" s="56"/>
      <c r="I2797" s="56"/>
      <c r="J2797" s="56"/>
    </row>
    <row r="2798" spans="1:10">
      <c r="A2798" s="20">
        <v>2789</v>
      </c>
      <c r="B2798" s="20" t="str">
        <f>IF(Data!B2798:$B$5009&lt;&gt;"",Data!B2798,"")</f>
        <v/>
      </c>
      <c r="C2798" s="20" t="str">
        <f>IF(Data!$B2798:C$5009&lt;&gt;"",Data!C2798,"")</f>
        <v/>
      </c>
      <c r="D2798" s="20" t="str">
        <f t="shared" si="99"/>
        <v/>
      </c>
      <c r="E2798" s="20" t="str">
        <f t="shared" si="100"/>
        <v/>
      </c>
      <c r="F2798" s="56"/>
      <c r="G2798" s="56"/>
      <c r="H2798" s="56"/>
      <c r="I2798" s="56"/>
      <c r="J2798" s="56"/>
    </row>
    <row r="2799" spans="1:10">
      <c r="A2799" s="20">
        <v>2790</v>
      </c>
      <c r="B2799" s="20" t="str">
        <f>IF(Data!B2799:$B$5009&lt;&gt;"",Data!B2799,"")</f>
        <v/>
      </c>
      <c r="C2799" s="20" t="str">
        <f>IF(Data!$B2799:C$5009&lt;&gt;"",Data!C2799,"")</f>
        <v/>
      </c>
      <c r="D2799" s="20" t="str">
        <f t="shared" si="99"/>
        <v/>
      </c>
      <c r="E2799" s="20" t="str">
        <f t="shared" si="100"/>
        <v/>
      </c>
      <c r="F2799" s="56"/>
      <c r="G2799" s="56"/>
      <c r="H2799" s="56"/>
      <c r="I2799" s="56"/>
      <c r="J2799" s="56"/>
    </row>
    <row r="2800" spans="1:10">
      <c r="A2800" s="20">
        <v>2791</v>
      </c>
      <c r="B2800" s="20" t="str">
        <f>IF(Data!B2800:$B$5009&lt;&gt;"",Data!B2800,"")</f>
        <v/>
      </c>
      <c r="C2800" s="20" t="str">
        <f>IF(Data!$B2800:C$5009&lt;&gt;"",Data!C2800,"")</f>
        <v/>
      </c>
      <c r="D2800" s="20" t="str">
        <f t="shared" si="99"/>
        <v/>
      </c>
      <c r="E2800" s="20" t="str">
        <f t="shared" si="100"/>
        <v/>
      </c>
      <c r="F2800" s="56"/>
      <c r="G2800" s="56"/>
      <c r="H2800" s="56"/>
      <c r="I2800" s="56"/>
      <c r="J2800" s="56"/>
    </row>
    <row r="2801" spans="1:10">
      <c r="A2801" s="20">
        <v>2792</v>
      </c>
      <c r="B2801" s="20" t="str">
        <f>IF(Data!B2801:$B$5009&lt;&gt;"",Data!B2801,"")</f>
        <v/>
      </c>
      <c r="C2801" s="20" t="str">
        <f>IF(Data!$B2801:C$5009&lt;&gt;"",Data!C2801,"")</f>
        <v/>
      </c>
      <c r="D2801" s="20" t="str">
        <f t="shared" si="99"/>
        <v/>
      </c>
      <c r="E2801" s="20" t="str">
        <f t="shared" si="100"/>
        <v/>
      </c>
      <c r="F2801" s="56"/>
      <c r="G2801" s="56"/>
      <c r="H2801" s="56"/>
      <c r="I2801" s="56"/>
      <c r="J2801" s="56"/>
    </row>
    <row r="2802" spans="1:10">
      <c r="A2802" s="20">
        <v>2793</v>
      </c>
      <c r="B2802" s="20" t="str">
        <f>IF(Data!B2802:$B$5009&lt;&gt;"",Data!B2802,"")</f>
        <v/>
      </c>
      <c r="C2802" s="20" t="str">
        <f>IF(Data!$B2802:C$5009&lt;&gt;"",Data!C2802,"")</f>
        <v/>
      </c>
      <c r="D2802" s="20" t="str">
        <f t="shared" si="99"/>
        <v/>
      </c>
      <c r="E2802" s="20" t="str">
        <f t="shared" si="100"/>
        <v/>
      </c>
      <c r="F2802" s="56"/>
      <c r="G2802" s="56"/>
      <c r="H2802" s="56"/>
      <c r="I2802" s="56"/>
      <c r="J2802" s="56"/>
    </row>
    <row r="2803" spans="1:10">
      <c r="A2803" s="20">
        <v>2794</v>
      </c>
      <c r="B2803" s="20" t="str">
        <f>IF(Data!B2803:$B$5009&lt;&gt;"",Data!B2803,"")</f>
        <v/>
      </c>
      <c r="C2803" s="20" t="str">
        <f>IF(Data!$B2803:C$5009&lt;&gt;"",Data!C2803,"")</f>
        <v/>
      </c>
      <c r="D2803" s="20" t="str">
        <f t="shared" si="99"/>
        <v/>
      </c>
      <c r="E2803" s="20" t="str">
        <f t="shared" si="100"/>
        <v/>
      </c>
      <c r="F2803" s="56"/>
      <c r="G2803" s="56"/>
      <c r="H2803" s="56"/>
      <c r="I2803" s="56"/>
      <c r="J2803" s="56"/>
    </row>
    <row r="2804" spans="1:10">
      <c r="A2804" s="20">
        <v>2795</v>
      </c>
      <c r="B2804" s="20" t="str">
        <f>IF(Data!B2804:$B$5009&lt;&gt;"",Data!B2804,"")</f>
        <v/>
      </c>
      <c r="C2804" s="20" t="str">
        <f>IF(Data!$B2804:C$5009&lt;&gt;"",Data!C2804,"")</f>
        <v/>
      </c>
      <c r="D2804" s="20" t="str">
        <f t="shared" si="99"/>
        <v/>
      </c>
      <c r="E2804" s="20" t="str">
        <f t="shared" si="100"/>
        <v/>
      </c>
      <c r="F2804" s="56"/>
      <c r="G2804" s="56"/>
      <c r="H2804" s="56"/>
      <c r="I2804" s="56"/>
      <c r="J2804" s="56"/>
    </row>
    <row r="2805" spans="1:10">
      <c r="A2805" s="20">
        <v>2796</v>
      </c>
      <c r="B2805" s="20" t="str">
        <f>IF(Data!B2805:$B$5009&lt;&gt;"",Data!B2805,"")</f>
        <v/>
      </c>
      <c r="C2805" s="20" t="str">
        <f>IF(Data!$B2805:C$5009&lt;&gt;"",Data!C2805,"")</f>
        <v/>
      </c>
      <c r="D2805" s="20" t="str">
        <f t="shared" si="99"/>
        <v/>
      </c>
      <c r="E2805" s="20" t="str">
        <f t="shared" si="100"/>
        <v/>
      </c>
      <c r="F2805" s="56"/>
      <c r="G2805" s="56"/>
      <c r="H2805" s="56"/>
      <c r="I2805" s="56"/>
      <c r="J2805" s="56"/>
    </row>
    <row r="2806" spans="1:10">
      <c r="A2806" s="20">
        <v>2797</v>
      </c>
      <c r="B2806" s="20" t="str">
        <f>IF(Data!B2806:$B$5009&lt;&gt;"",Data!B2806,"")</f>
        <v/>
      </c>
      <c r="C2806" s="20" t="str">
        <f>IF(Data!$B2806:C$5009&lt;&gt;"",Data!C2806,"")</f>
        <v/>
      </c>
      <c r="D2806" s="20" t="str">
        <f t="shared" si="99"/>
        <v/>
      </c>
      <c r="E2806" s="20" t="str">
        <f t="shared" si="100"/>
        <v/>
      </c>
      <c r="F2806" s="56"/>
      <c r="G2806" s="56"/>
      <c r="H2806" s="56"/>
      <c r="I2806" s="56"/>
      <c r="J2806" s="56"/>
    </row>
    <row r="2807" spans="1:10">
      <c r="A2807" s="20">
        <v>2798</v>
      </c>
      <c r="B2807" s="20" t="str">
        <f>IF(Data!B2807:$B$5009&lt;&gt;"",Data!B2807,"")</f>
        <v/>
      </c>
      <c r="C2807" s="20" t="str">
        <f>IF(Data!$B2807:C$5009&lt;&gt;"",Data!C2807,"")</f>
        <v/>
      </c>
      <c r="D2807" s="20" t="str">
        <f t="shared" si="99"/>
        <v/>
      </c>
      <c r="E2807" s="20" t="str">
        <f t="shared" si="100"/>
        <v/>
      </c>
      <c r="F2807" s="56"/>
      <c r="G2807" s="56"/>
      <c r="H2807" s="56"/>
      <c r="I2807" s="56"/>
      <c r="J2807" s="56"/>
    </row>
    <row r="2808" spans="1:10">
      <c r="A2808" s="20">
        <v>2799</v>
      </c>
      <c r="B2808" s="20" t="str">
        <f>IF(Data!B2808:$B$5009&lt;&gt;"",Data!B2808,"")</f>
        <v/>
      </c>
      <c r="C2808" s="20" t="str">
        <f>IF(Data!$B2808:C$5009&lt;&gt;"",Data!C2808,"")</f>
        <v/>
      </c>
      <c r="D2808" s="20" t="str">
        <f t="shared" si="99"/>
        <v/>
      </c>
      <c r="E2808" s="20" t="str">
        <f t="shared" si="100"/>
        <v/>
      </c>
      <c r="F2808" s="56"/>
      <c r="G2808" s="56"/>
      <c r="H2808" s="56"/>
      <c r="I2808" s="56"/>
      <c r="J2808" s="56"/>
    </row>
    <row r="2809" spans="1:10">
      <c r="A2809" s="20">
        <v>2800</v>
      </c>
      <c r="B2809" s="20" t="str">
        <f>IF(Data!B2809:$B$5009&lt;&gt;"",Data!B2809,"")</f>
        <v/>
      </c>
      <c r="C2809" s="20" t="str">
        <f>IF(Data!$B2809:C$5009&lt;&gt;"",Data!C2809,"")</f>
        <v/>
      </c>
      <c r="D2809" s="20" t="str">
        <f t="shared" si="99"/>
        <v/>
      </c>
      <c r="E2809" s="20" t="str">
        <f t="shared" si="100"/>
        <v/>
      </c>
      <c r="F2809" s="56"/>
      <c r="G2809" s="56"/>
      <c r="H2809" s="56"/>
      <c r="I2809" s="56"/>
      <c r="J2809" s="56"/>
    </row>
    <row r="2810" spans="1:10">
      <c r="A2810" s="20">
        <v>2801</v>
      </c>
      <c r="B2810" s="20" t="str">
        <f>IF(Data!B2810:$B$5009&lt;&gt;"",Data!B2810,"")</f>
        <v/>
      </c>
      <c r="C2810" s="20" t="str">
        <f>IF(Data!$B2810:C$5009&lt;&gt;"",Data!C2810,"")</f>
        <v/>
      </c>
      <c r="D2810" s="20" t="str">
        <f t="shared" si="99"/>
        <v/>
      </c>
      <c r="E2810" s="20" t="str">
        <f t="shared" si="100"/>
        <v/>
      </c>
      <c r="F2810" s="56"/>
      <c r="G2810" s="56"/>
      <c r="H2810" s="56"/>
      <c r="I2810" s="56"/>
      <c r="J2810" s="56"/>
    </row>
    <row r="2811" spans="1:10">
      <c r="A2811" s="20">
        <v>2802</v>
      </c>
      <c r="B2811" s="20" t="str">
        <f>IF(Data!B2811:$B$5009&lt;&gt;"",Data!B2811,"")</f>
        <v/>
      </c>
      <c r="C2811" s="20" t="str">
        <f>IF(Data!$B2811:C$5009&lt;&gt;"",Data!C2811,"")</f>
        <v/>
      </c>
      <c r="D2811" s="20" t="str">
        <f t="shared" si="99"/>
        <v/>
      </c>
      <c r="E2811" s="20" t="str">
        <f t="shared" si="100"/>
        <v/>
      </c>
      <c r="F2811" s="56"/>
      <c r="G2811" s="56"/>
      <c r="H2811" s="56"/>
      <c r="I2811" s="56"/>
      <c r="J2811" s="56"/>
    </row>
    <row r="2812" spans="1:10">
      <c r="A2812" s="20">
        <v>2803</v>
      </c>
      <c r="B2812" s="20" t="str">
        <f>IF(Data!B2812:$B$5009&lt;&gt;"",Data!B2812,"")</f>
        <v/>
      </c>
      <c r="C2812" s="20" t="str">
        <f>IF(Data!$B2812:C$5009&lt;&gt;"",Data!C2812,"")</f>
        <v/>
      </c>
      <c r="D2812" s="20" t="str">
        <f t="shared" si="99"/>
        <v/>
      </c>
      <c r="E2812" s="20" t="str">
        <f t="shared" si="100"/>
        <v/>
      </c>
      <c r="F2812" s="56"/>
      <c r="G2812" s="56"/>
      <c r="H2812" s="56"/>
      <c r="I2812" s="56"/>
      <c r="J2812" s="56"/>
    </row>
    <row r="2813" spans="1:10">
      <c r="A2813" s="20">
        <v>2804</v>
      </c>
      <c r="B2813" s="20" t="str">
        <f>IF(Data!B2813:$B$5009&lt;&gt;"",Data!B2813,"")</f>
        <v/>
      </c>
      <c r="C2813" s="20" t="str">
        <f>IF(Data!$B2813:C$5009&lt;&gt;"",Data!C2813,"")</f>
        <v/>
      </c>
      <c r="D2813" s="20" t="str">
        <f t="shared" si="99"/>
        <v/>
      </c>
      <c r="E2813" s="20" t="str">
        <f t="shared" si="100"/>
        <v/>
      </c>
      <c r="F2813" s="56"/>
      <c r="G2813" s="56"/>
      <c r="H2813" s="56"/>
      <c r="I2813" s="56"/>
      <c r="J2813" s="56"/>
    </row>
    <row r="2814" spans="1:10">
      <c r="A2814" s="20">
        <v>2805</v>
      </c>
      <c r="B2814" s="20" t="str">
        <f>IF(Data!B2814:$B$5009&lt;&gt;"",Data!B2814,"")</f>
        <v/>
      </c>
      <c r="C2814" s="20" t="str">
        <f>IF(Data!$B2814:C$5009&lt;&gt;"",Data!C2814,"")</f>
        <v/>
      </c>
      <c r="D2814" s="20" t="str">
        <f t="shared" si="99"/>
        <v/>
      </c>
      <c r="E2814" s="20" t="str">
        <f t="shared" si="100"/>
        <v/>
      </c>
      <c r="F2814" s="56"/>
      <c r="G2814" s="56"/>
      <c r="H2814" s="56"/>
      <c r="I2814" s="56"/>
      <c r="J2814" s="56"/>
    </row>
    <row r="2815" spans="1:10">
      <c r="A2815" s="20">
        <v>2806</v>
      </c>
      <c r="B2815" s="20" t="str">
        <f>IF(Data!B2815:$B$5009&lt;&gt;"",Data!B2815,"")</f>
        <v/>
      </c>
      <c r="C2815" s="20" t="str">
        <f>IF(Data!$B2815:C$5009&lt;&gt;"",Data!C2815,"")</f>
        <v/>
      </c>
      <c r="D2815" s="20" t="str">
        <f t="shared" si="99"/>
        <v/>
      </c>
      <c r="E2815" s="20" t="str">
        <f t="shared" si="100"/>
        <v/>
      </c>
      <c r="F2815" s="56"/>
      <c r="G2815" s="56"/>
      <c r="H2815" s="56"/>
      <c r="I2815" s="56"/>
      <c r="J2815" s="56"/>
    </row>
    <row r="2816" spans="1:10">
      <c r="A2816" s="20">
        <v>2807</v>
      </c>
      <c r="B2816" s="20" t="str">
        <f>IF(Data!B2816:$B$5009&lt;&gt;"",Data!B2816,"")</f>
        <v/>
      </c>
      <c r="C2816" s="20" t="str">
        <f>IF(Data!$B2816:C$5009&lt;&gt;"",Data!C2816,"")</f>
        <v/>
      </c>
      <c r="D2816" s="20" t="str">
        <f t="shared" si="99"/>
        <v/>
      </c>
      <c r="E2816" s="20" t="str">
        <f t="shared" si="100"/>
        <v/>
      </c>
      <c r="F2816" s="56"/>
      <c r="G2816" s="56"/>
      <c r="H2816" s="56"/>
      <c r="I2816" s="56"/>
      <c r="J2816" s="56"/>
    </row>
    <row r="2817" spans="1:10">
      <c r="A2817" s="20">
        <v>2808</v>
      </c>
      <c r="B2817" s="20" t="str">
        <f>IF(Data!B2817:$B$5009&lt;&gt;"",Data!B2817,"")</f>
        <v/>
      </c>
      <c r="C2817" s="20" t="str">
        <f>IF(Data!$B2817:C$5009&lt;&gt;"",Data!C2817,"")</f>
        <v/>
      </c>
      <c r="D2817" s="20" t="str">
        <f t="shared" si="99"/>
        <v/>
      </c>
      <c r="E2817" s="20" t="str">
        <f t="shared" si="100"/>
        <v/>
      </c>
      <c r="F2817" s="56"/>
      <c r="G2817" s="56"/>
      <c r="H2817" s="56"/>
      <c r="I2817" s="56"/>
      <c r="J2817" s="56"/>
    </row>
    <row r="2818" spans="1:10">
      <c r="A2818" s="20">
        <v>2809</v>
      </c>
      <c r="B2818" s="20" t="str">
        <f>IF(Data!B2818:$B$5009&lt;&gt;"",Data!B2818,"")</f>
        <v/>
      </c>
      <c r="C2818" s="20" t="str">
        <f>IF(Data!$B2818:C$5009&lt;&gt;"",Data!C2818,"")</f>
        <v/>
      </c>
      <c r="D2818" s="20" t="str">
        <f t="shared" si="99"/>
        <v/>
      </c>
      <c r="E2818" s="20" t="str">
        <f t="shared" si="100"/>
        <v/>
      </c>
      <c r="F2818" s="56"/>
      <c r="G2818" s="56"/>
      <c r="H2818" s="56"/>
      <c r="I2818" s="56"/>
      <c r="J2818" s="56"/>
    </row>
    <row r="2819" spans="1:10">
      <c r="A2819" s="20">
        <v>2810</v>
      </c>
      <c r="B2819" s="20" t="str">
        <f>IF(Data!B2819:$B$5009&lt;&gt;"",Data!B2819,"")</f>
        <v/>
      </c>
      <c r="C2819" s="20" t="str">
        <f>IF(Data!$B2819:C$5009&lt;&gt;"",Data!C2819,"")</f>
        <v/>
      </c>
      <c r="D2819" s="20" t="str">
        <f t="shared" si="99"/>
        <v/>
      </c>
      <c r="E2819" s="20" t="str">
        <f t="shared" si="100"/>
        <v/>
      </c>
      <c r="F2819" s="56"/>
      <c r="G2819" s="56"/>
      <c r="H2819" s="56"/>
      <c r="I2819" s="56"/>
      <c r="J2819" s="56"/>
    </row>
    <row r="2820" spans="1:10">
      <c r="A2820" s="20">
        <v>2811</v>
      </c>
      <c r="B2820" s="20" t="str">
        <f>IF(Data!B2820:$B$5009&lt;&gt;"",Data!B2820,"")</f>
        <v/>
      </c>
      <c r="C2820" s="20" t="str">
        <f>IF(Data!$B2820:C$5009&lt;&gt;"",Data!C2820,"")</f>
        <v/>
      </c>
      <c r="D2820" s="20" t="str">
        <f t="shared" si="99"/>
        <v/>
      </c>
      <c r="E2820" s="20" t="str">
        <f t="shared" si="100"/>
        <v/>
      </c>
      <c r="F2820" s="56"/>
      <c r="G2820" s="56"/>
      <c r="H2820" s="56"/>
      <c r="I2820" s="56"/>
      <c r="J2820" s="56"/>
    </row>
    <row r="2821" spans="1:10">
      <c r="A2821" s="20">
        <v>2812</v>
      </c>
      <c r="B2821" s="20" t="str">
        <f>IF(Data!B2821:$B$5009&lt;&gt;"",Data!B2821,"")</f>
        <v/>
      </c>
      <c r="C2821" s="20" t="str">
        <f>IF(Data!$B2821:C$5009&lt;&gt;"",Data!C2821,"")</f>
        <v/>
      </c>
      <c r="D2821" s="20" t="str">
        <f t="shared" si="99"/>
        <v/>
      </c>
      <c r="E2821" s="20" t="str">
        <f t="shared" si="100"/>
        <v/>
      </c>
      <c r="F2821" s="56"/>
      <c r="G2821" s="56"/>
      <c r="H2821" s="56"/>
      <c r="I2821" s="56"/>
      <c r="J2821" s="56"/>
    </row>
    <row r="2822" spans="1:10">
      <c r="A2822" s="20">
        <v>2813</v>
      </c>
      <c r="B2822" s="20" t="str">
        <f>IF(Data!B2822:$B$5009&lt;&gt;"",Data!B2822,"")</f>
        <v/>
      </c>
      <c r="C2822" s="20" t="str">
        <f>IF(Data!$B2822:C$5009&lt;&gt;"",Data!C2822,"")</f>
        <v/>
      </c>
      <c r="D2822" s="20" t="str">
        <f t="shared" ref="D2822:D2885" si="101">IF(AND(B2822&lt;&gt;"",C2822&lt;&gt;""), _xlfn.RANK.AVG(B2822,B:B,1),"")</f>
        <v/>
      </c>
      <c r="E2822" s="20" t="str">
        <f t="shared" ref="E2822:E2885" si="102">IF(AND(B2822&lt;&gt;"",C2822&lt;&gt;""),(D2822-$I$11)^2,"")</f>
        <v/>
      </c>
      <c r="F2822" s="56"/>
      <c r="G2822" s="56"/>
      <c r="H2822" s="56"/>
      <c r="I2822" s="56"/>
      <c r="J2822" s="56"/>
    </row>
    <row r="2823" spans="1:10">
      <c r="A2823" s="20">
        <v>2814</v>
      </c>
      <c r="B2823" s="20" t="str">
        <f>IF(Data!B2823:$B$5009&lt;&gt;"",Data!B2823,"")</f>
        <v/>
      </c>
      <c r="C2823" s="20" t="str">
        <f>IF(Data!$B2823:C$5009&lt;&gt;"",Data!C2823,"")</f>
        <v/>
      </c>
      <c r="D2823" s="20" t="str">
        <f t="shared" si="101"/>
        <v/>
      </c>
      <c r="E2823" s="20" t="str">
        <f t="shared" si="102"/>
        <v/>
      </c>
      <c r="F2823" s="56"/>
      <c r="G2823" s="56"/>
      <c r="H2823" s="56"/>
      <c r="I2823" s="56"/>
      <c r="J2823" s="56"/>
    </row>
    <row r="2824" spans="1:10">
      <c r="A2824" s="20">
        <v>2815</v>
      </c>
      <c r="B2824" s="20" t="str">
        <f>IF(Data!B2824:$B$5009&lt;&gt;"",Data!B2824,"")</f>
        <v/>
      </c>
      <c r="C2824" s="20" t="str">
        <f>IF(Data!$B2824:C$5009&lt;&gt;"",Data!C2824,"")</f>
        <v/>
      </c>
      <c r="D2824" s="20" t="str">
        <f t="shared" si="101"/>
        <v/>
      </c>
      <c r="E2824" s="20" t="str">
        <f t="shared" si="102"/>
        <v/>
      </c>
      <c r="F2824" s="56"/>
      <c r="G2824" s="56"/>
      <c r="H2824" s="56"/>
      <c r="I2824" s="56"/>
      <c r="J2824" s="56"/>
    </row>
    <row r="2825" spans="1:10">
      <c r="A2825" s="20">
        <v>2816</v>
      </c>
      <c r="B2825" s="20" t="str">
        <f>IF(Data!B2825:$B$5009&lt;&gt;"",Data!B2825,"")</f>
        <v/>
      </c>
      <c r="C2825" s="20" t="str">
        <f>IF(Data!$B2825:C$5009&lt;&gt;"",Data!C2825,"")</f>
        <v/>
      </c>
      <c r="D2825" s="20" t="str">
        <f t="shared" si="101"/>
        <v/>
      </c>
      <c r="E2825" s="20" t="str">
        <f t="shared" si="102"/>
        <v/>
      </c>
      <c r="F2825" s="56"/>
      <c r="G2825" s="56"/>
      <c r="H2825" s="56"/>
      <c r="I2825" s="56"/>
      <c r="J2825" s="56"/>
    </row>
    <row r="2826" spans="1:10">
      <c r="A2826" s="20">
        <v>2817</v>
      </c>
      <c r="B2826" s="20" t="str">
        <f>IF(Data!B2826:$B$5009&lt;&gt;"",Data!B2826,"")</f>
        <v/>
      </c>
      <c r="C2826" s="20" t="str">
        <f>IF(Data!$B2826:C$5009&lt;&gt;"",Data!C2826,"")</f>
        <v/>
      </c>
      <c r="D2826" s="20" t="str">
        <f t="shared" si="101"/>
        <v/>
      </c>
      <c r="E2826" s="20" t="str">
        <f t="shared" si="102"/>
        <v/>
      </c>
      <c r="F2826" s="56"/>
      <c r="G2826" s="56"/>
      <c r="H2826" s="56"/>
      <c r="I2826" s="56"/>
      <c r="J2826" s="56"/>
    </row>
    <row r="2827" spans="1:10">
      <c r="A2827" s="20">
        <v>2818</v>
      </c>
      <c r="B2827" s="20" t="str">
        <f>IF(Data!B2827:$B$5009&lt;&gt;"",Data!B2827,"")</f>
        <v/>
      </c>
      <c r="C2827" s="20" t="str">
        <f>IF(Data!$B2827:C$5009&lt;&gt;"",Data!C2827,"")</f>
        <v/>
      </c>
      <c r="D2827" s="20" t="str">
        <f t="shared" si="101"/>
        <v/>
      </c>
      <c r="E2827" s="20" t="str">
        <f t="shared" si="102"/>
        <v/>
      </c>
      <c r="F2827" s="56"/>
      <c r="G2827" s="56"/>
      <c r="H2827" s="56"/>
      <c r="I2827" s="56"/>
      <c r="J2827" s="56"/>
    </row>
    <row r="2828" spans="1:10">
      <c r="A2828" s="20">
        <v>2819</v>
      </c>
      <c r="B2828" s="20" t="str">
        <f>IF(Data!B2828:$B$5009&lt;&gt;"",Data!B2828,"")</f>
        <v/>
      </c>
      <c r="C2828" s="20" t="str">
        <f>IF(Data!$B2828:C$5009&lt;&gt;"",Data!C2828,"")</f>
        <v/>
      </c>
      <c r="D2828" s="20" t="str">
        <f t="shared" si="101"/>
        <v/>
      </c>
      <c r="E2828" s="20" t="str">
        <f t="shared" si="102"/>
        <v/>
      </c>
      <c r="F2828" s="56"/>
      <c r="G2828" s="56"/>
      <c r="H2828" s="56"/>
      <c r="I2828" s="56"/>
      <c r="J2828" s="56"/>
    </row>
    <row r="2829" spans="1:10">
      <c r="A2829" s="20">
        <v>2820</v>
      </c>
      <c r="B2829" s="20" t="str">
        <f>IF(Data!B2829:$B$5009&lt;&gt;"",Data!B2829,"")</f>
        <v/>
      </c>
      <c r="C2829" s="20" t="str">
        <f>IF(Data!$B2829:C$5009&lt;&gt;"",Data!C2829,"")</f>
        <v/>
      </c>
      <c r="D2829" s="20" t="str">
        <f t="shared" si="101"/>
        <v/>
      </c>
      <c r="E2829" s="20" t="str">
        <f t="shared" si="102"/>
        <v/>
      </c>
      <c r="F2829" s="56"/>
      <c r="G2829" s="56"/>
      <c r="H2829" s="56"/>
      <c r="I2829" s="56"/>
      <c r="J2829" s="56"/>
    </row>
    <row r="2830" spans="1:10">
      <c r="A2830" s="20">
        <v>2821</v>
      </c>
      <c r="B2830" s="20" t="str">
        <f>IF(Data!B2830:$B$5009&lt;&gt;"",Data!B2830,"")</f>
        <v/>
      </c>
      <c r="C2830" s="20" t="str">
        <f>IF(Data!$B2830:C$5009&lt;&gt;"",Data!C2830,"")</f>
        <v/>
      </c>
      <c r="D2830" s="20" t="str">
        <f t="shared" si="101"/>
        <v/>
      </c>
      <c r="E2830" s="20" t="str">
        <f t="shared" si="102"/>
        <v/>
      </c>
      <c r="F2830" s="56"/>
      <c r="G2830" s="56"/>
      <c r="H2830" s="56"/>
      <c r="I2830" s="56"/>
      <c r="J2830" s="56"/>
    </row>
    <row r="2831" spans="1:10">
      <c r="A2831" s="20">
        <v>2822</v>
      </c>
      <c r="B2831" s="20" t="str">
        <f>IF(Data!B2831:$B$5009&lt;&gt;"",Data!B2831,"")</f>
        <v/>
      </c>
      <c r="C2831" s="20" t="str">
        <f>IF(Data!$B2831:C$5009&lt;&gt;"",Data!C2831,"")</f>
        <v/>
      </c>
      <c r="D2831" s="20" t="str">
        <f t="shared" si="101"/>
        <v/>
      </c>
      <c r="E2831" s="20" t="str">
        <f t="shared" si="102"/>
        <v/>
      </c>
      <c r="F2831" s="56"/>
      <c r="G2831" s="56"/>
      <c r="H2831" s="56"/>
      <c r="I2831" s="56"/>
      <c r="J2831" s="56"/>
    </row>
    <row r="2832" spans="1:10">
      <c r="A2832" s="20">
        <v>2823</v>
      </c>
      <c r="B2832" s="20" t="str">
        <f>IF(Data!B2832:$B$5009&lt;&gt;"",Data!B2832,"")</f>
        <v/>
      </c>
      <c r="C2832" s="20" t="str">
        <f>IF(Data!$B2832:C$5009&lt;&gt;"",Data!C2832,"")</f>
        <v/>
      </c>
      <c r="D2832" s="20" t="str">
        <f t="shared" si="101"/>
        <v/>
      </c>
      <c r="E2832" s="20" t="str">
        <f t="shared" si="102"/>
        <v/>
      </c>
      <c r="F2832" s="56"/>
      <c r="G2832" s="56"/>
      <c r="H2832" s="56"/>
      <c r="I2832" s="56"/>
      <c r="J2832" s="56"/>
    </row>
    <row r="2833" spans="1:10">
      <c r="A2833" s="20">
        <v>2824</v>
      </c>
      <c r="B2833" s="20" t="str">
        <f>IF(Data!B2833:$B$5009&lt;&gt;"",Data!B2833,"")</f>
        <v/>
      </c>
      <c r="C2833" s="20" t="str">
        <f>IF(Data!$B2833:C$5009&lt;&gt;"",Data!C2833,"")</f>
        <v/>
      </c>
      <c r="D2833" s="20" t="str">
        <f t="shared" si="101"/>
        <v/>
      </c>
      <c r="E2833" s="20" t="str">
        <f t="shared" si="102"/>
        <v/>
      </c>
      <c r="F2833" s="56"/>
      <c r="G2833" s="56"/>
      <c r="H2833" s="56"/>
      <c r="I2833" s="56"/>
      <c r="J2833" s="56"/>
    </row>
    <row r="2834" spans="1:10">
      <c r="A2834" s="20">
        <v>2825</v>
      </c>
      <c r="B2834" s="20" t="str">
        <f>IF(Data!B2834:$B$5009&lt;&gt;"",Data!B2834,"")</f>
        <v/>
      </c>
      <c r="C2834" s="20" t="str">
        <f>IF(Data!$B2834:C$5009&lt;&gt;"",Data!C2834,"")</f>
        <v/>
      </c>
      <c r="D2834" s="20" t="str">
        <f t="shared" si="101"/>
        <v/>
      </c>
      <c r="E2834" s="20" t="str">
        <f t="shared" si="102"/>
        <v/>
      </c>
      <c r="F2834" s="56"/>
      <c r="G2834" s="56"/>
      <c r="H2834" s="56"/>
      <c r="I2834" s="56"/>
      <c r="J2834" s="56"/>
    </row>
    <row r="2835" spans="1:10">
      <c r="A2835" s="20">
        <v>2826</v>
      </c>
      <c r="B2835" s="20" t="str">
        <f>IF(Data!B2835:$B$5009&lt;&gt;"",Data!B2835,"")</f>
        <v/>
      </c>
      <c r="C2835" s="20" t="str">
        <f>IF(Data!$B2835:C$5009&lt;&gt;"",Data!C2835,"")</f>
        <v/>
      </c>
      <c r="D2835" s="20" t="str">
        <f t="shared" si="101"/>
        <v/>
      </c>
      <c r="E2835" s="20" t="str">
        <f t="shared" si="102"/>
        <v/>
      </c>
      <c r="F2835" s="56"/>
      <c r="G2835" s="56"/>
      <c r="H2835" s="56"/>
      <c r="I2835" s="56"/>
      <c r="J2835" s="56"/>
    </row>
    <row r="2836" spans="1:10">
      <c r="A2836" s="20">
        <v>2827</v>
      </c>
      <c r="B2836" s="20" t="str">
        <f>IF(Data!B2836:$B$5009&lt;&gt;"",Data!B2836,"")</f>
        <v/>
      </c>
      <c r="C2836" s="20" t="str">
        <f>IF(Data!$B2836:C$5009&lt;&gt;"",Data!C2836,"")</f>
        <v/>
      </c>
      <c r="D2836" s="20" t="str">
        <f t="shared" si="101"/>
        <v/>
      </c>
      <c r="E2836" s="20" t="str">
        <f t="shared" si="102"/>
        <v/>
      </c>
      <c r="F2836" s="56"/>
      <c r="G2836" s="56"/>
      <c r="H2836" s="56"/>
      <c r="I2836" s="56"/>
      <c r="J2836" s="56"/>
    </row>
    <row r="2837" spans="1:10">
      <c r="A2837" s="20">
        <v>2828</v>
      </c>
      <c r="B2837" s="20" t="str">
        <f>IF(Data!B2837:$B$5009&lt;&gt;"",Data!B2837,"")</f>
        <v/>
      </c>
      <c r="C2837" s="20" t="str">
        <f>IF(Data!$B2837:C$5009&lt;&gt;"",Data!C2837,"")</f>
        <v/>
      </c>
      <c r="D2837" s="20" t="str">
        <f t="shared" si="101"/>
        <v/>
      </c>
      <c r="E2837" s="20" t="str">
        <f t="shared" si="102"/>
        <v/>
      </c>
      <c r="F2837" s="56"/>
      <c r="G2837" s="56"/>
      <c r="H2837" s="56"/>
      <c r="I2837" s="56"/>
      <c r="J2837" s="56"/>
    </row>
    <row r="2838" spans="1:10">
      <c r="A2838" s="20">
        <v>2829</v>
      </c>
      <c r="B2838" s="20" t="str">
        <f>IF(Data!B2838:$B$5009&lt;&gt;"",Data!B2838,"")</f>
        <v/>
      </c>
      <c r="C2838" s="20" t="str">
        <f>IF(Data!$B2838:C$5009&lt;&gt;"",Data!C2838,"")</f>
        <v/>
      </c>
      <c r="D2838" s="20" t="str">
        <f t="shared" si="101"/>
        <v/>
      </c>
      <c r="E2838" s="20" t="str">
        <f t="shared" si="102"/>
        <v/>
      </c>
      <c r="F2838" s="56"/>
      <c r="G2838" s="56"/>
      <c r="H2838" s="56"/>
      <c r="I2838" s="56"/>
      <c r="J2838" s="56"/>
    </row>
    <row r="2839" spans="1:10">
      <c r="A2839" s="20">
        <v>2830</v>
      </c>
      <c r="B2839" s="20" t="str">
        <f>IF(Data!B2839:$B$5009&lt;&gt;"",Data!B2839,"")</f>
        <v/>
      </c>
      <c r="C2839" s="20" t="str">
        <f>IF(Data!$B2839:C$5009&lt;&gt;"",Data!C2839,"")</f>
        <v/>
      </c>
      <c r="D2839" s="20" t="str">
        <f t="shared" si="101"/>
        <v/>
      </c>
      <c r="E2839" s="20" t="str">
        <f t="shared" si="102"/>
        <v/>
      </c>
      <c r="F2839" s="56"/>
      <c r="G2839" s="56"/>
      <c r="H2839" s="56"/>
      <c r="I2839" s="56"/>
      <c r="J2839" s="56"/>
    </row>
    <row r="2840" spans="1:10">
      <c r="A2840" s="20">
        <v>2831</v>
      </c>
      <c r="B2840" s="20" t="str">
        <f>IF(Data!B2840:$B$5009&lt;&gt;"",Data!B2840,"")</f>
        <v/>
      </c>
      <c r="C2840" s="20" t="str">
        <f>IF(Data!$B2840:C$5009&lt;&gt;"",Data!C2840,"")</f>
        <v/>
      </c>
      <c r="D2840" s="20" t="str">
        <f t="shared" si="101"/>
        <v/>
      </c>
      <c r="E2840" s="20" t="str">
        <f t="shared" si="102"/>
        <v/>
      </c>
      <c r="F2840" s="56"/>
      <c r="G2840" s="56"/>
      <c r="H2840" s="56"/>
      <c r="I2840" s="56"/>
      <c r="J2840" s="56"/>
    </row>
    <row r="2841" spans="1:10">
      <c r="A2841" s="20">
        <v>2832</v>
      </c>
      <c r="B2841" s="20" t="str">
        <f>IF(Data!B2841:$B$5009&lt;&gt;"",Data!B2841,"")</f>
        <v/>
      </c>
      <c r="C2841" s="20" t="str">
        <f>IF(Data!$B2841:C$5009&lt;&gt;"",Data!C2841,"")</f>
        <v/>
      </c>
      <c r="D2841" s="20" t="str">
        <f t="shared" si="101"/>
        <v/>
      </c>
      <c r="E2841" s="20" t="str">
        <f t="shared" si="102"/>
        <v/>
      </c>
      <c r="F2841" s="56"/>
      <c r="G2841" s="56"/>
      <c r="H2841" s="56"/>
      <c r="I2841" s="56"/>
      <c r="J2841" s="56"/>
    </row>
    <row r="2842" spans="1:10">
      <c r="A2842" s="20">
        <v>2833</v>
      </c>
      <c r="B2842" s="20" t="str">
        <f>IF(Data!B2842:$B$5009&lt;&gt;"",Data!B2842,"")</f>
        <v/>
      </c>
      <c r="C2842" s="20" t="str">
        <f>IF(Data!$B2842:C$5009&lt;&gt;"",Data!C2842,"")</f>
        <v/>
      </c>
      <c r="D2842" s="20" t="str">
        <f t="shared" si="101"/>
        <v/>
      </c>
      <c r="E2842" s="20" t="str">
        <f t="shared" si="102"/>
        <v/>
      </c>
      <c r="F2842" s="56"/>
      <c r="G2842" s="56"/>
      <c r="H2842" s="56"/>
      <c r="I2842" s="56"/>
      <c r="J2842" s="56"/>
    </row>
    <row r="2843" spans="1:10">
      <c r="A2843" s="20">
        <v>2834</v>
      </c>
      <c r="B2843" s="20" t="str">
        <f>IF(Data!B2843:$B$5009&lt;&gt;"",Data!B2843,"")</f>
        <v/>
      </c>
      <c r="C2843" s="20" t="str">
        <f>IF(Data!$B2843:C$5009&lt;&gt;"",Data!C2843,"")</f>
        <v/>
      </c>
      <c r="D2843" s="20" t="str">
        <f t="shared" si="101"/>
        <v/>
      </c>
      <c r="E2843" s="20" t="str">
        <f t="shared" si="102"/>
        <v/>
      </c>
      <c r="F2843" s="56"/>
      <c r="G2843" s="56"/>
      <c r="H2843" s="56"/>
      <c r="I2843" s="56"/>
      <c r="J2843" s="56"/>
    </row>
    <row r="2844" spans="1:10">
      <c r="A2844" s="20">
        <v>2835</v>
      </c>
      <c r="B2844" s="20" t="str">
        <f>IF(Data!B2844:$B$5009&lt;&gt;"",Data!B2844,"")</f>
        <v/>
      </c>
      <c r="C2844" s="20" t="str">
        <f>IF(Data!$B2844:C$5009&lt;&gt;"",Data!C2844,"")</f>
        <v/>
      </c>
      <c r="D2844" s="20" t="str">
        <f t="shared" si="101"/>
        <v/>
      </c>
      <c r="E2844" s="20" t="str">
        <f t="shared" si="102"/>
        <v/>
      </c>
      <c r="F2844" s="56"/>
      <c r="G2844" s="56"/>
      <c r="H2844" s="56"/>
      <c r="I2844" s="56"/>
      <c r="J2844" s="56"/>
    </row>
    <row r="2845" spans="1:10">
      <c r="A2845" s="20">
        <v>2836</v>
      </c>
      <c r="B2845" s="20" t="str">
        <f>IF(Data!B2845:$B$5009&lt;&gt;"",Data!B2845,"")</f>
        <v/>
      </c>
      <c r="C2845" s="20" t="str">
        <f>IF(Data!$B2845:C$5009&lt;&gt;"",Data!C2845,"")</f>
        <v/>
      </c>
      <c r="D2845" s="20" t="str">
        <f t="shared" si="101"/>
        <v/>
      </c>
      <c r="E2845" s="20" t="str">
        <f t="shared" si="102"/>
        <v/>
      </c>
      <c r="F2845" s="56"/>
      <c r="G2845" s="56"/>
      <c r="H2845" s="56"/>
      <c r="I2845" s="56"/>
      <c r="J2845" s="56"/>
    </row>
    <row r="2846" spans="1:10">
      <c r="A2846" s="20">
        <v>2837</v>
      </c>
      <c r="B2846" s="20" t="str">
        <f>IF(Data!B2846:$B$5009&lt;&gt;"",Data!B2846,"")</f>
        <v/>
      </c>
      <c r="C2846" s="20" t="str">
        <f>IF(Data!$B2846:C$5009&lt;&gt;"",Data!C2846,"")</f>
        <v/>
      </c>
      <c r="D2846" s="20" t="str">
        <f t="shared" si="101"/>
        <v/>
      </c>
      <c r="E2846" s="20" t="str">
        <f t="shared" si="102"/>
        <v/>
      </c>
      <c r="F2846" s="56"/>
      <c r="G2846" s="56"/>
      <c r="H2846" s="56"/>
      <c r="I2846" s="56"/>
      <c r="J2846" s="56"/>
    </row>
    <row r="2847" spans="1:10">
      <c r="A2847" s="20">
        <v>2838</v>
      </c>
      <c r="B2847" s="20" t="str">
        <f>IF(Data!B2847:$B$5009&lt;&gt;"",Data!B2847,"")</f>
        <v/>
      </c>
      <c r="C2847" s="20" t="str">
        <f>IF(Data!$B2847:C$5009&lt;&gt;"",Data!C2847,"")</f>
        <v/>
      </c>
      <c r="D2847" s="20" t="str">
        <f t="shared" si="101"/>
        <v/>
      </c>
      <c r="E2847" s="20" t="str">
        <f t="shared" si="102"/>
        <v/>
      </c>
      <c r="F2847" s="56"/>
      <c r="G2847" s="56"/>
      <c r="H2847" s="56"/>
      <c r="I2847" s="56"/>
      <c r="J2847" s="56"/>
    </row>
    <row r="2848" spans="1:10">
      <c r="A2848" s="20">
        <v>2839</v>
      </c>
      <c r="B2848" s="20" t="str">
        <f>IF(Data!B2848:$B$5009&lt;&gt;"",Data!B2848,"")</f>
        <v/>
      </c>
      <c r="C2848" s="20" t="str">
        <f>IF(Data!$B2848:C$5009&lt;&gt;"",Data!C2848,"")</f>
        <v/>
      </c>
      <c r="D2848" s="20" t="str">
        <f t="shared" si="101"/>
        <v/>
      </c>
      <c r="E2848" s="20" t="str">
        <f t="shared" si="102"/>
        <v/>
      </c>
      <c r="F2848" s="56"/>
      <c r="G2848" s="56"/>
      <c r="H2848" s="56"/>
      <c r="I2848" s="56"/>
      <c r="J2848" s="56"/>
    </row>
    <row r="2849" spans="1:10">
      <c r="A2849" s="20">
        <v>2840</v>
      </c>
      <c r="B2849" s="20" t="str">
        <f>IF(Data!B2849:$B$5009&lt;&gt;"",Data!B2849,"")</f>
        <v/>
      </c>
      <c r="C2849" s="20" t="str">
        <f>IF(Data!$B2849:C$5009&lt;&gt;"",Data!C2849,"")</f>
        <v/>
      </c>
      <c r="D2849" s="20" t="str">
        <f t="shared" si="101"/>
        <v/>
      </c>
      <c r="E2849" s="20" t="str">
        <f t="shared" si="102"/>
        <v/>
      </c>
      <c r="F2849" s="56"/>
      <c r="G2849" s="56"/>
      <c r="H2849" s="56"/>
      <c r="I2849" s="56"/>
      <c r="J2849" s="56"/>
    </row>
    <row r="2850" spans="1:10">
      <c r="A2850" s="20">
        <v>2841</v>
      </c>
      <c r="B2850" s="20" t="str">
        <f>IF(Data!B2850:$B$5009&lt;&gt;"",Data!B2850,"")</f>
        <v/>
      </c>
      <c r="C2850" s="20" t="str">
        <f>IF(Data!$B2850:C$5009&lt;&gt;"",Data!C2850,"")</f>
        <v/>
      </c>
      <c r="D2850" s="20" t="str">
        <f t="shared" si="101"/>
        <v/>
      </c>
      <c r="E2850" s="20" t="str">
        <f t="shared" si="102"/>
        <v/>
      </c>
      <c r="F2850" s="56"/>
      <c r="G2850" s="56"/>
      <c r="H2850" s="56"/>
      <c r="I2850" s="56"/>
      <c r="J2850" s="56"/>
    </row>
    <row r="2851" spans="1:10">
      <c r="A2851" s="20">
        <v>2842</v>
      </c>
      <c r="B2851" s="20" t="str">
        <f>IF(Data!B2851:$B$5009&lt;&gt;"",Data!B2851,"")</f>
        <v/>
      </c>
      <c r="C2851" s="20" t="str">
        <f>IF(Data!$B2851:C$5009&lt;&gt;"",Data!C2851,"")</f>
        <v/>
      </c>
      <c r="D2851" s="20" t="str">
        <f t="shared" si="101"/>
        <v/>
      </c>
      <c r="E2851" s="20" t="str">
        <f t="shared" si="102"/>
        <v/>
      </c>
      <c r="F2851" s="56"/>
      <c r="G2851" s="56"/>
      <c r="H2851" s="56"/>
      <c r="I2851" s="56"/>
      <c r="J2851" s="56"/>
    </row>
    <row r="2852" spans="1:10">
      <c r="A2852" s="20">
        <v>2843</v>
      </c>
      <c r="B2852" s="20" t="str">
        <f>IF(Data!B2852:$B$5009&lt;&gt;"",Data!B2852,"")</f>
        <v/>
      </c>
      <c r="C2852" s="20" t="str">
        <f>IF(Data!$B2852:C$5009&lt;&gt;"",Data!C2852,"")</f>
        <v/>
      </c>
      <c r="D2852" s="20" t="str">
        <f t="shared" si="101"/>
        <v/>
      </c>
      <c r="E2852" s="20" t="str">
        <f t="shared" si="102"/>
        <v/>
      </c>
      <c r="F2852" s="56"/>
      <c r="G2852" s="56"/>
      <c r="H2852" s="56"/>
      <c r="I2852" s="56"/>
      <c r="J2852" s="56"/>
    </row>
    <row r="2853" spans="1:10">
      <c r="A2853" s="20">
        <v>2844</v>
      </c>
      <c r="B2853" s="20" t="str">
        <f>IF(Data!B2853:$B$5009&lt;&gt;"",Data!B2853,"")</f>
        <v/>
      </c>
      <c r="C2853" s="20" t="str">
        <f>IF(Data!$B2853:C$5009&lt;&gt;"",Data!C2853,"")</f>
        <v/>
      </c>
      <c r="D2853" s="20" t="str">
        <f t="shared" si="101"/>
        <v/>
      </c>
      <c r="E2853" s="20" t="str">
        <f t="shared" si="102"/>
        <v/>
      </c>
      <c r="F2853" s="56"/>
      <c r="G2853" s="56"/>
      <c r="H2853" s="56"/>
      <c r="I2853" s="56"/>
      <c r="J2853" s="56"/>
    </row>
    <row r="2854" spans="1:10">
      <c r="A2854" s="20">
        <v>2845</v>
      </c>
      <c r="B2854" s="20" t="str">
        <f>IF(Data!B2854:$B$5009&lt;&gt;"",Data!B2854,"")</f>
        <v/>
      </c>
      <c r="C2854" s="20" t="str">
        <f>IF(Data!$B2854:C$5009&lt;&gt;"",Data!C2854,"")</f>
        <v/>
      </c>
      <c r="D2854" s="20" t="str">
        <f t="shared" si="101"/>
        <v/>
      </c>
      <c r="E2854" s="20" t="str">
        <f t="shared" si="102"/>
        <v/>
      </c>
      <c r="F2854" s="56"/>
      <c r="G2854" s="56"/>
      <c r="H2854" s="56"/>
      <c r="I2854" s="56"/>
      <c r="J2854" s="56"/>
    </row>
    <row r="2855" spans="1:10">
      <c r="A2855" s="20">
        <v>2846</v>
      </c>
      <c r="B2855" s="20" t="str">
        <f>IF(Data!B2855:$B$5009&lt;&gt;"",Data!B2855,"")</f>
        <v/>
      </c>
      <c r="C2855" s="20" t="str">
        <f>IF(Data!$B2855:C$5009&lt;&gt;"",Data!C2855,"")</f>
        <v/>
      </c>
      <c r="D2855" s="20" t="str">
        <f t="shared" si="101"/>
        <v/>
      </c>
      <c r="E2855" s="20" t="str">
        <f t="shared" si="102"/>
        <v/>
      </c>
      <c r="F2855" s="56"/>
      <c r="G2855" s="56"/>
      <c r="H2855" s="56"/>
      <c r="I2855" s="56"/>
      <c r="J2855" s="56"/>
    </row>
    <row r="2856" spans="1:10">
      <c r="A2856" s="20">
        <v>2847</v>
      </c>
      <c r="B2856" s="20" t="str">
        <f>IF(Data!B2856:$B$5009&lt;&gt;"",Data!B2856,"")</f>
        <v/>
      </c>
      <c r="C2856" s="20" t="str">
        <f>IF(Data!$B2856:C$5009&lt;&gt;"",Data!C2856,"")</f>
        <v/>
      </c>
      <c r="D2856" s="20" t="str">
        <f t="shared" si="101"/>
        <v/>
      </c>
      <c r="E2856" s="20" t="str">
        <f t="shared" si="102"/>
        <v/>
      </c>
      <c r="F2856" s="56"/>
      <c r="G2856" s="56"/>
      <c r="H2856" s="56"/>
      <c r="I2856" s="56"/>
      <c r="J2856" s="56"/>
    </row>
    <row r="2857" spans="1:10">
      <c r="A2857" s="20">
        <v>2848</v>
      </c>
      <c r="B2857" s="20" t="str">
        <f>IF(Data!B2857:$B$5009&lt;&gt;"",Data!B2857,"")</f>
        <v/>
      </c>
      <c r="C2857" s="20" t="str">
        <f>IF(Data!$B2857:C$5009&lt;&gt;"",Data!C2857,"")</f>
        <v/>
      </c>
      <c r="D2857" s="20" t="str">
        <f t="shared" si="101"/>
        <v/>
      </c>
      <c r="E2857" s="20" t="str">
        <f t="shared" si="102"/>
        <v/>
      </c>
      <c r="F2857" s="56"/>
      <c r="G2857" s="56"/>
      <c r="H2857" s="56"/>
      <c r="I2857" s="56"/>
      <c r="J2857" s="56"/>
    </row>
    <row r="2858" spans="1:10">
      <c r="A2858" s="20">
        <v>2849</v>
      </c>
      <c r="B2858" s="20" t="str">
        <f>IF(Data!B2858:$B$5009&lt;&gt;"",Data!B2858,"")</f>
        <v/>
      </c>
      <c r="C2858" s="20" t="str">
        <f>IF(Data!$B2858:C$5009&lt;&gt;"",Data!C2858,"")</f>
        <v/>
      </c>
      <c r="D2858" s="20" t="str">
        <f t="shared" si="101"/>
        <v/>
      </c>
      <c r="E2858" s="20" t="str">
        <f t="shared" si="102"/>
        <v/>
      </c>
      <c r="F2858" s="56"/>
      <c r="G2858" s="56"/>
      <c r="H2858" s="56"/>
      <c r="I2858" s="56"/>
      <c r="J2858" s="56"/>
    </row>
    <row r="2859" spans="1:10">
      <c r="A2859" s="20">
        <v>2850</v>
      </c>
      <c r="B2859" s="20" t="str">
        <f>IF(Data!B2859:$B$5009&lt;&gt;"",Data!B2859,"")</f>
        <v/>
      </c>
      <c r="C2859" s="20" t="str">
        <f>IF(Data!$B2859:C$5009&lt;&gt;"",Data!C2859,"")</f>
        <v/>
      </c>
      <c r="D2859" s="20" t="str">
        <f t="shared" si="101"/>
        <v/>
      </c>
      <c r="E2859" s="20" t="str">
        <f t="shared" si="102"/>
        <v/>
      </c>
      <c r="F2859" s="56"/>
      <c r="G2859" s="56"/>
      <c r="H2859" s="56"/>
      <c r="I2859" s="56"/>
      <c r="J2859" s="56"/>
    </row>
    <row r="2860" spans="1:10">
      <c r="A2860" s="20">
        <v>2851</v>
      </c>
      <c r="B2860" s="20" t="str">
        <f>IF(Data!B2860:$B$5009&lt;&gt;"",Data!B2860,"")</f>
        <v/>
      </c>
      <c r="C2860" s="20" t="str">
        <f>IF(Data!$B2860:C$5009&lt;&gt;"",Data!C2860,"")</f>
        <v/>
      </c>
      <c r="D2860" s="20" t="str">
        <f t="shared" si="101"/>
        <v/>
      </c>
      <c r="E2860" s="20" t="str">
        <f t="shared" si="102"/>
        <v/>
      </c>
      <c r="F2860" s="56"/>
      <c r="G2860" s="56"/>
      <c r="H2860" s="56"/>
      <c r="I2860" s="56"/>
      <c r="J2860" s="56"/>
    </row>
    <row r="2861" spans="1:10">
      <c r="A2861" s="20">
        <v>2852</v>
      </c>
      <c r="B2861" s="20" t="str">
        <f>IF(Data!B2861:$B$5009&lt;&gt;"",Data!B2861,"")</f>
        <v/>
      </c>
      <c r="C2861" s="20" t="str">
        <f>IF(Data!$B2861:C$5009&lt;&gt;"",Data!C2861,"")</f>
        <v/>
      </c>
      <c r="D2861" s="20" t="str">
        <f t="shared" si="101"/>
        <v/>
      </c>
      <c r="E2861" s="20" t="str">
        <f t="shared" si="102"/>
        <v/>
      </c>
      <c r="F2861" s="56"/>
      <c r="G2861" s="56"/>
      <c r="H2861" s="56"/>
      <c r="I2861" s="56"/>
      <c r="J2861" s="56"/>
    </row>
    <row r="2862" spans="1:10">
      <c r="A2862" s="20">
        <v>2853</v>
      </c>
      <c r="B2862" s="20" t="str">
        <f>IF(Data!B2862:$B$5009&lt;&gt;"",Data!B2862,"")</f>
        <v/>
      </c>
      <c r="C2862" s="20" t="str">
        <f>IF(Data!$B2862:C$5009&lt;&gt;"",Data!C2862,"")</f>
        <v/>
      </c>
      <c r="D2862" s="20" t="str">
        <f t="shared" si="101"/>
        <v/>
      </c>
      <c r="E2862" s="20" t="str">
        <f t="shared" si="102"/>
        <v/>
      </c>
      <c r="F2862" s="56"/>
      <c r="G2862" s="56"/>
      <c r="H2862" s="56"/>
      <c r="I2862" s="56"/>
      <c r="J2862" s="56"/>
    </row>
    <row r="2863" spans="1:10">
      <c r="A2863" s="20">
        <v>2854</v>
      </c>
      <c r="B2863" s="20" t="str">
        <f>IF(Data!B2863:$B$5009&lt;&gt;"",Data!B2863,"")</f>
        <v/>
      </c>
      <c r="C2863" s="20" t="str">
        <f>IF(Data!$B2863:C$5009&lt;&gt;"",Data!C2863,"")</f>
        <v/>
      </c>
      <c r="D2863" s="20" t="str">
        <f t="shared" si="101"/>
        <v/>
      </c>
      <c r="E2863" s="20" t="str">
        <f t="shared" si="102"/>
        <v/>
      </c>
      <c r="F2863" s="56"/>
      <c r="G2863" s="56"/>
      <c r="H2863" s="56"/>
      <c r="I2863" s="56"/>
      <c r="J2863" s="56"/>
    </row>
    <row r="2864" spans="1:10">
      <c r="A2864" s="20">
        <v>2855</v>
      </c>
      <c r="B2864" s="20" t="str">
        <f>IF(Data!B2864:$B$5009&lt;&gt;"",Data!B2864,"")</f>
        <v/>
      </c>
      <c r="C2864" s="20" t="str">
        <f>IF(Data!$B2864:C$5009&lt;&gt;"",Data!C2864,"")</f>
        <v/>
      </c>
      <c r="D2864" s="20" t="str">
        <f t="shared" si="101"/>
        <v/>
      </c>
      <c r="E2864" s="20" t="str">
        <f t="shared" si="102"/>
        <v/>
      </c>
      <c r="F2864" s="56"/>
      <c r="G2864" s="56"/>
      <c r="H2864" s="56"/>
      <c r="I2864" s="56"/>
      <c r="J2864" s="56"/>
    </row>
    <row r="2865" spans="1:10">
      <c r="A2865" s="20">
        <v>2856</v>
      </c>
      <c r="B2865" s="20" t="str">
        <f>IF(Data!B2865:$B$5009&lt;&gt;"",Data!B2865,"")</f>
        <v/>
      </c>
      <c r="C2865" s="20" t="str">
        <f>IF(Data!$B2865:C$5009&lt;&gt;"",Data!C2865,"")</f>
        <v/>
      </c>
      <c r="D2865" s="20" t="str">
        <f t="shared" si="101"/>
        <v/>
      </c>
      <c r="E2865" s="20" t="str">
        <f t="shared" si="102"/>
        <v/>
      </c>
      <c r="F2865" s="56"/>
      <c r="G2865" s="56"/>
      <c r="H2865" s="56"/>
      <c r="I2865" s="56"/>
      <c r="J2865" s="56"/>
    </row>
    <row r="2866" spans="1:10">
      <c r="A2866" s="20">
        <v>2857</v>
      </c>
      <c r="B2866" s="20" t="str">
        <f>IF(Data!B2866:$B$5009&lt;&gt;"",Data!B2866,"")</f>
        <v/>
      </c>
      <c r="C2866" s="20" t="str">
        <f>IF(Data!$B2866:C$5009&lt;&gt;"",Data!C2866,"")</f>
        <v/>
      </c>
      <c r="D2866" s="20" t="str">
        <f t="shared" si="101"/>
        <v/>
      </c>
      <c r="E2866" s="20" t="str">
        <f t="shared" si="102"/>
        <v/>
      </c>
      <c r="F2866" s="56"/>
      <c r="G2866" s="56"/>
      <c r="H2866" s="56"/>
      <c r="I2866" s="56"/>
      <c r="J2866" s="56"/>
    </row>
    <row r="2867" spans="1:10">
      <c r="A2867" s="20">
        <v>2858</v>
      </c>
      <c r="B2867" s="20" t="str">
        <f>IF(Data!B2867:$B$5009&lt;&gt;"",Data!B2867,"")</f>
        <v/>
      </c>
      <c r="C2867" s="20" t="str">
        <f>IF(Data!$B2867:C$5009&lt;&gt;"",Data!C2867,"")</f>
        <v/>
      </c>
      <c r="D2867" s="20" t="str">
        <f t="shared" si="101"/>
        <v/>
      </c>
      <c r="E2867" s="20" t="str">
        <f t="shared" si="102"/>
        <v/>
      </c>
      <c r="F2867" s="56"/>
      <c r="G2867" s="56"/>
      <c r="H2867" s="56"/>
      <c r="I2867" s="56"/>
      <c r="J2867" s="56"/>
    </row>
    <row r="2868" spans="1:10">
      <c r="A2868" s="20">
        <v>2859</v>
      </c>
      <c r="B2868" s="20" t="str">
        <f>IF(Data!B2868:$B$5009&lt;&gt;"",Data!B2868,"")</f>
        <v/>
      </c>
      <c r="C2868" s="20" t="str">
        <f>IF(Data!$B2868:C$5009&lt;&gt;"",Data!C2868,"")</f>
        <v/>
      </c>
      <c r="D2868" s="20" t="str">
        <f t="shared" si="101"/>
        <v/>
      </c>
      <c r="E2868" s="20" t="str">
        <f t="shared" si="102"/>
        <v/>
      </c>
      <c r="F2868" s="56"/>
      <c r="G2868" s="56"/>
      <c r="H2868" s="56"/>
      <c r="I2868" s="56"/>
      <c r="J2868" s="56"/>
    </row>
    <row r="2869" spans="1:10">
      <c r="A2869" s="20">
        <v>2860</v>
      </c>
      <c r="B2869" s="20" t="str">
        <f>IF(Data!B2869:$B$5009&lt;&gt;"",Data!B2869,"")</f>
        <v/>
      </c>
      <c r="C2869" s="20" t="str">
        <f>IF(Data!$B2869:C$5009&lt;&gt;"",Data!C2869,"")</f>
        <v/>
      </c>
      <c r="D2869" s="20" t="str">
        <f t="shared" si="101"/>
        <v/>
      </c>
      <c r="E2869" s="20" t="str">
        <f t="shared" si="102"/>
        <v/>
      </c>
      <c r="F2869" s="56"/>
      <c r="G2869" s="56"/>
      <c r="H2869" s="56"/>
      <c r="I2869" s="56"/>
      <c r="J2869" s="56"/>
    </row>
    <row r="2870" spans="1:10">
      <c r="A2870" s="20">
        <v>2861</v>
      </c>
      <c r="B2870" s="20" t="str">
        <f>IF(Data!B2870:$B$5009&lt;&gt;"",Data!B2870,"")</f>
        <v/>
      </c>
      <c r="C2870" s="20" t="str">
        <f>IF(Data!$B2870:C$5009&lt;&gt;"",Data!C2870,"")</f>
        <v/>
      </c>
      <c r="D2870" s="20" t="str">
        <f t="shared" si="101"/>
        <v/>
      </c>
      <c r="E2870" s="20" t="str">
        <f t="shared" si="102"/>
        <v/>
      </c>
      <c r="F2870" s="56"/>
      <c r="G2870" s="56"/>
      <c r="H2870" s="56"/>
      <c r="I2870" s="56"/>
      <c r="J2870" s="56"/>
    </row>
    <row r="2871" spans="1:10">
      <c r="A2871" s="20">
        <v>2862</v>
      </c>
      <c r="B2871" s="20" t="str">
        <f>IF(Data!B2871:$B$5009&lt;&gt;"",Data!B2871,"")</f>
        <v/>
      </c>
      <c r="C2871" s="20" t="str">
        <f>IF(Data!$B2871:C$5009&lt;&gt;"",Data!C2871,"")</f>
        <v/>
      </c>
      <c r="D2871" s="20" t="str">
        <f t="shared" si="101"/>
        <v/>
      </c>
      <c r="E2871" s="20" t="str">
        <f t="shared" si="102"/>
        <v/>
      </c>
      <c r="F2871" s="56"/>
      <c r="G2871" s="56"/>
      <c r="H2871" s="56"/>
      <c r="I2871" s="56"/>
      <c r="J2871" s="56"/>
    </row>
    <row r="2872" spans="1:10">
      <c r="A2872" s="20">
        <v>2863</v>
      </c>
      <c r="B2872" s="20" t="str">
        <f>IF(Data!B2872:$B$5009&lt;&gt;"",Data!B2872,"")</f>
        <v/>
      </c>
      <c r="C2872" s="20" t="str">
        <f>IF(Data!$B2872:C$5009&lt;&gt;"",Data!C2872,"")</f>
        <v/>
      </c>
      <c r="D2872" s="20" t="str">
        <f t="shared" si="101"/>
        <v/>
      </c>
      <c r="E2872" s="20" t="str">
        <f t="shared" si="102"/>
        <v/>
      </c>
      <c r="F2872" s="56"/>
      <c r="G2872" s="56"/>
      <c r="H2872" s="56"/>
      <c r="I2872" s="56"/>
      <c r="J2872" s="56"/>
    </row>
    <row r="2873" spans="1:10">
      <c r="A2873" s="20">
        <v>2864</v>
      </c>
      <c r="B2873" s="20" t="str">
        <f>IF(Data!B2873:$B$5009&lt;&gt;"",Data!B2873,"")</f>
        <v/>
      </c>
      <c r="C2873" s="20" t="str">
        <f>IF(Data!$B2873:C$5009&lt;&gt;"",Data!C2873,"")</f>
        <v/>
      </c>
      <c r="D2873" s="20" t="str">
        <f t="shared" si="101"/>
        <v/>
      </c>
      <c r="E2873" s="20" t="str">
        <f t="shared" si="102"/>
        <v/>
      </c>
      <c r="F2873" s="56"/>
      <c r="G2873" s="56"/>
      <c r="H2873" s="56"/>
      <c r="I2873" s="56"/>
      <c r="J2873" s="56"/>
    </row>
    <row r="2874" spans="1:10">
      <c r="A2874" s="20">
        <v>2865</v>
      </c>
      <c r="B2874" s="20" t="str">
        <f>IF(Data!B2874:$B$5009&lt;&gt;"",Data!B2874,"")</f>
        <v/>
      </c>
      <c r="C2874" s="20" t="str">
        <f>IF(Data!$B2874:C$5009&lt;&gt;"",Data!C2874,"")</f>
        <v/>
      </c>
      <c r="D2874" s="20" t="str">
        <f t="shared" si="101"/>
        <v/>
      </c>
      <c r="E2874" s="20" t="str">
        <f t="shared" si="102"/>
        <v/>
      </c>
      <c r="F2874" s="56"/>
      <c r="G2874" s="56"/>
      <c r="H2874" s="56"/>
      <c r="I2874" s="56"/>
      <c r="J2874" s="56"/>
    </row>
    <row r="2875" spans="1:10">
      <c r="A2875" s="20">
        <v>2866</v>
      </c>
      <c r="B2875" s="20" t="str">
        <f>IF(Data!B2875:$B$5009&lt;&gt;"",Data!B2875,"")</f>
        <v/>
      </c>
      <c r="C2875" s="20" t="str">
        <f>IF(Data!$B2875:C$5009&lt;&gt;"",Data!C2875,"")</f>
        <v/>
      </c>
      <c r="D2875" s="20" t="str">
        <f t="shared" si="101"/>
        <v/>
      </c>
      <c r="E2875" s="20" t="str">
        <f t="shared" si="102"/>
        <v/>
      </c>
      <c r="F2875" s="56"/>
      <c r="G2875" s="56"/>
      <c r="H2875" s="56"/>
      <c r="I2875" s="56"/>
      <c r="J2875" s="56"/>
    </row>
    <row r="2876" spans="1:10">
      <c r="A2876" s="20">
        <v>2867</v>
      </c>
      <c r="B2876" s="20" t="str">
        <f>IF(Data!B2876:$B$5009&lt;&gt;"",Data!B2876,"")</f>
        <v/>
      </c>
      <c r="C2876" s="20" t="str">
        <f>IF(Data!$B2876:C$5009&lt;&gt;"",Data!C2876,"")</f>
        <v/>
      </c>
      <c r="D2876" s="20" t="str">
        <f t="shared" si="101"/>
        <v/>
      </c>
      <c r="E2876" s="20" t="str">
        <f t="shared" si="102"/>
        <v/>
      </c>
      <c r="F2876" s="56"/>
      <c r="G2876" s="56"/>
      <c r="H2876" s="56"/>
      <c r="I2876" s="56"/>
      <c r="J2876" s="56"/>
    </row>
    <row r="2877" spans="1:10">
      <c r="A2877" s="20">
        <v>2868</v>
      </c>
      <c r="B2877" s="20" t="str">
        <f>IF(Data!B2877:$B$5009&lt;&gt;"",Data!B2877,"")</f>
        <v/>
      </c>
      <c r="C2877" s="20" t="str">
        <f>IF(Data!$B2877:C$5009&lt;&gt;"",Data!C2877,"")</f>
        <v/>
      </c>
      <c r="D2877" s="20" t="str">
        <f t="shared" si="101"/>
        <v/>
      </c>
      <c r="E2877" s="20" t="str">
        <f t="shared" si="102"/>
        <v/>
      </c>
      <c r="F2877" s="56"/>
      <c r="G2877" s="56"/>
      <c r="H2877" s="56"/>
      <c r="I2877" s="56"/>
      <c r="J2877" s="56"/>
    </row>
    <row r="2878" spans="1:10">
      <c r="A2878" s="20">
        <v>2869</v>
      </c>
      <c r="B2878" s="20" t="str">
        <f>IF(Data!B2878:$B$5009&lt;&gt;"",Data!B2878,"")</f>
        <v/>
      </c>
      <c r="C2878" s="20" t="str">
        <f>IF(Data!$B2878:C$5009&lt;&gt;"",Data!C2878,"")</f>
        <v/>
      </c>
      <c r="D2878" s="20" t="str">
        <f t="shared" si="101"/>
        <v/>
      </c>
      <c r="E2878" s="20" t="str">
        <f t="shared" si="102"/>
        <v/>
      </c>
      <c r="F2878" s="56"/>
      <c r="G2878" s="56"/>
      <c r="H2878" s="56"/>
      <c r="I2878" s="56"/>
      <c r="J2878" s="56"/>
    </row>
    <row r="2879" spans="1:10">
      <c r="A2879" s="20">
        <v>2870</v>
      </c>
      <c r="B2879" s="20" t="str">
        <f>IF(Data!B2879:$B$5009&lt;&gt;"",Data!B2879,"")</f>
        <v/>
      </c>
      <c r="C2879" s="20" t="str">
        <f>IF(Data!$B2879:C$5009&lt;&gt;"",Data!C2879,"")</f>
        <v/>
      </c>
      <c r="D2879" s="20" t="str">
        <f t="shared" si="101"/>
        <v/>
      </c>
      <c r="E2879" s="20" t="str">
        <f t="shared" si="102"/>
        <v/>
      </c>
      <c r="F2879" s="56"/>
      <c r="G2879" s="56"/>
      <c r="H2879" s="56"/>
      <c r="I2879" s="56"/>
      <c r="J2879" s="56"/>
    </row>
    <row r="2880" spans="1:10">
      <c r="A2880" s="20">
        <v>2871</v>
      </c>
      <c r="B2880" s="20" t="str">
        <f>IF(Data!B2880:$B$5009&lt;&gt;"",Data!B2880,"")</f>
        <v/>
      </c>
      <c r="C2880" s="20" t="str">
        <f>IF(Data!$B2880:C$5009&lt;&gt;"",Data!C2880,"")</f>
        <v/>
      </c>
      <c r="D2880" s="20" t="str">
        <f t="shared" si="101"/>
        <v/>
      </c>
      <c r="E2880" s="20" t="str">
        <f t="shared" si="102"/>
        <v/>
      </c>
      <c r="F2880" s="56"/>
      <c r="G2880" s="56"/>
      <c r="H2880" s="56"/>
      <c r="I2880" s="56"/>
      <c r="J2880" s="56"/>
    </row>
    <row r="2881" spans="1:10">
      <c r="A2881" s="20">
        <v>2872</v>
      </c>
      <c r="B2881" s="20" t="str">
        <f>IF(Data!B2881:$B$5009&lt;&gt;"",Data!B2881,"")</f>
        <v/>
      </c>
      <c r="C2881" s="20" t="str">
        <f>IF(Data!$B2881:C$5009&lt;&gt;"",Data!C2881,"")</f>
        <v/>
      </c>
      <c r="D2881" s="20" t="str">
        <f t="shared" si="101"/>
        <v/>
      </c>
      <c r="E2881" s="20" t="str">
        <f t="shared" si="102"/>
        <v/>
      </c>
      <c r="F2881" s="56"/>
      <c r="G2881" s="56"/>
      <c r="H2881" s="56"/>
      <c r="I2881" s="56"/>
      <c r="J2881" s="56"/>
    </row>
    <row r="2882" spans="1:10">
      <c r="A2882" s="20">
        <v>2873</v>
      </c>
      <c r="B2882" s="20" t="str">
        <f>IF(Data!B2882:$B$5009&lt;&gt;"",Data!B2882,"")</f>
        <v/>
      </c>
      <c r="C2882" s="20" t="str">
        <f>IF(Data!$B2882:C$5009&lt;&gt;"",Data!C2882,"")</f>
        <v/>
      </c>
      <c r="D2882" s="20" t="str">
        <f t="shared" si="101"/>
        <v/>
      </c>
      <c r="E2882" s="20" t="str">
        <f t="shared" si="102"/>
        <v/>
      </c>
      <c r="F2882" s="56"/>
      <c r="G2882" s="56"/>
      <c r="H2882" s="56"/>
      <c r="I2882" s="56"/>
      <c r="J2882" s="56"/>
    </row>
    <row r="2883" spans="1:10">
      <c r="A2883" s="20">
        <v>2874</v>
      </c>
      <c r="B2883" s="20" t="str">
        <f>IF(Data!B2883:$B$5009&lt;&gt;"",Data!B2883,"")</f>
        <v/>
      </c>
      <c r="C2883" s="20" t="str">
        <f>IF(Data!$B2883:C$5009&lt;&gt;"",Data!C2883,"")</f>
        <v/>
      </c>
      <c r="D2883" s="20" t="str">
        <f t="shared" si="101"/>
        <v/>
      </c>
      <c r="E2883" s="20" t="str">
        <f t="shared" si="102"/>
        <v/>
      </c>
      <c r="F2883" s="56"/>
      <c r="G2883" s="56"/>
      <c r="H2883" s="56"/>
      <c r="I2883" s="56"/>
      <c r="J2883" s="56"/>
    </row>
    <row r="2884" spans="1:10">
      <c r="A2884" s="20">
        <v>2875</v>
      </c>
      <c r="B2884" s="20" t="str">
        <f>IF(Data!B2884:$B$5009&lt;&gt;"",Data!B2884,"")</f>
        <v/>
      </c>
      <c r="C2884" s="20" t="str">
        <f>IF(Data!$B2884:C$5009&lt;&gt;"",Data!C2884,"")</f>
        <v/>
      </c>
      <c r="D2884" s="20" t="str">
        <f t="shared" si="101"/>
        <v/>
      </c>
      <c r="E2884" s="20" t="str">
        <f t="shared" si="102"/>
        <v/>
      </c>
      <c r="F2884" s="56"/>
      <c r="G2884" s="56"/>
      <c r="H2884" s="56"/>
      <c r="I2884" s="56"/>
      <c r="J2884" s="56"/>
    </row>
    <row r="2885" spans="1:10">
      <c r="A2885" s="20">
        <v>2876</v>
      </c>
      <c r="B2885" s="20" t="str">
        <f>IF(Data!B2885:$B$5009&lt;&gt;"",Data!B2885,"")</f>
        <v/>
      </c>
      <c r="C2885" s="20" t="str">
        <f>IF(Data!$B2885:C$5009&lt;&gt;"",Data!C2885,"")</f>
        <v/>
      </c>
      <c r="D2885" s="20" t="str">
        <f t="shared" si="101"/>
        <v/>
      </c>
      <c r="E2885" s="20" t="str">
        <f t="shared" si="102"/>
        <v/>
      </c>
      <c r="F2885" s="56"/>
      <c r="G2885" s="56"/>
      <c r="H2885" s="56"/>
      <c r="I2885" s="56"/>
      <c r="J2885" s="56"/>
    </row>
    <row r="2886" spans="1:10">
      <c r="A2886" s="20">
        <v>2877</v>
      </c>
      <c r="B2886" s="20" t="str">
        <f>IF(Data!B2886:$B$5009&lt;&gt;"",Data!B2886,"")</f>
        <v/>
      </c>
      <c r="C2886" s="20" t="str">
        <f>IF(Data!$B2886:C$5009&lt;&gt;"",Data!C2886,"")</f>
        <v/>
      </c>
      <c r="D2886" s="20" t="str">
        <f t="shared" ref="D2886:D2949" si="103">IF(AND(B2886&lt;&gt;"",C2886&lt;&gt;""), _xlfn.RANK.AVG(B2886,B:B,1),"")</f>
        <v/>
      </c>
      <c r="E2886" s="20" t="str">
        <f t="shared" ref="E2886:E2949" si="104">IF(AND(B2886&lt;&gt;"",C2886&lt;&gt;""),(D2886-$I$11)^2,"")</f>
        <v/>
      </c>
      <c r="F2886" s="56"/>
      <c r="G2886" s="56"/>
      <c r="H2886" s="56"/>
      <c r="I2886" s="56"/>
      <c r="J2886" s="56"/>
    </row>
    <row r="2887" spans="1:10">
      <c r="A2887" s="20">
        <v>2878</v>
      </c>
      <c r="B2887" s="20" t="str">
        <f>IF(Data!B2887:$B$5009&lt;&gt;"",Data!B2887,"")</f>
        <v/>
      </c>
      <c r="C2887" s="20" t="str">
        <f>IF(Data!$B2887:C$5009&lt;&gt;"",Data!C2887,"")</f>
        <v/>
      </c>
      <c r="D2887" s="20" t="str">
        <f t="shared" si="103"/>
        <v/>
      </c>
      <c r="E2887" s="20" t="str">
        <f t="shared" si="104"/>
        <v/>
      </c>
      <c r="F2887" s="56"/>
      <c r="G2887" s="56"/>
      <c r="H2887" s="56"/>
      <c r="I2887" s="56"/>
      <c r="J2887" s="56"/>
    </row>
    <row r="2888" spans="1:10">
      <c r="A2888" s="20">
        <v>2879</v>
      </c>
      <c r="B2888" s="20" t="str">
        <f>IF(Data!B2888:$B$5009&lt;&gt;"",Data!B2888,"")</f>
        <v/>
      </c>
      <c r="C2888" s="20" t="str">
        <f>IF(Data!$B2888:C$5009&lt;&gt;"",Data!C2888,"")</f>
        <v/>
      </c>
      <c r="D2888" s="20" t="str">
        <f t="shared" si="103"/>
        <v/>
      </c>
      <c r="E2888" s="20" t="str">
        <f t="shared" si="104"/>
        <v/>
      </c>
      <c r="F2888" s="56"/>
      <c r="G2888" s="56"/>
      <c r="H2888" s="56"/>
      <c r="I2888" s="56"/>
      <c r="J2888" s="56"/>
    </row>
    <row r="2889" spans="1:10">
      <c r="A2889" s="20">
        <v>2880</v>
      </c>
      <c r="B2889" s="20" t="str">
        <f>IF(Data!B2889:$B$5009&lt;&gt;"",Data!B2889,"")</f>
        <v/>
      </c>
      <c r="C2889" s="20" t="str">
        <f>IF(Data!$B2889:C$5009&lt;&gt;"",Data!C2889,"")</f>
        <v/>
      </c>
      <c r="D2889" s="20" t="str">
        <f t="shared" si="103"/>
        <v/>
      </c>
      <c r="E2889" s="20" t="str">
        <f t="shared" si="104"/>
        <v/>
      </c>
      <c r="F2889" s="56"/>
      <c r="G2889" s="56"/>
      <c r="H2889" s="56"/>
      <c r="I2889" s="56"/>
      <c r="J2889" s="56"/>
    </row>
    <row r="2890" spans="1:10">
      <c r="A2890" s="20">
        <v>2881</v>
      </c>
      <c r="B2890" s="20" t="str">
        <f>IF(Data!B2890:$B$5009&lt;&gt;"",Data!B2890,"")</f>
        <v/>
      </c>
      <c r="C2890" s="20" t="str">
        <f>IF(Data!$B2890:C$5009&lt;&gt;"",Data!C2890,"")</f>
        <v/>
      </c>
      <c r="D2890" s="20" t="str">
        <f t="shared" si="103"/>
        <v/>
      </c>
      <c r="E2890" s="20" t="str">
        <f t="shared" si="104"/>
        <v/>
      </c>
      <c r="F2890" s="56"/>
      <c r="G2890" s="56"/>
      <c r="H2890" s="56"/>
      <c r="I2890" s="56"/>
      <c r="J2890" s="56"/>
    </row>
    <row r="2891" spans="1:10">
      <c r="A2891" s="20">
        <v>2882</v>
      </c>
      <c r="B2891" s="20" t="str">
        <f>IF(Data!B2891:$B$5009&lt;&gt;"",Data!B2891,"")</f>
        <v/>
      </c>
      <c r="C2891" s="20" t="str">
        <f>IF(Data!$B2891:C$5009&lt;&gt;"",Data!C2891,"")</f>
        <v/>
      </c>
      <c r="D2891" s="20" t="str">
        <f t="shared" si="103"/>
        <v/>
      </c>
      <c r="E2891" s="20" t="str">
        <f t="shared" si="104"/>
        <v/>
      </c>
      <c r="F2891" s="56"/>
      <c r="G2891" s="56"/>
      <c r="H2891" s="56"/>
      <c r="I2891" s="56"/>
      <c r="J2891" s="56"/>
    </row>
    <row r="2892" spans="1:10">
      <c r="A2892" s="20">
        <v>2883</v>
      </c>
      <c r="B2892" s="20" t="str">
        <f>IF(Data!B2892:$B$5009&lt;&gt;"",Data!B2892,"")</f>
        <v/>
      </c>
      <c r="C2892" s="20" t="str">
        <f>IF(Data!$B2892:C$5009&lt;&gt;"",Data!C2892,"")</f>
        <v/>
      </c>
      <c r="D2892" s="20" t="str">
        <f t="shared" si="103"/>
        <v/>
      </c>
      <c r="E2892" s="20" t="str">
        <f t="shared" si="104"/>
        <v/>
      </c>
      <c r="F2892" s="56"/>
      <c r="G2892" s="56"/>
      <c r="H2892" s="56"/>
      <c r="I2892" s="56"/>
      <c r="J2892" s="56"/>
    </row>
    <row r="2893" spans="1:10">
      <c r="A2893" s="20">
        <v>2884</v>
      </c>
      <c r="B2893" s="20" t="str">
        <f>IF(Data!B2893:$B$5009&lt;&gt;"",Data!B2893,"")</f>
        <v/>
      </c>
      <c r="C2893" s="20" t="str">
        <f>IF(Data!$B2893:C$5009&lt;&gt;"",Data!C2893,"")</f>
        <v/>
      </c>
      <c r="D2893" s="20" t="str">
        <f t="shared" si="103"/>
        <v/>
      </c>
      <c r="E2893" s="20" t="str">
        <f t="shared" si="104"/>
        <v/>
      </c>
      <c r="F2893" s="56"/>
      <c r="G2893" s="56"/>
      <c r="H2893" s="56"/>
      <c r="I2893" s="56"/>
      <c r="J2893" s="56"/>
    </row>
    <row r="2894" spans="1:10">
      <c r="A2894" s="20">
        <v>2885</v>
      </c>
      <c r="B2894" s="20" t="str">
        <f>IF(Data!B2894:$B$5009&lt;&gt;"",Data!B2894,"")</f>
        <v/>
      </c>
      <c r="C2894" s="20" t="str">
        <f>IF(Data!$B2894:C$5009&lt;&gt;"",Data!C2894,"")</f>
        <v/>
      </c>
      <c r="D2894" s="20" t="str">
        <f t="shared" si="103"/>
        <v/>
      </c>
      <c r="E2894" s="20" t="str">
        <f t="shared" si="104"/>
        <v/>
      </c>
      <c r="F2894" s="56"/>
      <c r="G2894" s="56"/>
      <c r="H2894" s="56"/>
      <c r="I2894" s="56"/>
      <c r="J2894" s="56"/>
    </row>
    <row r="2895" spans="1:10">
      <c r="A2895" s="20">
        <v>2886</v>
      </c>
      <c r="B2895" s="20" t="str">
        <f>IF(Data!B2895:$B$5009&lt;&gt;"",Data!B2895,"")</f>
        <v/>
      </c>
      <c r="C2895" s="20" t="str">
        <f>IF(Data!$B2895:C$5009&lt;&gt;"",Data!C2895,"")</f>
        <v/>
      </c>
      <c r="D2895" s="20" t="str">
        <f t="shared" si="103"/>
        <v/>
      </c>
      <c r="E2895" s="20" t="str">
        <f t="shared" si="104"/>
        <v/>
      </c>
      <c r="F2895" s="56"/>
      <c r="G2895" s="56"/>
      <c r="H2895" s="56"/>
      <c r="I2895" s="56"/>
      <c r="J2895" s="56"/>
    </row>
    <row r="2896" spans="1:10">
      <c r="A2896" s="20">
        <v>2887</v>
      </c>
      <c r="B2896" s="20" t="str">
        <f>IF(Data!B2896:$B$5009&lt;&gt;"",Data!B2896,"")</f>
        <v/>
      </c>
      <c r="C2896" s="20" t="str">
        <f>IF(Data!$B2896:C$5009&lt;&gt;"",Data!C2896,"")</f>
        <v/>
      </c>
      <c r="D2896" s="20" t="str">
        <f t="shared" si="103"/>
        <v/>
      </c>
      <c r="E2896" s="20" t="str">
        <f t="shared" si="104"/>
        <v/>
      </c>
      <c r="F2896" s="56"/>
      <c r="G2896" s="56"/>
      <c r="H2896" s="56"/>
      <c r="I2896" s="56"/>
      <c r="J2896" s="56"/>
    </row>
    <row r="2897" spans="1:10">
      <c r="A2897" s="20">
        <v>2888</v>
      </c>
      <c r="B2897" s="20" t="str">
        <f>IF(Data!B2897:$B$5009&lt;&gt;"",Data!B2897,"")</f>
        <v/>
      </c>
      <c r="C2897" s="20" t="str">
        <f>IF(Data!$B2897:C$5009&lt;&gt;"",Data!C2897,"")</f>
        <v/>
      </c>
      <c r="D2897" s="20" t="str">
        <f t="shared" si="103"/>
        <v/>
      </c>
      <c r="E2897" s="20" t="str">
        <f t="shared" si="104"/>
        <v/>
      </c>
      <c r="F2897" s="56"/>
      <c r="G2897" s="56"/>
      <c r="H2897" s="56"/>
      <c r="I2897" s="56"/>
      <c r="J2897" s="56"/>
    </row>
    <row r="2898" spans="1:10">
      <c r="A2898" s="20">
        <v>2889</v>
      </c>
      <c r="B2898" s="20" t="str">
        <f>IF(Data!B2898:$B$5009&lt;&gt;"",Data!B2898,"")</f>
        <v/>
      </c>
      <c r="C2898" s="20" t="str">
        <f>IF(Data!$B2898:C$5009&lt;&gt;"",Data!C2898,"")</f>
        <v/>
      </c>
      <c r="D2898" s="20" t="str">
        <f t="shared" si="103"/>
        <v/>
      </c>
      <c r="E2898" s="20" t="str">
        <f t="shared" si="104"/>
        <v/>
      </c>
      <c r="F2898" s="56"/>
      <c r="G2898" s="56"/>
      <c r="H2898" s="56"/>
      <c r="I2898" s="56"/>
      <c r="J2898" s="56"/>
    </row>
    <row r="2899" spans="1:10">
      <c r="A2899" s="20">
        <v>2890</v>
      </c>
      <c r="B2899" s="20" t="str">
        <f>IF(Data!B2899:$B$5009&lt;&gt;"",Data!B2899,"")</f>
        <v/>
      </c>
      <c r="C2899" s="20" t="str">
        <f>IF(Data!$B2899:C$5009&lt;&gt;"",Data!C2899,"")</f>
        <v/>
      </c>
      <c r="D2899" s="20" t="str">
        <f t="shared" si="103"/>
        <v/>
      </c>
      <c r="E2899" s="20" t="str">
        <f t="shared" si="104"/>
        <v/>
      </c>
      <c r="F2899" s="56"/>
      <c r="G2899" s="56"/>
      <c r="H2899" s="56"/>
      <c r="I2899" s="56"/>
      <c r="J2899" s="56"/>
    </row>
    <row r="2900" spans="1:10">
      <c r="A2900" s="20">
        <v>2891</v>
      </c>
      <c r="B2900" s="20" t="str">
        <f>IF(Data!B2900:$B$5009&lt;&gt;"",Data!B2900,"")</f>
        <v/>
      </c>
      <c r="C2900" s="20" t="str">
        <f>IF(Data!$B2900:C$5009&lt;&gt;"",Data!C2900,"")</f>
        <v/>
      </c>
      <c r="D2900" s="20" t="str">
        <f t="shared" si="103"/>
        <v/>
      </c>
      <c r="E2900" s="20" t="str">
        <f t="shared" si="104"/>
        <v/>
      </c>
      <c r="F2900" s="56"/>
      <c r="G2900" s="56"/>
      <c r="H2900" s="56"/>
      <c r="I2900" s="56"/>
      <c r="J2900" s="56"/>
    </row>
    <row r="2901" spans="1:10">
      <c r="A2901" s="20">
        <v>2892</v>
      </c>
      <c r="B2901" s="20" t="str">
        <f>IF(Data!B2901:$B$5009&lt;&gt;"",Data!B2901,"")</f>
        <v/>
      </c>
      <c r="C2901" s="20" t="str">
        <f>IF(Data!$B2901:C$5009&lt;&gt;"",Data!C2901,"")</f>
        <v/>
      </c>
      <c r="D2901" s="20" t="str">
        <f t="shared" si="103"/>
        <v/>
      </c>
      <c r="E2901" s="20" t="str">
        <f t="shared" si="104"/>
        <v/>
      </c>
      <c r="F2901" s="56"/>
      <c r="G2901" s="56"/>
      <c r="H2901" s="56"/>
      <c r="I2901" s="56"/>
      <c r="J2901" s="56"/>
    </row>
    <row r="2902" spans="1:10">
      <c r="A2902" s="20">
        <v>2893</v>
      </c>
      <c r="B2902" s="20" t="str">
        <f>IF(Data!B2902:$B$5009&lt;&gt;"",Data!B2902,"")</f>
        <v/>
      </c>
      <c r="C2902" s="20" t="str">
        <f>IF(Data!$B2902:C$5009&lt;&gt;"",Data!C2902,"")</f>
        <v/>
      </c>
      <c r="D2902" s="20" t="str">
        <f t="shared" si="103"/>
        <v/>
      </c>
      <c r="E2902" s="20" t="str">
        <f t="shared" si="104"/>
        <v/>
      </c>
      <c r="F2902" s="56"/>
      <c r="G2902" s="56"/>
      <c r="H2902" s="56"/>
      <c r="I2902" s="56"/>
      <c r="J2902" s="56"/>
    </row>
    <row r="2903" spans="1:10">
      <c r="A2903" s="20">
        <v>2894</v>
      </c>
      <c r="B2903" s="20" t="str">
        <f>IF(Data!B2903:$B$5009&lt;&gt;"",Data!B2903,"")</f>
        <v/>
      </c>
      <c r="C2903" s="20" t="str">
        <f>IF(Data!$B2903:C$5009&lt;&gt;"",Data!C2903,"")</f>
        <v/>
      </c>
      <c r="D2903" s="20" t="str">
        <f t="shared" si="103"/>
        <v/>
      </c>
      <c r="E2903" s="20" t="str">
        <f t="shared" si="104"/>
        <v/>
      </c>
      <c r="F2903" s="56"/>
      <c r="G2903" s="56"/>
      <c r="H2903" s="56"/>
      <c r="I2903" s="56"/>
      <c r="J2903" s="56"/>
    </row>
    <row r="2904" spans="1:10">
      <c r="A2904" s="20">
        <v>2895</v>
      </c>
      <c r="B2904" s="20" t="str">
        <f>IF(Data!B2904:$B$5009&lt;&gt;"",Data!B2904,"")</f>
        <v/>
      </c>
      <c r="C2904" s="20" t="str">
        <f>IF(Data!$B2904:C$5009&lt;&gt;"",Data!C2904,"")</f>
        <v/>
      </c>
      <c r="D2904" s="20" t="str">
        <f t="shared" si="103"/>
        <v/>
      </c>
      <c r="E2904" s="20" t="str">
        <f t="shared" si="104"/>
        <v/>
      </c>
      <c r="F2904" s="56"/>
      <c r="G2904" s="56"/>
      <c r="H2904" s="56"/>
      <c r="I2904" s="56"/>
      <c r="J2904" s="56"/>
    </row>
    <row r="2905" spans="1:10">
      <c r="A2905" s="20">
        <v>2896</v>
      </c>
      <c r="B2905" s="20" t="str">
        <f>IF(Data!B2905:$B$5009&lt;&gt;"",Data!B2905,"")</f>
        <v/>
      </c>
      <c r="C2905" s="20" t="str">
        <f>IF(Data!$B2905:C$5009&lt;&gt;"",Data!C2905,"")</f>
        <v/>
      </c>
      <c r="D2905" s="20" t="str">
        <f t="shared" si="103"/>
        <v/>
      </c>
      <c r="E2905" s="20" t="str">
        <f t="shared" si="104"/>
        <v/>
      </c>
      <c r="F2905" s="56"/>
      <c r="G2905" s="56"/>
      <c r="H2905" s="56"/>
      <c r="I2905" s="56"/>
      <c r="J2905" s="56"/>
    </row>
    <row r="2906" spans="1:10">
      <c r="A2906" s="20">
        <v>2897</v>
      </c>
      <c r="B2906" s="20" t="str">
        <f>IF(Data!B2906:$B$5009&lt;&gt;"",Data!B2906,"")</f>
        <v/>
      </c>
      <c r="C2906" s="20" t="str">
        <f>IF(Data!$B2906:C$5009&lt;&gt;"",Data!C2906,"")</f>
        <v/>
      </c>
      <c r="D2906" s="20" t="str">
        <f t="shared" si="103"/>
        <v/>
      </c>
      <c r="E2906" s="20" t="str">
        <f t="shared" si="104"/>
        <v/>
      </c>
      <c r="F2906" s="56"/>
      <c r="G2906" s="56"/>
      <c r="H2906" s="56"/>
      <c r="I2906" s="56"/>
      <c r="J2906" s="56"/>
    </row>
    <row r="2907" spans="1:10">
      <c r="A2907" s="20">
        <v>2898</v>
      </c>
      <c r="B2907" s="20" t="str">
        <f>IF(Data!B2907:$B$5009&lt;&gt;"",Data!B2907,"")</f>
        <v/>
      </c>
      <c r="C2907" s="20" t="str">
        <f>IF(Data!$B2907:C$5009&lt;&gt;"",Data!C2907,"")</f>
        <v/>
      </c>
      <c r="D2907" s="20" t="str">
        <f t="shared" si="103"/>
        <v/>
      </c>
      <c r="E2907" s="20" t="str">
        <f t="shared" si="104"/>
        <v/>
      </c>
      <c r="F2907" s="56"/>
      <c r="G2907" s="56"/>
      <c r="H2907" s="56"/>
      <c r="I2907" s="56"/>
      <c r="J2907" s="56"/>
    </row>
    <row r="2908" spans="1:10">
      <c r="A2908" s="20">
        <v>2899</v>
      </c>
      <c r="B2908" s="20" t="str">
        <f>IF(Data!B2908:$B$5009&lt;&gt;"",Data!B2908,"")</f>
        <v/>
      </c>
      <c r="C2908" s="20" t="str">
        <f>IF(Data!$B2908:C$5009&lt;&gt;"",Data!C2908,"")</f>
        <v/>
      </c>
      <c r="D2908" s="20" t="str">
        <f t="shared" si="103"/>
        <v/>
      </c>
      <c r="E2908" s="20" t="str">
        <f t="shared" si="104"/>
        <v/>
      </c>
      <c r="F2908" s="56"/>
      <c r="G2908" s="56"/>
      <c r="H2908" s="56"/>
      <c r="I2908" s="56"/>
      <c r="J2908" s="56"/>
    </row>
    <row r="2909" spans="1:10">
      <c r="A2909" s="20">
        <v>2900</v>
      </c>
      <c r="B2909" s="20" t="str">
        <f>IF(Data!B2909:$B$5009&lt;&gt;"",Data!B2909,"")</f>
        <v/>
      </c>
      <c r="C2909" s="20" t="str">
        <f>IF(Data!$B2909:C$5009&lt;&gt;"",Data!C2909,"")</f>
        <v/>
      </c>
      <c r="D2909" s="20" t="str">
        <f t="shared" si="103"/>
        <v/>
      </c>
      <c r="E2909" s="20" t="str">
        <f t="shared" si="104"/>
        <v/>
      </c>
      <c r="F2909" s="56"/>
      <c r="G2909" s="56"/>
      <c r="H2909" s="56"/>
      <c r="I2909" s="56"/>
      <c r="J2909" s="56"/>
    </row>
    <row r="2910" spans="1:10">
      <c r="A2910" s="20">
        <v>2901</v>
      </c>
      <c r="B2910" s="20" t="str">
        <f>IF(Data!B2910:$B$5009&lt;&gt;"",Data!B2910,"")</f>
        <v/>
      </c>
      <c r="C2910" s="20" t="str">
        <f>IF(Data!$B2910:C$5009&lt;&gt;"",Data!C2910,"")</f>
        <v/>
      </c>
      <c r="D2910" s="20" t="str">
        <f t="shared" si="103"/>
        <v/>
      </c>
      <c r="E2910" s="20" t="str">
        <f t="shared" si="104"/>
        <v/>
      </c>
      <c r="F2910" s="56"/>
      <c r="G2910" s="56"/>
      <c r="H2910" s="56"/>
      <c r="I2910" s="56"/>
      <c r="J2910" s="56"/>
    </row>
    <row r="2911" spans="1:10">
      <c r="A2911" s="20">
        <v>2902</v>
      </c>
      <c r="B2911" s="20" t="str">
        <f>IF(Data!B2911:$B$5009&lt;&gt;"",Data!B2911,"")</f>
        <v/>
      </c>
      <c r="C2911" s="20" t="str">
        <f>IF(Data!$B2911:C$5009&lt;&gt;"",Data!C2911,"")</f>
        <v/>
      </c>
      <c r="D2911" s="20" t="str">
        <f t="shared" si="103"/>
        <v/>
      </c>
      <c r="E2911" s="20" t="str">
        <f t="shared" si="104"/>
        <v/>
      </c>
      <c r="F2911" s="56"/>
      <c r="G2911" s="56"/>
      <c r="H2911" s="56"/>
      <c r="I2911" s="56"/>
      <c r="J2911" s="56"/>
    </row>
    <row r="2912" spans="1:10">
      <c r="A2912" s="20">
        <v>2903</v>
      </c>
      <c r="B2912" s="20" t="str">
        <f>IF(Data!B2912:$B$5009&lt;&gt;"",Data!B2912,"")</f>
        <v/>
      </c>
      <c r="C2912" s="20" t="str">
        <f>IF(Data!$B2912:C$5009&lt;&gt;"",Data!C2912,"")</f>
        <v/>
      </c>
      <c r="D2912" s="20" t="str">
        <f t="shared" si="103"/>
        <v/>
      </c>
      <c r="E2912" s="20" t="str">
        <f t="shared" si="104"/>
        <v/>
      </c>
      <c r="F2912" s="56"/>
      <c r="G2912" s="56"/>
      <c r="H2912" s="56"/>
      <c r="I2912" s="56"/>
      <c r="J2912" s="56"/>
    </row>
    <row r="2913" spans="1:10">
      <c r="A2913" s="20">
        <v>2904</v>
      </c>
      <c r="B2913" s="20" t="str">
        <f>IF(Data!B2913:$B$5009&lt;&gt;"",Data!B2913,"")</f>
        <v/>
      </c>
      <c r="C2913" s="20" t="str">
        <f>IF(Data!$B2913:C$5009&lt;&gt;"",Data!C2913,"")</f>
        <v/>
      </c>
      <c r="D2913" s="20" t="str">
        <f t="shared" si="103"/>
        <v/>
      </c>
      <c r="E2913" s="20" t="str">
        <f t="shared" si="104"/>
        <v/>
      </c>
      <c r="F2913" s="56"/>
      <c r="G2913" s="56"/>
      <c r="H2913" s="56"/>
      <c r="I2913" s="56"/>
      <c r="J2913" s="56"/>
    </row>
    <row r="2914" spans="1:10">
      <c r="A2914" s="20">
        <v>2905</v>
      </c>
      <c r="B2914" s="20" t="str">
        <f>IF(Data!B2914:$B$5009&lt;&gt;"",Data!B2914,"")</f>
        <v/>
      </c>
      <c r="C2914" s="20" t="str">
        <f>IF(Data!$B2914:C$5009&lt;&gt;"",Data!C2914,"")</f>
        <v/>
      </c>
      <c r="D2914" s="20" t="str">
        <f t="shared" si="103"/>
        <v/>
      </c>
      <c r="E2914" s="20" t="str">
        <f t="shared" si="104"/>
        <v/>
      </c>
      <c r="F2914" s="56"/>
      <c r="G2914" s="56"/>
      <c r="H2914" s="56"/>
      <c r="I2914" s="56"/>
      <c r="J2914" s="56"/>
    </row>
    <row r="2915" spans="1:10">
      <c r="A2915" s="20">
        <v>2906</v>
      </c>
      <c r="B2915" s="20" t="str">
        <f>IF(Data!B2915:$B$5009&lt;&gt;"",Data!B2915,"")</f>
        <v/>
      </c>
      <c r="C2915" s="20" t="str">
        <f>IF(Data!$B2915:C$5009&lt;&gt;"",Data!C2915,"")</f>
        <v/>
      </c>
      <c r="D2915" s="20" t="str">
        <f t="shared" si="103"/>
        <v/>
      </c>
      <c r="E2915" s="20" t="str">
        <f t="shared" si="104"/>
        <v/>
      </c>
      <c r="F2915" s="56"/>
      <c r="G2915" s="56"/>
      <c r="H2915" s="56"/>
      <c r="I2915" s="56"/>
      <c r="J2915" s="56"/>
    </row>
    <row r="2916" spans="1:10">
      <c r="A2916" s="20">
        <v>2907</v>
      </c>
      <c r="B2916" s="20" t="str">
        <f>IF(Data!B2916:$B$5009&lt;&gt;"",Data!B2916,"")</f>
        <v/>
      </c>
      <c r="C2916" s="20" t="str">
        <f>IF(Data!$B2916:C$5009&lt;&gt;"",Data!C2916,"")</f>
        <v/>
      </c>
      <c r="D2916" s="20" t="str">
        <f t="shared" si="103"/>
        <v/>
      </c>
      <c r="E2916" s="20" t="str">
        <f t="shared" si="104"/>
        <v/>
      </c>
      <c r="F2916" s="56"/>
      <c r="G2916" s="56"/>
      <c r="H2916" s="56"/>
      <c r="I2916" s="56"/>
      <c r="J2916" s="56"/>
    </row>
    <row r="2917" spans="1:10">
      <c r="A2917" s="20">
        <v>2908</v>
      </c>
      <c r="B2917" s="20" t="str">
        <f>IF(Data!B2917:$B$5009&lt;&gt;"",Data!B2917,"")</f>
        <v/>
      </c>
      <c r="C2917" s="20" t="str">
        <f>IF(Data!$B2917:C$5009&lt;&gt;"",Data!C2917,"")</f>
        <v/>
      </c>
      <c r="D2917" s="20" t="str">
        <f t="shared" si="103"/>
        <v/>
      </c>
      <c r="E2917" s="20" t="str">
        <f t="shared" si="104"/>
        <v/>
      </c>
      <c r="F2917" s="56"/>
      <c r="G2917" s="56"/>
      <c r="H2917" s="56"/>
      <c r="I2917" s="56"/>
      <c r="J2917" s="56"/>
    </row>
    <row r="2918" spans="1:10">
      <c r="A2918" s="20">
        <v>2909</v>
      </c>
      <c r="B2918" s="20" t="str">
        <f>IF(Data!B2918:$B$5009&lt;&gt;"",Data!B2918,"")</f>
        <v/>
      </c>
      <c r="C2918" s="20" t="str">
        <f>IF(Data!$B2918:C$5009&lt;&gt;"",Data!C2918,"")</f>
        <v/>
      </c>
      <c r="D2918" s="20" t="str">
        <f t="shared" si="103"/>
        <v/>
      </c>
      <c r="E2918" s="20" t="str">
        <f t="shared" si="104"/>
        <v/>
      </c>
      <c r="F2918" s="56"/>
      <c r="G2918" s="56"/>
      <c r="H2918" s="56"/>
      <c r="I2918" s="56"/>
      <c r="J2918" s="56"/>
    </row>
    <row r="2919" spans="1:10">
      <c r="A2919" s="20">
        <v>2910</v>
      </c>
      <c r="B2919" s="20" t="str">
        <f>IF(Data!B2919:$B$5009&lt;&gt;"",Data!B2919,"")</f>
        <v/>
      </c>
      <c r="C2919" s="20" t="str">
        <f>IF(Data!$B2919:C$5009&lt;&gt;"",Data!C2919,"")</f>
        <v/>
      </c>
      <c r="D2919" s="20" t="str">
        <f t="shared" si="103"/>
        <v/>
      </c>
      <c r="E2919" s="20" t="str">
        <f t="shared" si="104"/>
        <v/>
      </c>
      <c r="F2919" s="56"/>
      <c r="G2919" s="56"/>
      <c r="H2919" s="56"/>
      <c r="I2919" s="56"/>
      <c r="J2919" s="56"/>
    </row>
    <row r="2920" spans="1:10">
      <c r="A2920" s="20">
        <v>2911</v>
      </c>
      <c r="B2920" s="20" t="str">
        <f>IF(Data!B2920:$B$5009&lt;&gt;"",Data!B2920,"")</f>
        <v/>
      </c>
      <c r="C2920" s="20" t="str">
        <f>IF(Data!$B2920:C$5009&lt;&gt;"",Data!C2920,"")</f>
        <v/>
      </c>
      <c r="D2920" s="20" t="str">
        <f t="shared" si="103"/>
        <v/>
      </c>
      <c r="E2920" s="20" t="str">
        <f t="shared" si="104"/>
        <v/>
      </c>
      <c r="F2920" s="56"/>
      <c r="G2920" s="56"/>
      <c r="H2920" s="56"/>
      <c r="I2920" s="56"/>
      <c r="J2920" s="56"/>
    </row>
    <row r="2921" spans="1:10">
      <c r="A2921" s="20">
        <v>2912</v>
      </c>
      <c r="B2921" s="20" t="str">
        <f>IF(Data!B2921:$B$5009&lt;&gt;"",Data!B2921,"")</f>
        <v/>
      </c>
      <c r="C2921" s="20" t="str">
        <f>IF(Data!$B2921:C$5009&lt;&gt;"",Data!C2921,"")</f>
        <v/>
      </c>
      <c r="D2921" s="20" t="str">
        <f t="shared" si="103"/>
        <v/>
      </c>
      <c r="E2921" s="20" t="str">
        <f t="shared" si="104"/>
        <v/>
      </c>
      <c r="F2921" s="56"/>
      <c r="G2921" s="56"/>
      <c r="H2921" s="56"/>
      <c r="I2921" s="56"/>
      <c r="J2921" s="56"/>
    </row>
    <row r="2922" spans="1:10">
      <c r="A2922" s="20">
        <v>2913</v>
      </c>
      <c r="B2922" s="20" t="str">
        <f>IF(Data!B2922:$B$5009&lt;&gt;"",Data!B2922,"")</f>
        <v/>
      </c>
      <c r="C2922" s="20" t="str">
        <f>IF(Data!$B2922:C$5009&lt;&gt;"",Data!C2922,"")</f>
        <v/>
      </c>
      <c r="D2922" s="20" t="str">
        <f t="shared" si="103"/>
        <v/>
      </c>
      <c r="E2922" s="20" t="str">
        <f t="shared" si="104"/>
        <v/>
      </c>
      <c r="F2922" s="56"/>
      <c r="G2922" s="56"/>
      <c r="H2922" s="56"/>
      <c r="I2922" s="56"/>
      <c r="J2922" s="56"/>
    </row>
    <row r="2923" spans="1:10">
      <c r="A2923" s="20">
        <v>2914</v>
      </c>
      <c r="B2923" s="20" t="str">
        <f>IF(Data!B2923:$B$5009&lt;&gt;"",Data!B2923,"")</f>
        <v/>
      </c>
      <c r="C2923" s="20" t="str">
        <f>IF(Data!$B2923:C$5009&lt;&gt;"",Data!C2923,"")</f>
        <v/>
      </c>
      <c r="D2923" s="20" t="str">
        <f t="shared" si="103"/>
        <v/>
      </c>
      <c r="E2923" s="20" t="str">
        <f t="shared" si="104"/>
        <v/>
      </c>
      <c r="F2923" s="56"/>
      <c r="G2923" s="56"/>
      <c r="H2923" s="56"/>
      <c r="I2923" s="56"/>
      <c r="J2923" s="56"/>
    </row>
    <row r="2924" spans="1:10">
      <c r="A2924" s="20">
        <v>2915</v>
      </c>
      <c r="B2924" s="20" t="str">
        <f>IF(Data!B2924:$B$5009&lt;&gt;"",Data!B2924,"")</f>
        <v/>
      </c>
      <c r="C2924" s="20" t="str">
        <f>IF(Data!$B2924:C$5009&lt;&gt;"",Data!C2924,"")</f>
        <v/>
      </c>
      <c r="D2924" s="20" t="str">
        <f t="shared" si="103"/>
        <v/>
      </c>
      <c r="E2924" s="20" t="str">
        <f t="shared" si="104"/>
        <v/>
      </c>
      <c r="F2924" s="56"/>
      <c r="G2924" s="56"/>
      <c r="H2924" s="56"/>
      <c r="I2924" s="56"/>
      <c r="J2924" s="56"/>
    </row>
    <row r="2925" spans="1:10">
      <c r="A2925" s="20">
        <v>2916</v>
      </c>
      <c r="B2925" s="20" t="str">
        <f>IF(Data!B2925:$B$5009&lt;&gt;"",Data!B2925,"")</f>
        <v/>
      </c>
      <c r="C2925" s="20" t="str">
        <f>IF(Data!$B2925:C$5009&lt;&gt;"",Data!C2925,"")</f>
        <v/>
      </c>
      <c r="D2925" s="20" t="str">
        <f t="shared" si="103"/>
        <v/>
      </c>
      <c r="E2925" s="20" t="str">
        <f t="shared" si="104"/>
        <v/>
      </c>
      <c r="F2925" s="56"/>
      <c r="G2925" s="56"/>
      <c r="H2925" s="56"/>
      <c r="I2925" s="56"/>
      <c r="J2925" s="56"/>
    </row>
    <row r="2926" spans="1:10">
      <c r="A2926" s="20">
        <v>2917</v>
      </c>
      <c r="B2926" s="20" t="str">
        <f>IF(Data!B2926:$B$5009&lt;&gt;"",Data!B2926,"")</f>
        <v/>
      </c>
      <c r="C2926" s="20" t="str">
        <f>IF(Data!$B2926:C$5009&lt;&gt;"",Data!C2926,"")</f>
        <v/>
      </c>
      <c r="D2926" s="20" t="str">
        <f t="shared" si="103"/>
        <v/>
      </c>
      <c r="E2926" s="20" t="str">
        <f t="shared" si="104"/>
        <v/>
      </c>
      <c r="F2926" s="56"/>
      <c r="G2926" s="56"/>
      <c r="H2926" s="56"/>
      <c r="I2926" s="56"/>
      <c r="J2926" s="56"/>
    </row>
    <row r="2927" spans="1:10">
      <c r="A2927" s="20">
        <v>2918</v>
      </c>
      <c r="B2927" s="20" t="str">
        <f>IF(Data!B2927:$B$5009&lt;&gt;"",Data!B2927,"")</f>
        <v/>
      </c>
      <c r="C2927" s="20" t="str">
        <f>IF(Data!$B2927:C$5009&lt;&gt;"",Data!C2927,"")</f>
        <v/>
      </c>
      <c r="D2927" s="20" t="str">
        <f t="shared" si="103"/>
        <v/>
      </c>
      <c r="E2927" s="20" t="str">
        <f t="shared" si="104"/>
        <v/>
      </c>
      <c r="F2927" s="56"/>
      <c r="G2927" s="56"/>
      <c r="H2927" s="56"/>
      <c r="I2927" s="56"/>
      <c r="J2927" s="56"/>
    </row>
    <row r="2928" spans="1:10">
      <c r="A2928" s="20">
        <v>2919</v>
      </c>
      <c r="B2928" s="20" t="str">
        <f>IF(Data!B2928:$B$5009&lt;&gt;"",Data!B2928,"")</f>
        <v/>
      </c>
      <c r="C2928" s="20" t="str">
        <f>IF(Data!$B2928:C$5009&lt;&gt;"",Data!C2928,"")</f>
        <v/>
      </c>
      <c r="D2928" s="20" t="str">
        <f t="shared" si="103"/>
        <v/>
      </c>
      <c r="E2928" s="20" t="str">
        <f t="shared" si="104"/>
        <v/>
      </c>
      <c r="F2928" s="56"/>
      <c r="G2928" s="56"/>
      <c r="H2928" s="56"/>
      <c r="I2928" s="56"/>
      <c r="J2928" s="56"/>
    </row>
    <row r="2929" spans="1:10">
      <c r="A2929" s="20">
        <v>2920</v>
      </c>
      <c r="B2929" s="20" t="str">
        <f>IF(Data!B2929:$B$5009&lt;&gt;"",Data!B2929,"")</f>
        <v/>
      </c>
      <c r="C2929" s="20" t="str">
        <f>IF(Data!$B2929:C$5009&lt;&gt;"",Data!C2929,"")</f>
        <v/>
      </c>
      <c r="D2929" s="20" t="str">
        <f t="shared" si="103"/>
        <v/>
      </c>
      <c r="E2929" s="20" t="str">
        <f t="shared" si="104"/>
        <v/>
      </c>
      <c r="F2929" s="56"/>
      <c r="G2929" s="56"/>
      <c r="H2929" s="56"/>
      <c r="I2929" s="56"/>
      <c r="J2929" s="56"/>
    </row>
    <row r="2930" spans="1:10">
      <c r="A2930" s="20">
        <v>2921</v>
      </c>
      <c r="B2930" s="20" t="str">
        <f>IF(Data!B2930:$B$5009&lt;&gt;"",Data!B2930,"")</f>
        <v/>
      </c>
      <c r="C2930" s="20" t="str">
        <f>IF(Data!$B2930:C$5009&lt;&gt;"",Data!C2930,"")</f>
        <v/>
      </c>
      <c r="D2930" s="20" t="str">
        <f t="shared" si="103"/>
        <v/>
      </c>
      <c r="E2930" s="20" t="str">
        <f t="shared" si="104"/>
        <v/>
      </c>
      <c r="F2930" s="56"/>
      <c r="G2930" s="56"/>
      <c r="H2930" s="56"/>
      <c r="I2930" s="56"/>
      <c r="J2930" s="56"/>
    </row>
    <row r="2931" spans="1:10">
      <c r="A2931" s="20">
        <v>2922</v>
      </c>
      <c r="B2931" s="20" t="str">
        <f>IF(Data!B2931:$B$5009&lt;&gt;"",Data!B2931,"")</f>
        <v/>
      </c>
      <c r="C2931" s="20" t="str">
        <f>IF(Data!$B2931:C$5009&lt;&gt;"",Data!C2931,"")</f>
        <v/>
      </c>
      <c r="D2931" s="20" t="str">
        <f t="shared" si="103"/>
        <v/>
      </c>
      <c r="E2931" s="20" t="str">
        <f t="shared" si="104"/>
        <v/>
      </c>
      <c r="F2931" s="56"/>
      <c r="G2931" s="56"/>
      <c r="H2931" s="56"/>
      <c r="I2931" s="56"/>
      <c r="J2931" s="56"/>
    </row>
    <row r="2932" spans="1:10">
      <c r="A2932" s="20">
        <v>2923</v>
      </c>
      <c r="B2932" s="20" t="str">
        <f>IF(Data!B2932:$B$5009&lt;&gt;"",Data!B2932,"")</f>
        <v/>
      </c>
      <c r="C2932" s="20" t="str">
        <f>IF(Data!$B2932:C$5009&lt;&gt;"",Data!C2932,"")</f>
        <v/>
      </c>
      <c r="D2932" s="20" t="str">
        <f t="shared" si="103"/>
        <v/>
      </c>
      <c r="E2932" s="20" t="str">
        <f t="shared" si="104"/>
        <v/>
      </c>
      <c r="F2932" s="56"/>
      <c r="G2932" s="56"/>
      <c r="H2932" s="56"/>
      <c r="I2932" s="56"/>
      <c r="J2932" s="56"/>
    </row>
    <row r="2933" spans="1:10">
      <c r="A2933" s="20">
        <v>2924</v>
      </c>
      <c r="B2933" s="20" t="str">
        <f>IF(Data!B2933:$B$5009&lt;&gt;"",Data!B2933,"")</f>
        <v/>
      </c>
      <c r="C2933" s="20" t="str">
        <f>IF(Data!$B2933:C$5009&lt;&gt;"",Data!C2933,"")</f>
        <v/>
      </c>
      <c r="D2933" s="20" t="str">
        <f t="shared" si="103"/>
        <v/>
      </c>
      <c r="E2933" s="20" t="str">
        <f t="shared" si="104"/>
        <v/>
      </c>
      <c r="F2933" s="56"/>
      <c r="G2933" s="56"/>
      <c r="H2933" s="56"/>
      <c r="I2933" s="56"/>
      <c r="J2933" s="56"/>
    </row>
    <row r="2934" spans="1:10">
      <c r="A2934" s="20">
        <v>2925</v>
      </c>
      <c r="B2934" s="20" t="str">
        <f>IF(Data!B2934:$B$5009&lt;&gt;"",Data!B2934,"")</f>
        <v/>
      </c>
      <c r="C2934" s="20" t="str">
        <f>IF(Data!$B2934:C$5009&lt;&gt;"",Data!C2934,"")</f>
        <v/>
      </c>
      <c r="D2934" s="20" t="str">
        <f t="shared" si="103"/>
        <v/>
      </c>
      <c r="E2934" s="20" t="str">
        <f t="shared" si="104"/>
        <v/>
      </c>
      <c r="F2934" s="56"/>
      <c r="G2934" s="56"/>
      <c r="H2934" s="56"/>
      <c r="I2934" s="56"/>
      <c r="J2934" s="56"/>
    </row>
    <row r="2935" spans="1:10">
      <c r="A2935" s="20">
        <v>2926</v>
      </c>
      <c r="B2935" s="20" t="str">
        <f>IF(Data!B2935:$B$5009&lt;&gt;"",Data!B2935,"")</f>
        <v/>
      </c>
      <c r="C2935" s="20" t="str">
        <f>IF(Data!$B2935:C$5009&lt;&gt;"",Data!C2935,"")</f>
        <v/>
      </c>
      <c r="D2935" s="20" t="str">
        <f t="shared" si="103"/>
        <v/>
      </c>
      <c r="E2935" s="20" t="str">
        <f t="shared" si="104"/>
        <v/>
      </c>
      <c r="F2935" s="56"/>
      <c r="G2935" s="56"/>
      <c r="H2935" s="56"/>
      <c r="I2935" s="56"/>
      <c r="J2935" s="56"/>
    </row>
    <row r="2936" spans="1:10">
      <c r="A2936" s="20">
        <v>2927</v>
      </c>
      <c r="B2936" s="20" t="str">
        <f>IF(Data!B2936:$B$5009&lt;&gt;"",Data!B2936,"")</f>
        <v/>
      </c>
      <c r="C2936" s="20" t="str">
        <f>IF(Data!$B2936:C$5009&lt;&gt;"",Data!C2936,"")</f>
        <v/>
      </c>
      <c r="D2936" s="20" t="str">
        <f t="shared" si="103"/>
        <v/>
      </c>
      <c r="E2936" s="20" t="str">
        <f t="shared" si="104"/>
        <v/>
      </c>
      <c r="F2936" s="56"/>
      <c r="G2936" s="56"/>
      <c r="H2936" s="56"/>
      <c r="I2936" s="56"/>
      <c r="J2936" s="56"/>
    </row>
    <row r="2937" spans="1:10">
      <c r="A2937" s="20">
        <v>2928</v>
      </c>
      <c r="B2937" s="20" t="str">
        <f>IF(Data!B2937:$B$5009&lt;&gt;"",Data!B2937,"")</f>
        <v/>
      </c>
      <c r="C2937" s="20" t="str">
        <f>IF(Data!$B2937:C$5009&lt;&gt;"",Data!C2937,"")</f>
        <v/>
      </c>
      <c r="D2937" s="20" t="str">
        <f t="shared" si="103"/>
        <v/>
      </c>
      <c r="E2937" s="20" t="str">
        <f t="shared" si="104"/>
        <v/>
      </c>
      <c r="F2937" s="56"/>
      <c r="G2937" s="56"/>
      <c r="H2937" s="56"/>
      <c r="I2937" s="56"/>
      <c r="J2937" s="56"/>
    </row>
    <row r="2938" spans="1:10">
      <c r="A2938" s="20">
        <v>2929</v>
      </c>
      <c r="B2938" s="20" t="str">
        <f>IF(Data!B2938:$B$5009&lt;&gt;"",Data!B2938,"")</f>
        <v/>
      </c>
      <c r="C2938" s="20" t="str">
        <f>IF(Data!$B2938:C$5009&lt;&gt;"",Data!C2938,"")</f>
        <v/>
      </c>
      <c r="D2938" s="20" t="str">
        <f t="shared" si="103"/>
        <v/>
      </c>
      <c r="E2938" s="20" t="str">
        <f t="shared" si="104"/>
        <v/>
      </c>
      <c r="F2938" s="56"/>
      <c r="G2938" s="56"/>
      <c r="H2938" s="56"/>
      <c r="I2938" s="56"/>
      <c r="J2938" s="56"/>
    </row>
    <row r="2939" spans="1:10">
      <c r="A2939" s="20">
        <v>2930</v>
      </c>
      <c r="B2939" s="20" t="str">
        <f>IF(Data!B2939:$B$5009&lt;&gt;"",Data!B2939,"")</f>
        <v/>
      </c>
      <c r="C2939" s="20" t="str">
        <f>IF(Data!$B2939:C$5009&lt;&gt;"",Data!C2939,"")</f>
        <v/>
      </c>
      <c r="D2939" s="20" t="str">
        <f t="shared" si="103"/>
        <v/>
      </c>
      <c r="E2939" s="20" t="str">
        <f t="shared" si="104"/>
        <v/>
      </c>
      <c r="F2939" s="56"/>
      <c r="G2939" s="56"/>
      <c r="H2939" s="56"/>
      <c r="I2939" s="56"/>
      <c r="J2939" s="56"/>
    </row>
    <row r="2940" spans="1:10">
      <c r="A2940" s="20">
        <v>2931</v>
      </c>
      <c r="B2940" s="20" t="str">
        <f>IF(Data!B2940:$B$5009&lt;&gt;"",Data!B2940,"")</f>
        <v/>
      </c>
      <c r="C2940" s="20" t="str">
        <f>IF(Data!$B2940:C$5009&lt;&gt;"",Data!C2940,"")</f>
        <v/>
      </c>
      <c r="D2940" s="20" t="str">
        <f t="shared" si="103"/>
        <v/>
      </c>
      <c r="E2940" s="20" t="str">
        <f t="shared" si="104"/>
        <v/>
      </c>
      <c r="F2940" s="56"/>
      <c r="G2940" s="56"/>
      <c r="H2940" s="56"/>
      <c r="I2940" s="56"/>
      <c r="J2940" s="56"/>
    </row>
    <row r="2941" spans="1:10">
      <c r="A2941" s="20">
        <v>2932</v>
      </c>
      <c r="B2941" s="20" t="str">
        <f>IF(Data!B2941:$B$5009&lt;&gt;"",Data!B2941,"")</f>
        <v/>
      </c>
      <c r="C2941" s="20" t="str">
        <f>IF(Data!$B2941:C$5009&lt;&gt;"",Data!C2941,"")</f>
        <v/>
      </c>
      <c r="D2941" s="20" t="str">
        <f t="shared" si="103"/>
        <v/>
      </c>
      <c r="E2941" s="20" t="str">
        <f t="shared" si="104"/>
        <v/>
      </c>
      <c r="F2941" s="56"/>
      <c r="G2941" s="56"/>
      <c r="H2941" s="56"/>
      <c r="I2941" s="56"/>
      <c r="J2941" s="56"/>
    </row>
    <row r="2942" spans="1:10">
      <c r="A2942" s="20">
        <v>2933</v>
      </c>
      <c r="B2942" s="20" t="str">
        <f>IF(Data!B2942:$B$5009&lt;&gt;"",Data!B2942,"")</f>
        <v/>
      </c>
      <c r="C2942" s="20" t="str">
        <f>IF(Data!$B2942:C$5009&lt;&gt;"",Data!C2942,"")</f>
        <v/>
      </c>
      <c r="D2942" s="20" t="str">
        <f t="shared" si="103"/>
        <v/>
      </c>
      <c r="E2942" s="20" t="str">
        <f t="shared" si="104"/>
        <v/>
      </c>
      <c r="F2942" s="56"/>
      <c r="G2942" s="56"/>
      <c r="H2942" s="56"/>
      <c r="I2942" s="56"/>
      <c r="J2942" s="56"/>
    </row>
    <row r="2943" spans="1:10">
      <c r="A2943" s="20">
        <v>2934</v>
      </c>
      <c r="B2943" s="20" t="str">
        <f>IF(Data!B2943:$B$5009&lt;&gt;"",Data!B2943,"")</f>
        <v/>
      </c>
      <c r="C2943" s="20" t="str">
        <f>IF(Data!$B2943:C$5009&lt;&gt;"",Data!C2943,"")</f>
        <v/>
      </c>
      <c r="D2943" s="20" t="str">
        <f t="shared" si="103"/>
        <v/>
      </c>
      <c r="E2943" s="20" t="str">
        <f t="shared" si="104"/>
        <v/>
      </c>
      <c r="F2943" s="56"/>
      <c r="G2943" s="56"/>
      <c r="H2943" s="56"/>
      <c r="I2943" s="56"/>
      <c r="J2943" s="56"/>
    </row>
    <row r="2944" spans="1:10">
      <c r="A2944" s="20">
        <v>2935</v>
      </c>
      <c r="B2944" s="20" t="str">
        <f>IF(Data!B2944:$B$5009&lt;&gt;"",Data!B2944,"")</f>
        <v/>
      </c>
      <c r="C2944" s="20" t="str">
        <f>IF(Data!$B2944:C$5009&lt;&gt;"",Data!C2944,"")</f>
        <v/>
      </c>
      <c r="D2944" s="20" t="str">
        <f t="shared" si="103"/>
        <v/>
      </c>
      <c r="E2944" s="20" t="str">
        <f t="shared" si="104"/>
        <v/>
      </c>
      <c r="F2944" s="56"/>
      <c r="G2944" s="56"/>
      <c r="H2944" s="56"/>
      <c r="I2944" s="56"/>
      <c r="J2944" s="56"/>
    </row>
    <row r="2945" spans="1:10">
      <c r="A2945" s="20">
        <v>2936</v>
      </c>
      <c r="B2945" s="20" t="str">
        <f>IF(Data!B2945:$B$5009&lt;&gt;"",Data!B2945,"")</f>
        <v/>
      </c>
      <c r="C2945" s="20" t="str">
        <f>IF(Data!$B2945:C$5009&lt;&gt;"",Data!C2945,"")</f>
        <v/>
      </c>
      <c r="D2945" s="20" t="str">
        <f t="shared" si="103"/>
        <v/>
      </c>
      <c r="E2945" s="20" t="str">
        <f t="shared" si="104"/>
        <v/>
      </c>
      <c r="F2945" s="56"/>
      <c r="G2945" s="56"/>
      <c r="H2945" s="56"/>
      <c r="I2945" s="56"/>
      <c r="J2945" s="56"/>
    </row>
    <row r="2946" spans="1:10">
      <c r="A2946" s="20">
        <v>2937</v>
      </c>
      <c r="B2946" s="20" t="str">
        <f>IF(Data!B2946:$B$5009&lt;&gt;"",Data!B2946,"")</f>
        <v/>
      </c>
      <c r="C2946" s="20" t="str">
        <f>IF(Data!$B2946:C$5009&lt;&gt;"",Data!C2946,"")</f>
        <v/>
      </c>
      <c r="D2946" s="20" t="str">
        <f t="shared" si="103"/>
        <v/>
      </c>
      <c r="E2946" s="20" t="str">
        <f t="shared" si="104"/>
        <v/>
      </c>
      <c r="F2946" s="56"/>
      <c r="G2946" s="56"/>
      <c r="H2946" s="56"/>
      <c r="I2946" s="56"/>
      <c r="J2946" s="56"/>
    </row>
    <row r="2947" spans="1:10">
      <c r="A2947" s="20">
        <v>2938</v>
      </c>
      <c r="B2947" s="20" t="str">
        <f>IF(Data!B2947:$B$5009&lt;&gt;"",Data!B2947,"")</f>
        <v/>
      </c>
      <c r="C2947" s="20" t="str">
        <f>IF(Data!$B2947:C$5009&lt;&gt;"",Data!C2947,"")</f>
        <v/>
      </c>
      <c r="D2947" s="20" t="str">
        <f t="shared" si="103"/>
        <v/>
      </c>
      <c r="E2947" s="20" t="str">
        <f t="shared" si="104"/>
        <v/>
      </c>
      <c r="F2947" s="56"/>
      <c r="G2947" s="56"/>
      <c r="H2947" s="56"/>
      <c r="I2947" s="56"/>
      <c r="J2947" s="56"/>
    </row>
    <row r="2948" spans="1:10">
      <c r="A2948" s="20">
        <v>2939</v>
      </c>
      <c r="B2948" s="20" t="str">
        <f>IF(Data!B2948:$B$5009&lt;&gt;"",Data!B2948,"")</f>
        <v/>
      </c>
      <c r="C2948" s="20" t="str">
        <f>IF(Data!$B2948:C$5009&lt;&gt;"",Data!C2948,"")</f>
        <v/>
      </c>
      <c r="D2948" s="20" t="str">
        <f t="shared" si="103"/>
        <v/>
      </c>
      <c r="E2948" s="20" t="str">
        <f t="shared" si="104"/>
        <v/>
      </c>
      <c r="F2948" s="56"/>
      <c r="G2948" s="56"/>
      <c r="H2948" s="56"/>
      <c r="I2948" s="56"/>
      <c r="J2948" s="56"/>
    </row>
    <row r="2949" spans="1:10">
      <c r="A2949" s="20">
        <v>2940</v>
      </c>
      <c r="B2949" s="20" t="str">
        <f>IF(Data!B2949:$B$5009&lt;&gt;"",Data!B2949,"")</f>
        <v/>
      </c>
      <c r="C2949" s="20" t="str">
        <f>IF(Data!$B2949:C$5009&lt;&gt;"",Data!C2949,"")</f>
        <v/>
      </c>
      <c r="D2949" s="20" t="str">
        <f t="shared" si="103"/>
        <v/>
      </c>
      <c r="E2949" s="20" t="str">
        <f t="shared" si="104"/>
        <v/>
      </c>
      <c r="F2949" s="56"/>
      <c r="G2949" s="56"/>
      <c r="H2949" s="56"/>
      <c r="I2949" s="56"/>
      <c r="J2949" s="56"/>
    </row>
    <row r="2950" spans="1:10">
      <c r="A2950" s="20">
        <v>2941</v>
      </c>
      <c r="B2950" s="20" t="str">
        <f>IF(Data!B2950:$B$5009&lt;&gt;"",Data!B2950,"")</f>
        <v/>
      </c>
      <c r="C2950" s="20" t="str">
        <f>IF(Data!$B2950:C$5009&lt;&gt;"",Data!C2950,"")</f>
        <v/>
      </c>
      <c r="D2950" s="20" t="str">
        <f t="shared" ref="D2950:D3013" si="105">IF(AND(B2950&lt;&gt;"",C2950&lt;&gt;""), _xlfn.RANK.AVG(B2950,B:B,1),"")</f>
        <v/>
      </c>
      <c r="E2950" s="20" t="str">
        <f t="shared" ref="E2950:E3013" si="106">IF(AND(B2950&lt;&gt;"",C2950&lt;&gt;""),(D2950-$I$11)^2,"")</f>
        <v/>
      </c>
      <c r="F2950" s="56"/>
      <c r="G2950" s="56"/>
      <c r="H2950" s="56"/>
      <c r="I2950" s="56"/>
      <c r="J2950" s="56"/>
    </row>
    <row r="2951" spans="1:10">
      <c r="A2951" s="20">
        <v>2942</v>
      </c>
      <c r="B2951" s="20" t="str">
        <f>IF(Data!B2951:$B$5009&lt;&gt;"",Data!B2951,"")</f>
        <v/>
      </c>
      <c r="C2951" s="20" t="str">
        <f>IF(Data!$B2951:C$5009&lt;&gt;"",Data!C2951,"")</f>
        <v/>
      </c>
      <c r="D2951" s="20" t="str">
        <f t="shared" si="105"/>
        <v/>
      </c>
      <c r="E2951" s="20" t="str">
        <f t="shared" si="106"/>
        <v/>
      </c>
      <c r="F2951" s="56"/>
      <c r="G2951" s="56"/>
      <c r="H2951" s="56"/>
      <c r="I2951" s="56"/>
      <c r="J2951" s="56"/>
    </row>
    <row r="2952" spans="1:10">
      <c r="A2952" s="20">
        <v>2943</v>
      </c>
      <c r="B2952" s="20" t="str">
        <f>IF(Data!B2952:$B$5009&lt;&gt;"",Data!B2952,"")</f>
        <v/>
      </c>
      <c r="C2952" s="20" t="str">
        <f>IF(Data!$B2952:C$5009&lt;&gt;"",Data!C2952,"")</f>
        <v/>
      </c>
      <c r="D2952" s="20" t="str">
        <f t="shared" si="105"/>
        <v/>
      </c>
      <c r="E2952" s="20" t="str">
        <f t="shared" si="106"/>
        <v/>
      </c>
      <c r="F2952" s="56"/>
      <c r="G2952" s="56"/>
      <c r="H2952" s="56"/>
      <c r="I2952" s="56"/>
      <c r="J2952" s="56"/>
    </row>
    <row r="2953" spans="1:10">
      <c r="A2953" s="20">
        <v>2944</v>
      </c>
      <c r="B2953" s="20" t="str">
        <f>IF(Data!B2953:$B$5009&lt;&gt;"",Data!B2953,"")</f>
        <v/>
      </c>
      <c r="C2953" s="20" t="str">
        <f>IF(Data!$B2953:C$5009&lt;&gt;"",Data!C2953,"")</f>
        <v/>
      </c>
      <c r="D2953" s="20" t="str">
        <f t="shared" si="105"/>
        <v/>
      </c>
      <c r="E2953" s="20" t="str">
        <f t="shared" si="106"/>
        <v/>
      </c>
      <c r="F2953" s="56"/>
      <c r="G2953" s="56"/>
      <c r="H2953" s="56"/>
      <c r="I2953" s="56"/>
      <c r="J2953" s="56"/>
    </row>
    <row r="2954" spans="1:10">
      <c r="A2954" s="20">
        <v>2945</v>
      </c>
      <c r="B2954" s="20" t="str">
        <f>IF(Data!B2954:$B$5009&lt;&gt;"",Data!B2954,"")</f>
        <v/>
      </c>
      <c r="C2954" s="20" t="str">
        <f>IF(Data!$B2954:C$5009&lt;&gt;"",Data!C2954,"")</f>
        <v/>
      </c>
      <c r="D2954" s="20" t="str">
        <f t="shared" si="105"/>
        <v/>
      </c>
      <c r="E2954" s="20" t="str">
        <f t="shared" si="106"/>
        <v/>
      </c>
      <c r="F2954" s="56"/>
      <c r="G2954" s="56"/>
      <c r="H2954" s="56"/>
      <c r="I2954" s="56"/>
      <c r="J2954" s="56"/>
    </row>
    <row r="2955" spans="1:10">
      <c r="A2955" s="20">
        <v>2946</v>
      </c>
      <c r="B2955" s="20" t="str">
        <f>IF(Data!B2955:$B$5009&lt;&gt;"",Data!B2955,"")</f>
        <v/>
      </c>
      <c r="C2955" s="20" t="str">
        <f>IF(Data!$B2955:C$5009&lt;&gt;"",Data!C2955,"")</f>
        <v/>
      </c>
      <c r="D2955" s="20" t="str">
        <f t="shared" si="105"/>
        <v/>
      </c>
      <c r="E2955" s="20" t="str">
        <f t="shared" si="106"/>
        <v/>
      </c>
      <c r="F2955" s="56"/>
      <c r="G2955" s="56"/>
      <c r="H2955" s="56"/>
      <c r="I2955" s="56"/>
      <c r="J2955" s="56"/>
    </row>
    <row r="2956" spans="1:10">
      <c r="A2956" s="20">
        <v>2947</v>
      </c>
      <c r="B2956" s="20" t="str">
        <f>IF(Data!B2956:$B$5009&lt;&gt;"",Data!B2956,"")</f>
        <v/>
      </c>
      <c r="C2956" s="20" t="str">
        <f>IF(Data!$B2956:C$5009&lt;&gt;"",Data!C2956,"")</f>
        <v/>
      </c>
      <c r="D2956" s="20" t="str">
        <f t="shared" si="105"/>
        <v/>
      </c>
      <c r="E2956" s="20" t="str">
        <f t="shared" si="106"/>
        <v/>
      </c>
      <c r="F2956" s="56"/>
      <c r="G2956" s="56"/>
      <c r="H2956" s="56"/>
      <c r="I2956" s="56"/>
      <c r="J2956" s="56"/>
    </row>
    <row r="2957" spans="1:10">
      <c r="A2957" s="20">
        <v>2948</v>
      </c>
      <c r="B2957" s="20" t="str">
        <f>IF(Data!B2957:$B$5009&lt;&gt;"",Data!B2957,"")</f>
        <v/>
      </c>
      <c r="C2957" s="20" t="str">
        <f>IF(Data!$B2957:C$5009&lt;&gt;"",Data!C2957,"")</f>
        <v/>
      </c>
      <c r="D2957" s="20" t="str">
        <f t="shared" si="105"/>
        <v/>
      </c>
      <c r="E2957" s="20" t="str">
        <f t="shared" si="106"/>
        <v/>
      </c>
      <c r="F2957" s="56"/>
      <c r="G2957" s="56"/>
      <c r="H2957" s="56"/>
      <c r="I2957" s="56"/>
      <c r="J2957" s="56"/>
    </row>
    <row r="2958" spans="1:10">
      <c r="A2958" s="20">
        <v>2949</v>
      </c>
      <c r="B2958" s="20" t="str">
        <f>IF(Data!B2958:$B$5009&lt;&gt;"",Data!B2958,"")</f>
        <v/>
      </c>
      <c r="C2958" s="20" t="str">
        <f>IF(Data!$B2958:C$5009&lt;&gt;"",Data!C2958,"")</f>
        <v/>
      </c>
      <c r="D2958" s="20" t="str">
        <f t="shared" si="105"/>
        <v/>
      </c>
      <c r="E2958" s="20" t="str">
        <f t="shared" si="106"/>
        <v/>
      </c>
      <c r="F2958" s="56"/>
      <c r="G2958" s="56"/>
      <c r="H2958" s="56"/>
      <c r="I2958" s="56"/>
      <c r="J2958" s="56"/>
    </row>
    <row r="2959" spans="1:10">
      <c r="A2959" s="20">
        <v>2950</v>
      </c>
      <c r="B2959" s="20" t="str">
        <f>IF(Data!B2959:$B$5009&lt;&gt;"",Data!B2959,"")</f>
        <v/>
      </c>
      <c r="C2959" s="20" t="str">
        <f>IF(Data!$B2959:C$5009&lt;&gt;"",Data!C2959,"")</f>
        <v/>
      </c>
      <c r="D2959" s="20" t="str">
        <f t="shared" si="105"/>
        <v/>
      </c>
      <c r="E2959" s="20" t="str">
        <f t="shared" si="106"/>
        <v/>
      </c>
      <c r="F2959" s="56"/>
      <c r="G2959" s="56"/>
      <c r="H2959" s="56"/>
      <c r="I2959" s="56"/>
      <c r="J2959" s="56"/>
    </row>
    <row r="2960" spans="1:10">
      <c r="A2960" s="20">
        <v>2951</v>
      </c>
      <c r="B2960" s="20" t="str">
        <f>IF(Data!B2960:$B$5009&lt;&gt;"",Data!B2960,"")</f>
        <v/>
      </c>
      <c r="C2960" s="20" t="str">
        <f>IF(Data!$B2960:C$5009&lt;&gt;"",Data!C2960,"")</f>
        <v/>
      </c>
      <c r="D2960" s="20" t="str">
        <f t="shared" si="105"/>
        <v/>
      </c>
      <c r="E2960" s="20" t="str">
        <f t="shared" si="106"/>
        <v/>
      </c>
      <c r="F2960" s="56"/>
      <c r="G2960" s="56"/>
      <c r="H2960" s="56"/>
      <c r="I2960" s="56"/>
      <c r="J2960" s="56"/>
    </row>
    <row r="2961" spans="1:10">
      <c r="A2961" s="20">
        <v>2952</v>
      </c>
      <c r="B2961" s="20" t="str">
        <f>IF(Data!B2961:$B$5009&lt;&gt;"",Data!B2961,"")</f>
        <v/>
      </c>
      <c r="C2961" s="20" t="str">
        <f>IF(Data!$B2961:C$5009&lt;&gt;"",Data!C2961,"")</f>
        <v/>
      </c>
      <c r="D2961" s="20" t="str">
        <f t="shared" si="105"/>
        <v/>
      </c>
      <c r="E2961" s="20" t="str">
        <f t="shared" si="106"/>
        <v/>
      </c>
      <c r="F2961" s="56"/>
      <c r="G2961" s="56"/>
      <c r="H2961" s="56"/>
      <c r="I2961" s="56"/>
      <c r="J2961" s="56"/>
    </row>
    <row r="2962" spans="1:10">
      <c r="A2962" s="20">
        <v>2953</v>
      </c>
      <c r="B2962" s="20" t="str">
        <f>IF(Data!B2962:$B$5009&lt;&gt;"",Data!B2962,"")</f>
        <v/>
      </c>
      <c r="C2962" s="20" t="str">
        <f>IF(Data!$B2962:C$5009&lt;&gt;"",Data!C2962,"")</f>
        <v/>
      </c>
      <c r="D2962" s="20" t="str">
        <f t="shared" si="105"/>
        <v/>
      </c>
      <c r="E2962" s="20" t="str">
        <f t="shared" si="106"/>
        <v/>
      </c>
      <c r="F2962" s="56"/>
      <c r="G2962" s="56"/>
      <c r="H2962" s="56"/>
      <c r="I2962" s="56"/>
      <c r="J2962" s="56"/>
    </row>
    <row r="2963" spans="1:10">
      <c r="A2963" s="20">
        <v>2954</v>
      </c>
      <c r="B2963" s="20" t="str">
        <f>IF(Data!B2963:$B$5009&lt;&gt;"",Data!B2963,"")</f>
        <v/>
      </c>
      <c r="C2963" s="20" t="str">
        <f>IF(Data!$B2963:C$5009&lt;&gt;"",Data!C2963,"")</f>
        <v/>
      </c>
      <c r="D2963" s="20" t="str">
        <f t="shared" si="105"/>
        <v/>
      </c>
      <c r="E2963" s="20" t="str">
        <f t="shared" si="106"/>
        <v/>
      </c>
      <c r="F2963" s="56"/>
      <c r="G2963" s="56"/>
      <c r="H2963" s="56"/>
      <c r="I2963" s="56"/>
      <c r="J2963" s="56"/>
    </row>
    <row r="2964" spans="1:10">
      <c r="A2964" s="20">
        <v>2955</v>
      </c>
      <c r="B2964" s="20" t="str">
        <f>IF(Data!B2964:$B$5009&lt;&gt;"",Data!B2964,"")</f>
        <v/>
      </c>
      <c r="C2964" s="20" t="str">
        <f>IF(Data!$B2964:C$5009&lt;&gt;"",Data!C2964,"")</f>
        <v/>
      </c>
      <c r="D2964" s="20" t="str">
        <f t="shared" si="105"/>
        <v/>
      </c>
      <c r="E2964" s="20" t="str">
        <f t="shared" si="106"/>
        <v/>
      </c>
      <c r="F2964" s="56"/>
      <c r="G2964" s="56"/>
      <c r="H2964" s="56"/>
      <c r="I2964" s="56"/>
      <c r="J2964" s="56"/>
    </row>
    <row r="2965" spans="1:10">
      <c r="A2965" s="20">
        <v>2956</v>
      </c>
      <c r="B2965" s="20" t="str">
        <f>IF(Data!B2965:$B$5009&lt;&gt;"",Data!B2965,"")</f>
        <v/>
      </c>
      <c r="C2965" s="20" t="str">
        <f>IF(Data!$B2965:C$5009&lt;&gt;"",Data!C2965,"")</f>
        <v/>
      </c>
      <c r="D2965" s="20" t="str">
        <f t="shared" si="105"/>
        <v/>
      </c>
      <c r="E2965" s="20" t="str">
        <f t="shared" si="106"/>
        <v/>
      </c>
      <c r="F2965" s="56"/>
      <c r="G2965" s="56"/>
      <c r="H2965" s="56"/>
      <c r="I2965" s="56"/>
      <c r="J2965" s="56"/>
    </row>
    <row r="2966" spans="1:10">
      <c r="A2966" s="20">
        <v>2957</v>
      </c>
      <c r="B2966" s="20" t="str">
        <f>IF(Data!B2966:$B$5009&lt;&gt;"",Data!B2966,"")</f>
        <v/>
      </c>
      <c r="C2966" s="20" t="str">
        <f>IF(Data!$B2966:C$5009&lt;&gt;"",Data!C2966,"")</f>
        <v/>
      </c>
      <c r="D2966" s="20" t="str">
        <f t="shared" si="105"/>
        <v/>
      </c>
      <c r="E2966" s="20" t="str">
        <f t="shared" si="106"/>
        <v/>
      </c>
      <c r="F2966" s="56"/>
      <c r="G2966" s="56"/>
      <c r="H2966" s="56"/>
      <c r="I2966" s="56"/>
      <c r="J2966" s="56"/>
    </row>
    <row r="2967" spans="1:10">
      <c r="A2967" s="20">
        <v>2958</v>
      </c>
      <c r="B2967" s="20" t="str">
        <f>IF(Data!B2967:$B$5009&lt;&gt;"",Data!B2967,"")</f>
        <v/>
      </c>
      <c r="C2967" s="20" t="str">
        <f>IF(Data!$B2967:C$5009&lt;&gt;"",Data!C2967,"")</f>
        <v/>
      </c>
      <c r="D2967" s="20" t="str">
        <f t="shared" si="105"/>
        <v/>
      </c>
      <c r="E2967" s="20" t="str">
        <f t="shared" si="106"/>
        <v/>
      </c>
      <c r="F2967" s="56"/>
      <c r="G2967" s="56"/>
      <c r="H2967" s="56"/>
      <c r="I2967" s="56"/>
      <c r="J2967" s="56"/>
    </row>
    <row r="2968" spans="1:10">
      <c r="A2968" s="20">
        <v>2959</v>
      </c>
      <c r="B2968" s="20" t="str">
        <f>IF(Data!B2968:$B$5009&lt;&gt;"",Data!B2968,"")</f>
        <v/>
      </c>
      <c r="C2968" s="20" t="str">
        <f>IF(Data!$B2968:C$5009&lt;&gt;"",Data!C2968,"")</f>
        <v/>
      </c>
      <c r="D2968" s="20" t="str">
        <f t="shared" si="105"/>
        <v/>
      </c>
      <c r="E2968" s="20" t="str">
        <f t="shared" si="106"/>
        <v/>
      </c>
      <c r="F2968" s="56"/>
      <c r="G2968" s="56"/>
      <c r="H2968" s="56"/>
      <c r="I2968" s="56"/>
      <c r="J2968" s="56"/>
    </row>
    <row r="2969" spans="1:10">
      <c r="A2969" s="20">
        <v>2960</v>
      </c>
      <c r="B2969" s="20" t="str">
        <f>IF(Data!B2969:$B$5009&lt;&gt;"",Data!B2969,"")</f>
        <v/>
      </c>
      <c r="C2969" s="20" t="str">
        <f>IF(Data!$B2969:C$5009&lt;&gt;"",Data!C2969,"")</f>
        <v/>
      </c>
      <c r="D2969" s="20" t="str">
        <f t="shared" si="105"/>
        <v/>
      </c>
      <c r="E2969" s="20" t="str">
        <f t="shared" si="106"/>
        <v/>
      </c>
      <c r="F2969" s="56"/>
      <c r="G2969" s="56"/>
      <c r="H2969" s="56"/>
      <c r="I2969" s="56"/>
      <c r="J2969" s="56"/>
    </row>
    <row r="2970" spans="1:10">
      <c r="A2970" s="20">
        <v>2961</v>
      </c>
      <c r="B2970" s="20" t="str">
        <f>IF(Data!B2970:$B$5009&lt;&gt;"",Data!B2970,"")</f>
        <v/>
      </c>
      <c r="C2970" s="20" t="str">
        <f>IF(Data!$B2970:C$5009&lt;&gt;"",Data!C2970,"")</f>
        <v/>
      </c>
      <c r="D2970" s="20" t="str">
        <f t="shared" si="105"/>
        <v/>
      </c>
      <c r="E2970" s="20" t="str">
        <f t="shared" si="106"/>
        <v/>
      </c>
      <c r="F2970" s="56"/>
      <c r="G2970" s="56"/>
      <c r="H2970" s="56"/>
      <c r="I2970" s="56"/>
      <c r="J2970" s="56"/>
    </row>
    <row r="2971" spans="1:10">
      <c r="A2971" s="20">
        <v>2962</v>
      </c>
      <c r="B2971" s="20" t="str">
        <f>IF(Data!B2971:$B$5009&lt;&gt;"",Data!B2971,"")</f>
        <v/>
      </c>
      <c r="C2971" s="20" t="str">
        <f>IF(Data!$B2971:C$5009&lt;&gt;"",Data!C2971,"")</f>
        <v/>
      </c>
      <c r="D2971" s="20" t="str">
        <f t="shared" si="105"/>
        <v/>
      </c>
      <c r="E2971" s="20" t="str">
        <f t="shared" si="106"/>
        <v/>
      </c>
      <c r="F2971" s="56"/>
      <c r="G2971" s="56"/>
      <c r="H2971" s="56"/>
      <c r="I2971" s="56"/>
      <c r="J2971" s="56"/>
    </row>
    <row r="2972" spans="1:10">
      <c r="A2972" s="20">
        <v>2963</v>
      </c>
      <c r="B2972" s="20" t="str">
        <f>IF(Data!B2972:$B$5009&lt;&gt;"",Data!B2972,"")</f>
        <v/>
      </c>
      <c r="C2972" s="20" t="str">
        <f>IF(Data!$B2972:C$5009&lt;&gt;"",Data!C2972,"")</f>
        <v/>
      </c>
      <c r="D2972" s="20" t="str">
        <f t="shared" si="105"/>
        <v/>
      </c>
      <c r="E2972" s="20" t="str">
        <f t="shared" si="106"/>
        <v/>
      </c>
      <c r="F2972" s="56"/>
      <c r="G2972" s="56"/>
      <c r="H2972" s="56"/>
      <c r="I2972" s="56"/>
      <c r="J2972" s="56"/>
    </row>
    <row r="2973" spans="1:10">
      <c r="A2973" s="20">
        <v>2964</v>
      </c>
      <c r="B2973" s="20" t="str">
        <f>IF(Data!B2973:$B$5009&lt;&gt;"",Data!B2973,"")</f>
        <v/>
      </c>
      <c r="C2973" s="20" t="str">
        <f>IF(Data!$B2973:C$5009&lt;&gt;"",Data!C2973,"")</f>
        <v/>
      </c>
      <c r="D2973" s="20" t="str">
        <f t="shared" si="105"/>
        <v/>
      </c>
      <c r="E2973" s="20" t="str">
        <f t="shared" si="106"/>
        <v/>
      </c>
      <c r="F2973" s="56"/>
      <c r="G2973" s="56"/>
      <c r="H2973" s="56"/>
      <c r="I2973" s="56"/>
      <c r="J2973" s="56"/>
    </row>
    <row r="2974" spans="1:10">
      <c r="A2974" s="20">
        <v>2965</v>
      </c>
      <c r="B2974" s="20" t="str">
        <f>IF(Data!B2974:$B$5009&lt;&gt;"",Data!B2974,"")</f>
        <v/>
      </c>
      <c r="C2974" s="20" t="str">
        <f>IF(Data!$B2974:C$5009&lt;&gt;"",Data!C2974,"")</f>
        <v/>
      </c>
      <c r="D2974" s="20" t="str">
        <f t="shared" si="105"/>
        <v/>
      </c>
      <c r="E2974" s="20" t="str">
        <f t="shared" si="106"/>
        <v/>
      </c>
      <c r="F2974" s="56"/>
      <c r="G2974" s="56"/>
      <c r="H2974" s="56"/>
      <c r="I2974" s="56"/>
      <c r="J2974" s="56"/>
    </row>
    <row r="2975" spans="1:10">
      <c r="A2975" s="20">
        <v>2966</v>
      </c>
      <c r="B2975" s="20" t="str">
        <f>IF(Data!B2975:$B$5009&lt;&gt;"",Data!B2975,"")</f>
        <v/>
      </c>
      <c r="C2975" s="20" t="str">
        <f>IF(Data!$B2975:C$5009&lt;&gt;"",Data!C2975,"")</f>
        <v/>
      </c>
      <c r="D2975" s="20" t="str">
        <f t="shared" si="105"/>
        <v/>
      </c>
      <c r="E2975" s="20" t="str">
        <f t="shared" si="106"/>
        <v/>
      </c>
      <c r="F2975" s="56"/>
      <c r="G2975" s="56"/>
      <c r="H2975" s="56"/>
      <c r="I2975" s="56"/>
      <c r="J2975" s="56"/>
    </row>
    <row r="2976" spans="1:10">
      <c r="A2976" s="20">
        <v>2967</v>
      </c>
      <c r="B2976" s="20" t="str">
        <f>IF(Data!B2976:$B$5009&lt;&gt;"",Data!B2976,"")</f>
        <v/>
      </c>
      <c r="C2976" s="20" t="str">
        <f>IF(Data!$B2976:C$5009&lt;&gt;"",Data!C2976,"")</f>
        <v/>
      </c>
      <c r="D2976" s="20" t="str">
        <f t="shared" si="105"/>
        <v/>
      </c>
      <c r="E2976" s="20" t="str">
        <f t="shared" si="106"/>
        <v/>
      </c>
      <c r="F2976" s="56"/>
      <c r="G2976" s="56"/>
      <c r="H2976" s="56"/>
      <c r="I2976" s="56"/>
      <c r="J2976" s="56"/>
    </row>
    <row r="2977" spans="1:10">
      <c r="A2977" s="20">
        <v>2968</v>
      </c>
      <c r="B2977" s="20" t="str">
        <f>IF(Data!B2977:$B$5009&lt;&gt;"",Data!B2977,"")</f>
        <v/>
      </c>
      <c r="C2977" s="20" t="str">
        <f>IF(Data!$B2977:C$5009&lt;&gt;"",Data!C2977,"")</f>
        <v/>
      </c>
      <c r="D2977" s="20" t="str">
        <f t="shared" si="105"/>
        <v/>
      </c>
      <c r="E2977" s="20" t="str">
        <f t="shared" si="106"/>
        <v/>
      </c>
      <c r="F2977" s="56"/>
      <c r="G2977" s="56"/>
      <c r="H2977" s="56"/>
      <c r="I2977" s="56"/>
      <c r="J2977" s="56"/>
    </row>
    <row r="2978" spans="1:10">
      <c r="A2978" s="20">
        <v>2969</v>
      </c>
      <c r="B2978" s="20" t="str">
        <f>IF(Data!B2978:$B$5009&lt;&gt;"",Data!B2978,"")</f>
        <v/>
      </c>
      <c r="C2978" s="20" t="str">
        <f>IF(Data!$B2978:C$5009&lt;&gt;"",Data!C2978,"")</f>
        <v/>
      </c>
      <c r="D2978" s="20" t="str">
        <f t="shared" si="105"/>
        <v/>
      </c>
      <c r="E2978" s="20" t="str">
        <f t="shared" si="106"/>
        <v/>
      </c>
      <c r="F2978" s="56"/>
      <c r="G2978" s="56"/>
      <c r="H2978" s="56"/>
      <c r="I2978" s="56"/>
      <c r="J2978" s="56"/>
    </row>
    <row r="2979" spans="1:10">
      <c r="A2979" s="20">
        <v>2970</v>
      </c>
      <c r="B2979" s="20" t="str">
        <f>IF(Data!B2979:$B$5009&lt;&gt;"",Data!B2979,"")</f>
        <v/>
      </c>
      <c r="C2979" s="20" t="str">
        <f>IF(Data!$B2979:C$5009&lt;&gt;"",Data!C2979,"")</f>
        <v/>
      </c>
      <c r="D2979" s="20" t="str">
        <f t="shared" si="105"/>
        <v/>
      </c>
      <c r="E2979" s="20" t="str">
        <f t="shared" si="106"/>
        <v/>
      </c>
      <c r="F2979" s="56"/>
      <c r="G2979" s="56"/>
      <c r="H2979" s="56"/>
      <c r="I2979" s="56"/>
      <c r="J2979" s="56"/>
    </row>
    <row r="2980" spans="1:10">
      <c r="A2980" s="20">
        <v>2971</v>
      </c>
      <c r="B2980" s="20" t="str">
        <f>IF(Data!B2980:$B$5009&lt;&gt;"",Data!B2980,"")</f>
        <v/>
      </c>
      <c r="C2980" s="20" t="str">
        <f>IF(Data!$B2980:C$5009&lt;&gt;"",Data!C2980,"")</f>
        <v/>
      </c>
      <c r="D2980" s="20" t="str">
        <f t="shared" si="105"/>
        <v/>
      </c>
      <c r="E2980" s="20" t="str">
        <f t="shared" si="106"/>
        <v/>
      </c>
      <c r="F2980" s="56"/>
      <c r="G2980" s="56"/>
      <c r="H2980" s="56"/>
      <c r="I2980" s="56"/>
      <c r="J2980" s="56"/>
    </row>
    <row r="2981" spans="1:10">
      <c r="A2981" s="20">
        <v>2972</v>
      </c>
      <c r="B2981" s="20" t="str">
        <f>IF(Data!B2981:$B$5009&lt;&gt;"",Data!B2981,"")</f>
        <v/>
      </c>
      <c r="C2981" s="20" t="str">
        <f>IF(Data!$B2981:C$5009&lt;&gt;"",Data!C2981,"")</f>
        <v/>
      </c>
      <c r="D2981" s="20" t="str">
        <f t="shared" si="105"/>
        <v/>
      </c>
      <c r="E2981" s="20" t="str">
        <f t="shared" si="106"/>
        <v/>
      </c>
      <c r="F2981" s="56"/>
      <c r="G2981" s="56"/>
      <c r="H2981" s="56"/>
      <c r="I2981" s="56"/>
      <c r="J2981" s="56"/>
    </row>
    <row r="2982" spans="1:10">
      <c r="A2982" s="20">
        <v>2973</v>
      </c>
      <c r="B2982" s="20" t="str">
        <f>IF(Data!B2982:$B$5009&lt;&gt;"",Data!B2982,"")</f>
        <v/>
      </c>
      <c r="C2982" s="20" t="str">
        <f>IF(Data!$B2982:C$5009&lt;&gt;"",Data!C2982,"")</f>
        <v/>
      </c>
      <c r="D2982" s="20" t="str">
        <f t="shared" si="105"/>
        <v/>
      </c>
      <c r="E2982" s="20" t="str">
        <f t="shared" si="106"/>
        <v/>
      </c>
      <c r="F2982" s="56"/>
      <c r="G2982" s="56"/>
      <c r="H2982" s="56"/>
      <c r="I2982" s="56"/>
      <c r="J2982" s="56"/>
    </row>
    <row r="2983" spans="1:10">
      <c r="A2983" s="20">
        <v>2974</v>
      </c>
      <c r="B2983" s="20" t="str">
        <f>IF(Data!B2983:$B$5009&lt;&gt;"",Data!B2983,"")</f>
        <v/>
      </c>
      <c r="C2983" s="20" t="str">
        <f>IF(Data!$B2983:C$5009&lt;&gt;"",Data!C2983,"")</f>
        <v/>
      </c>
      <c r="D2983" s="20" t="str">
        <f t="shared" si="105"/>
        <v/>
      </c>
      <c r="E2983" s="20" t="str">
        <f t="shared" si="106"/>
        <v/>
      </c>
      <c r="F2983" s="56"/>
      <c r="G2983" s="56"/>
      <c r="H2983" s="56"/>
      <c r="I2983" s="56"/>
      <c r="J2983" s="56"/>
    </row>
    <row r="2984" spans="1:10">
      <c r="A2984" s="20">
        <v>2975</v>
      </c>
      <c r="B2984" s="20" t="str">
        <f>IF(Data!B2984:$B$5009&lt;&gt;"",Data!B2984,"")</f>
        <v/>
      </c>
      <c r="C2984" s="20" t="str">
        <f>IF(Data!$B2984:C$5009&lt;&gt;"",Data!C2984,"")</f>
        <v/>
      </c>
      <c r="D2984" s="20" t="str">
        <f t="shared" si="105"/>
        <v/>
      </c>
      <c r="E2984" s="20" t="str">
        <f t="shared" si="106"/>
        <v/>
      </c>
      <c r="F2984" s="56"/>
      <c r="G2984" s="56"/>
      <c r="H2984" s="56"/>
      <c r="I2984" s="56"/>
      <c r="J2984" s="56"/>
    </row>
    <row r="2985" spans="1:10">
      <c r="A2985" s="20">
        <v>2976</v>
      </c>
      <c r="B2985" s="20" t="str">
        <f>IF(Data!B2985:$B$5009&lt;&gt;"",Data!B2985,"")</f>
        <v/>
      </c>
      <c r="C2985" s="20" t="str">
        <f>IF(Data!$B2985:C$5009&lt;&gt;"",Data!C2985,"")</f>
        <v/>
      </c>
      <c r="D2985" s="20" t="str">
        <f t="shared" si="105"/>
        <v/>
      </c>
      <c r="E2985" s="20" t="str">
        <f t="shared" si="106"/>
        <v/>
      </c>
      <c r="F2985" s="56"/>
      <c r="G2985" s="56"/>
      <c r="H2985" s="56"/>
      <c r="I2985" s="56"/>
      <c r="J2985" s="56"/>
    </row>
    <row r="2986" spans="1:10">
      <c r="A2986" s="20">
        <v>2977</v>
      </c>
      <c r="B2986" s="20" t="str">
        <f>IF(Data!B2986:$B$5009&lt;&gt;"",Data!B2986,"")</f>
        <v/>
      </c>
      <c r="C2986" s="20" t="str">
        <f>IF(Data!$B2986:C$5009&lt;&gt;"",Data!C2986,"")</f>
        <v/>
      </c>
      <c r="D2986" s="20" t="str">
        <f t="shared" si="105"/>
        <v/>
      </c>
      <c r="E2986" s="20" t="str">
        <f t="shared" si="106"/>
        <v/>
      </c>
      <c r="F2986" s="56"/>
      <c r="G2986" s="56"/>
      <c r="H2986" s="56"/>
      <c r="I2986" s="56"/>
      <c r="J2986" s="56"/>
    </row>
    <row r="2987" spans="1:10">
      <c r="A2987" s="20">
        <v>2978</v>
      </c>
      <c r="B2987" s="20" t="str">
        <f>IF(Data!B2987:$B$5009&lt;&gt;"",Data!B2987,"")</f>
        <v/>
      </c>
      <c r="C2987" s="20" t="str">
        <f>IF(Data!$B2987:C$5009&lt;&gt;"",Data!C2987,"")</f>
        <v/>
      </c>
      <c r="D2987" s="20" t="str">
        <f t="shared" si="105"/>
        <v/>
      </c>
      <c r="E2987" s="20" t="str">
        <f t="shared" si="106"/>
        <v/>
      </c>
      <c r="F2987" s="56"/>
      <c r="G2987" s="56"/>
      <c r="H2987" s="56"/>
      <c r="I2987" s="56"/>
      <c r="J2987" s="56"/>
    </row>
    <row r="2988" spans="1:10">
      <c r="A2988" s="20">
        <v>2979</v>
      </c>
      <c r="B2988" s="20" t="str">
        <f>IF(Data!B2988:$B$5009&lt;&gt;"",Data!B2988,"")</f>
        <v/>
      </c>
      <c r="C2988" s="20" t="str">
        <f>IF(Data!$B2988:C$5009&lt;&gt;"",Data!C2988,"")</f>
        <v/>
      </c>
      <c r="D2988" s="20" t="str">
        <f t="shared" si="105"/>
        <v/>
      </c>
      <c r="E2988" s="20" t="str">
        <f t="shared" si="106"/>
        <v/>
      </c>
      <c r="F2988" s="56"/>
      <c r="G2988" s="56"/>
      <c r="H2988" s="56"/>
      <c r="I2988" s="56"/>
      <c r="J2988" s="56"/>
    </row>
    <row r="2989" spans="1:10">
      <c r="A2989" s="20">
        <v>2980</v>
      </c>
      <c r="B2989" s="20" t="str">
        <f>IF(Data!B2989:$B$5009&lt;&gt;"",Data!B2989,"")</f>
        <v/>
      </c>
      <c r="C2989" s="20" t="str">
        <f>IF(Data!$B2989:C$5009&lt;&gt;"",Data!C2989,"")</f>
        <v/>
      </c>
      <c r="D2989" s="20" t="str">
        <f t="shared" si="105"/>
        <v/>
      </c>
      <c r="E2989" s="20" t="str">
        <f t="shared" si="106"/>
        <v/>
      </c>
      <c r="F2989" s="56"/>
      <c r="G2989" s="56"/>
      <c r="H2989" s="56"/>
      <c r="I2989" s="56"/>
      <c r="J2989" s="56"/>
    </row>
    <row r="2990" spans="1:10">
      <c r="A2990" s="20">
        <v>2981</v>
      </c>
      <c r="B2990" s="20" t="str">
        <f>IF(Data!B2990:$B$5009&lt;&gt;"",Data!B2990,"")</f>
        <v/>
      </c>
      <c r="C2990" s="20" t="str">
        <f>IF(Data!$B2990:C$5009&lt;&gt;"",Data!C2990,"")</f>
        <v/>
      </c>
      <c r="D2990" s="20" t="str">
        <f t="shared" si="105"/>
        <v/>
      </c>
      <c r="E2990" s="20" t="str">
        <f t="shared" si="106"/>
        <v/>
      </c>
      <c r="F2990" s="56"/>
      <c r="G2990" s="56"/>
      <c r="H2990" s="56"/>
      <c r="I2990" s="56"/>
      <c r="J2990" s="56"/>
    </row>
    <row r="2991" spans="1:10">
      <c r="A2991" s="20">
        <v>2982</v>
      </c>
      <c r="B2991" s="20" t="str">
        <f>IF(Data!B2991:$B$5009&lt;&gt;"",Data!B2991,"")</f>
        <v/>
      </c>
      <c r="C2991" s="20" t="str">
        <f>IF(Data!$B2991:C$5009&lt;&gt;"",Data!C2991,"")</f>
        <v/>
      </c>
      <c r="D2991" s="20" t="str">
        <f t="shared" si="105"/>
        <v/>
      </c>
      <c r="E2991" s="20" t="str">
        <f t="shared" si="106"/>
        <v/>
      </c>
      <c r="F2991" s="56"/>
      <c r="G2991" s="56"/>
      <c r="H2991" s="56"/>
      <c r="I2991" s="56"/>
      <c r="J2991" s="56"/>
    </row>
    <row r="2992" spans="1:10">
      <c r="A2992" s="20">
        <v>2983</v>
      </c>
      <c r="B2992" s="20" t="str">
        <f>IF(Data!B2992:$B$5009&lt;&gt;"",Data!B2992,"")</f>
        <v/>
      </c>
      <c r="C2992" s="20" t="str">
        <f>IF(Data!$B2992:C$5009&lt;&gt;"",Data!C2992,"")</f>
        <v/>
      </c>
      <c r="D2992" s="20" t="str">
        <f t="shared" si="105"/>
        <v/>
      </c>
      <c r="E2992" s="20" t="str">
        <f t="shared" si="106"/>
        <v/>
      </c>
      <c r="F2992" s="56"/>
      <c r="G2992" s="56"/>
      <c r="H2992" s="56"/>
      <c r="I2992" s="56"/>
      <c r="J2992" s="56"/>
    </row>
    <row r="2993" spans="1:10">
      <c r="A2993" s="20">
        <v>2984</v>
      </c>
      <c r="B2993" s="20" t="str">
        <f>IF(Data!B2993:$B$5009&lt;&gt;"",Data!B2993,"")</f>
        <v/>
      </c>
      <c r="C2993" s="20" t="str">
        <f>IF(Data!$B2993:C$5009&lt;&gt;"",Data!C2993,"")</f>
        <v/>
      </c>
      <c r="D2993" s="20" t="str">
        <f t="shared" si="105"/>
        <v/>
      </c>
      <c r="E2993" s="20" t="str">
        <f t="shared" si="106"/>
        <v/>
      </c>
      <c r="F2993" s="56"/>
      <c r="G2993" s="56"/>
      <c r="H2993" s="56"/>
      <c r="I2993" s="56"/>
      <c r="J2993" s="56"/>
    </row>
    <row r="2994" spans="1:10">
      <c r="A2994" s="20">
        <v>2985</v>
      </c>
      <c r="B2994" s="20" t="str">
        <f>IF(Data!B2994:$B$5009&lt;&gt;"",Data!B2994,"")</f>
        <v/>
      </c>
      <c r="C2994" s="20" t="str">
        <f>IF(Data!$B2994:C$5009&lt;&gt;"",Data!C2994,"")</f>
        <v/>
      </c>
      <c r="D2994" s="20" t="str">
        <f t="shared" si="105"/>
        <v/>
      </c>
      <c r="E2994" s="20" t="str">
        <f t="shared" si="106"/>
        <v/>
      </c>
      <c r="F2994" s="56"/>
      <c r="G2994" s="56"/>
      <c r="H2994" s="56"/>
      <c r="I2994" s="56"/>
      <c r="J2994" s="56"/>
    </row>
    <row r="2995" spans="1:10">
      <c r="A2995" s="20">
        <v>2986</v>
      </c>
      <c r="B2995" s="20" t="str">
        <f>IF(Data!B2995:$B$5009&lt;&gt;"",Data!B2995,"")</f>
        <v/>
      </c>
      <c r="C2995" s="20" t="str">
        <f>IF(Data!$B2995:C$5009&lt;&gt;"",Data!C2995,"")</f>
        <v/>
      </c>
      <c r="D2995" s="20" t="str">
        <f t="shared" si="105"/>
        <v/>
      </c>
      <c r="E2995" s="20" t="str">
        <f t="shared" si="106"/>
        <v/>
      </c>
      <c r="F2995" s="56"/>
      <c r="G2995" s="56"/>
      <c r="H2995" s="56"/>
      <c r="I2995" s="56"/>
      <c r="J2995" s="56"/>
    </row>
    <row r="2996" spans="1:10">
      <c r="A2996" s="20">
        <v>2987</v>
      </c>
      <c r="B2996" s="20" t="str">
        <f>IF(Data!B2996:$B$5009&lt;&gt;"",Data!B2996,"")</f>
        <v/>
      </c>
      <c r="C2996" s="20" t="str">
        <f>IF(Data!$B2996:C$5009&lt;&gt;"",Data!C2996,"")</f>
        <v/>
      </c>
      <c r="D2996" s="20" t="str">
        <f t="shared" si="105"/>
        <v/>
      </c>
      <c r="E2996" s="20" t="str">
        <f t="shared" si="106"/>
        <v/>
      </c>
      <c r="F2996" s="56"/>
      <c r="G2996" s="56"/>
      <c r="H2996" s="56"/>
      <c r="I2996" s="56"/>
      <c r="J2996" s="56"/>
    </row>
    <row r="2997" spans="1:10">
      <c r="A2997" s="20">
        <v>2988</v>
      </c>
      <c r="B2997" s="20" t="str">
        <f>IF(Data!B2997:$B$5009&lt;&gt;"",Data!B2997,"")</f>
        <v/>
      </c>
      <c r="C2997" s="20" t="str">
        <f>IF(Data!$B2997:C$5009&lt;&gt;"",Data!C2997,"")</f>
        <v/>
      </c>
      <c r="D2997" s="20" t="str">
        <f t="shared" si="105"/>
        <v/>
      </c>
      <c r="E2997" s="20" t="str">
        <f t="shared" si="106"/>
        <v/>
      </c>
      <c r="F2997" s="56"/>
      <c r="G2997" s="56"/>
      <c r="H2997" s="56"/>
      <c r="I2997" s="56"/>
      <c r="J2997" s="56"/>
    </row>
    <row r="2998" spans="1:10">
      <c r="A2998" s="20">
        <v>2989</v>
      </c>
      <c r="B2998" s="20" t="str">
        <f>IF(Data!B2998:$B$5009&lt;&gt;"",Data!B2998,"")</f>
        <v/>
      </c>
      <c r="C2998" s="20" t="str">
        <f>IF(Data!$B2998:C$5009&lt;&gt;"",Data!C2998,"")</f>
        <v/>
      </c>
      <c r="D2998" s="20" t="str">
        <f t="shared" si="105"/>
        <v/>
      </c>
      <c r="E2998" s="20" t="str">
        <f t="shared" si="106"/>
        <v/>
      </c>
      <c r="F2998" s="56"/>
      <c r="G2998" s="56"/>
      <c r="H2998" s="56"/>
      <c r="I2998" s="56"/>
      <c r="J2998" s="56"/>
    </row>
    <row r="2999" spans="1:10">
      <c r="A2999" s="20">
        <v>2990</v>
      </c>
      <c r="B2999" s="20" t="str">
        <f>IF(Data!B2999:$B$5009&lt;&gt;"",Data!B2999,"")</f>
        <v/>
      </c>
      <c r="C2999" s="20" t="str">
        <f>IF(Data!$B2999:C$5009&lt;&gt;"",Data!C2999,"")</f>
        <v/>
      </c>
      <c r="D2999" s="20" t="str">
        <f t="shared" si="105"/>
        <v/>
      </c>
      <c r="E2999" s="20" t="str">
        <f t="shared" si="106"/>
        <v/>
      </c>
      <c r="F2999" s="56"/>
      <c r="G2999" s="56"/>
      <c r="H2999" s="56"/>
      <c r="I2999" s="56"/>
      <c r="J2999" s="56"/>
    </row>
    <row r="3000" spans="1:10">
      <c r="A3000" s="20">
        <v>2991</v>
      </c>
      <c r="B3000" s="20" t="str">
        <f>IF(Data!B3000:$B$5009&lt;&gt;"",Data!B3000,"")</f>
        <v/>
      </c>
      <c r="C3000" s="20" t="str">
        <f>IF(Data!$B3000:C$5009&lt;&gt;"",Data!C3000,"")</f>
        <v/>
      </c>
      <c r="D3000" s="20" t="str">
        <f t="shared" si="105"/>
        <v/>
      </c>
      <c r="E3000" s="20" t="str">
        <f t="shared" si="106"/>
        <v/>
      </c>
      <c r="F3000" s="56"/>
      <c r="G3000" s="56"/>
      <c r="H3000" s="56"/>
      <c r="I3000" s="56"/>
      <c r="J3000" s="56"/>
    </row>
    <row r="3001" spans="1:10">
      <c r="A3001" s="20">
        <v>2992</v>
      </c>
      <c r="B3001" s="20" t="str">
        <f>IF(Data!B3001:$B$5009&lt;&gt;"",Data!B3001,"")</f>
        <v/>
      </c>
      <c r="C3001" s="20" t="str">
        <f>IF(Data!$B3001:C$5009&lt;&gt;"",Data!C3001,"")</f>
        <v/>
      </c>
      <c r="D3001" s="20" t="str">
        <f t="shared" si="105"/>
        <v/>
      </c>
      <c r="E3001" s="20" t="str">
        <f t="shared" si="106"/>
        <v/>
      </c>
      <c r="F3001" s="56"/>
      <c r="G3001" s="56"/>
      <c r="H3001" s="56"/>
      <c r="I3001" s="56"/>
      <c r="J3001" s="56"/>
    </row>
    <row r="3002" spans="1:10">
      <c r="A3002" s="20">
        <v>2993</v>
      </c>
      <c r="B3002" s="20" t="str">
        <f>IF(Data!B3002:$B$5009&lt;&gt;"",Data!B3002,"")</f>
        <v/>
      </c>
      <c r="C3002" s="20" t="str">
        <f>IF(Data!$B3002:C$5009&lt;&gt;"",Data!C3002,"")</f>
        <v/>
      </c>
      <c r="D3002" s="20" t="str">
        <f t="shared" si="105"/>
        <v/>
      </c>
      <c r="E3002" s="20" t="str">
        <f t="shared" si="106"/>
        <v/>
      </c>
      <c r="F3002" s="56"/>
      <c r="G3002" s="56"/>
      <c r="H3002" s="56"/>
      <c r="I3002" s="56"/>
      <c r="J3002" s="56"/>
    </row>
    <row r="3003" spans="1:10">
      <c r="A3003" s="20">
        <v>2994</v>
      </c>
      <c r="B3003" s="20" t="str">
        <f>IF(Data!B3003:$B$5009&lt;&gt;"",Data!B3003,"")</f>
        <v/>
      </c>
      <c r="C3003" s="20" t="str">
        <f>IF(Data!$B3003:C$5009&lt;&gt;"",Data!C3003,"")</f>
        <v/>
      </c>
      <c r="D3003" s="20" t="str">
        <f t="shared" si="105"/>
        <v/>
      </c>
      <c r="E3003" s="20" t="str">
        <f t="shared" si="106"/>
        <v/>
      </c>
      <c r="F3003" s="56"/>
      <c r="G3003" s="56"/>
      <c r="H3003" s="56"/>
      <c r="I3003" s="56"/>
      <c r="J3003" s="56"/>
    </row>
    <row r="3004" spans="1:10">
      <c r="A3004" s="20">
        <v>2995</v>
      </c>
      <c r="B3004" s="20" t="str">
        <f>IF(Data!B3004:$B$5009&lt;&gt;"",Data!B3004,"")</f>
        <v/>
      </c>
      <c r="C3004" s="20" t="str">
        <f>IF(Data!$B3004:C$5009&lt;&gt;"",Data!C3004,"")</f>
        <v/>
      </c>
      <c r="D3004" s="20" t="str">
        <f t="shared" si="105"/>
        <v/>
      </c>
      <c r="E3004" s="20" t="str">
        <f t="shared" si="106"/>
        <v/>
      </c>
      <c r="F3004" s="56"/>
      <c r="G3004" s="56"/>
      <c r="H3004" s="56"/>
      <c r="I3004" s="56"/>
      <c r="J3004" s="56"/>
    </row>
    <row r="3005" spans="1:10">
      <c r="A3005" s="20">
        <v>2996</v>
      </c>
      <c r="B3005" s="20" t="str">
        <f>IF(Data!B3005:$B$5009&lt;&gt;"",Data!B3005,"")</f>
        <v/>
      </c>
      <c r="C3005" s="20" t="str">
        <f>IF(Data!$B3005:C$5009&lt;&gt;"",Data!C3005,"")</f>
        <v/>
      </c>
      <c r="D3005" s="20" t="str">
        <f t="shared" si="105"/>
        <v/>
      </c>
      <c r="E3005" s="20" t="str">
        <f t="shared" si="106"/>
        <v/>
      </c>
      <c r="F3005" s="56"/>
      <c r="G3005" s="56"/>
      <c r="H3005" s="56"/>
      <c r="I3005" s="56"/>
      <c r="J3005" s="56"/>
    </row>
    <row r="3006" spans="1:10">
      <c r="A3006" s="20">
        <v>2997</v>
      </c>
      <c r="B3006" s="20" t="str">
        <f>IF(Data!B3006:$B$5009&lt;&gt;"",Data!B3006,"")</f>
        <v/>
      </c>
      <c r="C3006" s="20" t="str">
        <f>IF(Data!$B3006:C$5009&lt;&gt;"",Data!C3006,"")</f>
        <v/>
      </c>
      <c r="D3006" s="20" t="str">
        <f t="shared" si="105"/>
        <v/>
      </c>
      <c r="E3006" s="20" t="str">
        <f t="shared" si="106"/>
        <v/>
      </c>
      <c r="F3006" s="56"/>
      <c r="G3006" s="56"/>
      <c r="H3006" s="56"/>
      <c r="I3006" s="56"/>
      <c r="J3006" s="56"/>
    </row>
    <row r="3007" spans="1:10">
      <c r="A3007" s="20">
        <v>2998</v>
      </c>
      <c r="B3007" s="20" t="str">
        <f>IF(Data!B3007:$B$5009&lt;&gt;"",Data!B3007,"")</f>
        <v/>
      </c>
      <c r="C3007" s="20" t="str">
        <f>IF(Data!$B3007:C$5009&lt;&gt;"",Data!C3007,"")</f>
        <v/>
      </c>
      <c r="D3007" s="20" t="str">
        <f t="shared" si="105"/>
        <v/>
      </c>
      <c r="E3007" s="20" t="str">
        <f t="shared" si="106"/>
        <v/>
      </c>
      <c r="F3007" s="56"/>
      <c r="G3007" s="56"/>
      <c r="H3007" s="56"/>
      <c r="I3007" s="56"/>
      <c r="J3007" s="56"/>
    </row>
    <row r="3008" spans="1:10">
      <c r="A3008" s="20">
        <v>2999</v>
      </c>
      <c r="B3008" s="20" t="str">
        <f>IF(Data!B3008:$B$5009&lt;&gt;"",Data!B3008,"")</f>
        <v/>
      </c>
      <c r="C3008" s="20" t="str">
        <f>IF(Data!$B3008:C$5009&lt;&gt;"",Data!C3008,"")</f>
        <v/>
      </c>
      <c r="D3008" s="20" t="str">
        <f t="shared" si="105"/>
        <v/>
      </c>
      <c r="E3008" s="20" t="str">
        <f t="shared" si="106"/>
        <v/>
      </c>
      <c r="F3008" s="56"/>
      <c r="G3008" s="56"/>
      <c r="H3008" s="56"/>
      <c r="I3008" s="56"/>
      <c r="J3008" s="56"/>
    </row>
    <row r="3009" spans="1:10">
      <c r="A3009" s="20">
        <v>3000</v>
      </c>
      <c r="B3009" s="20" t="str">
        <f>IF(Data!B3009:$B$5009&lt;&gt;"",Data!B3009,"")</f>
        <v/>
      </c>
      <c r="C3009" s="20" t="str">
        <f>IF(Data!$B3009:C$5009&lt;&gt;"",Data!C3009,"")</f>
        <v/>
      </c>
      <c r="D3009" s="20" t="str">
        <f t="shared" si="105"/>
        <v/>
      </c>
      <c r="E3009" s="20" t="str">
        <f t="shared" si="106"/>
        <v/>
      </c>
      <c r="F3009" s="56"/>
      <c r="G3009" s="56"/>
      <c r="H3009" s="56"/>
      <c r="I3009" s="56"/>
      <c r="J3009" s="56"/>
    </row>
    <row r="3010" spans="1:10">
      <c r="A3010" s="20">
        <v>3001</v>
      </c>
      <c r="B3010" s="20" t="str">
        <f>IF(Data!B3010:$B$5009&lt;&gt;"",Data!B3010,"")</f>
        <v/>
      </c>
      <c r="C3010" s="20" t="str">
        <f>IF(Data!$B3010:C$5009&lt;&gt;"",Data!C3010,"")</f>
        <v/>
      </c>
      <c r="D3010" s="20" t="str">
        <f t="shared" si="105"/>
        <v/>
      </c>
      <c r="E3010" s="20" t="str">
        <f t="shared" si="106"/>
        <v/>
      </c>
      <c r="F3010" s="56"/>
      <c r="G3010" s="56"/>
      <c r="H3010" s="56"/>
      <c r="I3010" s="56"/>
      <c r="J3010" s="56"/>
    </row>
    <row r="3011" spans="1:10">
      <c r="A3011" s="20">
        <v>3002</v>
      </c>
      <c r="B3011" s="20" t="str">
        <f>IF(Data!B3011:$B$5009&lt;&gt;"",Data!B3011,"")</f>
        <v/>
      </c>
      <c r="C3011" s="20" t="str">
        <f>IF(Data!$B3011:C$5009&lt;&gt;"",Data!C3011,"")</f>
        <v/>
      </c>
      <c r="D3011" s="20" t="str">
        <f t="shared" si="105"/>
        <v/>
      </c>
      <c r="E3011" s="20" t="str">
        <f t="shared" si="106"/>
        <v/>
      </c>
      <c r="F3011" s="56"/>
      <c r="G3011" s="56"/>
      <c r="H3011" s="56"/>
      <c r="I3011" s="56"/>
      <c r="J3011" s="56"/>
    </row>
    <row r="3012" spans="1:10">
      <c r="A3012" s="20">
        <v>3003</v>
      </c>
      <c r="B3012" s="20" t="str">
        <f>IF(Data!B3012:$B$5009&lt;&gt;"",Data!B3012,"")</f>
        <v/>
      </c>
      <c r="C3012" s="20" t="str">
        <f>IF(Data!$B3012:C$5009&lt;&gt;"",Data!C3012,"")</f>
        <v/>
      </c>
      <c r="D3012" s="20" t="str">
        <f t="shared" si="105"/>
        <v/>
      </c>
      <c r="E3012" s="20" t="str">
        <f t="shared" si="106"/>
        <v/>
      </c>
      <c r="F3012" s="56"/>
      <c r="G3012" s="56"/>
      <c r="H3012" s="56"/>
      <c r="I3012" s="56"/>
      <c r="J3012" s="56"/>
    </row>
    <row r="3013" spans="1:10">
      <c r="A3013" s="20">
        <v>3004</v>
      </c>
      <c r="B3013" s="20" t="str">
        <f>IF(Data!B3013:$B$5009&lt;&gt;"",Data!B3013,"")</f>
        <v/>
      </c>
      <c r="C3013" s="20" t="str">
        <f>IF(Data!$B3013:C$5009&lt;&gt;"",Data!C3013,"")</f>
        <v/>
      </c>
      <c r="D3013" s="20" t="str">
        <f t="shared" si="105"/>
        <v/>
      </c>
      <c r="E3013" s="20" t="str">
        <f t="shared" si="106"/>
        <v/>
      </c>
      <c r="F3013" s="56"/>
      <c r="G3013" s="56"/>
      <c r="H3013" s="56"/>
      <c r="I3013" s="56"/>
      <c r="J3013" s="56"/>
    </row>
    <row r="3014" spans="1:10">
      <c r="A3014" s="20">
        <v>3005</v>
      </c>
      <c r="B3014" s="20" t="str">
        <f>IF(Data!B3014:$B$5009&lt;&gt;"",Data!B3014,"")</f>
        <v/>
      </c>
      <c r="C3014" s="20" t="str">
        <f>IF(Data!$B3014:C$5009&lt;&gt;"",Data!C3014,"")</f>
        <v/>
      </c>
      <c r="D3014" s="20" t="str">
        <f t="shared" ref="D3014:D3077" si="107">IF(AND(B3014&lt;&gt;"",C3014&lt;&gt;""), _xlfn.RANK.AVG(B3014,B:B,1),"")</f>
        <v/>
      </c>
      <c r="E3014" s="20" t="str">
        <f t="shared" ref="E3014:E3077" si="108">IF(AND(B3014&lt;&gt;"",C3014&lt;&gt;""),(D3014-$I$11)^2,"")</f>
        <v/>
      </c>
      <c r="F3014" s="56"/>
      <c r="G3014" s="56"/>
      <c r="H3014" s="56"/>
      <c r="I3014" s="56"/>
      <c r="J3014" s="56"/>
    </row>
    <row r="3015" spans="1:10">
      <c r="A3015" s="20">
        <v>3006</v>
      </c>
      <c r="B3015" s="20" t="str">
        <f>IF(Data!B3015:$B$5009&lt;&gt;"",Data!B3015,"")</f>
        <v/>
      </c>
      <c r="C3015" s="20" t="str">
        <f>IF(Data!$B3015:C$5009&lt;&gt;"",Data!C3015,"")</f>
        <v/>
      </c>
      <c r="D3015" s="20" t="str">
        <f t="shared" si="107"/>
        <v/>
      </c>
      <c r="E3015" s="20" t="str">
        <f t="shared" si="108"/>
        <v/>
      </c>
      <c r="F3015" s="56"/>
      <c r="G3015" s="56"/>
      <c r="H3015" s="56"/>
      <c r="I3015" s="56"/>
      <c r="J3015" s="56"/>
    </row>
    <row r="3016" spans="1:10">
      <c r="A3016" s="20">
        <v>3007</v>
      </c>
      <c r="B3016" s="20" t="str">
        <f>IF(Data!B3016:$B$5009&lt;&gt;"",Data!B3016,"")</f>
        <v/>
      </c>
      <c r="C3016" s="20" t="str">
        <f>IF(Data!$B3016:C$5009&lt;&gt;"",Data!C3016,"")</f>
        <v/>
      </c>
      <c r="D3016" s="20" t="str">
        <f t="shared" si="107"/>
        <v/>
      </c>
      <c r="E3016" s="20" t="str">
        <f t="shared" si="108"/>
        <v/>
      </c>
      <c r="F3016" s="56"/>
      <c r="G3016" s="56"/>
      <c r="H3016" s="56"/>
      <c r="I3016" s="56"/>
      <c r="J3016" s="56"/>
    </row>
    <row r="3017" spans="1:10">
      <c r="A3017" s="20">
        <v>3008</v>
      </c>
      <c r="B3017" s="20" t="str">
        <f>IF(Data!B3017:$B$5009&lt;&gt;"",Data!B3017,"")</f>
        <v/>
      </c>
      <c r="C3017" s="20" t="str">
        <f>IF(Data!$B3017:C$5009&lt;&gt;"",Data!C3017,"")</f>
        <v/>
      </c>
      <c r="D3017" s="20" t="str">
        <f t="shared" si="107"/>
        <v/>
      </c>
      <c r="E3017" s="20" t="str">
        <f t="shared" si="108"/>
        <v/>
      </c>
      <c r="F3017" s="56"/>
      <c r="G3017" s="56"/>
      <c r="H3017" s="56"/>
      <c r="I3017" s="56"/>
      <c r="J3017" s="56"/>
    </row>
    <row r="3018" spans="1:10">
      <c r="A3018" s="20">
        <v>3009</v>
      </c>
      <c r="B3018" s="20" t="str">
        <f>IF(Data!B3018:$B$5009&lt;&gt;"",Data!B3018,"")</f>
        <v/>
      </c>
      <c r="C3018" s="20" t="str">
        <f>IF(Data!$B3018:C$5009&lt;&gt;"",Data!C3018,"")</f>
        <v/>
      </c>
      <c r="D3018" s="20" t="str">
        <f t="shared" si="107"/>
        <v/>
      </c>
      <c r="E3018" s="20" t="str">
        <f t="shared" si="108"/>
        <v/>
      </c>
      <c r="F3018" s="56"/>
      <c r="G3018" s="56"/>
      <c r="H3018" s="56"/>
      <c r="I3018" s="56"/>
      <c r="J3018" s="56"/>
    </row>
    <row r="3019" spans="1:10">
      <c r="A3019" s="20">
        <v>3010</v>
      </c>
      <c r="B3019" s="20" t="str">
        <f>IF(Data!B3019:$B$5009&lt;&gt;"",Data!B3019,"")</f>
        <v/>
      </c>
      <c r="C3019" s="20" t="str">
        <f>IF(Data!$B3019:C$5009&lt;&gt;"",Data!C3019,"")</f>
        <v/>
      </c>
      <c r="D3019" s="20" t="str">
        <f t="shared" si="107"/>
        <v/>
      </c>
      <c r="E3019" s="20" t="str">
        <f t="shared" si="108"/>
        <v/>
      </c>
      <c r="F3019" s="56"/>
      <c r="G3019" s="56"/>
      <c r="H3019" s="56"/>
      <c r="I3019" s="56"/>
      <c r="J3019" s="56"/>
    </row>
    <row r="3020" spans="1:10">
      <c r="A3020" s="20">
        <v>3011</v>
      </c>
      <c r="B3020" s="20" t="str">
        <f>IF(Data!B3020:$B$5009&lt;&gt;"",Data!B3020,"")</f>
        <v/>
      </c>
      <c r="C3020" s="20" t="str">
        <f>IF(Data!$B3020:C$5009&lt;&gt;"",Data!C3020,"")</f>
        <v/>
      </c>
      <c r="D3020" s="20" t="str">
        <f t="shared" si="107"/>
        <v/>
      </c>
      <c r="E3020" s="20" t="str">
        <f t="shared" si="108"/>
        <v/>
      </c>
      <c r="F3020" s="56"/>
      <c r="G3020" s="56"/>
      <c r="H3020" s="56"/>
      <c r="I3020" s="56"/>
      <c r="J3020" s="56"/>
    </row>
    <row r="3021" spans="1:10">
      <c r="A3021" s="20">
        <v>3012</v>
      </c>
      <c r="B3021" s="20" t="str">
        <f>IF(Data!B3021:$B$5009&lt;&gt;"",Data!B3021,"")</f>
        <v/>
      </c>
      <c r="C3021" s="20" t="str">
        <f>IF(Data!$B3021:C$5009&lt;&gt;"",Data!C3021,"")</f>
        <v/>
      </c>
      <c r="D3021" s="20" t="str">
        <f t="shared" si="107"/>
        <v/>
      </c>
      <c r="E3021" s="20" t="str">
        <f t="shared" si="108"/>
        <v/>
      </c>
      <c r="F3021" s="56"/>
      <c r="G3021" s="56"/>
      <c r="H3021" s="56"/>
      <c r="I3021" s="56"/>
      <c r="J3021" s="56"/>
    </row>
    <row r="3022" spans="1:10">
      <c r="A3022" s="20">
        <v>3013</v>
      </c>
      <c r="B3022" s="20" t="str">
        <f>IF(Data!B3022:$B$5009&lt;&gt;"",Data!B3022,"")</f>
        <v/>
      </c>
      <c r="C3022" s="20" t="str">
        <f>IF(Data!$B3022:C$5009&lt;&gt;"",Data!C3022,"")</f>
        <v/>
      </c>
      <c r="D3022" s="20" t="str">
        <f t="shared" si="107"/>
        <v/>
      </c>
      <c r="E3022" s="20" t="str">
        <f t="shared" si="108"/>
        <v/>
      </c>
      <c r="F3022" s="56"/>
      <c r="G3022" s="56"/>
      <c r="H3022" s="56"/>
      <c r="I3022" s="56"/>
      <c r="J3022" s="56"/>
    </row>
    <row r="3023" spans="1:10">
      <c r="A3023" s="20">
        <v>3014</v>
      </c>
      <c r="B3023" s="20" t="str">
        <f>IF(Data!B3023:$B$5009&lt;&gt;"",Data!B3023,"")</f>
        <v/>
      </c>
      <c r="C3023" s="20" t="str">
        <f>IF(Data!$B3023:C$5009&lt;&gt;"",Data!C3023,"")</f>
        <v/>
      </c>
      <c r="D3023" s="20" t="str">
        <f t="shared" si="107"/>
        <v/>
      </c>
      <c r="E3023" s="20" t="str">
        <f t="shared" si="108"/>
        <v/>
      </c>
      <c r="F3023" s="56"/>
      <c r="G3023" s="56"/>
      <c r="H3023" s="56"/>
      <c r="I3023" s="56"/>
      <c r="J3023" s="56"/>
    </row>
    <row r="3024" spans="1:10">
      <c r="A3024" s="20">
        <v>3015</v>
      </c>
      <c r="B3024" s="20" t="str">
        <f>IF(Data!B3024:$B$5009&lt;&gt;"",Data!B3024,"")</f>
        <v/>
      </c>
      <c r="C3024" s="20" t="str">
        <f>IF(Data!$B3024:C$5009&lt;&gt;"",Data!C3024,"")</f>
        <v/>
      </c>
      <c r="D3024" s="20" t="str">
        <f t="shared" si="107"/>
        <v/>
      </c>
      <c r="E3024" s="20" t="str">
        <f t="shared" si="108"/>
        <v/>
      </c>
      <c r="F3024" s="56"/>
      <c r="G3024" s="56"/>
      <c r="H3024" s="56"/>
      <c r="I3024" s="56"/>
      <c r="J3024" s="56"/>
    </row>
    <row r="3025" spans="1:10">
      <c r="A3025" s="20">
        <v>3016</v>
      </c>
      <c r="B3025" s="20" t="str">
        <f>IF(Data!B3025:$B$5009&lt;&gt;"",Data!B3025,"")</f>
        <v/>
      </c>
      <c r="C3025" s="20" t="str">
        <f>IF(Data!$B3025:C$5009&lt;&gt;"",Data!C3025,"")</f>
        <v/>
      </c>
      <c r="D3025" s="20" t="str">
        <f t="shared" si="107"/>
        <v/>
      </c>
      <c r="E3025" s="20" t="str">
        <f t="shared" si="108"/>
        <v/>
      </c>
      <c r="F3025" s="56"/>
      <c r="G3025" s="56"/>
      <c r="H3025" s="56"/>
      <c r="I3025" s="56"/>
      <c r="J3025" s="56"/>
    </row>
    <row r="3026" spans="1:10">
      <c r="A3026" s="20">
        <v>3017</v>
      </c>
      <c r="B3026" s="20" t="str">
        <f>IF(Data!B3026:$B$5009&lt;&gt;"",Data!B3026,"")</f>
        <v/>
      </c>
      <c r="C3026" s="20" t="str">
        <f>IF(Data!$B3026:C$5009&lt;&gt;"",Data!C3026,"")</f>
        <v/>
      </c>
      <c r="D3026" s="20" t="str">
        <f t="shared" si="107"/>
        <v/>
      </c>
      <c r="E3026" s="20" t="str">
        <f t="shared" si="108"/>
        <v/>
      </c>
      <c r="F3026" s="56"/>
      <c r="G3026" s="56"/>
      <c r="H3026" s="56"/>
      <c r="I3026" s="56"/>
      <c r="J3026" s="56"/>
    </row>
    <row r="3027" spans="1:10">
      <c r="A3027" s="20">
        <v>3018</v>
      </c>
      <c r="B3027" s="20" t="str">
        <f>IF(Data!B3027:$B$5009&lt;&gt;"",Data!B3027,"")</f>
        <v/>
      </c>
      <c r="C3027" s="20" t="str">
        <f>IF(Data!$B3027:C$5009&lt;&gt;"",Data!C3027,"")</f>
        <v/>
      </c>
      <c r="D3027" s="20" t="str">
        <f t="shared" si="107"/>
        <v/>
      </c>
      <c r="E3027" s="20" t="str">
        <f t="shared" si="108"/>
        <v/>
      </c>
      <c r="F3027" s="56"/>
      <c r="G3027" s="56"/>
      <c r="H3027" s="56"/>
      <c r="I3027" s="56"/>
      <c r="J3027" s="56"/>
    </row>
    <row r="3028" spans="1:10">
      <c r="A3028" s="20">
        <v>3019</v>
      </c>
      <c r="B3028" s="20" t="str">
        <f>IF(Data!B3028:$B$5009&lt;&gt;"",Data!B3028,"")</f>
        <v/>
      </c>
      <c r="C3028" s="20" t="str">
        <f>IF(Data!$B3028:C$5009&lt;&gt;"",Data!C3028,"")</f>
        <v/>
      </c>
      <c r="D3028" s="20" t="str">
        <f t="shared" si="107"/>
        <v/>
      </c>
      <c r="E3028" s="20" t="str">
        <f t="shared" si="108"/>
        <v/>
      </c>
      <c r="F3028" s="56"/>
      <c r="G3028" s="56"/>
      <c r="H3028" s="56"/>
      <c r="I3028" s="56"/>
      <c r="J3028" s="56"/>
    </row>
    <row r="3029" spans="1:10">
      <c r="A3029" s="20">
        <v>3020</v>
      </c>
      <c r="B3029" s="20" t="str">
        <f>IF(Data!B3029:$B$5009&lt;&gt;"",Data!B3029,"")</f>
        <v/>
      </c>
      <c r="C3029" s="20" t="str">
        <f>IF(Data!$B3029:C$5009&lt;&gt;"",Data!C3029,"")</f>
        <v/>
      </c>
      <c r="D3029" s="20" t="str">
        <f t="shared" si="107"/>
        <v/>
      </c>
      <c r="E3029" s="20" t="str">
        <f t="shared" si="108"/>
        <v/>
      </c>
      <c r="F3029" s="56"/>
      <c r="G3029" s="56"/>
      <c r="H3029" s="56"/>
      <c r="I3029" s="56"/>
      <c r="J3029" s="56"/>
    </row>
    <row r="3030" spans="1:10">
      <c r="A3030" s="20">
        <v>3021</v>
      </c>
      <c r="B3030" s="20" t="str">
        <f>IF(Data!B3030:$B$5009&lt;&gt;"",Data!B3030,"")</f>
        <v/>
      </c>
      <c r="C3030" s="20" t="str">
        <f>IF(Data!$B3030:C$5009&lt;&gt;"",Data!C3030,"")</f>
        <v/>
      </c>
      <c r="D3030" s="20" t="str">
        <f t="shared" si="107"/>
        <v/>
      </c>
      <c r="E3030" s="20" t="str">
        <f t="shared" si="108"/>
        <v/>
      </c>
      <c r="F3030" s="56"/>
      <c r="G3030" s="56"/>
      <c r="H3030" s="56"/>
      <c r="I3030" s="56"/>
      <c r="J3030" s="56"/>
    </row>
    <row r="3031" spans="1:10">
      <c r="A3031" s="20">
        <v>3022</v>
      </c>
      <c r="B3031" s="20" t="str">
        <f>IF(Data!B3031:$B$5009&lt;&gt;"",Data!B3031,"")</f>
        <v/>
      </c>
      <c r="C3031" s="20" t="str">
        <f>IF(Data!$B3031:C$5009&lt;&gt;"",Data!C3031,"")</f>
        <v/>
      </c>
      <c r="D3031" s="20" t="str">
        <f t="shared" si="107"/>
        <v/>
      </c>
      <c r="E3031" s="20" t="str">
        <f t="shared" si="108"/>
        <v/>
      </c>
      <c r="F3031" s="56"/>
      <c r="G3031" s="56"/>
      <c r="H3031" s="56"/>
      <c r="I3031" s="56"/>
      <c r="J3031" s="56"/>
    </row>
    <row r="3032" spans="1:10">
      <c r="A3032" s="20">
        <v>3023</v>
      </c>
      <c r="B3032" s="20" t="str">
        <f>IF(Data!B3032:$B$5009&lt;&gt;"",Data!B3032,"")</f>
        <v/>
      </c>
      <c r="C3032" s="20" t="str">
        <f>IF(Data!$B3032:C$5009&lt;&gt;"",Data!C3032,"")</f>
        <v/>
      </c>
      <c r="D3032" s="20" t="str">
        <f t="shared" si="107"/>
        <v/>
      </c>
      <c r="E3032" s="20" t="str">
        <f t="shared" si="108"/>
        <v/>
      </c>
      <c r="F3032" s="56"/>
      <c r="G3032" s="56"/>
      <c r="H3032" s="56"/>
      <c r="I3032" s="56"/>
      <c r="J3032" s="56"/>
    </row>
    <row r="3033" spans="1:10">
      <c r="A3033" s="20">
        <v>3024</v>
      </c>
      <c r="B3033" s="20" t="str">
        <f>IF(Data!B3033:$B$5009&lt;&gt;"",Data!B3033,"")</f>
        <v/>
      </c>
      <c r="C3033" s="20" t="str">
        <f>IF(Data!$B3033:C$5009&lt;&gt;"",Data!C3033,"")</f>
        <v/>
      </c>
      <c r="D3033" s="20" t="str">
        <f t="shared" si="107"/>
        <v/>
      </c>
      <c r="E3033" s="20" t="str">
        <f t="shared" si="108"/>
        <v/>
      </c>
      <c r="F3033" s="56"/>
      <c r="G3033" s="56"/>
      <c r="H3033" s="56"/>
      <c r="I3033" s="56"/>
      <c r="J3033" s="56"/>
    </row>
    <row r="3034" spans="1:10">
      <c r="A3034" s="20">
        <v>3025</v>
      </c>
      <c r="B3034" s="20" t="str">
        <f>IF(Data!B3034:$B$5009&lt;&gt;"",Data!B3034,"")</f>
        <v/>
      </c>
      <c r="C3034" s="20" t="str">
        <f>IF(Data!$B3034:C$5009&lt;&gt;"",Data!C3034,"")</f>
        <v/>
      </c>
      <c r="D3034" s="20" t="str">
        <f t="shared" si="107"/>
        <v/>
      </c>
      <c r="E3034" s="20" t="str">
        <f t="shared" si="108"/>
        <v/>
      </c>
      <c r="F3034" s="56"/>
      <c r="G3034" s="56"/>
      <c r="H3034" s="56"/>
      <c r="I3034" s="56"/>
      <c r="J3034" s="56"/>
    </row>
    <row r="3035" spans="1:10">
      <c r="A3035" s="20">
        <v>3026</v>
      </c>
      <c r="B3035" s="20" t="str">
        <f>IF(Data!B3035:$B$5009&lt;&gt;"",Data!B3035,"")</f>
        <v/>
      </c>
      <c r="C3035" s="20" t="str">
        <f>IF(Data!$B3035:C$5009&lt;&gt;"",Data!C3035,"")</f>
        <v/>
      </c>
      <c r="D3035" s="20" t="str">
        <f t="shared" si="107"/>
        <v/>
      </c>
      <c r="E3035" s="20" t="str">
        <f t="shared" si="108"/>
        <v/>
      </c>
      <c r="F3035" s="56"/>
      <c r="G3035" s="56"/>
      <c r="H3035" s="56"/>
      <c r="I3035" s="56"/>
      <c r="J3035" s="56"/>
    </row>
    <row r="3036" spans="1:10">
      <c r="A3036" s="20">
        <v>3027</v>
      </c>
      <c r="B3036" s="20" t="str">
        <f>IF(Data!B3036:$B$5009&lt;&gt;"",Data!B3036,"")</f>
        <v/>
      </c>
      <c r="C3036" s="20" t="str">
        <f>IF(Data!$B3036:C$5009&lt;&gt;"",Data!C3036,"")</f>
        <v/>
      </c>
      <c r="D3036" s="20" t="str">
        <f t="shared" si="107"/>
        <v/>
      </c>
      <c r="E3036" s="20" t="str">
        <f t="shared" si="108"/>
        <v/>
      </c>
      <c r="F3036" s="56"/>
      <c r="G3036" s="56"/>
      <c r="H3036" s="56"/>
      <c r="I3036" s="56"/>
      <c r="J3036" s="56"/>
    </row>
    <row r="3037" spans="1:10">
      <c r="A3037" s="20">
        <v>3028</v>
      </c>
      <c r="B3037" s="20" t="str">
        <f>IF(Data!B3037:$B$5009&lt;&gt;"",Data!B3037,"")</f>
        <v/>
      </c>
      <c r="C3037" s="20" t="str">
        <f>IF(Data!$B3037:C$5009&lt;&gt;"",Data!C3037,"")</f>
        <v/>
      </c>
      <c r="D3037" s="20" t="str">
        <f t="shared" si="107"/>
        <v/>
      </c>
      <c r="E3037" s="20" t="str">
        <f t="shared" si="108"/>
        <v/>
      </c>
      <c r="F3037" s="56"/>
      <c r="G3037" s="56"/>
      <c r="H3037" s="56"/>
      <c r="I3037" s="56"/>
      <c r="J3037" s="56"/>
    </row>
    <row r="3038" spans="1:10">
      <c r="A3038" s="20">
        <v>3029</v>
      </c>
      <c r="B3038" s="20" t="str">
        <f>IF(Data!B3038:$B$5009&lt;&gt;"",Data!B3038,"")</f>
        <v/>
      </c>
      <c r="C3038" s="20" t="str">
        <f>IF(Data!$B3038:C$5009&lt;&gt;"",Data!C3038,"")</f>
        <v/>
      </c>
      <c r="D3038" s="20" t="str">
        <f t="shared" si="107"/>
        <v/>
      </c>
      <c r="E3038" s="20" t="str">
        <f t="shared" si="108"/>
        <v/>
      </c>
      <c r="F3038" s="56"/>
      <c r="G3038" s="56"/>
      <c r="H3038" s="56"/>
      <c r="I3038" s="56"/>
      <c r="J3038" s="56"/>
    </row>
    <row r="3039" spans="1:10">
      <c r="A3039" s="20">
        <v>3030</v>
      </c>
      <c r="B3039" s="20" t="str">
        <f>IF(Data!B3039:$B$5009&lt;&gt;"",Data!B3039,"")</f>
        <v/>
      </c>
      <c r="C3039" s="20" t="str">
        <f>IF(Data!$B3039:C$5009&lt;&gt;"",Data!C3039,"")</f>
        <v/>
      </c>
      <c r="D3039" s="20" t="str">
        <f t="shared" si="107"/>
        <v/>
      </c>
      <c r="E3039" s="20" t="str">
        <f t="shared" si="108"/>
        <v/>
      </c>
      <c r="F3039" s="56"/>
      <c r="G3039" s="56"/>
      <c r="H3039" s="56"/>
      <c r="I3039" s="56"/>
      <c r="J3039" s="56"/>
    </row>
    <row r="3040" spans="1:10">
      <c r="A3040" s="20">
        <v>3031</v>
      </c>
      <c r="B3040" s="20" t="str">
        <f>IF(Data!B3040:$B$5009&lt;&gt;"",Data!B3040,"")</f>
        <v/>
      </c>
      <c r="C3040" s="20" t="str">
        <f>IF(Data!$B3040:C$5009&lt;&gt;"",Data!C3040,"")</f>
        <v/>
      </c>
      <c r="D3040" s="20" t="str">
        <f t="shared" si="107"/>
        <v/>
      </c>
      <c r="E3040" s="20" t="str">
        <f t="shared" si="108"/>
        <v/>
      </c>
      <c r="F3040" s="56"/>
      <c r="G3040" s="56"/>
      <c r="H3040" s="56"/>
      <c r="I3040" s="56"/>
      <c r="J3040" s="56"/>
    </row>
    <row r="3041" spans="1:10">
      <c r="A3041" s="20">
        <v>3032</v>
      </c>
      <c r="B3041" s="20" t="str">
        <f>IF(Data!B3041:$B$5009&lt;&gt;"",Data!B3041,"")</f>
        <v/>
      </c>
      <c r="C3041" s="20" t="str">
        <f>IF(Data!$B3041:C$5009&lt;&gt;"",Data!C3041,"")</f>
        <v/>
      </c>
      <c r="D3041" s="20" t="str">
        <f t="shared" si="107"/>
        <v/>
      </c>
      <c r="E3041" s="20" t="str">
        <f t="shared" si="108"/>
        <v/>
      </c>
      <c r="F3041" s="56"/>
      <c r="G3041" s="56"/>
      <c r="H3041" s="56"/>
      <c r="I3041" s="56"/>
      <c r="J3041" s="56"/>
    </row>
    <row r="3042" spans="1:10">
      <c r="A3042" s="20">
        <v>3033</v>
      </c>
      <c r="B3042" s="20" t="str">
        <f>IF(Data!B3042:$B$5009&lt;&gt;"",Data!B3042,"")</f>
        <v/>
      </c>
      <c r="C3042" s="20" t="str">
        <f>IF(Data!$B3042:C$5009&lt;&gt;"",Data!C3042,"")</f>
        <v/>
      </c>
      <c r="D3042" s="20" t="str">
        <f t="shared" si="107"/>
        <v/>
      </c>
      <c r="E3042" s="20" t="str">
        <f t="shared" si="108"/>
        <v/>
      </c>
      <c r="F3042" s="56"/>
      <c r="G3042" s="56"/>
      <c r="H3042" s="56"/>
      <c r="I3042" s="56"/>
      <c r="J3042" s="56"/>
    </row>
    <row r="3043" spans="1:10">
      <c r="A3043" s="20">
        <v>3034</v>
      </c>
      <c r="B3043" s="20" t="str">
        <f>IF(Data!B3043:$B$5009&lt;&gt;"",Data!B3043,"")</f>
        <v/>
      </c>
      <c r="C3043" s="20" t="str">
        <f>IF(Data!$B3043:C$5009&lt;&gt;"",Data!C3043,"")</f>
        <v/>
      </c>
      <c r="D3043" s="20" t="str">
        <f t="shared" si="107"/>
        <v/>
      </c>
      <c r="E3043" s="20" t="str">
        <f t="shared" si="108"/>
        <v/>
      </c>
      <c r="F3043" s="56"/>
      <c r="G3043" s="56"/>
      <c r="H3043" s="56"/>
      <c r="I3043" s="56"/>
      <c r="J3043" s="56"/>
    </row>
    <row r="3044" spans="1:10">
      <c r="A3044" s="20">
        <v>3035</v>
      </c>
      <c r="B3044" s="20" t="str">
        <f>IF(Data!B3044:$B$5009&lt;&gt;"",Data!B3044,"")</f>
        <v/>
      </c>
      <c r="C3044" s="20" t="str">
        <f>IF(Data!$B3044:C$5009&lt;&gt;"",Data!C3044,"")</f>
        <v/>
      </c>
      <c r="D3044" s="20" t="str">
        <f t="shared" si="107"/>
        <v/>
      </c>
      <c r="E3044" s="20" t="str">
        <f t="shared" si="108"/>
        <v/>
      </c>
      <c r="F3044" s="56"/>
      <c r="G3044" s="56"/>
      <c r="H3044" s="56"/>
      <c r="I3044" s="56"/>
      <c r="J3044" s="56"/>
    </row>
    <row r="3045" spans="1:10">
      <c r="A3045" s="20">
        <v>3036</v>
      </c>
      <c r="B3045" s="20" t="str">
        <f>IF(Data!B3045:$B$5009&lt;&gt;"",Data!B3045,"")</f>
        <v/>
      </c>
      <c r="C3045" s="20" t="str">
        <f>IF(Data!$B3045:C$5009&lt;&gt;"",Data!C3045,"")</f>
        <v/>
      </c>
      <c r="D3045" s="20" t="str">
        <f t="shared" si="107"/>
        <v/>
      </c>
      <c r="E3045" s="20" t="str">
        <f t="shared" si="108"/>
        <v/>
      </c>
      <c r="F3045" s="56"/>
      <c r="G3045" s="56"/>
      <c r="H3045" s="56"/>
      <c r="I3045" s="56"/>
      <c r="J3045" s="56"/>
    </row>
    <row r="3046" spans="1:10">
      <c r="A3046" s="20">
        <v>3037</v>
      </c>
      <c r="B3046" s="20" t="str">
        <f>IF(Data!B3046:$B$5009&lt;&gt;"",Data!B3046,"")</f>
        <v/>
      </c>
      <c r="C3046" s="20" t="str">
        <f>IF(Data!$B3046:C$5009&lt;&gt;"",Data!C3046,"")</f>
        <v/>
      </c>
      <c r="D3046" s="20" t="str">
        <f t="shared" si="107"/>
        <v/>
      </c>
      <c r="E3046" s="20" t="str">
        <f t="shared" si="108"/>
        <v/>
      </c>
      <c r="F3046" s="56"/>
      <c r="G3046" s="56"/>
      <c r="H3046" s="56"/>
      <c r="I3046" s="56"/>
      <c r="J3046" s="56"/>
    </row>
    <row r="3047" spans="1:10">
      <c r="A3047" s="20">
        <v>3038</v>
      </c>
      <c r="B3047" s="20" t="str">
        <f>IF(Data!B3047:$B$5009&lt;&gt;"",Data!B3047,"")</f>
        <v/>
      </c>
      <c r="C3047" s="20" t="str">
        <f>IF(Data!$B3047:C$5009&lt;&gt;"",Data!C3047,"")</f>
        <v/>
      </c>
      <c r="D3047" s="20" t="str">
        <f t="shared" si="107"/>
        <v/>
      </c>
      <c r="E3047" s="20" t="str">
        <f t="shared" si="108"/>
        <v/>
      </c>
      <c r="F3047" s="56"/>
      <c r="G3047" s="56"/>
      <c r="H3047" s="56"/>
      <c r="I3047" s="56"/>
      <c r="J3047" s="56"/>
    </row>
    <row r="3048" spans="1:10">
      <c r="A3048" s="20">
        <v>3039</v>
      </c>
      <c r="B3048" s="20" t="str">
        <f>IF(Data!B3048:$B$5009&lt;&gt;"",Data!B3048,"")</f>
        <v/>
      </c>
      <c r="C3048" s="20" t="str">
        <f>IF(Data!$B3048:C$5009&lt;&gt;"",Data!C3048,"")</f>
        <v/>
      </c>
      <c r="D3048" s="20" t="str">
        <f t="shared" si="107"/>
        <v/>
      </c>
      <c r="E3048" s="20" t="str">
        <f t="shared" si="108"/>
        <v/>
      </c>
      <c r="F3048" s="56"/>
      <c r="G3048" s="56"/>
      <c r="H3048" s="56"/>
      <c r="I3048" s="56"/>
      <c r="J3048" s="56"/>
    </row>
    <row r="3049" spans="1:10">
      <c r="A3049" s="20">
        <v>3040</v>
      </c>
      <c r="B3049" s="20" t="str">
        <f>IF(Data!B3049:$B$5009&lt;&gt;"",Data!B3049,"")</f>
        <v/>
      </c>
      <c r="C3049" s="20" t="str">
        <f>IF(Data!$B3049:C$5009&lt;&gt;"",Data!C3049,"")</f>
        <v/>
      </c>
      <c r="D3049" s="20" t="str">
        <f t="shared" si="107"/>
        <v/>
      </c>
      <c r="E3049" s="20" t="str">
        <f t="shared" si="108"/>
        <v/>
      </c>
      <c r="F3049" s="56"/>
      <c r="G3049" s="56"/>
      <c r="H3049" s="56"/>
      <c r="I3049" s="56"/>
      <c r="J3049" s="56"/>
    </row>
    <row r="3050" spans="1:10">
      <c r="A3050" s="20">
        <v>3041</v>
      </c>
      <c r="B3050" s="20" t="str">
        <f>IF(Data!B3050:$B$5009&lt;&gt;"",Data!B3050,"")</f>
        <v/>
      </c>
      <c r="C3050" s="20" t="str">
        <f>IF(Data!$B3050:C$5009&lt;&gt;"",Data!C3050,"")</f>
        <v/>
      </c>
      <c r="D3050" s="20" t="str">
        <f t="shared" si="107"/>
        <v/>
      </c>
      <c r="E3050" s="20" t="str">
        <f t="shared" si="108"/>
        <v/>
      </c>
      <c r="F3050" s="56"/>
      <c r="G3050" s="56"/>
      <c r="H3050" s="56"/>
      <c r="I3050" s="56"/>
      <c r="J3050" s="56"/>
    </row>
    <row r="3051" spans="1:10">
      <c r="A3051" s="20">
        <v>3042</v>
      </c>
      <c r="B3051" s="20" t="str">
        <f>IF(Data!B3051:$B$5009&lt;&gt;"",Data!B3051,"")</f>
        <v/>
      </c>
      <c r="C3051" s="20" t="str">
        <f>IF(Data!$B3051:C$5009&lt;&gt;"",Data!C3051,"")</f>
        <v/>
      </c>
      <c r="D3051" s="20" t="str">
        <f t="shared" si="107"/>
        <v/>
      </c>
      <c r="E3051" s="20" t="str">
        <f t="shared" si="108"/>
        <v/>
      </c>
      <c r="F3051" s="56"/>
      <c r="G3051" s="56"/>
      <c r="H3051" s="56"/>
      <c r="I3051" s="56"/>
      <c r="J3051" s="56"/>
    </row>
    <row r="3052" spans="1:10">
      <c r="A3052" s="20">
        <v>3043</v>
      </c>
      <c r="B3052" s="20" t="str">
        <f>IF(Data!B3052:$B$5009&lt;&gt;"",Data!B3052,"")</f>
        <v/>
      </c>
      <c r="C3052" s="20" t="str">
        <f>IF(Data!$B3052:C$5009&lt;&gt;"",Data!C3052,"")</f>
        <v/>
      </c>
      <c r="D3052" s="20" t="str">
        <f t="shared" si="107"/>
        <v/>
      </c>
      <c r="E3052" s="20" t="str">
        <f t="shared" si="108"/>
        <v/>
      </c>
      <c r="F3052" s="56"/>
      <c r="G3052" s="56"/>
      <c r="H3052" s="56"/>
      <c r="I3052" s="56"/>
      <c r="J3052" s="56"/>
    </row>
    <row r="3053" spans="1:10">
      <c r="A3053" s="20">
        <v>3044</v>
      </c>
      <c r="B3053" s="20" t="str">
        <f>IF(Data!B3053:$B$5009&lt;&gt;"",Data!B3053,"")</f>
        <v/>
      </c>
      <c r="C3053" s="20" t="str">
        <f>IF(Data!$B3053:C$5009&lt;&gt;"",Data!C3053,"")</f>
        <v/>
      </c>
      <c r="D3053" s="20" t="str">
        <f t="shared" si="107"/>
        <v/>
      </c>
      <c r="E3053" s="20" t="str">
        <f t="shared" si="108"/>
        <v/>
      </c>
      <c r="F3053" s="56"/>
      <c r="G3053" s="56"/>
      <c r="H3053" s="56"/>
      <c r="I3053" s="56"/>
      <c r="J3053" s="56"/>
    </row>
    <row r="3054" spans="1:10">
      <c r="A3054" s="20">
        <v>3045</v>
      </c>
      <c r="B3054" s="20" t="str">
        <f>IF(Data!B3054:$B$5009&lt;&gt;"",Data!B3054,"")</f>
        <v/>
      </c>
      <c r="C3054" s="20" t="str">
        <f>IF(Data!$B3054:C$5009&lt;&gt;"",Data!C3054,"")</f>
        <v/>
      </c>
      <c r="D3054" s="20" t="str">
        <f t="shared" si="107"/>
        <v/>
      </c>
      <c r="E3054" s="20" t="str">
        <f t="shared" si="108"/>
        <v/>
      </c>
      <c r="F3054" s="56"/>
      <c r="G3054" s="56"/>
      <c r="H3054" s="56"/>
      <c r="I3054" s="56"/>
      <c r="J3054" s="56"/>
    </row>
    <row r="3055" spans="1:10">
      <c r="A3055" s="20">
        <v>3046</v>
      </c>
      <c r="B3055" s="20" t="str">
        <f>IF(Data!B3055:$B$5009&lt;&gt;"",Data!B3055,"")</f>
        <v/>
      </c>
      <c r="C3055" s="20" t="str">
        <f>IF(Data!$B3055:C$5009&lt;&gt;"",Data!C3055,"")</f>
        <v/>
      </c>
      <c r="D3055" s="20" t="str">
        <f t="shared" si="107"/>
        <v/>
      </c>
      <c r="E3055" s="20" t="str">
        <f t="shared" si="108"/>
        <v/>
      </c>
      <c r="F3055" s="56"/>
      <c r="G3055" s="56"/>
      <c r="H3055" s="56"/>
      <c r="I3055" s="56"/>
      <c r="J3055" s="56"/>
    </row>
    <row r="3056" spans="1:10">
      <c r="A3056" s="20">
        <v>3047</v>
      </c>
      <c r="B3056" s="20" t="str">
        <f>IF(Data!B3056:$B$5009&lt;&gt;"",Data!B3056,"")</f>
        <v/>
      </c>
      <c r="C3056" s="20" t="str">
        <f>IF(Data!$B3056:C$5009&lt;&gt;"",Data!C3056,"")</f>
        <v/>
      </c>
      <c r="D3056" s="20" t="str">
        <f t="shared" si="107"/>
        <v/>
      </c>
      <c r="E3056" s="20" t="str">
        <f t="shared" si="108"/>
        <v/>
      </c>
      <c r="F3056" s="56"/>
      <c r="G3056" s="56"/>
      <c r="H3056" s="56"/>
      <c r="I3056" s="56"/>
      <c r="J3056" s="56"/>
    </row>
    <row r="3057" spans="1:10">
      <c r="A3057" s="20">
        <v>3048</v>
      </c>
      <c r="B3057" s="20" t="str">
        <f>IF(Data!B3057:$B$5009&lt;&gt;"",Data!B3057,"")</f>
        <v/>
      </c>
      <c r="C3057" s="20" t="str">
        <f>IF(Data!$B3057:C$5009&lt;&gt;"",Data!C3057,"")</f>
        <v/>
      </c>
      <c r="D3057" s="20" t="str">
        <f t="shared" si="107"/>
        <v/>
      </c>
      <c r="E3057" s="20" t="str">
        <f t="shared" si="108"/>
        <v/>
      </c>
      <c r="F3057" s="56"/>
      <c r="G3057" s="56"/>
      <c r="H3057" s="56"/>
      <c r="I3057" s="56"/>
      <c r="J3057" s="56"/>
    </row>
    <row r="3058" spans="1:10">
      <c r="A3058" s="20">
        <v>3049</v>
      </c>
      <c r="B3058" s="20" t="str">
        <f>IF(Data!B3058:$B$5009&lt;&gt;"",Data!B3058,"")</f>
        <v/>
      </c>
      <c r="C3058" s="20" t="str">
        <f>IF(Data!$B3058:C$5009&lt;&gt;"",Data!C3058,"")</f>
        <v/>
      </c>
      <c r="D3058" s="20" t="str">
        <f t="shared" si="107"/>
        <v/>
      </c>
      <c r="E3058" s="20" t="str">
        <f t="shared" si="108"/>
        <v/>
      </c>
      <c r="F3058" s="56"/>
      <c r="G3058" s="56"/>
      <c r="H3058" s="56"/>
      <c r="I3058" s="56"/>
      <c r="J3058" s="56"/>
    </row>
    <row r="3059" spans="1:10">
      <c r="A3059" s="20">
        <v>3050</v>
      </c>
      <c r="B3059" s="20" t="str">
        <f>IF(Data!B3059:$B$5009&lt;&gt;"",Data!B3059,"")</f>
        <v/>
      </c>
      <c r="C3059" s="20" t="str">
        <f>IF(Data!$B3059:C$5009&lt;&gt;"",Data!C3059,"")</f>
        <v/>
      </c>
      <c r="D3059" s="20" t="str">
        <f t="shared" si="107"/>
        <v/>
      </c>
      <c r="E3059" s="20" t="str">
        <f t="shared" si="108"/>
        <v/>
      </c>
      <c r="F3059" s="56"/>
      <c r="G3059" s="56"/>
      <c r="H3059" s="56"/>
      <c r="I3059" s="56"/>
      <c r="J3059" s="56"/>
    </row>
    <row r="3060" spans="1:10">
      <c r="A3060" s="20">
        <v>3051</v>
      </c>
      <c r="B3060" s="20" t="str">
        <f>IF(Data!B3060:$B$5009&lt;&gt;"",Data!B3060,"")</f>
        <v/>
      </c>
      <c r="C3060" s="20" t="str">
        <f>IF(Data!$B3060:C$5009&lt;&gt;"",Data!C3060,"")</f>
        <v/>
      </c>
      <c r="D3060" s="20" t="str">
        <f t="shared" si="107"/>
        <v/>
      </c>
      <c r="E3060" s="20" t="str">
        <f t="shared" si="108"/>
        <v/>
      </c>
      <c r="F3060" s="56"/>
      <c r="G3060" s="56"/>
      <c r="H3060" s="56"/>
      <c r="I3060" s="56"/>
      <c r="J3060" s="56"/>
    </row>
    <row r="3061" spans="1:10">
      <c r="A3061" s="20">
        <v>3052</v>
      </c>
      <c r="B3061" s="20" t="str">
        <f>IF(Data!B3061:$B$5009&lt;&gt;"",Data!B3061,"")</f>
        <v/>
      </c>
      <c r="C3061" s="20" t="str">
        <f>IF(Data!$B3061:C$5009&lt;&gt;"",Data!C3061,"")</f>
        <v/>
      </c>
      <c r="D3061" s="20" t="str">
        <f t="shared" si="107"/>
        <v/>
      </c>
      <c r="E3061" s="20" t="str">
        <f t="shared" si="108"/>
        <v/>
      </c>
      <c r="F3061" s="56"/>
      <c r="G3061" s="56"/>
      <c r="H3061" s="56"/>
      <c r="I3061" s="56"/>
      <c r="J3061" s="56"/>
    </row>
    <row r="3062" spans="1:10">
      <c r="A3062" s="20">
        <v>3053</v>
      </c>
      <c r="B3062" s="20" t="str">
        <f>IF(Data!B3062:$B$5009&lt;&gt;"",Data!B3062,"")</f>
        <v/>
      </c>
      <c r="C3062" s="20" t="str">
        <f>IF(Data!$B3062:C$5009&lt;&gt;"",Data!C3062,"")</f>
        <v/>
      </c>
      <c r="D3062" s="20" t="str">
        <f t="shared" si="107"/>
        <v/>
      </c>
      <c r="E3062" s="20" t="str">
        <f t="shared" si="108"/>
        <v/>
      </c>
      <c r="F3062" s="56"/>
      <c r="G3062" s="56"/>
      <c r="H3062" s="56"/>
      <c r="I3062" s="56"/>
      <c r="J3062" s="56"/>
    </row>
    <row r="3063" spans="1:10">
      <c r="A3063" s="20">
        <v>3054</v>
      </c>
      <c r="B3063" s="20" t="str">
        <f>IF(Data!B3063:$B$5009&lt;&gt;"",Data!B3063,"")</f>
        <v/>
      </c>
      <c r="C3063" s="20" t="str">
        <f>IF(Data!$B3063:C$5009&lt;&gt;"",Data!C3063,"")</f>
        <v/>
      </c>
      <c r="D3063" s="20" t="str">
        <f t="shared" si="107"/>
        <v/>
      </c>
      <c r="E3063" s="20" t="str">
        <f t="shared" si="108"/>
        <v/>
      </c>
      <c r="F3063" s="56"/>
      <c r="G3063" s="56"/>
      <c r="H3063" s="56"/>
      <c r="I3063" s="56"/>
      <c r="J3063" s="56"/>
    </row>
    <row r="3064" spans="1:10">
      <c r="A3064" s="20">
        <v>3055</v>
      </c>
      <c r="B3064" s="20" t="str">
        <f>IF(Data!B3064:$B$5009&lt;&gt;"",Data!B3064,"")</f>
        <v/>
      </c>
      <c r="C3064" s="20" t="str">
        <f>IF(Data!$B3064:C$5009&lt;&gt;"",Data!C3064,"")</f>
        <v/>
      </c>
      <c r="D3064" s="20" t="str">
        <f t="shared" si="107"/>
        <v/>
      </c>
      <c r="E3064" s="20" t="str">
        <f t="shared" si="108"/>
        <v/>
      </c>
      <c r="F3064" s="56"/>
      <c r="G3064" s="56"/>
      <c r="H3064" s="56"/>
      <c r="I3064" s="56"/>
      <c r="J3064" s="56"/>
    </row>
    <row r="3065" spans="1:10">
      <c r="A3065" s="20">
        <v>3056</v>
      </c>
      <c r="B3065" s="20" t="str">
        <f>IF(Data!B3065:$B$5009&lt;&gt;"",Data!B3065,"")</f>
        <v/>
      </c>
      <c r="C3065" s="20" t="str">
        <f>IF(Data!$B3065:C$5009&lt;&gt;"",Data!C3065,"")</f>
        <v/>
      </c>
      <c r="D3065" s="20" t="str">
        <f t="shared" si="107"/>
        <v/>
      </c>
      <c r="E3065" s="20" t="str">
        <f t="shared" si="108"/>
        <v/>
      </c>
      <c r="F3065" s="56"/>
      <c r="G3065" s="56"/>
      <c r="H3065" s="56"/>
      <c r="I3065" s="56"/>
      <c r="J3065" s="56"/>
    </row>
    <row r="3066" spans="1:10">
      <c r="A3066" s="20">
        <v>3057</v>
      </c>
      <c r="B3066" s="20" t="str">
        <f>IF(Data!B3066:$B$5009&lt;&gt;"",Data!B3066,"")</f>
        <v/>
      </c>
      <c r="C3066" s="20" t="str">
        <f>IF(Data!$B3066:C$5009&lt;&gt;"",Data!C3066,"")</f>
        <v/>
      </c>
      <c r="D3066" s="20" t="str">
        <f t="shared" si="107"/>
        <v/>
      </c>
      <c r="E3066" s="20" t="str">
        <f t="shared" si="108"/>
        <v/>
      </c>
      <c r="F3066" s="56"/>
      <c r="G3066" s="56"/>
      <c r="H3066" s="56"/>
      <c r="I3066" s="56"/>
      <c r="J3066" s="56"/>
    </row>
    <row r="3067" spans="1:10">
      <c r="A3067" s="20">
        <v>3058</v>
      </c>
      <c r="B3067" s="20" t="str">
        <f>IF(Data!B3067:$B$5009&lt;&gt;"",Data!B3067,"")</f>
        <v/>
      </c>
      <c r="C3067" s="20" t="str">
        <f>IF(Data!$B3067:C$5009&lt;&gt;"",Data!C3067,"")</f>
        <v/>
      </c>
      <c r="D3067" s="20" t="str">
        <f t="shared" si="107"/>
        <v/>
      </c>
      <c r="E3067" s="20" t="str">
        <f t="shared" si="108"/>
        <v/>
      </c>
      <c r="F3067" s="56"/>
      <c r="G3067" s="56"/>
      <c r="H3067" s="56"/>
      <c r="I3067" s="56"/>
      <c r="J3067" s="56"/>
    </row>
    <row r="3068" spans="1:10">
      <c r="A3068" s="20">
        <v>3059</v>
      </c>
      <c r="B3068" s="20" t="str">
        <f>IF(Data!B3068:$B$5009&lt;&gt;"",Data!B3068,"")</f>
        <v/>
      </c>
      <c r="C3068" s="20" t="str">
        <f>IF(Data!$B3068:C$5009&lt;&gt;"",Data!C3068,"")</f>
        <v/>
      </c>
      <c r="D3068" s="20" t="str">
        <f t="shared" si="107"/>
        <v/>
      </c>
      <c r="E3068" s="20" t="str">
        <f t="shared" si="108"/>
        <v/>
      </c>
      <c r="F3068" s="56"/>
      <c r="G3068" s="56"/>
      <c r="H3068" s="56"/>
      <c r="I3068" s="56"/>
      <c r="J3068" s="56"/>
    </row>
    <row r="3069" spans="1:10">
      <c r="A3069" s="20">
        <v>3060</v>
      </c>
      <c r="B3069" s="20" t="str">
        <f>IF(Data!B3069:$B$5009&lt;&gt;"",Data!B3069,"")</f>
        <v/>
      </c>
      <c r="C3069" s="20" t="str">
        <f>IF(Data!$B3069:C$5009&lt;&gt;"",Data!C3069,"")</f>
        <v/>
      </c>
      <c r="D3069" s="20" t="str">
        <f t="shared" si="107"/>
        <v/>
      </c>
      <c r="E3069" s="20" t="str">
        <f t="shared" si="108"/>
        <v/>
      </c>
      <c r="F3069" s="56"/>
      <c r="G3069" s="56"/>
      <c r="H3069" s="56"/>
      <c r="I3069" s="56"/>
      <c r="J3069" s="56"/>
    </row>
    <row r="3070" spans="1:10">
      <c r="A3070" s="20">
        <v>3061</v>
      </c>
      <c r="B3070" s="20" t="str">
        <f>IF(Data!B3070:$B$5009&lt;&gt;"",Data!B3070,"")</f>
        <v/>
      </c>
      <c r="C3070" s="20" t="str">
        <f>IF(Data!$B3070:C$5009&lt;&gt;"",Data!C3070,"")</f>
        <v/>
      </c>
      <c r="D3070" s="20" t="str">
        <f t="shared" si="107"/>
        <v/>
      </c>
      <c r="E3070" s="20" t="str">
        <f t="shared" si="108"/>
        <v/>
      </c>
      <c r="F3070" s="56"/>
      <c r="G3070" s="56"/>
      <c r="H3070" s="56"/>
      <c r="I3070" s="56"/>
      <c r="J3070" s="56"/>
    </row>
    <row r="3071" spans="1:10">
      <c r="A3071" s="20">
        <v>3062</v>
      </c>
      <c r="B3071" s="20" t="str">
        <f>IF(Data!B3071:$B$5009&lt;&gt;"",Data!B3071,"")</f>
        <v/>
      </c>
      <c r="C3071" s="20" t="str">
        <f>IF(Data!$B3071:C$5009&lt;&gt;"",Data!C3071,"")</f>
        <v/>
      </c>
      <c r="D3071" s="20" t="str">
        <f t="shared" si="107"/>
        <v/>
      </c>
      <c r="E3071" s="20" t="str">
        <f t="shared" si="108"/>
        <v/>
      </c>
      <c r="F3071" s="56"/>
      <c r="G3071" s="56"/>
      <c r="H3071" s="56"/>
      <c r="I3071" s="56"/>
      <c r="J3071" s="56"/>
    </row>
    <row r="3072" spans="1:10">
      <c r="A3072" s="20">
        <v>3063</v>
      </c>
      <c r="B3072" s="20" t="str">
        <f>IF(Data!B3072:$B$5009&lt;&gt;"",Data!B3072,"")</f>
        <v/>
      </c>
      <c r="C3072" s="20" t="str">
        <f>IF(Data!$B3072:C$5009&lt;&gt;"",Data!C3072,"")</f>
        <v/>
      </c>
      <c r="D3072" s="20" t="str">
        <f t="shared" si="107"/>
        <v/>
      </c>
      <c r="E3072" s="20" t="str">
        <f t="shared" si="108"/>
        <v/>
      </c>
      <c r="F3072" s="56"/>
      <c r="G3072" s="56"/>
      <c r="H3072" s="56"/>
      <c r="I3072" s="56"/>
      <c r="J3072" s="56"/>
    </row>
    <row r="3073" spans="1:10">
      <c r="A3073" s="20">
        <v>3064</v>
      </c>
      <c r="B3073" s="20" t="str">
        <f>IF(Data!B3073:$B$5009&lt;&gt;"",Data!B3073,"")</f>
        <v/>
      </c>
      <c r="C3073" s="20" t="str">
        <f>IF(Data!$B3073:C$5009&lt;&gt;"",Data!C3073,"")</f>
        <v/>
      </c>
      <c r="D3073" s="20" t="str">
        <f t="shared" si="107"/>
        <v/>
      </c>
      <c r="E3073" s="20" t="str">
        <f t="shared" si="108"/>
        <v/>
      </c>
      <c r="F3073" s="56"/>
      <c r="G3073" s="56"/>
      <c r="H3073" s="56"/>
      <c r="I3073" s="56"/>
      <c r="J3073" s="56"/>
    </row>
    <row r="3074" spans="1:10">
      <c r="A3074" s="20">
        <v>3065</v>
      </c>
      <c r="B3074" s="20" t="str">
        <f>IF(Data!B3074:$B$5009&lt;&gt;"",Data!B3074,"")</f>
        <v/>
      </c>
      <c r="C3074" s="20" t="str">
        <f>IF(Data!$B3074:C$5009&lt;&gt;"",Data!C3074,"")</f>
        <v/>
      </c>
      <c r="D3074" s="20" t="str">
        <f t="shared" si="107"/>
        <v/>
      </c>
      <c r="E3074" s="20" t="str">
        <f t="shared" si="108"/>
        <v/>
      </c>
      <c r="F3074" s="56"/>
      <c r="G3074" s="56"/>
      <c r="H3074" s="56"/>
      <c r="I3074" s="56"/>
      <c r="J3074" s="56"/>
    </row>
    <row r="3075" spans="1:10">
      <c r="A3075" s="20">
        <v>3066</v>
      </c>
      <c r="B3075" s="20" t="str">
        <f>IF(Data!B3075:$B$5009&lt;&gt;"",Data!B3075,"")</f>
        <v/>
      </c>
      <c r="C3075" s="20" t="str">
        <f>IF(Data!$B3075:C$5009&lt;&gt;"",Data!C3075,"")</f>
        <v/>
      </c>
      <c r="D3075" s="20" t="str">
        <f t="shared" si="107"/>
        <v/>
      </c>
      <c r="E3075" s="20" t="str">
        <f t="shared" si="108"/>
        <v/>
      </c>
      <c r="F3075" s="56"/>
      <c r="G3075" s="56"/>
      <c r="H3075" s="56"/>
      <c r="I3075" s="56"/>
      <c r="J3075" s="56"/>
    </row>
    <row r="3076" spans="1:10">
      <c r="A3076" s="20">
        <v>3067</v>
      </c>
      <c r="B3076" s="20" t="str">
        <f>IF(Data!B3076:$B$5009&lt;&gt;"",Data!B3076,"")</f>
        <v/>
      </c>
      <c r="C3076" s="20" t="str">
        <f>IF(Data!$B3076:C$5009&lt;&gt;"",Data!C3076,"")</f>
        <v/>
      </c>
      <c r="D3076" s="20" t="str">
        <f t="shared" si="107"/>
        <v/>
      </c>
      <c r="E3076" s="20" t="str">
        <f t="shared" si="108"/>
        <v/>
      </c>
      <c r="F3076" s="56"/>
      <c r="G3076" s="56"/>
      <c r="H3076" s="56"/>
      <c r="I3076" s="56"/>
      <c r="J3076" s="56"/>
    </row>
    <row r="3077" spans="1:10">
      <c r="A3077" s="20">
        <v>3068</v>
      </c>
      <c r="B3077" s="20" t="str">
        <f>IF(Data!B3077:$B$5009&lt;&gt;"",Data!B3077,"")</f>
        <v/>
      </c>
      <c r="C3077" s="20" t="str">
        <f>IF(Data!$B3077:C$5009&lt;&gt;"",Data!C3077,"")</f>
        <v/>
      </c>
      <c r="D3077" s="20" t="str">
        <f t="shared" si="107"/>
        <v/>
      </c>
      <c r="E3077" s="20" t="str">
        <f t="shared" si="108"/>
        <v/>
      </c>
      <c r="F3077" s="56"/>
      <c r="G3077" s="56"/>
      <c r="H3077" s="56"/>
      <c r="I3077" s="56"/>
      <c r="J3077" s="56"/>
    </row>
    <row r="3078" spans="1:10">
      <c r="A3078" s="20">
        <v>3069</v>
      </c>
      <c r="B3078" s="20" t="str">
        <f>IF(Data!B3078:$B$5009&lt;&gt;"",Data!B3078,"")</f>
        <v/>
      </c>
      <c r="C3078" s="20" t="str">
        <f>IF(Data!$B3078:C$5009&lt;&gt;"",Data!C3078,"")</f>
        <v/>
      </c>
      <c r="D3078" s="20" t="str">
        <f t="shared" ref="D3078:D3141" si="109">IF(AND(B3078&lt;&gt;"",C3078&lt;&gt;""), _xlfn.RANK.AVG(B3078,B:B,1),"")</f>
        <v/>
      </c>
      <c r="E3078" s="20" t="str">
        <f t="shared" ref="E3078:E3141" si="110">IF(AND(B3078&lt;&gt;"",C3078&lt;&gt;""),(D3078-$I$11)^2,"")</f>
        <v/>
      </c>
      <c r="F3078" s="56"/>
      <c r="G3078" s="56"/>
      <c r="H3078" s="56"/>
      <c r="I3078" s="56"/>
      <c r="J3078" s="56"/>
    </row>
    <row r="3079" spans="1:10">
      <c r="A3079" s="20">
        <v>3070</v>
      </c>
      <c r="B3079" s="20" t="str">
        <f>IF(Data!B3079:$B$5009&lt;&gt;"",Data!B3079,"")</f>
        <v/>
      </c>
      <c r="C3079" s="20" t="str">
        <f>IF(Data!$B3079:C$5009&lt;&gt;"",Data!C3079,"")</f>
        <v/>
      </c>
      <c r="D3079" s="20" t="str">
        <f t="shared" si="109"/>
        <v/>
      </c>
      <c r="E3079" s="20" t="str">
        <f t="shared" si="110"/>
        <v/>
      </c>
      <c r="F3079" s="56"/>
      <c r="G3079" s="56"/>
      <c r="H3079" s="56"/>
      <c r="I3079" s="56"/>
      <c r="J3079" s="56"/>
    </row>
    <row r="3080" spans="1:10">
      <c r="A3080" s="20">
        <v>3071</v>
      </c>
      <c r="B3080" s="20" t="str">
        <f>IF(Data!B3080:$B$5009&lt;&gt;"",Data!B3080,"")</f>
        <v/>
      </c>
      <c r="C3080" s="20" t="str">
        <f>IF(Data!$B3080:C$5009&lt;&gt;"",Data!C3080,"")</f>
        <v/>
      </c>
      <c r="D3080" s="20" t="str">
        <f t="shared" si="109"/>
        <v/>
      </c>
      <c r="E3080" s="20" t="str">
        <f t="shared" si="110"/>
        <v/>
      </c>
      <c r="F3080" s="56"/>
      <c r="G3080" s="56"/>
      <c r="H3080" s="56"/>
      <c r="I3080" s="56"/>
      <c r="J3080" s="56"/>
    </row>
    <row r="3081" spans="1:10">
      <c r="A3081" s="20">
        <v>3072</v>
      </c>
      <c r="B3081" s="20" t="str">
        <f>IF(Data!B3081:$B$5009&lt;&gt;"",Data!B3081,"")</f>
        <v/>
      </c>
      <c r="C3081" s="20" t="str">
        <f>IF(Data!$B3081:C$5009&lt;&gt;"",Data!C3081,"")</f>
        <v/>
      </c>
      <c r="D3081" s="20" t="str">
        <f t="shared" si="109"/>
        <v/>
      </c>
      <c r="E3081" s="20" t="str">
        <f t="shared" si="110"/>
        <v/>
      </c>
      <c r="F3081" s="56"/>
      <c r="G3081" s="56"/>
      <c r="H3081" s="56"/>
      <c r="I3081" s="56"/>
      <c r="J3081" s="56"/>
    </row>
    <row r="3082" spans="1:10">
      <c r="A3082" s="20">
        <v>3073</v>
      </c>
      <c r="B3082" s="20" t="str">
        <f>IF(Data!B3082:$B$5009&lt;&gt;"",Data!B3082,"")</f>
        <v/>
      </c>
      <c r="C3082" s="20" t="str">
        <f>IF(Data!$B3082:C$5009&lt;&gt;"",Data!C3082,"")</f>
        <v/>
      </c>
      <c r="D3082" s="20" t="str">
        <f t="shared" si="109"/>
        <v/>
      </c>
      <c r="E3082" s="20" t="str">
        <f t="shared" si="110"/>
        <v/>
      </c>
      <c r="F3082" s="56"/>
      <c r="G3082" s="56"/>
      <c r="H3082" s="56"/>
      <c r="I3082" s="56"/>
      <c r="J3082" s="56"/>
    </row>
    <row r="3083" spans="1:10">
      <c r="A3083" s="20">
        <v>3074</v>
      </c>
      <c r="B3083" s="20" t="str">
        <f>IF(Data!B3083:$B$5009&lt;&gt;"",Data!B3083,"")</f>
        <v/>
      </c>
      <c r="C3083" s="20" t="str">
        <f>IF(Data!$B3083:C$5009&lt;&gt;"",Data!C3083,"")</f>
        <v/>
      </c>
      <c r="D3083" s="20" t="str">
        <f t="shared" si="109"/>
        <v/>
      </c>
      <c r="E3083" s="20" t="str">
        <f t="shared" si="110"/>
        <v/>
      </c>
      <c r="F3083" s="56"/>
      <c r="G3083" s="56"/>
      <c r="H3083" s="56"/>
      <c r="I3083" s="56"/>
      <c r="J3083" s="56"/>
    </row>
    <row r="3084" spans="1:10">
      <c r="A3084" s="20">
        <v>3075</v>
      </c>
      <c r="B3084" s="20" t="str">
        <f>IF(Data!B3084:$B$5009&lt;&gt;"",Data!B3084,"")</f>
        <v/>
      </c>
      <c r="C3084" s="20" t="str">
        <f>IF(Data!$B3084:C$5009&lt;&gt;"",Data!C3084,"")</f>
        <v/>
      </c>
      <c r="D3084" s="20" t="str">
        <f t="shared" si="109"/>
        <v/>
      </c>
      <c r="E3084" s="20" t="str">
        <f t="shared" si="110"/>
        <v/>
      </c>
      <c r="F3084" s="56"/>
      <c r="G3084" s="56"/>
      <c r="H3084" s="56"/>
      <c r="I3084" s="56"/>
      <c r="J3084" s="56"/>
    </row>
    <row r="3085" spans="1:10">
      <c r="A3085" s="20">
        <v>3076</v>
      </c>
      <c r="B3085" s="20" t="str">
        <f>IF(Data!B3085:$B$5009&lt;&gt;"",Data!B3085,"")</f>
        <v/>
      </c>
      <c r="C3085" s="20" t="str">
        <f>IF(Data!$B3085:C$5009&lt;&gt;"",Data!C3085,"")</f>
        <v/>
      </c>
      <c r="D3085" s="20" t="str">
        <f t="shared" si="109"/>
        <v/>
      </c>
      <c r="E3085" s="20" t="str">
        <f t="shared" si="110"/>
        <v/>
      </c>
      <c r="F3085" s="56"/>
      <c r="G3085" s="56"/>
      <c r="H3085" s="56"/>
      <c r="I3085" s="56"/>
      <c r="J3085" s="56"/>
    </row>
    <row r="3086" spans="1:10">
      <c r="A3086" s="20">
        <v>3077</v>
      </c>
      <c r="B3086" s="20" t="str">
        <f>IF(Data!B3086:$B$5009&lt;&gt;"",Data!B3086,"")</f>
        <v/>
      </c>
      <c r="C3086" s="20" t="str">
        <f>IF(Data!$B3086:C$5009&lt;&gt;"",Data!C3086,"")</f>
        <v/>
      </c>
      <c r="D3086" s="20" t="str">
        <f t="shared" si="109"/>
        <v/>
      </c>
      <c r="E3086" s="20" t="str">
        <f t="shared" si="110"/>
        <v/>
      </c>
      <c r="F3086" s="56"/>
      <c r="G3086" s="56"/>
      <c r="H3086" s="56"/>
      <c r="I3086" s="56"/>
      <c r="J3086" s="56"/>
    </row>
    <row r="3087" spans="1:10">
      <c r="A3087" s="20">
        <v>3078</v>
      </c>
      <c r="B3087" s="20" t="str">
        <f>IF(Data!B3087:$B$5009&lt;&gt;"",Data!B3087,"")</f>
        <v/>
      </c>
      <c r="C3087" s="20" t="str">
        <f>IF(Data!$B3087:C$5009&lt;&gt;"",Data!C3087,"")</f>
        <v/>
      </c>
      <c r="D3087" s="20" t="str">
        <f t="shared" si="109"/>
        <v/>
      </c>
      <c r="E3087" s="20" t="str">
        <f t="shared" si="110"/>
        <v/>
      </c>
      <c r="F3087" s="56"/>
      <c r="G3087" s="56"/>
      <c r="H3087" s="56"/>
      <c r="I3087" s="56"/>
      <c r="J3087" s="56"/>
    </row>
    <row r="3088" spans="1:10">
      <c r="A3088" s="20">
        <v>3079</v>
      </c>
      <c r="B3088" s="20" t="str">
        <f>IF(Data!B3088:$B$5009&lt;&gt;"",Data!B3088,"")</f>
        <v/>
      </c>
      <c r="C3088" s="20" t="str">
        <f>IF(Data!$B3088:C$5009&lt;&gt;"",Data!C3088,"")</f>
        <v/>
      </c>
      <c r="D3088" s="20" t="str">
        <f t="shared" si="109"/>
        <v/>
      </c>
      <c r="E3088" s="20" t="str">
        <f t="shared" si="110"/>
        <v/>
      </c>
      <c r="F3088" s="56"/>
      <c r="G3088" s="56"/>
      <c r="H3088" s="56"/>
      <c r="I3088" s="56"/>
      <c r="J3088" s="56"/>
    </row>
    <row r="3089" spans="1:10">
      <c r="A3089" s="20">
        <v>3080</v>
      </c>
      <c r="B3089" s="20" t="str">
        <f>IF(Data!B3089:$B$5009&lt;&gt;"",Data!B3089,"")</f>
        <v/>
      </c>
      <c r="C3089" s="20" t="str">
        <f>IF(Data!$B3089:C$5009&lt;&gt;"",Data!C3089,"")</f>
        <v/>
      </c>
      <c r="D3089" s="20" t="str">
        <f t="shared" si="109"/>
        <v/>
      </c>
      <c r="E3089" s="20" t="str">
        <f t="shared" si="110"/>
        <v/>
      </c>
      <c r="F3089" s="56"/>
      <c r="G3089" s="56"/>
      <c r="H3089" s="56"/>
      <c r="I3089" s="56"/>
      <c r="J3089" s="56"/>
    </row>
    <row r="3090" spans="1:10">
      <c r="A3090" s="20">
        <v>3081</v>
      </c>
      <c r="B3090" s="20" t="str">
        <f>IF(Data!B3090:$B$5009&lt;&gt;"",Data!B3090,"")</f>
        <v/>
      </c>
      <c r="C3090" s="20" t="str">
        <f>IF(Data!$B3090:C$5009&lt;&gt;"",Data!C3090,"")</f>
        <v/>
      </c>
      <c r="D3090" s="20" t="str">
        <f t="shared" si="109"/>
        <v/>
      </c>
      <c r="E3090" s="20" t="str">
        <f t="shared" si="110"/>
        <v/>
      </c>
      <c r="F3090" s="56"/>
      <c r="G3090" s="56"/>
      <c r="H3090" s="56"/>
      <c r="I3090" s="56"/>
      <c r="J3090" s="56"/>
    </row>
    <row r="3091" spans="1:10">
      <c r="A3091" s="20">
        <v>3082</v>
      </c>
      <c r="B3091" s="20" t="str">
        <f>IF(Data!B3091:$B$5009&lt;&gt;"",Data!B3091,"")</f>
        <v/>
      </c>
      <c r="C3091" s="20" t="str">
        <f>IF(Data!$B3091:C$5009&lt;&gt;"",Data!C3091,"")</f>
        <v/>
      </c>
      <c r="D3091" s="20" t="str">
        <f t="shared" si="109"/>
        <v/>
      </c>
      <c r="E3091" s="20" t="str">
        <f t="shared" si="110"/>
        <v/>
      </c>
      <c r="F3091" s="56"/>
      <c r="G3091" s="56"/>
      <c r="H3091" s="56"/>
      <c r="I3091" s="56"/>
      <c r="J3091" s="56"/>
    </row>
    <row r="3092" spans="1:10">
      <c r="A3092" s="20">
        <v>3083</v>
      </c>
      <c r="B3092" s="20" t="str">
        <f>IF(Data!B3092:$B$5009&lt;&gt;"",Data!B3092,"")</f>
        <v/>
      </c>
      <c r="C3092" s="20" t="str">
        <f>IF(Data!$B3092:C$5009&lt;&gt;"",Data!C3092,"")</f>
        <v/>
      </c>
      <c r="D3092" s="20" t="str">
        <f t="shared" si="109"/>
        <v/>
      </c>
      <c r="E3092" s="20" t="str">
        <f t="shared" si="110"/>
        <v/>
      </c>
      <c r="F3092" s="56"/>
      <c r="G3092" s="56"/>
      <c r="H3092" s="56"/>
      <c r="I3092" s="56"/>
      <c r="J3092" s="56"/>
    </row>
    <row r="3093" spans="1:10">
      <c r="A3093" s="20">
        <v>3084</v>
      </c>
      <c r="B3093" s="20" t="str">
        <f>IF(Data!B3093:$B$5009&lt;&gt;"",Data!B3093,"")</f>
        <v/>
      </c>
      <c r="C3093" s="20" t="str">
        <f>IF(Data!$B3093:C$5009&lt;&gt;"",Data!C3093,"")</f>
        <v/>
      </c>
      <c r="D3093" s="20" t="str">
        <f t="shared" si="109"/>
        <v/>
      </c>
      <c r="E3093" s="20" t="str">
        <f t="shared" si="110"/>
        <v/>
      </c>
      <c r="F3093" s="56"/>
      <c r="G3093" s="56"/>
      <c r="H3093" s="56"/>
      <c r="I3093" s="56"/>
      <c r="J3093" s="56"/>
    </row>
    <row r="3094" spans="1:10">
      <c r="A3094" s="20">
        <v>3085</v>
      </c>
      <c r="B3094" s="20" t="str">
        <f>IF(Data!B3094:$B$5009&lt;&gt;"",Data!B3094,"")</f>
        <v/>
      </c>
      <c r="C3094" s="20" t="str">
        <f>IF(Data!$B3094:C$5009&lt;&gt;"",Data!C3094,"")</f>
        <v/>
      </c>
      <c r="D3094" s="20" t="str">
        <f t="shared" si="109"/>
        <v/>
      </c>
      <c r="E3094" s="20" t="str">
        <f t="shared" si="110"/>
        <v/>
      </c>
      <c r="F3094" s="56"/>
      <c r="G3094" s="56"/>
      <c r="H3094" s="56"/>
      <c r="I3094" s="56"/>
      <c r="J3094" s="56"/>
    </row>
    <row r="3095" spans="1:10">
      <c r="A3095" s="20">
        <v>3086</v>
      </c>
      <c r="B3095" s="20" t="str">
        <f>IF(Data!B3095:$B$5009&lt;&gt;"",Data!B3095,"")</f>
        <v/>
      </c>
      <c r="C3095" s="20" t="str">
        <f>IF(Data!$B3095:C$5009&lt;&gt;"",Data!C3095,"")</f>
        <v/>
      </c>
      <c r="D3095" s="20" t="str">
        <f t="shared" si="109"/>
        <v/>
      </c>
      <c r="E3095" s="20" t="str">
        <f t="shared" si="110"/>
        <v/>
      </c>
      <c r="F3095" s="56"/>
      <c r="G3095" s="56"/>
      <c r="H3095" s="56"/>
      <c r="I3095" s="56"/>
      <c r="J3095" s="56"/>
    </row>
    <row r="3096" spans="1:10">
      <c r="A3096" s="20">
        <v>3087</v>
      </c>
      <c r="B3096" s="20" t="str">
        <f>IF(Data!B3096:$B$5009&lt;&gt;"",Data!B3096,"")</f>
        <v/>
      </c>
      <c r="C3096" s="20" t="str">
        <f>IF(Data!$B3096:C$5009&lt;&gt;"",Data!C3096,"")</f>
        <v/>
      </c>
      <c r="D3096" s="20" t="str">
        <f t="shared" si="109"/>
        <v/>
      </c>
      <c r="E3096" s="20" t="str">
        <f t="shared" si="110"/>
        <v/>
      </c>
      <c r="F3096" s="56"/>
      <c r="G3096" s="56"/>
      <c r="H3096" s="56"/>
      <c r="I3096" s="56"/>
      <c r="J3096" s="56"/>
    </row>
    <row r="3097" spans="1:10">
      <c r="A3097" s="20">
        <v>3088</v>
      </c>
      <c r="B3097" s="20" t="str">
        <f>IF(Data!B3097:$B$5009&lt;&gt;"",Data!B3097,"")</f>
        <v/>
      </c>
      <c r="C3097" s="20" t="str">
        <f>IF(Data!$B3097:C$5009&lt;&gt;"",Data!C3097,"")</f>
        <v/>
      </c>
      <c r="D3097" s="20" t="str">
        <f t="shared" si="109"/>
        <v/>
      </c>
      <c r="E3097" s="20" t="str">
        <f t="shared" si="110"/>
        <v/>
      </c>
      <c r="F3097" s="56"/>
      <c r="G3097" s="56"/>
      <c r="H3097" s="56"/>
      <c r="I3097" s="56"/>
      <c r="J3097" s="56"/>
    </row>
    <row r="3098" spans="1:10">
      <c r="A3098" s="20">
        <v>3089</v>
      </c>
      <c r="B3098" s="20" t="str">
        <f>IF(Data!B3098:$B$5009&lt;&gt;"",Data!B3098,"")</f>
        <v/>
      </c>
      <c r="C3098" s="20" t="str">
        <f>IF(Data!$B3098:C$5009&lt;&gt;"",Data!C3098,"")</f>
        <v/>
      </c>
      <c r="D3098" s="20" t="str">
        <f t="shared" si="109"/>
        <v/>
      </c>
      <c r="E3098" s="20" t="str">
        <f t="shared" si="110"/>
        <v/>
      </c>
      <c r="F3098" s="56"/>
      <c r="G3098" s="56"/>
      <c r="H3098" s="56"/>
      <c r="I3098" s="56"/>
      <c r="J3098" s="56"/>
    </row>
    <row r="3099" spans="1:10">
      <c r="A3099" s="20">
        <v>3090</v>
      </c>
      <c r="B3099" s="20" t="str">
        <f>IF(Data!B3099:$B$5009&lt;&gt;"",Data!B3099,"")</f>
        <v/>
      </c>
      <c r="C3099" s="20" t="str">
        <f>IF(Data!$B3099:C$5009&lt;&gt;"",Data!C3099,"")</f>
        <v/>
      </c>
      <c r="D3099" s="20" t="str">
        <f t="shared" si="109"/>
        <v/>
      </c>
      <c r="E3099" s="20" t="str">
        <f t="shared" si="110"/>
        <v/>
      </c>
      <c r="F3099" s="56"/>
      <c r="G3099" s="56"/>
      <c r="H3099" s="56"/>
      <c r="I3099" s="56"/>
      <c r="J3099" s="56"/>
    </row>
    <row r="3100" spans="1:10">
      <c r="A3100" s="20">
        <v>3091</v>
      </c>
      <c r="B3100" s="20" t="str">
        <f>IF(Data!B3100:$B$5009&lt;&gt;"",Data!B3100,"")</f>
        <v/>
      </c>
      <c r="C3100" s="20" t="str">
        <f>IF(Data!$B3100:C$5009&lt;&gt;"",Data!C3100,"")</f>
        <v/>
      </c>
      <c r="D3100" s="20" t="str">
        <f t="shared" si="109"/>
        <v/>
      </c>
      <c r="E3100" s="20" t="str">
        <f t="shared" si="110"/>
        <v/>
      </c>
      <c r="F3100" s="56"/>
      <c r="G3100" s="56"/>
      <c r="H3100" s="56"/>
      <c r="I3100" s="56"/>
      <c r="J3100" s="56"/>
    </row>
    <row r="3101" spans="1:10">
      <c r="A3101" s="20">
        <v>3092</v>
      </c>
      <c r="B3101" s="20" t="str">
        <f>IF(Data!B3101:$B$5009&lt;&gt;"",Data!B3101,"")</f>
        <v/>
      </c>
      <c r="C3101" s="20" t="str">
        <f>IF(Data!$B3101:C$5009&lt;&gt;"",Data!C3101,"")</f>
        <v/>
      </c>
      <c r="D3101" s="20" t="str">
        <f t="shared" si="109"/>
        <v/>
      </c>
      <c r="E3101" s="20" t="str">
        <f t="shared" si="110"/>
        <v/>
      </c>
      <c r="F3101" s="56"/>
      <c r="G3101" s="56"/>
      <c r="H3101" s="56"/>
      <c r="I3101" s="56"/>
      <c r="J3101" s="56"/>
    </row>
    <row r="3102" spans="1:10">
      <c r="A3102" s="20">
        <v>3093</v>
      </c>
      <c r="B3102" s="20" t="str">
        <f>IF(Data!B3102:$B$5009&lt;&gt;"",Data!B3102,"")</f>
        <v/>
      </c>
      <c r="C3102" s="20" t="str">
        <f>IF(Data!$B3102:C$5009&lt;&gt;"",Data!C3102,"")</f>
        <v/>
      </c>
      <c r="D3102" s="20" t="str">
        <f t="shared" si="109"/>
        <v/>
      </c>
      <c r="E3102" s="20" t="str">
        <f t="shared" si="110"/>
        <v/>
      </c>
      <c r="F3102" s="56"/>
      <c r="G3102" s="56"/>
      <c r="H3102" s="56"/>
      <c r="I3102" s="56"/>
      <c r="J3102" s="56"/>
    </row>
    <row r="3103" spans="1:10">
      <c r="A3103" s="20">
        <v>3094</v>
      </c>
      <c r="B3103" s="20" t="str">
        <f>IF(Data!B3103:$B$5009&lt;&gt;"",Data!B3103,"")</f>
        <v/>
      </c>
      <c r="C3103" s="20" t="str">
        <f>IF(Data!$B3103:C$5009&lt;&gt;"",Data!C3103,"")</f>
        <v/>
      </c>
      <c r="D3103" s="20" t="str">
        <f t="shared" si="109"/>
        <v/>
      </c>
      <c r="E3103" s="20" t="str">
        <f t="shared" si="110"/>
        <v/>
      </c>
      <c r="F3103" s="56"/>
      <c r="G3103" s="56"/>
      <c r="H3103" s="56"/>
      <c r="I3103" s="56"/>
      <c r="J3103" s="56"/>
    </row>
    <row r="3104" spans="1:10">
      <c r="A3104" s="20">
        <v>3095</v>
      </c>
      <c r="B3104" s="20" t="str">
        <f>IF(Data!B3104:$B$5009&lt;&gt;"",Data!B3104,"")</f>
        <v/>
      </c>
      <c r="C3104" s="20" t="str">
        <f>IF(Data!$B3104:C$5009&lt;&gt;"",Data!C3104,"")</f>
        <v/>
      </c>
      <c r="D3104" s="20" t="str">
        <f t="shared" si="109"/>
        <v/>
      </c>
      <c r="E3104" s="20" t="str">
        <f t="shared" si="110"/>
        <v/>
      </c>
      <c r="F3104" s="56"/>
      <c r="G3104" s="56"/>
      <c r="H3104" s="56"/>
      <c r="I3104" s="56"/>
      <c r="J3104" s="56"/>
    </row>
    <row r="3105" spans="1:10">
      <c r="A3105" s="20">
        <v>3096</v>
      </c>
      <c r="B3105" s="20" t="str">
        <f>IF(Data!B3105:$B$5009&lt;&gt;"",Data!B3105,"")</f>
        <v/>
      </c>
      <c r="C3105" s="20" t="str">
        <f>IF(Data!$B3105:C$5009&lt;&gt;"",Data!C3105,"")</f>
        <v/>
      </c>
      <c r="D3105" s="20" t="str">
        <f t="shared" si="109"/>
        <v/>
      </c>
      <c r="E3105" s="20" t="str">
        <f t="shared" si="110"/>
        <v/>
      </c>
      <c r="F3105" s="56"/>
      <c r="G3105" s="56"/>
      <c r="H3105" s="56"/>
      <c r="I3105" s="56"/>
      <c r="J3105" s="56"/>
    </row>
    <row r="3106" spans="1:10">
      <c r="A3106" s="20">
        <v>3097</v>
      </c>
      <c r="B3106" s="20" t="str">
        <f>IF(Data!B3106:$B$5009&lt;&gt;"",Data!B3106,"")</f>
        <v/>
      </c>
      <c r="C3106" s="20" t="str">
        <f>IF(Data!$B3106:C$5009&lt;&gt;"",Data!C3106,"")</f>
        <v/>
      </c>
      <c r="D3106" s="20" t="str">
        <f t="shared" si="109"/>
        <v/>
      </c>
      <c r="E3106" s="20" t="str">
        <f t="shared" si="110"/>
        <v/>
      </c>
      <c r="F3106" s="56"/>
      <c r="G3106" s="56"/>
      <c r="H3106" s="56"/>
      <c r="I3106" s="56"/>
      <c r="J3106" s="56"/>
    </row>
    <row r="3107" spans="1:10">
      <c r="A3107" s="20">
        <v>3098</v>
      </c>
      <c r="B3107" s="20" t="str">
        <f>IF(Data!B3107:$B$5009&lt;&gt;"",Data!B3107,"")</f>
        <v/>
      </c>
      <c r="C3107" s="20" t="str">
        <f>IF(Data!$B3107:C$5009&lt;&gt;"",Data!C3107,"")</f>
        <v/>
      </c>
      <c r="D3107" s="20" t="str">
        <f t="shared" si="109"/>
        <v/>
      </c>
      <c r="E3107" s="20" t="str">
        <f t="shared" si="110"/>
        <v/>
      </c>
      <c r="F3107" s="56"/>
      <c r="G3107" s="56"/>
      <c r="H3107" s="56"/>
      <c r="I3107" s="56"/>
      <c r="J3107" s="56"/>
    </row>
    <row r="3108" spans="1:10">
      <c r="A3108" s="20">
        <v>3099</v>
      </c>
      <c r="B3108" s="20" t="str">
        <f>IF(Data!B3108:$B$5009&lt;&gt;"",Data!B3108,"")</f>
        <v/>
      </c>
      <c r="C3108" s="20" t="str">
        <f>IF(Data!$B3108:C$5009&lt;&gt;"",Data!C3108,"")</f>
        <v/>
      </c>
      <c r="D3108" s="20" t="str">
        <f t="shared" si="109"/>
        <v/>
      </c>
      <c r="E3108" s="20" t="str">
        <f t="shared" si="110"/>
        <v/>
      </c>
      <c r="F3108" s="56"/>
      <c r="G3108" s="56"/>
      <c r="H3108" s="56"/>
      <c r="I3108" s="56"/>
      <c r="J3108" s="56"/>
    </row>
    <row r="3109" spans="1:10">
      <c r="A3109" s="20">
        <v>3100</v>
      </c>
      <c r="B3109" s="20" t="str">
        <f>IF(Data!B3109:$B$5009&lt;&gt;"",Data!B3109,"")</f>
        <v/>
      </c>
      <c r="C3109" s="20" t="str">
        <f>IF(Data!$B3109:C$5009&lt;&gt;"",Data!C3109,"")</f>
        <v/>
      </c>
      <c r="D3109" s="20" t="str">
        <f t="shared" si="109"/>
        <v/>
      </c>
      <c r="E3109" s="20" t="str">
        <f t="shared" si="110"/>
        <v/>
      </c>
      <c r="F3109" s="56"/>
      <c r="G3109" s="56"/>
      <c r="H3109" s="56"/>
      <c r="I3109" s="56"/>
      <c r="J3109" s="56"/>
    </row>
    <row r="3110" spans="1:10">
      <c r="A3110" s="20">
        <v>3101</v>
      </c>
      <c r="B3110" s="20" t="str">
        <f>IF(Data!B3110:$B$5009&lt;&gt;"",Data!B3110,"")</f>
        <v/>
      </c>
      <c r="C3110" s="20" t="str">
        <f>IF(Data!$B3110:C$5009&lt;&gt;"",Data!C3110,"")</f>
        <v/>
      </c>
      <c r="D3110" s="20" t="str">
        <f t="shared" si="109"/>
        <v/>
      </c>
      <c r="E3110" s="20" t="str">
        <f t="shared" si="110"/>
        <v/>
      </c>
      <c r="F3110" s="56"/>
      <c r="G3110" s="56"/>
      <c r="H3110" s="56"/>
      <c r="I3110" s="56"/>
      <c r="J3110" s="56"/>
    </row>
    <row r="3111" spans="1:10">
      <c r="A3111" s="20">
        <v>3102</v>
      </c>
      <c r="B3111" s="20" t="str">
        <f>IF(Data!B3111:$B$5009&lt;&gt;"",Data!B3111,"")</f>
        <v/>
      </c>
      <c r="C3111" s="20" t="str">
        <f>IF(Data!$B3111:C$5009&lt;&gt;"",Data!C3111,"")</f>
        <v/>
      </c>
      <c r="D3111" s="20" t="str">
        <f t="shared" si="109"/>
        <v/>
      </c>
      <c r="E3111" s="20" t="str">
        <f t="shared" si="110"/>
        <v/>
      </c>
      <c r="F3111" s="56"/>
      <c r="G3111" s="56"/>
      <c r="H3111" s="56"/>
      <c r="I3111" s="56"/>
      <c r="J3111" s="56"/>
    </row>
    <row r="3112" spans="1:10">
      <c r="A3112" s="20">
        <v>3103</v>
      </c>
      <c r="B3112" s="20" t="str">
        <f>IF(Data!B3112:$B$5009&lt;&gt;"",Data!B3112,"")</f>
        <v/>
      </c>
      <c r="C3112" s="20" t="str">
        <f>IF(Data!$B3112:C$5009&lt;&gt;"",Data!C3112,"")</f>
        <v/>
      </c>
      <c r="D3112" s="20" t="str">
        <f t="shared" si="109"/>
        <v/>
      </c>
      <c r="E3112" s="20" t="str">
        <f t="shared" si="110"/>
        <v/>
      </c>
      <c r="F3112" s="56"/>
      <c r="G3112" s="56"/>
      <c r="H3112" s="56"/>
      <c r="I3112" s="56"/>
      <c r="J3112" s="56"/>
    </row>
    <row r="3113" spans="1:10">
      <c r="A3113" s="20">
        <v>3104</v>
      </c>
      <c r="B3113" s="20" t="str">
        <f>IF(Data!B3113:$B$5009&lt;&gt;"",Data!B3113,"")</f>
        <v/>
      </c>
      <c r="C3113" s="20" t="str">
        <f>IF(Data!$B3113:C$5009&lt;&gt;"",Data!C3113,"")</f>
        <v/>
      </c>
      <c r="D3113" s="20" t="str">
        <f t="shared" si="109"/>
        <v/>
      </c>
      <c r="E3113" s="20" t="str">
        <f t="shared" si="110"/>
        <v/>
      </c>
      <c r="F3113" s="56"/>
      <c r="G3113" s="56"/>
      <c r="H3113" s="56"/>
      <c r="I3113" s="56"/>
      <c r="J3113" s="56"/>
    </row>
    <row r="3114" spans="1:10">
      <c r="A3114" s="20">
        <v>3105</v>
      </c>
      <c r="B3114" s="20" t="str">
        <f>IF(Data!B3114:$B$5009&lt;&gt;"",Data!B3114,"")</f>
        <v/>
      </c>
      <c r="C3114" s="20" t="str">
        <f>IF(Data!$B3114:C$5009&lt;&gt;"",Data!C3114,"")</f>
        <v/>
      </c>
      <c r="D3114" s="20" t="str">
        <f t="shared" si="109"/>
        <v/>
      </c>
      <c r="E3114" s="20" t="str">
        <f t="shared" si="110"/>
        <v/>
      </c>
      <c r="F3114" s="56"/>
      <c r="G3114" s="56"/>
      <c r="H3114" s="56"/>
      <c r="I3114" s="56"/>
      <c r="J3114" s="56"/>
    </row>
    <row r="3115" spans="1:10">
      <c r="A3115" s="20">
        <v>3106</v>
      </c>
      <c r="B3115" s="20" t="str">
        <f>IF(Data!B3115:$B$5009&lt;&gt;"",Data!B3115,"")</f>
        <v/>
      </c>
      <c r="C3115" s="20" t="str">
        <f>IF(Data!$B3115:C$5009&lt;&gt;"",Data!C3115,"")</f>
        <v/>
      </c>
      <c r="D3115" s="20" t="str">
        <f t="shared" si="109"/>
        <v/>
      </c>
      <c r="E3115" s="20" t="str">
        <f t="shared" si="110"/>
        <v/>
      </c>
      <c r="F3115" s="56"/>
      <c r="G3115" s="56"/>
      <c r="H3115" s="56"/>
      <c r="I3115" s="56"/>
      <c r="J3115" s="56"/>
    </row>
    <row r="3116" spans="1:10">
      <c r="A3116" s="20">
        <v>3107</v>
      </c>
      <c r="B3116" s="20" t="str">
        <f>IF(Data!B3116:$B$5009&lt;&gt;"",Data!B3116,"")</f>
        <v/>
      </c>
      <c r="C3116" s="20" t="str">
        <f>IF(Data!$B3116:C$5009&lt;&gt;"",Data!C3116,"")</f>
        <v/>
      </c>
      <c r="D3116" s="20" t="str">
        <f t="shared" si="109"/>
        <v/>
      </c>
      <c r="E3116" s="20" t="str">
        <f t="shared" si="110"/>
        <v/>
      </c>
      <c r="F3116" s="56"/>
      <c r="G3116" s="56"/>
      <c r="H3116" s="56"/>
      <c r="I3116" s="56"/>
      <c r="J3116" s="56"/>
    </row>
    <row r="3117" spans="1:10">
      <c r="A3117" s="20">
        <v>3108</v>
      </c>
      <c r="B3117" s="20" t="str">
        <f>IF(Data!B3117:$B$5009&lt;&gt;"",Data!B3117,"")</f>
        <v/>
      </c>
      <c r="C3117" s="20" t="str">
        <f>IF(Data!$B3117:C$5009&lt;&gt;"",Data!C3117,"")</f>
        <v/>
      </c>
      <c r="D3117" s="20" t="str">
        <f t="shared" si="109"/>
        <v/>
      </c>
      <c r="E3117" s="20" t="str">
        <f t="shared" si="110"/>
        <v/>
      </c>
      <c r="F3117" s="56"/>
      <c r="G3117" s="56"/>
      <c r="H3117" s="56"/>
      <c r="I3117" s="56"/>
      <c r="J3117" s="56"/>
    </row>
    <row r="3118" spans="1:10">
      <c r="A3118" s="20">
        <v>3109</v>
      </c>
      <c r="B3118" s="20" t="str">
        <f>IF(Data!B3118:$B$5009&lt;&gt;"",Data!B3118,"")</f>
        <v/>
      </c>
      <c r="C3118" s="20" t="str">
        <f>IF(Data!$B3118:C$5009&lt;&gt;"",Data!C3118,"")</f>
        <v/>
      </c>
      <c r="D3118" s="20" t="str">
        <f t="shared" si="109"/>
        <v/>
      </c>
      <c r="E3118" s="20" t="str">
        <f t="shared" si="110"/>
        <v/>
      </c>
      <c r="F3118" s="56"/>
      <c r="G3118" s="56"/>
      <c r="H3118" s="56"/>
      <c r="I3118" s="56"/>
      <c r="J3118" s="56"/>
    </row>
    <row r="3119" spans="1:10">
      <c r="A3119" s="20">
        <v>3110</v>
      </c>
      <c r="B3119" s="20" t="str">
        <f>IF(Data!B3119:$B$5009&lt;&gt;"",Data!B3119,"")</f>
        <v/>
      </c>
      <c r="C3119" s="20" t="str">
        <f>IF(Data!$B3119:C$5009&lt;&gt;"",Data!C3119,"")</f>
        <v/>
      </c>
      <c r="D3119" s="20" t="str">
        <f t="shared" si="109"/>
        <v/>
      </c>
      <c r="E3119" s="20" t="str">
        <f t="shared" si="110"/>
        <v/>
      </c>
      <c r="F3119" s="56"/>
      <c r="G3119" s="56"/>
      <c r="H3119" s="56"/>
      <c r="I3119" s="56"/>
      <c r="J3119" s="56"/>
    </row>
    <row r="3120" spans="1:10">
      <c r="A3120" s="20">
        <v>3111</v>
      </c>
      <c r="B3120" s="20" t="str">
        <f>IF(Data!B3120:$B$5009&lt;&gt;"",Data!B3120,"")</f>
        <v/>
      </c>
      <c r="C3120" s="20" t="str">
        <f>IF(Data!$B3120:C$5009&lt;&gt;"",Data!C3120,"")</f>
        <v/>
      </c>
      <c r="D3120" s="20" t="str">
        <f t="shared" si="109"/>
        <v/>
      </c>
      <c r="E3120" s="20" t="str">
        <f t="shared" si="110"/>
        <v/>
      </c>
      <c r="F3120" s="56"/>
      <c r="G3120" s="56"/>
      <c r="H3120" s="56"/>
      <c r="I3120" s="56"/>
      <c r="J3120" s="56"/>
    </row>
    <row r="3121" spans="1:10">
      <c r="A3121" s="20">
        <v>3112</v>
      </c>
      <c r="B3121" s="20" t="str">
        <f>IF(Data!B3121:$B$5009&lt;&gt;"",Data!B3121,"")</f>
        <v/>
      </c>
      <c r="C3121" s="20" t="str">
        <f>IF(Data!$B3121:C$5009&lt;&gt;"",Data!C3121,"")</f>
        <v/>
      </c>
      <c r="D3121" s="20" t="str">
        <f t="shared" si="109"/>
        <v/>
      </c>
      <c r="E3121" s="20" t="str">
        <f t="shared" si="110"/>
        <v/>
      </c>
      <c r="F3121" s="56"/>
      <c r="G3121" s="56"/>
      <c r="H3121" s="56"/>
      <c r="I3121" s="56"/>
      <c r="J3121" s="56"/>
    </row>
    <row r="3122" spans="1:10">
      <c r="A3122" s="20">
        <v>3113</v>
      </c>
      <c r="B3122" s="20" t="str">
        <f>IF(Data!B3122:$B$5009&lt;&gt;"",Data!B3122,"")</f>
        <v/>
      </c>
      <c r="C3122" s="20" t="str">
        <f>IF(Data!$B3122:C$5009&lt;&gt;"",Data!C3122,"")</f>
        <v/>
      </c>
      <c r="D3122" s="20" t="str">
        <f t="shared" si="109"/>
        <v/>
      </c>
      <c r="E3122" s="20" t="str">
        <f t="shared" si="110"/>
        <v/>
      </c>
      <c r="F3122" s="56"/>
      <c r="G3122" s="56"/>
      <c r="H3122" s="56"/>
      <c r="I3122" s="56"/>
      <c r="J3122" s="56"/>
    </row>
    <row r="3123" spans="1:10">
      <c r="A3123" s="20">
        <v>3114</v>
      </c>
      <c r="B3123" s="20" t="str">
        <f>IF(Data!B3123:$B$5009&lt;&gt;"",Data!B3123,"")</f>
        <v/>
      </c>
      <c r="C3123" s="20" t="str">
        <f>IF(Data!$B3123:C$5009&lt;&gt;"",Data!C3123,"")</f>
        <v/>
      </c>
      <c r="D3123" s="20" t="str">
        <f t="shared" si="109"/>
        <v/>
      </c>
      <c r="E3123" s="20" t="str">
        <f t="shared" si="110"/>
        <v/>
      </c>
      <c r="F3123" s="56"/>
      <c r="G3123" s="56"/>
      <c r="H3123" s="56"/>
      <c r="I3123" s="56"/>
      <c r="J3123" s="56"/>
    </row>
    <row r="3124" spans="1:10">
      <c r="A3124" s="20">
        <v>3115</v>
      </c>
      <c r="B3124" s="20" t="str">
        <f>IF(Data!B3124:$B$5009&lt;&gt;"",Data!B3124,"")</f>
        <v/>
      </c>
      <c r="C3124" s="20" t="str">
        <f>IF(Data!$B3124:C$5009&lt;&gt;"",Data!C3124,"")</f>
        <v/>
      </c>
      <c r="D3124" s="20" t="str">
        <f t="shared" si="109"/>
        <v/>
      </c>
      <c r="E3124" s="20" t="str">
        <f t="shared" si="110"/>
        <v/>
      </c>
      <c r="F3124" s="56"/>
      <c r="G3124" s="56"/>
      <c r="H3124" s="56"/>
      <c r="I3124" s="56"/>
      <c r="J3124" s="56"/>
    </row>
    <row r="3125" spans="1:10">
      <c r="A3125" s="20">
        <v>3116</v>
      </c>
      <c r="B3125" s="20" t="str">
        <f>IF(Data!B3125:$B$5009&lt;&gt;"",Data!B3125,"")</f>
        <v/>
      </c>
      <c r="C3125" s="20" t="str">
        <f>IF(Data!$B3125:C$5009&lt;&gt;"",Data!C3125,"")</f>
        <v/>
      </c>
      <c r="D3125" s="20" t="str">
        <f t="shared" si="109"/>
        <v/>
      </c>
      <c r="E3125" s="20" t="str">
        <f t="shared" si="110"/>
        <v/>
      </c>
      <c r="F3125" s="56"/>
      <c r="G3125" s="56"/>
      <c r="H3125" s="56"/>
      <c r="I3125" s="56"/>
      <c r="J3125" s="56"/>
    </row>
    <row r="3126" spans="1:10">
      <c r="A3126" s="20">
        <v>3117</v>
      </c>
      <c r="B3126" s="20" t="str">
        <f>IF(Data!B3126:$B$5009&lt;&gt;"",Data!B3126,"")</f>
        <v/>
      </c>
      <c r="C3126" s="20" t="str">
        <f>IF(Data!$B3126:C$5009&lt;&gt;"",Data!C3126,"")</f>
        <v/>
      </c>
      <c r="D3126" s="20" t="str">
        <f t="shared" si="109"/>
        <v/>
      </c>
      <c r="E3126" s="20" t="str">
        <f t="shared" si="110"/>
        <v/>
      </c>
      <c r="F3126" s="56"/>
      <c r="G3126" s="56"/>
      <c r="H3126" s="56"/>
      <c r="I3126" s="56"/>
      <c r="J3126" s="56"/>
    </row>
    <row r="3127" spans="1:10">
      <c r="A3127" s="20">
        <v>3118</v>
      </c>
      <c r="B3127" s="20" t="str">
        <f>IF(Data!B3127:$B$5009&lt;&gt;"",Data!B3127,"")</f>
        <v/>
      </c>
      <c r="C3127" s="20" t="str">
        <f>IF(Data!$B3127:C$5009&lt;&gt;"",Data!C3127,"")</f>
        <v/>
      </c>
      <c r="D3127" s="20" t="str">
        <f t="shared" si="109"/>
        <v/>
      </c>
      <c r="E3127" s="20" t="str">
        <f t="shared" si="110"/>
        <v/>
      </c>
      <c r="F3127" s="56"/>
      <c r="G3127" s="56"/>
      <c r="H3127" s="56"/>
      <c r="I3127" s="56"/>
      <c r="J3127" s="56"/>
    </row>
    <row r="3128" spans="1:10">
      <c r="A3128" s="20">
        <v>3119</v>
      </c>
      <c r="B3128" s="20" t="str">
        <f>IF(Data!B3128:$B$5009&lt;&gt;"",Data!B3128,"")</f>
        <v/>
      </c>
      <c r="C3128" s="20" t="str">
        <f>IF(Data!$B3128:C$5009&lt;&gt;"",Data!C3128,"")</f>
        <v/>
      </c>
      <c r="D3128" s="20" t="str">
        <f t="shared" si="109"/>
        <v/>
      </c>
      <c r="E3128" s="20" t="str">
        <f t="shared" si="110"/>
        <v/>
      </c>
      <c r="F3128" s="56"/>
      <c r="G3128" s="56"/>
      <c r="H3128" s="56"/>
      <c r="I3128" s="56"/>
      <c r="J3128" s="56"/>
    </row>
    <row r="3129" spans="1:10">
      <c r="A3129" s="20">
        <v>3120</v>
      </c>
      <c r="B3129" s="20" t="str">
        <f>IF(Data!B3129:$B$5009&lt;&gt;"",Data!B3129,"")</f>
        <v/>
      </c>
      <c r="C3129" s="20" t="str">
        <f>IF(Data!$B3129:C$5009&lt;&gt;"",Data!C3129,"")</f>
        <v/>
      </c>
      <c r="D3129" s="20" t="str">
        <f t="shared" si="109"/>
        <v/>
      </c>
      <c r="E3129" s="20" t="str">
        <f t="shared" si="110"/>
        <v/>
      </c>
      <c r="F3129" s="56"/>
      <c r="G3129" s="56"/>
      <c r="H3129" s="56"/>
      <c r="I3129" s="56"/>
      <c r="J3129" s="56"/>
    </row>
    <row r="3130" spans="1:10">
      <c r="A3130" s="20">
        <v>3121</v>
      </c>
      <c r="B3130" s="20" t="str">
        <f>IF(Data!B3130:$B$5009&lt;&gt;"",Data!B3130,"")</f>
        <v/>
      </c>
      <c r="C3130" s="20" t="str">
        <f>IF(Data!$B3130:C$5009&lt;&gt;"",Data!C3130,"")</f>
        <v/>
      </c>
      <c r="D3130" s="20" t="str">
        <f t="shared" si="109"/>
        <v/>
      </c>
      <c r="E3130" s="20" t="str">
        <f t="shared" si="110"/>
        <v/>
      </c>
      <c r="F3130" s="56"/>
      <c r="G3130" s="56"/>
      <c r="H3130" s="56"/>
      <c r="I3130" s="56"/>
      <c r="J3130" s="56"/>
    </row>
    <row r="3131" spans="1:10">
      <c r="A3131" s="20">
        <v>3122</v>
      </c>
      <c r="B3131" s="20" t="str">
        <f>IF(Data!B3131:$B$5009&lt;&gt;"",Data!B3131,"")</f>
        <v/>
      </c>
      <c r="C3131" s="20" t="str">
        <f>IF(Data!$B3131:C$5009&lt;&gt;"",Data!C3131,"")</f>
        <v/>
      </c>
      <c r="D3131" s="20" t="str">
        <f t="shared" si="109"/>
        <v/>
      </c>
      <c r="E3131" s="20" t="str">
        <f t="shared" si="110"/>
        <v/>
      </c>
      <c r="F3131" s="56"/>
      <c r="G3131" s="56"/>
      <c r="H3131" s="56"/>
      <c r="I3131" s="56"/>
      <c r="J3131" s="56"/>
    </row>
    <row r="3132" spans="1:10">
      <c r="A3132" s="20">
        <v>3123</v>
      </c>
      <c r="B3132" s="20" t="str">
        <f>IF(Data!B3132:$B$5009&lt;&gt;"",Data!B3132,"")</f>
        <v/>
      </c>
      <c r="C3132" s="20" t="str">
        <f>IF(Data!$B3132:C$5009&lt;&gt;"",Data!C3132,"")</f>
        <v/>
      </c>
      <c r="D3132" s="20" t="str">
        <f t="shared" si="109"/>
        <v/>
      </c>
      <c r="E3132" s="20" t="str">
        <f t="shared" si="110"/>
        <v/>
      </c>
      <c r="F3132" s="56"/>
      <c r="G3132" s="56"/>
      <c r="H3132" s="56"/>
      <c r="I3132" s="56"/>
      <c r="J3132" s="56"/>
    </row>
    <row r="3133" spans="1:10">
      <c r="A3133" s="20">
        <v>3124</v>
      </c>
      <c r="B3133" s="20" t="str">
        <f>IF(Data!B3133:$B$5009&lt;&gt;"",Data!B3133,"")</f>
        <v/>
      </c>
      <c r="C3133" s="20" t="str">
        <f>IF(Data!$B3133:C$5009&lt;&gt;"",Data!C3133,"")</f>
        <v/>
      </c>
      <c r="D3133" s="20" t="str">
        <f t="shared" si="109"/>
        <v/>
      </c>
      <c r="E3133" s="20" t="str">
        <f t="shared" si="110"/>
        <v/>
      </c>
      <c r="F3133" s="56"/>
      <c r="G3133" s="56"/>
      <c r="H3133" s="56"/>
      <c r="I3133" s="56"/>
      <c r="J3133" s="56"/>
    </row>
    <row r="3134" spans="1:10">
      <c r="A3134" s="20">
        <v>3125</v>
      </c>
      <c r="B3134" s="20" t="str">
        <f>IF(Data!B3134:$B$5009&lt;&gt;"",Data!B3134,"")</f>
        <v/>
      </c>
      <c r="C3134" s="20" t="str">
        <f>IF(Data!$B3134:C$5009&lt;&gt;"",Data!C3134,"")</f>
        <v/>
      </c>
      <c r="D3134" s="20" t="str">
        <f t="shared" si="109"/>
        <v/>
      </c>
      <c r="E3134" s="20" t="str">
        <f t="shared" si="110"/>
        <v/>
      </c>
      <c r="F3134" s="56"/>
      <c r="G3134" s="56"/>
      <c r="H3134" s="56"/>
      <c r="I3134" s="56"/>
      <c r="J3134" s="56"/>
    </row>
    <row r="3135" spans="1:10">
      <c r="A3135" s="20">
        <v>3126</v>
      </c>
      <c r="B3135" s="20" t="str">
        <f>IF(Data!B3135:$B$5009&lt;&gt;"",Data!B3135,"")</f>
        <v/>
      </c>
      <c r="C3135" s="20" t="str">
        <f>IF(Data!$B3135:C$5009&lt;&gt;"",Data!C3135,"")</f>
        <v/>
      </c>
      <c r="D3135" s="20" t="str">
        <f t="shared" si="109"/>
        <v/>
      </c>
      <c r="E3135" s="20" t="str">
        <f t="shared" si="110"/>
        <v/>
      </c>
      <c r="F3135" s="56"/>
      <c r="G3135" s="56"/>
      <c r="H3135" s="56"/>
      <c r="I3135" s="56"/>
      <c r="J3135" s="56"/>
    </row>
    <row r="3136" spans="1:10">
      <c r="A3136" s="20">
        <v>3127</v>
      </c>
      <c r="B3136" s="20" t="str">
        <f>IF(Data!B3136:$B$5009&lt;&gt;"",Data!B3136,"")</f>
        <v/>
      </c>
      <c r="C3136" s="20" t="str">
        <f>IF(Data!$B3136:C$5009&lt;&gt;"",Data!C3136,"")</f>
        <v/>
      </c>
      <c r="D3136" s="20" t="str">
        <f t="shared" si="109"/>
        <v/>
      </c>
      <c r="E3136" s="20" t="str">
        <f t="shared" si="110"/>
        <v/>
      </c>
      <c r="F3136" s="56"/>
      <c r="G3136" s="56"/>
      <c r="H3136" s="56"/>
      <c r="I3136" s="56"/>
      <c r="J3136" s="56"/>
    </row>
    <row r="3137" spans="1:10">
      <c r="A3137" s="20">
        <v>3128</v>
      </c>
      <c r="B3137" s="20" t="str">
        <f>IF(Data!B3137:$B$5009&lt;&gt;"",Data!B3137,"")</f>
        <v/>
      </c>
      <c r="C3137" s="20" t="str">
        <f>IF(Data!$B3137:C$5009&lt;&gt;"",Data!C3137,"")</f>
        <v/>
      </c>
      <c r="D3137" s="20" t="str">
        <f t="shared" si="109"/>
        <v/>
      </c>
      <c r="E3137" s="20" t="str">
        <f t="shared" si="110"/>
        <v/>
      </c>
      <c r="F3137" s="56"/>
      <c r="G3137" s="56"/>
      <c r="H3137" s="56"/>
      <c r="I3137" s="56"/>
      <c r="J3137" s="56"/>
    </row>
    <row r="3138" spans="1:10">
      <c r="A3138" s="20">
        <v>3129</v>
      </c>
      <c r="B3138" s="20" t="str">
        <f>IF(Data!B3138:$B$5009&lt;&gt;"",Data!B3138,"")</f>
        <v/>
      </c>
      <c r="C3138" s="20" t="str">
        <f>IF(Data!$B3138:C$5009&lt;&gt;"",Data!C3138,"")</f>
        <v/>
      </c>
      <c r="D3138" s="20" t="str">
        <f t="shared" si="109"/>
        <v/>
      </c>
      <c r="E3138" s="20" t="str">
        <f t="shared" si="110"/>
        <v/>
      </c>
      <c r="F3138" s="56"/>
      <c r="G3138" s="56"/>
      <c r="H3138" s="56"/>
      <c r="I3138" s="56"/>
      <c r="J3138" s="56"/>
    </row>
    <row r="3139" spans="1:10">
      <c r="A3139" s="20">
        <v>3130</v>
      </c>
      <c r="B3139" s="20" t="str">
        <f>IF(Data!B3139:$B$5009&lt;&gt;"",Data!B3139,"")</f>
        <v/>
      </c>
      <c r="C3139" s="20" t="str">
        <f>IF(Data!$B3139:C$5009&lt;&gt;"",Data!C3139,"")</f>
        <v/>
      </c>
      <c r="D3139" s="20" t="str">
        <f t="shared" si="109"/>
        <v/>
      </c>
      <c r="E3139" s="20" t="str">
        <f t="shared" si="110"/>
        <v/>
      </c>
      <c r="F3139" s="56"/>
      <c r="G3139" s="56"/>
      <c r="H3139" s="56"/>
      <c r="I3139" s="56"/>
      <c r="J3139" s="56"/>
    </row>
    <row r="3140" spans="1:10">
      <c r="A3140" s="20">
        <v>3131</v>
      </c>
      <c r="B3140" s="20" t="str">
        <f>IF(Data!B3140:$B$5009&lt;&gt;"",Data!B3140,"")</f>
        <v/>
      </c>
      <c r="C3140" s="20" t="str">
        <f>IF(Data!$B3140:C$5009&lt;&gt;"",Data!C3140,"")</f>
        <v/>
      </c>
      <c r="D3140" s="20" t="str">
        <f t="shared" si="109"/>
        <v/>
      </c>
      <c r="E3140" s="20" t="str">
        <f t="shared" si="110"/>
        <v/>
      </c>
      <c r="F3140" s="56"/>
      <c r="G3140" s="56"/>
      <c r="H3140" s="56"/>
      <c r="I3140" s="56"/>
      <c r="J3140" s="56"/>
    </row>
    <row r="3141" spans="1:10">
      <c r="A3141" s="20">
        <v>3132</v>
      </c>
      <c r="B3141" s="20" t="str">
        <f>IF(Data!B3141:$B$5009&lt;&gt;"",Data!B3141,"")</f>
        <v/>
      </c>
      <c r="C3141" s="20" t="str">
        <f>IF(Data!$B3141:C$5009&lt;&gt;"",Data!C3141,"")</f>
        <v/>
      </c>
      <c r="D3141" s="20" t="str">
        <f t="shared" si="109"/>
        <v/>
      </c>
      <c r="E3141" s="20" t="str">
        <f t="shared" si="110"/>
        <v/>
      </c>
      <c r="F3141" s="56"/>
      <c r="G3141" s="56"/>
      <c r="H3141" s="56"/>
      <c r="I3141" s="56"/>
      <c r="J3141" s="56"/>
    </row>
    <row r="3142" spans="1:10">
      <c r="A3142" s="20">
        <v>3133</v>
      </c>
      <c r="B3142" s="20" t="str">
        <f>IF(Data!B3142:$B$5009&lt;&gt;"",Data!B3142,"")</f>
        <v/>
      </c>
      <c r="C3142" s="20" t="str">
        <f>IF(Data!$B3142:C$5009&lt;&gt;"",Data!C3142,"")</f>
        <v/>
      </c>
      <c r="D3142" s="20" t="str">
        <f t="shared" ref="D3142:D3205" si="111">IF(AND(B3142&lt;&gt;"",C3142&lt;&gt;""), _xlfn.RANK.AVG(B3142,B:B,1),"")</f>
        <v/>
      </c>
      <c r="E3142" s="20" t="str">
        <f t="shared" ref="E3142:E3205" si="112">IF(AND(B3142&lt;&gt;"",C3142&lt;&gt;""),(D3142-$I$11)^2,"")</f>
        <v/>
      </c>
      <c r="F3142" s="56"/>
      <c r="G3142" s="56"/>
      <c r="H3142" s="56"/>
      <c r="I3142" s="56"/>
      <c r="J3142" s="56"/>
    </row>
    <row r="3143" spans="1:10">
      <c r="A3143" s="20">
        <v>3134</v>
      </c>
      <c r="B3143" s="20" t="str">
        <f>IF(Data!B3143:$B$5009&lt;&gt;"",Data!B3143,"")</f>
        <v/>
      </c>
      <c r="C3143" s="20" t="str">
        <f>IF(Data!$B3143:C$5009&lt;&gt;"",Data!C3143,"")</f>
        <v/>
      </c>
      <c r="D3143" s="20" t="str">
        <f t="shared" si="111"/>
        <v/>
      </c>
      <c r="E3143" s="20" t="str">
        <f t="shared" si="112"/>
        <v/>
      </c>
      <c r="F3143" s="56"/>
      <c r="G3143" s="56"/>
      <c r="H3143" s="56"/>
      <c r="I3143" s="56"/>
      <c r="J3143" s="56"/>
    </row>
    <row r="3144" spans="1:10">
      <c r="A3144" s="20">
        <v>3135</v>
      </c>
      <c r="B3144" s="20" t="str">
        <f>IF(Data!B3144:$B$5009&lt;&gt;"",Data!B3144,"")</f>
        <v/>
      </c>
      <c r="C3144" s="20" t="str">
        <f>IF(Data!$B3144:C$5009&lt;&gt;"",Data!C3144,"")</f>
        <v/>
      </c>
      <c r="D3144" s="20" t="str">
        <f t="shared" si="111"/>
        <v/>
      </c>
      <c r="E3144" s="20" t="str">
        <f t="shared" si="112"/>
        <v/>
      </c>
      <c r="F3144" s="56"/>
      <c r="G3144" s="56"/>
      <c r="H3144" s="56"/>
      <c r="I3144" s="56"/>
      <c r="J3144" s="56"/>
    </row>
    <row r="3145" spans="1:10">
      <c r="A3145" s="20">
        <v>3136</v>
      </c>
      <c r="B3145" s="20" t="str">
        <f>IF(Data!B3145:$B$5009&lt;&gt;"",Data!B3145,"")</f>
        <v/>
      </c>
      <c r="C3145" s="20" t="str">
        <f>IF(Data!$B3145:C$5009&lt;&gt;"",Data!C3145,"")</f>
        <v/>
      </c>
      <c r="D3145" s="20" t="str">
        <f t="shared" si="111"/>
        <v/>
      </c>
      <c r="E3145" s="20" t="str">
        <f t="shared" si="112"/>
        <v/>
      </c>
      <c r="F3145" s="56"/>
      <c r="G3145" s="56"/>
      <c r="H3145" s="56"/>
      <c r="I3145" s="56"/>
      <c r="J3145" s="56"/>
    </row>
    <row r="3146" spans="1:10">
      <c r="A3146" s="20">
        <v>3137</v>
      </c>
      <c r="B3146" s="20" t="str">
        <f>IF(Data!B3146:$B$5009&lt;&gt;"",Data!B3146,"")</f>
        <v/>
      </c>
      <c r="C3146" s="20" t="str">
        <f>IF(Data!$B3146:C$5009&lt;&gt;"",Data!C3146,"")</f>
        <v/>
      </c>
      <c r="D3146" s="20" t="str">
        <f t="shared" si="111"/>
        <v/>
      </c>
      <c r="E3146" s="20" t="str">
        <f t="shared" si="112"/>
        <v/>
      </c>
      <c r="F3146" s="56"/>
      <c r="G3146" s="56"/>
      <c r="H3146" s="56"/>
      <c r="I3146" s="56"/>
      <c r="J3146" s="56"/>
    </row>
    <row r="3147" spans="1:10">
      <c r="A3147" s="20">
        <v>3138</v>
      </c>
      <c r="B3147" s="20" t="str">
        <f>IF(Data!B3147:$B$5009&lt;&gt;"",Data!B3147,"")</f>
        <v/>
      </c>
      <c r="C3147" s="20" t="str">
        <f>IF(Data!$B3147:C$5009&lt;&gt;"",Data!C3147,"")</f>
        <v/>
      </c>
      <c r="D3147" s="20" t="str">
        <f t="shared" si="111"/>
        <v/>
      </c>
      <c r="E3147" s="20" t="str">
        <f t="shared" si="112"/>
        <v/>
      </c>
      <c r="F3147" s="56"/>
      <c r="G3147" s="56"/>
      <c r="H3147" s="56"/>
      <c r="I3147" s="56"/>
      <c r="J3147" s="56"/>
    </row>
    <row r="3148" spans="1:10">
      <c r="A3148" s="20">
        <v>3139</v>
      </c>
      <c r="B3148" s="20" t="str">
        <f>IF(Data!B3148:$B$5009&lt;&gt;"",Data!B3148,"")</f>
        <v/>
      </c>
      <c r="C3148" s="20" t="str">
        <f>IF(Data!$B3148:C$5009&lt;&gt;"",Data!C3148,"")</f>
        <v/>
      </c>
      <c r="D3148" s="20" t="str">
        <f t="shared" si="111"/>
        <v/>
      </c>
      <c r="E3148" s="20" t="str">
        <f t="shared" si="112"/>
        <v/>
      </c>
      <c r="F3148" s="56"/>
      <c r="G3148" s="56"/>
      <c r="H3148" s="56"/>
      <c r="I3148" s="56"/>
      <c r="J3148" s="56"/>
    </row>
    <row r="3149" spans="1:10">
      <c r="A3149" s="20">
        <v>3140</v>
      </c>
      <c r="B3149" s="20" t="str">
        <f>IF(Data!B3149:$B$5009&lt;&gt;"",Data!B3149,"")</f>
        <v/>
      </c>
      <c r="C3149" s="20" t="str">
        <f>IF(Data!$B3149:C$5009&lt;&gt;"",Data!C3149,"")</f>
        <v/>
      </c>
      <c r="D3149" s="20" t="str">
        <f t="shared" si="111"/>
        <v/>
      </c>
      <c r="E3149" s="20" t="str">
        <f t="shared" si="112"/>
        <v/>
      </c>
      <c r="F3149" s="56"/>
      <c r="G3149" s="56"/>
      <c r="H3149" s="56"/>
      <c r="I3149" s="56"/>
      <c r="J3149" s="56"/>
    </row>
    <row r="3150" spans="1:10">
      <c r="A3150" s="20">
        <v>3141</v>
      </c>
      <c r="B3150" s="20" t="str">
        <f>IF(Data!B3150:$B$5009&lt;&gt;"",Data!B3150,"")</f>
        <v/>
      </c>
      <c r="C3150" s="20" t="str">
        <f>IF(Data!$B3150:C$5009&lt;&gt;"",Data!C3150,"")</f>
        <v/>
      </c>
      <c r="D3150" s="20" t="str">
        <f t="shared" si="111"/>
        <v/>
      </c>
      <c r="E3150" s="20" t="str">
        <f t="shared" si="112"/>
        <v/>
      </c>
      <c r="F3150" s="56"/>
      <c r="G3150" s="56"/>
      <c r="H3150" s="56"/>
      <c r="I3150" s="56"/>
      <c r="J3150" s="56"/>
    </row>
    <row r="3151" spans="1:10">
      <c r="A3151" s="20">
        <v>3142</v>
      </c>
      <c r="B3151" s="20" t="str">
        <f>IF(Data!B3151:$B$5009&lt;&gt;"",Data!B3151,"")</f>
        <v/>
      </c>
      <c r="C3151" s="20" t="str">
        <f>IF(Data!$B3151:C$5009&lt;&gt;"",Data!C3151,"")</f>
        <v/>
      </c>
      <c r="D3151" s="20" t="str">
        <f t="shared" si="111"/>
        <v/>
      </c>
      <c r="E3151" s="20" t="str">
        <f t="shared" si="112"/>
        <v/>
      </c>
      <c r="F3151" s="56"/>
      <c r="G3151" s="56"/>
      <c r="H3151" s="56"/>
      <c r="I3151" s="56"/>
      <c r="J3151" s="56"/>
    </row>
    <row r="3152" spans="1:10">
      <c r="A3152" s="20">
        <v>3143</v>
      </c>
      <c r="B3152" s="20" t="str">
        <f>IF(Data!B3152:$B$5009&lt;&gt;"",Data!B3152,"")</f>
        <v/>
      </c>
      <c r="C3152" s="20" t="str">
        <f>IF(Data!$B3152:C$5009&lt;&gt;"",Data!C3152,"")</f>
        <v/>
      </c>
      <c r="D3152" s="20" t="str">
        <f t="shared" si="111"/>
        <v/>
      </c>
      <c r="E3152" s="20" t="str">
        <f t="shared" si="112"/>
        <v/>
      </c>
      <c r="F3152" s="56"/>
      <c r="G3152" s="56"/>
      <c r="H3152" s="56"/>
      <c r="I3152" s="56"/>
      <c r="J3152" s="56"/>
    </row>
    <row r="3153" spans="1:10">
      <c r="A3153" s="20">
        <v>3144</v>
      </c>
      <c r="B3153" s="20" t="str">
        <f>IF(Data!B3153:$B$5009&lt;&gt;"",Data!B3153,"")</f>
        <v/>
      </c>
      <c r="C3153" s="20" t="str">
        <f>IF(Data!$B3153:C$5009&lt;&gt;"",Data!C3153,"")</f>
        <v/>
      </c>
      <c r="D3153" s="20" t="str">
        <f t="shared" si="111"/>
        <v/>
      </c>
      <c r="E3153" s="20" t="str">
        <f t="shared" si="112"/>
        <v/>
      </c>
      <c r="F3153" s="56"/>
      <c r="G3153" s="56"/>
      <c r="H3153" s="56"/>
      <c r="I3153" s="56"/>
      <c r="J3153" s="56"/>
    </row>
    <row r="3154" spans="1:10">
      <c r="A3154" s="20">
        <v>3145</v>
      </c>
      <c r="B3154" s="20" t="str">
        <f>IF(Data!B3154:$B$5009&lt;&gt;"",Data!B3154,"")</f>
        <v/>
      </c>
      <c r="C3154" s="20" t="str">
        <f>IF(Data!$B3154:C$5009&lt;&gt;"",Data!C3154,"")</f>
        <v/>
      </c>
      <c r="D3154" s="20" t="str">
        <f t="shared" si="111"/>
        <v/>
      </c>
      <c r="E3154" s="20" t="str">
        <f t="shared" si="112"/>
        <v/>
      </c>
      <c r="F3154" s="56"/>
      <c r="G3154" s="56"/>
      <c r="H3154" s="56"/>
      <c r="I3154" s="56"/>
      <c r="J3154" s="56"/>
    </row>
    <row r="3155" spans="1:10">
      <c r="A3155" s="20">
        <v>3146</v>
      </c>
      <c r="B3155" s="20" t="str">
        <f>IF(Data!B3155:$B$5009&lt;&gt;"",Data!B3155,"")</f>
        <v/>
      </c>
      <c r="C3155" s="20" t="str">
        <f>IF(Data!$B3155:C$5009&lt;&gt;"",Data!C3155,"")</f>
        <v/>
      </c>
      <c r="D3155" s="20" t="str">
        <f t="shared" si="111"/>
        <v/>
      </c>
      <c r="E3155" s="20" t="str">
        <f t="shared" si="112"/>
        <v/>
      </c>
      <c r="F3155" s="56"/>
      <c r="G3155" s="56"/>
      <c r="H3155" s="56"/>
      <c r="I3155" s="56"/>
      <c r="J3155" s="56"/>
    </row>
    <row r="3156" spans="1:10">
      <c r="A3156" s="20">
        <v>3147</v>
      </c>
      <c r="B3156" s="20" t="str">
        <f>IF(Data!B3156:$B$5009&lt;&gt;"",Data!B3156,"")</f>
        <v/>
      </c>
      <c r="C3156" s="20" t="str">
        <f>IF(Data!$B3156:C$5009&lt;&gt;"",Data!C3156,"")</f>
        <v/>
      </c>
      <c r="D3156" s="20" t="str">
        <f t="shared" si="111"/>
        <v/>
      </c>
      <c r="E3156" s="20" t="str">
        <f t="shared" si="112"/>
        <v/>
      </c>
      <c r="F3156" s="56"/>
      <c r="G3156" s="56"/>
      <c r="H3156" s="56"/>
      <c r="I3156" s="56"/>
      <c r="J3156" s="56"/>
    </row>
    <row r="3157" spans="1:10">
      <c r="A3157" s="20">
        <v>3148</v>
      </c>
      <c r="B3157" s="20" t="str">
        <f>IF(Data!B3157:$B$5009&lt;&gt;"",Data!B3157,"")</f>
        <v/>
      </c>
      <c r="C3157" s="20" t="str">
        <f>IF(Data!$B3157:C$5009&lt;&gt;"",Data!C3157,"")</f>
        <v/>
      </c>
      <c r="D3157" s="20" t="str">
        <f t="shared" si="111"/>
        <v/>
      </c>
      <c r="E3157" s="20" t="str">
        <f t="shared" si="112"/>
        <v/>
      </c>
      <c r="F3157" s="56"/>
      <c r="G3157" s="56"/>
      <c r="H3157" s="56"/>
      <c r="I3157" s="56"/>
      <c r="J3157" s="56"/>
    </row>
    <row r="3158" spans="1:10">
      <c r="A3158" s="20">
        <v>3149</v>
      </c>
      <c r="B3158" s="20" t="str">
        <f>IF(Data!B3158:$B$5009&lt;&gt;"",Data!B3158,"")</f>
        <v/>
      </c>
      <c r="C3158" s="20" t="str">
        <f>IF(Data!$B3158:C$5009&lt;&gt;"",Data!C3158,"")</f>
        <v/>
      </c>
      <c r="D3158" s="20" t="str">
        <f t="shared" si="111"/>
        <v/>
      </c>
      <c r="E3158" s="20" t="str">
        <f t="shared" si="112"/>
        <v/>
      </c>
      <c r="F3158" s="56"/>
      <c r="G3158" s="56"/>
      <c r="H3158" s="56"/>
      <c r="I3158" s="56"/>
      <c r="J3158" s="56"/>
    </row>
    <row r="3159" spans="1:10">
      <c r="A3159" s="20">
        <v>3150</v>
      </c>
      <c r="B3159" s="20" t="str">
        <f>IF(Data!B3159:$B$5009&lt;&gt;"",Data!B3159,"")</f>
        <v/>
      </c>
      <c r="C3159" s="20" t="str">
        <f>IF(Data!$B3159:C$5009&lt;&gt;"",Data!C3159,"")</f>
        <v/>
      </c>
      <c r="D3159" s="20" t="str">
        <f t="shared" si="111"/>
        <v/>
      </c>
      <c r="E3159" s="20" t="str">
        <f t="shared" si="112"/>
        <v/>
      </c>
      <c r="F3159" s="56"/>
      <c r="G3159" s="56"/>
      <c r="H3159" s="56"/>
      <c r="I3159" s="56"/>
      <c r="J3159" s="56"/>
    </row>
    <row r="3160" spans="1:10">
      <c r="A3160" s="20">
        <v>3151</v>
      </c>
      <c r="B3160" s="20" t="str">
        <f>IF(Data!B3160:$B$5009&lt;&gt;"",Data!B3160,"")</f>
        <v/>
      </c>
      <c r="C3160" s="20" t="str">
        <f>IF(Data!$B3160:C$5009&lt;&gt;"",Data!C3160,"")</f>
        <v/>
      </c>
      <c r="D3160" s="20" t="str">
        <f t="shared" si="111"/>
        <v/>
      </c>
      <c r="E3160" s="20" t="str">
        <f t="shared" si="112"/>
        <v/>
      </c>
      <c r="F3160" s="56"/>
      <c r="G3160" s="56"/>
      <c r="H3160" s="56"/>
      <c r="I3160" s="56"/>
      <c r="J3160" s="56"/>
    </row>
    <row r="3161" spans="1:10">
      <c r="A3161" s="20">
        <v>3152</v>
      </c>
      <c r="B3161" s="20" t="str">
        <f>IF(Data!B3161:$B$5009&lt;&gt;"",Data!B3161,"")</f>
        <v/>
      </c>
      <c r="C3161" s="20" t="str">
        <f>IF(Data!$B3161:C$5009&lt;&gt;"",Data!C3161,"")</f>
        <v/>
      </c>
      <c r="D3161" s="20" t="str">
        <f t="shared" si="111"/>
        <v/>
      </c>
      <c r="E3161" s="20" t="str">
        <f t="shared" si="112"/>
        <v/>
      </c>
      <c r="F3161" s="56"/>
      <c r="G3161" s="56"/>
      <c r="H3161" s="56"/>
      <c r="I3161" s="56"/>
      <c r="J3161" s="56"/>
    </row>
    <row r="3162" spans="1:10">
      <c r="A3162" s="20">
        <v>3153</v>
      </c>
      <c r="B3162" s="20" t="str">
        <f>IF(Data!B3162:$B$5009&lt;&gt;"",Data!B3162,"")</f>
        <v/>
      </c>
      <c r="C3162" s="20" t="str">
        <f>IF(Data!$B3162:C$5009&lt;&gt;"",Data!C3162,"")</f>
        <v/>
      </c>
      <c r="D3162" s="20" t="str">
        <f t="shared" si="111"/>
        <v/>
      </c>
      <c r="E3162" s="20" t="str">
        <f t="shared" si="112"/>
        <v/>
      </c>
      <c r="F3162" s="56"/>
      <c r="G3162" s="56"/>
      <c r="H3162" s="56"/>
      <c r="I3162" s="56"/>
      <c r="J3162" s="56"/>
    </row>
    <row r="3163" spans="1:10">
      <c r="A3163" s="20">
        <v>3154</v>
      </c>
      <c r="B3163" s="20" t="str">
        <f>IF(Data!B3163:$B$5009&lt;&gt;"",Data!B3163,"")</f>
        <v/>
      </c>
      <c r="C3163" s="20" t="str">
        <f>IF(Data!$B3163:C$5009&lt;&gt;"",Data!C3163,"")</f>
        <v/>
      </c>
      <c r="D3163" s="20" t="str">
        <f t="shared" si="111"/>
        <v/>
      </c>
      <c r="E3163" s="20" t="str">
        <f t="shared" si="112"/>
        <v/>
      </c>
      <c r="F3163" s="56"/>
      <c r="G3163" s="56"/>
      <c r="H3163" s="56"/>
      <c r="I3163" s="56"/>
      <c r="J3163" s="56"/>
    </row>
    <row r="3164" spans="1:10">
      <c r="A3164" s="20">
        <v>3155</v>
      </c>
      <c r="B3164" s="20" t="str">
        <f>IF(Data!B3164:$B$5009&lt;&gt;"",Data!B3164,"")</f>
        <v/>
      </c>
      <c r="C3164" s="20" t="str">
        <f>IF(Data!$B3164:C$5009&lt;&gt;"",Data!C3164,"")</f>
        <v/>
      </c>
      <c r="D3164" s="20" t="str">
        <f t="shared" si="111"/>
        <v/>
      </c>
      <c r="E3164" s="20" t="str">
        <f t="shared" si="112"/>
        <v/>
      </c>
      <c r="F3164" s="56"/>
      <c r="G3164" s="56"/>
      <c r="H3164" s="56"/>
      <c r="I3164" s="56"/>
      <c r="J3164" s="56"/>
    </row>
    <row r="3165" spans="1:10">
      <c r="A3165" s="20">
        <v>3156</v>
      </c>
      <c r="B3165" s="20" t="str">
        <f>IF(Data!B3165:$B$5009&lt;&gt;"",Data!B3165,"")</f>
        <v/>
      </c>
      <c r="C3165" s="20" t="str">
        <f>IF(Data!$B3165:C$5009&lt;&gt;"",Data!C3165,"")</f>
        <v/>
      </c>
      <c r="D3165" s="20" t="str">
        <f t="shared" si="111"/>
        <v/>
      </c>
      <c r="E3165" s="20" t="str">
        <f t="shared" si="112"/>
        <v/>
      </c>
      <c r="F3165" s="56"/>
      <c r="G3165" s="56"/>
      <c r="H3165" s="56"/>
      <c r="I3165" s="56"/>
      <c r="J3165" s="56"/>
    </row>
    <row r="3166" spans="1:10">
      <c r="A3166" s="20">
        <v>3157</v>
      </c>
      <c r="B3166" s="20" t="str">
        <f>IF(Data!B3166:$B$5009&lt;&gt;"",Data!B3166,"")</f>
        <v/>
      </c>
      <c r="C3166" s="20" t="str">
        <f>IF(Data!$B3166:C$5009&lt;&gt;"",Data!C3166,"")</f>
        <v/>
      </c>
      <c r="D3166" s="20" t="str">
        <f t="shared" si="111"/>
        <v/>
      </c>
      <c r="E3166" s="20" t="str">
        <f t="shared" si="112"/>
        <v/>
      </c>
      <c r="F3166" s="56"/>
      <c r="G3166" s="56"/>
      <c r="H3166" s="56"/>
      <c r="I3166" s="56"/>
      <c r="J3166" s="56"/>
    </row>
    <row r="3167" spans="1:10">
      <c r="A3167" s="20">
        <v>3158</v>
      </c>
      <c r="B3167" s="20" t="str">
        <f>IF(Data!B3167:$B$5009&lt;&gt;"",Data!B3167,"")</f>
        <v/>
      </c>
      <c r="C3167" s="20" t="str">
        <f>IF(Data!$B3167:C$5009&lt;&gt;"",Data!C3167,"")</f>
        <v/>
      </c>
      <c r="D3167" s="20" t="str">
        <f t="shared" si="111"/>
        <v/>
      </c>
      <c r="E3167" s="20" t="str">
        <f t="shared" si="112"/>
        <v/>
      </c>
      <c r="F3167" s="56"/>
      <c r="G3167" s="56"/>
      <c r="H3167" s="56"/>
      <c r="I3167" s="56"/>
      <c r="J3167" s="56"/>
    </row>
    <row r="3168" spans="1:10">
      <c r="A3168" s="20">
        <v>3159</v>
      </c>
      <c r="B3168" s="20" t="str">
        <f>IF(Data!B3168:$B$5009&lt;&gt;"",Data!B3168,"")</f>
        <v/>
      </c>
      <c r="C3168" s="20" t="str">
        <f>IF(Data!$B3168:C$5009&lt;&gt;"",Data!C3168,"")</f>
        <v/>
      </c>
      <c r="D3168" s="20" t="str">
        <f t="shared" si="111"/>
        <v/>
      </c>
      <c r="E3168" s="20" t="str">
        <f t="shared" si="112"/>
        <v/>
      </c>
      <c r="F3168" s="56"/>
      <c r="G3168" s="56"/>
      <c r="H3168" s="56"/>
      <c r="I3168" s="56"/>
      <c r="J3168" s="56"/>
    </row>
    <row r="3169" spans="1:10">
      <c r="A3169" s="20">
        <v>3160</v>
      </c>
      <c r="B3169" s="20" t="str">
        <f>IF(Data!B3169:$B$5009&lt;&gt;"",Data!B3169,"")</f>
        <v/>
      </c>
      <c r="C3169" s="20" t="str">
        <f>IF(Data!$B3169:C$5009&lt;&gt;"",Data!C3169,"")</f>
        <v/>
      </c>
      <c r="D3169" s="20" t="str">
        <f t="shared" si="111"/>
        <v/>
      </c>
      <c r="E3169" s="20" t="str">
        <f t="shared" si="112"/>
        <v/>
      </c>
      <c r="F3169" s="56"/>
      <c r="G3169" s="56"/>
      <c r="H3169" s="56"/>
      <c r="I3169" s="56"/>
      <c r="J3169" s="56"/>
    </row>
    <row r="3170" spans="1:10">
      <c r="A3170" s="20">
        <v>3161</v>
      </c>
      <c r="B3170" s="20" t="str">
        <f>IF(Data!B3170:$B$5009&lt;&gt;"",Data!B3170,"")</f>
        <v/>
      </c>
      <c r="C3170" s="20" t="str">
        <f>IF(Data!$B3170:C$5009&lt;&gt;"",Data!C3170,"")</f>
        <v/>
      </c>
      <c r="D3170" s="20" t="str">
        <f t="shared" si="111"/>
        <v/>
      </c>
      <c r="E3170" s="20" t="str">
        <f t="shared" si="112"/>
        <v/>
      </c>
      <c r="F3170" s="56"/>
      <c r="G3170" s="56"/>
      <c r="H3170" s="56"/>
      <c r="I3170" s="56"/>
      <c r="J3170" s="56"/>
    </row>
    <row r="3171" spans="1:10">
      <c r="A3171" s="20">
        <v>3162</v>
      </c>
      <c r="B3171" s="20" t="str">
        <f>IF(Data!B3171:$B$5009&lt;&gt;"",Data!B3171,"")</f>
        <v/>
      </c>
      <c r="C3171" s="20" t="str">
        <f>IF(Data!$B3171:C$5009&lt;&gt;"",Data!C3171,"")</f>
        <v/>
      </c>
      <c r="D3171" s="20" t="str">
        <f t="shared" si="111"/>
        <v/>
      </c>
      <c r="E3171" s="20" t="str">
        <f t="shared" si="112"/>
        <v/>
      </c>
      <c r="F3171" s="56"/>
      <c r="G3171" s="56"/>
      <c r="H3171" s="56"/>
      <c r="I3171" s="56"/>
      <c r="J3171" s="56"/>
    </row>
    <row r="3172" spans="1:10">
      <c r="A3172" s="20">
        <v>3163</v>
      </c>
      <c r="B3172" s="20" t="str">
        <f>IF(Data!B3172:$B$5009&lt;&gt;"",Data!B3172,"")</f>
        <v/>
      </c>
      <c r="C3172" s="20" t="str">
        <f>IF(Data!$B3172:C$5009&lt;&gt;"",Data!C3172,"")</f>
        <v/>
      </c>
      <c r="D3172" s="20" t="str">
        <f t="shared" si="111"/>
        <v/>
      </c>
      <c r="E3172" s="20" t="str">
        <f t="shared" si="112"/>
        <v/>
      </c>
      <c r="F3172" s="56"/>
      <c r="G3172" s="56"/>
      <c r="H3172" s="56"/>
      <c r="I3172" s="56"/>
      <c r="J3172" s="56"/>
    </row>
    <row r="3173" spans="1:10">
      <c r="A3173" s="20">
        <v>3164</v>
      </c>
      <c r="B3173" s="20" t="str">
        <f>IF(Data!B3173:$B$5009&lt;&gt;"",Data!B3173,"")</f>
        <v/>
      </c>
      <c r="C3173" s="20" t="str">
        <f>IF(Data!$B3173:C$5009&lt;&gt;"",Data!C3173,"")</f>
        <v/>
      </c>
      <c r="D3173" s="20" t="str">
        <f t="shared" si="111"/>
        <v/>
      </c>
      <c r="E3173" s="20" t="str">
        <f t="shared" si="112"/>
        <v/>
      </c>
      <c r="F3173" s="56"/>
      <c r="G3173" s="56"/>
      <c r="H3173" s="56"/>
      <c r="I3173" s="56"/>
      <c r="J3173" s="56"/>
    </row>
    <row r="3174" spans="1:10">
      <c r="A3174" s="20">
        <v>3165</v>
      </c>
      <c r="B3174" s="20" t="str">
        <f>IF(Data!B3174:$B$5009&lt;&gt;"",Data!B3174,"")</f>
        <v/>
      </c>
      <c r="C3174" s="20" t="str">
        <f>IF(Data!$B3174:C$5009&lt;&gt;"",Data!C3174,"")</f>
        <v/>
      </c>
      <c r="D3174" s="20" t="str">
        <f t="shared" si="111"/>
        <v/>
      </c>
      <c r="E3174" s="20" t="str">
        <f t="shared" si="112"/>
        <v/>
      </c>
      <c r="F3174" s="56"/>
      <c r="G3174" s="56"/>
      <c r="H3174" s="56"/>
      <c r="I3174" s="56"/>
      <c r="J3174" s="56"/>
    </row>
    <row r="3175" spans="1:10">
      <c r="A3175" s="20">
        <v>3166</v>
      </c>
      <c r="B3175" s="20" t="str">
        <f>IF(Data!B3175:$B$5009&lt;&gt;"",Data!B3175,"")</f>
        <v/>
      </c>
      <c r="C3175" s="20" t="str">
        <f>IF(Data!$B3175:C$5009&lt;&gt;"",Data!C3175,"")</f>
        <v/>
      </c>
      <c r="D3175" s="20" t="str">
        <f t="shared" si="111"/>
        <v/>
      </c>
      <c r="E3175" s="20" t="str">
        <f t="shared" si="112"/>
        <v/>
      </c>
      <c r="F3175" s="56"/>
      <c r="G3175" s="56"/>
      <c r="H3175" s="56"/>
      <c r="I3175" s="56"/>
      <c r="J3175" s="56"/>
    </row>
    <row r="3176" spans="1:10">
      <c r="A3176" s="20">
        <v>3167</v>
      </c>
      <c r="B3176" s="20" t="str">
        <f>IF(Data!B3176:$B$5009&lt;&gt;"",Data!B3176,"")</f>
        <v/>
      </c>
      <c r="C3176" s="20" t="str">
        <f>IF(Data!$B3176:C$5009&lt;&gt;"",Data!C3176,"")</f>
        <v/>
      </c>
      <c r="D3176" s="20" t="str">
        <f t="shared" si="111"/>
        <v/>
      </c>
      <c r="E3176" s="20" t="str">
        <f t="shared" si="112"/>
        <v/>
      </c>
      <c r="F3176" s="56"/>
      <c r="G3176" s="56"/>
      <c r="H3176" s="56"/>
      <c r="I3176" s="56"/>
      <c r="J3176" s="56"/>
    </row>
    <row r="3177" spans="1:10">
      <c r="A3177" s="20">
        <v>3168</v>
      </c>
      <c r="B3177" s="20" t="str">
        <f>IF(Data!B3177:$B$5009&lt;&gt;"",Data!B3177,"")</f>
        <v/>
      </c>
      <c r="C3177" s="20" t="str">
        <f>IF(Data!$B3177:C$5009&lt;&gt;"",Data!C3177,"")</f>
        <v/>
      </c>
      <c r="D3177" s="20" t="str">
        <f t="shared" si="111"/>
        <v/>
      </c>
      <c r="E3177" s="20" t="str">
        <f t="shared" si="112"/>
        <v/>
      </c>
      <c r="F3177" s="56"/>
      <c r="G3177" s="56"/>
      <c r="H3177" s="56"/>
      <c r="I3177" s="56"/>
      <c r="J3177" s="56"/>
    </row>
    <row r="3178" spans="1:10">
      <c r="A3178" s="20">
        <v>3169</v>
      </c>
      <c r="B3178" s="20" t="str">
        <f>IF(Data!B3178:$B$5009&lt;&gt;"",Data!B3178,"")</f>
        <v/>
      </c>
      <c r="C3178" s="20" t="str">
        <f>IF(Data!$B3178:C$5009&lt;&gt;"",Data!C3178,"")</f>
        <v/>
      </c>
      <c r="D3178" s="20" t="str">
        <f t="shared" si="111"/>
        <v/>
      </c>
      <c r="E3178" s="20" t="str">
        <f t="shared" si="112"/>
        <v/>
      </c>
      <c r="F3178" s="56"/>
      <c r="G3178" s="56"/>
      <c r="H3178" s="56"/>
      <c r="I3178" s="56"/>
      <c r="J3178" s="56"/>
    </row>
    <row r="3179" spans="1:10">
      <c r="A3179" s="20">
        <v>3170</v>
      </c>
      <c r="B3179" s="20" t="str">
        <f>IF(Data!B3179:$B$5009&lt;&gt;"",Data!B3179,"")</f>
        <v/>
      </c>
      <c r="C3179" s="20" t="str">
        <f>IF(Data!$B3179:C$5009&lt;&gt;"",Data!C3179,"")</f>
        <v/>
      </c>
      <c r="D3179" s="20" t="str">
        <f t="shared" si="111"/>
        <v/>
      </c>
      <c r="E3179" s="20" t="str">
        <f t="shared" si="112"/>
        <v/>
      </c>
      <c r="F3179" s="56"/>
      <c r="G3179" s="56"/>
      <c r="H3179" s="56"/>
      <c r="I3179" s="56"/>
      <c r="J3179" s="56"/>
    </row>
    <row r="3180" spans="1:10">
      <c r="A3180" s="20">
        <v>3171</v>
      </c>
      <c r="B3180" s="20" t="str">
        <f>IF(Data!B3180:$B$5009&lt;&gt;"",Data!B3180,"")</f>
        <v/>
      </c>
      <c r="C3180" s="20" t="str">
        <f>IF(Data!$B3180:C$5009&lt;&gt;"",Data!C3180,"")</f>
        <v/>
      </c>
      <c r="D3180" s="20" t="str">
        <f t="shared" si="111"/>
        <v/>
      </c>
      <c r="E3180" s="20" t="str">
        <f t="shared" si="112"/>
        <v/>
      </c>
      <c r="F3180" s="56"/>
      <c r="G3180" s="56"/>
      <c r="H3180" s="56"/>
      <c r="I3180" s="56"/>
      <c r="J3180" s="56"/>
    </row>
    <row r="3181" spans="1:10">
      <c r="A3181" s="20">
        <v>3172</v>
      </c>
      <c r="B3181" s="20" t="str">
        <f>IF(Data!B3181:$B$5009&lt;&gt;"",Data!B3181,"")</f>
        <v/>
      </c>
      <c r="C3181" s="20" t="str">
        <f>IF(Data!$B3181:C$5009&lt;&gt;"",Data!C3181,"")</f>
        <v/>
      </c>
      <c r="D3181" s="20" t="str">
        <f t="shared" si="111"/>
        <v/>
      </c>
      <c r="E3181" s="20" t="str">
        <f t="shared" si="112"/>
        <v/>
      </c>
      <c r="F3181" s="56"/>
      <c r="G3181" s="56"/>
      <c r="H3181" s="56"/>
      <c r="I3181" s="56"/>
      <c r="J3181" s="56"/>
    </row>
    <row r="3182" spans="1:10">
      <c r="A3182" s="20">
        <v>3173</v>
      </c>
      <c r="B3182" s="20" t="str">
        <f>IF(Data!B3182:$B$5009&lt;&gt;"",Data!B3182,"")</f>
        <v/>
      </c>
      <c r="C3182" s="20" t="str">
        <f>IF(Data!$B3182:C$5009&lt;&gt;"",Data!C3182,"")</f>
        <v/>
      </c>
      <c r="D3182" s="20" t="str">
        <f t="shared" si="111"/>
        <v/>
      </c>
      <c r="E3182" s="20" t="str">
        <f t="shared" si="112"/>
        <v/>
      </c>
      <c r="F3182" s="56"/>
      <c r="G3182" s="56"/>
      <c r="H3182" s="56"/>
      <c r="I3182" s="56"/>
      <c r="J3182" s="56"/>
    </row>
    <row r="3183" spans="1:10">
      <c r="A3183" s="20">
        <v>3174</v>
      </c>
      <c r="B3183" s="20" t="str">
        <f>IF(Data!B3183:$B$5009&lt;&gt;"",Data!B3183,"")</f>
        <v/>
      </c>
      <c r="C3183" s="20" t="str">
        <f>IF(Data!$B3183:C$5009&lt;&gt;"",Data!C3183,"")</f>
        <v/>
      </c>
      <c r="D3183" s="20" t="str">
        <f t="shared" si="111"/>
        <v/>
      </c>
      <c r="E3183" s="20" t="str">
        <f t="shared" si="112"/>
        <v/>
      </c>
      <c r="F3183" s="56"/>
      <c r="G3183" s="56"/>
      <c r="H3183" s="56"/>
      <c r="I3183" s="56"/>
      <c r="J3183" s="56"/>
    </row>
    <row r="3184" spans="1:10">
      <c r="A3184" s="20">
        <v>3175</v>
      </c>
      <c r="B3184" s="20" t="str">
        <f>IF(Data!B3184:$B$5009&lt;&gt;"",Data!B3184,"")</f>
        <v/>
      </c>
      <c r="C3184" s="20" t="str">
        <f>IF(Data!$B3184:C$5009&lt;&gt;"",Data!C3184,"")</f>
        <v/>
      </c>
      <c r="D3184" s="20" t="str">
        <f t="shared" si="111"/>
        <v/>
      </c>
      <c r="E3184" s="20" t="str">
        <f t="shared" si="112"/>
        <v/>
      </c>
      <c r="F3184" s="56"/>
      <c r="G3184" s="56"/>
      <c r="H3184" s="56"/>
      <c r="I3184" s="56"/>
      <c r="J3184" s="56"/>
    </row>
    <row r="3185" spans="1:10">
      <c r="A3185" s="20">
        <v>3176</v>
      </c>
      <c r="B3185" s="20" t="str">
        <f>IF(Data!B3185:$B$5009&lt;&gt;"",Data!B3185,"")</f>
        <v/>
      </c>
      <c r="C3185" s="20" t="str">
        <f>IF(Data!$B3185:C$5009&lt;&gt;"",Data!C3185,"")</f>
        <v/>
      </c>
      <c r="D3185" s="20" t="str">
        <f t="shared" si="111"/>
        <v/>
      </c>
      <c r="E3185" s="20" t="str">
        <f t="shared" si="112"/>
        <v/>
      </c>
      <c r="F3185" s="56"/>
      <c r="G3185" s="56"/>
      <c r="H3185" s="56"/>
      <c r="I3185" s="56"/>
      <c r="J3185" s="56"/>
    </row>
    <row r="3186" spans="1:10">
      <c r="A3186" s="20">
        <v>3177</v>
      </c>
      <c r="B3186" s="20" t="str">
        <f>IF(Data!B3186:$B$5009&lt;&gt;"",Data!B3186,"")</f>
        <v/>
      </c>
      <c r="C3186" s="20" t="str">
        <f>IF(Data!$B3186:C$5009&lt;&gt;"",Data!C3186,"")</f>
        <v/>
      </c>
      <c r="D3186" s="20" t="str">
        <f t="shared" si="111"/>
        <v/>
      </c>
      <c r="E3186" s="20" t="str">
        <f t="shared" si="112"/>
        <v/>
      </c>
      <c r="F3186" s="56"/>
      <c r="G3186" s="56"/>
      <c r="H3186" s="56"/>
      <c r="I3186" s="56"/>
      <c r="J3186" s="56"/>
    </row>
    <row r="3187" spans="1:10">
      <c r="A3187" s="20">
        <v>3178</v>
      </c>
      <c r="B3187" s="20" t="str">
        <f>IF(Data!B3187:$B$5009&lt;&gt;"",Data!B3187,"")</f>
        <v/>
      </c>
      <c r="C3187" s="20" t="str">
        <f>IF(Data!$B3187:C$5009&lt;&gt;"",Data!C3187,"")</f>
        <v/>
      </c>
      <c r="D3187" s="20" t="str">
        <f t="shared" si="111"/>
        <v/>
      </c>
      <c r="E3187" s="20" t="str">
        <f t="shared" si="112"/>
        <v/>
      </c>
      <c r="F3187" s="56"/>
      <c r="G3187" s="56"/>
      <c r="H3187" s="56"/>
      <c r="I3187" s="56"/>
      <c r="J3187" s="56"/>
    </row>
    <row r="3188" spans="1:10">
      <c r="A3188" s="20">
        <v>3179</v>
      </c>
      <c r="B3188" s="20" t="str">
        <f>IF(Data!B3188:$B$5009&lt;&gt;"",Data!B3188,"")</f>
        <v/>
      </c>
      <c r="C3188" s="20" t="str">
        <f>IF(Data!$B3188:C$5009&lt;&gt;"",Data!C3188,"")</f>
        <v/>
      </c>
      <c r="D3188" s="20" t="str">
        <f t="shared" si="111"/>
        <v/>
      </c>
      <c r="E3188" s="20" t="str">
        <f t="shared" si="112"/>
        <v/>
      </c>
      <c r="F3188" s="56"/>
      <c r="G3188" s="56"/>
      <c r="H3188" s="56"/>
      <c r="I3188" s="56"/>
      <c r="J3188" s="56"/>
    </row>
    <row r="3189" spans="1:10">
      <c r="A3189" s="20">
        <v>3180</v>
      </c>
      <c r="B3189" s="20" t="str">
        <f>IF(Data!B3189:$B$5009&lt;&gt;"",Data!B3189,"")</f>
        <v/>
      </c>
      <c r="C3189" s="20" t="str">
        <f>IF(Data!$B3189:C$5009&lt;&gt;"",Data!C3189,"")</f>
        <v/>
      </c>
      <c r="D3189" s="20" t="str">
        <f t="shared" si="111"/>
        <v/>
      </c>
      <c r="E3189" s="20" t="str">
        <f t="shared" si="112"/>
        <v/>
      </c>
      <c r="F3189" s="56"/>
      <c r="G3189" s="56"/>
      <c r="H3189" s="56"/>
      <c r="I3189" s="56"/>
      <c r="J3189" s="56"/>
    </row>
    <row r="3190" spans="1:10">
      <c r="A3190" s="20">
        <v>3181</v>
      </c>
      <c r="B3190" s="20" t="str">
        <f>IF(Data!B3190:$B$5009&lt;&gt;"",Data!B3190,"")</f>
        <v/>
      </c>
      <c r="C3190" s="20" t="str">
        <f>IF(Data!$B3190:C$5009&lt;&gt;"",Data!C3190,"")</f>
        <v/>
      </c>
      <c r="D3190" s="20" t="str">
        <f t="shared" si="111"/>
        <v/>
      </c>
      <c r="E3190" s="20" t="str">
        <f t="shared" si="112"/>
        <v/>
      </c>
      <c r="F3190" s="56"/>
      <c r="G3190" s="56"/>
      <c r="H3190" s="56"/>
      <c r="I3190" s="56"/>
      <c r="J3190" s="56"/>
    </row>
    <row r="3191" spans="1:10">
      <c r="A3191" s="20">
        <v>3182</v>
      </c>
      <c r="B3191" s="20" t="str">
        <f>IF(Data!B3191:$B$5009&lt;&gt;"",Data!B3191,"")</f>
        <v/>
      </c>
      <c r="C3191" s="20" t="str">
        <f>IF(Data!$B3191:C$5009&lt;&gt;"",Data!C3191,"")</f>
        <v/>
      </c>
      <c r="D3191" s="20" t="str">
        <f t="shared" si="111"/>
        <v/>
      </c>
      <c r="E3191" s="20" t="str">
        <f t="shared" si="112"/>
        <v/>
      </c>
      <c r="F3191" s="56"/>
      <c r="G3191" s="56"/>
      <c r="H3191" s="56"/>
      <c r="I3191" s="56"/>
      <c r="J3191" s="56"/>
    </row>
    <row r="3192" spans="1:10">
      <c r="A3192" s="20">
        <v>3183</v>
      </c>
      <c r="B3192" s="20" t="str">
        <f>IF(Data!B3192:$B$5009&lt;&gt;"",Data!B3192,"")</f>
        <v/>
      </c>
      <c r="C3192" s="20" t="str">
        <f>IF(Data!$B3192:C$5009&lt;&gt;"",Data!C3192,"")</f>
        <v/>
      </c>
      <c r="D3192" s="20" t="str">
        <f t="shared" si="111"/>
        <v/>
      </c>
      <c r="E3192" s="20" t="str">
        <f t="shared" si="112"/>
        <v/>
      </c>
      <c r="F3192" s="56"/>
      <c r="G3192" s="56"/>
      <c r="H3192" s="56"/>
      <c r="I3192" s="56"/>
      <c r="J3192" s="56"/>
    </row>
    <row r="3193" spans="1:10">
      <c r="A3193" s="20">
        <v>3184</v>
      </c>
      <c r="B3193" s="20" t="str">
        <f>IF(Data!B3193:$B$5009&lt;&gt;"",Data!B3193,"")</f>
        <v/>
      </c>
      <c r="C3193" s="20" t="str">
        <f>IF(Data!$B3193:C$5009&lt;&gt;"",Data!C3193,"")</f>
        <v/>
      </c>
      <c r="D3193" s="20" t="str">
        <f t="shared" si="111"/>
        <v/>
      </c>
      <c r="E3193" s="20" t="str">
        <f t="shared" si="112"/>
        <v/>
      </c>
      <c r="F3193" s="56"/>
      <c r="G3193" s="56"/>
      <c r="H3193" s="56"/>
      <c r="I3193" s="56"/>
      <c r="J3193" s="56"/>
    </row>
    <row r="3194" spans="1:10">
      <c r="A3194" s="20">
        <v>3185</v>
      </c>
      <c r="B3194" s="20" t="str">
        <f>IF(Data!B3194:$B$5009&lt;&gt;"",Data!B3194,"")</f>
        <v/>
      </c>
      <c r="C3194" s="20" t="str">
        <f>IF(Data!$B3194:C$5009&lt;&gt;"",Data!C3194,"")</f>
        <v/>
      </c>
      <c r="D3194" s="20" t="str">
        <f t="shared" si="111"/>
        <v/>
      </c>
      <c r="E3194" s="20" t="str">
        <f t="shared" si="112"/>
        <v/>
      </c>
      <c r="F3194" s="56"/>
      <c r="G3194" s="56"/>
      <c r="H3194" s="56"/>
      <c r="I3194" s="56"/>
      <c r="J3194" s="56"/>
    </row>
    <row r="3195" spans="1:10">
      <c r="A3195" s="20">
        <v>3186</v>
      </c>
      <c r="B3195" s="20" t="str">
        <f>IF(Data!B3195:$B$5009&lt;&gt;"",Data!B3195,"")</f>
        <v/>
      </c>
      <c r="C3195" s="20" t="str">
        <f>IF(Data!$B3195:C$5009&lt;&gt;"",Data!C3195,"")</f>
        <v/>
      </c>
      <c r="D3195" s="20" t="str">
        <f t="shared" si="111"/>
        <v/>
      </c>
      <c r="E3195" s="20" t="str">
        <f t="shared" si="112"/>
        <v/>
      </c>
      <c r="F3195" s="56"/>
      <c r="G3195" s="56"/>
      <c r="H3195" s="56"/>
      <c r="I3195" s="56"/>
      <c r="J3195" s="56"/>
    </row>
    <row r="3196" spans="1:10">
      <c r="A3196" s="20">
        <v>3187</v>
      </c>
      <c r="B3196" s="20" t="str">
        <f>IF(Data!B3196:$B$5009&lt;&gt;"",Data!B3196,"")</f>
        <v/>
      </c>
      <c r="C3196" s="20" t="str">
        <f>IF(Data!$B3196:C$5009&lt;&gt;"",Data!C3196,"")</f>
        <v/>
      </c>
      <c r="D3196" s="20" t="str">
        <f t="shared" si="111"/>
        <v/>
      </c>
      <c r="E3196" s="20" t="str">
        <f t="shared" si="112"/>
        <v/>
      </c>
      <c r="F3196" s="56"/>
      <c r="G3196" s="56"/>
      <c r="H3196" s="56"/>
      <c r="I3196" s="56"/>
      <c r="J3196" s="56"/>
    </row>
    <row r="3197" spans="1:10">
      <c r="A3197" s="20">
        <v>3188</v>
      </c>
      <c r="B3197" s="20" t="str">
        <f>IF(Data!B3197:$B$5009&lt;&gt;"",Data!B3197,"")</f>
        <v/>
      </c>
      <c r="C3197" s="20" t="str">
        <f>IF(Data!$B3197:C$5009&lt;&gt;"",Data!C3197,"")</f>
        <v/>
      </c>
      <c r="D3197" s="20" t="str">
        <f t="shared" si="111"/>
        <v/>
      </c>
      <c r="E3197" s="20" t="str">
        <f t="shared" si="112"/>
        <v/>
      </c>
      <c r="F3197" s="56"/>
      <c r="G3197" s="56"/>
      <c r="H3197" s="56"/>
      <c r="I3197" s="56"/>
      <c r="J3197" s="56"/>
    </row>
    <row r="3198" spans="1:10">
      <c r="A3198" s="20">
        <v>3189</v>
      </c>
      <c r="B3198" s="20" t="str">
        <f>IF(Data!B3198:$B$5009&lt;&gt;"",Data!B3198,"")</f>
        <v/>
      </c>
      <c r="C3198" s="20" t="str">
        <f>IF(Data!$B3198:C$5009&lt;&gt;"",Data!C3198,"")</f>
        <v/>
      </c>
      <c r="D3198" s="20" t="str">
        <f t="shared" si="111"/>
        <v/>
      </c>
      <c r="E3198" s="20" t="str">
        <f t="shared" si="112"/>
        <v/>
      </c>
      <c r="F3198" s="56"/>
      <c r="G3198" s="56"/>
      <c r="H3198" s="56"/>
      <c r="I3198" s="56"/>
      <c r="J3198" s="56"/>
    </row>
    <row r="3199" spans="1:10">
      <c r="A3199" s="20">
        <v>3190</v>
      </c>
      <c r="B3199" s="20" t="str">
        <f>IF(Data!B3199:$B$5009&lt;&gt;"",Data!B3199,"")</f>
        <v/>
      </c>
      <c r="C3199" s="20" t="str">
        <f>IF(Data!$B3199:C$5009&lt;&gt;"",Data!C3199,"")</f>
        <v/>
      </c>
      <c r="D3199" s="20" t="str">
        <f t="shared" si="111"/>
        <v/>
      </c>
      <c r="E3199" s="20" t="str">
        <f t="shared" si="112"/>
        <v/>
      </c>
      <c r="F3199" s="56"/>
      <c r="G3199" s="56"/>
      <c r="H3199" s="56"/>
      <c r="I3199" s="56"/>
      <c r="J3199" s="56"/>
    </row>
    <row r="3200" spans="1:10">
      <c r="A3200" s="20">
        <v>3191</v>
      </c>
      <c r="B3200" s="20" t="str">
        <f>IF(Data!B3200:$B$5009&lt;&gt;"",Data!B3200,"")</f>
        <v/>
      </c>
      <c r="C3200" s="20" t="str">
        <f>IF(Data!$B3200:C$5009&lt;&gt;"",Data!C3200,"")</f>
        <v/>
      </c>
      <c r="D3200" s="20" t="str">
        <f t="shared" si="111"/>
        <v/>
      </c>
      <c r="E3200" s="20" t="str">
        <f t="shared" si="112"/>
        <v/>
      </c>
      <c r="F3200" s="56"/>
      <c r="G3200" s="56"/>
      <c r="H3200" s="56"/>
      <c r="I3200" s="56"/>
      <c r="J3200" s="56"/>
    </row>
    <row r="3201" spans="1:10">
      <c r="A3201" s="20">
        <v>3192</v>
      </c>
      <c r="B3201" s="20" t="str">
        <f>IF(Data!B3201:$B$5009&lt;&gt;"",Data!B3201,"")</f>
        <v/>
      </c>
      <c r="C3201" s="20" t="str">
        <f>IF(Data!$B3201:C$5009&lt;&gt;"",Data!C3201,"")</f>
        <v/>
      </c>
      <c r="D3201" s="20" t="str">
        <f t="shared" si="111"/>
        <v/>
      </c>
      <c r="E3201" s="20" t="str">
        <f t="shared" si="112"/>
        <v/>
      </c>
      <c r="F3201" s="56"/>
      <c r="G3201" s="56"/>
      <c r="H3201" s="56"/>
      <c r="I3201" s="56"/>
      <c r="J3201" s="56"/>
    </row>
    <row r="3202" spans="1:10">
      <c r="A3202" s="20">
        <v>3193</v>
      </c>
      <c r="B3202" s="20" t="str">
        <f>IF(Data!B3202:$B$5009&lt;&gt;"",Data!B3202,"")</f>
        <v/>
      </c>
      <c r="C3202" s="20" t="str">
        <f>IF(Data!$B3202:C$5009&lt;&gt;"",Data!C3202,"")</f>
        <v/>
      </c>
      <c r="D3202" s="20" t="str">
        <f t="shared" si="111"/>
        <v/>
      </c>
      <c r="E3202" s="20" t="str">
        <f t="shared" si="112"/>
        <v/>
      </c>
      <c r="F3202" s="56"/>
      <c r="G3202" s="56"/>
      <c r="H3202" s="56"/>
      <c r="I3202" s="56"/>
      <c r="J3202" s="56"/>
    </row>
    <row r="3203" spans="1:10">
      <c r="A3203" s="20">
        <v>3194</v>
      </c>
      <c r="B3203" s="20" t="str">
        <f>IF(Data!B3203:$B$5009&lt;&gt;"",Data!B3203,"")</f>
        <v/>
      </c>
      <c r="C3203" s="20" t="str">
        <f>IF(Data!$B3203:C$5009&lt;&gt;"",Data!C3203,"")</f>
        <v/>
      </c>
      <c r="D3203" s="20" t="str">
        <f t="shared" si="111"/>
        <v/>
      </c>
      <c r="E3203" s="20" t="str">
        <f t="shared" si="112"/>
        <v/>
      </c>
      <c r="F3203" s="56"/>
      <c r="G3203" s="56"/>
      <c r="H3203" s="56"/>
      <c r="I3203" s="56"/>
      <c r="J3203" s="56"/>
    </row>
    <row r="3204" spans="1:10">
      <c r="A3204" s="20">
        <v>3195</v>
      </c>
      <c r="B3204" s="20" t="str">
        <f>IF(Data!B3204:$B$5009&lt;&gt;"",Data!B3204,"")</f>
        <v/>
      </c>
      <c r="C3204" s="20" t="str">
        <f>IF(Data!$B3204:C$5009&lt;&gt;"",Data!C3204,"")</f>
        <v/>
      </c>
      <c r="D3204" s="20" t="str">
        <f t="shared" si="111"/>
        <v/>
      </c>
      <c r="E3204" s="20" t="str">
        <f t="shared" si="112"/>
        <v/>
      </c>
      <c r="F3204" s="56"/>
      <c r="G3204" s="56"/>
      <c r="H3204" s="56"/>
      <c r="I3204" s="56"/>
      <c r="J3204" s="56"/>
    </row>
    <row r="3205" spans="1:10">
      <c r="A3205" s="20">
        <v>3196</v>
      </c>
      <c r="B3205" s="20" t="str">
        <f>IF(Data!B3205:$B$5009&lt;&gt;"",Data!B3205,"")</f>
        <v/>
      </c>
      <c r="C3205" s="20" t="str">
        <f>IF(Data!$B3205:C$5009&lt;&gt;"",Data!C3205,"")</f>
        <v/>
      </c>
      <c r="D3205" s="20" t="str">
        <f t="shared" si="111"/>
        <v/>
      </c>
      <c r="E3205" s="20" t="str">
        <f t="shared" si="112"/>
        <v/>
      </c>
      <c r="F3205" s="56"/>
      <c r="G3205" s="56"/>
      <c r="H3205" s="56"/>
      <c r="I3205" s="56"/>
      <c r="J3205" s="56"/>
    </row>
    <row r="3206" spans="1:10">
      <c r="A3206" s="20">
        <v>3197</v>
      </c>
      <c r="B3206" s="20" t="str">
        <f>IF(Data!B3206:$B$5009&lt;&gt;"",Data!B3206,"")</f>
        <v/>
      </c>
      <c r="C3206" s="20" t="str">
        <f>IF(Data!$B3206:C$5009&lt;&gt;"",Data!C3206,"")</f>
        <v/>
      </c>
      <c r="D3206" s="20" t="str">
        <f t="shared" ref="D3206:D3269" si="113">IF(AND(B3206&lt;&gt;"",C3206&lt;&gt;""), _xlfn.RANK.AVG(B3206,B:B,1),"")</f>
        <v/>
      </c>
      <c r="E3206" s="20" t="str">
        <f t="shared" ref="E3206:E3269" si="114">IF(AND(B3206&lt;&gt;"",C3206&lt;&gt;""),(D3206-$I$11)^2,"")</f>
        <v/>
      </c>
      <c r="F3206" s="56"/>
      <c r="G3206" s="56"/>
      <c r="H3206" s="56"/>
      <c r="I3206" s="56"/>
      <c r="J3206" s="56"/>
    </row>
    <row r="3207" spans="1:10">
      <c r="A3207" s="20">
        <v>3198</v>
      </c>
      <c r="B3207" s="20" t="str">
        <f>IF(Data!B3207:$B$5009&lt;&gt;"",Data!B3207,"")</f>
        <v/>
      </c>
      <c r="C3207" s="20" t="str">
        <f>IF(Data!$B3207:C$5009&lt;&gt;"",Data!C3207,"")</f>
        <v/>
      </c>
      <c r="D3207" s="20" t="str">
        <f t="shared" si="113"/>
        <v/>
      </c>
      <c r="E3207" s="20" t="str">
        <f t="shared" si="114"/>
        <v/>
      </c>
      <c r="F3207" s="56"/>
      <c r="G3207" s="56"/>
      <c r="H3207" s="56"/>
      <c r="I3207" s="56"/>
      <c r="J3207" s="56"/>
    </row>
    <row r="3208" spans="1:10">
      <c r="A3208" s="20">
        <v>3199</v>
      </c>
      <c r="B3208" s="20" t="str">
        <f>IF(Data!B3208:$B$5009&lt;&gt;"",Data!B3208,"")</f>
        <v/>
      </c>
      <c r="C3208" s="20" t="str">
        <f>IF(Data!$B3208:C$5009&lt;&gt;"",Data!C3208,"")</f>
        <v/>
      </c>
      <c r="D3208" s="20" t="str">
        <f t="shared" si="113"/>
        <v/>
      </c>
      <c r="E3208" s="20" t="str">
        <f t="shared" si="114"/>
        <v/>
      </c>
      <c r="F3208" s="56"/>
      <c r="G3208" s="56"/>
      <c r="H3208" s="56"/>
      <c r="I3208" s="56"/>
      <c r="J3208" s="56"/>
    </row>
    <row r="3209" spans="1:10">
      <c r="A3209" s="20">
        <v>3200</v>
      </c>
      <c r="B3209" s="20" t="str">
        <f>IF(Data!B3209:$B$5009&lt;&gt;"",Data!B3209,"")</f>
        <v/>
      </c>
      <c r="C3209" s="20" t="str">
        <f>IF(Data!$B3209:C$5009&lt;&gt;"",Data!C3209,"")</f>
        <v/>
      </c>
      <c r="D3209" s="20" t="str">
        <f t="shared" si="113"/>
        <v/>
      </c>
      <c r="E3209" s="20" t="str">
        <f t="shared" si="114"/>
        <v/>
      </c>
      <c r="F3209" s="56"/>
      <c r="G3209" s="56"/>
      <c r="H3209" s="56"/>
      <c r="I3209" s="56"/>
      <c r="J3209" s="56"/>
    </row>
    <row r="3210" spans="1:10">
      <c r="A3210" s="20">
        <v>3201</v>
      </c>
      <c r="B3210" s="20" t="str">
        <f>IF(Data!B3210:$B$5009&lt;&gt;"",Data!B3210,"")</f>
        <v/>
      </c>
      <c r="C3210" s="20" t="str">
        <f>IF(Data!$B3210:C$5009&lt;&gt;"",Data!C3210,"")</f>
        <v/>
      </c>
      <c r="D3210" s="20" t="str">
        <f t="shared" si="113"/>
        <v/>
      </c>
      <c r="E3210" s="20" t="str">
        <f t="shared" si="114"/>
        <v/>
      </c>
      <c r="F3210" s="56"/>
      <c r="G3210" s="56"/>
      <c r="H3210" s="56"/>
      <c r="I3210" s="56"/>
      <c r="J3210" s="56"/>
    </row>
    <row r="3211" spans="1:10">
      <c r="A3211" s="20">
        <v>3202</v>
      </c>
      <c r="B3211" s="20" t="str">
        <f>IF(Data!B3211:$B$5009&lt;&gt;"",Data!B3211,"")</f>
        <v/>
      </c>
      <c r="C3211" s="20" t="str">
        <f>IF(Data!$B3211:C$5009&lt;&gt;"",Data!C3211,"")</f>
        <v/>
      </c>
      <c r="D3211" s="20" t="str">
        <f t="shared" si="113"/>
        <v/>
      </c>
      <c r="E3211" s="20" t="str">
        <f t="shared" si="114"/>
        <v/>
      </c>
      <c r="F3211" s="56"/>
      <c r="G3211" s="56"/>
      <c r="H3211" s="56"/>
      <c r="I3211" s="56"/>
      <c r="J3211" s="56"/>
    </row>
    <row r="3212" spans="1:10">
      <c r="A3212" s="20">
        <v>3203</v>
      </c>
      <c r="B3212" s="20" t="str">
        <f>IF(Data!B3212:$B$5009&lt;&gt;"",Data!B3212,"")</f>
        <v/>
      </c>
      <c r="C3212" s="20" t="str">
        <f>IF(Data!$B3212:C$5009&lt;&gt;"",Data!C3212,"")</f>
        <v/>
      </c>
      <c r="D3212" s="20" t="str">
        <f t="shared" si="113"/>
        <v/>
      </c>
      <c r="E3212" s="20" t="str">
        <f t="shared" si="114"/>
        <v/>
      </c>
      <c r="F3212" s="56"/>
      <c r="G3212" s="56"/>
      <c r="H3212" s="56"/>
      <c r="I3212" s="56"/>
      <c r="J3212" s="56"/>
    </row>
    <row r="3213" spans="1:10">
      <c r="A3213" s="20">
        <v>3204</v>
      </c>
      <c r="B3213" s="20" t="str">
        <f>IF(Data!B3213:$B$5009&lt;&gt;"",Data!B3213,"")</f>
        <v/>
      </c>
      <c r="C3213" s="20" t="str">
        <f>IF(Data!$B3213:C$5009&lt;&gt;"",Data!C3213,"")</f>
        <v/>
      </c>
      <c r="D3213" s="20" t="str">
        <f t="shared" si="113"/>
        <v/>
      </c>
      <c r="E3213" s="20" t="str">
        <f t="shared" si="114"/>
        <v/>
      </c>
      <c r="F3213" s="56"/>
      <c r="G3213" s="56"/>
      <c r="H3213" s="56"/>
      <c r="I3213" s="56"/>
      <c r="J3213" s="56"/>
    </row>
    <row r="3214" spans="1:10">
      <c r="A3214" s="20">
        <v>3205</v>
      </c>
      <c r="B3214" s="20" t="str">
        <f>IF(Data!B3214:$B$5009&lt;&gt;"",Data!B3214,"")</f>
        <v/>
      </c>
      <c r="C3214" s="20" t="str">
        <f>IF(Data!$B3214:C$5009&lt;&gt;"",Data!C3214,"")</f>
        <v/>
      </c>
      <c r="D3214" s="20" t="str">
        <f t="shared" si="113"/>
        <v/>
      </c>
      <c r="E3214" s="20" t="str">
        <f t="shared" si="114"/>
        <v/>
      </c>
      <c r="F3214" s="56"/>
      <c r="G3214" s="56"/>
      <c r="H3214" s="56"/>
      <c r="I3214" s="56"/>
      <c r="J3214" s="56"/>
    </row>
    <row r="3215" spans="1:10">
      <c r="A3215" s="20">
        <v>3206</v>
      </c>
      <c r="B3215" s="20" t="str">
        <f>IF(Data!B3215:$B$5009&lt;&gt;"",Data!B3215,"")</f>
        <v/>
      </c>
      <c r="C3215" s="20" t="str">
        <f>IF(Data!$B3215:C$5009&lt;&gt;"",Data!C3215,"")</f>
        <v/>
      </c>
      <c r="D3215" s="20" t="str">
        <f t="shared" si="113"/>
        <v/>
      </c>
      <c r="E3215" s="20" t="str">
        <f t="shared" si="114"/>
        <v/>
      </c>
      <c r="F3215" s="56"/>
      <c r="G3215" s="56"/>
      <c r="H3215" s="56"/>
      <c r="I3215" s="56"/>
      <c r="J3215" s="56"/>
    </row>
    <row r="3216" spans="1:10">
      <c r="A3216" s="20">
        <v>3207</v>
      </c>
      <c r="B3216" s="20" t="str">
        <f>IF(Data!B3216:$B$5009&lt;&gt;"",Data!B3216,"")</f>
        <v/>
      </c>
      <c r="C3216" s="20" t="str">
        <f>IF(Data!$B3216:C$5009&lt;&gt;"",Data!C3216,"")</f>
        <v/>
      </c>
      <c r="D3216" s="20" t="str">
        <f t="shared" si="113"/>
        <v/>
      </c>
      <c r="E3216" s="20" t="str">
        <f t="shared" si="114"/>
        <v/>
      </c>
      <c r="F3216" s="56"/>
      <c r="G3216" s="56"/>
      <c r="H3216" s="56"/>
      <c r="I3216" s="56"/>
      <c r="J3216" s="56"/>
    </row>
    <row r="3217" spans="1:10">
      <c r="A3217" s="20">
        <v>3208</v>
      </c>
      <c r="B3217" s="20" t="str">
        <f>IF(Data!B3217:$B$5009&lt;&gt;"",Data!B3217,"")</f>
        <v/>
      </c>
      <c r="C3217" s="20" t="str">
        <f>IF(Data!$B3217:C$5009&lt;&gt;"",Data!C3217,"")</f>
        <v/>
      </c>
      <c r="D3217" s="20" t="str">
        <f t="shared" si="113"/>
        <v/>
      </c>
      <c r="E3217" s="20" t="str">
        <f t="shared" si="114"/>
        <v/>
      </c>
      <c r="F3217" s="56"/>
      <c r="G3217" s="56"/>
      <c r="H3217" s="56"/>
      <c r="I3217" s="56"/>
      <c r="J3217" s="56"/>
    </row>
    <row r="3218" spans="1:10">
      <c r="A3218" s="20">
        <v>3209</v>
      </c>
      <c r="B3218" s="20" t="str">
        <f>IF(Data!B3218:$B$5009&lt;&gt;"",Data!B3218,"")</f>
        <v/>
      </c>
      <c r="C3218" s="20" t="str">
        <f>IF(Data!$B3218:C$5009&lt;&gt;"",Data!C3218,"")</f>
        <v/>
      </c>
      <c r="D3218" s="20" t="str">
        <f t="shared" si="113"/>
        <v/>
      </c>
      <c r="E3218" s="20" t="str">
        <f t="shared" si="114"/>
        <v/>
      </c>
      <c r="F3218" s="56"/>
      <c r="G3218" s="56"/>
      <c r="H3218" s="56"/>
      <c r="I3218" s="56"/>
      <c r="J3218" s="56"/>
    </row>
    <row r="3219" spans="1:10">
      <c r="A3219" s="20">
        <v>3210</v>
      </c>
      <c r="B3219" s="20" t="str">
        <f>IF(Data!B3219:$B$5009&lt;&gt;"",Data!B3219,"")</f>
        <v/>
      </c>
      <c r="C3219" s="20" t="str">
        <f>IF(Data!$B3219:C$5009&lt;&gt;"",Data!C3219,"")</f>
        <v/>
      </c>
      <c r="D3219" s="20" t="str">
        <f t="shared" si="113"/>
        <v/>
      </c>
      <c r="E3219" s="20" t="str">
        <f t="shared" si="114"/>
        <v/>
      </c>
      <c r="F3219" s="56"/>
      <c r="G3219" s="56"/>
      <c r="H3219" s="56"/>
      <c r="I3219" s="56"/>
      <c r="J3219" s="56"/>
    </row>
    <row r="3220" spans="1:10">
      <c r="A3220" s="20">
        <v>3211</v>
      </c>
      <c r="B3220" s="20" t="str">
        <f>IF(Data!B3220:$B$5009&lt;&gt;"",Data!B3220,"")</f>
        <v/>
      </c>
      <c r="C3220" s="20" t="str">
        <f>IF(Data!$B3220:C$5009&lt;&gt;"",Data!C3220,"")</f>
        <v/>
      </c>
      <c r="D3220" s="20" t="str">
        <f t="shared" si="113"/>
        <v/>
      </c>
      <c r="E3220" s="20" t="str">
        <f t="shared" si="114"/>
        <v/>
      </c>
      <c r="F3220" s="56"/>
      <c r="G3220" s="56"/>
      <c r="H3220" s="56"/>
      <c r="I3220" s="56"/>
      <c r="J3220" s="56"/>
    </row>
    <row r="3221" spans="1:10">
      <c r="A3221" s="20">
        <v>3212</v>
      </c>
      <c r="B3221" s="20" t="str">
        <f>IF(Data!B3221:$B$5009&lt;&gt;"",Data!B3221,"")</f>
        <v/>
      </c>
      <c r="C3221" s="20" t="str">
        <f>IF(Data!$B3221:C$5009&lt;&gt;"",Data!C3221,"")</f>
        <v/>
      </c>
      <c r="D3221" s="20" t="str">
        <f t="shared" si="113"/>
        <v/>
      </c>
      <c r="E3221" s="20" t="str">
        <f t="shared" si="114"/>
        <v/>
      </c>
      <c r="F3221" s="56"/>
      <c r="G3221" s="56"/>
      <c r="H3221" s="56"/>
      <c r="I3221" s="56"/>
      <c r="J3221" s="56"/>
    </row>
    <row r="3222" spans="1:10">
      <c r="A3222" s="20">
        <v>3213</v>
      </c>
      <c r="B3222" s="20" t="str">
        <f>IF(Data!B3222:$B$5009&lt;&gt;"",Data!B3222,"")</f>
        <v/>
      </c>
      <c r="C3222" s="20" t="str">
        <f>IF(Data!$B3222:C$5009&lt;&gt;"",Data!C3222,"")</f>
        <v/>
      </c>
      <c r="D3222" s="20" t="str">
        <f t="shared" si="113"/>
        <v/>
      </c>
      <c r="E3222" s="20" t="str">
        <f t="shared" si="114"/>
        <v/>
      </c>
      <c r="F3222" s="56"/>
      <c r="G3222" s="56"/>
      <c r="H3222" s="56"/>
      <c r="I3222" s="56"/>
      <c r="J3222" s="56"/>
    </row>
    <row r="3223" spans="1:10">
      <c r="A3223" s="20">
        <v>3214</v>
      </c>
      <c r="B3223" s="20" t="str">
        <f>IF(Data!B3223:$B$5009&lt;&gt;"",Data!B3223,"")</f>
        <v/>
      </c>
      <c r="C3223" s="20" t="str">
        <f>IF(Data!$B3223:C$5009&lt;&gt;"",Data!C3223,"")</f>
        <v/>
      </c>
      <c r="D3223" s="20" t="str">
        <f t="shared" si="113"/>
        <v/>
      </c>
      <c r="E3223" s="20" t="str">
        <f t="shared" si="114"/>
        <v/>
      </c>
      <c r="F3223" s="56"/>
      <c r="G3223" s="56"/>
      <c r="H3223" s="56"/>
      <c r="I3223" s="56"/>
      <c r="J3223" s="56"/>
    </row>
    <row r="3224" spans="1:10">
      <c r="A3224" s="20">
        <v>3215</v>
      </c>
      <c r="B3224" s="20" t="str">
        <f>IF(Data!B3224:$B$5009&lt;&gt;"",Data!B3224,"")</f>
        <v/>
      </c>
      <c r="C3224" s="20" t="str">
        <f>IF(Data!$B3224:C$5009&lt;&gt;"",Data!C3224,"")</f>
        <v/>
      </c>
      <c r="D3224" s="20" t="str">
        <f t="shared" si="113"/>
        <v/>
      </c>
      <c r="E3224" s="20" t="str">
        <f t="shared" si="114"/>
        <v/>
      </c>
      <c r="F3224" s="56"/>
      <c r="G3224" s="56"/>
      <c r="H3224" s="56"/>
      <c r="I3224" s="56"/>
      <c r="J3224" s="56"/>
    </row>
    <row r="3225" spans="1:10">
      <c r="A3225" s="20">
        <v>3216</v>
      </c>
      <c r="B3225" s="20" t="str">
        <f>IF(Data!B3225:$B$5009&lt;&gt;"",Data!B3225,"")</f>
        <v/>
      </c>
      <c r="C3225" s="20" t="str">
        <f>IF(Data!$B3225:C$5009&lt;&gt;"",Data!C3225,"")</f>
        <v/>
      </c>
      <c r="D3225" s="20" t="str">
        <f t="shared" si="113"/>
        <v/>
      </c>
      <c r="E3225" s="20" t="str">
        <f t="shared" si="114"/>
        <v/>
      </c>
      <c r="F3225" s="56"/>
      <c r="G3225" s="56"/>
      <c r="H3225" s="56"/>
      <c r="I3225" s="56"/>
      <c r="J3225" s="56"/>
    </row>
    <row r="3226" spans="1:10">
      <c r="A3226" s="20">
        <v>3217</v>
      </c>
      <c r="B3226" s="20" t="str">
        <f>IF(Data!B3226:$B$5009&lt;&gt;"",Data!B3226,"")</f>
        <v/>
      </c>
      <c r="C3226" s="20" t="str">
        <f>IF(Data!$B3226:C$5009&lt;&gt;"",Data!C3226,"")</f>
        <v/>
      </c>
      <c r="D3226" s="20" t="str">
        <f t="shared" si="113"/>
        <v/>
      </c>
      <c r="E3226" s="20" t="str">
        <f t="shared" si="114"/>
        <v/>
      </c>
      <c r="F3226" s="56"/>
      <c r="G3226" s="56"/>
      <c r="H3226" s="56"/>
      <c r="I3226" s="56"/>
      <c r="J3226" s="56"/>
    </row>
    <row r="3227" spans="1:10">
      <c r="A3227" s="20">
        <v>3218</v>
      </c>
      <c r="B3227" s="20" t="str">
        <f>IF(Data!B3227:$B$5009&lt;&gt;"",Data!B3227,"")</f>
        <v/>
      </c>
      <c r="C3227" s="20" t="str">
        <f>IF(Data!$B3227:C$5009&lt;&gt;"",Data!C3227,"")</f>
        <v/>
      </c>
      <c r="D3227" s="20" t="str">
        <f t="shared" si="113"/>
        <v/>
      </c>
      <c r="E3227" s="20" t="str">
        <f t="shared" si="114"/>
        <v/>
      </c>
      <c r="F3227" s="56"/>
      <c r="G3227" s="56"/>
      <c r="H3227" s="56"/>
      <c r="I3227" s="56"/>
      <c r="J3227" s="56"/>
    </row>
    <row r="3228" spans="1:10">
      <c r="A3228" s="20">
        <v>3219</v>
      </c>
      <c r="B3228" s="20" t="str">
        <f>IF(Data!B3228:$B$5009&lt;&gt;"",Data!B3228,"")</f>
        <v/>
      </c>
      <c r="C3228" s="20" t="str">
        <f>IF(Data!$B3228:C$5009&lt;&gt;"",Data!C3228,"")</f>
        <v/>
      </c>
      <c r="D3228" s="20" t="str">
        <f t="shared" si="113"/>
        <v/>
      </c>
      <c r="E3228" s="20" t="str">
        <f t="shared" si="114"/>
        <v/>
      </c>
      <c r="F3228" s="56"/>
      <c r="G3228" s="56"/>
      <c r="H3228" s="56"/>
      <c r="I3228" s="56"/>
      <c r="J3228" s="56"/>
    </row>
    <row r="3229" spans="1:10">
      <c r="A3229" s="20">
        <v>3220</v>
      </c>
      <c r="B3229" s="20" t="str">
        <f>IF(Data!B3229:$B$5009&lt;&gt;"",Data!B3229,"")</f>
        <v/>
      </c>
      <c r="C3229" s="20" t="str">
        <f>IF(Data!$B3229:C$5009&lt;&gt;"",Data!C3229,"")</f>
        <v/>
      </c>
      <c r="D3229" s="20" t="str">
        <f t="shared" si="113"/>
        <v/>
      </c>
      <c r="E3229" s="20" t="str">
        <f t="shared" si="114"/>
        <v/>
      </c>
      <c r="F3229" s="56"/>
      <c r="G3229" s="56"/>
      <c r="H3229" s="56"/>
      <c r="I3229" s="56"/>
      <c r="J3229" s="56"/>
    </row>
    <row r="3230" spans="1:10">
      <c r="A3230" s="20">
        <v>3221</v>
      </c>
      <c r="B3230" s="20" t="str">
        <f>IF(Data!B3230:$B$5009&lt;&gt;"",Data!B3230,"")</f>
        <v/>
      </c>
      <c r="C3230" s="20" t="str">
        <f>IF(Data!$B3230:C$5009&lt;&gt;"",Data!C3230,"")</f>
        <v/>
      </c>
      <c r="D3230" s="20" t="str">
        <f t="shared" si="113"/>
        <v/>
      </c>
      <c r="E3230" s="20" t="str">
        <f t="shared" si="114"/>
        <v/>
      </c>
      <c r="F3230" s="56"/>
      <c r="G3230" s="56"/>
      <c r="H3230" s="56"/>
      <c r="I3230" s="56"/>
      <c r="J3230" s="56"/>
    </row>
    <row r="3231" spans="1:10">
      <c r="A3231" s="20">
        <v>3222</v>
      </c>
      <c r="B3231" s="20" t="str">
        <f>IF(Data!B3231:$B$5009&lt;&gt;"",Data!B3231,"")</f>
        <v/>
      </c>
      <c r="C3231" s="20" t="str">
        <f>IF(Data!$B3231:C$5009&lt;&gt;"",Data!C3231,"")</f>
        <v/>
      </c>
      <c r="D3231" s="20" t="str">
        <f t="shared" si="113"/>
        <v/>
      </c>
      <c r="E3231" s="20" t="str">
        <f t="shared" si="114"/>
        <v/>
      </c>
      <c r="F3231" s="56"/>
      <c r="G3231" s="56"/>
      <c r="H3231" s="56"/>
      <c r="I3231" s="56"/>
      <c r="J3231" s="56"/>
    </row>
    <row r="3232" spans="1:10">
      <c r="A3232" s="20">
        <v>3223</v>
      </c>
      <c r="B3232" s="20" t="str">
        <f>IF(Data!B3232:$B$5009&lt;&gt;"",Data!B3232,"")</f>
        <v/>
      </c>
      <c r="C3232" s="20" t="str">
        <f>IF(Data!$B3232:C$5009&lt;&gt;"",Data!C3232,"")</f>
        <v/>
      </c>
      <c r="D3232" s="20" t="str">
        <f t="shared" si="113"/>
        <v/>
      </c>
      <c r="E3232" s="20" t="str">
        <f t="shared" si="114"/>
        <v/>
      </c>
      <c r="F3232" s="56"/>
      <c r="G3232" s="56"/>
      <c r="H3232" s="56"/>
      <c r="I3232" s="56"/>
      <c r="J3232" s="56"/>
    </row>
    <row r="3233" spans="1:10">
      <c r="A3233" s="20">
        <v>3224</v>
      </c>
      <c r="B3233" s="20" t="str">
        <f>IF(Data!B3233:$B$5009&lt;&gt;"",Data!B3233,"")</f>
        <v/>
      </c>
      <c r="C3233" s="20" t="str">
        <f>IF(Data!$B3233:C$5009&lt;&gt;"",Data!C3233,"")</f>
        <v/>
      </c>
      <c r="D3233" s="20" t="str">
        <f t="shared" si="113"/>
        <v/>
      </c>
      <c r="E3233" s="20" t="str">
        <f t="shared" si="114"/>
        <v/>
      </c>
      <c r="F3233" s="56"/>
      <c r="G3233" s="56"/>
      <c r="H3233" s="56"/>
      <c r="I3233" s="56"/>
      <c r="J3233" s="56"/>
    </row>
    <row r="3234" spans="1:10">
      <c r="A3234" s="20">
        <v>3225</v>
      </c>
      <c r="B3234" s="20" t="str">
        <f>IF(Data!B3234:$B$5009&lt;&gt;"",Data!B3234,"")</f>
        <v/>
      </c>
      <c r="C3234" s="20" t="str">
        <f>IF(Data!$B3234:C$5009&lt;&gt;"",Data!C3234,"")</f>
        <v/>
      </c>
      <c r="D3234" s="20" t="str">
        <f t="shared" si="113"/>
        <v/>
      </c>
      <c r="E3234" s="20" t="str">
        <f t="shared" si="114"/>
        <v/>
      </c>
      <c r="F3234" s="56"/>
      <c r="G3234" s="56"/>
      <c r="H3234" s="56"/>
      <c r="I3234" s="56"/>
      <c r="J3234" s="56"/>
    </row>
    <row r="3235" spans="1:10">
      <c r="A3235" s="20">
        <v>3226</v>
      </c>
      <c r="B3235" s="20" t="str">
        <f>IF(Data!B3235:$B$5009&lt;&gt;"",Data!B3235,"")</f>
        <v/>
      </c>
      <c r="C3235" s="20" t="str">
        <f>IF(Data!$B3235:C$5009&lt;&gt;"",Data!C3235,"")</f>
        <v/>
      </c>
      <c r="D3235" s="20" t="str">
        <f t="shared" si="113"/>
        <v/>
      </c>
      <c r="E3235" s="20" t="str">
        <f t="shared" si="114"/>
        <v/>
      </c>
      <c r="F3235" s="56"/>
      <c r="G3235" s="56"/>
      <c r="H3235" s="56"/>
      <c r="I3235" s="56"/>
      <c r="J3235" s="56"/>
    </row>
    <row r="3236" spans="1:10">
      <c r="A3236" s="20">
        <v>3227</v>
      </c>
      <c r="B3236" s="20" t="str">
        <f>IF(Data!B3236:$B$5009&lt;&gt;"",Data!B3236,"")</f>
        <v/>
      </c>
      <c r="C3236" s="20" t="str">
        <f>IF(Data!$B3236:C$5009&lt;&gt;"",Data!C3236,"")</f>
        <v/>
      </c>
      <c r="D3236" s="20" t="str">
        <f t="shared" si="113"/>
        <v/>
      </c>
      <c r="E3236" s="20" t="str">
        <f t="shared" si="114"/>
        <v/>
      </c>
      <c r="F3236" s="56"/>
      <c r="G3236" s="56"/>
      <c r="H3236" s="56"/>
      <c r="I3236" s="56"/>
      <c r="J3236" s="56"/>
    </row>
    <row r="3237" spans="1:10">
      <c r="A3237" s="20">
        <v>3228</v>
      </c>
      <c r="B3237" s="20" t="str">
        <f>IF(Data!B3237:$B$5009&lt;&gt;"",Data!B3237,"")</f>
        <v/>
      </c>
      <c r="C3237" s="20" t="str">
        <f>IF(Data!$B3237:C$5009&lt;&gt;"",Data!C3237,"")</f>
        <v/>
      </c>
      <c r="D3237" s="20" t="str">
        <f t="shared" si="113"/>
        <v/>
      </c>
      <c r="E3237" s="20" t="str">
        <f t="shared" si="114"/>
        <v/>
      </c>
      <c r="F3237" s="56"/>
      <c r="G3237" s="56"/>
      <c r="H3237" s="56"/>
      <c r="I3237" s="56"/>
      <c r="J3237" s="56"/>
    </row>
    <row r="3238" spans="1:10">
      <c r="A3238" s="20">
        <v>3229</v>
      </c>
      <c r="B3238" s="20" t="str">
        <f>IF(Data!B3238:$B$5009&lt;&gt;"",Data!B3238,"")</f>
        <v/>
      </c>
      <c r="C3238" s="20" t="str">
        <f>IF(Data!$B3238:C$5009&lt;&gt;"",Data!C3238,"")</f>
        <v/>
      </c>
      <c r="D3238" s="20" t="str">
        <f t="shared" si="113"/>
        <v/>
      </c>
      <c r="E3238" s="20" t="str">
        <f t="shared" si="114"/>
        <v/>
      </c>
      <c r="F3238" s="56"/>
      <c r="G3238" s="56"/>
      <c r="H3238" s="56"/>
      <c r="I3238" s="56"/>
      <c r="J3238" s="56"/>
    </row>
    <row r="3239" spans="1:10">
      <c r="A3239" s="20">
        <v>3230</v>
      </c>
      <c r="B3239" s="20" t="str">
        <f>IF(Data!B3239:$B$5009&lt;&gt;"",Data!B3239,"")</f>
        <v/>
      </c>
      <c r="C3239" s="20" t="str">
        <f>IF(Data!$B3239:C$5009&lt;&gt;"",Data!C3239,"")</f>
        <v/>
      </c>
      <c r="D3239" s="20" t="str">
        <f t="shared" si="113"/>
        <v/>
      </c>
      <c r="E3239" s="20" t="str">
        <f t="shared" si="114"/>
        <v/>
      </c>
      <c r="F3239" s="56"/>
      <c r="G3239" s="56"/>
      <c r="H3239" s="56"/>
      <c r="I3239" s="56"/>
      <c r="J3239" s="56"/>
    </row>
    <row r="3240" spans="1:10">
      <c r="A3240" s="20">
        <v>3231</v>
      </c>
      <c r="B3240" s="20" t="str">
        <f>IF(Data!B3240:$B$5009&lt;&gt;"",Data!B3240,"")</f>
        <v/>
      </c>
      <c r="C3240" s="20" t="str">
        <f>IF(Data!$B3240:C$5009&lt;&gt;"",Data!C3240,"")</f>
        <v/>
      </c>
      <c r="D3240" s="20" t="str">
        <f t="shared" si="113"/>
        <v/>
      </c>
      <c r="E3240" s="20" t="str">
        <f t="shared" si="114"/>
        <v/>
      </c>
      <c r="F3240" s="56"/>
      <c r="G3240" s="56"/>
      <c r="H3240" s="56"/>
      <c r="I3240" s="56"/>
      <c r="J3240" s="56"/>
    </row>
    <row r="3241" spans="1:10">
      <c r="A3241" s="20">
        <v>3232</v>
      </c>
      <c r="B3241" s="20" t="str">
        <f>IF(Data!B3241:$B$5009&lt;&gt;"",Data!B3241,"")</f>
        <v/>
      </c>
      <c r="C3241" s="20" t="str">
        <f>IF(Data!$B3241:C$5009&lt;&gt;"",Data!C3241,"")</f>
        <v/>
      </c>
      <c r="D3241" s="20" t="str">
        <f t="shared" si="113"/>
        <v/>
      </c>
      <c r="E3241" s="20" t="str">
        <f t="shared" si="114"/>
        <v/>
      </c>
      <c r="F3241" s="56"/>
      <c r="G3241" s="56"/>
      <c r="H3241" s="56"/>
      <c r="I3241" s="56"/>
      <c r="J3241" s="56"/>
    </row>
    <row r="3242" spans="1:10">
      <c r="A3242" s="20">
        <v>3233</v>
      </c>
      <c r="B3242" s="20" t="str">
        <f>IF(Data!B3242:$B$5009&lt;&gt;"",Data!B3242,"")</f>
        <v/>
      </c>
      <c r="C3242" s="20" t="str">
        <f>IF(Data!$B3242:C$5009&lt;&gt;"",Data!C3242,"")</f>
        <v/>
      </c>
      <c r="D3242" s="20" t="str">
        <f t="shared" si="113"/>
        <v/>
      </c>
      <c r="E3242" s="20" t="str">
        <f t="shared" si="114"/>
        <v/>
      </c>
      <c r="F3242" s="56"/>
      <c r="G3242" s="56"/>
      <c r="H3242" s="56"/>
      <c r="I3242" s="56"/>
      <c r="J3242" s="56"/>
    </row>
    <row r="3243" spans="1:10">
      <c r="A3243" s="20">
        <v>3234</v>
      </c>
      <c r="B3243" s="20" t="str">
        <f>IF(Data!B3243:$B$5009&lt;&gt;"",Data!B3243,"")</f>
        <v/>
      </c>
      <c r="C3243" s="20" t="str">
        <f>IF(Data!$B3243:C$5009&lt;&gt;"",Data!C3243,"")</f>
        <v/>
      </c>
      <c r="D3243" s="20" t="str">
        <f t="shared" si="113"/>
        <v/>
      </c>
      <c r="E3243" s="20" t="str">
        <f t="shared" si="114"/>
        <v/>
      </c>
      <c r="F3243" s="56"/>
      <c r="G3243" s="56"/>
      <c r="H3243" s="56"/>
      <c r="I3243" s="56"/>
      <c r="J3243" s="56"/>
    </row>
    <row r="3244" spans="1:10">
      <c r="A3244" s="20">
        <v>3235</v>
      </c>
      <c r="B3244" s="20" t="str">
        <f>IF(Data!B3244:$B$5009&lt;&gt;"",Data!B3244,"")</f>
        <v/>
      </c>
      <c r="C3244" s="20" t="str">
        <f>IF(Data!$B3244:C$5009&lt;&gt;"",Data!C3244,"")</f>
        <v/>
      </c>
      <c r="D3244" s="20" t="str">
        <f t="shared" si="113"/>
        <v/>
      </c>
      <c r="E3244" s="20" t="str">
        <f t="shared" si="114"/>
        <v/>
      </c>
      <c r="F3244" s="56"/>
      <c r="G3244" s="56"/>
      <c r="H3244" s="56"/>
      <c r="I3244" s="56"/>
      <c r="J3244" s="56"/>
    </row>
    <row r="3245" spans="1:10">
      <c r="A3245" s="20">
        <v>3236</v>
      </c>
      <c r="B3245" s="20" t="str">
        <f>IF(Data!B3245:$B$5009&lt;&gt;"",Data!B3245,"")</f>
        <v/>
      </c>
      <c r="C3245" s="20" t="str">
        <f>IF(Data!$B3245:C$5009&lt;&gt;"",Data!C3245,"")</f>
        <v/>
      </c>
      <c r="D3245" s="20" t="str">
        <f t="shared" si="113"/>
        <v/>
      </c>
      <c r="E3245" s="20" t="str">
        <f t="shared" si="114"/>
        <v/>
      </c>
      <c r="F3245" s="56"/>
      <c r="G3245" s="56"/>
      <c r="H3245" s="56"/>
      <c r="I3245" s="56"/>
      <c r="J3245" s="56"/>
    </row>
    <row r="3246" spans="1:10">
      <c r="A3246" s="20">
        <v>3237</v>
      </c>
      <c r="B3246" s="20" t="str">
        <f>IF(Data!B3246:$B$5009&lt;&gt;"",Data!B3246,"")</f>
        <v/>
      </c>
      <c r="C3246" s="20" t="str">
        <f>IF(Data!$B3246:C$5009&lt;&gt;"",Data!C3246,"")</f>
        <v/>
      </c>
      <c r="D3246" s="20" t="str">
        <f t="shared" si="113"/>
        <v/>
      </c>
      <c r="E3246" s="20" t="str">
        <f t="shared" si="114"/>
        <v/>
      </c>
      <c r="F3246" s="56"/>
      <c r="G3246" s="56"/>
      <c r="H3246" s="56"/>
      <c r="I3246" s="56"/>
      <c r="J3246" s="56"/>
    </row>
    <row r="3247" spans="1:10">
      <c r="A3247" s="20">
        <v>3238</v>
      </c>
      <c r="B3247" s="20" t="str">
        <f>IF(Data!B3247:$B$5009&lt;&gt;"",Data!B3247,"")</f>
        <v/>
      </c>
      <c r="C3247" s="20" t="str">
        <f>IF(Data!$B3247:C$5009&lt;&gt;"",Data!C3247,"")</f>
        <v/>
      </c>
      <c r="D3247" s="20" t="str">
        <f t="shared" si="113"/>
        <v/>
      </c>
      <c r="E3247" s="20" t="str">
        <f t="shared" si="114"/>
        <v/>
      </c>
      <c r="F3247" s="56"/>
      <c r="G3247" s="56"/>
      <c r="H3247" s="56"/>
      <c r="I3247" s="56"/>
      <c r="J3247" s="56"/>
    </row>
    <row r="3248" spans="1:10">
      <c r="A3248" s="20">
        <v>3239</v>
      </c>
      <c r="B3248" s="20" t="str">
        <f>IF(Data!B3248:$B$5009&lt;&gt;"",Data!B3248,"")</f>
        <v/>
      </c>
      <c r="C3248" s="20" t="str">
        <f>IF(Data!$B3248:C$5009&lt;&gt;"",Data!C3248,"")</f>
        <v/>
      </c>
      <c r="D3248" s="20" t="str">
        <f t="shared" si="113"/>
        <v/>
      </c>
      <c r="E3248" s="20" t="str">
        <f t="shared" si="114"/>
        <v/>
      </c>
      <c r="F3248" s="56"/>
      <c r="G3248" s="56"/>
      <c r="H3248" s="56"/>
      <c r="I3248" s="56"/>
      <c r="J3248" s="56"/>
    </row>
    <row r="3249" spans="1:10">
      <c r="A3249" s="20">
        <v>3240</v>
      </c>
      <c r="B3249" s="20" t="str">
        <f>IF(Data!B3249:$B$5009&lt;&gt;"",Data!B3249,"")</f>
        <v/>
      </c>
      <c r="C3249" s="20" t="str">
        <f>IF(Data!$B3249:C$5009&lt;&gt;"",Data!C3249,"")</f>
        <v/>
      </c>
      <c r="D3249" s="20" t="str">
        <f t="shared" si="113"/>
        <v/>
      </c>
      <c r="E3249" s="20" t="str">
        <f t="shared" si="114"/>
        <v/>
      </c>
      <c r="F3249" s="56"/>
      <c r="G3249" s="56"/>
      <c r="H3249" s="56"/>
      <c r="I3249" s="56"/>
      <c r="J3249" s="56"/>
    </row>
    <row r="3250" spans="1:10">
      <c r="A3250" s="20">
        <v>3241</v>
      </c>
      <c r="B3250" s="20" t="str">
        <f>IF(Data!B3250:$B$5009&lt;&gt;"",Data!B3250,"")</f>
        <v/>
      </c>
      <c r="C3250" s="20" t="str">
        <f>IF(Data!$B3250:C$5009&lt;&gt;"",Data!C3250,"")</f>
        <v/>
      </c>
      <c r="D3250" s="20" t="str">
        <f t="shared" si="113"/>
        <v/>
      </c>
      <c r="E3250" s="20" t="str">
        <f t="shared" si="114"/>
        <v/>
      </c>
      <c r="F3250" s="56"/>
      <c r="G3250" s="56"/>
      <c r="H3250" s="56"/>
      <c r="I3250" s="56"/>
      <c r="J3250" s="56"/>
    </row>
    <row r="3251" spans="1:10">
      <c r="A3251" s="20">
        <v>3242</v>
      </c>
      <c r="B3251" s="20" t="str">
        <f>IF(Data!B3251:$B$5009&lt;&gt;"",Data!B3251,"")</f>
        <v/>
      </c>
      <c r="C3251" s="20" t="str">
        <f>IF(Data!$B3251:C$5009&lt;&gt;"",Data!C3251,"")</f>
        <v/>
      </c>
      <c r="D3251" s="20" t="str">
        <f t="shared" si="113"/>
        <v/>
      </c>
      <c r="E3251" s="20" t="str">
        <f t="shared" si="114"/>
        <v/>
      </c>
      <c r="F3251" s="56"/>
      <c r="G3251" s="56"/>
      <c r="H3251" s="56"/>
      <c r="I3251" s="56"/>
      <c r="J3251" s="56"/>
    </row>
    <row r="3252" spans="1:10">
      <c r="A3252" s="20">
        <v>3243</v>
      </c>
      <c r="B3252" s="20" t="str">
        <f>IF(Data!B3252:$B$5009&lt;&gt;"",Data!B3252,"")</f>
        <v/>
      </c>
      <c r="C3252" s="20" t="str">
        <f>IF(Data!$B3252:C$5009&lt;&gt;"",Data!C3252,"")</f>
        <v/>
      </c>
      <c r="D3252" s="20" t="str">
        <f t="shared" si="113"/>
        <v/>
      </c>
      <c r="E3252" s="20" t="str">
        <f t="shared" si="114"/>
        <v/>
      </c>
      <c r="F3252" s="56"/>
      <c r="G3252" s="56"/>
      <c r="H3252" s="56"/>
      <c r="I3252" s="56"/>
      <c r="J3252" s="56"/>
    </row>
    <row r="3253" spans="1:10">
      <c r="A3253" s="20">
        <v>3244</v>
      </c>
      <c r="B3253" s="20" t="str">
        <f>IF(Data!B3253:$B$5009&lt;&gt;"",Data!B3253,"")</f>
        <v/>
      </c>
      <c r="C3253" s="20" t="str">
        <f>IF(Data!$B3253:C$5009&lt;&gt;"",Data!C3253,"")</f>
        <v/>
      </c>
      <c r="D3253" s="20" t="str">
        <f t="shared" si="113"/>
        <v/>
      </c>
      <c r="E3253" s="20" t="str">
        <f t="shared" si="114"/>
        <v/>
      </c>
      <c r="F3253" s="56"/>
      <c r="G3253" s="56"/>
      <c r="H3253" s="56"/>
      <c r="I3253" s="56"/>
      <c r="J3253" s="56"/>
    </row>
    <row r="3254" spans="1:10">
      <c r="A3254" s="20">
        <v>3245</v>
      </c>
      <c r="B3254" s="20" t="str">
        <f>IF(Data!B3254:$B$5009&lt;&gt;"",Data!B3254,"")</f>
        <v/>
      </c>
      <c r="C3254" s="20" t="str">
        <f>IF(Data!$B3254:C$5009&lt;&gt;"",Data!C3254,"")</f>
        <v/>
      </c>
      <c r="D3254" s="20" t="str">
        <f t="shared" si="113"/>
        <v/>
      </c>
      <c r="E3254" s="20" t="str">
        <f t="shared" si="114"/>
        <v/>
      </c>
      <c r="F3254" s="56"/>
      <c r="G3254" s="56"/>
      <c r="H3254" s="56"/>
      <c r="I3254" s="56"/>
      <c r="J3254" s="56"/>
    </row>
    <row r="3255" spans="1:10">
      <c r="A3255" s="20">
        <v>3246</v>
      </c>
      <c r="B3255" s="20" t="str">
        <f>IF(Data!B3255:$B$5009&lt;&gt;"",Data!B3255,"")</f>
        <v/>
      </c>
      <c r="C3255" s="20" t="str">
        <f>IF(Data!$B3255:C$5009&lt;&gt;"",Data!C3255,"")</f>
        <v/>
      </c>
      <c r="D3255" s="20" t="str">
        <f t="shared" si="113"/>
        <v/>
      </c>
      <c r="E3255" s="20" t="str">
        <f t="shared" si="114"/>
        <v/>
      </c>
      <c r="F3255" s="56"/>
      <c r="G3255" s="56"/>
      <c r="H3255" s="56"/>
      <c r="I3255" s="56"/>
      <c r="J3255" s="56"/>
    </row>
    <row r="3256" spans="1:10">
      <c r="A3256" s="20">
        <v>3247</v>
      </c>
      <c r="B3256" s="20" t="str">
        <f>IF(Data!B3256:$B$5009&lt;&gt;"",Data!B3256,"")</f>
        <v/>
      </c>
      <c r="C3256" s="20" t="str">
        <f>IF(Data!$B3256:C$5009&lt;&gt;"",Data!C3256,"")</f>
        <v/>
      </c>
      <c r="D3256" s="20" t="str">
        <f t="shared" si="113"/>
        <v/>
      </c>
      <c r="E3256" s="20" t="str">
        <f t="shared" si="114"/>
        <v/>
      </c>
      <c r="F3256" s="56"/>
      <c r="G3256" s="56"/>
      <c r="H3256" s="56"/>
      <c r="I3256" s="56"/>
      <c r="J3256" s="56"/>
    </row>
    <row r="3257" spans="1:10">
      <c r="A3257" s="20">
        <v>3248</v>
      </c>
      <c r="B3257" s="20" t="str">
        <f>IF(Data!B3257:$B$5009&lt;&gt;"",Data!B3257,"")</f>
        <v/>
      </c>
      <c r="C3257" s="20" t="str">
        <f>IF(Data!$B3257:C$5009&lt;&gt;"",Data!C3257,"")</f>
        <v/>
      </c>
      <c r="D3257" s="20" t="str">
        <f t="shared" si="113"/>
        <v/>
      </c>
      <c r="E3257" s="20" t="str">
        <f t="shared" si="114"/>
        <v/>
      </c>
      <c r="F3257" s="56"/>
      <c r="G3257" s="56"/>
      <c r="H3257" s="56"/>
      <c r="I3257" s="56"/>
      <c r="J3257" s="56"/>
    </row>
    <row r="3258" spans="1:10">
      <c r="A3258" s="20">
        <v>3249</v>
      </c>
      <c r="B3258" s="20" t="str">
        <f>IF(Data!B3258:$B$5009&lt;&gt;"",Data!B3258,"")</f>
        <v/>
      </c>
      <c r="C3258" s="20" t="str">
        <f>IF(Data!$B3258:C$5009&lt;&gt;"",Data!C3258,"")</f>
        <v/>
      </c>
      <c r="D3258" s="20" t="str">
        <f t="shared" si="113"/>
        <v/>
      </c>
      <c r="E3258" s="20" t="str">
        <f t="shared" si="114"/>
        <v/>
      </c>
      <c r="F3258" s="56"/>
      <c r="G3258" s="56"/>
      <c r="H3258" s="56"/>
      <c r="I3258" s="56"/>
      <c r="J3258" s="56"/>
    </row>
    <row r="3259" spans="1:10">
      <c r="A3259" s="20">
        <v>3250</v>
      </c>
      <c r="B3259" s="20" t="str">
        <f>IF(Data!B3259:$B$5009&lt;&gt;"",Data!B3259,"")</f>
        <v/>
      </c>
      <c r="C3259" s="20" t="str">
        <f>IF(Data!$B3259:C$5009&lt;&gt;"",Data!C3259,"")</f>
        <v/>
      </c>
      <c r="D3259" s="20" t="str">
        <f t="shared" si="113"/>
        <v/>
      </c>
      <c r="E3259" s="20" t="str">
        <f t="shared" si="114"/>
        <v/>
      </c>
      <c r="F3259" s="56"/>
      <c r="G3259" s="56"/>
      <c r="H3259" s="56"/>
      <c r="I3259" s="56"/>
      <c r="J3259" s="56"/>
    </row>
    <row r="3260" spans="1:10">
      <c r="A3260" s="20">
        <v>3251</v>
      </c>
      <c r="B3260" s="20" t="str">
        <f>IF(Data!B3260:$B$5009&lt;&gt;"",Data!B3260,"")</f>
        <v/>
      </c>
      <c r="C3260" s="20" t="str">
        <f>IF(Data!$B3260:C$5009&lt;&gt;"",Data!C3260,"")</f>
        <v/>
      </c>
      <c r="D3260" s="20" t="str">
        <f t="shared" si="113"/>
        <v/>
      </c>
      <c r="E3260" s="20" t="str">
        <f t="shared" si="114"/>
        <v/>
      </c>
      <c r="F3260" s="56"/>
      <c r="G3260" s="56"/>
      <c r="H3260" s="56"/>
      <c r="I3260" s="56"/>
      <c r="J3260" s="56"/>
    </row>
    <row r="3261" spans="1:10">
      <c r="A3261" s="20">
        <v>3252</v>
      </c>
      <c r="B3261" s="20" t="str">
        <f>IF(Data!B3261:$B$5009&lt;&gt;"",Data!B3261,"")</f>
        <v/>
      </c>
      <c r="C3261" s="20" t="str">
        <f>IF(Data!$B3261:C$5009&lt;&gt;"",Data!C3261,"")</f>
        <v/>
      </c>
      <c r="D3261" s="20" t="str">
        <f t="shared" si="113"/>
        <v/>
      </c>
      <c r="E3261" s="20" t="str">
        <f t="shared" si="114"/>
        <v/>
      </c>
      <c r="F3261" s="56"/>
      <c r="G3261" s="56"/>
      <c r="H3261" s="56"/>
      <c r="I3261" s="56"/>
      <c r="J3261" s="56"/>
    </row>
    <row r="3262" spans="1:10">
      <c r="A3262" s="20">
        <v>3253</v>
      </c>
      <c r="B3262" s="20" t="str">
        <f>IF(Data!B3262:$B$5009&lt;&gt;"",Data!B3262,"")</f>
        <v/>
      </c>
      <c r="C3262" s="20" t="str">
        <f>IF(Data!$B3262:C$5009&lt;&gt;"",Data!C3262,"")</f>
        <v/>
      </c>
      <c r="D3262" s="20" t="str">
        <f t="shared" si="113"/>
        <v/>
      </c>
      <c r="E3262" s="20" t="str">
        <f t="shared" si="114"/>
        <v/>
      </c>
      <c r="F3262" s="56"/>
      <c r="G3262" s="56"/>
      <c r="H3262" s="56"/>
      <c r="I3262" s="56"/>
      <c r="J3262" s="56"/>
    </row>
    <row r="3263" spans="1:10">
      <c r="A3263" s="20">
        <v>3254</v>
      </c>
      <c r="B3263" s="20" t="str">
        <f>IF(Data!B3263:$B$5009&lt;&gt;"",Data!B3263,"")</f>
        <v/>
      </c>
      <c r="C3263" s="20" t="str">
        <f>IF(Data!$B3263:C$5009&lt;&gt;"",Data!C3263,"")</f>
        <v/>
      </c>
      <c r="D3263" s="20" t="str">
        <f t="shared" si="113"/>
        <v/>
      </c>
      <c r="E3263" s="20" t="str">
        <f t="shared" si="114"/>
        <v/>
      </c>
      <c r="F3263" s="56"/>
      <c r="G3263" s="56"/>
      <c r="H3263" s="56"/>
      <c r="I3263" s="56"/>
      <c r="J3263" s="56"/>
    </row>
    <row r="3264" spans="1:10">
      <c r="A3264" s="20">
        <v>3255</v>
      </c>
      <c r="B3264" s="20" t="str">
        <f>IF(Data!B3264:$B$5009&lt;&gt;"",Data!B3264,"")</f>
        <v/>
      </c>
      <c r="C3264" s="20" t="str">
        <f>IF(Data!$B3264:C$5009&lt;&gt;"",Data!C3264,"")</f>
        <v/>
      </c>
      <c r="D3264" s="20" t="str">
        <f t="shared" si="113"/>
        <v/>
      </c>
      <c r="E3264" s="20" t="str">
        <f t="shared" si="114"/>
        <v/>
      </c>
      <c r="F3264" s="56"/>
      <c r="G3264" s="56"/>
      <c r="H3264" s="56"/>
      <c r="I3264" s="56"/>
      <c r="J3264" s="56"/>
    </row>
    <row r="3265" spans="1:10">
      <c r="A3265" s="20">
        <v>3256</v>
      </c>
      <c r="B3265" s="20" t="str">
        <f>IF(Data!B3265:$B$5009&lt;&gt;"",Data!B3265,"")</f>
        <v/>
      </c>
      <c r="C3265" s="20" t="str">
        <f>IF(Data!$B3265:C$5009&lt;&gt;"",Data!C3265,"")</f>
        <v/>
      </c>
      <c r="D3265" s="20" t="str">
        <f t="shared" si="113"/>
        <v/>
      </c>
      <c r="E3265" s="20" t="str">
        <f t="shared" si="114"/>
        <v/>
      </c>
      <c r="F3265" s="56"/>
      <c r="G3265" s="56"/>
      <c r="H3265" s="56"/>
      <c r="I3265" s="56"/>
      <c r="J3265" s="56"/>
    </row>
    <row r="3266" spans="1:10">
      <c r="A3266" s="20">
        <v>3257</v>
      </c>
      <c r="B3266" s="20" t="str">
        <f>IF(Data!B3266:$B$5009&lt;&gt;"",Data!B3266,"")</f>
        <v/>
      </c>
      <c r="C3266" s="20" t="str">
        <f>IF(Data!$B3266:C$5009&lt;&gt;"",Data!C3266,"")</f>
        <v/>
      </c>
      <c r="D3266" s="20" t="str">
        <f t="shared" si="113"/>
        <v/>
      </c>
      <c r="E3266" s="20" t="str">
        <f t="shared" si="114"/>
        <v/>
      </c>
      <c r="F3266" s="56"/>
      <c r="G3266" s="56"/>
      <c r="H3266" s="56"/>
      <c r="I3266" s="56"/>
      <c r="J3266" s="56"/>
    </row>
    <row r="3267" spans="1:10">
      <c r="A3267" s="20">
        <v>3258</v>
      </c>
      <c r="B3267" s="20" t="str">
        <f>IF(Data!B3267:$B$5009&lt;&gt;"",Data!B3267,"")</f>
        <v/>
      </c>
      <c r="C3267" s="20" t="str">
        <f>IF(Data!$B3267:C$5009&lt;&gt;"",Data!C3267,"")</f>
        <v/>
      </c>
      <c r="D3267" s="20" t="str">
        <f t="shared" si="113"/>
        <v/>
      </c>
      <c r="E3267" s="20" t="str">
        <f t="shared" si="114"/>
        <v/>
      </c>
      <c r="F3267" s="56"/>
      <c r="G3267" s="56"/>
      <c r="H3267" s="56"/>
      <c r="I3267" s="56"/>
      <c r="J3267" s="56"/>
    </row>
    <row r="3268" spans="1:10">
      <c r="A3268" s="20">
        <v>3259</v>
      </c>
      <c r="B3268" s="20" t="str">
        <f>IF(Data!B3268:$B$5009&lt;&gt;"",Data!B3268,"")</f>
        <v/>
      </c>
      <c r="C3268" s="20" t="str">
        <f>IF(Data!$B3268:C$5009&lt;&gt;"",Data!C3268,"")</f>
        <v/>
      </c>
      <c r="D3268" s="20" t="str">
        <f t="shared" si="113"/>
        <v/>
      </c>
      <c r="E3268" s="20" t="str">
        <f t="shared" si="114"/>
        <v/>
      </c>
      <c r="F3268" s="56"/>
      <c r="G3268" s="56"/>
      <c r="H3268" s="56"/>
      <c r="I3268" s="56"/>
      <c r="J3268" s="56"/>
    </row>
    <row r="3269" spans="1:10">
      <c r="A3269" s="20">
        <v>3260</v>
      </c>
      <c r="B3269" s="20" t="str">
        <f>IF(Data!B3269:$B$5009&lt;&gt;"",Data!B3269,"")</f>
        <v/>
      </c>
      <c r="C3269" s="20" t="str">
        <f>IF(Data!$B3269:C$5009&lt;&gt;"",Data!C3269,"")</f>
        <v/>
      </c>
      <c r="D3269" s="20" t="str">
        <f t="shared" si="113"/>
        <v/>
      </c>
      <c r="E3269" s="20" t="str">
        <f t="shared" si="114"/>
        <v/>
      </c>
      <c r="F3269" s="56"/>
      <c r="G3269" s="56"/>
      <c r="H3269" s="56"/>
      <c r="I3269" s="56"/>
      <c r="J3269" s="56"/>
    </row>
    <row r="3270" spans="1:10">
      <c r="A3270" s="20">
        <v>3261</v>
      </c>
      <c r="B3270" s="20" t="str">
        <f>IF(Data!B3270:$B$5009&lt;&gt;"",Data!B3270,"")</f>
        <v/>
      </c>
      <c r="C3270" s="20" t="str">
        <f>IF(Data!$B3270:C$5009&lt;&gt;"",Data!C3270,"")</f>
        <v/>
      </c>
      <c r="D3270" s="20" t="str">
        <f t="shared" ref="D3270:D3333" si="115">IF(AND(B3270&lt;&gt;"",C3270&lt;&gt;""), _xlfn.RANK.AVG(B3270,B:B,1),"")</f>
        <v/>
      </c>
      <c r="E3270" s="20" t="str">
        <f t="shared" ref="E3270:E3333" si="116">IF(AND(B3270&lt;&gt;"",C3270&lt;&gt;""),(D3270-$I$11)^2,"")</f>
        <v/>
      </c>
      <c r="F3270" s="56"/>
      <c r="G3270" s="56"/>
      <c r="H3270" s="56"/>
      <c r="I3270" s="56"/>
      <c r="J3270" s="56"/>
    </row>
    <row r="3271" spans="1:10">
      <c r="A3271" s="20">
        <v>3262</v>
      </c>
      <c r="B3271" s="20" t="str">
        <f>IF(Data!B3271:$B$5009&lt;&gt;"",Data!B3271,"")</f>
        <v/>
      </c>
      <c r="C3271" s="20" t="str">
        <f>IF(Data!$B3271:C$5009&lt;&gt;"",Data!C3271,"")</f>
        <v/>
      </c>
      <c r="D3271" s="20" t="str">
        <f t="shared" si="115"/>
        <v/>
      </c>
      <c r="E3271" s="20" t="str">
        <f t="shared" si="116"/>
        <v/>
      </c>
      <c r="F3271" s="56"/>
      <c r="G3271" s="56"/>
      <c r="H3271" s="56"/>
      <c r="I3271" s="56"/>
      <c r="J3271" s="56"/>
    </row>
    <row r="3272" spans="1:10">
      <c r="A3272" s="20">
        <v>3263</v>
      </c>
      <c r="B3272" s="20" t="str">
        <f>IF(Data!B3272:$B$5009&lt;&gt;"",Data!B3272,"")</f>
        <v/>
      </c>
      <c r="C3272" s="20" t="str">
        <f>IF(Data!$B3272:C$5009&lt;&gt;"",Data!C3272,"")</f>
        <v/>
      </c>
      <c r="D3272" s="20" t="str">
        <f t="shared" si="115"/>
        <v/>
      </c>
      <c r="E3272" s="20" t="str">
        <f t="shared" si="116"/>
        <v/>
      </c>
      <c r="F3272" s="56"/>
      <c r="G3272" s="56"/>
      <c r="H3272" s="56"/>
      <c r="I3272" s="56"/>
      <c r="J3272" s="56"/>
    </row>
    <row r="3273" spans="1:10">
      <c r="A3273" s="20">
        <v>3264</v>
      </c>
      <c r="B3273" s="20" t="str">
        <f>IF(Data!B3273:$B$5009&lt;&gt;"",Data!B3273,"")</f>
        <v/>
      </c>
      <c r="C3273" s="20" t="str">
        <f>IF(Data!$B3273:C$5009&lt;&gt;"",Data!C3273,"")</f>
        <v/>
      </c>
      <c r="D3273" s="20" t="str">
        <f t="shared" si="115"/>
        <v/>
      </c>
      <c r="E3273" s="20" t="str">
        <f t="shared" si="116"/>
        <v/>
      </c>
      <c r="F3273" s="56"/>
      <c r="G3273" s="56"/>
      <c r="H3273" s="56"/>
      <c r="I3273" s="56"/>
      <c r="J3273" s="56"/>
    </row>
    <row r="3274" spans="1:10">
      <c r="A3274" s="20">
        <v>3265</v>
      </c>
      <c r="B3274" s="20" t="str">
        <f>IF(Data!B3274:$B$5009&lt;&gt;"",Data!B3274,"")</f>
        <v/>
      </c>
      <c r="C3274" s="20" t="str">
        <f>IF(Data!$B3274:C$5009&lt;&gt;"",Data!C3274,"")</f>
        <v/>
      </c>
      <c r="D3274" s="20" t="str">
        <f t="shared" si="115"/>
        <v/>
      </c>
      <c r="E3274" s="20" t="str">
        <f t="shared" si="116"/>
        <v/>
      </c>
      <c r="F3274" s="56"/>
      <c r="G3274" s="56"/>
      <c r="H3274" s="56"/>
      <c r="I3274" s="56"/>
      <c r="J3274" s="56"/>
    </row>
    <row r="3275" spans="1:10">
      <c r="A3275" s="20">
        <v>3266</v>
      </c>
      <c r="B3275" s="20" t="str">
        <f>IF(Data!B3275:$B$5009&lt;&gt;"",Data!B3275,"")</f>
        <v/>
      </c>
      <c r="C3275" s="20" t="str">
        <f>IF(Data!$B3275:C$5009&lt;&gt;"",Data!C3275,"")</f>
        <v/>
      </c>
      <c r="D3275" s="20" t="str">
        <f t="shared" si="115"/>
        <v/>
      </c>
      <c r="E3275" s="20" t="str">
        <f t="shared" si="116"/>
        <v/>
      </c>
      <c r="F3275" s="56"/>
      <c r="G3275" s="56"/>
      <c r="H3275" s="56"/>
      <c r="I3275" s="56"/>
      <c r="J3275" s="56"/>
    </row>
    <row r="3276" spans="1:10">
      <c r="A3276" s="20">
        <v>3267</v>
      </c>
      <c r="B3276" s="20" t="str">
        <f>IF(Data!B3276:$B$5009&lt;&gt;"",Data!B3276,"")</f>
        <v/>
      </c>
      <c r="C3276" s="20" t="str">
        <f>IF(Data!$B3276:C$5009&lt;&gt;"",Data!C3276,"")</f>
        <v/>
      </c>
      <c r="D3276" s="20" t="str">
        <f t="shared" si="115"/>
        <v/>
      </c>
      <c r="E3276" s="20" t="str">
        <f t="shared" si="116"/>
        <v/>
      </c>
      <c r="F3276" s="56"/>
      <c r="G3276" s="56"/>
      <c r="H3276" s="56"/>
      <c r="I3276" s="56"/>
      <c r="J3276" s="56"/>
    </row>
    <row r="3277" spans="1:10">
      <c r="A3277" s="20">
        <v>3268</v>
      </c>
      <c r="B3277" s="20" t="str">
        <f>IF(Data!B3277:$B$5009&lt;&gt;"",Data!B3277,"")</f>
        <v/>
      </c>
      <c r="C3277" s="20" t="str">
        <f>IF(Data!$B3277:C$5009&lt;&gt;"",Data!C3277,"")</f>
        <v/>
      </c>
      <c r="D3277" s="20" t="str">
        <f t="shared" si="115"/>
        <v/>
      </c>
      <c r="E3277" s="20" t="str">
        <f t="shared" si="116"/>
        <v/>
      </c>
      <c r="F3277" s="56"/>
      <c r="G3277" s="56"/>
      <c r="H3277" s="56"/>
      <c r="I3277" s="56"/>
      <c r="J3277" s="56"/>
    </row>
    <row r="3278" spans="1:10">
      <c r="A3278" s="20">
        <v>3269</v>
      </c>
      <c r="B3278" s="20" t="str">
        <f>IF(Data!B3278:$B$5009&lt;&gt;"",Data!B3278,"")</f>
        <v/>
      </c>
      <c r="C3278" s="20" t="str">
        <f>IF(Data!$B3278:C$5009&lt;&gt;"",Data!C3278,"")</f>
        <v/>
      </c>
      <c r="D3278" s="20" t="str">
        <f t="shared" si="115"/>
        <v/>
      </c>
      <c r="E3278" s="20" t="str">
        <f t="shared" si="116"/>
        <v/>
      </c>
      <c r="F3278" s="56"/>
      <c r="G3278" s="56"/>
      <c r="H3278" s="56"/>
      <c r="I3278" s="56"/>
      <c r="J3278" s="56"/>
    </row>
    <row r="3279" spans="1:10">
      <c r="A3279" s="20">
        <v>3270</v>
      </c>
      <c r="B3279" s="20" t="str">
        <f>IF(Data!B3279:$B$5009&lt;&gt;"",Data!B3279,"")</f>
        <v/>
      </c>
      <c r="C3279" s="20" t="str">
        <f>IF(Data!$B3279:C$5009&lt;&gt;"",Data!C3279,"")</f>
        <v/>
      </c>
      <c r="D3279" s="20" t="str">
        <f t="shared" si="115"/>
        <v/>
      </c>
      <c r="E3279" s="20" t="str">
        <f t="shared" si="116"/>
        <v/>
      </c>
      <c r="F3279" s="56"/>
      <c r="G3279" s="56"/>
      <c r="H3279" s="56"/>
      <c r="I3279" s="56"/>
      <c r="J3279" s="56"/>
    </row>
    <row r="3280" spans="1:10">
      <c r="A3280" s="20">
        <v>3271</v>
      </c>
      <c r="B3280" s="20" t="str">
        <f>IF(Data!B3280:$B$5009&lt;&gt;"",Data!B3280,"")</f>
        <v/>
      </c>
      <c r="C3280" s="20" t="str">
        <f>IF(Data!$B3280:C$5009&lt;&gt;"",Data!C3280,"")</f>
        <v/>
      </c>
      <c r="D3280" s="20" t="str">
        <f t="shared" si="115"/>
        <v/>
      </c>
      <c r="E3280" s="20" t="str">
        <f t="shared" si="116"/>
        <v/>
      </c>
      <c r="F3280" s="56"/>
      <c r="G3280" s="56"/>
      <c r="H3280" s="56"/>
      <c r="I3280" s="56"/>
      <c r="J3280" s="56"/>
    </row>
    <row r="3281" spans="1:10">
      <c r="A3281" s="20">
        <v>3272</v>
      </c>
      <c r="B3281" s="20" t="str">
        <f>IF(Data!B3281:$B$5009&lt;&gt;"",Data!B3281,"")</f>
        <v/>
      </c>
      <c r="C3281" s="20" t="str">
        <f>IF(Data!$B3281:C$5009&lt;&gt;"",Data!C3281,"")</f>
        <v/>
      </c>
      <c r="D3281" s="20" t="str">
        <f t="shared" si="115"/>
        <v/>
      </c>
      <c r="E3281" s="20" t="str">
        <f t="shared" si="116"/>
        <v/>
      </c>
      <c r="F3281" s="56"/>
      <c r="G3281" s="56"/>
      <c r="H3281" s="56"/>
      <c r="I3281" s="56"/>
      <c r="J3281" s="56"/>
    </row>
    <row r="3282" spans="1:10">
      <c r="A3282" s="20">
        <v>3273</v>
      </c>
      <c r="B3282" s="20" t="str">
        <f>IF(Data!B3282:$B$5009&lt;&gt;"",Data!B3282,"")</f>
        <v/>
      </c>
      <c r="C3282" s="20" t="str">
        <f>IF(Data!$B3282:C$5009&lt;&gt;"",Data!C3282,"")</f>
        <v/>
      </c>
      <c r="D3282" s="20" t="str">
        <f t="shared" si="115"/>
        <v/>
      </c>
      <c r="E3282" s="20" t="str">
        <f t="shared" si="116"/>
        <v/>
      </c>
      <c r="F3282" s="56"/>
      <c r="G3282" s="56"/>
      <c r="H3282" s="56"/>
      <c r="I3282" s="56"/>
      <c r="J3282" s="56"/>
    </row>
    <row r="3283" spans="1:10">
      <c r="A3283" s="20">
        <v>3274</v>
      </c>
      <c r="B3283" s="20" t="str">
        <f>IF(Data!B3283:$B$5009&lt;&gt;"",Data!B3283,"")</f>
        <v/>
      </c>
      <c r="C3283" s="20" t="str">
        <f>IF(Data!$B3283:C$5009&lt;&gt;"",Data!C3283,"")</f>
        <v/>
      </c>
      <c r="D3283" s="20" t="str">
        <f t="shared" si="115"/>
        <v/>
      </c>
      <c r="E3283" s="20" t="str">
        <f t="shared" si="116"/>
        <v/>
      </c>
      <c r="F3283" s="56"/>
      <c r="G3283" s="56"/>
      <c r="H3283" s="56"/>
      <c r="I3283" s="56"/>
      <c r="J3283" s="56"/>
    </row>
    <row r="3284" spans="1:10">
      <c r="A3284" s="20">
        <v>3275</v>
      </c>
      <c r="B3284" s="20" t="str">
        <f>IF(Data!B3284:$B$5009&lt;&gt;"",Data!B3284,"")</f>
        <v/>
      </c>
      <c r="C3284" s="20" t="str">
        <f>IF(Data!$B3284:C$5009&lt;&gt;"",Data!C3284,"")</f>
        <v/>
      </c>
      <c r="D3284" s="20" t="str">
        <f t="shared" si="115"/>
        <v/>
      </c>
      <c r="E3284" s="20" t="str">
        <f t="shared" si="116"/>
        <v/>
      </c>
      <c r="F3284" s="56"/>
      <c r="G3284" s="56"/>
      <c r="H3284" s="56"/>
      <c r="I3284" s="56"/>
      <c r="J3284" s="56"/>
    </row>
    <row r="3285" spans="1:10">
      <c r="A3285" s="20">
        <v>3276</v>
      </c>
      <c r="B3285" s="20" t="str">
        <f>IF(Data!B3285:$B$5009&lt;&gt;"",Data!B3285,"")</f>
        <v/>
      </c>
      <c r="C3285" s="20" t="str">
        <f>IF(Data!$B3285:C$5009&lt;&gt;"",Data!C3285,"")</f>
        <v/>
      </c>
      <c r="D3285" s="20" t="str">
        <f t="shared" si="115"/>
        <v/>
      </c>
      <c r="E3285" s="20" t="str">
        <f t="shared" si="116"/>
        <v/>
      </c>
      <c r="F3285" s="56"/>
      <c r="G3285" s="56"/>
      <c r="H3285" s="56"/>
      <c r="I3285" s="56"/>
      <c r="J3285" s="56"/>
    </row>
    <row r="3286" spans="1:10">
      <c r="A3286" s="20">
        <v>3277</v>
      </c>
      <c r="B3286" s="20" t="str">
        <f>IF(Data!B3286:$B$5009&lt;&gt;"",Data!B3286,"")</f>
        <v/>
      </c>
      <c r="C3286" s="20" t="str">
        <f>IF(Data!$B3286:C$5009&lt;&gt;"",Data!C3286,"")</f>
        <v/>
      </c>
      <c r="D3286" s="20" t="str">
        <f t="shared" si="115"/>
        <v/>
      </c>
      <c r="E3286" s="20" t="str">
        <f t="shared" si="116"/>
        <v/>
      </c>
      <c r="F3286" s="56"/>
      <c r="G3286" s="56"/>
      <c r="H3286" s="56"/>
      <c r="I3286" s="56"/>
      <c r="J3286" s="56"/>
    </row>
    <row r="3287" spans="1:10">
      <c r="A3287" s="20">
        <v>3278</v>
      </c>
      <c r="B3287" s="20" t="str">
        <f>IF(Data!B3287:$B$5009&lt;&gt;"",Data!B3287,"")</f>
        <v/>
      </c>
      <c r="C3287" s="20" t="str">
        <f>IF(Data!$B3287:C$5009&lt;&gt;"",Data!C3287,"")</f>
        <v/>
      </c>
      <c r="D3287" s="20" t="str">
        <f t="shared" si="115"/>
        <v/>
      </c>
      <c r="E3287" s="20" t="str">
        <f t="shared" si="116"/>
        <v/>
      </c>
      <c r="F3287" s="56"/>
      <c r="G3287" s="56"/>
      <c r="H3287" s="56"/>
      <c r="I3287" s="56"/>
      <c r="J3287" s="56"/>
    </row>
    <row r="3288" spans="1:10">
      <c r="A3288" s="20">
        <v>3279</v>
      </c>
      <c r="B3288" s="20" t="str">
        <f>IF(Data!B3288:$B$5009&lt;&gt;"",Data!B3288,"")</f>
        <v/>
      </c>
      <c r="C3288" s="20" t="str">
        <f>IF(Data!$B3288:C$5009&lt;&gt;"",Data!C3288,"")</f>
        <v/>
      </c>
      <c r="D3288" s="20" t="str">
        <f t="shared" si="115"/>
        <v/>
      </c>
      <c r="E3288" s="20" t="str">
        <f t="shared" si="116"/>
        <v/>
      </c>
      <c r="F3288" s="56"/>
      <c r="G3288" s="56"/>
      <c r="H3288" s="56"/>
      <c r="I3288" s="56"/>
      <c r="J3288" s="56"/>
    </row>
    <row r="3289" spans="1:10">
      <c r="A3289" s="20">
        <v>3280</v>
      </c>
      <c r="B3289" s="20" t="str">
        <f>IF(Data!B3289:$B$5009&lt;&gt;"",Data!B3289,"")</f>
        <v/>
      </c>
      <c r="C3289" s="20" t="str">
        <f>IF(Data!$B3289:C$5009&lt;&gt;"",Data!C3289,"")</f>
        <v/>
      </c>
      <c r="D3289" s="20" t="str">
        <f t="shared" si="115"/>
        <v/>
      </c>
      <c r="E3289" s="20" t="str">
        <f t="shared" si="116"/>
        <v/>
      </c>
      <c r="F3289" s="56"/>
      <c r="G3289" s="56"/>
      <c r="H3289" s="56"/>
      <c r="I3289" s="56"/>
      <c r="J3289" s="56"/>
    </row>
    <row r="3290" spans="1:10">
      <c r="A3290" s="20">
        <v>3281</v>
      </c>
      <c r="B3290" s="20" t="str">
        <f>IF(Data!B3290:$B$5009&lt;&gt;"",Data!B3290,"")</f>
        <v/>
      </c>
      <c r="C3290" s="20" t="str">
        <f>IF(Data!$B3290:C$5009&lt;&gt;"",Data!C3290,"")</f>
        <v/>
      </c>
      <c r="D3290" s="20" t="str">
        <f t="shared" si="115"/>
        <v/>
      </c>
      <c r="E3290" s="20" t="str">
        <f t="shared" si="116"/>
        <v/>
      </c>
      <c r="F3290" s="56"/>
      <c r="G3290" s="56"/>
      <c r="H3290" s="56"/>
      <c r="I3290" s="56"/>
      <c r="J3290" s="56"/>
    </row>
    <row r="3291" spans="1:10">
      <c r="A3291" s="20">
        <v>3282</v>
      </c>
      <c r="B3291" s="20" t="str">
        <f>IF(Data!B3291:$B$5009&lt;&gt;"",Data!B3291,"")</f>
        <v/>
      </c>
      <c r="C3291" s="20" t="str">
        <f>IF(Data!$B3291:C$5009&lt;&gt;"",Data!C3291,"")</f>
        <v/>
      </c>
      <c r="D3291" s="20" t="str">
        <f t="shared" si="115"/>
        <v/>
      </c>
      <c r="E3291" s="20" t="str">
        <f t="shared" si="116"/>
        <v/>
      </c>
      <c r="F3291" s="56"/>
      <c r="G3291" s="56"/>
      <c r="H3291" s="56"/>
      <c r="I3291" s="56"/>
      <c r="J3291" s="56"/>
    </row>
    <row r="3292" spans="1:10">
      <c r="A3292" s="20">
        <v>3283</v>
      </c>
      <c r="B3292" s="20" t="str">
        <f>IF(Data!B3292:$B$5009&lt;&gt;"",Data!B3292,"")</f>
        <v/>
      </c>
      <c r="C3292" s="20" t="str">
        <f>IF(Data!$B3292:C$5009&lt;&gt;"",Data!C3292,"")</f>
        <v/>
      </c>
      <c r="D3292" s="20" t="str">
        <f t="shared" si="115"/>
        <v/>
      </c>
      <c r="E3292" s="20" t="str">
        <f t="shared" si="116"/>
        <v/>
      </c>
      <c r="F3292" s="56"/>
      <c r="G3292" s="56"/>
      <c r="H3292" s="56"/>
      <c r="I3292" s="56"/>
      <c r="J3292" s="56"/>
    </row>
    <row r="3293" spans="1:10">
      <c r="A3293" s="20">
        <v>3284</v>
      </c>
      <c r="B3293" s="20" t="str">
        <f>IF(Data!B3293:$B$5009&lt;&gt;"",Data!B3293,"")</f>
        <v/>
      </c>
      <c r="C3293" s="20" t="str">
        <f>IF(Data!$B3293:C$5009&lt;&gt;"",Data!C3293,"")</f>
        <v/>
      </c>
      <c r="D3293" s="20" t="str">
        <f t="shared" si="115"/>
        <v/>
      </c>
      <c r="E3293" s="20" t="str">
        <f t="shared" si="116"/>
        <v/>
      </c>
      <c r="F3293" s="56"/>
      <c r="G3293" s="56"/>
      <c r="H3293" s="56"/>
      <c r="I3293" s="56"/>
      <c r="J3293" s="56"/>
    </row>
    <row r="3294" spans="1:10">
      <c r="A3294" s="20">
        <v>3285</v>
      </c>
      <c r="B3294" s="20" t="str">
        <f>IF(Data!B3294:$B$5009&lt;&gt;"",Data!B3294,"")</f>
        <v/>
      </c>
      <c r="C3294" s="20" t="str">
        <f>IF(Data!$B3294:C$5009&lt;&gt;"",Data!C3294,"")</f>
        <v/>
      </c>
      <c r="D3294" s="20" t="str">
        <f t="shared" si="115"/>
        <v/>
      </c>
      <c r="E3294" s="20" t="str">
        <f t="shared" si="116"/>
        <v/>
      </c>
      <c r="F3294" s="56"/>
      <c r="G3294" s="56"/>
      <c r="H3294" s="56"/>
      <c r="I3294" s="56"/>
      <c r="J3294" s="56"/>
    </row>
    <row r="3295" spans="1:10">
      <c r="A3295" s="20">
        <v>3286</v>
      </c>
      <c r="B3295" s="20" t="str">
        <f>IF(Data!B3295:$B$5009&lt;&gt;"",Data!B3295,"")</f>
        <v/>
      </c>
      <c r="C3295" s="20" t="str">
        <f>IF(Data!$B3295:C$5009&lt;&gt;"",Data!C3295,"")</f>
        <v/>
      </c>
      <c r="D3295" s="20" t="str">
        <f t="shared" si="115"/>
        <v/>
      </c>
      <c r="E3295" s="20" t="str">
        <f t="shared" si="116"/>
        <v/>
      </c>
      <c r="F3295" s="56"/>
      <c r="G3295" s="56"/>
      <c r="H3295" s="56"/>
      <c r="I3295" s="56"/>
      <c r="J3295" s="56"/>
    </row>
    <row r="3296" spans="1:10">
      <c r="A3296" s="20">
        <v>3287</v>
      </c>
      <c r="B3296" s="20" t="str">
        <f>IF(Data!B3296:$B$5009&lt;&gt;"",Data!B3296,"")</f>
        <v/>
      </c>
      <c r="C3296" s="20" t="str">
        <f>IF(Data!$B3296:C$5009&lt;&gt;"",Data!C3296,"")</f>
        <v/>
      </c>
      <c r="D3296" s="20" t="str">
        <f t="shared" si="115"/>
        <v/>
      </c>
      <c r="E3296" s="20" t="str">
        <f t="shared" si="116"/>
        <v/>
      </c>
      <c r="F3296" s="56"/>
      <c r="G3296" s="56"/>
      <c r="H3296" s="56"/>
      <c r="I3296" s="56"/>
      <c r="J3296" s="56"/>
    </row>
    <row r="3297" spans="1:10">
      <c r="A3297" s="20">
        <v>3288</v>
      </c>
      <c r="B3297" s="20" t="str">
        <f>IF(Data!B3297:$B$5009&lt;&gt;"",Data!B3297,"")</f>
        <v/>
      </c>
      <c r="C3297" s="20" t="str">
        <f>IF(Data!$B3297:C$5009&lt;&gt;"",Data!C3297,"")</f>
        <v/>
      </c>
      <c r="D3297" s="20" t="str">
        <f t="shared" si="115"/>
        <v/>
      </c>
      <c r="E3297" s="20" t="str">
        <f t="shared" si="116"/>
        <v/>
      </c>
      <c r="F3297" s="56"/>
      <c r="G3297" s="56"/>
      <c r="H3297" s="56"/>
      <c r="I3297" s="56"/>
      <c r="J3297" s="56"/>
    </row>
    <row r="3298" spans="1:10">
      <c r="A3298" s="20">
        <v>3289</v>
      </c>
      <c r="B3298" s="20" t="str">
        <f>IF(Data!B3298:$B$5009&lt;&gt;"",Data!B3298,"")</f>
        <v/>
      </c>
      <c r="C3298" s="20" t="str">
        <f>IF(Data!$B3298:C$5009&lt;&gt;"",Data!C3298,"")</f>
        <v/>
      </c>
      <c r="D3298" s="20" t="str">
        <f t="shared" si="115"/>
        <v/>
      </c>
      <c r="E3298" s="20" t="str">
        <f t="shared" si="116"/>
        <v/>
      </c>
      <c r="F3298" s="56"/>
      <c r="G3298" s="56"/>
      <c r="H3298" s="56"/>
      <c r="I3298" s="56"/>
      <c r="J3298" s="56"/>
    </row>
    <row r="3299" spans="1:10">
      <c r="A3299" s="20">
        <v>3290</v>
      </c>
      <c r="B3299" s="20" t="str">
        <f>IF(Data!B3299:$B$5009&lt;&gt;"",Data!B3299,"")</f>
        <v/>
      </c>
      <c r="C3299" s="20" t="str">
        <f>IF(Data!$B3299:C$5009&lt;&gt;"",Data!C3299,"")</f>
        <v/>
      </c>
      <c r="D3299" s="20" t="str">
        <f t="shared" si="115"/>
        <v/>
      </c>
      <c r="E3299" s="20" t="str">
        <f t="shared" si="116"/>
        <v/>
      </c>
      <c r="F3299" s="56"/>
      <c r="G3299" s="56"/>
      <c r="H3299" s="56"/>
      <c r="I3299" s="56"/>
      <c r="J3299" s="56"/>
    </row>
    <row r="3300" spans="1:10">
      <c r="A3300" s="20">
        <v>3291</v>
      </c>
      <c r="B3300" s="20" t="str">
        <f>IF(Data!B3300:$B$5009&lt;&gt;"",Data!B3300,"")</f>
        <v/>
      </c>
      <c r="C3300" s="20" t="str">
        <f>IF(Data!$B3300:C$5009&lt;&gt;"",Data!C3300,"")</f>
        <v/>
      </c>
      <c r="D3300" s="20" t="str">
        <f t="shared" si="115"/>
        <v/>
      </c>
      <c r="E3300" s="20" t="str">
        <f t="shared" si="116"/>
        <v/>
      </c>
      <c r="F3300" s="56"/>
      <c r="G3300" s="56"/>
      <c r="H3300" s="56"/>
      <c r="I3300" s="56"/>
      <c r="J3300" s="56"/>
    </row>
    <row r="3301" spans="1:10">
      <c r="A3301" s="20">
        <v>3292</v>
      </c>
      <c r="B3301" s="20" t="str">
        <f>IF(Data!B3301:$B$5009&lt;&gt;"",Data!B3301,"")</f>
        <v/>
      </c>
      <c r="C3301" s="20" t="str">
        <f>IF(Data!$B3301:C$5009&lt;&gt;"",Data!C3301,"")</f>
        <v/>
      </c>
      <c r="D3301" s="20" t="str">
        <f t="shared" si="115"/>
        <v/>
      </c>
      <c r="E3301" s="20" t="str">
        <f t="shared" si="116"/>
        <v/>
      </c>
      <c r="F3301" s="56"/>
      <c r="G3301" s="56"/>
      <c r="H3301" s="56"/>
      <c r="I3301" s="56"/>
      <c r="J3301" s="56"/>
    </row>
    <row r="3302" spans="1:10">
      <c r="A3302" s="20">
        <v>3293</v>
      </c>
      <c r="B3302" s="20" t="str">
        <f>IF(Data!B3302:$B$5009&lt;&gt;"",Data!B3302,"")</f>
        <v/>
      </c>
      <c r="C3302" s="20" t="str">
        <f>IF(Data!$B3302:C$5009&lt;&gt;"",Data!C3302,"")</f>
        <v/>
      </c>
      <c r="D3302" s="20" t="str">
        <f t="shared" si="115"/>
        <v/>
      </c>
      <c r="E3302" s="20" t="str">
        <f t="shared" si="116"/>
        <v/>
      </c>
      <c r="F3302" s="56"/>
      <c r="G3302" s="56"/>
      <c r="H3302" s="56"/>
      <c r="I3302" s="56"/>
      <c r="J3302" s="56"/>
    </row>
    <row r="3303" spans="1:10">
      <c r="A3303" s="20">
        <v>3294</v>
      </c>
      <c r="B3303" s="20" t="str">
        <f>IF(Data!B3303:$B$5009&lt;&gt;"",Data!B3303,"")</f>
        <v/>
      </c>
      <c r="C3303" s="20" t="str">
        <f>IF(Data!$B3303:C$5009&lt;&gt;"",Data!C3303,"")</f>
        <v/>
      </c>
      <c r="D3303" s="20" t="str">
        <f t="shared" si="115"/>
        <v/>
      </c>
      <c r="E3303" s="20" t="str">
        <f t="shared" si="116"/>
        <v/>
      </c>
      <c r="F3303" s="56"/>
      <c r="G3303" s="56"/>
      <c r="H3303" s="56"/>
      <c r="I3303" s="56"/>
      <c r="J3303" s="56"/>
    </row>
    <row r="3304" spans="1:10">
      <c r="A3304" s="20">
        <v>3295</v>
      </c>
      <c r="B3304" s="20" t="str">
        <f>IF(Data!B3304:$B$5009&lt;&gt;"",Data!B3304,"")</f>
        <v/>
      </c>
      <c r="C3304" s="20" t="str">
        <f>IF(Data!$B3304:C$5009&lt;&gt;"",Data!C3304,"")</f>
        <v/>
      </c>
      <c r="D3304" s="20" t="str">
        <f t="shared" si="115"/>
        <v/>
      </c>
      <c r="E3304" s="20" t="str">
        <f t="shared" si="116"/>
        <v/>
      </c>
      <c r="F3304" s="56"/>
      <c r="G3304" s="56"/>
      <c r="H3304" s="56"/>
      <c r="I3304" s="56"/>
      <c r="J3304" s="56"/>
    </row>
    <row r="3305" spans="1:10">
      <c r="A3305" s="20">
        <v>3296</v>
      </c>
      <c r="B3305" s="20" t="str">
        <f>IF(Data!B3305:$B$5009&lt;&gt;"",Data!B3305,"")</f>
        <v/>
      </c>
      <c r="C3305" s="20" t="str">
        <f>IF(Data!$B3305:C$5009&lt;&gt;"",Data!C3305,"")</f>
        <v/>
      </c>
      <c r="D3305" s="20" t="str">
        <f t="shared" si="115"/>
        <v/>
      </c>
      <c r="E3305" s="20" t="str">
        <f t="shared" si="116"/>
        <v/>
      </c>
      <c r="F3305" s="56"/>
      <c r="G3305" s="56"/>
      <c r="H3305" s="56"/>
      <c r="I3305" s="56"/>
      <c r="J3305" s="56"/>
    </row>
    <row r="3306" spans="1:10">
      <c r="A3306" s="20">
        <v>3297</v>
      </c>
      <c r="B3306" s="20" t="str">
        <f>IF(Data!B3306:$B$5009&lt;&gt;"",Data!B3306,"")</f>
        <v/>
      </c>
      <c r="C3306" s="20" t="str">
        <f>IF(Data!$B3306:C$5009&lt;&gt;"",Data!C3306,"")</f>
        <v/>
      </c>
      <c r="D3306" s="20" t="str">
        <f t="shared" si="115"/>
        <v/>
      </c>
      <c r="E3306" s="20" t="str">
        <f t="shared" si="116"/>
        <v/>
      </c>
      <c r="F3306" s="56"/>
      <c r="G3306" s="56"/>
      <c r="H3306" s="56"/>
      <c r="I3306" s="56"/>
      <c r="J3306" s="56"/>
    </row>
    <row r="3307" spans="1:10">
      <c r="A3307" s="20">
        <v>3298</v>
      </c>
      <c r="B3307" s="20" t="str">
        <f>IF(Data!B3307:$B$5009&lt;&gt;"",Data!B3307,"")</f>
        <v/>
      </c>
      <c r="C3307" s="20" t="str">
        <f>IF(Data!$B3307:C$5009&lt;&gt;"",Data!C3307,"")</f>
        <v/>
      </c>
      <c r="D3307" s="20" t="str">
        <f t="shared" si="115"/>
        <v/>
      </c>
      <c r="E3307" s="20" t="str">
        <f t="shared" si="116"/>
        <v/>
      </c>
      <c r="F3307" s="56"/>
      <c r="G3307" s="56"/>
      <c r="H3307" s="56"/>
      <c r="I3307" s="56"/>
      <c r="J3307" s="56"/>
    </row>
    <row r="3308" spans="1:10">
      <c r="A3308" s="20">
        <v>3299</v>
      </c>
      <c r="B3308" s="20" t="str">
        <f>IF(Data!B3308:$B$5009&lt;&gt;"",Data!B3308,"")</f>
        <v/>
      </c>
      <c r="C3308" s="20" t="str">
        <f>IF(Data!$B3308:C$5009&lt;&gt;"",Data!C3308,"")</f>
        <v/>
      </c>
      <c r="D3308" s="20" t="str">
        <f t="shared" si="115"/>
        <v/>
      </c>
      <c r="E3308" s="20" t="str">
        <f t="shared" si="116"/>
        <v/>
      </c>
      <c r="F3308" s="56"/>
      <c r="G3308" s="56"/>
      <c r="H3308" s="56"/>
      <c r="I3308" s="56"/>
      <c r="J3308" s="56"/>
    </row>
    <row r="3309" spans="1:10">
      <c r="A3309" s="20">
        <v>3300</v>
      </c>
      <c r="B3309" s="20" t="str">
        <f>IF(Data!B3309:$B$5009&lt;&gt;"",Data!B3309,"")</f>
        <v/>
      </c>
      <c r="C3309" s="20" t="str">
        <f>IF(Data!$B3309:C$5009&lt;&gt;"",Data!C3309,"")</f>
        <v/>
      </c>
      <c r="D3309" s="20" t="str">
        <f t="shared" si="115"/>
        <v/>
      </c>
      <c r="E3309" s="20" t="str">
        <f t="shared" si="116"/>
        <v/>
      </c>
      <c r="F3309" s="56"/>
      <c r="G3309" s="56"/>
      <c r="H3309" s="56"/>
      <c r="I3309" s="56"/>
      <c r="J3309" s="56"/>
    </row>
    <row r="3310" spans="1:10">
      <c r="A3310" s="20">
        <v>3301</v>
      </c>
      <c r="B3310" s="20" t="str">
        <f>IF(Data!B3310:$B$5009&lt;&gt;"",Data!B3310,"")</f>
        <v/>
      </c>
      <c r="C3310" s="20" t="str">
        <f>IF(Data!$B3310:C$5009&lt;&gt;"",Data!C3310,"")</f>
        <v/>
      </c>
      <c r="D3310" s="20" t="str">
        <f t="shared" si="115"/>
        <v/>
      </c>
      <c r="E3310" s="20" t="str">
        <f t="shared" si="116"/>
        <v/>
      </c>
      <c r="F3310" s="56"/>
      <c r="G3310" s="56"/>
      <c r="H3310" s="56"/>
      <c r="I3310" s="56"/>
      <c r="J3310" s="56"/>
    </row>
    <row r="3311" spans="1:10">
      <c r="A3311" s="20">
        <v>3302</v>
      </c>
      <c r="B3311" s="20" t="str">
        <f>IF(Data!B3311:$B$5009&lt;&gt;"",Data!B3311,"")</f>
        <v/>
      </c>
      <c r="C3311" s="20" t="str">
        <f>IF(Data!$B3311:C$5009&lt;&gt;"",Data!C3311,"")</f>
        <v/>
      </c>
      <c r="D3311" s="20" t="str">
        <f t="shared" si="115"/>
        <v/>
      </c>
      <c r="E3311" s="20" t="str">
        <f t="shared" si="116"/>
        <v/>
      </c>
      <c r="F3311" s="56"/>
      <c r="G3311" s="56"/>
      <c r="H3311" s="56"/>
      <c r="I3311" s="56"/>
      <c r="J3311" s="56"/>
    </row>
    <row r="3312" spans="1:10">
      <c r="A3312" s="20">
        <v>3303</v>
      </c>
      <c r="B3312" s="20" t="str">
        <f>IF(Data!B3312:$B$5009&lt;&gt;"",Data!B3312,"")</f>
        <v/>
      </c>
      <c r="C3312" s="20" t="str">
        <f>IF(Data!$B3312:C$5009&lt;&gt;"",Data!C3312,"")</f>
        <v/>
      </c>
      <c r="D3312" s="20" t="str">
        <f t="shared" si="115"/>
        <v/>
      </c>
      <c r="E3312" s="20" t="str">
        <f t="shared" si="116"/>
        <v/>
      </c>
      <c r="F3312" s="56"/>
      <c r="G3312" s="56"/>
      <c r="H3312" s="56"/>
      <c r="I3312" s="56"/>
      <c r="J3312" s="56"/>
    </row>
    <row r="3313" spans="1:10">
      <c r="A3313" s="20">
        <v>3304</v>
      </c>
      <c r="B3313" s="20" t="str">
        <f>IF(Data!B3313:$B$5009&lt;&gt;"",Data!B3313,"")</f>
        <v/>
      </c>
      <c r="C3313" s="20" t="str">
        <f>IF(Data!$B3313:C$5009&lt;&gt;"",Data!C3313,"")</f>
        <v/>
      </c>
      <c r="D3313" s="20" t="str">
        <f t="shared" si="115"/>
        <v/>
      </c>
      <c r="E3313" s="20" t="str">
        <f t="shared" si="116"/>
        <v/>
      </c>
      <c r="F3313" s="56"/>
      <c r="G3313" s="56"/>
      <c r="H3313" s="56"/>
      <c r="I3313" s="56"/>
      <c r="J3313" s="56"/>
    </row>
    <row r="3314" spans="1:10">
      <c r="A3314" s="20">
        <v>3305</v>
      </c>
      <c r="B3314" s="20" t="str">
        <f>IF(Data!B3314:$B$5009&lt;&gt;"",Data!B3314,"")</f>
        <v/>
      </c>
      <c r="C3314" s="20" t="str">
        <f>IF(Data!$B3314:C$5009&lt;&gt;"",Data!C3314,"")</f>
        <v/>
      </c>
      <c r="D3314" s="20" t="str">
        <f t="shared" si="115"/>
        <v/>
      </c>
      <c r="E3314" s="20" t="str">
        <f t="shared" si="116"/>
        <v/>
      </c>
      <c r="F3314" s="56"/>
      <c r="G3314" s="56"/>
      <c r="H3314" s="56"/>
      <c r="I3314" s="56"/>
      <c r="J3314" s="56"/>
    </row>
    <row r="3315" spans="1:10">
      <c r="A3315" s="20">
        <v>3306</v>
      </c>
      <c r="B3315" s="20" t="str">
        <f>IF(Data!B3315:$B$5009&lt;&gt;"",Data!B3315,"")</f>
        <v/>
      </c>
      <c r="C3315" s="20" t="str">
        <f>IF(Data!$B3315:C$5009&lt;&gt;"",Data!C3315,"")</f>
        <v/>
      </c>
      <c r="D3315" s="20" t="str">
        <f t="shared" si="115"/>
        <v/>
      </c>
      <c r="E3315" s="20" t="str">
        <f t="shared" si="116"/>
        <v/>
      </c>
      <c r="F3315" s="56"/>
      <c r="G3315" s="56"/>
      <c r="H3315" s="56"/>
      <c r="I3315" s="56"/>
      <c r="J3315" s="56"/>
    </row>
    <row r="3316" spans="1:10">
      <c r="A3316" s="20">
        <v>3307</v>
      </c>
      <c r="B3316" s="20" t="str">
        <f>IF(Data!B3316:$B$5009&lt;&gt;"",Data!B3316,"")</f>
        <v/>
      </c>
      <c r="C3316" s="20" t="str">
        <f>IF(Data!$B3316:C$5009&lt;&gt;"",Data!C3316,"")</f>
        <v/>
      </c>
      <c r="D3316" s="20" t="str">
        <f t="shared" si="115"/>
        <v/>
      </c>
      <c r="E3316" s="20" t="str">
        <f t="shared" si="116"/>
        <v/>
      </c>
      <c r="F3316" s="56"/>
      <c r="G3316" s="56"/>
      <c r="H3316" s="56"/>
      <c r="I3316" s="56"/>
      <c r="J3316" s="56"/>
    </row>
    <row r="3317" spans="1:10">
      <c r="A3317" s="20">
        <v>3308</v>
      </c>
      <c r="B3317" s="20" t="str">
        <f>IF(Data!B3317:$B$5009&lt;&gt;"",Data!B3317,"")</f>
        <v/>
      </c>
      <c r="C3317" s="20" t="str">
        <f>IF(Data!$B3317:C$5009&lt;&gt;"",Data!C3317,"")</f>
        <v/>
      </c>
      <c r="D3317" s="20" t="str">
        <f t="shared" si="115"/>
        <v/>
      </c>
      <c r="E3317" s="20" t="str">
        <f t="shared" si="116"/>
        <v/>
      </c>
      <c r="F3317" s="56"/>
      <c r="G3317" s="56"/>
      <c r="H3317" s="56"/>
      <c r="I3317" s="56"/>
      <c r="J3317" s="56"/>
    </row>
    <row r="3318" spans="1:10">
      <c r="A3318" s="20">
        <v>3309</v>
      </c>
      <c r="B3318" s="20" t="str">
        <f>IF(Data!B3318:$B$5009&lt;&gt;"",Data!B3318,"")</f>
        <v/>
      </c>
      <c r="C3318" s="20" t="str">
        <f>IF(Data!$B3318:C$5009&lt;&gt;"",Data!C3318,"")</f>
        <v/>
      </c>
      <c r="D3318" s="20" t="str">
        <f t="shared" si="115"/>
        <v/>
      </c>
      <c r="E3318" s="20" t="str">
        <f t="shared" si="116"/>
        <v/>
      </c>
      <c r="F3318" s="56"/>
      <c r="G3318" s="56"/>
      <c r="H3318" s="56"/>
      <c r="I3318" s="56"/>
      <c r="J3318" s="56"/>
    </row>
    <row r="3319" spans="1:10">
      <c r="A3319" s="20">
        <v>3310</v>
      </c>
      <c r="B3319" s="20" t="str">
        <f>IF(Data!B3319:$B$5009&lt;&gt;"",Data!B3319,"")</f>
        <v/>
      </c>
      <c r="C3319" s="20" t="str">
        <f>IF(Data!$B3319:C$5009&lt;&gt;"",Data!C3319,"")</f>
        <v/>
      </c>
      <c r="D3319" s="20" t="str">
        <f t="shared" si="115"/>
        <v/>
      </c>
      <c r="E3319" s="20" t="str">
        <f t="shared" si="116"/>
        <v/>
      </c>
      <c r="F3319" s="56"/>
      <c r="G3319" s="56"/>
      <c r="H3319" s="56"/>
      <c r="I3319" s="56"/>
      <c r="J3319" s="56"/>
    </row>
    <row r="3320" spans="1:10">
      <c r="A3320" s="20">
        <v>3311</v>
      </c>
      <c r="B3320" s="20" t="str">
        <f>IF(Data!B3320:$B$5009&lt;&gt;"",Data!B3320,"")</f>
        <v/>
      </c>
      <c r="C3320" s="20" t="str">
        <f>IF(Data!$B3320:C$5009&lt;&gt;"",Data!C3320,"")</f>
        <v/>
      </c>
      <c r="D3320" s="20" t="str">
        <f t="shared" si="115"/>
        <v/>
      </c>
      <c r="E3320" s="20" t="str">
        <f t="shared" si="116"/>
        <v/>
      </c>
      <c r="F3320" s="56"/>
      <c r="G3320" s="56"/>
      <c r="H3320" s="56"/>
      <c r="I3320" s="56"/>
      <c r="J3320" s="56"/>
    </row>
    <row r="3321" spans="1:10">
      <c r="A3321" s="20">
        <v>3312</v>
      </c>
      <c r="B3321" s="20" t="str">
        <f>IF(Data!B3321:$B$5009&lt;&gt;"",Data!B3321,"")</f>
        <v/>
      </c>
      <c r="C3321" s="20" t="str">
        <f>IF(Data!$B3321:C$5009&lt;&gt;"",Data!C3321,"")</f>
        <v/>
      </c>
      <c r="D3321" s="20" t="str">
        <f t="shared" si="115"/>
        <v/>
      </c>
      <c r="E3321" s="20" t="str">
        <f t="shared" si="116"/>
        <v/>
      </c>
      <c r="F3321" s="56"/>
      <c r="G3321" s="56"/>
      <c r="H3321" s="56"/>
      <c r="I3321" s="56"/>
      <c r="J3321" s="56"/>
    </row>
    <row r="3322" spans="1:10">
      <c r="A3322" s="20">
        <v>3313</v>
      </c>
      <c r="B3322" s="20" t="str">
        <f>IF(Data!B3322:$B$5009&lt;&gt;"",Data!B3322,"")</f>
        <v/>
      </c>
      <c r="C3322" s="20" t="str">
        <f>IF(Data!$B3322:C$5009&lt;&gt;"",Data!C3322,"")</f>
        <v/>
      </c>
      <c r="D3322" s="20" t="str">
        <f t="shared" si="115"/>
        <v/>
      </c>
      <c r="E3322" s="20" t="str">
        <f t="shared" si="116"/>
        <v/>
      </c>
      <c r="F3322" s="56"/>
      <c r="G3322" s="56"/>
      <c r="H3322" s="56"/>
      <c r="I3322" s="56"/>
      <c r="J3322" s="56"/>
    </row>
    <row r="3323" spans="1:10">
      <c r="A3323" s="20">
        <v>3314</v>
      </c>
      <c r="B3323" s="20" t="str">
        <f>IF(Data!B3323:$B$5009&lt;&gt;"",Data!B3323,"")</f>
        <v/>
      </c>
      <c r="C3323" s="20" t="str">
        <f>IF(Data!$B3323:C$5009&lt;&gt;"",Data!C3323,"")</f>
        <v/>
      </c>
      <c r="D3323" s="20" t="str">
        <f t="shared" si="115"/>
        <v/>
      </c>
      <c r="E3323" s="20" t="str">
        <f t="shared" si="116"/>
        <v/>
      </c>
      <c r="F3323" s="56"/>
      <c r="G3323" s="56"/>
      <c r="H3323" s="56"/>
      <c r="I3323" s="56"/>
      <c r="J3323" s="56"/>
    </row>
    <row r="3324" spans="1:10">
      <c r="A3324" s="20">
        <v>3315</v>
      </c>
      <c r="B3324" s="20" t="str">
        <f>IF(Data!B3324:$B$5009&lt;&gt;"",Data!B3324,"")</f>
        <v/>
      </c>
      <c r="C3324" s="20" t="str">
        <f>IF(Data!$B3324:C$5009&lt;&gt;"",Data!C3324,"")</f>
        <v/>
      </c>
      <c r="D3324" s="20" t="str">
        <f t="shared" si="115"/>
        <v/>
      </c>
      <c r="E3324" s="20" t="str">
        <f t="shared" si="116"/>
        <v/>
      </c>
      <c r="F3324" s="56"/>
      <c r="G3324" s="56"/>
      <c r="H3324" s="56"/>
      <c r="I3324" s="56"/>
      <c r="J3324" s="56"/>
    </row>
    <row r="3325" spans="1:10">
      <c r="A3325" s="20">
        <v>3316</v>
      </c>
      <c r="B3325" s="20" t="str">
        <f>IF(Data!B3325:$B$5009&lt;&gt;"",Data!B3325,"")</f>
        <v/>
      </c>
      <c r="C3325" s="20" t="str">
        <f>IF(Data!$B3325:C$5009&lt;&gt;"",Data!C3325,"")</f>
        <v/>
      </c>
      <c r="D3325" s="20" t="str">
        <f t="shared" si="115"/>
        <v/>
      </c>
      <c r="E3325" s="20" t="str">
        <f t="shared" si="116"/>
        <v/>
      </c>
      <c r="F3325" s="56"/>
      <c r="G3325" s="56"/>
      <c r="H3325" s="56"/>
      <c r="I3325" s="56"/>
      <c r="J3325" s="56"/>
    </row>
    <row r="3326" spans="1:10">
      <c r="A3326" s="20">
        <v>3317</v>
      </c>
      <c r="B3326" s="20" t="str">
        <f>IF(Data!B3326:$B$5009&lt;&gt;"",Data!B3326,"")</f>
        <v/>
      </c>
      <c r="C3326" s="20" t="str">
        <f>IF(Data!$B3326:C$5009&lt;&gt;"",Data!C3326,"")</f>
        <v/>
      </c>
      <c r="D3326" s="20" t="str">
        <f t="shared" si="115"/>
        <v/>
      </c>
      <c r="E3326" s="20" t="str">
        <f t="shared" si="116"/>
        <v/>
      </c>
      <c r="F3326" s="56"/>
      <c r="G3326" s="56"/>
      <c r="H3326" s="56"/>
      <c r="I3326" s="56"/>
      <c r="J3326" s="56"/>
    </row>
    <row r="3327" spans="1:10">
      <c r="A3327" s="20">
        <v>3318</v>
      </c>
      <c r="B3327" s="20" t="str">
        <f>IF(Data!B3327:$B$5009&lt;&gt;"",Data!B3327,"")</f>
        <v/>
      </c>
      <c r="C3327" s="20" t="str">
        <f>IF(Data!$B3327:C$5009&lt;&gt;"",Data!C3327,"")</f>
        <v/>
      </c>
      <c r="D3327" s="20" t="str">
        <f t="shared" si="115"/>
        <v/>
      </c>
      <c r="E3327" s="20" t="str">
        <f t="shared" si="116"/>
        <v/>
      </c>
      <c r="F3327" s="56"/>
      <c r="G3327" s="56"/>
      <c r="H3327" s="56"/>
      <c r="I3327" s="56"/>
      <c r="J3327" s="56"/>
    </row>
    <row r="3328" spans="1:10">
      <c r="A3328" s="20">
        <v>3319</v>
      </c>
      <c r="B3328" s="20" t="str">
        <f>IF(Data!B3328:$B$5009&lt;&gt;"",Data!B3328,"")</f>
        <v/>
      </c>
      <c r="C3328" s="20" t="str">
        <f>IF(Data!$B3328:C$5009&lt;&gt;"",Data!C3328,"")</f>
        <v/>
      </c>
      <c r="D3328" s="20" t="str">
        <f t="shared" si="115"/>
        <v/>
      </c>
      <c r="E3328" s="20" t="str">
        <f t="shared" si="116"/>
        <v/>
      </c>
      <c r="F3328" s="56"/>
      <c r="G3328" s="56"/>
      <c r="H3328" s="56"/>
      <c r="I3328" s="56"/>
      <c r="J3328" s="56"/>
    </row>
    <row r="3329" spans="1:10">
      <c r="A3329" s="20">
        <v>3320</v>
      </c>
      <c r="B3329" s="20" t="str">
        <f>IF(Data!B3329:$B$5009&lt;&gt;"",Data!B3329,"")</f>
        <v/>
      </c>
      <c r="C3329" s="20" t="str">
        <f>IF(Data!$B3329:C$5009&lt;&gt;"",Data!C3329,"")</f>
        <v/>
      </c>
      <c r="D3329" s="20" t="str">
        <f t="shared" si="115"/>
        <v/>
      </c>
      <c r="E3329" s="20" t="str">
        <f t="shared" si="116"/>
        <v/>
      </c>
      <c r="F3329" s="56"/>
      <c r="G3329" s="56"/>
      <c r="H3329" s="56"/>
      <c r="I3329" s="56"/>
      <c r="J3329" s="56"/>
    </row>
    <row r="3330" spans="1:10">
      <c r="A3330" s="20">
        <v>3321</v>
      </c>
      <c r="B3330" s="20" t="str">
        <f>IF(Data!B3330:$B$5009&lt;&gt;"",Data!B3330,"")</f>
        <v/>
      </c>
      <c r="C3330" s="20" t="str">
        <f>IF(Data!$B3330:C$5009&lt;&gt;"",Data!C3330,"")</f>
        <v/>
      </c>
      <c r="D3330" s="20" t="str">
        <f t="shared" si="115"/>
        <v/>
      </c>
      <c r="E3330" s="20" t="str">
        <f t="shared" si="116"/>
        <v/>
      </c>
      <c r="F3330" s="56"/>
      <c r="G3330" s="56"/>
      <c r="H3330" s="56"/>
      <c r="I3330" s="56"/>
      <c r="J3330" s="56"/>
    </row>
    <row r="3331" spans="1:10">
      <c r="A3331" s="20">
        <v>3322</v>
      </c>
      <c r="B3331" s="20" t="str">
        <f>IF(Data!B3331:$B$5009&lt;&gt;"",Data!B3331,"")</f>
        <v/>
      </c>
      <c r="C3331" s="20" t="str">
        <f>IF(Data!$B3331:C$5009&lt;&gt;"",Data!C3331,"")</f>
        <v/>
      </c>
      <c r="D3331" s="20" t="str">
        <f t="shared" si="115"/>
        <v/>
      </c>
      <c r="E3331" s="20" t="str">
        <f t="shared" si="116"/>
        <v/>
      </c>
      <c r="F3331" s="56"/>
      <c r="G3331" s="56"/>
      <c r="H3331" s="56"/>
      <c r="I3331" s="56"/>
      <c r="J3331" s="56"/>
    </row>
    <row r="3332" spans="1:10">
      <c r="A3332" s="20">
        <v>3323</v>
      </c>
      <c r="B3332" s="20" t="str">
        <f>IF(Data!B3332:$B$5009&lt;&gt;"",Data!B3332,"")</f>
        <v/>
      </c>
      <c r="C3332" s="20" t="str">
        <f>IF(Data!$B3332:C$5009&lt;&gt;"",Data!C3332,"")</f>
        <v/>
      </c>
      <c r="D3332" s="20" t="str">
        <f t="shared" si="115"/>
        <v/>
      </c>
      <c r="E3332" s="20" t="str">
        <f t="shared" si="116"/>
        <v/>
      </c>
      <c r="F3332" s="56"/>
      <c r="G3332" s="56"/>
      <c r="H3332" s="56"/>
      <c r="I3332" s="56"/>
      <c r="J3332" s="56"/>
    </row>
    <row r="3333" spans="1:10">
      <c r="A3333" s="20">
        <v>3324</v>
      </c>
      <c r="B3333" s="20" t="str">
        <f>IF(Data!B3333:$B$5009&lt;&gt;"",Data!B3333,"")</f>
        <v/>
      </c>
      <c r="C3333" s="20" t="str">
        <f>IF(Data!$B3333:C$5009&lt;&gt;"",Data!C3333,"")</f>
        <v/>
      </c>
      <c r="D3333" s="20" t="str">
        <f t="shared" si="115"/>
        <v/>
      </c>
      <c r="E3333" s="20" t="str">
        <f t="shared" si="116"/>
        <v/>
      </c>
      <c r="F3333" s="56"/>
      <c r="G3333" s="56"/>
      <c r="H3333" s="56"/>
      <c r="I3333" s="56"/>
      <c r="J3333" s="56"/>
    </row>
    <row r="3334" spans="1:10">
      <c r="A3334" s="20">
        <v>3325</v>
      </c>
      <c r="B3334" s="20" t="str">
        <f>IF(Data!B3334:$B$5009&lt;&gt;"",Data!B3334,"")</f>
        <v/>
      </c>
      <c r="C3334" s="20" t="str">
        <f>IF(Data!$B3334:C$5009&lt;&gt;"",Data!C3334,"")</f>
        <v/>
      </c>
      <c r="D3334" s="20" t="str">
        <f t="shared" ref="D3334:D3397" si="117">IF(AND(B3334&lt;&gt;"",C3334&lt;&gt;""), _xlfn.RANK.AVG(B3334,B:B,1),"")</f>
        <v/>
      </c>
      <c r="E3334" s="20" t="str">
        <f t="shared" ref="E3334:E3397" si="118">IF(AND(B3334&lt;&gt;"",C3334&lt;&gt;""),(D3334-$I$11)^2,"")</f>
        <v/>
      </c>
      <c r="F3334" s="56"/>
      <c r="G3334" s="56"/>
      <c r="H3334" s="56"/>
      <c r="I3334" s="56"/>
      <c r="J3334" s="56"/>
    </row>
    <row r="3335" spans="1:10">
      <c r="A3335" s="20">
        <v>3326</v>
      </c>
      <c r="B3335" s="20" t="str">
        <f>IF(Data!B3335:$B$5009&lt;&gt;"",Data!B3335,"")</f>
        <v/>
      </c>
      <c r="C3335" s="20" t="str">
        <f>IF(Data!$B3335:C$5009&lt;&gt;"",Data!C3335,"")</f>
        <v/>
      </c>
      <c r="D3335" s="20" t="str">
        <f t="shared" si="117"/>
        <v/>
      </c>
      <c r="E3335" s="20" t="str">
        <f t="shared" si="118"/>
        <v/>
      </c>
      <c r="F3335" s="56"/>
      <c r="G3335" s="56"/>
      <c r="H3335" s="56"/>
      <c r="I3335" s="56"/>
      <c r="J3335" s="56"/>
    </row>
    <row r="3336" spans="1:10">
      <c r="A3336" s="20">
        <v>3327</v>
      </c>
      <c r="B3336" s="20" t="str">
        <f>IF(Data!B3336:$B$5009&lt;&gt;"",Data!B3336,"")</f>
        <v/>
      </c>
      <c r="C3336" s="20" t="str">
        <f>IF(Data!$B3336:C$5009&lt;&gt;"",Data!C3336,"")</f>
        <v/>
      </c>
      <c r="D3336" s="20" t="str">
        <f t="shared" si="117"/>
        <v/>
      </c>
      <c r="E3336" s="20" t="str">
        <f t="shared" si="118"/>
        <v/>
      </c>
      <c r="F3336" s="56"/>
      <c r="G3336" s="56"/>
      <c r="H3336" s="56"/>
      <c r="I3336" s="56"/>
      <c r="J3336" s="56"/>
    </row>
    <row r="3337" spans="1:10">
      <c r="A3337" s="20">
        <v>3328</v>
      </c>
      <c r="B3337" s="20" t="str">
        <f>IF(Data!B3337:$B$5009&lt;&gt;"",Data!B3337,"")</f>
        <v/>
      </c>
      <c r="C3337" s="20" t="str">
        <f>IF(Data!$B3337:C$5009&lt;&gt;"",Data!C3337,"")</f>
        <v/>
      </c>
      <c r="D3337" s="20" t="str">
        <f t="shared" si="117"/>
        <v/>
      </c>
      <c r="E3337" s="20" t="str">
        <f t="shared" si="118"/>
        <v/>
      </c>
      <c r="F3337" s="56"/>
      <c r="G3337" s="56"/>
      <c r="H3337" s="56"/>
      <c r="I3337" s="56"/>
      <c r="J3337" s="56"/>
    </row>
    <row r="3338" spans="1:10">
      <c r="A3338" s="20">
        <v>3329</v>
      </c>
      <c r="B3338" s="20" t="str">
        <f>IF(Data!B3338:$B$5009&lt;&gt;"",Data!B3338,"")</f>
        <v/>
      </c>
      <c r="C3338" s="20" t="str">
        <f>IF(Data!$B3338:C$5009&lt;&gt;"",Data!C3338,"")</f>
        <v/>
      </c>
      <c r="D3338" s="20" t="str">
        <f t="shared" si="117"/>
        <v/>
      </c>
      <c r="E3338" s="20" t="str">
        <f t="shared" si="118"/>
        <v/>
      </c>
      <c r="F3338" s="56"/>
      <c r="G3338" s="56"/>
      <c r="H3338" s="56"/>
      <c r="I3338" s="56"/>
      <c r="J3338" s="56"/>
    </row>
    <row r="3339" spans="1:10">
      <c r="A3339" s="20">
        <v>3330</v>
      </c>
      <c r="B3339" s="20" t="str">
        <f>IF(Data!B3339:$B$5009&lt;&gt;"",Data!B3339,"")</f>
        <v/>
      </c>
      <c r="C3339" s="20" t="str">
        <f>IF(Data!$B3339:C$5009&lt;&gt;"",Data!C3339,"")</f>
        <v/>
      </c>
      <c r="D3339" s="20" t="str">
        <f t="shared" si="117"/>
        <v/>
      </c>
      <c r="E3339" s="20" t="str">
        <f t="shared" si="118"/>
        <v/>
      </c>
      <c r="F3339" s="56"/>
      <c r="G3339" s="56"/>
      <c r="H3339" s="56"/>
      <c r="I3339" s="56"/>
      <c r="J3339" s="56"/>
    </row>
    <row r="3340" spans="1:10">
      <c r="A3340" s="20">
        <v>3331</v>
      </c>
      <c r="B3340" s="20" t="str">
        <f>IF(Data!B3340:$B$5009&lt;&gt;"",Data!B3340,"")</f>
        <v/>
      </c>
      <c r="C3340" s="20" t="str">
        <f>IF(Data!$B3340:C$5009&lt;&gt;"",Data!C3340,"")</f>
        <v/>
      </c>
      <c r="D3340" s="20" t="str">
        <f t="shared" si="117"/>
        <v/>
      </c>
      <c r="E3340" s="20" t="str">
        <f t="shared" si="118"/>
        <v/>
      </c>
      <c r="F3340" s="56"/>
      <c r="G3340" s="56"/>
      <c r="H3340" s="56"/>
      <c r="I3340" s="56"/>
      <c r="J3340" s="56"/>
    </row>
    <row r="3341" spans="1:10">
      <c r="A3341" s="20">
        <v>3332</v>
      </c>
      <c r="B3341" s="20" t="str">
        <f>IF(Data!B3341:$B$5009&lt;&gt;"",Data!B3341,"")</f>
        <v/>
      </c>
      <c r="C3341" s="20" t="str">
        <f>IF(Data!$B3341:C$5009&lt;&gt;"",Data!C3341,"")</f>
        <v/>
      </c>
      <c r="D3341" s="20" t="str">
        <f t="shared" si="117"/>
        <v/>
      </c>
      <c r="E3341" s="20" t="str">
        <f t="shared" si="118"/>
        <v/>
      </c>
      <c r="F3341" s="56"/>
      <c r="G3341" s="56"/>
      <c r="H3341" s="56"/>
      <c r="I3341" s="56"/>
      <c r="J3341" s="56"/>
    </row>
    <row r="3342" spans="1:10">
      <c r="A3342" s="20">
        <v>3333</v>
      </c>
      <c r="B3342" s="20" t="str">
        <f>IF(Data!B3342:$B$5009&lt;&gt;"",Data!B3342,"")</f>
        <v/>
      </c>
      <c r="C3342" s="20" t="str">
        <f>IF(Data!$B3342:C$5009&lt;&gt;"",Data!C3342,"")</f>
        <v/>
      </c>
      <c r="D3342" s="20" t="str">
        <f t="shared" si="117"/>
        <v/>
      </c>
      <c r="E3342" s="20" t="str">
        <f t="shared" si="118"/>
        <v/>
      </c>
      <c r="F3342" s="56"/>
      <c r="G3342" s="56"/>
      <c r="H3342" s="56"/>
      <c r="I3342" s="56"/>
      <c r="J3342" s="56"/>
    </row>
    <row r="3343" spans="1:10">
      <c r="A3343" s="20">
        <v>3334</v>
      </c>
      <c r="B3343" s="20" t="str">
        <f>IF(Data!B3343:$B$5009&lt;&gt;"",Data!B3343,"")</f>
        <v/>
      </c>
      <c r="C3343" s="20" t="str">
        <f>IF(Data!$B3343:C$5009&lt;&gt;"",Data!C3343,"")</f>
        <v/>
      </c>
      <c r="D3343" s="20" t="str">
        <f t="shared" si="117"/>
        <v/>
      </c>
      <c r="E3343" s="20" t="str">
        <f t="shared" si="118"/>
        <v/>
      </c>
      <c r="F3343" s="56"/>
      <c r="G3343" s="56"/>
      <c r="H3343" s="56"/>
      <c r="I3343" s="56"/>
      <c r="J3343" s="56"/>
    </row>
    <row r="3344" spans="1:10">
      <c r="A3344" s="20">
        <v>3335</v>
      </c>
      <c r="B3344" s="20" t="str">
        <f>IF(Data!B3344:$B$5009&lt;&gt;"",Data!B3344,"")</f>
        <v/>
      </c>
      <c r="C3344" s="20" t="str">
        <f>IF(Data!$B3344:C$5009&lt;&gt;"",Data!C3344,"")</f>
        <v/>
      </c>
      <c r="D3344" s="20" t="str">
        <f t="shared" si="117"/>
        <v/>
      </c>
      <c r="E3344" s="20" t="str">
        <f t="shared" si="118"/>
        <v/>
      </c>
      <c r="F3344" s="56"/>
      <c r="G3344" s="56"/>
      <c r="H3344" s="56"/>
      <c r="I3344" s="56"/>
      <c r="J3344" s="56"/>
    </row>
    <row r="3345" spans="1:10">
      <c r="A3345" s="20">
        <v>3336</v>
      </c>
      <c r="B3345" s="20" t="str">
        <f>IF(Data!B3345:$B$5009&lt;&gt;"",Data!B3345,"")</f>
        <v/>
      </c>
      <c r="C3345" s="20" t="str">
        <f>IF(Data!$B3345:C$5009&lt;&gt;"",Data!C3345,"")</f>
        <v/>
      </c>
      <c r="D3345" s="20" t="str">
        <f t="shared" si="117"/>
        <v/>
      </c>
      <c r="E3345" s="20" t="str">
        <f t="shared" si="118"/>
        <v/>
      </c>
      <c r="F3345" s="56"/>
      <c r="G3345" s="56"/>
      <c r="H3345" s="56"/>
      <c r="I3345" s="56"/>
      <c r="J3345" s="56"/>
    </row>
    <row r="3346" spans="1:10">
      <c r="A3346" s="20">
        <v>3337</v>
      </c>
      <c r="B3346" s="20" t="str">
        <f>IF(Data!B3346:$B$5009&lt;&gt;"",Data!B3346,"")</f>
        <v/>
      </c>
      <c r="C3346" s="20" t="str">
        <f>IF(Data!$B3346:C$5009&lt;&gt;"",Data!C3346,"")</f>
        <v/>
      </c>
      <c r="D3346" s="20" t="str">
        <f t="shared" si="117"/>
        <v/>
      </c>
      <c r="E3346" s="20" t="str">
        <f t="shared" si="118"/>
        <v/>
      </c>
      <c r="F3346" s="56"/>
      <c r="G3346" s="56"/>
      <c r="H3346" s="56"/>
      <c r="I3346" s="56"/>
      <c r="J3346" s="56"/>
    </row>
    <row r="3347" spans="1:10">
      <c r="A3347" s="20">
        <v>3338</v>
      </c>
      <c r="B3347" s="20" t="str">
        <f>IF(Data!B3347:$B$5009&lt;&gt;"",Data!B3347,"")</f>
        <v/>
      </c>
      <c r="C3347" s="20" t="str">
        <f>IF(Data!$B3347:C$5009&lt;&gt;"",Data!C3347,"")</f>
        <v/>
      </c>
      <c r="D3347" s="20" t="str">
        <f t="shared" si="117"/>
        <v/>
      </c>
      <c r="E3347" s="20" t="str">
        <f t="shared" si="118"/>
        <v/>
      </c>
      <c r="F3347" s="56"/>
      <c r="G3347" s="56"/>
      <c r="H3347" s="56"/>
      <c r="I3347" s="56"/>
      <c r="J3347" s="56"/>
    </row>
    <row r="3348" spans="1:10">
      <c r="A3348" s="20">
        <v>3339</v>
      </c>
      <c r="B3348" s="20" t="str">
        <f>IF(Data!B3348:$B$5009&lt;&gt;"",Data!B3348,"")</f>
        <v/>
      </c>
      <c r="C3348" s="20" t="str">
        <f>IF(Data!$B3348:C$5009&lt;&gt;"",Data!C3348,"")</f>
        <v/>
      </c>
      <c r="D3348" s="20" t="str">
        <f t="shared" si="117"/>
        <v/>
      </c>
      <c r="E3348" s="20" t="str">
        <f t="shared" si="118"/>
        <v/>
      </c>
      <c r="F3348" s="56"/>
      <c r="G3348" s="56"/>
      <c r="H3348" s="56"/>
      <c r="I3348" s="56"/>
      <c r="J3348" s="56"/>
    </row>
    <row r="3349" spans="1:10">
      <c r="A3349" s="20">
        <v>3340</v>
      </c>
      <c r="B3349" s="20" t="str">
        <f>IF(Data!B3349:$B$5009&lt;&gt;"",Data!B3349,"")</f>
        <v/>
      </c>
      <c r="C3349" s="20" t="str">
        <f>IF(Data!$B3349:C$5009&lt;&gt;"",Data!C3349,"")</f>
        <v/>
      </c>
      <c r="D3349" s="20" t="str">
        <f t="shared" si="117"/>
        <v/>
      </c>
      <c r="E3349" s="20" t="str">
        <f t="shared" si="118"/>
        <v/>
      </c>
      <c r="F3349" s="56"/>
      <c r="G3349" s="56"/>
      <c r="H3349" s="56"/>
      <c r="I3349" s="56"/>
      <c r="J3349" s="56"/>
    </row>
    <row r="3350" spans="1:10">
      <c r="A3350" s="20">
        <v>3341</v>
      </c>
      <c r="B3350" s="20" t="str">
        <f>IF(Data!B3350:$B$5009&lt;&gt;"",Data!B3350,"")</f>
        <v/>
      </c>
      <c r="C3350" s="20" t="str">
        <f>IF(Data!$B3350:C$5009&lt;&gt;"",Data!C3350,"")</f>
        <v/>
      </c>
      <c r="D3350" s="20" t="str">
        <f t="shared" si="117"/>
        <v/>
      </c>
      <c r="E3350" s="20" t="str">
        <f t="shared" si="118"/>
        <v/>
      </c>
      <c r="F3350" s="56"/>
      <c r="G3350" s="56"/>
      <c r="H3350" s="56"/>
      <c r="I3350" s="56"/>
      <c r="J3350" s="56"/>
    </row>
    <row r="3351" spans="1:10">
      <c r="A3351" s="20">
        <v>3342</v>
      </c>
      <c r="B3351" s="20" t="str">
        <f>IF(Data!B3351:$B$5009&lt;&gt;"",Data!B3351,"")</f>
        <v/>
      </c>
      <c r="C3351" s="20" t="str">
        <f>IF(Data!$B3351:C$5009&lt;&gt;"",Data!C3351,"")</f>
        <v/>
      </c>
      <c r="D3351" s="20" t="str">
        <f t="shared" si="117"/>
        <v/>
      </c>
      <c r="E3351" s="20" t="str">
        <f t="shared" si="118"/>
        <v/>
      </c>
      <c r="F3351" s="56"/>
      <c r="G3351" s="56"/>
      <c r="H3351" s="56"/>
      <c r="I3351" s="56"/>
      <c r="J3351" s="56"/>
    </row>
    <row r="3352" spans="1:10">
      <c r="A3352" s="20">
        <v>3343</v>
      </c>
      <c r="B3352" s="20" t="str">
        <f>IF(Data!B3352:$B$5009&lt;&gt;"",Data!B3352,"")</f>
        <v/>
      </c>
      <c r="C3352" s="20" t="str">
        <f>IF(Data!$B3352:C$5009&lt;&gt;"",Data!C3352,"")</f>
        <v/>
      </c>
      <c r="D3352" s="20" t="str">
        <f t="shared" si="117"/>
        <v/>
      </c>
      <c r="E3352" s="20" t="str">
        <f t="shared" si="118"/>
        <v/>
      </c>
      <c r="F3352" s="56"/>
      <c r="G3352" s="56"/>
      <c r="H3352" s="56"/>
      <c r="I3352" s="56"/>
      <c r="J3352" s="56"/>
    </row>
    <row r="3353" spans="1:10">
      <c r="A3353" s="20">
        <v>3344</v>
      </c>
      <c r="B3353" s="20" t="str">
        <f>IF(Data!B3353:$B$5009&lt;&gt;"",Data!B3353,"")</f>
        <v/>
      </c>
      <c r="C3353" s="20" t="str">
        <f>IF(Data!$B3353:C$5009&lt;&gt;"",Data!C3353,"")</f>
        <v/>
      </c>
      <c r="D3353" s="20" t="str">
        <f t="shared" si="117"/>
        <v/>
      </c>
      <c r="E3353" s="20" t="str">
        <f t="shared" si="118"/>
        <v/>
      </c>
      <c r="F3353" s="56"/>
      <c r="G3353" s="56"/>
      <c r="H3353" s="56"/>
      <c r="I3353" s="56"/>
      <c r="J3353" s="56"/>
    </row>
    <row r="3354" spans="1:10">
      <c r="A3354" s="20">
        <v>3345</v>
      </c>
      <c r="B3354" s="20" t="str">
        <f>IF(Data!B3354:$B$5009&lt;&gt;"",Data!B3354,"")</f>
        <v/>
      </c>
      <c r="C3354" s="20" t="str">
        <f>IF(Data!$B3354:C$5009&lt;&gt;"",Data!C3354,"")</f>
        <v/>
      </c>
      <c r="D3354" s="20" t="str">
        <f t="shared" si="117"/>
        <v/>
      </c>
      <c r="E3354" s="20" t="str">
        <f t="shared" si="118"/>
        <v/>
      </c>
      <c r="F3354" s="56"/>
      <c r="G3354" s="56"/>
      <c r="H3354" s="56"/>
      <c r="I3354" s="56"/>
      <c r="J3354" s="56"/>
    </row>
    <row r="3355" spans="1:10">
      <c r="A3355" s="20">
        <v>3346</v>
      </c>
      <c r="B3355" s="20" t="str">
        <f>IF(Data!B3355:$B$5009&lt;&gt;"",Data!B3355,"")</f>
        <v/>
      </c>
      <c r="C3355" s="20" t="str">
        <f>IF(Data!$B3355:C$5009&lt;&gt;"",Data!C3355,"")</f>
        <v/>
      </c>
      <c r="D3355" s="20" t="str">
        <f t="shared" si="117"/>
        <v/>
      </c>
      <c r="E3355" s="20" t="str">
        <f t="shared" si="118"/>
        <v/>
      </c>
      <c r="F3355" s="56"/>
      <c r="G3355" s="56"/>
      <c r="H3355" s="56"/>
      <c r="I3355" s="56"/>
      <c r="J3355" s="56"/>
    </row>
    <row r="3356" spans="1:10">
      <c r="A3356" s="20">
        <v>3347</v>
      </c>
      <c r="B3356" s="20" t="str">
        <f>IF(Data!B3356:$B$5009&lt;&gt;"",Data!B3356,"")</f>
        <v/>
      </c>
      <c r="C3356" s="20" t="str">
        <f>IF(Data!$B3356:C$5009&lt;&gt;"",Data!C3356,"")</f>
        <v/>
      </c>
      <c r="D3356" s="20" t="str">
        <f t="shared" si="117"/>
        <v/>
      </c>
      <c r="E3356" s="20" t="str">
        <f t="shared" si="118"/>
        <v/>
      </c>
      <c r="F3356" s="56"/>
      <c r="G3356" s="56"/>
      <c r="H3356" s="56"/>
      <c r="I3356" s="56"/>
      <c r="J3356" s="56"/>
    </row>
    <row r="3357" spans="1:10">
      <c r="A3357" s="20">
        <v>3348</v>
      </c>
      <c r="B3357" s="20" t="str">
        <f>IF(Data!B3357:$B$5009&lt;&gt;"",Data!B3357,"")</f>
        <v/>
      </c>
      <c r="C3357" s="20" t="str">
        <f>IF(Data!$B3357:C$5009&lt;&gt;"",Data!C3357,"")</f>
        <v/>
      </c>
      <c r="D3357" s="20" t="str">
        <f t="shared" si="117"/>
        <v/>
      </c>
      <c r="E3357" s="20" t="str">
        <f t="shared" si="118"/>
        <v/>
      </c>
      <c r="F3357" s="56"/>
      <c r="G3357" s="56"/>
      <c r="H3357" s="56"/>
      <c r="I3357" s="56"/>
      <c r="J3357" s="56"/>
    </row>
    <row r="3358" spans="1:10">
      <c r="A3358" s="20">
        <v>3349</v>
      </c>
      <c r="B3358" s="20" t="str">
        <f>IF(Data!B3358:$B$5009&lt;&gt;"",Data!B3358,"")</f>
        <v/>
      </c>
      <c r="C3358" s="20" t="str">
        <f>IF(Data!$B3358:C$5009&lt;&gt;"",Data!C3358,"")</f>
        <v/>
      </c>
      <c r="D3358" s="20" t="str">
        <f t="shared" si="117"/>
        <v/>
      </c>
      <c r="E3358" s="20" t="str">
        <f t="shared" si="118"/>
        <v/>
      </c>
      <c r="F3358" s="56"/>
      <c r="G3358" s="56"/>
      <c r="H3358" s="56"/>
      <c r="I3358" s="56"/>
      <c r="J3358" s="56"/>
    </row>
    <row r="3359" spans="1:10">
      <c r="A3359" s="20">
        <v>3350</v>
      </c>
      <c r="B3359" s="20" t="str">
        <f>IF(Data!B3359:$B$5009&lt;&gt;"",Data!B3359,"")</f>
        <v/>
      </c>
      <c r="C3359" s="20" t="str">
        <f>IF(Data!$B3359:C$5009&lt;&gt;"",Data!C3359,"")</f>
        <v/>
      </c>
      <c r="D3359" s="20" t="str">
        <f t="shared" si="117"/>
        <v/>
      </c>
      <c r="E3359" s="20" t="str">
        <f t="shared" si="118"/>
        <v/>
      </c>
      <c r="F3359" s="56"/>
      <c r="G3359" s="56"/>
      <c r="H3359" s="56"/>
      <c r="I3359" s="56"/>
      <c r="J3359" s="56"/>
    </row>
    <row r="3360" spans="1:10">
      <c r="A3360" s="20">
        <v>3351</v>
      </c>
      <c r="B3360" s="20" t="str">
        <f>IF(Data!B3360:$B$5009&lt;&gt;"",Data!B3360,"")</f>
        <v/>
      </c>
      <c r="C3360" s="20" t="str">
        <f>IF(Data!$B3360:C$5009&lt;&gt;"",Data!C3360,"")</f>
        <v/>
      </c>
      <c r="D3360" s="20" t="str">
        <f t="shared" si="117"/>
        <v/>
      </c>
      <c r="E3360" s="20" t="str">
        <f t="shared" si="118"/>
        <v/>
      </c>
      <c r="F3360" s="56"/>
      <c r="G3360" s="56"/>
      <c r="H3360" s="56"/>
      <c r="I3360" s="56"/>
      <c r="J3360" s="56"/>
    </row>
    <row r="3361" spans="1:10">
      <c r="A3361" s="20">
        <v>3352</v>
      </c>
      <c r="B3361" s="20" t="str">
        <f>IF(Data!B3361:$B$5009&lt;&gt;"",Data!B3361,"")</f>
        <v/>
      </c>
      <c r="C3361" s="20" t="str">
        <f>IF(Data!$B3361:C$5009&lt;&gt;"",Data!C3361,"")</f>
        <v/>
      </c>
      <c r="D3361" s="20" t="str">
        <f t="shared" si="117"/>
        <v/>
      </c>
      <c r="E3361" s="20" t="str">
        <f t="shared" si="118"/>
        <v/>
      </c>
      <c r="F3361" s="56"/>
      <c r="G3361" s="56"/>
      <c r="H3361" s="56"/>
      <c r="I3361" s="56"/>
      <c r="J3361" s="56"/>
    </row>
    <row r="3362" spans="1:10">
      <c r="A3362" s="20">
        <v>3353</v>
      </c>
      <c r="B3362" s="20" t="str">
        <f>IF(Data!B3362:$B$5009&lt;&gt;"",Data!B3362,"")</f>
        <v/>
      </c>
      <c r="C3362" s="20" t="str">
        <f>IF(Data!$B3362:C$5009&lt;&gt;"",Data!C3362,"")</f>
        <v/>
      </c>
      <c r="D3362" s="20" t="str">
        <f t="shared" si="117"/>
        <v/>
      </c>
      <c r="E3362" s="20" t="str">
        <f t="shared" si="118"/>
        <v/>
      </c>
      <c r="F3362" s="56"/>
      <c r="G3362" s="56"/>
      <c r="H3362" s="56"/>
      <c r="I3362" s="56"/>
      <c r="J3362" s="56"/>
    </row>
    <row r="3363" spans="1:10">
      <c r="A3363" s="20">
        <v>3354</v>
      </c>
      <c r="B3363" s="20" t="str">
        <f>IF(Data!B3363:$B$5009&lt;&gt;"",Data!B3363,"")</f>
        <v/>
      </c>
      <c r="C3363" s="20" t="str">
        <f>IF(Data!$B3363:C$5009&lt;&gt;"",Data!C3363,"")</f>
        <v/>
      </c>
      <c r="D3363" s="20" t="str">
        <f t="shared" si="117"/>
        <v/>
      </c>
      <c r="E3363" s="20" t="str">
        <f t="shared" si="118"/>
        <v/>
      </c>
      <c r="F3363" s="56"/>
      <c r="G3363" s="56"/>
      <c r="H3363" s="56"/>
      <c r="I3363" s="56"/>
      <c r="J3363" s="56"/>
    </row>
    <row r="3364" spans="1:10">
      <c r="A3364" s="20">
        <v>3355</v>
      </c>
      <c r="B3364" s="20" t="str">
        <f>IF(Data!B3364:$B$5009&lt;&gt;"",Data!B3364,"")</f>
        <v/>
      </c>
      <c r="C3364" s="20" t="str">
        <f>IF(Data!$B3364:C$5009&lt;&gt;"",Data!C3364,"")</f>
        <v/>
      </c>
      <c r="D3364" s="20" t="str">
        <f t="shared" si="117"/>
        <v/>
      </c>
      <c r="E3364" s="20" t="str">
        <f t="shared" si="118"/>
        <v/>
      </c>
      <c r="F3364" s="56"/>
      <c r="G3364" s="56"/>
      <c r="H3364" s="56"/>
      <c r="I3364" s="56"/>
      <c r="J3364" s="56"/>
    </row>
    <row r="3365" spans="1:10">
      <c r="A3365" s="20">
        <v>3356</v>
      </c>
      <c r="B3365" s="20" t="str">
        <f>IF(Data!B3365:$B$5009&lt;&gt;"",Data!B3365,"")</f>
        <v/>
      </c>
      <c r="C3365" s="20" t="str">
        <f>IF(Data!$B3365:C$5009&lt;&gt;"",Data!C3365,"")</f>
        <v/>
      </c>
      <c r="D3365" s="20" t="str">
        <f t="shared" si="117"/>
        <v/>
      </c>
      <c r="E3365" s="20" t="str">
        <f t="shared" si="118"/>
        <v/>
      </c>
      <c r="F3365" s="56"/>
      <c r="G3365" s="56"/>
      <c r="H3365" s="56"/>
      <c r="I3365" s="56"/>
      <c r="J3365" s="56"/>
    </row>
    <row r="3366" spans="1:10">
      <c r="A3366" s="20">
        <v>3357</v>
      </c>
      <c r="B3366" s="20" t="str">
        <f>IF(Data!B3366:$B$5009&lt;&gt;"",Data!B3366,"")</f>
        <v/>
      </c>
      <c r="C3366" s="20" t="str">
        <f>IF(Data!$B3366:C$5009&lt;&gt;"",Data!C3366,"")</f>
        <v/>
      </c>
      <c r="D3366" s="20" t="str">
        <f t="shared" si="117"/>
        <v/>
      </c>
      <c r="E3366" s="20" t="str">
        <f t="shared" si="118"/>
        <v/>
      </c>
      <c r="F3366" s="56"/>
      <c r="G3366" s="56"/>
      <c r="H3366" s="56"/>
      <c r="I3366" s="56"/>
      <c r="J3366" s="56"/>
    </row>
    <row r="3367" spans="1:10">
      <c r="A3367" s="20">
        <v>3358</v>
      </c>
      <c r="B3367" s="20" t="str">
        <f>IF(Data!B3367:$B$5009&lt;&gt;"",Data!B3367,"")</f>
        <v/>
      </c>
      <c r="C3367" s="20" t="str">
        <f>IF(Data!$B3367:C$5009&lt;&gt;"",Data!C3367,"")</f>
        <v/>
      </c>
      <c r="D3367" s="20" t="str">
        <f t="shared" si="117"/>
        <v/>
      </c>
      <c r="E3367" s="20" t="str">
        <f t="shared" si="118"/>
        <v/>
      </c>
      <c r="F3367" s="56"/>
      <c r="G3367" s="56"/>
      <c r="H3367" s="56"/>
      <c r="I3367" s="56"/>
      <c r="J3367" s="56"/>
    </row>
    <row r="3368" spans="1:10">
      <c r="A3368" s="20">
        <v>3359</v>
      </c>
      <c r="B3368" s="20" t="str">
        <f>IF(Data!B3368:$B$5009&lt;&gt;"",Data!B3368,"")</f>
        <v/>
      </c>
      <c r="C3368" s="20" t="str">
        <f>IF(Data!$B3368:C$5009&lt;&gt;"",Data!C3368,"")</f>
        <v/>
      </c>
      <c r="D3368" s="20" t="str">
        <f t="shared" si="117"/>
        <v/>
      </c>
      <c r="E3368" s="20" t="str">
        <f t="shared" si="118"/>
        <v/>
      </c>
      <c r="F3368" s="56"/>
      <c r="G3368" s="56"/>
      <c r="H3368" s="56"/>
      <c r="I3368" s="56"/>
      <c r="J3368" s="56"/>
    </row>
    <row r="3369" spans="1:10">
      <c r="A3369" s="20">
        <v>3360</v>
      </c>
      <c r="B3369" s="20" t="str">
        <f>IF(Data!B3369:$B$5009&lt;&gt;"",Data!B3369,"")</f>
        <v/>
      </c>
      <c r="C3369" s="20" t="str">
        <f>IF(Data!$B3369:C$5009&lt;&gt;"",Data!C3369,"")</f>
        <v/>
      </c>
      <c r="D3369" s="20" t="str">
        <f t="shared" si="117"/>
        <v/>
      </c>
      <c r="E3369" s="20" t="str">
        <f t="shared" si="118"/>
        <v/>
      </c>
      <c r="F3369" s="56"/>
      <c r="G3369" s="56"/>
      <c r="H3369" s="56"/>
      <c r="I3369" s="56"/>
      <c r="J3369" s="56"/>
    </row>
    <row r="3370" spans="1:10">
      <c r="A3370" s="20">
        <v>3361</v>
      </c>
      <c r="B3370" s="20" t="str">
        <f>IF(Data!B3370:$B$5009&lt;&gt;"",Data!B3370,"")</f>
        <v/>
      </c>
      <c r="C3370" s="20" t="str">
        <f>IF(Data!$B3370:C$5009&lt;&gt;"",Data!C3370,"")</f>
        <v/>
      </c>
      <c r="D3370" s="20" t="str">
        <f t="shared" si="117"/>
        <v/>
      </c>
      <c r="E3370" s="20" t="str">
        <f t="shared" si="118"/>
        <v/>
      </c>
      <c r="F3370" s="56"/>
      <c r="G3370" s="56"/>
      <c r="H3370" s="56"/>
      <c r="I3370" s="56"/>
      <c r="J3370" s="56"/>
    </row>
    <row r="3371" spans="1:10">
      <c r="A3371" s="20">
        <v>3362</v>
      </c>
      <c r="B3371" s="20" t="str">
        <f>IF(Data!B3371:$B$5009&lt;&gt;"",Data!B3371,"")</f>
        <v/>
      </c>
      <c r="C3371" s="20" t="str">
        <f>IF(Data!$B3371:C$5009&lt;&gt;"",Data!C3371,"")</f>
        <v/>
      </c>
      <c r="D3371" s="20" t="str">
        <f t="shared" si="117"/>
        <v/>
      </c>
      <c r="E3371" s="20" t="str">
        <f t="shared" si="118"/>
        <v/>
      </c>
      <c r="F3371" s="56"/>
      <c r="G3371" s="56"/>
      <c r="H3371" s="56"/>
      <c r="I3371" s="56"/>
      <c r="J3371" s="56"/>
    </row>
    <row r="3372" spans="1:10">
      <c r="A3372" s="20">
        <v>3363</v>
      </c>
      <c r="B3372" s="20" t="str">
        <f>IF(Data!B3372:$B$5009&lt;&gt;"",Data!B3372,"")</f>
        <v/>
      </c>
      <c r="C3372" s="20" t="str">
        <f>IF(Data!$B3372:C$5009&lt;&gt;"",Data!C3372,"")</f>
        <v/>
      </c>
      <c r="D3372" s="20" t="str">
        <f t="shared" si="117"/>
        <v/>
      </c>
      <c r="E3372" s="20" t="str">
        <f t="shared" si="118"/>
        <v/>
      </c>
      <c r="F3372" s="56"/>
      <c r="G3372" s="56"/>
      <c r="H3372" s="56"/>
      <c r="I3372" s="56"/>
      <c r="J3372" s="56"/>
    </row>
    <row r="3373" spans="1:10">
      <c r="A3373" s="20">
        <v>3364</v>
      </c>
      <c r="B3373" s="20" t="str">
        <f>IF(Data!B3373:$B$5009&lt;&gt;"",Data!B3373,"")</f>
        <v/>
      </c>
      <c r="C3373" s="20" t="str">
        <f>IF(Data!$B3373:C$5009&lt;&gt;"",Data!C3373,"")</f>
        <v/>
      </c>
      <c r="D3373" s="20" t="str">
        <f t="shared" si="117"/>
        <v/>
      </c>
      <c r="E3373" s="20" t="str">
        <f t="shared" si="118"/>
        <v/>
      </c>
      <c r="F3373" s="56"/>
      <c r="G3373" s="56"/>
      <c r="H3373" s="56"/>
      <c r="I3373" s="56"/>
      <c r="J3373" s="56"/>
    </row>
    <row r="3374" spans="1:10">
      <c r="A3374" s="20">
        <v>3365</v>
      </c>
      <c r="B3374" s="20" t="str">
        <f>IF(Data!B3374:$B$5009&lt;&gt;"",Data!B3374,"")</f>
        <v/>
      </c>
      <c r="C3374" s="20" t="str">
        <f>IF(Data!$B3374:C$5009&lt;&gt;"",Data!C3374,"")</f>
        <v/>
      </c>
      <c r="D3374" s="20" t="str">
        <f t="shared" si="117"/>
        <v/>
      </c>
      <c r="E3374" s="20" t="str">
        <f t="shared" si="118"/>
        <v/>
      </c>
      <c r="F3374" s="56"/>
      <c r="G3374" s="56"/>
      <c r="H3374" s="56"/>
      <c r="I3374" s="56"/>
      <c r="J3374" s="56"/>
    </row>
    <row r="3375" spans="1:10">
      <c r="A3375" s="20">
        <v>3366</v>
      </c>
      <c r="B3375" s="20" t="str">
        <f>IF(Data!B3375:$B$5009&lt;&gt;"",Data!B3375,"")</f>
        <v/>
      </c>
      <c r="C3375" s="20" t="str">
        <f>IF(Data!$B3375:C$5009&lt;&gt;"",Data!C3375,"")</f>
        <v/>
      </c>
      <c r="D3375" s="20" t="str">
        <f t="shared" si="117"/>
        <v/>
      </c>
      <c r="E3375" s="20" t="str">
        <f t="shared" si="118"/>
        <v/>
      </c>
      <c r="F3375" s="56"/>
      <c r="G3375" s="56"/>
      <c r="H3375" s="56"/>
      <c r="I3375" s="56"/>
      <c r="J3375" s="56"/>
    </row>
    <row r="3376" spans="1:10">
      <c r="A3376" s="20">
        <v>3367</v>
      </c>
      <c r="B3376" s="20" t="str">
        <f>IF(Data!B3376:$B$5009&lt;&gt;"",Data!B3376,"")</f>
        <v/>
      </c>
      <c r="C3376" s="20" t="str">
        <f>IF(Data!$B3376:C$5009&lt;&gt;"",Data!C3376,"")</f>
        <v/>
      </c>
      <c r="D3376" s="20" t="str">
        <f t="shared" si="117"/>
        <v/>
      </c>
      <c r="E3376" s="20" t="str">
        <f t="shared" si="118"/>
        <v/>
      </c>
      <c r="F3376" s="56"/>
      <c r="G3376" s="56"/>
      <c r="H3376" s="56"/>
      <c r="I3376" s="56"/>
      <c r="J3376" s="56"/>
    </row>
    <row r="3377" spans="1:10">
      <c r="A3377" s="20">
        <v>3368</v>
      </c>
      <c r="B3377" s="20" t="str">
        <f>IF(Data!B3377:$B$5009&lt;&gt;"",Data!B3377,"")</f>
        <v/>
      </c>
      <c r="C3377" s="20" t="str">
        <f>IF(Data!$B3377:C$5009&lt;&gt;"",Data!C3377,"")</f>
        <v/>
      </c>
      <c r="D3377" s="20" t="str">
        <f t="shared" si="117"/>
        <v/>
      </c>
      <c r="E3377" s="20" t="str">
        <f t="shared" si="118"/>
        <v/>
      </c>
      <c r="F3377" s="56"/>
      <c r="G3377" s="56"/>
      <c r="H3377" s="56"/>
      <c r="I3377" s="56"/>
      <c r="J3377" s="56"/>
    </row>
    <row r="3378" spans="1:10">
      <c r="A3378" s="20">
        <v>3369</v>
      </c>
      <c r="B3378" s="20" t="str">
        <f>IF(Data!B3378:$B$5009&lt;&gt;"",Data!B3378,"")</f>
        <v/>
      </c>
      <c r="C3378" s="20" t="str">
        <f>IF(Data!$B3378:C$5009&lt;&gt;"",Data!C3378,"")</f>
        <v/>
      </c>
      <c r="D3378" s="20" t="str">
        <f t="shared" si="117"/>
        <v/>
      </c>
      <c r="E3378" s="20" t="str">
        <f t="shared" si="118"/>
        <v/>
      </c>
      <c r="F3378" s="56"/>
      <c r="G3378" s="56"/>
      <c r="H3378" s="56"/>
      <c r="I3378" s="56"/>
      <c r="J3378" s="56"/>
    </row>
    <row r="3379" spans="1:10">
      <c r="A3379" s="20">
        <v>3370</v>
      </c>
      <c r="B3379" s="20" t="str">
        <f>IF(Data!B3379:$B$5009&lt;&gt;"",Data!B3379,"")</f>
        <v/>
      </c>
      <c r="C3379" s="20" t="str">
        <f>IF(Data!$B3379:C$5009&lt;&gt;"",Data!C3379,"")</f>
        <v/>
      </c>
      <c r="D3379" s="20" t="str">
        <f t="shared" si="117"/>
        <v/>
      </c>
      <c r="E3379" s="20" t="str">
        <f t="shared" si="118"/>
        <v/>
      </c>
      <c r="F3379" s="56"/>
      <c r="G3379" s="56"/>
      <c r="H3379" s="56"/>
      <c r="I3379" s="56"/>
      <c r="J3379" s="56"/>
    </row>
    <row r="3380" spans="1:10">
      <c r="A3380" s="20">
        <v>3371</v>
      </c>
      <c r="B3380" s="20" t="str">
        <f>IF(Data!B3380:$B$5009&lt;&gt;"",Data!B3380,"")</f>
        <v/>
      </c>
      <c r="C3380" s="20" t="str">
        <f>IF(Data!$B3380:C$5009&lt;&gt;"",Data!C3380,"")</f>
        <v/>
      </c>
      <c r="D3380" s="20" t="str">
        <f t="shared" si="117"/>
        <v/>
      </c>
      <c r="E3380" s="20" t="str">
        <f t="shared" si="118"/>
        <v/>
      </c>
      <c r="F3380" s="56"/>
      <c r="G3380" s="56"/>
      <c r="H3380" s="56"/>
      <c r="I3380" s="56"/>
      <c r="J3380" s="56"/>
    </row>
    <row r="3381" spans="1:10">
      <c r="A3381" s="20">
        <v>3372</v>
      </c>
      <c r="B3381" s="20" t="str">
        <f>IF(Data!B3381:$B$5009&lt;&gt;"",Data!B3381,"")</f>
        <v/>
      </c>
      <c r="C3381" s="20" t="str">
        <f>IF(Data!$B3381:C$5009&lt;&gt;"",Data!C3381,"")</f>
        <v/>
      </c>
      <c r="D3381" s="20" t="str">
        <f t="shared" si="117"/>
        <v/>
      </c>
      <c r="E3381" s="20" t="str">
        <f t="shared" si="118"/>
        <v/>
      </c>
      <c r="F3381" s="56"/>
      <c r="G3381" s="56"/>
      <c r="H3381" s="56"/>
      <c r="I3381" s="56"/>
      <c r="J3381" s="56"/>
    </row>
    <row r="3382" spans="1:10">
      <c r="A3382" s="20">
        <v>3373</v>
      </c>
      <c r="B3382" s="20" t="str">
        <f>IF(Data!B3382:$B$5009&lt;&gt;"",Data!B3382,"")</f>
        <v/>
      </c>
      <c r="C3382" s="20" t="str">
        <f>IF(Data!$B3382:C$5009&lt;&gt;"",Data!C3382,"")</f>
        <v/>
      </c>
      <c r="D3382" s="20" t="str">
        <f t="shared" si="117"/>
        <v/>
      </c>
      <c r="E3382" s="20" t="str">
        <f t="shared" si="118"/>
        <v/>
      </c>
      <c r="F3382" s="56"/>
      <c r="G3382" s="56"/>
      <c r="H3382" s="56"/>
      <c r="I3382" s="56"/>
      <c r="J3382" s="56"/>
    </row>
    <row r="3383" spans="1:10">
      <c r="A3383" s="20">
        <v>3374</v>
      </c>
      <c r="B3383" s="20" t="str">
        <f>IF(Data!B3383:$B$5009&lt;&gt;"",Data!B3383,"")</f>
        <v/>
      </c>
      <c r="C3383" s="20" t="str">
        <f>IF(Data!$B3383:C$5009&lt;&gt;"",Data!C3383,"")</f>
        <v/>
      </c>
      <c r="D3383" s="20" t="str">
        <f t="shared" si="117"/>
        <v/>
      </c>
      <c r="E3383" s="20" t="str">
        <f t="shared" si="118"/>
        <v/>
      </c>
      <c r="F3383" s="56"/>
      <c r="G3383" s="56"/>
      <c r="H3383" s="56"/>
      <c r="I3383" s="56"/>
      <c r="J3383" s="56"/>
    </row>
    <row r="3384" spans="1:10">
      <c r="A3384" s="20">
        <v>3375</v>
      </c>
      <c r="B3384" s="20" t="str">
        <f>IF(Data!B3384:$B$5009&lt;&gt;"",Data!B3384,"")</f>
        <v/>
      </c>
      <c r="C3384" s="20" t="str">
        <f>IF(Data!$B3384:C$5009&lt;&gt;"",Data!C3384,"")</f>
        <v/>
      </c>
      <c r="D3384" s="20" t="str">
        <f t="shared" si="117"/>
        <v/>
      </c>
      <c r="E3384" s="20" t="str">
        <f t="shared" si="118"/>
        <v/>
      </c>
      <c r="F3384" s="56"/>
      <c r="G3384" s="56"/>
      <c r="H3384" s="56"/>
      <c r="I3384" s="56"/>
      <c r="J3384" s="56"/>
    </row>
    <row r="3385" spans="1:10">
      <c r="A3385" s="20">
        <v>3376</v>
      </c>
      <c r="B3385" s="20" t="str">
        <f>IF(Data!B3385:$B$5009&lt;&gt;"",Data!B3385,"")</f>
        <v/>
      </c>
      <c r="C3385" s="20" t="str">
        <f>IF(Data!$B3385:C$5009&lt;&gt;"",Data!C3385,"")</f>
        <v/>
      </c>
      <c r="D3385" s="20" t="str">
        <f t="shared" si="117"/>
        <v/>
      </c>
      <c r="E3385" s="20" t="str">
        <f t="shared" si="118"/>
        <v/>
      </c>
      <c r="F3385" s="56"/>
      <c r="G3385" s="56"/>
      <c r="H3385" s="56"/>
      <c r="I3385" s="56"/>
      <c r="J3385" s="56"/>
    </row>
    <row r="3386" spans="1:10">
      <c r="A3386" s="20">
        <v>3377</v>
      </c>
      <c r="B3386" s="20" t="str">
        <f>IF(Data!B3386:$B$5009&lt;&gt;"",Data!B3386,"")</f>
        <v/>
      </c>
      <c r="C3386" s="20" t="str">
        <f>IF(Data!$B3386:C$5009&lt;&gt;"",Data!C3386,"")</f>
        <v/>
      </c>
      <c r="D3386" s="20" t="str">
        <f t="shared" si="117"/>
        <v/>
      </c>
      <c r="E3386" s="20" t="str">
        <f t="shared" si="118"/>
        <v/>
      </c>
      <c r="F3386" s="56"/>
      <c r="G3386" s="56"/>
      <c r="H3386" s="56"/>
      <c r="I3386" s="56"/>
      <c r="J3386" s="56"/>
    </row>
    <row r="3387" spans="1:10">
      <c r="A3387" s="20">
        <v>3378</v>
      </c>
      <c r="B3387" s="20" t="str">
        <f>IF(Data!B3387:$B$5009&lt;&gt;"",Data!B3387,"")</f>
        <v/>
      </c>
      <c r="C3387" s="20" t="str">
        <f>IF(Data!$B3387:C$5009&lt;&gt;"",Data!C3387,"")</f>
        <v/>
      </c>
      <c r="D3387" s="20" t="str">
        <f t="shared" si="117"/>
        <v/>
      </c>
      <c r="E3387" s="20" t="str">
        <f t="shared" si="118"/>
        <v/>
      </c>
      <c r="F3387" s="56"/>
      <c r="G3387" s="56"/>
      <c r="H3387" s="56"/>
      <c r="I3387" s="56"/>
      <c r="J3387" s="56"/>
    </row>
    <row r="3388" spans="1:10">
      <c r="A3388" s="20">
        <v>3379</v>
      </c>
      <c r="B3388" s="20" t="str">
        <f>IF(Data!B3388:$B$5009&lt;&gt;"",Data!B3388,"")</f>
        <v/>
      </c>
      <c r="C3388" s="20" t="str">
        <f>IF(Data!$B3388:C$5009&lt;&gt;"",Data!C3388,"")</f>
        <v/>
      </c>
      <c r="D3388" s="20" t="str">
        <f t="shared" si="117"/>
        <v/>
      </c>
      <c r="E3388" s="20" t="str">
        <f t="shared" si="118"/>
        <v/>
      </c>
      <c r="F3388" s="56"/>
      <c r="G3388" s="56"/>
      <c r="H3388" s="56"/>
      <c r="I3388" s="56"/>
      <c r="J3388" s="56"/>
    </row>
    <row r="3389" spans="1:10">
      <c r="A3389" s="20">
        <v>3380</v>
      </c>
      <c r="B3389" s="20" t="str">
        <f>IF(Data!B3389:$B$5009&lt;&gt;"",Data!B3389,"")</f>
        <v/>
      </c>
      <c r="C3389" s="20" t="str">
        <f>IF(Data!$B3389:C$5009&lt;&gt;"",Data!C3389,"")</f>
        <v/>
      </c>
      <c r="D3389" s="20" t="str">
        <f t="shared" si="117"/>
        <v/>
      </c>
      <c r="E3389" s="20" t="str">
        <f t="shared" si="118"/>
        <v/>
      </c>
      <c r="F3389" s="56"/>
      <c r="G3389" s="56"/>
      <c r="H3389" s="56"/>
      <c r="I3389" s="56"/>
      <c r="J3389" s="56"/>
    </row>
    <row r="3390" spans="1:10">
      <c r="A3390" s="20">
        <v>3381</v>
      </c>
      <c r="B3390" s="20" t="str">
        <f>IF(Data!B3390:$B$5009&lt;&gt;"",Data!B3390,"")</f>
        <v/>
      </c>
      <c r="C3390" s="20" t="str">
        <f>IF(Data!$B3390:C$5009&lt;&gt;"",Data!C3390,"")</f>
        <v/>
      </c>
      <c r="D3390" s="20" t="str">
        <f t="shared" si="117"/>
        <v/>
      </c>
      <c r="E3390" s="20" t="str">
        <f t="shared" si="118"/>
        <v/>
      </c>
      <c r="F3390" s="56"/>
      <c r="G3390" s="56"/>
      <c r="H3390" s="56"/>
      <c r="I3390" s="56"/>
      <c r="J3390" s="56"/>
    </row>
    <row r="3391" spans="1:10">
      <c r="A3391" s="20">
        <v>3382</v>
      </c>
      <c r="B3391" s="20" t="str">
        <f>IF(Data!B3391:$B$5009&lt;&gt;"",Data!B3391,"")</f>
        <v/>
      </c>
      <c r="C3391" s="20" t="str">
        <f>IF(Data!$B3391:C$5009&lt;&gt;"",Data!C3391,"")</f>
        <v/>
      </c>
      <c r="D3391" s="20" t="str">
        <f t="shared" si="117"/>
        <v/>
      </c>
      <c r="E3391" s="20" t="str">
        <f t="shared" si="118"/>
        <v/>
      </c>
      <c r="F3391" s="56"/>
      <c r="G3391" s="56"/>
      <c r="H3391" s="56"/>
      <c r="I3391" s="56"/>
      <c r="J3391" s="56"/>
    </row>
    <row r="3392" spans="1:10">
      <c r="A3392" s="20">
        <v>3383</v>
      </c>
      <c r="B3392" s="20" t="str">
        <f>IF(Data!B3392:$B$5009&lt;&gt;"",Data!B3392,"")</f>
        <v/>
      </c>
      <c r="C3392" s="20" t="str">
        <f>IF(Data!$B3392:C$5009&lt;&gt;"",Data!C3392,"")</f>
        <v/>
      </c>
      <c r="D3392" s="20" t="str">
        <f t="shared" si="117"/>
        <v/>
      </c>
      <c r="E3392" s="20" t="str">
        <f t="shared" si="118"/>
        <v/>
      </c>
      <c r="F3392" s="56"/>
      <c r="G3392" s="56"/>
      <c r="H3392" s="56"/>
      <c r="I3392" s="56"/>
      <c r="J3392" s="56"/>
    </row>
    <row r="3393" spans="1:10">
      <c r="A3393" s="20">
        <v>3384</v>
      </c>
      <c r="B3393" s="20" t="str">
        <f>IF(Data!B3393:$B$5009&lt;&gt;"",Data!B3393,"")</f>
        <v/>
      </c>
      <c r="C3393" s="20" t="str">
        <f>IF(Data!$B3393:C$5009&lt;&gt;"",Data!C3393,"")</f>
        <v/>
      </c>
      <c r="D3393" s="20" t="str">
        <f t="shared" si="117"/>
        <v/>
      </c>
      <c r="E3393" s="20" t="str">
        <f t="shared" si="118"/>
        <v/>
      </c>
      <c r="F3393" s="56"/>
      <c r="G3393" s="56"/>
      <c r="H3393" s="56"/>
      <c r="I3393" s="56"/>
      <c r="J3393" s="56"/>
    </row>
    <row r="3394" spans="1:10">
      <c r="A3394" s="20">
        <v>3385</v>
      </c>
      <c r="B3394" s="20" t="str">
        <f>IF(Data!B3394:$B$5009&lt;&gt;"",Data!B3394,"")</f>
        <v/>
      </c>
      <c r="C3394" s="20" t="str">
        <f>IF(Data!$B3394:C$5009&lt;&gt;"",Data!C3394,"")</f>
        <v/>
      </c>
      <c r="D3394" s="20" t="str">
        <f t="shared" si="117"/>
        <v/>
      </c>
      <c r="E3394" s="20" t="str">
        <f t="shared" si="118"/>
        <v/>
      </c>
      <c r="F3394" s="56"/>
      <c r="G3394" s="56"/>
      <c r="H3394" s="56"/>
      <c r="I3394" s="56"/>
      <c r="J3394" s="56"/>
    </row>
    <row r="3395" spans="1:10">
      <c r="A3395" s="20">
        <v>3386</v>
      </c>
      <c r="B3395" s="20" t="str">
        <f>IF(Data!B3395:$B$5009&lt;&gt;"",Data!B3395,"")</f>
        <v/>
      </c>
      <c r="C3395" s="20" t="str">
        <f>IF(Data!$B3395:C$5009&lt;&gt;"",Data!C3395,"")</f>
        <v/>
      </c>
      <c r="D3395" s="20" t="str">
        <f t="shared" si="117"/>
        <v/>
      </c>
      <c r="E3395" s="20" t="str">
        <f t="shared" si="118"/>
        <v/>
      </c>
      <c r="F3395" s="56"/>
      <c r="G3395" s="56"/>
      <c r="H3395" s="56"/>
      <c r="I3395" s="56"/>
      <c r="J3395" s="56"/>
    </row>
    <row r="3396" spans="1:10">
      <c r="A3396" s="20">
        <v>3387</v>
      </c>
      <c r="B3396" s="20" t="str">
        <f>IF(Data!B3396:$B$5009&lt;&gt;"",Data!B3396,"")</f>
        <v/>
      </c>
      <c r="C3396" s="20" t="str">
        <f>IF(Data!$B3396:C$5009&lt;&gt;"",Data!C3396,"")</f>
        <v/>
      </c>
      <c r="D3396" s="20" t="str">
        <f t="shared" si="117"/>
        <v/>
      </c>
      <c r="E3396" s="20" t="str">
        <f t="shared" si="118"/>
        <v/>
      </c>
      <c r="F3396" s="56"/>
      <c r="G3396" s="56"/>
      <c r="H3396" s="56"/>
      <c r="I3396" s="56"/>
      <c r="J3396" s="56"/>
    </row>
    <row r="3397" spans="1:10">
      <c r="A3397" s="20">
        <v>3388</v>
      </c>
      <c r="B3397" s="20" t="str">
        <f>IF(Data!B3397:$B$5009&lt;&gt;"",Data!B3397,"")</f>
        <v/>
      </c>
      <c r="C3397" s="20" t="str">
        <f>IF(Data!$B3397:C$5009&lt;&gt;"",Data!C3397,"")</f>
        <v/>
      </c>
      <c r="D3397" s="20" t="str">
        <f t="shared" si="117"/>
        <v/>
      </c>
      <c r="E3397" s="20" t="str">
        <f t="shared" si="118"/>
        <v/>
      </c>
      <c r="F3397" s="56"/>
      <c r="G3397" s="56"/>
      <c r="H3397" s="56"/>
      <c r="I3397" s="56"/>
      <c r="J3397" s="56"/>
    </row>
    <row r="3398" spans="1:10">
      <c r="A3398" s="20">
        <v>3389</v>
      </c>
      <c r="B3398" s="20" t="str">
        <f>IF(Data!B3398:$B$5009&lt;&gt;"",Data!B3398,"")</f>
        <v/>
      </c>
      <c r="C3398" s="20" t="str">
        <f>IF(Data!$B3398:C$5009&lt;&gt;"",Data!C3398,"")</f>
        <v/>
      </c>
      <c r="D3398" s="20" t="str">
        <f t="shared" ref="D3398:D3461" si="119">IF(AND(B3398&lt;&gt;"",C3398&lt;&gt;""), _xlfn.RANK.AVG(B3398,B:B,1),"")</f>
        <v/>
      </c>
      <c r="E3398" s="20" t="str">
        <f t="shared" ref="E3398:E3461" si="120">IF(AND(B3398&lt;&gt;"",C3398&lt;&gt;""),(D3398-$I$11)^2,"")</f>
        <v/>
      </c>
      <c r="F3398" s="56"/>
      <c r="G3398" s="56"/>
      <c r="H3398" s="56"/>
      <c r="I3398" s="56"/>
      <c r="J3398" s="56"/>
    </row>
    <row r="3399" spans="1:10">
      <c r="A3399" s="20">
        <v>3390</v>
      </c>
      <c r="B3399" s="20" t="str">
        <f>IF(Data!B3399:$B$5009&lt;&gt;"",Data!B3399,"")</f>
        <v/>
      </c>
      <c r="C3399" s="20" t="str">
        <f>IF(Data!$B3399:C$5009&lt;&gt;"",Data!C3399,"")</f>
        <v/>
      </c>
      <c r="D3399" s="20" t="str">
        <f t="shared" si="119"/>
        <v/>
      </c>
      <c r="E3399" s="20" t="str">
        <f t="shared" si="120"/>
        <v/>
      </c>
      <c r="F3399" s="56"/>
      <c r="G3399" s="56"/>
      <c r="H3399" s="56"/>
      <c r="I3399" s="56"/>
      <c r="J3399" s="56"/>
    </row>
    <row r="3400" spans="1:10">
      <c r="A3400" s="20">
        <v>3391</v>
      </c>
      <c r="B3400" s="20" t="str">
        <f>IF(Data!B3400:$B$5009&lt;&gt;"",Data!B3400,"")</f>
        <v/>
      </c>
      <c r="C3400" s="20" t="str">
        <f>IF(Data!$B3400:C$5009&lt;&gt;"",Data!C3400,"")</f>
        <v/>
      </c>
      <c r="D3400" s="20" t="str">
        <f t="shared" si="119"/>
        <v/>
      </c>
      <c r="E3400" s="20" t="str">
        <f t="shared" si="120"/>
        <v/>
      </c>
      <c r="F3400" s="56"/>
      <c r="G3400" s="56"/>
      <c r="H3400" s="56"/>
      <c r="I3400" s="56"/>
      <c r="J3400" s="56"/>
    </row>
    <row r="3401" spans="1:10">
      <c r="A3401" s="20">
        <v>3392</v>
      </c>
      <c r="B3401" s="20" t="str">
        <f>IF(Data!B3401:$B$5009&lt;&gt;"",Data!B3401,"")</f>
        <v/>
      </c>
      <c r="C3401" s="20" t="str">
        <f>IF(Data!$B3401:C$5009&lt;&gt;"",Data!C3401,"")</f>
        <v/>
      </c>
      <c r="D3401" s="20" t="str">
        <f t="shared" si="119"/>
        <v/>
      </c>
      <c r="E3401" s="20" t="str">
        <f t="shared" si="120"/>
        <v/>
      </c>
      <c r="F3401" s="56"/>
      <c r="G3401" s="56"/>
      <c r="H3401" s="56"/>
      <c r="I3401" s="56"/>
      <c r="J3401" s="56"/>
    </row>
    <row r="3402" spans="1:10">
      <c r="A3402" s="20">
        <v>3393</v>
      </c>
      <c r="B3402" s="20" t="str">
        <f>IF(Data!B3402:$B$5009&lt;&gt;"",Data!B3402,"")</f>
        <v/>
      </c>
      <c r="C3402" s="20" t="str">
        <f>IF(Data!$B3402:C$5009&lt;&gt;"",Data!C3402,"")</f>
        <v/>
      </c>
      <c r="D3402" s="20" t="str">
        <f t="shared" si="119"/>
        <v/>
      </c>
      <c r="E3402" s="20" t="str">
        <f t="shared" si="120"/>
        <v/>
      </c>
      <c r="F3402" s="56"/>
      <c r="G3402" s="56"/>
      <c r="H3402" s="56"/>
      <c r="I3402" s="56"/>
      <c r="J3402" s="56"/>
    </row>
    <row r="3403" spans="1:10">
      <c r="A3403" s="20">
        <v>3394</v>
      </c>
      <c r="B3403" s="20" t="str">
        <f>IF(Data!B3403:$B$5009&lt;&gt;"",Data!B3403,"")</f>
        <v/>
      </c>
      <c r="C3403" s="20" t="str">
        <f>IF(Data!$B3403:C$5009&lt;&gt;"",Data!C3403,"")</f>
        <v/>
      </c>
      <c r="D3403" s="20" t="str">
        <f t="shared" si="119"/>
        <v/>
      </c>
      <c r="E3403" s="20" t="str">
        <f t="shared" si="120"/>
        <v/>
      </c>
      <c r="F3403" s="56"/>
      <c r="G3403" s="56"/>
      <c r="H3403" s="56"/>
      <c r="I3403" s="56"/>
      <c r="J3403" s="56"/>
    </row>
    <row r="3404" spans="1:10">
      <c r="A3404" s="20">
        <v>3395</v>
      </c>
      <c r="B3404" s="20" t="str">
        <f>IF(Data!B3404:$B$5009&lt;&gt;"",Data!B3404,"")</f>
        <v/>
      </c>
      <c r="C3404" s="20" t="str">
        <f>IF(Data!$B3404:C$5009&lt;&gt;"",Data!C3404,"")</f>
        <v/>
      </c>
      <c r="D3404" s="20" t="str">
        <f t="shared" si="119"/>
        <v/>
      </c>
      <c r="E3404" s="20" t="str">
        <f t="shared" si="120"/>
        <v/>
      </c>
      <c r="F3404" s="56"/>
      <c r="G3404" s="56"/>
      <c r="H3404" s="56"/>
      <c r="I3404" s="56"/>
      <c r="J3404" s="56"/>
    </row>
    <row r="3405" spans="1:10">
      <c r="A3405" s="20">
        <v>3396</v>
      </c>
      <c r="B3405" s="20" t="str">
        <f>IF(Data!B3405:$B$5009&lt;&gt;"",Data!B3405,"")</f>
        <v/>
      </c>
      <c r="C3405" s="20" t="str">
        <f>IF(Data!$B3405:C$5009&lt;&gt;"",Data!C3405,"")</f>
        <v/>
      </c>
      <c r="D3405" s="20" t="str">
        <f t="shared" si="119"/>
        <v/>
      </c>
      <c r="E3405" s="20" t="str">
        <f t="shared" si="120"/>
        <v/>
      </c>
      <c r="F3405" s="56"/>
      <c r="G3405" s="56"/>
      <c r="H3405" s="56"/>
      <c r="I3405" s="56"/>
      <c r="J3405" s="56"/>
    </row>
    <row r="3406" spans="1:10">
      <c r="A3406" s="20">
        <v>3397</v>
      </c>
      <c r="B3406" s="20" t="str">
        <f>IF(Data!B3406:$B$5009&lt;&gt;"",Data!B3406,"")</f>
        <v/>
      </c>
      <c r="C3406" s="20" t="str">
        <f>IF(Data!$B3406:C$5009&lt;&gt;"",Data!C3406,"")</f>
        <v/>
      </c>
      <c r="D3406" s="20" t="str">
        <f t="shared" si="119"/>
        <v/>
      </c>
      <c r="E3406" s="20" t="str">
        <f t="shared" si="120"/>
        <v/>
      </c>
      <c r="F3406" s="56"/>
      <c r="G3406" s="56"/>
      <c r="H3406" s="56"/>
      <c r="I3406" s="56"/>
      <c r="J3406" s="56"/>
    </row>
    <row r="3407" spans="1:10">
      <c r="A3407" s="20">
        <v>3398</v>
      </c>
      <c r="B3407" s="20" t="str">
        <f>IF(Data!B3407:$B$5009&lt;&gt;"",Data!B3407,"")</f>
        <v/>
      </c>
      <c r="C3407" s="20" t="str">
        <f>IF(Data!$B3407:C$5009&lt;&gt;"",Data!C3407,"")</f>
        <v/>
      </c>
      <c r="D3407" s="20" t="str">
        <f t="shared" si="119"/>
        <v/>
      </c>
      <c r="E3407" s="20" t="str">
        <f t="shared" si="120"/>
        <v/>
      </c>
      <c r="F3407" s="56"/>
      <c r="G3407" s="56"/>
      <c r="H3407" s="56"/>
      <c r="I3407" s="56"/>
      <c r="J3407" s="56"/>
    </row>
    <row r="3408" spans="1:10">
      <c r="A3408" s="20">
        <v>3399</v>
      </c>
      <c r="B3408" s="20" t="str">
        <f>IF(Data!B3408:$B$5009&lt;&gt;"",Data!B3408,"")</f>
        <v/>
      </c>
      <c r="C3408" s="20" t="str">
        <f>IF(Data!$B3408:C$5009&lt;&gt;"",Data!C3408,"")</f>
        <v/>
      </c>
      <c r="D3408" s="20" t="str">
        <f t="shared" si="119"/>
        <v/>
      </c>
      <c r="E3408" s="20" t="str">
        <f t="shared" si="120"/>
        <v/>
      </c>
      <c r="F3408" s="56"/>
      <c r="G3408" s="56"/>
      <c r="H3408" s="56"/>
      <c r="I3408" s="56"/>
      <c r="J3408" s="56"/>
    </row>
    <row r="3409" spans="1:10">
      <c r="A3409" s="20">
        <v>3400</v>
      </c>
      <c r="B3409" s="20" t="str">
        <f>IF(Data!B3409:$B$5009&lt;&gt;"",Data!B3409,"")</f>
        <v/>
      </c>
      <c r="C3409" s="20" t="str">
        <f>IF(Data!$B3409:C$5009&lt;&gt;"",Data!C3409,"")</f>
        <v/>
      </c>
      <c r="D3409" s="20" t="str">
        <f t="shared" si="119"/>
        <v/>
      </c>
      <c r="E3409" s="20" t="str">
        <f t="shared" si="120"/>
        <v/>
      </c>
      <c r="F3409" s="56"/>
      <c r="G3409" s="56"/>
      <c r="H3409" s="56"/>
      <c r="I3409" s="56"/>
      <c r="J3409" s="56"/>
    </row>
    <row r="3410" spans="1:10">
      <c r="A3410" s="20">
        <v>3401</v>
      </c>
      <c r="B3410" s="20" t="str">
        <f>IF(Data!B3410:$B$5009&lt;&gt;"",Data!B3410,"")</f>
        <v/>
      </c>
      <c r="C3410" s="20" t="str">
        <f>IF(Data!$B3410:C$5009&lt;&gt;"",Data!C3410,"")</f>
        <v/>
      </c>
      <c r="D3410" s="20" t="str">
        <f t="shared" si="119"/>
        <v/>
      </c>
      <c r="E3410" s="20" t="str">
        <f t="shared" si="120"/>
        <v/>
      </c>
      <c r="F3410" s="56"/>
      <c r="G3410" s="56"/>
      <c r="H3410" s="56"/>
      <c r="I3410" s="56"/>
      <c r="J3410" s="56"/>
    </row>
    <row r="3411" spans="1:10">
      <c r="A3411" s="20">
        <v>3402</v>
      </c>
      <c r="B3411" s="20" t="str">
        <f>IF(Data!B3411:$B$5009&lt;&gt;"",Data!B3411,"")</f>
        <v/>
      </c>
      <c r="C3411" s="20" t="str">
        <f>IF(Data!$B3411:C$5009&lt;&gt;"",Data!C3411,"")</f>
        <v/>
      </c>
      <c r="D3411" s="20" t="str">
        <f t="shared" si="119"/>
        <v/>
      </c>
      <c r="E3411" s="20" t="str">
        <f t="shared" si="120"/>
        <v/>
      </c>
      <c r="F3411" s="56"/>
      <c r="G3411" s="56"/>
      <c r="H3411" s="56"/>
      <c r="I3411" s="56"/>
      <c r="J3411" s="56"/>
    </row>
    <row r="3412" spans="1:10">
      <c r="A3412" s="20">
        <v>3403</v>
      </c>
      <c r="B3412" s="20" t="str">
        <f>IF(Data!B3412:$B$5009&lt;&gt;"",Data!B3412,"")</f>
        <v/>
      </c>
      <c r="C3412" s="20" t="str">
        <f>IF(Data!$B3412:C$5009&lt;&gt;"",Data!C3412,"")</f>
        <v/>
      </c>
      <c r="D3412" s="20" t="str">
        <f t="shared" si="119"/>
        <v/>
      </c>
      <c r="E3412" s="20" t="str">
        <f t="shared" si="120"/>
        <v/>
      </c>
      <c r="F3412" s="56"/>
      <c r="G3412" s="56"/>
      <c r="H3412" s="56"/>
      <c r="I3412" s="56"/>
      <c r="J3412" s="56"/>
    </row>
    <row r="3413" spans="1:10">
      <c r="A3413" s="20">
        <v>3404</v>
      </c>
      <c r="B3413" s="20" t="str">
        <f>IF(Data!B3413:$B$5009&lt;&gt;"",Data!B3413,"")</f>
        <v/>
      </c>
      <c r="C3413" s="20" t="str">
        <f>IF(Data!$B3413:C$5009&lt;&gt;"",Data!C3413,"")</f>
        <v/>
      </c>
      <c r="D3413" s="20" t="str">
        <f t="shared" si="119"/>
        <v/>
      </c>
      <c r="E3413" s="20" t="str">
        <f t="shared" si="120"/>
        <v/>
      </c>
      <c r="F3413" s="56"/>
      <c r="G3413" s="56"/>
      <c r="H3413" s="56"/>
      <c r="I3413" s="56"/>
      <c r="J3413" s="56"/>
    </row>
    <row r="3414" spans="1:10">
      <c r="A3414" s="20">
        <v>3405</v>
      </c>
      <c r="B3414" s="20" t="str">
        <f>IF(Data!B3414:$B$5009&lt;&gt;"",Data!B3414,"")</f>
        <v/>
      </c>
      <c r="C3414" s="20" t="str">
        <f>IF(Data!$B3414:C$5009&lt;&gt;"",Data!C3414,"")</f>
        <v/>
      </c>
      <c r="D3414" s="20" t="str">
        <f t="shared" si="119"/>
        <v/>
      </c>
      <c r="E3414" s="20" t="str">
        <f t="shared" si="120"/>
        <v/>
      </c>
      <c r="F3414" s="56"/>
      <c r="G3414" s="56"/>
      <c r="H3414" s="56"/>
      <c r="I3414" s="56"/>
      <c r="J3414" s="56"/>
    </row>
    <row r="3415" spans="1:10">
      <c r="A3415" s="20">
        <v>3406</v>
      </c>
      <c r="B3415" s="20" t="str">
        <f>IF(Data!B3415:$B$5009&lt;&gt;"",Data!B3415,"")</f>
        <v/>
      </c>
      <c r="C3415" s="20" t="str">
        <f>IF(Data!$B3415:C$5009&lt;&gt;"",Data!C3415,"")</f>
        <v/>
      </c>
      <c r="D3415" s="20" t="str">
        <f t="shared" si="119"/>
        <v/>
      </c>
      <c r="E3415" s="20" t="str">
        <f t="shared" si="120"/>
        <v/>
      </c>
      <c r="F3415" s="56"/>
      <c r="G3415" s="56"/>
      <c r="H3415" s="56"/>
      <c r="I3415" s="56"/>
      <c r="J3415" s="56"/>
    </row>
    <row r="3416" spans="1:10">
      <c r="A3416" s="20">
        <v>3407</v>
      </c>
      <c r="B3416" s="20" t="str">
        <f>IF(Data!B3416:$B$5009&lt;&gt;"",Data!B3416,"")</f>
        <v/>
      </c>
      <c r="C3416" s="20" t="str">
        <f>IF(Data!$B3416:C$5009&lt;&gt;"",Data!C3416,"")</f>
        <v/>
      </c>
      <c r="D3416" s="20" t="str">
        <f t="shared" si="119"/>
        <v/>
      </c>
      <c r="E3416" s="20" t="str">
        <f t="shared" si="120"/>
        <v/>
      </c>
      <c r="F3416" s="56"/>
      <c r="G3416" s="56"/>
      <c r="H3416" s="56"/>
      <c r="I3416" s="56"/>
      <c r="J3416" s="56"/>
    </row>
    <row r="3417" spans="1:10">
      <c r="A3417" s="20">
        <v>3408</v>
      </c>
      <c r="B3417" s="20" t="str">
        <f>IF(Data!B3417:$B$5009&lt;&gt;"",Data!B3417,"")</f>
        <v/>
      </c>
      <c r="C3417" s="20" t="str">
        <f>IF(Data!$B3417:C$5009&lt;&gt;"",Data!C3417,"")</f>
        <v/>
      </c>
      <c r="D3417" s="20" t="str">
        <f t="shared" si="119"/>
        <v/>
      </c>
      <c r="E3417" s="20" t="str">
        <f t="shared" si="120"/>
        <v/>
      </c>
      <c r="F3417" s="56"/>
      <c r="G3417" s="56"/>
      <c r="H3417" s="56"/>
      <c r="I3417" s="56"/>
      <c r="J3417" s="56"/>
    </row>
    <row r="3418" spans="1:10">
      <c r="A3418" s="20">
        <v>3409</v>
      </c>
      <c r="B3418" s="20" t="str">
        <f>IF(Data!B3418:$B$5009&lt;&gt;"",Data!B3418,"")</f>
        <v/>
      </c>
      <c r="C3418" s="20" t="str">
        <f>IF(Data!$B3418:C$5009&lt;&gt;"",Data!C3418,"")</f>
        <v/>
      </c>
      <c r="D3418" s="20" t="str">
        <f t="shared" si="119"/>
        <v/>
      </c>
      <c r="E3418" s="20" t="str">
        <f t="shared" si="120"/>
        <v/>
      </c>
      <c r="F3418" s="56"/>
      <c r="G3418" s="56"/>
      <c r="H3418" s="56"/>
      <c r="I3418" s="56"/>
      <c r="J3418" s="56"/>
    </row>
    <row r="3419" spans="1:10">
      <c r="A3419" s="20">
        <v>3410</v>
      </c>
      <c r="B3419" s="20" t="str">
        <f>IF(Data!B3419:$B$5009&lt;&gt;"",Data!B3419,"")</f>
        <v/>
      </c>
      <c r="C3419" s="20" t="str">
        <f>IF(Data!$B3419:C$5009&lt;&gt;"",Data!C3419,"")</f>
        <v/>
      </c>
      <c r="D3419" s="20" t="str">
        <f t="shared" si="119"/>
        <v/>
      </c>
      <c r="E3419" s="20" t="str">
        <f t="shared" si="120"/>
        <v/>
      </c>
      <c r="F3419" s="56"/>
      <c r="G3419" s="56"/>
      <c r="H3419" s="56"/>
      <c r="I3419" s="56"/>
      <c r="J3419" s="56"/>
    </row>
    <row r="3420" spans="1:10">
      <c r="A3420" s="20">
        <v>3411</v>
      </c>
      <c r="B3420" s="20" t="str">
        <f>IF(Data!B3420:$B$5009&lt;&gt;"",Data!B3420,"")</f>
        <v/>
      </c>
      <c r="C3420" s="20" t="str">
        <f>IF(Data!$B3420:C$5009&lt;&gt;"",Data!C3420,"")</f>
        <v/>
      </c>
      <c r="D3420" s="20" t="str">
        <f t="shared" si="119"/>
        <v/>
      </c>
      <c r="E3420" s="20" t="str">
        <f t="shared" si="120"/>
        <v/>
      </c>
      <c r="F3420" s="56"/>
      <c r="G3420" s="56"/>
      <c r="H3420" s="56"/>
      <c r="I3420" s="56"/>
      <c r="J3420" s="56"/>
    </row>
    <row r="3421" spans="1:10">
      <c r="A3421" s="20">
        <v>3412</v>
      </c>
      <c r="B3421" s="20" t="str">
        <f>IF(Data!B3421:$B$5009&lt;&gt;"",Data!B3421,"")</f>
        <v/>
      </c>
      <c r="C3421" s="20" t="str">
        <f>IF(Data!$B3421:C$5009&lt;&gt;"",Data!C3421,"")</f>
        <v/>
      </c>
      <c r="D3421" s="20" t="str">
        <f t="shared" si="119"/>
        <v/>
      </c>
      <c r="E3421" s="20" t="str">
        <f t="shared" si="120"/>
        <v/>
      </c>
      <c r="F3421" s="56"/>
      <c r="G3421" s="56"/>
      <c r="H3421" s="56"/>
      <c r="I3421" s="56"/>
      <c r="J3421" s="56"/>
    </row>
    <row r="3422" spans="1:10">
      <c r="A3422" s="20">
        <v>3413</v>
      </c>
      <c r="B3422" s="20" t="str">
        <f>IF(Data!B3422:$B$5009&lt;&gt;"",Data!B3422,"")</f>
        <v/>
      </c>
      <c r="C3422" s="20" t="str">
        <f>IF(Data!$B3422:C$5009&lt;&gt;"",Data!C3422,"")</f>
        <v/>
      </c>
      <c r="D3422" s="20" t="str">
        <f t="shared" si="119"/>
        <v/>
      </c>
      <c r="E3422" s="20" t="str">
        <f t="shared" si="120"/>
        <v/>
      </c>
      <c r="F3422" s="56"/>
      <c r="G3422" s="56"/>
      <c r="H3422" s="56"/>
      <c r="I3422" s="56"/>
      <c r="J3422" s="56"/>
    </row>
    <row r="3423" spans="1:10">
      <c r="A3423" s="20">
        <v>3414</v>
      </c>
      <c r="B3423" s="20" t="str">
        <f>IF(Data!B3423:$B$5009&lt;&gt;"",Data!B3423,"")</f>
        <v/>
      </c>
      <c r="C3423" s="20" t="str">
        <f>IF(Data!$B3423:C$5009&lt;&gt;"",Data!C3423,"")</f>
        <v/>
      </c>
      <c r="D3423" s="20" t="str">
        <f t="shared" si="119"/>
        <v/>
      </c>
      <c r="E3423" s="20" t="str">
        <f t="shared" si="120"/>
        <v/>
      </c>
      <c r="F3423" s="56"/>
      <c r="G3423" s="56"/>
      <c r="H3423" s="56"/>
      <c r="I3423" s="56"/>
      <c r="J3423" s="56"/>
    </row>
    <row r="3424" spans="1:10">
      <c r="A3424" s="20">
        <v>3415</v>
      </c>
      <c r="B3424" s="20" t="str">
        <f>IF(Data!B3424:$B$5009&lt;&gt;"",Data!B3424,"")</f>
        <v/>
      </c>
      <c r="C3424" s="20" t="str">
        <f>IF(Data!$B3424:C$5009&lt;&gt;"",Data!C3424,"")</f>
        <v/>
      </c>
      <c r="D3424" s="20" t="str">
        <f t="shared" si="119"/>
        <v/>
      </c>
      <c r="E3424" s="20" t="str">
        <f t="shared" si="120"/>
        <v/>
      </c>
      <c r="F3424" s="56"/>
      <c r="G3424" s="56"/>
      <c r="H3424" s="56"/>
      <c r="I3424" s="56"/>
      <c r="J3424" s="56"/>
    </row>
    <row r="3425" spans="1:10">
      <c r="A3425" s="20">
        <v>3416</v>
      </c>
      <c r="B3425" s="20" t="str">
        <f>IF(Data!B3425:$B$5009&lt;&gt;"",Data!B3425,"")</f>
        <v/>
      </c>
      <c r="C3425" s="20" t="str">
        <f>IF(Data!$B3425:C$5009&lt;&gt;"",Data!C3425,"")</f>
        <v/>
      </c>
      <c r="D3425" s="20" t="str">
        <f t="shared" si="119"/>
        <v/>
      </c>
      <c r="E3425" s="20" t="str">
        <f t="shared" si="120"/>
        <v/>
      </c>
      <c r="F3425" s="56"/>
      <c r="G3425" s="56"/>
      <c r="H3425" s="56"/>
      <c r="I3425" s="56"/>
      <c r="J3425" s="56"/>
    </row>
    <row r="3426" spans="1:10">
      <c r="A3426" s="20">
        <v>3417</v>
      </c>
      <c r="B3426" s="20" t="str">
        <f>IF(Data!B3426:$B$5009&lt;&gt;"",Data!B3426,"")</f>
        <v/>
      </c>
      <c r="C3426" s="20" t="str">
        <f>IF(Data!$B3426:C$5009&lt;&gt;"",Data!C3426,"")</f>
        <v/>
      </c>
      <c r="D3426" s="20" t="str">
        <f t="shared" si="119"/>
        <v/>
      </c>
      <c r="E3426" s="20" t="str">
        <f t="shared" si="120"/>
        <v/>
      </c>
      <c r="F3426" s="56"/>
      <c r="G3426" s="56"/>
      <c r="H3426" s="56"/>
      <c r="I3426" s="56"/>
      <c r="J3426" s="56"/>
    </row>
    <row r="3427" spans="1:10">
      <c r="A3427" s="20">
        <v>3418</v>
      </c>
      <c r="B3427" s="20" t="str">
        <f>IF(Data!B3427:$B$5009&lt;&gt;"",Data!B3427,"")</f>
        <v/>
      </c>
      <c r="C3427" s="20" t="str">
        <f>IF(Data!$B3427:C$5009&lt;&gt;"",Data!C3427,"")</f>
        <v/>
      </c>
      <c r="D3427" s="20" t="str">
        <f t="shared" si="119"/>
        <v/>
      </c>
      <c r="E3427" s="20" t="str">
        <f t="shared" si="120"/>
        <v/>
      </c>
      <c r="F3427" s="56"/>
      <c r="G3427" s="56"/>
      <c r="H3427" s="56"/>
      <c r="I3427" s="56"/>
      <c r="J3427" s="56"/>
    </row>
    <row r="3428" spans="1:10">
      <c r="A3428" s="20">
        <v>3419</v>
      </c>
      <c r="B3428" s="20" t="str">
        <f>IF(Data!B3428:$B$5009&lt;&gt;"",Data!B3428,"")</f>
        <v/>
      </c>
      <c r="C3428" s="20" t="str">
        <f>IF(Data!$B3428:C$5009&lt;&gt;"",Data!C3428,"")</f>
        <v/>
      </c>
      <c r="D3428" s="20" t="str">
        <f t="shared" si="119"/>
        <v/>
      </c>
      <c r="E3428" s="20" t="str">
        <f t="shared" si="120"/>
        <v/>
      </c>
      <c r="F3428" s="56"/>
      <c r="G3428" s="56"/>
      <c r="H3428" s="56"/>
      <c r="I3428" s="56"/>
      <c r="J3428" s="56"/>
    </row>
    <row r="3429" spans="1:10">
      <c r="A3429" s="20">
        <v>3420</v>
      </c>
      <c r="B3429" s="20" t="str">
        <f>IF(Data!B3429:$B$5009&lt;&gt;"",Data!B3429,"")</f>
        <v/>
      </c>
      <c r="C3429" s="20" t="str">
        <f>IF(Data!$B3429:C$5009&lt;&gt;"",Data!C3429,"")</f>
        <v/>
      </c>
      <c r="D3429" s="20" t="str">
        <f t="shared" si="119"/>
        <v/>
      </c>
      <c r="E3429" s="20" t="str">
        <f t="shared" si="120"/>
        <v/>
      </c>
      <c r="F3429" s="56"/>
      <c r="G3429" s="56"/>
      <c r="H3429" s="56"/>
      <c r="I3429" s="56"/>
      <c r="J3429" s="56"/>
    </row>
    <row r="3430" spans="1:10">
      <c r="A3430" s="20">
        <v>3421</v>
      </c>
      <c r="B3430" s="20" t="str">
        <f>IF(Data!B3430:$B$5009&lt;&gt;"",Data!B3430,"")</f>
        <v/>
      </c>
      <c r="C3430" s="20" t="str">
        <f>IF(Data!$B3430:C$5009&lt;&gt;"",Data!C3430,"")</f>
        <v/>
      </c>
      <c r="D3430" s="20" t="str">
        <f t="shared" si="119"/>
        <v/>
      </c>
      <c r="E3430" s="20" t="str">
        <f t="shared" si="120"/>
        <v/>
      </c>
      <c r="F3430" s="56"/>
      <c r="G3430" s="56"/>
      <c r="H3430" s="56"/>
      <c r="I3430" s="56"/>
      <c r="J3430" s="56"/>
    </row>
    <row r="3431" spans="1:10">
      <c r="A3431" s="20">
        <v>3422</v>
      </c>
      <c r="B3431" s="20" t="str">
        <f>IF(Data!B3431:$B$5009&lt;&gt;"",Data!B3431,"")</f>
        <v/>
      </c>
      <c r="C3431" s="20" t="str">
        <f>IF(Data!$B3431:C$5009&lt;&gt;"",Data!C3431,"")</f>
        <v/>
      </c>
      <c r="D3431" s="20" t="str">
        <f t="shared" si="119"/>
        <v/>
      </c>
      <c r="E3431" s="20" t="str">
        <f t="shared" si="120"/>
        <v/>
      </c>
      <c r="F3431" s="56"/>
      <c r="G3431" s="56"/>
      <c r="H3431" s="56"/>
      <c r="I3431" s="56"/>
      <c r="J3431" s="56"/>
    </row>
    <row r="3432" spans="1:10">
      <c r="A3432" s="20">
        <v>3423</v>
      </c>
      <c r="B3432" s="20" t="str">
        <f>IF(Data!B3432:$B$5009&lt;&gt;"",Data!B3432,"")</f>
        <v/>
      </c>
      <c r="C3432" s="20" t="str">
        <f>IF(Data!$B3432:C$5009&lt;&gt;"",Data!C3432,"")</f>
        <v/>
      </c>
      <c r="D3432" s="20" t="str">
        <f t="shared" si="119"/>
        <v/>
      </c>
      <c r="E3432" s="20" t="str">
        <f t="shared" si="120"/>
        <v/>
      </c>
      <c r="F3432" s="56"/>
      <c r="G3432" s="56"/>
      <c r="H3432" s="56"/>
      <c r="I3432" s="56"/>
      <c r="J3432" s="56"/>
    </row>
    <row r="3433" spans="1:10">
      <c r="A3433" s="20">
        <v>3424</v>
      </c>
      <c r="B3433" s="20" t="str">
        <f>IF(Data!B3433:$B$5009&lt;&gt;"",Data!B3433,"")</f>
        <v/>
      </c>
      <c r="C3433" s="20" t="str">
        <f>IF(Data!$B3433:C$5009&lt;&gt;"",Data!C3433,"")</f>
        <v/>
      </c>
      <c r="D3433" s="20" t="str">
        <f t="shared" si="119"/>
        <v/>
      </c>
      <c r="E3433" s="20" t="str">
        <f t="shared" si="120"/>
        <v/>
      </c>
      <c r="F3433" s="56"/>
      <c r="G3433" s="56"/>
      <c r="H3433" s="56"/>
      <c r="I3433" s="56"/>
      <c r="J3433" s="56"/>
    </row>
    <row r="3434" spans="1:10">
      <c r="A3434" s="20">
        <v>3425</v>
      </c>
      <c r="B3434" s="20" t="str">
        <f>IF(Data!B3434:$B$5009&lt;&gt;"",Data!B3434,"")</f>
        <v/>
      </c>
      <c r="C3434" s="20" t="str">
        <f>IF(Data!$B3434:C$5009&lt;&gt;"",Data!C3434,"")</f>
        <v/>
      </c>
      <c r="D3434" s="20" t="str">
        <f t="shared" si="119"/>
        <v/>
      </c>
      <c r="E3434" s="20" t="str">
        <f t="shared" si="120"/>
        <v/>
      </c>
      <c r="F3434" s="56"/>
      <c r="G3434" s="56"/>
      <c r="H3434" s="56"/>
      <c r="I3434" s="56"/>
      <c r="J3434" s="56"/>
    </row>
    <row r="3435" spans="1:10">
      <c r="A3435" s="20">
        <v>3426</v>
      </c>
      <c r="B3435" s="20" t="str">
        <f>IF(Data!B3435:$B$5009&lt;&gt;"",Data!B3435,"")</f>
        <v/>
      </c>
      <c r="C3435" s="20" t="str">
        <f>IF(Data!$B3435:C$5009&lt;&gt;"",Data!C3435,"")</f>
        <v/>
      </c>
      <c r="D3435" s="20" t="str">
        <f t="shared" si="119"/>
        <v/>
      </c>
      <c r="E3435" s="20" t="str">
        <f t="shared" si="120"/>
        <v/>
      </c>
      <c r="F3435" s="56"/>
      <c r="G3435" s="56"/>
      <c r="H3435" s="56"/>
      <c r="I3435" s="56"/>
      <c r="J3435" s="56"/>
    </row>
    <row r="3436" spans="1:10">
      <c r="A3436" s="20">
        <v>3427</v>
      </c>
      <c r="B3436" s="20" t="str">
        <f>IF(Data!B3436:$B$5009&lt;&gt;"",Data!B3436,"")</f>
        <v/>
      </c>
      <c r="C3436" s="20" t="str">
        <f>IF(Data!$B3436:C$5009&lt;&gt;"",Data!C3436,"")</f>
        <v/>
      </c>
      <c r="D3436" s="20" t="str">
        <f t="shared" si="119"/>
        <v/>
      </c>
      <c r="E3436" s="20" t="str">
        <f t="shared" si="120"/>
        <v/>
      </c>
      <c r="F3436" s="56"/>
      <c r="G3436" s="56"/>
      <c r="H3436" s="56"/>
      <c r="I3436" s="56"/>
      <c r="J3436" s="56"/>
    </row>
    <row r="3437" spans="1:10">
      <c r="A3437" s="20">
        <v>3428</v>
      </c>
      <c r="B3437" s="20" t="str">
        <f>IF(Data!B3437:$B$5009&lt;&gt;"",Data!B3437,"")</f>
        <v/>
      </c>
      <c r="C3437" s="20" t="str">
        <f>IF(Data!$B3437:C$5009&lt;&gt;"",Data!C3437,"")</f>
        <v/>
      </c>
      <c r="D3437" s="20" t="str">
        <f t="shared" si="119"/>
        <v/>
      </c>
      <c r="E3437" s="20" t="str">
        <f t="shared" si="120"/>
        <v/>
      </c>
      <c r="F3437" s="56"/>
      <c r="G3437" s="56"/>
      <c r="H3437" s="56"/>
      <c r="I3437" s="56"/>
      <c r="J3437" s="56"/>
    </row>
    <row r="3438" spans="1:10">
      <c r="A3438" s="20">
        <v>3429</v>
      </c>
      <c r="B3438" s="20" t="str">
        <f>IF(Data!B3438:$B$5009&lt;&gt;"",Data!B3438,"")</f>
        <v/>
      </c>
      <c r="C3438" s="20" t="str">
        <f>IF(Data!$B3438:C$5009&lt;&gt;"",Data!C3438,"")</f>
        <v/>
      </c>
      <c r="D3438" s="20" t="str">
        <f t="shared" si="119"/>
        <v/>
      </c>
      <c r="E3438" s="20" t="str">
        <f t="shared" si="120"/>
        <v/>
      </c>
      <c r="F3438" s="56"/>
      <c r="G3438" s="56"/>
      <c r="H3438" s="56"/>
      <c r="I3438" s="56"/>
      <c r="J3438" s="56"/>
    </row>
    <row r="3439" spans="1:10">
      <c r="A3439" s="20">
        <v>3430</v>
      </c>
      <c r="B3439" s="20" t="str">
        <f>IF(Data!B3439:$B$5009&lt;&gt;"",Data!B3439,"")</f>
        <v/>
      </c>
      <c r="C3439" s="20" t="str">
        <f>IF(Data!$B3439:C$5009&lt;&gt;"",Data!C3439,"")</f>
        <v/>
      </c>
      <c r="D3439" s="20" t="str">
        <f t="shared" si="119"/>
        <v/>
      </c>
      <c r="E3439" s="20" t="str">
        <f t="shared" si="120"/>
        <v/>
      </c>
      <c r="F3439" s="56"/>
      <c r="G3439" s="56"/>
      <c r="H3439" s="56"/>
      <c r="I3439" s="56"/>
      <c r="J3439" s="56"/>
    </row>
    <row r="3440" spans="1:10">
      <c r="A3440" s="20">
        <v>3431</v>
      </c>
      <c r="B3440" s="20" t="str">
        <f>IF(Data!B3440:$B$5009&lt;&gt;"",Data!B3440,"")</f>
        <v/>
      </c>
      <c r="C3440" s="20" t="str">
        <f>IF(Data!$B3440:C$5009&lt;&gt;"",Data!C3440,"")</f>
        <v/>
      </c>
      <c r="D3440" s="20" t="str">
        <f t="shared" si="119"/>
        <v/>
      </c>
      <c r="E3440" s="20" t="str">
        <f t="shared" si="120"/>
        <v/>
      </c>
      <c r="F3440" s="56"/>
      <c r="G3440" s="56"/>
      <c r="H3440" s="56"/>
      <c r="I3440" s="56"/>
      <c r="J3440" s="56"/>
    </row>
    <row r="3441" spans="1:10">
      <c r="A3441" s="20">
        <v>3432</v>
      </c>
      <c r="B3441" s="20" t="str">
        <f>IF(Data!B3441:$B$5009&lt;&gt;"",Data!B3441,"")</f>
        <v/>
      </c>
      <c r="C3441" s="20" t="str">
        <f>IF(Data!$B3441:C$5009&lt;&gt;"",Data!C3441,"")</f>
        <v/>
      </c>
      <c r="D3441" s="20" t="str">
        <f t="shared" si="119"/>
        <v/>
      </c>
      <c r="E3441" s="20" t="str">
        <f t="shared" si="120"/>
        <v/>
      </c>
      <c r="F3441" s="56"/>
      <c r="G3441" s="56"/>
      <c r="H3441" s="56"/>
      <c r="I3441" s="56"/>
      <c r="J3441" s="56"/>
    </row>
    <row r="3442" spans="1:10">
      <c r="A3442" s="20">
        <v>3433</v>
      </c>
      <c r="B3442" s="20" t="str">
        <f>IF(Data!B3442:$B$5009&lt;&gt;"",Data!B3442,"")</f>
        <v/>
      </c>
      <c r="C3442" s="20" t="str">
        <f>IF(Data!$B3442:C$5009&lt;&gt;"",Data!C3442,"")</f>
        <v/>
      </c>
      <c r="D3442" s="20" t="str">
        <f t="shared" si="119"/>
        <v/>
      </c>
      <c r="E3442" s="20" t="str">
        <f t="shared" si="120"/>
        <v/>
      </c>
      <c r="F3442" s="56"/>
      <c r="G3442" s="56"/>
      <c r="H3442" s="56"/>
      <c r="I3442" s="56"/>
      <c r="J3442" s="56"/>
    </row>
    <row r="3443" spans="1:10">
      <c r="A3443" s="20">
        <v>3434</v>
      </c>
      <c r="B3443" s="20" t="str">
        <f>IF(Data!B3443:$B$5009&lt;&gt;"",Data!B3443,"")</f>
        <v/>
      </c>
      <c r="C3443" s="20" t="str">
        <f>IF(Data!$B3443:C$5009&lt;&gt;"",Data!C3443,"")</f>
        <v/>
      </c>
      <c r="D3443" s="20" t="str">
        <f t="shared" si="119"/>
        <v/>
      </c>
      <c r="E3443" s="20" t="str">
        <f t="shared" si="120"/>
        <v/>
      </c>
      <c r="F3443" s="56"/>
      <c r="G3443" s="56"/>
      <c r="H3443" s="56"/>
      <c r="I3443" s="56"/>
      <c r="J3443" s="56"/>
    </row>
    <row r="3444" spans="1:10">
      <c r="A3444" s="20">
        <v>3435</v>
      </c>
      <c r="B3444" s="20" t="str">
        <f>IF(Data!B3444:$B$5009&lt;&gt;"",Data!B3444,"")</f>
        <v/>
      </c>
      <c r="C3444" s="20" t="str">
        <f>IF(Data!$B3444:C$5009&lt;&gt;"",Data!C3444,"")</f>
        <v/>
      </c>
      <c r="D3444" s="20" t="str">
        <f t="shared" si="119"/>
        <v/>
      </c>
      <c r="E3444" s="20" t="str">
        <f t="shared" si="120"/>
        <v/>
      </c>
      <c r="F3444" s="56"/>
      <c r="G3444" s="56"/>
      <c r="H3444" s="56"/>
      <c r="I3444" s="56"/>
      <c r="J3444" s="56"/>
    </row>
    <row r="3445" spans="1:10">
      <c r="A3445" s="20">
        <v>3436</v>
      </c>
      <c r="B3445" s="20" t="str">
        <f>IF(Data!B3445:$B$5009&lt;&gt;"",Data!B3445,"")</f>
        <v/>
      </c>
      <c r="C3445" s="20" t="str">
        <f>IF(Data!$B3445:C$5009&lt;&gt;"",Data!C3445,"")</f>
        <v/>
      </c>
      <c r="D3445" s="20" t="str">
        <f t="shared" si="119"/>
        <v/>
      </c>
      <c r="E3445" s="20" t="str">
        <f t="shared" si="120"/>
        <v/>
      </c>
      <c r="F3445" s="56"/>
      <c r="G3445" s="56"/>
      <c r="H3445" s="56"/>
      <c r="I3445" s="56"/>
      <c r="J3445" s="56"/>
    </row>
    <row r="3446" spans="1:10">
      <c r="A3446" s="20">
        <v>3437</v>
      </c>
      <c r="B3446" s="20" t="str">
        <f>IF(Data!B3446:$B$5009&lt;&gt;"",Data!B3446,"")</f>
        <v/>
      </c>
      <c r="C3446" s="20" t="str">
        <f>IF(Data!$B3446:C$5009&lt;&gt;"",Data!C3446,"")</f>
        <v/>
      </c>
      <c r="D3446" s="20" t="str">
        <f t="shared" si="119"/>
        <v/>
      </c>
      <c r="E3446" s="20" t="str">
        <f t="shared" si="120"/>
        <v/>
      </c>
      <c r="F3446" s="56"/>
      <c r="G3446" s="56"/>
      <c r="H3446" s="56"/>
      <c r="I3446" s="56"/>
      <c r="J3446" s="56"/>
    </row>
    <row r="3447" spans="1:10">
      <c r="A3447" s="20">
        <v>3438</v>
      </c>
      <c r="B3447" s="20" t="str">
        <f>IF(Data!B3447:$B$5009&lt;&gt;"",Data!B3447,"")</f>
        <v/>
      </c>
      <c r="C3447" s="20" t="str">
        <f>IF(Data!$B3447:C$5009&lt;&gt;"",Data!C3447,"")</f>
        <v/>
      </c>
      <c r="D3447" s="20" t="str">
        <f t="shared" si="119"/>
        <v/>
      </c>
      <c r="E3447" s="20" t="str">
        <f t="shared" si="120"/>
        <v/>
      </c>
      <c r="F3447" s="56"/>
      <c r="G3447" s="56"/>
      <c r="H3447" s="56"/>
      <c r="I3447" s="56"/>
      <c r="J3447" s="56"/>
    </row>
    <row r="3448" spans="1:10">
      <c r="A3448" s="20">
        <v>3439</v>
      </c>
      <c r="B3448" s="20" t="str">
        <f>IF(Data!B3448:$B$5009&lt;&gt;"",Data!B3448,"")</f>
        <v/>
      </c>
      <c r="C3448" s="20" t="str">
        <f>IF(Data!$B3448:C$5009&lt;&gt;"",Data!C3448,"")</f>
        <v/>
      </c>
      <c r="D3448" s="20" t="str">
        <f t="shared" si="119"/>
        <v/>
      </c>
      <c r="E3448" s="20" t="str">
        <f t="shared" si="120"/>
        <v/>
      </c>
      <c r="F3448" s="56"/>
      <c r="G3448" s="56"/>
      <c r="H3448" s="56"/>
      <c r="I3448" s="56"/>
      <c r="J3448" s="56"/>
    </row>
    <row r="3449" spans="1:10">
      <c r="A3449" s="20">
        <v>3440</v>
      </c>
      <c r="B3449" s="20" t="str">
        <f>IF(Data!B3449:$B$5009&lt;&gt;"",Data!B3449,"")</f>
        <v/>
      </c>
      <c r="C3449" s="20" t="str">
        <f>IF(Data!$B3449:C$5009&lt;&gt;"",Data!C3449,"")</f>
        <v/>
      </c>
      <c r="D3449" s="20" t="str">
        <f t="shared" si="119"/>
        <v/>
      </c>
      <c r="E3449" s="20" t="str">
        <f t="shared" si="120"/>
        <v/>
      </c>
      <c r="F3449" s="56"/>
      <c r="G3449" s="56"/>
      <c r="H3449" s="56"/>
      <c r="I3449" s="56"/>
      <c r="J3449" s="56"/>
    </row>
    <row r="3450" spans="1:10">
      <c r="A3450" s="20">
        <v>3441</v>
      </c>
      <c r="B3450" s="20" t="str">
        <f>IF(Data!B3450:$B$5009&lt;&gt;"",Data!B3450,"")</f>
        <v/>
      </c>
      <c r="C3450" s="20" t="str">
        <f>IF(Data!$B3450:C$5009&lt;&gt;"",Data!C3450,"")</f>
        <v/>
      </c>
      <c r="D3450" s="20" t="str">
        <f t="shared" si="119"/>
        <v/>
      </c>
      <c r="E3450" s="20" t="str">
        <f t="shared" si="120"/>
        <v/>
      </c>
      <c r="F3450" s="56"/>
      <c r="G3450" s="56"/>
      <c r="H3450" s="56"/>
      <c r="I3450" s="56"/>
      <c r="J3450" s="56"/>
    </row>
    <row r="3451" spans="1:10">
      <c r="A3451" s="20">
        <v>3442</v>
      </c>
      <c r="B3451" s="20" t="str">
        <f>IF(Data!B3451:$B$5009&lt;&gt;"",Data!B3451,"")</f>
        <v/>
      </c>
      <c r="C3451" s="20" t="str">
        <f>IF(Data!$B3451:C$5009&lt;&gt;"",Data!C3451,"")</f>
        <v/>
      </c>
      <c r="D3451" s="20" t="str">
        <f t="shared" si="119"/>
        <v/>
      </c>
      <c r="E3451" s="20" t="str">
        <f t="shared" si="120"/>
        <v/>
      </c>
      <c r="F3451" s="56"/>
      <c r="G3451" s="56"/>
      <c r="H3451" s="56"/>
      <c r="I3451" s="56"/>
      <c r="J3451" s="56"/>
    </row>
    <row r="3452" spans="1:10">
      <c r="A3452" s="20">
        <v>3443</v>
      </c>
      <c r="B3452" s="20" t="str">
        <f>IF(Data!B3452:$B$5009&lt;&gt;"",Data!B3452,"")</f>
        <v/>
      </c>
      <c r="C3452" s="20" t="str">
        <f>IF(Data!$B3452:C$5009&lt;&gt;"",Data!C3452,"")</f>
        <v/>
      </c>
      <c r="D3452" s="20" t="str">
        <f t="shared" si="119"/>
        <v/>
      </c>
      <c r="E3452" s="20" t="str">
        <f t="shared" si="120"/>
        <v/>
      </c>
      <c r="F3452" s="56"/>
      <c r="G3452" s="56"/>
      <c r="H3452" s="56"/>
      <c r="I3452" s="56"/>
      <c r="J3452" s="56"/>
    </row>
    <row r="3453" spans="1:10">
      <c r="A3453" s="20">
        <v>3444</v>
      </c>
      <c r="B3453" s="20" t="str">
        <f>IF(Data!B3453:$B$5009&lt;&gt;"",Data!B3453,"")</f>
        <v/>
      </c>
      <c r="C3453" s="20" t="str">
        <f>IF(Data!$B3453:C$5009&lt;&gt;"",Data!C3453,"")</f>
        <v/>
      </c>
      <c r="D3453" s="20" t="str">
        <f t="shared" si="119"/>
        <v/>
      </c>
      <c r="E3453" s="20" t="str">
        <f t="shared" si="120"/>
        <v/>
      </c>
      <c r="F3453" s="56"/>
      <c r="G3453" s="56"/>
      <c r="H3453" s="56"/>
      <c r="I3453" s="56"/>
      <c r="J3453" s="56"/>
    </row>
    <row r="3454" spans="1:10">
      <c r="A3454" s="20">
        <v>3445</v>
      </c>
      <c r="B3454" s="20" t="str">
        <f>IF(Data!B3454:$B$5009&lt;&gt;"",Data!B3454,"")</f>
        <v/>
      </c>
      <c r="C3454" s="20" t="str">
        <f>IF(Data!$B3454:C$5009&lt;&gt;"",Data!C3454,"")</f>
        <v/>
      </c>
      <c r="D3454" s="20" t="str">
        <f t="shared" si="119"/>
        <v/>
      </c>
      <c r="E3454" s="20" t="str">
        <f t="shared" si="120"/>
        <v/>
      </c>
      <c r="F3454" s="56"/>
      <c r="G3454" s="56"/>
      <c r="H3454" s="56"/>
      <c r="I3454" s="56"/>
      <c r="J3454" s="56"/>
    </row>
    <row r="3455" spans="1:10">
      <c r="A3455" s="20">
        <v>3446</v>
      </c>
      <c r="B3455" s="20" t="str">
        <f>IF(Data!B3455:$B$5009&lt;&gt;"",Data!B3455,"")</f>
        <v/>
      </c>
      <c r="C3455" s="20" t="str">
        <f>IF(Data!$B3455:C$5009&lt;&gt;"",Data!C3455,"")</f>
        <v/>
      </c>
      <c r="D3455" s="20" t="str">
        <f t="shared" si="119"/>
        <v/>
      </c>
      <c r="E3455" s="20" t="str">
        <f t="shared" si="120"/>
        <v/>
      </c>
      <c r="F3455" s="56"/>
      <c r="G3455" s="56"/>
      <c r="H3455" s="56"/>
      <c r="I3455" s="56"/>
      <c r="J3455" s="56"/>
    </row>
    <row r="3456" spans="1:10">
      <c r="A3456" s="20">
        <v>3447</v>
      </c>
      <c r="B3456" s="20" t="str">
        <f>IF(Data!B3456:$B$5009&lt;&gt;"",Data!B3456,"")</f>
        <v/>
      </c>
      <c r="C3456" s="20" t="str">
        <f>IF(Data!$B3456:C$5009&lt;&gt;"",Data!C3456,"")</f>
        <v/>
      </c>
      <c r="D3456" s="20" t="str">
        <f t="shared" si="119"/>
        <v/>
      </c>
      <c r="E3456" s="20" t="str">
        <f t="shared" si="120"/>
        <v/>
      </c>
      <c r="F3456" s="56"/>
      <c r="G3456" s="56"/>
      <c r="H3456" s="56"/>
      <c r="I3456" s="56"/>
      <c r="J3456" s="56"/>
    </row>
    <row r="3457" spans="1:10">
      <c r="A3457" s="20">
        <v>3448</v>
      </c>
      <c r="B3457" s="20" t="str">
        <f>IF(Data!B3457:$B$5009&lt;&gt;"",Data!B3457,"")</f>
        <v/>
      </c>
      <c r="C3457" s="20" t="str">
        <f>IF(Data!$B3457:C$5009&lt;&gt;"",Data!C3457,"")</f>
        <v/>
      </c>
      <c r="D3457" s="20" t="str">
        <f t="shared" si="119"/>
        <v/>
      </c>
      <c r="E3457" s="20" t="str">
        <f t="shared" si="120"/>
        <v/>
      </c>
      <c r="F3457" s="56"/>
      <c r="G3457" s="56"/>
      <c r="H3457" s="56"/>
      <c r="I3457" s="56"/>
      <c r="J3457" s="56"/>
    </row>
    <row r="3458" spans="1:10">
      <c r="A3458" s="20">
        <v>3449</v>
      </c>
      <c r="B3458" s="20" t="str">
        <f>IF(Data!B3458:$B$5009&lt;&gt;"",Data!B3458,"")</f>
        <v/>
      </c>
      <c r="C3458" s="20" t="str">
        <f>IF(Data!$B3458:C$5009&lt;&gt;"",Data!C3458,"")</f>
        <v/>
      </c>
      <c r="D3458" s="20" t="str">
        <f t="shared" si="119"/>
        <v/>
      </c>
      <c r="E3458" s="20" t="str">
        <f t="shared" si="120"/>
        <v/>
      </c>
      <c r="F3458" s="56"/>
      <c r="G3458" s="56"/>
      <c r="H3458" s="56"/>
      <c r="I3458" s="56"/>
      <c r="J3458" s="56"/>
    </row>
    <row r="3459" spans="1:10">
      <c r="A3459" s="20">
        <v>3450</v>
      </c>
      <c r="B3459" s="20" t="str">
        <f>IF(Data!B3459:$B$5009&lt;&gt;"",Data!B3459,"")</f>
        <v/>
      </c>
      <c r="C3459" s="20" t="str">
        <f>IF(Data!$B3459:C$5009&lt;&gt;"",Data!C3459,"")</f>
        <v/>
      </c>
      <c r="D3459" s="20" t="str">
        <f t="shared" si="119"/>
        <v/>
      </c>
      <c r="E3459" s="20" t="str">
        <f t="shared" si="120"/>
        <v/>
      </c>
      <c r="F3459" s="56"/>
      <c r="G3459" s="56"/>
      <c r="H3459" s="56"/>
      <c r="I3459" s="56"/>
      <c r="J3459" s="56"/>
    </row>
    <row r="3460" spans="1:10">
      <c r="A3460" s="20">
        <v>3451</v>
      </c>
      <c r="B3460" s="20" t="str">
        <f>IF(Data!B3460:$B$5009&lt;&gt;"",Data!B3460,"")</f>
        <v/>
      </c>
      <c r="C3460" s="20" t="str">
        <f>IF(Data!$B3460:C$5009&lt;&gt;"",Data!C3460,"")</f>
        <v/>
      </c>
      <c r="D3460" s="20" t="str">
        <f t="shared" si="119"/>
        <v/>
      </c>
      <c r="E3460" s="20" t="str">
        <f t="shared" si="120"/>
        <v/>
      </c>
      <c r="F3460" s="56"/>
      <c r="G3460" s="56"/>
      <c r="H3460" s="56"/>
      <c r="I3460" s="56"/>
      <c r="J3460" s="56"/>
    </row>
    <row r="3461" spans="1:10">
      <c r="A3461" s="20">
        <v>3452</v>
      </c>
      <c r="B3461" s="20" t="str">
        <f>IF(Data!B3461:$B$5009&lt;&gt;"",Data!B3461,"")</f>
        <v/>
      </c>
      <c r="C3461" s="20" t="str">
        <f>IF(Data!$B3461:C$5009&lt;&gt;"",Data!C3461,"")</f>
        <v/>
      </c>
      <c r="D3461" s="20" t="str">
        <f t="shared" si="119"/>
        <v/>
      </c>
      <c r="E3461" s="20" t="str">
        <f t="shared" si="120"/>
        <v/>
      </c>
      <c r="F3461" s="56"/>
      <c r="G3461" s="56"/>
      <c r="H3461" s="56"/>
      <c r="I3461" s="56"/>
      <c r="J3461" s="56"/>
    </row>
    <row r="3462" spans="1:10">
      <c r="A3462" s="20">
        <v>3453</v>
      </c>
      <c r="B3462" s="20" t="str">
        <f>IF(Data!B3462:$B$5009&lt;&gt;"",Data!B3462,"")</f>
        <v/>
      </c>
      <c r="C3462" s="20" t="str">
        <f>IF(Data!$B3462:C$5009&lt;&gt;"",Data!C3462,"")</f>
        <v/>
      </c>
      <c r="D3462" s="20" t="str">
        <f t="shared" ref="D3462:D3525" si="121">IF(AND(B3462&lt;&gt;"",C3462&lt;&gt;""), _xlfn.RANK.AVG(B3462,B:B,1),"")</f>
        <v/>
      </c>
      <c r="E3462" s="20" t="str">
        <f t="shared" ref="E3462:E3525" si="122">IF(AND(B3462&lt;&gt;"",C3462&lt;&gt;""),(D3462-$I$11)^2,"")</f>
        <v/>
      </c>
      <c r="F3462" s="56"/>
      <c r="G3462" s="56"/>
      <c r="H3462" s="56"/>
      <c r="I3462" s="56"/>
      <c r="J3462" s="56"/>
    </row>
    <row r="3463" spans="1:10">
      <c r="A3463" s="20">
        <v>3454</v>
      </c>
      <c r="B3463" s="20" t="str">
        <f>IF(Data!B3463:$B$5009&lt;&gt;"",Data!B3463,"")</f>
        <v/>
      </c>
      <c r="C3463" s="20" t="str">
        <f>IF(Data!$B3463:C$5009&lt;&gt;"",Data!C3463,"")</f>
        <v/>
      </c>
      <c r="D3463" s="20" t="str">
        <f t="shared" si="121"/>
        <v/>
      </c>
      <c r="E3463" s="20" t="str">
        <f t="shared" si="122"/>
        <v/>
      </c>
      <c r="F3463" s="56"/>
      <c r="G3463" s="56"/>
      <c r="H3463" s="56"/>
      <c r="I3463" s="56"/>
      <c r="J3463" s="56"/>
    </row>
    <row r="3464" spans="1:10">
      <c r="A3464" s="20">
        <v>3455</v>
      </c>
      <c r="B3464" s="20" t="str">
        <f>IF(Data!B3464:$B$5009&lt;&gt;"",Data!B3464,"")</f>
        <v/>
      </c>
      <c r="C3464" s="20" t="str">
        <f>IF(Data!$B3464:C$5009&lt;&gt;"",Data!C3464,"")</f>
        <v/>
      </c>
      <c r="D3464" s="20" t="str">
        <f t="shared" si="121"/>
        <v/>
      </c>
      <c r="E3464" s="20" t="str">
        <f t="shared" si="122"/>
        <v/>
      </c>
      <c r="F3464" s="56"/>
      <c r="G3464" s="56"/>
      <c r="H3464" s="56"/>
      <c r="I3464" s="56"/>
      <c r="J3464" s="56"/>
    </row>
    <row r="3465" spans="1:10">
      <c r="A3465" s="20">
        <v>3456</v>
      </c>
      <c r="B3465" s="20" t="str">
        <f>IF(Data!B3465:$B$5009&lt;&gt;"",Data!B3465,"")</f>
        <v/>
      </c>
      <c r="C3465" s="20" t="str">
        <f>IF(Data!$B3465:C$5009&lt;&gt;"",Data!C3465,"")</f>
        <v/>
      </c>
      <c r="D3465" s="20" t="str">
        <f t="shared" si="121"/>
        <v/>
      </c>
      <c r="E3465" s="20" t="str">
        <f t="shared" si="122"/>
        <v/>
      </c>
      <c r="F3465" s="56"/>
      <c r="G3465" s="56"/>
      <c r="H3465" s="56"/>
      <c r="I3465" s="56"/>
      <c r="J3465" s="56"/>
    </row>
    <row r="3466" spans="1:10">
      <c r="A3466" s="20">
        <v>3457</v>
      </c>
      <c r="B3466" s="20" t="str">
        <f>IF(Data!B3466:$B$5009&lt;&gt;"",Data!B3466,"")</f>
        <v/>
      </c>
      <c r="C3466" s="20" t="str">
        <f>IF(Data!$B3466:C$5009&lt;&gt;"",Data!C3466,"")</f>
        <v/>
      </c>
      <c r="D3466" s="20" t="str">
        <f t="shared" si="121"/>
        <v/>
      </c>
      <c r="E3466" s="20" t="str">
        <f t="shared" si="122"/>
        <v/>
      </c>
      <c r="F3466" s="56"/>
      <c r="G3466" s="56"/>
      <c r="H3466" s="56"/>
      <c r="I3466" s="56"/>
      <c r="J3466" s="56"/>
    </row>
    <row r="3467" spans="1:10">
      <c r="A3467" s="20">
        <v>3458</v>
      </c>
      <c r="B3467" s="20" t="str">
        <f>IF(Data!B3467:$B$5009&lt;&gt;"",Data!B3467,"")</f>
        <v/>
      </c>
      <c r="C3467" s="20" t="str">
        <f>IF(Data!$B3467:C$5009&lt;&gt;"",Data!C3467,"")</f>
        <v/>
      </c>
      <c r="D3467" s="20" t="str">
        <f t="shared" si="121"/>
        <v/>
      </c>
      <c r="E3467" s="20" t="str">
        <f t="shared" si="122"/>
        <v/>
      </c>
      <c r="F3467" s="56"/>
      <c r="G3467" s="56"/>
      <c r="H3467" s="56"/>
      <c r="I3467" s="56"/>
      <c r="J3467" s="56"/>
    </row>
    <row r="3468" spans="1:10">
      <c r="A3468" s="20">
        <v>3459</v>
      </c>
      <c r="B3468" s="20" t="str">
        <f>IF(Data!B3468:$B$5009&lt;&gt;"",Data!B3468,"")</f>
        <v/>
      </c>
      <c r="C3468" s="20" t="str">
        <f>IF(Data!$B3468:C$5009&lt;&gt;"",Data!C3468,"")</f>
        <v/>
      </c>
      <c r="D3468" s="20" t="str">
        <f t="shared" si="121"/>
        <v/>
      </c>
      <c r="E3468" s="20" t="str">
        <f t="shared" si="122"/>
        <v/>
      </c>
      <c r="F3468" s="56"/>
      <c r="G3468" s="56"/>
      <c r="H3468" s="56"/>
      <c r="I3468" s="56"/>
      <c r="J3468" s="56"/>
    </row>
    <row r="3469" spans="1:10">
      <c r="A3469" s="20">
        <v>3460</v>
      </c>
      <c r="B3469" s="20" t="str">
        <f>IF(Data!B3469:$B$5009&lt;&gt;"",Data!B3469,"")</f>
        <v/>
      </c>
      <c r="C3469" s="20" t="str">
        <f>IF(Data!$B3469:C$5009&lt;&gt;"",Data!C3469,"")</f>
        <v/>
      </c>
      <c r="D3469" s="20" t="str">
        <f t="shared" si="121"/>
        <v/>
      </c>
      <c r="E3469" s="20" t="str">
        <f t="shared" si="122"/>
        <v/>
      </c>
      <c r="F3469" s="56"/>
      <c r="G3469" s="56"/>
      <c r="H3469" s="56"/>
      <c r="I3469" s="56"/>
      <c r="J3469" s="56"/>
    </row>
    <row r="3470" spans="1:10">
      <c r="A3470" s="20">
        <v>3461</v>
      </c>
      <c r="B3470" s="20" t="str">
        <f>IF(Data!B3470:$B$5009&lt;&gt;"",Data!B3470,"")</f>
        <v/>
      </c>
      <c r="C3470" s="20" t="str">
        <f>IF(Data!$B3470:C$5009&lt;&gt;"",Data!C3470,"")</f>
        <v/>
      </c>
      <c r="D3470" s="20" t="str">
        <f t="shared" si="121"/>
        <v/>
      </c>
      <c r="E3470" s="20" t="str">
        <f t="shared" si="122"/>
        <v/>
      </c>
      <c r="F3470" s="56"/>
      <c r="G3470" s="56"/>
      <c r="H3470" s="56"/>
      <c r="I3470" s="56"/>
      <c r="J3470" s="56"/>
    </row>
    <row r="3471" spans="1:10">
      <c r="A3471" s="20">
        <v>3462</v>
      </c>
      <c r="B3471" s="20" t="str">
        <f>IF(Data!B3471:$B$5009&lt;&gt;"",Data!B3471,"")</f>
        <v/>
      </c>
      <c r="C3471" s="20" t="str">
        <f>IF(Data!$B3471:C$5009&lt;&gt;"",Data!C3471,"")</f>
        <v/>
      </c>
      <c r="D3471" s="20" t="str">
        <f t="shared" si="121"/>
        <v/>
      </c>
      <c r="E3471" s="20" t="str">
        <f t="shared" si="122"/>
        <v/>
      </c>
      <c r="F3471" s="56"/>
      <c r="G3471" s="56"/>
      <c r="H3471" s="56"/>
      <c r="I3471" s="56"/>
      <c r="J3471" s="56"/>
    </row>
    <row r="3472" spans="1:10">
      <c r="A3472" s="20">
        <v>3463</v>
      </c>
      <c r="B3472" s="20" t="str">
        <f>IF(Data!B3472:$B$5009&lt;&gt;"",Data!B3472,"")</f>
        <v/>
      </c>
      <c r="C3472" s="20" t="str">
        <f>IF(Data!$B3472:C$5009&lt;&gt;"",Data!C3472,"")</f>
        <v/>
      </c>
      <c r="D3472" s="20" t="str">
        <f t="shared" si="121"/>
        <v/>
      </c>
      <c r="E3472" s="20" t="str">
        <f t="shared" si="122"/>
        <v/>
      </c>
      <c r="F3472" s="56"/>
      <c r="G3472" s="56"/>
      <c r="H3472" s="56"/>
      <c r="I3472" s="56"/>
      <c r="J3472" s="56"/>
    </row>
    <row r="3473" spans="1:10">
      <c r="A3473" s="20">
        <v>3464</v>
      </c>
      <c r="B3473" s="20" t="str">
        <f>IF(Data!B3473:$B$5009&lt;&gt;"",Data!B3473,"")</f>
        <v/>
      </c>
      <c r="C3473" s="20" t="str">
        <f>IF(Data!$B3473:C$5009&lt;&gt;"",Data!C3473,"")</f>
        <v/>
      </c>
      <c r="D3473" s="20" t="str">
        <f t="shared" si="121"/>
        <v/>
      </c>
      <c r="E3473" s="20" t="str">
        <f t="shared" si="122"/>
        <v/>
      </c>
      <c r="F3473" s="56"/>
      <c r="G3473" s="56"/>
      <c r="H3473" s="56"/>
      <c r="I3473" s="56"/>
      <c r="J3473" s="56"/>
    </row>
    <row r="3474" spans="1:10">
      <c r="A3474" s="20">
        <v>3465</v>
      </c>
      <c r="B3474" s="20" t="str">
        <f>IF(Data!B3474:$B$5009&lt;&gt;"",Data!B3474,"")</f>
        <v/>
      </c>
      <c r="C3474" s="20" t="str">
        <f>IF(Data!$B3474:C$5009&lt;&gt;"",Data!C3474,"")</f>
        <v/>
      </c>
      <c r="D3474" s="20" t="str">
        <f t="shared" si="121"/>
        <v/>
      </c>
      <c r="E3474" s="20" t="str">
        <f t="shared" si="122"/>
        <v/>
      </c>
      <c r="F3474" s="56"/>
      <c r="G3474" s="56"/>
      <c r="H3474" s="56"/>
      <c r="I3474" s="56"/>
      <c r="J3474" s="56"/>
    </row>
    <row r="3475" spans="1:10">
      <c r="A3475" s="20">
        <v>3466</v>
      </c>
      <c r="B3475" s="20" t="str">
        <f>IF(Data!B3475:$B$5009&lt;&gt;"",Data!B3475,"")</f>
        <v/>
      </c>
      <c r="C3475" s="20" t="str">
        <f>IF(Data!$B3475:C$5009&lt;&gt;"",Data!C3475,"")</f>
        <v/>
      </c>
      <c r="D3475" s="20" t="str">
        <f t="shared" si="121"/>
        <v/>
      </c>
      <c r="E3475" s="20" t="str">
        <f t="shared" si="122"/>
        <v/>
      </c>
      <c r="F3475" s="56"/>
      <c r="G3475" s="56"/>
      <c r="H3475" s="56"/>
      <c r="I3475" s="56"/>
      <c r="J3475" s="56"/>
    </row>
    <row r="3476" spans="1:10">
      <c r="A3476" s="20">
        <v>3467</v>
      </c>
      <c r="B3476" s="20" t="str">
        <f>IF(Data!B3476:$B$5009&lt;&gt;"",Data!B3476,"")</f>
        <v/>
      </c>
      <c r="C3476" s="20" t="str">
        <f>IF(Data!$B3476:C$5009&lt;&gt;"",Data!C3476,"")</f>
        <v/>
      </c>
      <c r="D3476" s="20" t="str">
        <f t="shared" si="121"/>
        <v/>
      </c>
      <c r="E3476" s="20" t="str">
        <f t="shared" si="122"/>
        <v/>
      </c>
      <c r="F3476" s="56"/>
      <c r="G3476" s="56"/>
      <c r="H3476" s="56"/>
      <c r="I3476" s="56"/>
      <c r="J3476" s="56"/>
    </row>
    <row r="3477" spans="1:10">
      <c r="A3477" s="20">
        <v>3468</v>
      </c>
      <c r="B3477" s="20" t="str">
        <f>IF(Data!B3477:$B$5009&lt;&gt;"",Data!B3477,"")</f>
        <v/>
      </c>
      <c r="C3477" s="20" t="str">
        <f>IF(Data!$B3477:C$5009&lt;&gt;"",Data!C3477,"")</f>
        <v/>
      </c>
      <c r="D3477" s="20" t="str">
        <f t="shared" si="121"/>
        <v/>
      </c>
      <c r="E3477" s="20" t="str">
        <f t="shared" si="122"/>
        <v/>
      </c>
      <c r="F3477" s="56"/>
      <c r="G3477" s="56"/>
      <c r="H3477" s="56"/>
      <c r="I3477" s="56"/>
      <c r="J3477" s="56"/>
    </row>
    <row r="3478" spans="1:10">
      <c r="A3478" s="20">
        <v>3469</v>
      </c>
      <c r="B3478" s="20" t="str">
        <f>IF(Data!B3478:$B$5009&lt;&gt;"",Data!B3478,"")</f>
        <v/>
      </c>
      <c r="C3478" s="20" t="str">
        <f>IF(Data!$B3478:C$5009&lt;&gt;"",Data!C3478,"")</f>
        <v/>
      </c>
      <c r="D3478" s="20" t="str">
        <f t="shared" si="121"/>
        <v/>
      </c>
      <c r="E3478" s="20" t="str">
        <f t="shared" si="122"/>
        <v/>
      </c>
      <c r="F3478" s="56"/>
      <c r="G3478" s="56"/>
      <c r="H3478" s="56"/>
      <c r="I3478" s="56"/>
      <c r="J3478" s="56"/>
    </row>
    <row r="3479" spans="1:10">
      <c r="A3479" s="20">
        <v>3470</v>
      </c>
      <c r="B3479" s="20" t="str">
        <f>IF(Data!B3479:$B$5009&lt;&gt;"",Data!B3479,"")</f>
        <v/>
      </c>
      <c r="C3479" s="20" t="str">
        <f>IF(Data!$B3479:C$5009&lt;&gt;"",Data!C3479,"")</f>
        <v/>
      </c>
      <c r="D3479" s="20" t="str">
        <f t="shared" si="121"/>
        <v/>
      </c>
      <c r="E3479" s="20" t="str">
        <f t="shared" si="122"/>
        <v/>
      </c>
      <c r="F3479" s="56"/>
      <c r="G3479" s="56"/>
      <c r="H3479" s="56"/>
      <c r="I3479" s="56"/>
      <c r="J3479" s="56"/>
    </row>
    <row r="3480" spans="1:10">
      <c r="A3480" s="20">
        <v>3471</v>
      </c>
      <c r="B3480" s="20" t="str">
        <f>IF(Data!B3480:$B$5009&lt;&gt;"",Data!B3480,"")</f>
        <v/>
      </c>
      <c r="C3480" s="20" t="str">
        <f>IF(Data!$B3480:C$5009&lt;&gt;"",Data!C3480,"")</f>
        <v/>
      </c>
      <c r="D3480" s="20" t="str">
        <f t="shared" si="121"/>
        <v/>
      </c>
      <c r="E3480" s="20" t="str">
        <f t="shared" si="122"/>
        <v/>
      </c>
      <c r="F3480" s="56"/>
      <c r="G3480" s="56"/>
      <c r="H3480" s="56"/>
      <c r="I3480" s="56"/>
      <c r="J3480" s="56"/>
    </row>
    <row r="3481" spans="1:10">
      <c r="A3481" s="20">
        <v>3472</v>
      </c>
      <c r="B3481" s="20" t="str">
        <f>IF(Data!B3481:$B$5009&lt;&gt;"",Data!B3481,"")</f>
        <v/>
      </c>
      <c r="C3481" s="20" t="str">
        <f>IF(Data!$B3481:C$5009&lt;&gt;"",Data!C3481,"")</f>
        <v/>
      </c>
      <c r="D3481" s="20" t="str">
        <f t="shared" si="121"/>
        <v/>
      </c>
      <c r="E3481" s="20" t="str">
        <f t="shared" si="122"/>
        <v/>
      </c>
      <c r="F3481" s="56"/>
      <c r="G3481" s="56"/>
      <c r="H3481" s="56"/>
      <c r="I3481" s="56"/>
      <c r="J3481" s="56"/>
    </row>
    <row r="3482" spans="1:10">
      <c r="A3482" s="20">
        <v>3473</v>
      </c>
      <c r="B3482" s="20" t="str">
        <f>IF(Data!B3482:$B$5009&lt;&gt;"",Data!B3482,"")</f>
        <v/>
      </c>
      <c r="C3482" s="20" t="str">
        <f>IF(Data!$B3482:C$5009&lt;&gt;"",Data!C3482,"")</f>
        <v/>
      </c>
      <c r="D3482" s="20" t="str">
        <f t="shared" si="121"/>
        <v/>
      </c>
      <c r="E3482" s="20" t="str">
        <f t="shared" si="122"/>
        <v/>
      </c>
      <c r="F3482" s="56"/>
      <c r="G3482" s="56"/>
      <c r="H3482" s="56"/>
      <c r="I3482" s="56"/>
      <c r="J3482" s="56"/>
    </row>
    <row r="3483" spans="1:10">
      <c r="A3483" s="20">
        <v>3474</v>
      </c>
      <c r="B3483" s="20" t="str">
        <f>IF(Data!B3483:$B$5009&lt;&gt;"",Data!B3483,"")</f>
        <v/>
      </c>
      <c r="C3483" s="20" t="str">
        <f>IF(Data!$B3483:C$5009&lt;&gt;"",Data!C3483,"")</f>
        <v/>
      </c>
      <c r="D3483" s="20" t="str">
        <f t="shared" si="121"/>
        <v/>
      </c>
      <c r="E3483" s="20" t="str">
        <f t="shared" si="122"/>
        <v/>
      </c>
      <c r="F3483" s="56"/>
      <c r="G3483" s="56"/>
      <c r="H3483" s="56"/>
      <c r="I3483" s="56"/>
      <c r="J3483" s="56"/>
    </row>
    <row r="3484" spans="1:10">
      <c r="A3484" s="20">
        <v>3475</v>
      </c>
      <c r="B3484" s="20" t="str">
        <f>IF(Data!B3484:$B$5009&lt;&gt;"",Data!B3484,"")</f>
        <v/>
      </c>
      <c r="C3484" s="20" t="str">
        <f>IF(Data!$B3484:C$5009&lt;&gt;"",Data!C3484,"")</f>
        <v/>
      </c>
      <c r="D3484" s="20" t="str">
        <f t="shared" si="121"/>
        <v/>
      </c>
      <c r="E3484" s="20" t="str">
        <f t="shared" si="122"/>
        <v/>
      </c>
      <c r="F3484" s="56"/>
      <c r="G3484" s="56"/>
      <c r="H3484" s="56"/>
      <c r="I3484" s="56"/>
      <c r="J3484" s="56"/>
    </row>
    <row r="3485" spans="1:10">
      <c r="A3485" s="20">
        <v>3476</v>
      </c>
      <c r="B3485" s="20" t="str">
        <f>IF(Data!B3485:$B$5009&lt;&gt;"",Data!B3485,"")</f>
        <v/>
      </c>
      <c r="C3485" s="20" t="str">
        <f>IF(Data!$B3485:C$5009&lt;&gt;"",Data!C3485,"")</f>
        <v/>
      </c>
      <c r="D3485" s="20" t="str">
        <f t="shared" si="121"/>
        <v/>
      </c>
      <c r="E3485" s="20" t="str">
        <f t="shared" si="122"/>
        <v/>
      </c>
      <c r="F3485" s="56"/>
      <c r="G3485" s="56"/>
      <c r="H3485" s="56"/>
      <c r="I3485" s="56"/>
      <c r="J3485" s="56"/>
    </row>
    <row r="3486" spans="1:10">
      <c r="A3486" s="20">
        <v>3477</v>
      </c>
      <c r="B3486" s="20" t="str">
        <f>IF(Data!B3486:$B$5009&lt;&gt;"",Data!B3486,"")</f>
        <v/>
      </c>
      <c r="C3486" s="20" t="str">
        <f>IF(Data!$B3486:C$5009&lt;&gt;"",Data!C3486,"")</f>
        <v/>
      </c>
      <c r="D3486" s="20" t="str">
        <f t="shared" si="121"/>
        <v/>
      </c>
      <c r="E3486" s="20" t="str">
        <f t="shared" si="122"/>
        <v/>
      </c>
      <c r="F3486" s="56"/>
      <c r="G3486" s="56"/>
      <c r="H3486" s="56"/>
      <c r="I3486" s="56"/>
      <c r="J3486" s="56"/>
    </row>
    <row r="3487" spans="1:10">
      <c r="A3487" s="20">
        <v>3478</v>
      </c>
      <c r="B3487" s="20" t="str">
        <f>IF(Data!B3487:$B$5009&lt;&gt;"",Data!B3487,"")</f>
        <v/>
      </c>
      <c r="C3487" s="20" t="str">
        <f>IF(Data!$B3487:C$5009&lt;&gt;"",Data!C3487,"")</f>
        <v/>
      </c>
      <c r="D3487" s="20" t="str">
        <f t="shared" si="121"/>
        <v/>
      </c>
      <c r="E3487" s="20" t="str">
        <f t="shared" si="122"/>
        <v/>
      </c>
      <c r="F3487" s="56"/>
      <c r="G3487" s="56"/>
      <c r="H3487" s="56"/>
      <c r="I3487" s="56"/>
      <c r="J3487" s="56"/>
    </row>
    <row r="3488" spans="1:10">
      <c r="A3488" s="20">
        <v>3479</v>
      </c>
      <c r="B3488" s="20" t="str">
        <f>IF(Data!B3488:$B$5009&lt;&gt;"",Data!B3488,"")</f>
        <v/>
      </c>
      <c r="C3488" s="20" t="str">
        <f>IF(Data!$B3488:C$5009&lt;&gt;"",Data!C3488,"")</f>
        <v/>
      </c>
      <c r="D3488" s="20" t="str">
        <f t="shared" si="121"/>
        <v/>
      </c>
      <c r="E3488" s="20" t="str">
        <f t="shared" si="122"/>
        <v/>
      </c>
      <c r="F3488" s="56"/>
      <c r="G3488" s="56"/>
      <c r="H3488" s="56"/>
      <c r="I3488" s="56"/>
      <c r="J3488" s="56"/>
    </row>
    <row r="3489" spans="1:10">
      <c r="A3489" s="20">
        <v>3480</v>
      </c>
      <c r="B3489" s="20" t="str">
        <f>IF(Data!B3489:$B$5009&lt;&gt;"",Data!B3489,"")</f>
        <v/>
      </c>
      <c r="C3489" s="20" t="str">
        <f>IF(Data!$B3489:C$5009&lt;&gt;"",Data!C3489,"")</f>
        <v/>
      </c>
      <c r="D3489" s="20" t="str">
        <f t="shared" si="121"/>
        <v/>
      </c>
      <c r="E3489" s="20" t="str">
        <f t="shared" si="122"/>
        <v/>
      </c>
      <c r="F3489" s="56"/>
      <c r="G3489" s="56"/>
      <c r="H3489" s="56"/>
      <c r="I3489" s="56"/>
      <c r="J3489" s="56"/>
    </row>
    <row r="3490" spans="1:10">
      <c r="A3490" s="20">
        <v>3481</v>
      </c>
      <c r="B3490" s="20" t="str">
        <f>IF(Data!B3490:$B$5009&lt;&gt;"",Data!B3490,"")</f>
        <v/>
      </c>
      <c r="C3490" s="20" t="str">
        <f>IF(Data!$B3490:C$5009&lt;&gt;"",Data!C3490,"")</f>
        <v/>
      </c>
      <c r="D3490" s="20" t="str">
        <f t="shared" si="121"/>
        <v/>
      </c>
      <c r="E3490" s="20" t="str">
        <f t="shared" si="122"/>
        <v/>
      </c>
      <c r="F3490" s="56"/>
      <c r="G3490" s="56"/>
      <c r="H3490" s="56"/>
      <c r="I3490" s="56"/>
      <c r="J3490" s="56"/>
    </row>
    <row r="3491" spans="1:10">
      <c r="A3491" s="20">
        <v>3482</v>
      </c>
      <c r="B3491" s="20" t="str">
        <f>IF(Data!B3491:$B$5009&lt;&gt;"",Data!B3491,"")</f>
        <v/>
      </c>
      <c r="C3491" s="20" t="str">
        <f>IF(Data!$B3491:C$5009&lt;&gt;"",Data!C3491,"")</f>
        <v/>
      </c>
      <c r="D3491" s="20" t="str">
        <f t="shared" si="121"/>
        <v/>
      </c>
      <c r="E3491" s="20" t="str">
        <f t="shared" si="122"/>
        <v/>
      </c>
      <c r="F3491" s="56"/>
      <c r="G3491" s="56"/>
      <c r="H3491" s="56"/>
      <c r="I3491" s="56"/>
      <c r="J3491" s="56"/>
    </row>
    <row r="3492" spans="1:10">
      <c r="A3492" s="20">
        <v>3483</v>
      </c>
      <c r="B3492" s="20" t="str">
        <f>IF(Data!B3492:$B$5009&lt;&gt;"",Data!B3492,"")</f>
        <v/>
      </c>
      <c r="C3492" s="20" t="str">
        <f>IF(Data!$B3492:C$5009&lt;&gt;"",Data!C3492,"")</f>
        <v/>
      </c>
      <c r="D3492" s="20" t="str">
        <f t="shared" si="121"/>
        <v/>
      </c>
      <c r="E3492" s="20" t="str">
        <f t="shared" si="122"/>
        <v/>
      </c>
      <c r="F3492" s="56"/>
      <c r="G3492" s="56"/>
      <c r="H3492" s="56"/>
      <c r="I3492" s="56"/>
      <c r="J3492" s="56"/>
    </row>
    <row r="3493" spans="1:10">
      <c r="A3493" s="20">
        <v>3484</v>
      </c>
      <c r="B3493" s="20" t="str">
        <f>IF(Data!B3493:$B$5009&lt;&gt;"",Data!B3493,"")</f>
        <v/>
      </c>
      <c r="C3493" s="20" t="str">
        <f>IF(Data!$B3493:C$5009&lt;&gt;"",Data!C3493,"")</f>
        <v/>
      </c>
      <c r="D3493" s="20" t="str">
        <f t="shared" si="121"/>
        <v/>
      </c>
      <c r="E3493" s="20" t="str">
        <f t="shared" si="122"/>
        <v/>
      </c>
      <c r="F3493" s="56"/>
      <c r="G3493" s="56"/>
      <c r="H3493" s="56"/>
      <c r="I3493" s="56"/>
      <c r="J3493" s="56"/>
    </row>
    <row r="3494" spans="1:10">
      <c r="A3494" s="20">
        <v>3485</v>
      </c>
      <c r="B3494" s="20" t="str">
        <f>IF(Data!B3494:$B$5009&lt;&gt;"",Data!B3494,"")</f>
        <v/>
      </c>
      <c r="C3494" s="20" t="str">
        <f>IF(Data!$B3494:C$5009&lt;&gt;"",Data!C3494,"")</f>
        <v/>
      </c>
      <c r="D3494" s="20" t="str">
        <f t="shared" si="121"/>
        <v/>
      </c>
      <c r="E3494" s="20" t="str">
        <f t="shared" si="122"/>
        <v/>
      </c>
      <c r="F3494" s="56"/>
      <c r="G3494" s="56"/>
      <c r="H3494" s="56"/>
      <c r="I3494" s="56"/>
      <c r="J3494" s="56"/>
    </row>
    <row r="3495" spans="1:10">
      <c r="A3495" s="20">
        <v>3486</v>
      </c>
      <c r="B3495" s="20" t="str">
        <f>IF(Data!B3495:$B$5009&lt;&gt;"",Data!B3495,"")</f>
        <v/>
      </c>
      <c r="C3495" s="20" t="str">
        <f>IF(Data!$B3495:C$5009&lt;&gt;"",Data!C3495,"")</f>
        <v/>
      </c>
      <c r="D3495" s="20" t="str">
        <f t="shared" si="121"/>
        <v/>
      </c>
      <c r="E3495" s="20" t="str">
        <f t="shared" si="122"/>
        <v/>
      </c>
      <c r="F3495" s="56"/>
      <c r="G3495" s="56"/>
      <c r="H3495" s="56"/>
      <c r="I3495" s="56"/>
      <c r="J3495" s="56"/>
    </row>
    <row r="3496" spans="1:10">
      <c r="A3496" s="20">
        <v>3487</v>
      </c>
      <c r="B3496" s="20" t="str">
        <f>IF(Data!B3496:$B$5009&lt;&gt;"",Data!B3496,"")</f>
        <v/>
      </c>
      <c r="C3496" s="20" t="str">
        <f>IF(Data!$B3496:C$5009&lt;&gt;"",Data!C3496,"")</f>
        <v/>
      </c>
      <c r="D3496" s="20" t="str">
        <f t="shared" si="121"/>
        <v/>
      </c>
      <c r="E3496" s="20" t="str">
        <f t="shared" si="122"/>
        <v/>
      </c>
      <c r="F3496" s="56"/>
      <c r="G3496" s="56"/>
      <c r="H3496" s="56"/>
      <c r="I3496" s="56"/>
      <c r="J3496" s="56"/>
    </row>
    <row r="3497" spans="1:10">
      <c r="A3497" s="20">
        <v>3488</v>
      </c>
      <c r="B3497" s="20" t="str">
        <f>IF(Data!B3497:$B$5009&lt;&gt;"",Data!B3497,"")</f>
        <v/>
      </c>
      <c r="C3497" s="20" t="str">
        <f>IF(Data!$B3497:C$5009&lt;&gt;"",Data!C3497,"")</f>
        <v/>
      </c>
      <c r="D3497" s="20" t="str">
        <f t="shared" si="121"/>
        <v/>
      </c>
      <c r="E3497" s="20" t="str">
        <f t="shared" si="122"/>
        <v/>
      </c>
      <c r="F3497" s="56"/>
      <c r="G3497" s="56"/>
      <c r="H3497" s="56"/>
      <c r="I3497" s="56"/>
      <c r="J3497" s="56"/>
    </row>
    <row r="3498" spans="1:10">
      <c r="A3498" s="20">
        <v>3489</v>
      </c>
      <c r="B3498" s="20" t="str">
        <f>IF(Data!B3498:$B$5009&lt;&gt;"",Data!B3498,"")</f>
        <v/>
      </c>
      <c r="C3498" s="20" t="str">
        <f>IF(Data!$B3498:C$5009&lt;&gt;"",Data!C3498,"")</f>
        <v/>
      </c>
      <c r="D3498" s="20" t="str">
        <f t="shared" si="121"/>
        <v/>
      </c>
      <c r="E3498" s="20" t="str">
        <f t="shared" si="122"/>
        <v/>
      </c>
      <c r="F3498" s="56"/>
      <c r="G3498" s="56"/>
      <c r="H3498" s="56"/>
      <c r="I3498" s="56"/>
      <c r="J3498" s="56"/>
    </row>
    <row r="3499" spans="1:10">
      <c r="A3499" s="20">
        <v>3490</v>
      </c>
      <c r="B3499" s="20" t="str">
        <f>IF(Data!B3499:$B$5009&lt;&gt;"",Data!B3499,"")</f>
        <v/>
      </c>
      <c r="C3499" s="20" t="str">
        <f>IF(Data!$B3499:C$5009&lt;&gt;"",Data!C3499,"")</f>
        <v/>
      </c>
      <c r="D3499" s="20" t="str">
        <f t="shared" si="121"/>
        <v/>
      </c>
      <c r="E3499" s="20" t="str">
        <f t="shared" si="122"/>
        <v/>
      </c>
      <c r="F3499" s="56"/>
      <c r="G3499" s="56"/>
      <c r="H3499" s="56"/>
      <c r="I3499" s="56"/>
      <c r="J3499" s="56"/>
    </row>
    <row r="3500" spans="1:10">
      <c r="A3500" s="20">
        <v>3491</v>
      </c>
      <c r="B3500" s="20" t="str">
        <f>IF(Data!B3500:$B$5009&lt;&gt;"",Data!B3500,"")</f>
        <v/>
      </c>
      <c r="C3500" s="20" t="str">
        <f>IF(Data!$B3500:C$5009&lt;&gt;"",Data!C3500,"")</f>
        <v/>
      </c>
      <c r="D3500" s="20" t="str">
        <f t="shared" si="121"/>
        <v/>
      </c>
      <c r="E3500" s="20" t="str">
        <f t="shared" si="122"/>
        <v/>
      </c>
      <c r="F3500" s="56"/>
      <c r="G3500" s="56"/>
      <c r="H3500" s="56"/>
      <c r="I3500" s="56"/>
      <c r="J3500" s="56"/>
    </row>
    <row r="3501" spans="1:10">
      <c r="A3501" s="20">
        <v>3492</v>
      </c>
      <c r="B3501" s="20" t="str">
        <f>IF(Data!B3501:$B$5009&lt;&gt;"",Data!B3501,"")</f>
        <v/>
      </c>
      <c r="C3501" s="20" t="str">
        <f>IF(Data!$B3501:C$5009&lt;&gt;"",Data!C3501,"")</f>
        <v/>
      </c>
      <c r="D3501" s="20" t="str">
        <f t="shared" si="121"/>
        <v/>
      </c>
      <c r="E3501" s="20" t="str">
        <f t="shared" si="122"/>
        <v/>
      </c>
      <c r="F3501" s="56"/>
      <c r="G3501" s="56"/>
      <c r="H3501" s="56"/>
      <c r="I3501" s="56"/>
      <c r="J3501" s="56"/>
    </row>
    <row r="3502" spans="1:10">
      <c r="A3502" s="20">
        <v>3493</v>
      </c>
      <c r="B3502" s="20" t="str">
        <f>IF(Data!B3502:$B$5009&lt;&gt;"",Data!B3502,"")</f>
        <v/>
      </c>
      <c r="C3502" s="20" t="str">
        <f>IF(Data!$B3502:C$5009&lt;&gt;"",Data!C3502,"")</f>
        <v/>
      </c>
      <c r="D3502" s="20" t="str">
        <f t="shared" si="121"/>
        <v/>
      </c>
      <c r="E3502" s="20" t="str">
        <f t="shared" si="122"/>
        <v/>
      </c>
      <c r="F3502" s="56"/>
      <c r="G3502" s="56"/>
      <c r="H3502" s="56"/>
      <c r="I3502" s="56"/>
      <c r="J3502" s="56"/>
    </row>
    <row r="3503" spans="1:10">
      <c r="A3503" s="20">
        <v>3494</v>
      </c>
      <c r="B3503" s="20" t="str">
        <f>IF(Data!B3503:$B$5009&lt;&gt;"",Data!B3503,"")</f>
        <v/>
      </c>
      <c r="C3503" s="20" t="str">
        <f>IF(Data!$B3503:C$5009&lt;&gt;"",Data!C3503,"")</f>
        <v/>
      </c>
      <c r="D3503" s="20" t="str">
        <f t="shared" si="121"/>
        <v/>
      </c>
      <c r="E3503" s="20" t="str">
        <f t="shared" si="122"/>
        <v/>
      </c>
      <c r="F3503" s="56"/>
      <c r="G3503" s="56"/>
      <c r="H3503" s="56"/>
      <c r="I3503" s="56"/>
      <c r="J3503" s="56"/>
    </row>
    <row r="3504" spans="1:10">
      <c r="A3504" s="20">
        <v>3495</v>
      </c>
      <c r="B3504" s="20" t="str">
        <f>IF(Data!B3504:$B$5009&lt;&gt;"",Data!B3504,"")</f>
        <v/>
      </c>
      <c r="C3504" s="20" t="str">
        <f>IF(Data!$B3504:C$5009&lt;&gt;"",Data!C3504,"")</f>
        <v/>
      </c>
      <c r="D3504" s="20" t="str">
        <f t="shared" si="121"/>
        <v/>
      </c>
      <c r="E3504" s="20" t="str">
        <f t="shared" si="122"/>
        <v/>
      </c>
      <c r="F3504" s="56"/>
      <c r="G3504" s="56"/>
      <c r="H3504" s="56"/>
      <c r="I3504" s="56"/>
      <c r="J3504" s="56"/>
    </row>
    <row r="3505" spans="1:10">
      <c r="A3505" s="20">
        <v>3496</v>
      </c>
      <c r="B3505" s="20" t="str">
        <f>IF(Data!B3505:$B$5009&lt;&gt;"",Data!B3505,"")</f>
        <v/>
      </c>
      <c r="C3505" s="20" t="str">
        <f>IF(Data!$B3505:C$5009&lt;&gt;"",Data!C3505,"")</f>
        <v/>
      </c>
      <c r="D3505" s="20" t="str">
        <f t="shared" si="121"/>
        <v/>
      </c>
      <c r="E3505" s="20" t="str">
        <f t="shared" si="122"/>
        <v/>
      </c>
      <c r="F3505" s="56"/>
      <c r="G3505" s="56"/>
      <c r="H3505" s="56"/>
      <c r="I3505" s="56"/>
      <c r="J3505" s="56"/>
    </row>
    <row r="3506" spans="1:10">
      <c r="A3506" s="20">
        <v>3497</v>
      </c>
      <c r="B3506" s="20" t="str">
        <f>IF(Data!B3506:$B$5009&lt;&gt;"",Data!B3506,"")</f>
        <v/>
      </c>
      <c r="C3506" s="20" t="str">
        <f>IF(Data!$B3506:C$5009&lt;&gt;"",Data!C3506,"")</f>
        <v/>
      </c>
      <c r="D3506" s="20" t="str">
        <f t="shared" si="121"/>
        <v/>
      </c>
      <c r="E3506" s="20" t="str">
        <f t="shared" si="122"/>
        <v/>
      </c>
      <c r="F3506" s="56"/>
      <c r="G3506" s="56"/>
      <c r="H3506" s="56"/>
      <c r="I3506" s="56"/>
      <c r="J3506" s="56"/>
    </row>
    <row r="3507" spans="1:10">
      <c r="A3507" s="20">
        <v>3498</v>
      </c>
      <c r="B3507" s="20" t="str">
        <f>IF(Data!B3507:$B$5009&lt;&gt;"",Data!B3507,"")</f>
        <v/>
      </c>
      <c r="C3507" s="20" t="str">
        <f>IF(Data!$B3507:C$5009&lt;&gt;"",Data!C3507,"")</f>
        <v/>
      </c>
      <c r="D3507" s="20" t="str">
        <f t="shared" si="121"/>
        <v/>
      </c>
      <c r="E3507" s="20" t="str">
        <f t="shared" si="122"/>
        <v/>
      </c>
      <c r="F3507" s="56"/>
      <c r="G3507" s="56"/>
      <c r="H3507" s="56"/>
      <c r="I3507" s="56"/>
      <c r="J3507" s="56"/>
    </row>
    <row r="3508" spans="1:10">
      <c r="A3508" s="20">
        <v>3499</v>
      </c>
      <c r="B3508" s="20" t="str">
        <f>IF(Data!B3508:$B$5009&lt;&gt;"",Data!B3508,"")</f>
        <v/>
      </c>
      <c r="C3508" s="20" t="str">
        <f>IF(Data!$B3508:C$5009&lt;&gt;"",Data!C3508,"")</f>
        <v/>
      </c>
      <c r="D3508" s="20" t="str">
        <f t="shared" si="121"/>
        <v/>
      </c>
      <c r="E3508" s="20" t="str">
        <f t="shared" si="122"/>
        <v/>
      </c>
      <c r="F3508" s="56"/>
      <c r="G3508" s="56"/>
      <c r="H3508" s="56"/>
      <c r="I3508" s="56"/>
      <c r="J3508" s="56"/>
    </row>
    <row r="3509" spans="1:10">
      <c r="A3509" s="20">
        <v>3500</v>
      </c>
      <c r="B3509" s="20" t="str">
        <f>IF(Data!B3509:$B$5009&lt;&gt;"",Data!B3509,"")</f>
        <v/>
      </c>
      <c r="C3509" s="20" t="str">
        <f>IF(Data!$B3509:C$5009&lt;&gt;"",Data!C3509,"")</f>
        <v/>
      </c>
      <c r="D3509" s="20" t="str">
        <f t="shared" si="121"/>
        <v/>
      </c>
      <c r="E3509" s="20" t="str">
        <f t="shared" si="122"/>
        <v/>
      </c>
      <c r="F3509" s="56"/>
      <c r="G3509" s="56"/>
      <c r="H3509" s="56"/>
      <c r="I3509" s="56"/>
      <c r="J3509" s="56"/>
    </row>
    <row r="3510" spans="1:10">
      <c r="A3510" s="20">
        <v>3501</v>
      </c>
      <c r="B3510" s="20" t="str">
        <f>IF(Data!B3510:$B$5009&lt;&gt;"",Data!B3510,"")</f>
        <v/>
      </c>
      <c r="C3510" s="20" t="str">
        <f>IF(Data!$B3510:C$5009&lt;&gt;"",Data!C3510,"")</f>
        <v/>
      </c>
      <c r="D3510" s="20" t="str">
        <f t="shared" si="121"/>
        <v/>
      </c>
      <c r="E3510" s="20" t="str">
        <f t="shared" si="122"/>
        <v/>
      </c>
      <c r="F3510" s="56"/>
      <c r="G3510" s="56"/>
      <c r="H3510" s="56"/>
      <c r="I3510" s="56"/>
      <c r="J3510" s="56"/>
    </row>
    <row r="3511" spans="1:10">
      <c r="A3511" s="20">
        <v>3502</v>
      </c>
      <c r="B3511" s="20" t="str">
        <f>IF(Data!B3511:$B$5009&lt;&gt;"",Data!B3511,"")</f>
        <v/>
      </c>
      <c r="C3511" s="20" t="str">
        <f>IF(Data!$B3511:C$5009&lt;&gt;"",Data!C3511,"")</f>
        <v/>
      </c>
      <c r="D3511" s="20" t="str">
        <f t="shared" si="121"/>
        <v/>
      </c>
      <c r="E3511" s="20" t="str">
        <f t="shared" si="122"/>
        <v/>
      </c>
      <c r="F3511" s="56"/>
      <c r="G3511" s="56"/>
      <c r="H3511" s="56"/>
      <c r="I3511" s="56"/>
      <c r="J3511" s="56"/>
    </row>
    <row r="3512" spans="1:10">
      <c r="A3512" s="20">
        <v>3503</v>
      </c>
      <c r="B3512" s="20" t="str">
        <f>IF(Data!B3512:$B$5009&lt;&gt;"",Data!B3512,"")</f>
        <v/>
      </c>
      <c r="C3512" s="20" t="str">
        <f>IF(Data!$B3512:C$5009&lt;&gt;"",Data!C3512,"")</f>
        <v/>
      </c>
      <c r="D3512" s="20" t="str">
        <f t="shared" si="121"/>
        <v/>
      </c>
      <c r="E3512" s="20" t="str">
        <f t="shared" si="122"/>
        <v/>
      </c>
      <c r="F3512" s="56"/>
      <c r="G3512" s="56"/>
      <c r="H3512" s="56"/>
      <c r="I3512" s="56"/>
      <c r="J3512" s="56"/>
    </row>
    <row r="3513" spans="1:10">
      <c r="A3513" s="20">
        <v>3504</v>
      </c>
      <c r="B3513" s="20" t="str">
        <f>IF(Data!B3513:$B$5009&lt;&gt;"",Data!B3513,"")</f>
        <v/>
      </c>
      <c r="C3513" s="20" t="str">
        <f>IF(Data!$B3513:C$5009&lt;&gt;"",Data!C3513,"")</f>
        <v/>
      </c>
      <c r="D3513" s="20" t="str">
        <f t="shared" si="121"/>
        <v/>
      </c>
      <c r="E3513" s="20" t="str">
        <f t="shared" si="122"/>
        <v/>
      </c>
      <c r="F3513" s="56"/>
      <c r="G3513" s="56"/>
      <c r="H3513" s="56"/>
      <c r="I3513" s="56"/>
      <c r="J3513" s="56"/>
    </row>
    <row r="3514" spans="1:10">
      <c r="A3514" s="20">
        <v>3505</v>
      </c>
      <c r="B3514" s="20" t="str">
        <f>IF(Data!B3514:$B$5009&lt;&gt;"",Data!B3514,"")</f>
        <v/>
      </c>
      <c r="C3514" s="20" t="str">
        <f>IF(Data!$B3514:C$5009&lt;&gt;"",Data!C3514,"")</f>
        <v/>
      </c>
      <c r="D3514" s="20" t="str">
        <f t="shared" si="121"/>
        <v/>
      </c>
      <c r="E3514" s="20" t="str">
        <f t="shared" si="122"/>
        <v/>
      </c>
      <c r="F3514" s="56"/>
      <c r="G3514" s="56"/>
      <c r="H3514" s="56"/>
      <c r="I3514" s="56"/>
      <c r="J3514" s="56"/>
    </row>
    <row r="3515" spans="1:10">
      <c r="A3515" s="20">
        <v>3506</v>
      </c>
      <c r="B3515" s="20" t="str">
        <f>IF(Data!B3515:$B$5009&lt;&gt;"",Data!B3515,"")</f>
        <v/>
      </c>
      <c r="C3515" s="20" t="str">
        <f>IF(Data!$B3515:C$5009&lt;&gt;"",Data!C3515,"")</f>
        <v/>
      </c>
      <c r="D3515" s="20" t="str">
        <f t="shared" si="121"/>
        <v/>
      </c>
      <c r="E3515" s="20" t="str">
        <f t="shared" si="122"/>
        <v/>
      </c>
      <c r="F3515" s="56"/>
      <c r="G3515" s="56"/>
      <c r="H3515" s="56"/>
      <c r="I3515" s="56"/>
      <c r="J3515" s="56"/>
    </row>
    <row r="3516" spans="1:10">
      <c r="A3516" s="20">
        <v>3507</v>
      </c>
      <c r="B3516" s="20" t="str">
        <f>IF(Data!B3516:$B$5009&lt;&gt;"",Data!B3516,"")</f>
        <v/>
      </c>
      <c r="C3516" s="20" t="str">
        <f>IF(Data!$B3516:C$5009&lt;&gt;"",Data!C3516,"")</f>
        <v/>
      </c>
      <c r="D3516" s="20" t="str">
        <f t="shared" si="121"/>
        <v/>
      </c>
      <c r="E3516" s="20" t="str">
        <f t="shared" si="122"/>
        <v/>
      </c>
      <c r="F3516" s="56"/>
      <c r="G3516" s="56"/>
      <c r="H3516" s="56"/>
      <c r="I3516" s="56"/>
      <c r="J3516" s="56"/>
    </row>
    <row r="3517" spans="1:10">
      <c r="A3517" s="20">
        <v>3508</v>
      </c>
      <c r="B3517" s="20" t="str">
        <f>IF(Data!B3517:$B$5009&lt;&gt;"",Data!B3517,"")</f>
        <v/>
      </c>
      <c r="C3517" s="20" t="str">
        <f>IF(Data!$B3517:C$5009&lt;&gt;"",Data!C3517,"")</f>
        <v/>
      </c>
      <c r="D3517" s="20" t="str">
        <f t="shared" si="121"/>
        <v/>
      </c>
      <c r="E3517" s="20" t="str">
        <f t="shared" si="122"/>
        <v/>
      </c>
      <c r="F3517" s="56"/>
      <c r="G3517" s="56"/>
      <c r="H3517" s="56"/>
      <c r="I3517" s="56"/>
      <c r="J3517" s="56"/>
    </row>
    <row r="3518" spans="1:10">
      <c r="A3518" s="20">
        <v>3509</v>
      </c>
      <c r="B3518" s="20" t="str">
        <f>IF(Data!B3518:$B$5009&lt;&gt;"",Data!B3518,"")</f>
        <v/>
      </c>
      <c r="C3518" s="20" t="str">
        <f>IF(Data!$B3518:C$5009&lt;&gt;"",Data!C3518,"")</f>
        <v/>
      </c>
      <c r="D3518" s="20" t="str">
        <f t="shared" si="121"/>
        <v/>
      </c>
      <c r="E3518" s="20" t="str">
        <f t="shared" si="122"/>
        <v/>
      </c>
      <c r="F3518" s="56"/>
      <c r="G3518" s="56"/>
      <c r="H3518" s="56"/>
      <c r="I3518" s="56"/>
      <c r="J3518" s="56"/>
    </row>
    <row r="3519" spans="1:10">
      <c r="A3519" s="20">
        <v>3510</v>
      </c>
      <c r="B3519" s="20" t="str">
        <f>IF(Data!B3519:$B$5009&lt;&gt;"",Data!B3519,"")</f>
        <v/>
      </c>
      <c r="C3519" s="20" t="str">
        <f>IF(Data!$B3519:C$5009&lt;&gt;"",Data!C3519,"")</f>
        <v/>
      </c>
      <c r="D3519" s="20" t="str">
        <f t="shared" si="121"/>
        <v/>
      </c>
      <c r="E3519" s="20" t="str">
        <f t="shared" si="122"/>
        <v/>
      </c>
      <c r="F3519" s="56"/>
      <c r="G3519" s="56"/>
      <c r="H3519" s="56"/>
      <c r="I3519" s="56"/>
      <c r="J3519" s="56"/>
    </row>
    <row r="3520" spans="1:10">
      <c r="A3520" s="20">
        <v>3511</v>
      </c>
      <c r="B3520" s="20" t="str">
        <f>IF(Data!B3520:$B$5009&lt;&gt;"",Data!B3520,"")</f>
        <v/>
      </c>
      <c r="C3520" s="20" t="str">
        <f>IF(Data!$B3520:C$5009&lt;&gt;"",Data!C3520,"")</f>
        <v/>
      </c>
      <c r="D3520" s="20" t="str">
        <f t="shared" si="121"/>
        <v/>
      </c>
      <c r="E3520" s="20" t="str">
        <f t="shared" si="122"/>
        <v/>
      </c>
      <c r="F3520" s="56"/>
      <c r="G3520" s="56"/>
      <c r="H3520" s="56"/>
      <c r="I3520" s="56"/>
      <c r="J3520" s="56"/>
    </row>
    <row r="3521" spans="1:10">
      <c r="A3521" s="20">
        <v>3512</v>
      </c>
      <c r="B3521" s="20" t="str">
        <f>IF(Data!B3521:$B$5009&lt;&gt;"",Data!B3521,"")</f>
        <v/>
      </c>
      <c r="C3521" s="20" t="str">
        <f>IF(Data!$B3521:C$5009&lt;&gt;"",Data!C3521,"")</f>
        <v/>
      </c>
      <c r="D3521" s="20" t="str">
        <f t="shared" si="121"/>
        <v/>
      </c>
      <c r="E3521" s="20" t="str">
        <f t="shared" si="122"/>
        <v/>
      </c>
      <c r="F3521" s="56"/>
      <c r="G3521" s="56"/>
      <c r="H3521" s="56"/>
      <c r="I3521" s="56"/>
      <c r="J3521" s="56"/>
    </row>
    <row r="3522" spans="1:10">
      <c r="A3522" s="20">
        <v>3513</v>
      </c>
      <c r="B3522" s="20" t="str">
        <f>IF(Data!B3522:$B$5009&lt;&gt;"",Data!B3522,"")</f>
        <v/>
      </c>
      <c r="C3522" s="20" t="str">
        <f>IF(Data!$B3522:C$5009&lt;&gt;"",Data!C3522,"")</f>
        <v/>
      </c>
      <c r="D3522" s="20" t="str">
        <f t="shared" si="121"/>
        <v/>
      </c>
      <c r="E3522" s="20" t="str">
        <f t="shared" si="122"/>
        <v/>
      </c>
      <c r="F3522" s="56"/>
      <c r="G3522" s="56"/>
      <c r="H3522" s="56"/>
      <c r="I3522" s="56"/>
      <c r="J3522" s="56"/>
    </row>
    <row r="3523" spans="1:10">
      <c r="A3523" s="20">
        <v>3514</v>
      </c>
      <c r="B3523" s="20" t="str">
        <f>IF(Data!B3523:$B$5009&lt;&gt;"",Data!B3523,"")</f>
        <v/>
      </c>
      <c r="C3523" s="20" t="str">
        <f>IF(Data!$B3523:C$5009&lt;&gt;"",Data!C3523,"")</f>
        <v/>
      </c>
      <c r="D3523" s="20" t="str">
        <f t="shared" si="121"/>
        <v/>
      </c>
      <c r="E3523" s="20" t="str">
        <f t="shared" si="122"/>
        <v/>
      </c>
      <c r="F3523" s="56"/>
      <c r="G3523" s="56"/>
      <c r="H3523" s="56"/>
      <c r="I3523" s="56"/>
      <c r="J3523" s="56"/>
    </row>
    <row r="3524" spans="1:10">
      <c r="A3524" s="20">
        <v>3515</v>
      </c>
      <c r="B3524" s="20" t="str">
        <f>IF(Data!B3524:$B$5009&lt;&gt;"",Data!B3524,"")</f>
        <v/>
      </c>
      <c r="C3524" s="20" t="str">
        <f>IF(Data!$B3524:C$5009&lt;&gt;"",Data!C3524,"")</f>
        <v/>
      </c>
      <c r="D3524" s="20" t="str">
        <f t="shared" si="121"/>
        <v/>
      </c>
      <c r="E3524" s="20" t="str">
        <f t="shared" si="122"/>
        <v/>
      </c>
      <c r="F3524" s="56"/>
      <c r="G3524" s="56"/>
      <c r="H3524" s="56"/>
      <c r="I3524" s="56"/>
      <c r="J3524" s="56"/>
    </row>
    <row r="3525" spans="1:10">
      <c r="A3525" s="20">
        <v>3516</v>
      </c>
      <c r="B3525" s="20" t="str">
        <f>IF(Data!B3525:$B$5009&lt;&gt;"",Data!B3525,"")</f>
        <v/>
      </c>
      <c r="C3525" s="20" t="str">
        <f>IF(Data!$B3525:C$5009&lt;&gt;"",Data!C3525,"")</f>
        <v/>
      </c>
      <c r="D3525" s="20" t="str">
        <f t="shared" si="121"/>
        <v/>
      </c>
      <c r="E3525" s="20" t="str">
        <f t="shared" si="122"/>
        <v/>
      </c>
      <c r="F3525" s="56"/>
      <c r="G3525" s="56"/>
      <c r="H3525" s="56"/>
      <c r="I3525" s="56"/>
      <c r="J3525" s="56"/>
    </row>
    <row r="3526" spans="1:10">
      <c r="A3526" s="20">
        <v>3517</v>
      </c>
      <c r="B3526" s="20" t="str">
        <f>IF(Data!B3526:$B$5009&lt;&gt;"",Data!B3526,"")</f>
        <v/>
      </c>
      <c r="C3526" s="20" t="str">
        <f>IF(Data!$B3526:C$5009&lt;&gt;"",Data!C3526,"")</f>
        <v/>
      </c>
      <c r="D3526" s="20" t="str">
        <f t="shared" ref="D3526:D3589" si="123">IF(AND(B3526&lt;&gt;"",C3526&lt;&gt;""), _xlfn.RANK.AVG(B3526,B:B,1),"")</f>
        <v/>
      </c>
      <c r="E3526" s="20" t="str">
        <f t="shared" ref="E3526:E3589" si="124">IF(AND(B3526&lt;&gt;"",C3526&lt;&gt;""),(D3526-$I$11)^2,"")</f>
        <v/>
      </c>
      <c r="F3526" s="56"/>
      <c r="G3526" s="56"/>
      <c r="H3526" s="56"/>
      <c r="I3526" s="56"/>
      <c r="J3526" s="56"/>
    </row>
    <row r="3527" spans="1:10">
      <c r="A3527" s="20">
        <v>3518</v>
      </c>
      <c r="B3527" s="20" t="str">
        <f>IF(Data!B3527:$B$5009&lt;&gt;"",Data!B3527,"")</f>
        <v/>
      </c>
      <c r="C3527" s="20" t="str">
        <f>IF(Data!$B3527:C$5009&lt;&gt;"",Data!C3527,"")</f>
        <v/>
      </c>
      <c r="D3527" s="20" t="str">
        <f t="shared" si="123"/>
        <v/>
      </c>
      <c r="E3527" s="20" t="str">
        <f t="shared" si="124"/>
        <v/>
      </c>
      <c r="F3527" s="56"/>
      <c r="G3527" s="56"/>
      <c r="H3527" s="56"/>
      <c r="I3527" s="56"/>
      <c r="J3527" s="56"/>
    </row>
    <row r="3528" spans="1:10">
      <c r="A3528" s="20">
        <v>3519</v>
      </c>
      <c r="B3528" s="20" t="str">
        <f>IF(Data!B3528:$B$5009&lt;&gt;"",Data!B3528,"")</f>
        <v/>
      </c>
      <c r="C3528" s="20" t="str">
        <f>IF(Data!$B3528:C$5009&lt;&gt;"",Data!C3528,"")</f>
        <v/>
      </c>
      <c r="D3528" s="20" t="str">
        <f t="shared" si="123"/>
        <v/>
      </c>
      <c r="E3528" s="20" t="str">
        <f t="shared" si="124"/>
        <v/>
      </c>
      <c r="F3528" s="56"/>
      <c r="G3528" s="56"/>
      <c r="H3528" s="56"/>
      <c r="I3528" s="56"/>
      <c r="J3528" s="56"/>
    </row>
    <row r="3529" spans="1:10">
      <c r="A3529" s="20">
        <v>3520</v>
      </c>
      <c r="B3529" s="20" t="str">
        <f>IF(Data!B3529:$B$5009&lt;&gt;"",Data!B3529,"")</f>
        <v/>
      </c>
      <c r="C3529" s="20" t="str">
        <f>IF(Data!$B3529:C$5009&lt;&gt;"",Data!C3529,"")</f>
        <v/>
      </c>
      <c r="D3529" s="20" t="str">
        <f t="shared" si="123"/>
        <v/>
      </c>
      <c r="E3529" s="20" t="str">
        <f t="shared" si="124"/>
        <v/>
      </c>
      <c r="F3529" s="56"/>
      <c r="G3529" s="56"/>
      <c r="H3529" s="56"/>
      <c r="I3529" s="56"/>
      <c r="J3529" s="56"/>
    </row>
    <row r="3530" spans="1:10">
      <c r="A3530" s="20">
        <v>3521</v>
      </c>
      <c r="B3530" s="20" t="str">
        <f>IF(Data!B3530:$B$5009&lt;&gt;"",Data!B3530,"")</f>
        <v/>
      </c>
      <c r="C3530" s="20" t="str">
        <f>IF(Data!$B3530:C$5009&lt;&gt;"",Data!C3530,"")</f>
        <v/>
      </c>
      <c r="D3530" s="20" t="str">
        <f t="shared" si="123"/>
        <v/>
      </c>
      <c r="E3530" s="20" t="str">
        <f t="shared" si="124"/>
        <v/>
      </c>
      <c r="F3530" s="56"/>
      <c r="G3530" s="56"/>
      <c r="H3530" s="56"/>
      <c r="I3530" s="56"/>
      <c r="J3530" s="56"/>
    </row>
    <row r="3531" spans="1:10">
      <c r="A3531" s="20">
        <v>3522</v>
      </c>
      <c r="B3531" s="20" t="str">
        <f>IF(Data!B3531:$B$5009&lt;&gt;"",Data!B3531,"")</f>
        <v/>
      </c>
      <c r="C3531" s="20" t="str">
        <f>IF(Data!$B3531:C$5009&lt;&gt;"",Data!C3531,"")</f>
        <v/>
      </c>
      <c r="D3531" s="20" t="str">
        <f t="shared" si="123"/>
        <v/>
      </c>
      <c r="E3531" s="20" t="str">
        <f t="shared" si="124"/>
        <v/>
      </c>
      <c r="F3531" s="56"/>
      <c r="G3531" s="56"/>
      <c r="H3531" s="56"/>
      <c r="I3531" s="56"/>
      <c r="J3531" s="56"/>
    </row>
    <row r="3532" spans="1:10">
      <c r="A3532" s="20">
        <v>3523</v>
      </c>
      <c r="B3532" s="20" t="str">
        <f>IF(Data!B3532:$B$5009&lt;&gt;"",Data!B3532,"")</f>
        <v/>
      </c>
      <c r="C3532" s="20" t="str">
        <f>IF(Data!$B3532:C$5009&lt;&gt;"",Data!C3532,"")</f>
        <v/>
      </c>
      <c r="D3532" s="20" t="str">
        <f t="shared" si="123"/>
        <v/>
      </c>
      <c r="E3532" s="20" t="str">
        <f t="shared" si="124"/>
        <v/>
      </c>
      <c r="F3532" s="56"/>
      <c r="G3532" s="56"/>
      <c r="H3532" s="56"/>
      <c r="I3532" s="56"/>
      <c r="J3532" s="56"/>
    </row>
    <row r="3533" spans="1:10">
      <c r="A3533" s="20">
        <v>3524</v>
      </c>
      <c r="B3533" s="20" t="str">
        <f>IF(Data!B3533:$B$5009&lt;&gt;"",Data!B3533,"")</f>
        <v/>
      </c>
      <c r="C3533" s="20" t="str">
        <f>IF(Data!$B3533:C$5009&lt;&gt;"",Data!C3533,"")</f>
        <v/>
      </c>
      <c r="D3533" s="20" t="str">
        <f t="shared" si="123"/>
        <v/>
      </c>
      <c r="E3533" s="20" t="str">
        <f t="shared" si="124"/>
        <v/>
      </c>
      <c r="F3533" s="56"/>
      <c r="G3533" s="56"/>
      <c r="H3533" s="56"/>
      <c r="I3533" s="56"/>
      <c r="J3533" s="56"/>
    </row>
    <row r="3534" spans="1:10">
      <c r="A3534" s="20">
        <v>3525</v>
      </c>
      <c r="B3534" s="20" t="str">
        <f>IF(Data!B3534:$B$5009&lt;&gt;"",Data!B3534,"")</f>
        <v/>
      </c>
      <c r="C3534" s="20" t="str">
        <f>IF(Data!$B3534:C$5009&lt;&gt;"",Data!C3534,"")</f>
        <v/>
      </c>
      <c r="D3534" s="20" t="str">
        <f t="shared" si="123"/>
        <v/>
      </c>
      <c r="E3534" s="20" t="str">
        <f t="shared" si="124"/>
        <v/>
      </c>
      <c r="F3534" s="56"/>
      <c r="G3534" s="56"/>
      <c r="H3534" s="56"/>
      <c r="I3534" s="56"/>
      <c r="J3534" s="56"/>
    </row>
    <row r="3535" spans="1:10">
      <c r="A3535" s="20">
        <v>3526</v>
      </c>
      <c r="B3535" s="20" t="str">
        <f>IF(Data!B3535:$B$5009&lt;&gt;"",Data!B3535,"")</f>
        <v/>
      </c>
      <c r="C3535" s="20" t="str">
        <f>IF(Data!$B3535:C$5009&lt;&gt;"",Data!C3535,"")</f>
        <v/>
      </c>
      <c r="D3535" s="20" t="str">
        <f t="shared" si="123"/>
        <v/>
      </c>
      <c r="E3535" s="20" t="str">
        <f t="shared" si="124"/>
        <v/>
      </c>
      <c r="F3535" s="56"/>
      <c r="G3535" s="56"/>
      <c r="H3535" s="56"/>
      <c r="I3535" s="56"/>
      <c r="J3535" s="56"/>
    </row>
    <row r="3536" spans="1:10">
      <c r="A3536" s="20">
        <v>3527</v>
      </c>
      <c r="B3536" s="20" t="str">
        <f>IF(Data!B3536:$B$5009&lt;&gt;"",Data!B3536,"")</f>
        <v/>
      </c>
      <c r="C3536" s="20" t="str">
        <f>IF(Data!$B3536:C$5009&lt;&gt;"",Data!C3536,"")</f>
        <v/>
      </c>
      <c r="D3536" s="20" t="str">
        <f t="shared" si="123"/>
        <v/>
      </c>
      <c r="E3536" s="20" t="str">
        <f t="shared" si="124"/>
        <v/>
      </c>
      <c r="F3536" s="56"/>
      <c r="G3536" s="56"/>
      <c r="H3536" s="56"/>
      <c r="I3536" s="56"/>
      <c r="J3536" s="56"/>
    </row>
    <row r="3537" spans="1:10">
      <c r="A3537" s="20">
        <v>3528</v>
      </c>
      <c r="B3537" s="20" t="str">
        <f>IF(Data!B3537:$B$5009&lt;&gt;"",Data!B3537,"")</f>
        <v/>
      </c>
      <c r="C3537" s="20" t="str">
        <f>IF(Data!$B3537:C$5009&lt;&gt;"",Data!C3537,"")</f>
        <v/>
      </c>
      <c r="D3537" s="20" t="str">
        <f t="shared" si="123"/>
        <v/>
      </c>
      <c r="E3537" s="20" t="str">
        <f t="shared" si="124"/>
        <v/>
      </c>
      <c r="F3537" s="56"/>
      <c r="G3537" s="56"/>
      <c r="H3537" s="56"/>
      <c r="I3537" s="56"/>
      <c r="J3537" s="56"/>
    </row>
    <row r="3538" spans="1:10">
      <c r="A3538" s="20">
        <v>3529</v>
      </c>
      <c r="B3538" s="20" t="str">
        <f>IF(Data!B3538:$B$5009&lt;&gt;"",Data!B3538,"")</f>
        <v/>
      </c>
      <c r="C3538" s="20" t="str">
        <f>IF(Data!$B3538:C$5009&lt;&gt;"",Data!C3538,"")</f>
        <v/>
      </c>
      <c r="D3538" s="20" t="str">
        <f t="shared" si="123"/>
        <v/>
      </c>
      <c r="E3538" s="20" t="str">
        <f t="shared" si="124"/>
        <v/>
      </c>
      <c r="F3538" s="56"/>
      <c r="G3538" s="56"/>
      <c r="H3538" s="56"/>
      <c r="I3538" s="56"/>
      <c r="J3538" s="56"/>
    </row>
    <row r="3539" spans="1:10">
      <c r="A3539" s="20">
        <v>3530</v>
      </c>
      <c r="B3539" s="20" t="str">
        <f>IF(Data!B3539:$B$5009&lt;&gt;"",Data!B3539,"")</f>
        <v/>
      </c>
      <c r="C3539" s="20" t="str">
        <f>IF(Data!$B3539:C$5009&lt;&gt;"",Data!C3539,"")</f>
        <v/>
      </c>
      <c r="D3539" s="20" t="str">
        <f t="shared" si="123"/>
        <v/>
      </c>
      <c r="E3539" s="20" t="str">
        <f t="shared" si="124"/>
        <v/>
      </c>
      <c r="F3539" s="56"/>
      <c r="G3539" s="56"/>
      <c r="H3539" s="56"/>
      <c r="I3539" s="56"/>
      <c r="J3539" s="56"/>
    </row>
    <row r="3540" spans="1:10">
      <c r="A3540" s="20">
        <v>3531</v>
      </c>
      <c r="B3540" s="20" t="str">
        <f>IF(Data!B3540:$B$5009&lt;&gt;"",Data!B3540,"")</f>
        <v/>
      </c>
      <c r="C3540" s="20" t="str">
        <f>IF(Data!$B3540:C$5009&lt;&gt;"",Data!C3540,"")</f>
        <v/>
      </c>
      <c r="D3540" s="20" t="str">
        <f t="shared" si="123"/>
        <v/>
      </c>
      <c r="E3540" s="20" t="str">
        <f t="shared" si="124"/>
        <v/>
      </c>
      <c r="F3540" s="56"/>
      <c r="G3540" s="56"/>
      <c r="H3540" s="56"/>
      <c r="I3540" s="56"/>
      <c r="J3540" s="56"/>
    </row>
    <row r="3541" spans="1:10">
      <c r="A3541" s="20">
        <v>3532</v>
      </c>
      <c r="B3541" s="20" t="str">
        <f>IF(Data!B3541:$B$5009&lt;&gt;"",Data!B3541,"")</f>
        <v/>
      </c>
      <c r="C3541" s="20" t="str">
        <f>IF(Data!$B3541:C$5009&lt;&gt;"",Data!C3541,"")</f>
        <v/>
      </c>
      <c r="D3541" s="20" t="str">
        <f t="shared" si="123"/>
        <v/>
      </c>
      <c r="E3541" s="20" t="str">
        <f t="shared" si="124"/>
        <v/>
      </c>
      <c r="F3541" s="56"/>
      <c r="G3541" s="56"/>
      <c r="H3541" s="56"/>
      <c r="I3541" s="56"/>
      <c r="J3541" s="56"/>
    </row>
    <row r="3542" spans="1:10">
      <c r="A3542" s="20">
        <v>3533</v>
      </c>
      <c r="B3542" s="20" t="str">
        <f>IF(Data!B3542:$B$5009&lt;&gt;"",Data!B3542,"")</f>
        <v/>
      </c>
      <c r="C3542" s="20" t="str">
        <f>IF(Data!$B3542:C$5009&lt;&gt;"",Data!C3542,"")</f>
        <v/>
      </c>
      <c r="D3542" s="20" t="str">
        <f t="shared" si="123"/>
        <v/>
      </c>
      <c r="E3542" s="20" t="str">
        <f t="shared" si="124"/>
        <v/>
      </c>
      <c r="F3542" s="56"/>
      <c r="G3542" s="56"/>
      <c r="H3542" s="56"/>
      <c r="I3542" s="56"/>
      <c r="J3542" s="56"/>
    </row>
    <row r="3543" spans="1:10">
      <c r="A3543" s="20">
        <v>3534</v>
      </c>
      <c r="B3543" s="20" t="str">
        <f>IF(Data!B3543:$B$5009&lt;&gt;"",Data!B3543,"")</f>
        <v/>
      </c>
      <c r="C3543" s="20" t="str">
        <f>IF(Data!$B3543:C$5009&lt;&gt;"",Data!C3543,"")</f>
        <v/>
      </c>
      <c r="D3543" s="20" t="str">
        <f t="shared" si="123"/>
        <v/>
      </c>
      <c r="E3543" s="20" t="str">
        <f t="shared" si="124"/>
        <v/>
      </c>
      <c r="F3543" s="56"/>
      <c r="G3543" s="56"/>
      <c r="H3543" s="56"/>
      <c r="I3543" s="56"/>
      <c r="J3543" s="56"/>
    </row>
    <row r="3544" spans="1:10">
      <c r="A3544" s="20">
        <v>3535</v>
      </c>
      <c r="B3544" s="20" t="str">
        <f>IF(Data!B3544:$B$5009&lt;&gt;"",Data!B3544,"")</f>
        <v/>
      </c>
      <c r="C3544" s="20" t="str">
        <f>IF(Data!$B3544:C$5009&lt;&gt;"",Data!C3544,"")</f>
        <v/>
      </c>
      <c r="D3544" s="20" t="str">
        <f t="shared" si="123"/>
        <v/>
      </c>
      <c r="E3544" s="20" t="str">
        <f t="shared" si="124"/>
        <v/>
      </c>
      <c r="F3544" s="56"/>
      <c r="G3544" s="56"/>
      <c r="H3544" s="56"/>
      <c r="I3544" s="56"/>
      <c r="J3544" s="56"/>
    </row>
    <row r="3545" spans="1:10">
      <c r="A3545" s="20">
        <v>3536</v>
      </c>
      <c r="B3545" s="20" t="str">
        <f>IF(Data!B3545:$B$5009&lt;&gt;"",Data!B3545,"")</f>
        <v/>
      </c>
      <c r="C3545" s="20" t="str">
        <f>IF(Data!$B3545:C$5009&lt;&gt;"",Data!C3545,"")</f>
        <v/>
      </c>
      <c r="D3545" s="20" t="str">
        <f t="shared" si="123"/>
        <v/>
      </c>
      <c r="E3545" s="20" t="str">
        <f t="shared" si="124"/>
        <v/>
      </c>
      <c r="F3545" s="56"/>
      <c r="G3545" s="56"/>
      <c r="H3545" s="56"/>
      <c r="I3545" s="56"/>
      <c r="J3545" s="56"/>
    </row>
    <row r="3546" spans="1:10">
      <c r="A3546" s="20">
        <v>3537</v>
      </c>
      <c r="B3546" s="20" t="str">
        <f>IF(Data!B3546:$B$5009&lt;&gt;"",Data!B3546,"")</f>
        <v/>
      </c>
      <c r="C3546" s="20" t="str">
        <f>IF(Data!$B3546:C$5009&lt;&gt;"",Data!C3546,"")</f>
        <v/>
      </c>
      <c r="D3546" s="20" t="str">
        <f t="shared" si="123"/>
        <v/>
      </c>
      <c r="E3546" s="20" t="str">
        <f t="shared" si="124"/>
        <v/>
      </c>
      <c r="F3546" s="56"/>
      <c r="G3546" s="56"/>
      <c r="H3546" s="56"/>
      <c r="I3546" s="56"/>
      <c r="J3546" s="56"/>
    </row>
    <row r="3547" spans="1:10">
      <c r="A3547" s="20">
        <v>3538</v>
      </c>
      <c r="B3547" s="20" t="str">
        <f>IF(Data!B3547:$B$5009&lt;&gt;"",Data!B3547,"")</f>
        <v/>
      </c>
      <c r="C3547" s="20" t="str">
        <f>IF(Data!$B3547:C$5009&lt;&gt;"",Data!C3547,"")</f>
        <v/>
      </c>
      <c r="D3547" s="20" t="str">
        <f t="shared" si="123"/>
        <v/>
      </c>
      <c r="E3547" s="20" t="str">
        <f t="shared" si="124"/>
        <v/>
      </c>
      <c r="F3547" s="56"/>
      <c r="G3547" s="56"/>
      <c r="H3547" s="56"/>
      <c r="I3547" s="56"/>
      <c r="J3547" s="56"/>
    </row>
    <row r="3548" spans="1:10">
      <c r="A3548" s="20">
        <v>3539</v>
      </c>
      <c r="B3548" s="20" t="str">
        <f>IF(Data!B3548:$B$5009&lt;&gt;"",Data!B3548,"")</f>
        <v/>
      </c>
      <c r="C3548" s="20" t="str">
        <f>IF(Data!$B3548:C$5009&lt;&gt;"",Data!C3548,"")</f>
        <v/>
      </c>
      <c r="D3548" s="20" t="str">
        <f t="shared" si="123"/>
        <v/>
      </c>
      <c r="E3548" s="20" t="str">
        <f t="shared" si="124"/>
        <v/>
      </c>
      <c r="F3548" s="56"/>
      <c r="G3548" s="56"/>
      <c r="H3548" s="56"/>
      <c r="I3548" s="56"/>
      <c r="J3548" s="56"/>
    </row>
    <row r="3549" spans="1:10">
      <c r="A3549" s="20">
        <v>3540</v>
      </c>
      <c r="B3549" s="20" t="str">
        <f>IF(Data!B3549:$B$5009&lt;&gt;"",Data!B3549,"")</f>
        <v/>
      </c>
      <c r="C3549" s="20" t="str">
        <f>IF(Data!$B3549:C$5009&lt;&gt;"",Data!C3549,"")</f>
        <v/>
      </c>
      <c r="D3549" s="20" t="str">
        <f t="shared" si="123"/>
        <v/>
      </c>
      <c r="E3549" s="20" t="str">
        <f t="shared" si="124"/>
        <v/>
      </c>
      <c r="F3549" s="56"/>
      <c r="G3549" s="56"/>
      <c r="H3549" s="56"/>
      <c r="I3549" s="56"/>
      <c r="J3549" s="56"/>
    </row>
    <row r="3550" spans="1:10">
      <c r="A3550" s="20">
        <v>3541</v>
      </c>
      <c r="B3550" s="20" t="str">
        <f>IF(Data!B3550:$B$5009&lt;&gt;"",Data!B3550,"")</f>
        <v/>
      </c>
      <c r="C3550" s="20" t="str">
        <f>IF(Data!$B3550:C$5009&lt;&gt;"",Data!C3550,"")</f>
        <v/>
      </c>
      <c r="D3550" s="20" t="str">
        <f t="shared" si="123"/>
        <v/>
      </c>
      <c r="E3550" s="20" t="str">
        <f t="shared" si="124"/>
        <v/>
      </c>
      <c r="F3550" s="56"/>
      <c r="G3550" s="56"/>
      <c r="H3550" s="56"/>
      <c r="I3550" s="56"/>
      <c r="J3550" s="56"/>
    </row>
    <row r="3551" spans="1:10">
      <c r="A3551" s="20">
        <v>3542</v>
      </c>
      <c r="B3551" s="20" t="str">
        <f>IF(Data!B3551:$B$5009&lt;&gt;"",Data!B3551,"")</f>
        <v/>
      </c>
      <c r="C3551" s="20" t="str">
        <f>IF(Data!$B3551:C$5009&lt;&gt;"",Data!C3551,"")</f>
        <v/>
      </c>
      <c r="D3551" s="20" t="str">
        <f t="shared" si="123"/>
        <v/>
      </c>
      <c r="E3551" s="20" t="str">
        <f t="shared" si="124"/>
        <v/>
      </c>
      <c r="F3551" s="56"/>
      <c r="G3551" s="56"/>
      <c r="H3551" s="56"/>
      <c r="I3551" s="56"/>
      <c r="J3551" s="56"/>
    </row>
    <row r="3552" spans="1:10">
      <c r="A3552" s="20">
        <v>3543</v>
      </c>
      <c r="B3552" s="20" t="str">
        <f>IF(Data!B3552:$B$5009&lt;&gt;"",Data!B3552,"")</f>
        <v/>
      </c>
      <c r="C3552" s="20" t="str">
        <f>IF(Data!$B3552:C$5009&lt;&gt;"",Data!C3552,"")</f>
        <v/>
      </c>
      <c r="D3552" s="20" t="str">
        <f t="shared" si="123"/>
        <v/>
      </c>
      <c r="E3552" s="20" t="str">
        <f t="shared" si="124"/>
        <v/>
      </c>
      <c r="F3552" s="56"/>
      <c r="G3552" s="56"/>
      <c r="H3552" s="56"/>
      <c r="I3552" s="56"/>
      <c r="J3552" s="56"/>
    </row>
    <row r="3553" spans="1:10">
      <c r="A3553" s="20">
        <v>3544</v>
      </c>
      <c r="B3553" s="20" t="str">
        <f>IF(Data!B3553:$B$5009&lt;&gt;"",Data!B3553,"")</f>
        <v/>
      </c>
      <c r="C3553" s="20" t="str">
        <f>IF(Data!$B3553:C$5009&lt;&gt;"",Data!C3553,"")</f>
        <v/>
      </c>
      <c r="D3553" s="20" t="str">
        <f t="shared" si="123"/>
        <v/>
      </c>
      <c r="E3553" s="20" t="str">
        <f t="shared" si="124"/>
        <v/>
      </c>
      <c r="F3553" s="56"/>
      <c r="G3553" s="56"/>
      <c r="H3553" s="56"/>
      <c r="I3553" s="56"/>
      <c r="J3553" s="56"/>
    </row>
    <row r="3554" spans="1:10">
      <c r="A3554" s="20">
        <v>3545</v>
      </c>
      <c r="B3554" s="20" t="str">
        <f>IF(Data!B3554:$B$5009&lt;&gt;"",Data!B3554,"")</f>
        <v/>
      </c>
      <c r="C3554" s="20" t="str">
        <f>IF(Data!$B3554:C$5009&lt;&gt;"",Data!C3554,"")</f>
        <v/>
      </c>
      <c r="D3554" s="20" t="str">
        <f t="shared" si="123"/>
        <v/>
      </c>
      <c r="E3554" s="20" t="str">
        <f t="shared" si="124"/>
        <v/>
      </c>
      <c r="F3554" s="56"/>
      <c r="G3554" s="56"/>
      <c r="H3554" s="56"/>
      <c r="I3554" s="56"/>
      <c r="J3554" s="56"/>
    </row>
    <row r="3555" spans="1:10">
      <c r="A3555" s="20">
        <v>3546</v>
      </c>
      <c r="B3555" s="20" t="str">
        <f>IF(Data!B3555:$B$5009&lt;&gt;"",Data!B3555,"")</f>
        <v/>
      </c>
      <c r="C3555" s="20" t="str">
        <f>IF(Data!$B3555:C$5009&lt;&gt;"",Data!C3555,"")</f>
        <v/>
      </c>
      <c r="D3555" s="20" t="str">
        <f t="shared" si="123"/>
        <v/>
      </c>
      <c r="E3555" s="20" t="str">
        <f t="shared" si="124"/>
        <v/>
      </c>
      <c r="F3555" s="56"/>
      <c r="G3555" s="56"/>
      <c r="H3555" s="56"/>
      <c r="I3555" s="56"/>
      <c r="J3555" s="56"/>
    </row>
    <row r="3556" spans="1:10">
      <c r="A3556" s="20">
        <v>3547</v>
      </c>
      <c r="B3556" s="20" t="str">
        <f>IF(Data!B3556:$B$5009&lt;&gt;"",Data!B3556,"")</f>
        <v/>
      </c>
      <c r="C3556" s="20" t="str">
        <f>IF(Data!$B3556:C$5009&lt;&gt;"",Data!C3556,"")</f>
        <v/>
      </c>
      <c r="D3556" s="20" t="str">
        <f t="shared" si="123"/>
        <v/>
      </c>
      <c r="E3556" s="20" t="str">
        <f t="shared" si="124"/>
        <v/>
      </c>
      <c r="F3556" s="56"/>
      <c r="G3556" s="56"/>
      <c r="H3556" s="56"/>
      <c r="I3556" s="56"/>
      <c r="J3556" s="56"/>
    </row>
    <row r="3557" spans="1:10">
      <c r="A3557" s="20">
        <v>3548</v>
      </c>
      <c r="B3557" s="20" t="str">
        <f>IF(Data!B3557:$B$5009&lt;&gt;"",Data!B3557,"")</f>
        <v/>
      </c>
      <c r="C3557" s="20" t="str">
        <f>IF(Data!$B3557:C$5009&lt;&gt;"",Data!C3557,"")</f>
        <v/>
      </c>
      <c r="D3557" s="20" t="str">
        <f t="shared" si="123"/>
        <v/>
      </c>
      <c r="E3557" s="20" t="str">
        <f t="shared" si="124"/>
        <v/>
      </c>
      <c r="F3557" s="56"/>
      <c r="G3557" s="56"/>
      <c r="H3557" s="56"/>
      <c r="I3557" s="56"/>
      <c r="J3557" s="56"/>
    </row>
    <row r="3558" spans="1:10">
      <c r="A3558" s="20">
        <v>3549</v>
      </c>
      <c r="B3558" s="20" t="str">
        <f>IF(Data!B3558:$B$5009&lt;&gt;"",Data!B3558,"")</f>
        <v/>
      </c>
      <c r="C3558" s="20" t="str">
        <f>IF(Data!$B3558:C$5009&lt;&gt;"",Data!C3558,"")</f>
        <v/>
      </c>
      <c r="D3558" s="20" t="str">
        <f t="shared" si="123"/>
        <v/>
      </c>
      <c r="E3558" s="20" t="str">
        <f t="shared" si="124"/>
        <v/>
      </c>
      <c r="F3558" s="56"/>
      <c r="G3558" s="56"/>
      <c r="H3558" s="56"/>
      <c r="I3558" s="56"/>
      <c r="J3558" s="56"/>
    </row>
    <row r="3559" spans="1:10">
      <c r="A3559" s="20">
        <v>3550</v>
      </c>
      <c r="B3559" s="20" t="str">
        <f>IF(Data!B3559:$B$5009&lt;&gt;"",Data!B3559,"")</f>
        <v/>
      </c>
      <c r="C3559" s="20" t="str">
        <f>IF(Data!$B3559:C$5009&lt;&gt;"",Data!C3559,"")</f>
        <v/>
      </c>
      <c r="D3559" s="20" t="str">
        <f t="shared" si="123"/>
        <v/>
      </c>
      <c r="E3559" s="20" t="str">
        <f t="shared" si="124"/>
        <v/>
      </c>
      <c r="F3559" s="56"/>
      <c r="G3559" s="56"/>
      <c r="H3559" s="56"/>
      <c r="I3559" s="56"/>
      <c r="J3559" s="56"/>
    </row>
    <row r="3560" spans="1:10">
      <c r="A3560" s="20">
        <v>3551</v>
      </c>
      <c r="B3560" s="20" t="str">
        <f>IF(Data!B3560:$B$5009&lt;&gt;"",Data!B3560,"")</f>
        <v/>
      </c>
      <c r="C3560" s="20" t="str">
        <f>IF(Data!$B3560:C$5009&lt;&gt;"",Data!C3560,"")</f>
        <v/>
      </c>
      <c r="D3560" s="20" t="str">
        <f t="shared" si="123"/>
        <v/>
      </c>
      <c r="E3560" s="20" t="str">
        <f t="shared" si="124"/>
        <v/>
      </c>
      <c r="F3560" s="56"/>
      <c r="G3560" s="56"/>
      <c r="H3560" s="56"/>
      <c r="I3560" s="56"/>
      <c r="J3560" s="56"/>
    </row>
    <row r="3561" spans="1:10">
      <c r="A3561" s="20">
        <v>3552</v>
      </c>
      <c r="B3561" s="20" t="str">
        <f>IF(Data!B3561:$B$5009&lt;&gt;"",Data!B3561,"")</f>
        <v/>
      </c>
      <c r="C3561" s="20" t="str">
        <f>IF(Data!$B3561:C$5009&lt;&gt;"",Data!C3561,"")</f>
        <v/>
      </c>
      <c r="D3561" s="20" t="str">
        <f t="shared" si="123"/>
        <v/>
      </c>
      <c r="E3561" s="20" t="str">
        <f t="shared" si="124"/>
        <v/>
      </c>
      <c r="F3561" s="56"/>
      <c r="G3561" s="56"/>
      <c r="H3561" s="56"/>
      <c r="I3561" s="56"/>
      <c r="J3561" s="56"/>
    </row>
    <row r="3562" spans="1:10">
      <c r="A3562" s="20">
        <v>3553</v>
      </c>
      <c r="B3562" s="20" t="str">
        <f>IF(Data!B3562:$B$5009&lt;&gt;"",Data!B3562,"")</f>
        <v/>
      </c>
      <c r="C3562" s="20" t="str">
        <f>IF(Data!$B3562:C$5009&lt;&gt;"",Data!C3562,"")</f>
        <v/>
      </c>
      <c r="D3562" s="20" t="str">
        <f t="shared" si="123"/>
        <v/>
      </c>
      <c r="E3562" s="20" t="str">
        <f t="shared" si="124"/>
        <v/>
      </c>
      <c r="F3562" s="56"/>
      <c r="G3562" s="56"/>
      <c r="H3562" s="56"/>
      <c r="I3562" s="56"/>
      <c r="J3562" s="56"/>
    </row>
    <row r="3563" spans="1:10">
      <c r="A3563" s="20">
        <v>3554</v>
      </c>
      <c r="B3563" s="20" t="str">
        <f>IF(Data!B3563:$B$5009&lt;&gt;"",Data!B3563,"")</f>
        <v/>
      </c>
      <c r="C3563" s="20" t="str">
        <f>IF(Data!$B3563:C$5009&lt;&gt;"",Data!C3563,"")</f>
        <v/>
      </c>
      <c r="D3563" s="20" t="str">
        <f t="shared" si="123"/>
        <v/>
      </c>
      <c r="E3563" s="20" t="str">
        <f t="shared" si="124"/>
        <v/>
      </c>
      <c r="F3563" s="56"/>
      <c r="G3563" s="56"/>
      <c r="H3563" s="56"/>
      <c r="I3563" s="56"/>
      <c r="J3563" s="56"/>
    </row>
    <row r="3564" spans="1:10">
      <c r="A3564" s="20">
        <v>3555</v>
      </c>
      <c r="B3564" s="20" t="str">
        <f>IF(Data!B3564:$B$5009&lt;&gt;"",Data!B3564,"")</f>
        <v/>
      </c>
      <c r="C3564" s="20" t="str">
        <f>IF(Data!$B3564:C$5009&lt;&gt;"",Data!C3564,"")</f>
        <v/>
      </c>
      <c r="D3564" s="20" t="str">
        <f t="shared" si="123"/>
        <v/>
      </c>
      <c r="E3564" s="20" t="str">
        <f t="shared" si="124"/>
        <v/>
      </c>
      <c r="F3564" s="56"/>
      <c r="G3564" s="56"/>
      <c r="H3564" s="56"/>
      <c r="I3564" s="56"/>
      <c r="J3564" s="56"/>
    </row>
    <row r="3565" spans="1:10">
      <c r="A3565" s="20">
        <v>3556</v>
      </c>
      <c r="B3565" s="20" t="str">
        <f>IF(Data!B3565:$B$5009&lt;&gt;"",Data!B3565,"")</f>
        <v/>
      </c>
      <c r="C3565" s="20" t="str">
        <f>IF(Data!$B3565:C$5009&lt;&gt;"",Data!C3565,"")</f>
        <v/>
      </c>
      <c r="D3565" s="20" t="str">
        <f t="shared" si="123"/>
        <v/>
      </c>
      <c r="E3565" s="20" t="str">
        <f t="shared" si="124"/>
        <v/>
      </c>
      <c r="F3565" s="56"/>
      <c r="G3565" s="56"/>
      <c r="H3565" s="56"/>
      <c r="I3565" s="56"/>
      <c r="J3565" s="56"/>
    </row>
    <row r="3566" spans="1:10">
      <c r="A3566" s="20">
        <v>3557</v>
      </c>
      <c r="B3566" s="20" t="str">
        <f>IF(Data!B3566:$B$5009&lt;&gt;"",Data!B3566,"")</f>
        <v/>
      </c>
      <c r="C3566" s="20" t="str">
        <f>IF(Data!$B3566:C$5009&lt;&gt;"",Data!C3566,"")</f>
        <v/>
      </c>
      <c r="D3566" s="20" t="str">
        <f t="shared" si="123"/>
        <v/>
      </c>
      <c r="E3566" s="20" t="str">
        <f t="shared" si="124"/>
        <v/>
      </c>
      <c r="F3566" s="56"/>
      <c r="G3566" s="56"/>
      <c r="H3566" s="56"/>
      <c r="I3566" s="56"/>
      <c r="J3566" s="56"/>
    </row>
    <row r="3567" spans="1:10">
      <c r="A3567" s="20">
        <v>3558</v>
      </c>
      <c r="B3567" s="20" t="str">
        <f>IF(Data!B3567:$B$5009&lt;&gt;"",Data!B3567,"")</f>
        <v/>
      </c>
      <c r="C3567" s="20" t="str">
        <f>IF(Data!$B3567:C$5009&lt;&gt;"",Data!C3567,"")</f>
        <v/>
      </c>
      <c r="D3567" s="20" t="str">
        <f t="shared" si="123"/>
        <v/>
      </c>
      <c r="E3567" s="20" t="str">
        <f t="shared" si="124"/>
        <v/>
      </c>
      <c r="F3567" s="56"/>
      <c r="G3567" s="56"/>
      <c r="H3567" s="56"/>
      <c r="I3567" s="56"/>
      <c r="J3567" s="56"/>
    </row>
    <row r="3568" spans="1:10">
      <c r="A3568" s="20">
        <v>3559</v>
      </c>
      <c r="B3568" s="20" t="str">
        <f>IF(Data!B3568:$B$5009&lt;&gt;"",Data!B3568,"")</f>
        <v/>
      </c>
      <c r="C3568" s="20" t="str">
        <f>IF(Data!$B3568:C$5009&lt;&gt;"",Data!C3568,"")</f>
        <v/>
      </c>
      <c r="D3568" s="20" t="str">
        <f t="shared" si="123"/>
        <v/>
      </c>
      <c r="E3568" s="20" t="str">
        <f t="shared" si="124"/>
        <v/>
      </c>
      <c r="F3568" s="56"/>
      <c r="G3568" s="56"/>
      <c r="H3568" s="56"/>
      <c r="I3568" s="56"/>
      <c r="J3568" s="56"/>
    </row>
    <row r="3569" spans="1:10">
      <c r="A3569" s="20">
        <v>3560</v>
      </c>
      <c r="B3569" s="20" t="str">
        <f>IF(Data!B3569:$B$5009&lt;&gt;"",Data!B3569,"")</f>
        <v/>
      </c>
      <c r="C3569" s="20" t="str">
        <f>IF(Data!$B3569:C$5009&lt;&gt;"",Data!C3569,"")</f>
        <v/>
      </c>
      <c r="D3569" s="20" t="str">
        <f t="shared" si="123"/>
        <v/>
      </c>
      <c r="E3569" s="20" t="str">
        <f t="shared" si="124"/>
        <v/>
      </c>
      <c r="F3569" s="56"/>
      <c r="G3569" s="56"/>
      <c r="H3569" s="56"/>
      <c r="I3569" s="56"/>
      <c r="J3569" s="56"/>
    </row>
    <row r="3570" spans="1:10">
      <c r="A3570" s="20">
        <v>3561</v>
      </c>
      <c r="B3570" s="20" t="str">
        <f>IF(Data!B3570:$B$5009&lt;&gt;"",Data!B3570,"")</f>
        <v/>
      </c>
      <c r="C3570" s="20" t="str">
        <f>IF(Data!$B3570:C$5009&lt;&gt;"",Data!C3570,"")</f>
        <v/>
      </c>
      <c r="D3570" s="20" t="str">
        <f t="shared" si="123"/>
        <v/>
      </c>
      <c r="E3570" s="20" t="str">
        <f t="shared" si="124"/>
        <v/>
      </c>
      <c r="F3570" s="56"/>
      <c r="G3570" s="56"/>
      <c r="H3570" s="56"/>
      <c r="I3570" s="56"/>
      <c r="J3570" s="56"/>
    </row>
    <row r="3571" spans="1:10">
      <c r="A3571" s="20">
        <v>3562</v>
      </c>
      <c r="B3571" s="20" t="str">
        <f>IF(Data!B3571:$B$5009&lt;&gt;"",Data!B3571,"")</f>
        <v/>
      </c>
      <c r="C3571" s="20" t="str">
        <f>IF(Data!$B3571:C$5009&lt;&gt;"",Data!C3571,"")</f>
        <v/>
      </c>
      <c r="D3571" s="20" t="str">
        <f t="shared" si="123"/>
        <v/>
      </c>
      <c r="E3571" s="20" t="str">
        <f t="shared" si="124"/>
        <v/>
      </c>
      <c r="F3571" s="56"/>
      <c r="G3571" s="56"/>
      <c r="H3571" s="56"/>
      <c r="I3571" s="56"/>
      <c r="J3571" s="56"/>
    </row>
    <row r="3572" spans="1:10">
      <c r="A3572" s="20">
        <v>3563</v>
      </c>
      <c r="B3572" s="20" t="str">
        <f>IF(Data!B3572:$B$5009&lt;&gt;"",Data!B3572,"")</f>
        <v/>
      </c>
      <c r="C3572" s="20" t="str">
        <f>IF(Data!$B3572:C$5009&lt;&gt;"",Data!C3572,"")</f>
        <v/>
      </c>
      <c r="D3572" s="20" t="str">
        <f t="shared" si="123"/>
        <v/>
      </c>
      <c r="E3572" s="20" t="str">
        <f t="shared" si="124"/>
        <v/>
      </c>
      <c r="F3572" s="56"/>
      <c r="G3572" s="56"/>
      <c r="H3572" s="56"/>
      <c r="I3572" s="56"/>
      <c r="J3572" s="56"/>
    </row>
    <row r="3573" spans="1:10">
      <c r="A3573" s="20">
        <v>3564</v>
      </c>
      <c r="B3573" s="20" t="str">
        <f>IF(Data!B3573:$B$5009&lt;&gt;"",Data!B3573,"")</f>
        <v/>
      </c>
      <c r="C3573" s="20" t="str">
        <f>IF(Data!$B3573:C$5009&lt;&gt;"",Data!C3573,"")</f>
        <v/>
      </c>
      <c r="D3573" s="20" t="str">
        <f t="shared" si="123"/>
        <v/>
      </c>
      <c r="E3573" s="20" t="str">
        <f t="shared" si="124"/>
        <v/>
      </c>
      <c r="F3573" s="56"/>
      <c r="G3573" s="56"/>
      <c r="H3573" s="56"/>
      <c r="I3573" s="56"/>
      <c r="J3573" s="56"/>
    </row>
    <row r="3574" spans="1:10">
      <c r="A3574" s="20">
        <v>3565</v>
      </c>
      <c r="B3574" s="20" t="str">
        <f>IF(Data!B3574:$B$5009&lt;&gt;"",Data!B3574,"")</f>
        <v/>
      </c>
      <c r="C3574" s="20" t="str">
        <f>IF(Data!$B3574:C$5009&lt;&gt;"",Data!C3574,"")</f>
        <v/>
      </c>
      <c r="D3574" s="20" t="str">
        <f t="shared" si="123"/>
        <v/>
      </c>
      <c r="E3574" s="20" t="str">
        <f t="shared" si="124"/>
        <v/>
      </c>
      <c r="F3574" s="56"/>
      <c r="G3574" s="56"/>
      <c r="H3574" s="56"/>
      <c r="I3574" s="56"/>
      <c r="J3574" s="56"/>
    </row>
    <row r="3575" spans="1:10">
      <c r="A3575" s="20">
        <v>3566</v>
      </c>
      <c r="B3575" s="20" t="str">
        <f>IF(Data!B3575:$B$5009&lt;&gt;"",Data!B3575,"")</f>
        <v/>
      </c>
      <c r="C3575" s="20" t="str">
        <f>IF(Data!$B3575:C$5009&lt;&gt;"",Data!C3575,"")</f>
        <v/>
      </c>
      <c r="D3575" s="20" t="str">
        <f t="shared" si="123"/>
        <v/>
      </c>
      <c r="E3575" s="20" t="str">
        <f t="shared" si="124"/>
        <v/>
      </c>
      <c r="F3575" s="56"/>
      <c r="G3575" s="56"/>
      <c r="H3575" s="56"/>
      <c r="I3575" s="56"/>
      <c r="J3575" s="56"/>
    </row>
    <row r="3576" spans="1:10">
      <c r="A3576" s="20">
        <v>3567</v>
      </c>
      <c r="B3576" s="20" t="str">
        <f>IF(Data!B3576:$B$5009&lt;&gt;"",Data!B3576,"")</f>
        <v/>
      </c>
      <c r="C3576" s="20" t="str">
        <f>IF(Data!$B3576:C$5009&lt;&gt;"",Data!C3576,"")</f>
        <v/>
      </c>
      <c r="D3576" s="20" t="str">
        <f t="shared" si="123"/>
        <v/>
      </c>
      <c r="E3576" s="20" t="str">
        <f t="shared" si="124"/>
        <v/>
      </c>
      <c r="F3576" s="56"/>
      <c r="G3576" s="56"/>
      <c r="H3576" s="56"/>
      <c r="I3576" s="56"/>
      <c r="J3576" s="56"/>
    </row>
    <row r="3577" spans="1:10">
      <c r="A3577" s="20">
        <v>3568</v>
      </c>
      <c r="B3577" s="20" t="str">
        <f>IF(Data!B3577:$B$5009&lt;&gt;"",Data!B3577,"")</f>
        <v/>
      </c>
      <c r="C3577" s="20" t="str">
        <f>IF(Data!$B3577:C$5009&lt;&gt;"",Data!C3577,"")</f>
        <v/>
      </c>
      <c r="D3577" s="20" t="str">
        <f t="shared" si="123"/>
        <v/>
      </c>
      <c r="E3577" s="20" t="str">
        <f t="shared" si="124"/>
        <v/>
      </c>
      <c r="F3577" s="56"/>
      <c r="G3577" s="56"/>
      <c r="H3577" s="56"/>
      <c r="I3577" s="56"/>
      <c r="J3577" s="56"/>
    </row>
    <row r="3578" spans="1:10">
      <c r="A3578" s="20">
        <v>3569</v>
      </c>
      <c r="B3578" s="20" t="str">
        <f>IF(Data!B3578:$B$5009&lt;&gt;"",Data!B3578,"")</f>
        <v/>
      </c>
      <c r="C3578" s="20" t="str">
        <f>IF(Data!$B3578:C$5009&lt;&gt;"",Data!C3578,"")</f>
        <v/>
      </c>
      <c r="D3578" s="20" t="str">
        <f t="shared" si="123"/>
        <v/>
      </c>
      <c r="E3578" s="20" t="str">
        <f t="shared" si="124"/>
        <v/>
      </c>
      <c r="F3578" s="56"/>
      <c r="G3578" s="56"/>
      <c r="H3578" s="56"/>
      <c r="I3578" s="56"/>
      <c r="J3578" s="56"/>
    </row>
    <row r="3579" spans="1:10">
      <c r="A3579" s="20">
        <v>3570</v>
      </c>
      <c r="B3579" s="20" t="str">
        <f>IF(Data!B3579:$B$5009&lt;&gt;"",Data!B3579,"")</f>
        <v/>
      </c>
      <c r="C3579" s="20" t="str">
        <f>IF(Data!$B3579:C$5009&lt;&gt;"",Data!C3579,"")</f>
        <v/>
      </c>
      <c r="D3579" s="20" t="str">
        <f t="shared" si="123"/>
        <v/>
      </c>
      <c r="E3579" s="20" t="str">
        <f t="shared" si="124"/>
        <v/>
      </c>
      <c r="F3579" s="56"/>
      <c r="G3579" s="56"/>
      <c r="H3579" s="56"/>
      <c r="I3579" s="56"/>
      <c r="J3579" s="56"/>
    </row>
    <row r="3580" spans="1:10">
      <c r="A3580" s="20">
        <v>3571</v>
      </c>
      <c r="B3580" s="20" t="str">
        <f>IF(Data!B3580:$B$5009&lt;&gt;"",Data!B3580,"")</f>
        <v/>
      </c>
      <c r="C3580" s="20" t="str">
        <f>IF(Data!$B3580:C$5009&lt;&gt;"",Data!C3580,"")</f>
        <v/>
      </c>
      <c r="D3580" s="20" t="str">
        <f t="shared" si="123"/>
        <v/>
      </c>
      <c r="E3580" s="20" t="str">
        <f t="shared" si="124"/>
        <v/>
      </c>
      <c r="F3580" s="56"/>
      <c r="G3580" s="56"/>
      <c r="H3580" s="56"/>
      <c r="I3580" s="56"/>
      <c r="J3580" s="56"/>
    </row>
    <row r="3581" spans="1:10">
      <c r="A3581" s="20">
        <v>3572</v>
      </c>
      <c r="B3581" s="20" t="str">
        <f>IF(Data!B3581:$B$5009&lt;&gt;"",Data!B3581,"")</f>
        <v/>
      </c>
      <c r="C3581" s="20" t="str">
        <f>IF(Data!$B3581:C$5009&lt;&gt;"",Data!C3581,"")</f>
        <v/>
      </c>
      <c r="D3581" s="20" t="str">
        <f t="shared" si="123"/>
        <v/>
      </c>
      <c r="E3581" s="20" t="str">
        <f t="shared" si="124"/>
        <v/>
      </c>
      <c r="F3581" s="56"/>
      <c r="G3581" s="56"/>
      <c r="H3581" s="56"/>
      <c r="I3581" s="56"/>
      <c r="J3581" s="56"/>
    </row>
    <row r="3582" spans="1:10">
      <c r="A3582" s="20">
        <v>3573</v>
      </c>
      <c r="B3582" s="20" t="str">
        <f>IF(Data!B3582:$B$5009&lt;&gt;"",Data!B3582,"")</f>
        <v/>
      </c>
      <c r="C3582" s="20" t="str">
        <f>IF(Data!$B3582:C$5009&lt;&gt;"",Data!C3582,"")</f>
        <v/>
      </c>
      <c r="D3582" s="20" t="str">
        <f t="shared" si="123"/>
        <v/>
      </c>
      <c r="E3582" s="20" t="str">
        <f t="shared" si="124"/>
        <v/>
      </c>
      <c r="F3582" s="56"/>
      <c r="G3582" s="56"/>
      <c r="H3582" s="56"/>
      <c r="I3582" s="56"/>
      <c r="J3582" s="56"/>
    </row>
    <row r="3583" spans="1:10">
      <c r="A3583" s="20">
        <v>3574</v>
      </c>
      <c r="B3583" s="20" t="str">
        <f>IF(Data!B3583:$B$5009&lt;&gt;"",Data!B3583,"")</f>
        <v/>
      </c>
      <c r="C3583" s="20" t="str">
        <f>IF(Data!$B3583:C$5009&lt;&gt;"",Data!C3583,"")</f>
        <v/>
      </c>
      <c r="D3583" s="20" t="str">
        <f t="shared" si="123"/>
        <v/>
      </c>
      <c r="E3583" s="20" t="str">
        <f t="shared" si="124"/>
        <v/>
      </c>
      <c r="F3583" s="56"/>
      <c r="G3583" s="56"/>
      <c r="H3583" s="56"/>
      <c r="I3583" s="56"/>
      <c r="J3583" s="56"/>
    </row>
    <row r="3584" spans="1:10">
      <c r="A3584" s="20">
        <v>3575</v>
      </c>
      <c r="B3584" s="20" t="str">
        <f>IF(Data!B3584:$B$5009&lt;&gt;"",Data!B3584,"")</f>
        <v/>
      </c>
      <c r="C3584" s="20" t="str">
        <f>IF(Data!$B3584:C$5009&lt;&gt;"",Data!C3584,"")</f>
        <v/>
      </c>
      <c r="D3584" s="20" t="str">
        <f t="shared" si="123"/>
        <v/>
      </c>
      <c r="E3584" s="20" t="str">
        <f t="shared" si="124"/>
        <v/>
      </c>
      <c r="F3584" s="56"/>
      <c r="G3584" s="56"/>
      <c r="H3584" s="56"/>
      <c r="I3584" s="56"/>
      <c r="J3584" s="56"/>
    </row>
    <row r="3585" spans="1:10">
      <c r="A3585" s="20">
        <v>3576</v>
      </c>
      <c r="B3585" s="20" t="str">
        <f>IF(Data!B3585:$B$5009&lt;&gt;"",Data!B3585,"")</f>
        <v/>
      </c>
      <c r="C3585" s="20" t="str">
        <f>IF(Data!$B3585:C$5009&lt;&gt;"",Data!C3585,"")</f>
        <v/>
      </c>
      <c r="D3585" s="20" t="str">
        <f t="shared" si="123"/>
        <v/>
      </c>
      <c r="E3585" s="20" t="str">
        <f t="shared" si="124"/>
        <v/>
      </c>
      <c r="F3585" s="56"/>
      <c r="G3585" s="56"/>
      <c r="H3585" s="56"/>
      <c r="I3585" s="56"/>
      <c r="J3585" s="56"/>
    </row>
    <row r="3586" spans="1:10">
      <c r="A3586" s="20">
        <v>3577</v>
      </c>
      <c r="B3586" s="20" t="str">
        <f>IF(Data!B3586:$B$5009&lt;&gt;"",Data!B3586,"")</f>
        <v/>
      </c>
      <c r="C3586" s="20" t="str">
        <f>IF(Data!$B3586:C$5009&lt;&gt;"",Data!C3586,"")</f>
        <v/>
      </c>
      <c r="D3586" s="20" t="str">
        <f t="shared" si="123"/>
        <v/>
      </c>
      <c r="E3586" s="20" t="str">
        <f t="shared" si="124"/>
        <v/>
      </c>
      <c r="F3586" s="56"/>
      <c r="G3586" s="56"/>
      <c r="H3586" s="56"/>
      <c r="I3586" s="56"/>
      <c r="J3586" s="56"/>
    </row>
    <row r="3587" spans="1:10">
      <c r="A3587" s="20">
        <v>3578</v>
      </c>
      <c r="B3587" s="20" t="str">
        <f>IF(Data!B3587:$B$5009&lt;&gt;"",Data!B3587,"")</f>
        <v/>
      </c>
      <c r="C3587" s="20" t="str">
        <f>IF(Data!$B3587:C$5009&lt;&gt;"",Data!C3587,"")</f>
        <v/>
      </c>
      <c r="D3587" s="20" t="str">
        <f t="shared" si="123"/>
        <v/>
      </c>
      <c r="E3587" s="20" t="str">
        <f t="shared" si="124"/>
        <v/>
      </c>
      <c r="F3587" s="56"/>
      <c r="G3587" s="56"/>
      <c r="H3587" s="56"/>
      <c r="I3587" s="56"/>
      <c r="J3587" s="56"/>
    </row>
    <row r="3588" spans="1:10">
      <c r="A3588" s="20">
        <v>3579</v>
      </c>
      <c r="B3588" s="20" t="str">
        <f>IF(Data!B3588:$B$5009&lt;&gt;"",Data!B3588,"")</f>
        <v/>
      </c>
      <c r="C3588" s="20" t="str">
        <f>IF(Data!$B3588:C$5009&lt;&gt;"",Data!C3588,"")</f>
        <v/>
      </c>
      <c r="D3588" s="20" t="str">
        <f t="shared" si="123"/>
        <v/>
      </c>
      <c r="E3588" s="20" t="str">
        <f t="shared" si="124"/>
        <v/>
      </c>
      <c r="F3588" s="56"/>
      <c r="G3588" s="56"/>
      <c r="H3588" s="56"/>
      <c r="I3588" s="56"/>
      <c r="J3588" s="56"/>
    </row>
    <row r="3589" spans="1:10">
      <c r="A3589" s="20">
        <v>3580</v>
      </c>
      <c r="B3589" s="20" t="str">
        <f>IF(Data!B3589:$B$5009&lt;&gt;"",Data!B3589,"")</f>
        <v/>
      </c>
      <c r="C3589" s="20" t="str">
        <f>IF(Data!$B3589:C$5009&lt;&gt;"",Data!C3589,"")</f>
        <v/>
      </c>
      <c r="D3589" s="20" t="str">
        <f t="shared" si="123"/>
        <v/>
      </c>
      <c r="E3589" s="20" t="str">
        <f t="shared" si="124"/>
        <v/>
      </c>
      <c r="F3589" s="56"/>
      <c r="G3589" s="56"/>
      <c r="H3589" s="56"/>
      <c r="I3589" s="56"/>
      <c r="J3589" s="56"/>
    </row>
    <row r="3590" spans="1:10">
      <c r="A3590" s="20">
        <v>3581</v>
      </c>
      <c r="B3590" s="20" t="str">
        <f>IF(Data!B3590:$B$5009&lt;&gt;"",Data!B3590,"")</f>
        <v/>
      </c>
      <c r="C3590" s="20" t="str">
        <f>IF(Data!$B3590:C$5009&lt;&gt;"",Data!C3590,"")</f>
        <v/>
      </c>
      <c r="D3590" s="20" t="str">
        <f t="shared" ref="D3590:D3653" si="125">IF(AND(B3590&lt;&gt;"",C3590&lt;&gt;""), _xlfn.RANK.AVG(B3590,B:B,1),"")</f>
        <v/>
      </c>
      <c r="E3590" s="20" t="str">
        <f t="shared" ref="E3590:E3653" si="126">IF(AND(B3590&lt;&gt;"",C3590&lt;&gt;""),(D3590-$I$11)^2,"")</f>
        <v/>
      </c>
      <c r="F3590" s="56"/>
      <c r="G3590" s="56"/>
      <c r="H3590" s="56"/>
      <c r="I3590" s="56"/>
      <c r="J3590" s="56"/>
    </row>
    <row r="3591" spans="1:10">
      <c r="A3591" s="20">
        <v>3582</v>
      </c>
      <c r="B3591" s="20" t="str">
        <f>IF(Data!B3591:$B$5009&lt;&gt;"",Data!B3591,"")</f>
        <v/>
      </c>
      <c r="C3591" s="20" t="str">
        <f>IF(Data!$B3591:C$5009&lt;&gt;"",Data!C3591,"")</f>
        <v/>
      </c>
      <c r="D3591" s="20" t="str">
        <f t="shared" si="125"/>
        <v/>
      </c>
      <c r="E3591" s="20" t="str">
        <f t="shared" si="126"/>
        <v/>
      </c>
      <c r="F3591" s="56"/>
      <c r="G3591" s="56"/>
      <c r="H3591" s="56"/>
      <c r="I3591" s="56"/>
      <c r="J3591" s="56"/>
    </row>
    <row r="3592" spans="1:10">
      <c r="A3592" s="20">
        <v>3583</v>
      </c>
      <c r="B3592" s="20" t="str">
        <f>IF(Data!B3592:$B$5009&lt;&gt;"",Data!B3592,"")</f>
        <v/>
      </c>
      <c r="C3592" s="20" t="str">
        <f>IF(Data!$B3592:C$5009&lt;&gt;"",Data!C3592,"")</f>
        <v/>
      </c>
      <c r="D3592" s="20" t="str">
        <f t="shared" si="125"/>
        <v/>
      </c>
      <c r="E3592" s="20" t="str">
        <f t="shared" si="126"/>
        <v/>
      </c>
      <c r="F3592" s="56"/>
      <c r="G3592" s="56"/>
      <c r="H3592" s="56"/>
      <c r="I3592" s="56"/>
      <c r="J3592" s="56"/>
    </row>
    <row r="3593" spans="1:10">
      <c r="A3593" s="20">
        <v>3584</v>
      </c>
      <c r="B3593" s="20" t="str">
        <f>IF(Data!B3593:$B$5009&lt;&gt;"",Data!B3593,"")</f>
        <v/>
      </c>
      <c r="C3593" s="20" t="str">
        <f>IF(Data!$B3593:C$5009&lt;&gt;"",Data!C3593,"")</f>
        <v/>
      </c>
      <c r="D3593" s="20" t="str">
        <f t="shared" si="125"/>
        <v/>
      </c>
      <c r="E3593" s="20" t="str">
        <f t="shared" si="126"/>
        <v/>
      </c>
      <c r="F3593" s="56"/>
      <c r="G3593" s="56"/>
      <c r="H3593" s="56"/>
      <c r="I3593" s="56"/>
      <c r="J3593" s="56"/>
    </row>
    <row r="3594" spans="1:10">
      <c r="A3594" s="20">
        <v>3585</v>
      </c>
      <c r="B3594" s="20" t="str">
        <f>IF(Data!B3594:$B$5009&lt;&gt;"",Data!B3594,"")</f>
        <v/>
      </c>
      <c r="C3594" s="20" t="str">
        <f>IF(Data!$B3594:C$5009&lt;&gt;"",Data!C3594,"")</f>
        <v/>
      </c>
      <c r="D3594" s="20" t="str">
        <f t="shared" si="125"/>
        <v/>
      </c>
      <c r="E3594" s="20" t="str">
        <f t="shared" si="126"/>
        <v/>
      </c>
      <c r="F3594" s="56"/>
      <c r="G3594" s="56"/>
      <c r="H3594" s="56"/>
      <c r="I3594" s="56"/>
      <c r="J3594" s="56"/>
    </row>
    <row r="3595" spans="1:10">
      <c r="A3595" s="20">
        <v>3586</v>
      </c>
      <c r="B3595" s="20" t="str">
        <f>IF(Data!B3595:$B$5009&lt;&gt;"",Data!B3595,"")</f>
        <v/>
      </c>
      <c r="C3595" s="20" t="str">
        <f>IF(Data!$B3595:C$5009&lt;&gt;"",Data!C3595,"")</f>
        <v/>
      </c>
      <c r="D3595" s="20" t="str">
        <f t="shared" si="125"/>
        <v/>
      </c>
      <c r="E3595" s="20" t="str">
        <f t="shared" si="126"/>
        <v/>
      </c>
      <c r="F3595" s="56"/>
      <c r="G3595" s="56"/>
      <c r="H3595" s="56"/>
      <c r="I3595" s="56"/>
      <c r="J3595" s="56"/>
    </row>
    <row r="3596" spans="1:10">
      <c r="A3596" s="20">
        <v>3587</v>
      </c>
      <c r="B3596" s="20" t="str">
        <f>IF(Data!B3596:$B$5009&lt;&gt;"",Data!B3596,"")</f>
        <v/>
      </c>
      <c r="C3596" s="20" t="str">
        <f>IF(Data!$B3596:C$5009&lt;&gt;"",Data!C3596,"")</f>
        <v/>
      </c>
      <c r="D3596" s="20" t="str">
        <f t="shared" si="125"/>
        <v/>
      </c>
      <c r="E3596" s="20" t="str">
        <f t="shared" si="126"/>
        <v/>
      </c>
      <c r="F3596" s="56"/>
      <c r="G3596" s="56"/>
      <c r="H3596" s="56"/>
      <c r="I3596" s="56"/>
      <c r="J3596" s="56"/>
    </row>
    <row r="3597" spans="1:10">
      <c r="A3597" s="20">
        <v>3588</v>
      </c>
      <c r="B3597" s="20" t="str">
        <f>IF(Data!B3597:$B$5009&lt;&gt;"",Data!B3597,"")</f>
        <v/>
      </c>
      <c r="C3597" s="20" t="str">
        <f>IF(Data!$B3597:C$5009&lt;&gt;"",Data!C3597,"")</f>
        <v/>
      </c>
      <c r="D3597" s="20" t="str">
        <f t="shared" si="125"/>
        <v/>
      </c>
      <c r="E3597" s="20" t="str">
        <f t="shared" si="126"/>
        <v/>
      </c>
      <c r="F3597" s="56"/>
      <c r="G3597" s="56"/>
      <c r="H3597" s="56"/>
      <c r="I3597" s="56"/>
      <c r="J3597" s="56"/>
    </row>
    <row r="3598" spans="1:10">
      <c r="A3598" s="20">
        <v>3589</v>
      </c>
      <c r="B3598" s="20" t="str">
        <f>IF(Data!B3598:$B$5009&lt;&gt;"",Data!B3598,"")</f>
        <v/>
      </c>
      <c r="C3598" s="20" t="str">
        <f>IF(Data!$B3598:C$5009&lt;&gt;"",Data!C3598,"")</f>
        <v/>
      </c>
      <c r="D3598" s="20" t="str">
        <f t="shared" si="125"/>
        <v/>
      </c>
      <c r="E3598" s="20" t="str">
        <f t="shared" si="126"/>
        <v/>
      </c>
      <c r="F3598" s="56"/>
      <c r="G3598" s="56"/>
      <c r="H3598" s="56"/>
      <c r="I3598" s="56"/>
      <c r="J3598" s="56"/>
    </row>
    <row r="3599" spans="1:10">
      <c r="A3599" s="20">
        <v>3590</v>
      </c>
      <c r="B3599" s="20" t="str">
        <f>IF(Data!B3599:$B$5009&lt;&gt;"",Data!B3599,"")</f>
        <v/>
      </c>
      <c r="C3599" s="20" t="str">
        <f>IF(Data!$B3599:C$5009&lt;&gt;"",Data!C3599,"")</f>
        <v/>
      </c>
      <c r="D3599" s="20" t="str">
        <f t="shared" si="125"/>
        <v/>
      </c>
      <c r="E3599" s="20" t="str">
        <f t="shared" si="126"/>
        <v/>
      </c>
      <c r="F3599" s="56"/>
      <c r="G3599" s="56"/>
      <c r="H3599" s="56"/>
      <c r="I3599" s="56"/>
      <c r="J3599" s="56"/>
    </row>
    <row r="3600" spans="1:10">
      <c r="A3600" s="20">
        <v>3591</v>
      </c>
      <c r="B3600" s="20" t="str">
        <f>IF(Data!B3600:$B$5009&lt;&gt;"",Data!B3600,"")</f>
        <v/>
      </c>
      <c r="C3600" s="20" t="str">
        <f>IF(Data!$B3600:C$5009&lt;&gt;"",Data!C3600,"")</f>
        <v/>
      </c>
      <c r="D3600" s="20" t="str">
        <f t="shared" si="125"/>
        <v/>
      </c>
      <c r="E3600" s="20" t="str">
        <f t="shared" si="126"/>
        <v/>
      </c>
      <c r="F3600" s="56"/>
      <c r="G3600" s="56"/>
      <c r="H3600" s="56"/>
      <c r="I3600" s="56"/>
      <c r="J3600" s="56"/>
    </row>
    <row r="3601" spans="1:10">
      <c r="A3601" s="20">
        <v>3592</v>
      </c>
      <c r="B3601" s="20" t="str">
        <f>IF(Data!B3601:$B$5009&lt;&gt;"",Data!B3601,"")</f>
        <v/>
      </c>
      <c r="C3601" s="20" t="str">
        <f>IF(Data!$B3601:C$5009&lt;&gt;"",Data!C3601,"")</f>
        <v/>
      </c>
      <c r="D3601" s="20" t="str">
        <f t="shared" si="125"/>
        <v/>
      </c>
      <c r="E3601" s="20" t="str">
        <f t="shared" si="126"/>
        <v/>
      </c>
      <c r="F3601" s="56"/>
      <c r="G3601" s="56"/>
      <c r="H3601" s="56"/>
      <c r="I3601" s="56"/>
      <c r="J3601" s="56"/>
    </row>
    <row r="3602" spans="1:10">
      <c r="A3602" s="20">
        <v>3593</v>
      </c>
      <c r="B3602" s="20" t="str">
        <f>IF(Data!B3602:$B$5009&lt;&gt;"",Data!B3602,"")</f>
        <v/>
      </c>
      <c r="C3602" s="20" t="str">
        <f>IF(Data!$B3602:C$5009&lt;&gt;"",Data!C3602,"")</f>
        <v/>
      </c>
      <c r="D3602" s="20" t="str">
        <f t="shared" si="125"/>
        <v/>
      </c>
      <c r="E3602" s="20" t="str">
        <f t="shared" si="126"/>
        <v/>
      </c>
      <c r="F3602" s="56"/>
      <c r="G3602" s="56"/>
      <c r="H3602" s="56"/>
      <c r="I3602" s="56"/>
      <c r="J3602" s="56"/>
    </row>
    <row r="3603" spans="1:10">
      <c r="A3603" s="20">
        <v>3594</v>
      </c>
      <c r="B3603" s="20" t="str">
        <f>IF(Data!B3603:$B$5009&lt;&gt;"",Data!B3603,"")</f>
        <v/>
      </c>
      <c r="C3603" s="20" t="str">
        <f>IF(Data!$B3603:C$5009&lt;&gt;"",Data!C3603,"")</f>
        <v/>
      </c>
      <c r="D3603" s="20" t="str">
        <f t="shared" si="125"/>
        <v/>
      </c>
      <c r="E3603" s="20" t="str">
        <f t="shared" si="126"/>
        <v/>
      </c>
      <c r="F3603" s="56"/>
      <c r="G3603" s="56"/>
      <c r="H3603" s="56"/>
      <c r="I3603" s="56"/>
      <c r="J3603" s="56"/>
    </row>
    <row r="3604" spans="1:10">
      <c r="A3604" s="20">
        <v>3595</v>
      </c>
      <c r="B3604" s="20" t="str">
        <f>IF(Data!B3604:$B$5009&lt;&gt;"",Data!B3604,"")</f>
        <v/>
      </c>
      <c r="C3604" s="20" t="str">
        <f>IF(Data!$B3604:C$5009&lt;&gt;"",Data!C3604,"")</f>
        <v/>
      </c>
      <c r="D3604" s="20" t="str">
        <f t="shared" si="125"/>
        <v/>
      </c>
      <c r="E3604" s="20" t="str">
        <f t="shared" si="126"/>
        <v/>
      </c>
      <c r="F3604" s="56"/>
      <c r="G3604" s="56"/>
      <c r="H3604" s="56"/>
      <c r="I3604" s="56"/>
      <c r="J3604" s="56"/>
    </row>
    <row r="3605" spans="1:10">
      <c r="A3605" s="20">
        <v>3596</v>
      </c>
      <c r="B3605" s="20" t="str">
        <f>IF(Data!B3605:$B$5009&lt;&gt;"",Data!B3605,"")</f>
        <v/>
      </c>
      <c r="C3605" s="20" t="str">
        <f>IF(Data!$B3605:C$5009&lt;&gt;"",Data!C3605,"")</f>
        <v/>
      </c>
      <c r="D3605" s="20" t="str">
        <f t="shared" si="125"/>
        <v/>
      </c>
      <c r="E3605" s="20" t="str">
        <f t="shared" si="126"/>
        <v/>
      </c>
      <c r="F3605" s="56"/>
      <c r="G3605" s="56"/>
      <c r="H3605" s="56"/>
      <c r="I3605" s="56"/>
      <c r="J3605" s="56"/>
    </row>
    <row r="3606" spans="1:10">
      <c r="A3606" s="20">
        <v>3597</v>
      </c>
      <c r="B3606" s="20" t="str">
        <f>IF(Data!B3606:$B$5009&lt;&gt;"",Data!B3606,"")</f>
        <v/>
      </c>
      <c r="C3606" s="20" t="str">
        <f>IF(Data!$B3606:C$5009&lt;&gt;"",Data!C3606,"")</f>
        <v/>
      </c>
      <c r="D3606" s="20" t="str">
        <f t="shared" si="125"/>
        <v/>
      </c>
      <c r="E3606" s="20" t="str">
        <f t="shared" si="126"/>
        <v/>
      </c>
      <c r="F3606" s="56"/>
      <c r="G3606" s="56"/>
      <c r="H3606" s="56"/>
      <c r="I3606" s="56"/>
      <c r="J3606" s="56"/>
    </row>
    <row r="3607" spans="1:10">
      <c r="A3607" s="20">
        <v>3598</v>
      </c>
      <c r="B3607" s="20" t="str">
        <f>IF(Data!B3607:$B$5009&lt;&gt;"",Data!B3607,"")</f>
        <v/>
      </c>
      <c r="C3607" s="20" t="str">
        <f>IF(Data!$B3607:C$5009&lt;&gt;"",Data!C3607,"")</f>
        <v/>
      </c>
      <c r="D3607" s="20" t="str">
        <f t="shared" si="125"/>
        <v/>
      </c>
      <c r="E3607" s="20" t="str">
        <f t="shared" si="126"/>
        <v/>
      </c>
      <c r="F3607" s="56"/>
      <c r="G3607" s="56"/>
      <c r="H3607" s="56"/>
      <c r="I3607" s="56"/>
      <c r="J3607" s="56"/>
    </row>
    <row r="3608" spans="1:10">
      <c r="A3608" s="20">
        <v>3599</v>
      </c>
      <c r="B3608" s="20" t="str">
        <f>IF(Data!B3608:$B$5009&lt;&gt;"",Data!B3608,"")</f>
        <v/>
      </c>
      <c r="C3608" s="20" t="str">
        <f>IF(Data!$B3608:C$5009&lt;&gt;"",Data!C3608,"")</f>
        <v/>
      </c>
      <c r="D3608" s="20" t="str">
        <f t="shared" si="125"/>
        <v/>
      </c>
      <c r="E3608" s="20" t="str">
        <f t="shared" si="126"/>
        <v/>
      </c>
      <c r="F3608" s="56"/>
      <c r="G3608" s="56"/>
      <c r="H3608" s="56"/>
      <c r="I3608" s="56"/>
      <c r="J3608" s="56"/>
    </row>
    <row r="3609" spans="1:10">
      <c r="A3609" s="20">
        <v>3600</v>
      </c>
      <c r="B3609" s="20" t="str">
        <f>IF(Data!B3609:$B$5009&lt;&gt;"",Data!B3609,"")</f>
        <v/>
      </c>
      <c r="C3609" s="20" t="str">
        <f>IF(Data!$B3609:C$5009&lt;&gt;"",Data!C3609,"")</f>
        <v/>
      </c>
      <c r="D3609" s="20" t="str">
        <f t="shared" si="125"/>
        <v/>
      </c>
      <c r="E3609" s="20" t="str">
        <f t="shared" si="126"/>
        <v/>
      </c>
      <c r="F3609" s="56"/>
      <c r="G3609" s="56"/>
      <c r="H3609" s="56"/>
      <c r="I3609" s="56"/>
      <c r="J3609" s="56"/>
    </row>
    <row r="3610" spans="1:10">
      <c r="A3610" s="20">
        <v>3601</v>
      </c>
      <c r="B3610" s="20" t="str">
        <f>IF(Data!B3610:$B$5009&lt;&gt;"",Data!B3610,"")</f>
        <v/>
      </c>
      <c r="C3610" s="20" t="str">
        <f>IF(Data!$B3610:C$5009&lt;&gt;"",Data!C3610,"")</f>
        <v/>
      </c>
      <c r="D3610" s="20" t="str">
        <f t="shared" si="125"/>
        <v/>
      </c>
      <c r="E3610" s="20" t="str">
        <f t="shared" si="126"/>
        <v/>
      </c>
      <c r="F3610" s="56"/>
      <c r="G3610" s="56"/>
      <c r="H3610" s="56"/>
      <c r="I3610" s="56"/>
      <c r="J3610" s="56"/>
    </row>
    <row r="3611" spans="1:10">
      <c r="A3611" s="20">
        <v>3602</v>
      </c>
      <c r="B3611" s="20" t="str">
        <f>IF(Data!B3611:$B$5009&lt;&gt;"",Data!B3611,"")</f>
        <v/>
      </c>
      <c r="C3611" s="20" t="str">
        <f>IF(Data!$B3611:C$5009&lt;&gt;"",Data!C3611,"")</f>
        <v/>
      </c>
      <c r="D3611" s="20" t="str">
        <f t="shared" si="125"/>
        <v/>
      </c>
      <c r="E3611" s="20" t="str">
        <f t="shared" si="126"/>
        <v/>
      </c>
      <c r="F3611" s="56"/>
      <c r="G3611" s="56"/>
      <c r="H3611" s="56"/>
      <c r="I3611" s="56"/>
      <c r="J3611" s="56"/>
    </row>
    <row r="3612" spans="1:10">
      <c r="A3612" s="20">
        <v>3603</v>
      </c>
      <c r="B3612" s="20" t="str">
        <f>IF(Data!B3612:$B$5009&lt;&gt;"",Data!B3612,"")</f>
        <v/>
      </c>
      <c r="C3612" s="20" t="str">
        <f>IF(Data!$B3612:C$5009&lt;&gt;"",Data!C3612,"")</f>
        <v/>
      </c>
      <c r="D3612" s="20" t="str">
        <f t="shared" si="125"/>
        <v/>
      </c>
      <c r="E3612" s="20" t="str">
        <f t="shared" si="126"/>
        <v/>
      </c>
      <c r="F3612" s="56"/>
      <c r="G3612" s="56"/>
      <c r="H3612" s="56"/>
      <c r="I3612" s="56"/>
      <c r="J3612" s="56"/>
    </row>
    <row r="3613" spans="1:10">
      <c r="A3613" s="20">
        <v>3604</v>
      </c>
      <c r="B3613" s="20" t="str">
        <f>IF(Data!B3613:$B$5009&lt;&gt;"",Data!B3613,"")</f>
        <v/>
      </c>
      <c r="C3613" s="20" t="str">
        <f>IF(Data!$B3613:C$5009&lt;&gt;"",Data!C3613,"")</f>
        <v/>
      </c>
      <c r="D3613" s="20" t="str">
        <f t="shared" si="125"/>
        <v/>
      </c>
      <c r="E3613" s="20" t="str">
        <f t="shared" si="126"/>
        <v/>
      </c>
      <c r="F3613" s="56"/>
      <c r="G3613" s="56"/>
      <c r="H3613" s="56"/>
      <c r="I3613" s="56"/>
      <c r="J3613" s="56"/>
    </row>
    <row r="3614" spans="1:10">
      <c r="A3614" s="20">
        <v>3605</v>
      </c>
      <c r="B3614" s="20" t="str">
        <f>IF(Data!B3614:$B$5009&lt;&gt;"",Data!B3614,"")</f>
        <v/>
      </c>
      <c r="C3614" s="20" t="str">
        <f>IF(Data!$B3614:C$5009&lt;&gt;"",Data!C3614,"")</f>
        <v/>
      </c>
      <c r="D3614" s="20" t="str">
        <f t="shared" si="125"/>
        <v/>
      </c>
      <c r="E3614" s="20" t="str">
        <f t="shared" si="126"/>
        <v/>
      </c>
      <c r="F3614" s="56"/>
      <c r="G3614" s="56"/>
      <c r="H3614" s="56"/>
      <c r="I3614" s="56"/>
      <c r="J3614" s="56"/>
    </row>
    <row r="3615" spans="1:10">
      <c r="A3615" s="20">
        <v>3606</v>
      </c>
      <c r="B3615" s="20" t="str">
        <f>IF(Data!B3615:$B$5009&lt;&gt;"",Data!B3615,"")</f>
        <v/>
      </c>
      <c r="C3615" s="20" t="str">
        <f>IF(Data!$B3615:C$5009&lt;&gt;"",Data!C3615,"")</f>
        <v/>
      </c>
      <c r="D3615" s="20" t="str">
        <f t="shared" si="125"/>
        <v/>
      </c>
      <c r="E3615" s="20" t="str">
        <f t="shared" si="126"/>
        <v/>
      </c>
      <c r="F3615" s="56"/>
      <c r="G3615" s="56"/>
      <c r="H3615" s="56"/>
      <c r="I3615" s="56"/>
      <c r="J3615" s="56"/>
    </row>
    <row r="3616" spans="1:10">
      <c r="A3616" s="20">
        <v>3607</v>
      </c>
      <c r="B3616" s="20" t="str">
        <f>IF(Data!B3616:$B$5009&lt;&gt;"",Data!B3616,"")</f>
        <v/>
      </c>
      <c r="C3616" s="20" t="str">
        <f>IF(Data!$B3616:C$5009&lt;&gt;"",Data!C3616,"")</f>
        <v/>
      </c>
      <c r="D3616" s="20" t="str">
        <f t="shared" si="125"/>
        <v/>
      </c>
      <c r="E3616" s="20" t="str">
        <f t="shared" si="126"/>
        <v/>
      </c>
      <c r="F3616" s="56"/>
      <c r="G3616" s="56"/>
      <c r="H3616" s="56"/>
      <c r="I3616" s="56"/>
      <c r="J3616" s="56"/>
    </row>
    <row r="3617" spans="1:10">
      <c r="A3617" s="20">
        <v>3608</v>
      </c>
      <c r="B3617" s="20" t="str">
        <f>IF(Data!B3617:$B$5009&lt;&gt;"",Data!B3617,"")</f>
        <v/>
      </c>
      <c r="C3617" s="20" t="str">
        <f>IF(Data!$B3617:C$5009&lt;&gt;"",Data!C3617,"")</f>
        <v/>
      </c>
      <c r="D3617" s="20" t="str">
        <f t="shared" si="125"/>
        <v/>
      </c>
      <c r="E3617" s="20" t="str">
        <f t="shared" si="126"/>
        <v/>
      </c>
      <c r="F3617" s="56"/>
      <c r="G3617" s="56"/>
      <c r="H3617" s="56"/>
      <c r="I3617" s="56"/>
      <c r="J3617" s="56"/>
    </row>
    <row r="3618" spans="1:10">
      <c r="A3618" s="20">
        <v>3609</v>
      </c>
      <c r="B3618" s="20" t="str">
        <f>IF(Data!B3618:$B$5009&lt;&gt;"",Data!B3618,"")</f>
        <v/>
      </c>
      <c r="C3618" s="20" t="str">
        <f>IF(Data!$B3618:C$5009&lt;&gt;"",Data!C3618,"")</f>
        <v/>
      </c>
      <c r="D3618" s="20" t="str">
        <f t="shared" si="125"/>
        <v/>
      </c>
      <c r="E3618" s="20" t="str">
        <f t="shared" si="126"/>
        <v/>
      </c>
      <c r="F3618" s="56"/>
      <c r="G3618" s="56"/>
      <c r="H3618" s="56"/>
      <c r="I3618" s="56"/>
      <c r="J3618" s="56"/>
    </row>
    <row r="3619" spans="1:10">
      <c r="A3619" s="20">
        <v>3610</v>
      </c>
      <c r="B3619" s="20" t="str">
        <f>IF(Data!B3619:$B$5009&lt;&gt;"",Data!B3619,"")</f>
        <v/>
      </c>
      <c r="C3619" s="20" t="str">
        <f>IF(Data!$B3619:C$5009&lt;&gt;"",Data!C3619,"")</f>
        <v/>
      </c>
      <c r="D3619" s="20" t="str">
        <f t="shared" si="125"/>
        <v/>
      </c>
      <c r="E3619" s="20" t="str">
        <f t="shared" si="126"/>
        <v/>
      </c>
      <c r="F3619" s="56"/>
      <c r="G3619" s="56"/>
      <c r="H3619" s="56"/>
      <c r="I3619" s="56"/>
      <c r="J3619" s="56"/>
    </row>
    <row r="3620" spans="1:10">
      <c r="A3620" s="20">
        <v>3611</v>
      </c>
      <c r="B3620" s="20" t="str">
        <f>IF(Data!B3620:$B$5009&lt;&gt;"",Data!B3620,"")</f>
        <v/>
      </c>
      <c r="C3620" s="20" t="str">
        <f>IF(Data!$B3620:C$5009&lt;&gt;"",Data!C3620,"")</f>
        <v/>
      </c>
      <c r="D3620" s="20" t="str">
        <f t="shared" si="125"/>
        <v/>
      </c>
      <c r="E3620" s="20" t="str">
        <f t="shared" si="126"/>
        <v/>
      </c>
      <c r="F3620" s="56"/>
      <c r="G3620" s="56"/>
      <c r="H3620" s="56"/>
      <c r="I3620" s="56"/>
      <c r="J3620" s="56"/>
    </row>
    <row r="3621" spans="1:10">
      <c r="A3621" s="20">
        <v>3612</v>
      </c>
      <c r="B3621" s="20" t="str">
        <f>IF(Data!B3621:$B$5009&lt;&gt;"",Data!B3621,"")</f>
        <v/>
      </c>
      <c r="C3621" s="20" t="str">
        <f>IF(Data!$B3621:C$5009&lt;&gt;"",Data!C3621,"")</f>
        <v/>
      </c>
      <c r="D3621" s="20" t="str">
        <f t="shared" si="125"/>
        <v/>
      </c>
      <c r="E3621" s="20" t="str">
        <f t="shared" si="126"/>
        <v/>
      </c>
      <c r="F3621" s="56"/>
      <c r="G3621" s="56"/>
      <c r="H3621" s="56"/>
      <c r="I3621" s="56"/>
      <c r="J3621" s="56"/>
    </row>
    <row r="3622" spans="1:10">
      <c r="A3622" s="20">
        <v>3613</v>
      </c>
      <c r="B3622" s="20" t="str">
        <f>IF(Data!B3622:$B$5009&lt;&gt;"",Data!B3622,"")</f>
        <v/>
      </c>
      <c r="C3622" s="20" t="str">
        <f>IF(Data!$B3622:C$5009&lt;&gt;"",Data!C3622,"")</f>
        <v/>
      </c>
      <c r="D3622" s="20" t="str">
        <f t="shared" si="125"/>
        <v/>
      </c>
      <c r="E3622" s="20" t="str">
        <f t="shared" si="126"/>
        <v/>
      </c>
      <c r="F3622" s="56"/>
      <c r="G3622" s="56"/>
      <c r="H3622" s="56"/>
      <c r="I3622" s="56"/>
      <c r="J3622" s="56"/>
    </row>
    <row r="3623" spans="1:10">
      <c r="A3623" s="20">
        <v>3614</v>
      </c>
      <c r="B3623" s="20" t="str">
        <f>IF(Data!B3623:$B$5009&lt;&gt;"",Data!B3623,"")</f>
        <v/>
      </c>
      <c r="C3623" s="20" t="str">
        <f>IF(Data!$B3623:C$5009&lt;&gt;"",Data!C3623,"")</f>
        <v/>
      </c>
      <c r="D3623" s="20" t="str">
        <f t="shared" si="125"/>
        <v/>
      </c>
      <c r="E3623" s="20" t="str">
        <f t="shared" si="126"/>
        <v/>
      </c>
      <c r="F3623" s="56"/>
      <c r="G3623" s="56"/>
      <c r="H3623" s="56"/>
      <c r="I3623" s="56"/>
      <c r="J3623" s="56"/>
    </row>
    <row r="3624" spans="1:10">
      <c r="A3624" s="20">
        <v>3615</v>
      </c>
      <c r="B3624" s="20" t="str">
        <f>IF(Data!B3624:$B$5009&lt;&gt;"",Data!B3624,"")</f>
        <v/>
      </c>
      <c r="C3624" s="20" t="str">
        <f>IF(Data!$B3624:C$5009&lt;&gt;"",Data!C3624,"")</f>
        <v/>
      </c>
      <c r="D3624" s="20" t="str">
        <f t="shared" si="125"/>
        <v/>
      </c>
      <c r="E3624" s="20" t="str">
        <f t="shared" si="126"/>
        <v/>
      </c>
      <c r="F3624" s="56"/>
      <c r="G3624" s="56"/>
      <c r="H3624" s="56"/>
      <c r="I3624" s="56"/>
      <c r="J3624" s="56"/>
    </row>
    <row r="3625" spans="1:10">
      <c r="A3625" s="20">
        <v>3616</v>
      </c>
      <c r="B3625" s="20" t="str">
        <f>IF(Data!B3625:$B$5009&lt;&gt;"",Data!B3625,"")</f>
        <v/>
      </c>
      <c r="C3625" s="20" t="str">
        <f>IF(Data!$B3625:C$5009&lt;&gt;"",Data!C3625,"")</f>
        <v/>
      </c>
      <c r="D3625" s="20" t="str">
        <f t="shared" si="125"/>
        <v/>
      </c>
      <c r="E3625" s="20" t="str">
        <f t="shared" si="126"/>
        <v/>
      </c>
      <c r="F3625" s="56"/>
      <c r="G3625" s="56"/>
      <c r="H3625" s="56"/>
      <c r="I3625" s="56"/>
      <c r="J3625" s="56"/>
    </row>
    <row r="3626" spans="1:10">
      <c r="A3626" s="20">
        <v>3617</v>
      </c>
      <c r="B3626" s="20" t="str">
        <f>IF(Data!B3626:$B$5009&lt;&gt;"",Data!B3626,"")</f>
        <v/>
      </c>
      <c r="C3626" s="20" t="str">
        <f>IF(Data!$B3626:C$5009&lt;&gt;"",Data!C3626,"")</f>
        <v/>
      </c>
      <c r="D3626" s="20" t="str">
        <f t="shared" si="125"/>
        <v/>
      </c>
      <c r="E3626" s="20" t="str">
        <f t="shared" si="126"/>
        <v/>
      </c>
      <c r="F3626" s="56"/>
      <c r="G3626" s="56"/>
      <c r="H3626" s="56"/>
      <c r="I3626" s="56"/>
      <c r="J3626" s="56"/>
    </row>
    <row r="3627" spans="1:10">
      <c r="A3627" s="20">
        <v>3618</v>
      </c>
      <c r="B3627" s="20" t="str">
        <f>IF(Data!B3627:$B$5009&lt;&gt;"",Data!B3627,"")</f>
        <v/>
      </c>
      <c r="C3627" s="20" t="str">
        <f>IF(Data!$B3627:C$5009&lt;&gt;"",Data!C3627,"")</f>
        <v/>
      </c>
      <c r="D3627" s="20" t="str">
        <f t="shared" si="125"/>
        <v/>
      </c>
      <c r="E3627" s="20" t="str">
        <f t="shared" si="126"/>
        <v/>
      </c>
      <c r="F3627" s="56"/>
      <c r="G3627" s="56"/>
      <c r="H3627" s="56"/>
      <c r="I3627" s="56"/>
      <c r="J3627" s="56"/>
    </row>
    <row r="3628" spans="1:10">
      <c r="A3628" s="20">
        <v>3619</v>
      </c>
      <c r="B3628" s="20" t="str">
        <f>IF(Data!B3628:$B$5009&lt;&gt;"",Data!B3628,"")</f>
        <v/>
      </c>
      <c r="C3628" s="20" t="str">
        <f>IF(Data!$B3628:C$5009&lt;&gt;"",Data!C3628,"")</f>
        <v/>
      </c>
      <c r="D3628" s="20" t="str">
        <f t="shared" si="125"/>
        <v/>
      </c>
      <c r="E3628" s="20" t="str">
        <f t="shared" si="126"/>
        <v/>
      </c>
      <c r="F3628" s="56"/>
      <c r="G3628" s="56"/>
      <c r="H3628" s="56"/>
      <c r="I3628" s="56"/>
      <c r="J3628" s="56"/>
    </row>
    <row r="3629" spans="1:10">
      <c r="A3629" s="20">
        <v>3620</v>
      </c>
      <c r="B3629" s="20" t="str">
        <f>IF(Data!B3629:$B$5009&lt;&gt;"",Data!B3629,"")</f>
        <v/>
      </c>
      <c r="C3629" s="20" t="str">
        <f>IF(Data!$B3629:C$5009&lt;&gt;"",Data!C3629,"")</f>
        <v/>
      </c>
      <c r="D3629" s="20" t="str">
        <f t="shared" si="125"/>
        <v/>
      </c>
      <c r="E3629" s="20" t="str">
        <f t="shared" si="126"/>
        <v/>
      </c>
      <c r="F3629" s="56"/>
      <c r="G3629" s="56"/>
      <c r="H3629" s="56"/>
      <c r="I3629" s="56"/>
      <c r="J3629" s="56"/>
    </row>
    <row r="3630" spans="1:10">
      <c r="A3630" s="20">
        <v>3621</v>
      </c>
      <c r="B3630" s="20" t="str">
        <f>IF(Data!B3630:$B$5009&lt;&gt;"",Data!B3630,"")</f>
        <v/>
      </c>
      <c r="C3630" s="20" t="str">
        <f>IF(Data!$B3630:C$5009&lt;&gt;"",Data!C3630,"")</f>
        <v/>
      </c>
      <c r="D3630" s="20" t="str">
        <f t="shared" si="125"/>
        <v/>
      </c>
      <c r="E3630" s="20" t="str">
        <f t="shared" si="126"/>
        <v/>
      </c>
      <c r="F3630" s="56"/>
      <c r="G3630" s="56"/>
      <c r="H3630" s="56"/>
      <c r="I3630" s="56"/>
      <c r="J3630" s="56"/>
    </row>
    <row r="3631" spans="1:10">
      <c r="A3631" s="20">
        <v>3622</v>
      </c>
      <c r="B3631" s="20" t="str">
        <f>IF(Data!B3631:$B$5009&lt;&gt;"",Data!B3631,"")</f>
        <v/>
      </c>
      <c r="C3631" s="20" t="str">
        <f>IF(Data!$B3631:C$5009&lt;&gt;"",Data!C3631,"")</f>
        <v/>
      </c>
      <c r="D3631" s="20" t="str">
        <f t="shared" si="125"/>
        <v/>
      </c>
      <c r="E3631" s="20" t="str">
        <f t="shared" si="126"/>
        <v/>
      </c>
      <c r="F3631" s="56"/>
      <c r="G3631" s="56"/>
      <c r="H3631" s="56"/>
      <c r="I3631" s="56"/>
      <c r="J3631" s="56"/>
    </row>
    <row r="3632" spans="1:10">
      <c r="A3632" s="20">
        <v>3623</v>
      </c>
      <c r="B3632" s="20" t="str">
        <f>IF(Data!B3632:$B$5009&lt;&gt;"",Data!B3632,"")</f>
        <v/>
      </c>
      <c r="C3632" s="20" t="str">
        <f>IF(Data!$B3632:C$5009&lt;&gt;"",Data!C3632,"")</f>
        <v/>
      </c>
      <c r="D3632" s="20" t="str">
        <f t="shared" si="125"/>
        <v/>
      </c>
      <c r="E3632" s="20" t="str">
        <f t="shared" si="126"/>
        <v/>
      </c>
      <c r="F3632" s="56"/>
      <c r="G3632" s="56"/>
      <c r="H3632" s="56"/>
      <c r="I3632" s="56"/>
      <c r="J3632" s="56"/>
    </row>
    <row r="3633" spans="1:10">
      <c r="A3633" s="20">
        <v>3624</v>
      </c>
      <c r="B3633" s="20" t="str">
        <f>IF(Data!B3633:$B$5009&lt;&gt;"",Data!B3633,"")</f>
        <v/>
      </c>
      <c r="C3633" s="20" t="str">
        <f>IF(Data!$B3633:C$5009&lt;&gt;"",Data!C3633,"")</f>
        <v/>
      </c>
      <c r="D3633" s="20" t="str">
        <f t="shared" si="125"/>
        <v/>
      </c>
      <c r="E3633" s="20" t="str">
        <f t="shared" si="126"/>
        <v/>
      </c>
      <c r="F3633" s="56"/>
      <c r="G3633" s="56"/>
      <c r="H3633" s="56"/>
      <c r="I3633" s="56"/>
      <c r="J3633" s="56"/>
    </row>
    <row r="3634" spans="1:10">
      <c r="A3634" s="20">
        <v>3625</v>
      </c>
      <c r="B3634" s="20" t="str">
        <f>IF(Data!B3634:$B$5009&lt;&gt;"",Data!B3634,"")</f>
        <v/>
      </c>
      <c r="C3634" s="20" t="str">
        <f>IF(Data!$B3634:C$5009&lt;&gt;"",Data!C3634,"")</f>
        <v/>
      </c>
      <c r="D3634" s="20" t="str">
        <f t="shared" si="125"/>
        <v/>
      </c>
      <c r="E3634" s="20" t="str">
        <f t="shared" si="126"/>
        <v/>
      </c>
      <c r="F3634" s="56"/>
      <c r="G3634" s="56"/>
      <c r="H3634" s="56"/>
      <c r="I3634" s="56"/>
      <c r="J3634" s="56"/>
    </row>
    <row r="3635" spans="1:10">
      <c r="A3635" s="20">
        <v>3626</v>
      </c>
      <c r="B3635" s="20" t="str">
        <f>IF(Data!B3635:$B$5009&lt;&gt;"",Data!B3635,"")</f>
        <v/>
      </c>
      <c r="C3635" s="20" t="str">
        <f>IF(Data!$B3635:C$5009&lt;&gt;"",Data!C3635,"")</f>
        <v/>
      </c>
      <c r="D3635" s="20" t="str">
        <f t="shared" si="125"/>
        <v/>
      </c>
      <c r="E3635" s="20" t="str">
        <f t="shared" si="126"/>
        <v/>
      </c>
      <c r="F3635" s="56"/>
      <c r="G3635" s="56"/>
      <c r="H3635" s="56"/>
      <c r="I3635" s="56"/>
      <c r="J3635" s="56"/>
    </row>
    <row r="3636" spans="1:10">
      <c r="A3636" s="20">
        <v>3627</v>
      </c>
      <c r="B3636" s="20" t="str">
        <f>IF(Data!B3636:$B$5009&lt;&gt;"",Data!B3636,"")</f>
        <v/>
      </c>
      <c r="C3636" s="20" t="str">
        <f>IF(Data!$B3636:C$5009&lt;&gt;"",Data!C3636,"")</f>
        <v/>
      </c>
      <c r="D3636" s="20" t="str">
        <f t="shared" si="125"/>
        <v/>
      </c>
      <c r="E3636" s="20" t="str">
        <f t="shared" si="126"/>
        <v/>
      </c>
      <c r="F3636" s="56"/>
      <c r="G3636" s="56"/>
      <c r="H3636" s="56"/>
      <c r="I3636" s="56"/>
      <c r="J3636" s="56"/>
    </row>
    <row r="3637" spans="1:10">
      <c r="A3637" s="20">
        <v>3628</v>
      </c>
      <c r="B3637" s="20" t="str">
        <f>IF(Data!B3637:$B$5009&lt;&gt;"",Data!B3637,"")</f>
        <v/>
      </c>
      <c r="C3637" s="20" t="str">
        <f>IF(Data!$B3637:C$5009&lt;&gt;"",Data!C3637,"")</f>
        <v/>
      </c>
      <c r="D3637" s="20" t="str">
        <f t="shared" si="125"/>
        <v/>
      </c>
      <c r="E3637" s="20" t="str">
        <f t="shared" si="126"/>
        <v/>
      </c>
      <c r="F3637" s="56"/>
      <c r="G3637" s="56"/>
      <c r="H3637" s="56"/>
      <c r="I3637" s="56"/>
      <c r="J3637" s="56"/>
    </row>
    <row r="3638" spans="1:10">
      <c r="A3638" s="20">
        <v>3629</v>
      </c>
      <c r="B3638" s="20" t="str">
        <f>IF(Data!B3638:$B$5009&lt;&gt;"",Data!B3638,"")</f>
        <v/>
      </c>
      <c r="C3638" s="20" t="str">
        <f>IF(Data!$B3638:C$5009&lt;&gt;"",Data!C3638,"")</f>
        <v/>
      </c>
      <c r="D3638" s="20" t="str">
        <f t="shared" si="125"/>
        <v/>
      </c>
      <c r="E3638" s="20" t="str">
        <f t="shared" si="126"/>
        <v/>
      </c>
      <c r="F3638" s="56"/>
      <c r="G3638" s="56"/>
      <c r="H3638" s="56"/>
      <c r="I3638" s="56"/>
      <c r="J3638" s="56"/>
    </row>
    <row r="3639" spans="1:10">
      <c r="A3639" s="20">
        <v>3630</v>
      </c>
      <c r="B3639" s="20" t="str">
        <f>IF(Data!B3639:$B$5009&lt;&gt;"",Data!B3639,"")</f>
        <v/>
      </c>
      <c r="C3639" s="20" t="str">
        <f>IF(Data!$B3639:C$5009&lt;&gt;"",Data!C3639,"")</f>
        <v/>
      </c>
      <c r="D3639" s="20" t="str">
        <f t="shared" si="125"/>
        <v/>
      </c>
      <c r="E3639" s="20" t="str">
        <f t="shared" si="126"/>
        <v/>
      </c>
      <c r="F3639" s="56"/>
      <c r="G3639" s="56"/>
      <c r="H3639" s="56"/>
      <c r="I3639" s="56"/>
      <c r="J3639" s="56"/>
    </row>
    <row r="3640" spans="1:10">
      <c r="A3640" s="20">
        <v>3631</v>
      </c>
      <c r="B3640" s="20" t="str">
        <f>IF(Data!B3640:$B$5009&lt;&gt;"",Data!B3640,"")</f>
        <v/>
      </c>
      <c r="C3640" s="20" t="str">
        <f>IF(Data!$B3640:C$5009&lt;&gt;"",Data!C3640,"")</f>
        <v/>
      </c>
      <c r="D3640" s="20" t="str">
        <f t="shared" si="125"/>
        <v/>
      </c>
      <c r="E3640" s="20" t="str">
        <f t="shared" si="126"/>
        <v/>
      </c>
      <c r="F3640" s="56"/>
      <c r="G3640" s="56"/>
      <c r="H3640" s="56"/>
      <c r="I3640" s="56"/>
      <c r="J3640" s="56"/>
    </row>
    <row r="3641" spans="1:10">
      <c r="A3641" s="20">
        <v>3632</v>
      </c>
      <c r="B3641" s="20" t="str">
        <f>IF(Data!B3641:$B$5009&lt;&gt;"",Data!B3641,"")</f>
        <v/>
      </c>
      <c r="C3641" s="20" t="str">
        <f>IF(Data!$B3641:C$5009&lt;&gt;"",Data!C3641,"")</f>
        <v/>
      </c>
      <c r="D3641" s="20" t="str">
        <f t="shared" si="125"/>
        <v/>
      </c>
      <c r="E3641" s="20" t="str">
        <f t="shared" si="126"/>
        <v/>
      </c>
      <c r="F3641" s="56"/>
      <c r="G3641" s="56"/>
      <c r="H3641" s="56"/>
      <c r="I3641" s="56"/>
      <c r="J3641" s="56"/>
    </row>
    <row r="3642" spans="1:10">
      <c r="A3642" s="20">
        <v>3633</v>
      </c>
      <c r="B3642" s="20" t="str">
        <f>IF(Data!B3642:$B$5009&lt;&gt;"",Data!B3642,"")</f>
        <v/>
      </c>
      <c r="C3642" s="20" t="str">
        <f>IF(Data!$B3642:C$5009&lt;&gt;"",Data!C3642,"")</f>
        <v/>
      </c>
      <c r="D3642" s="20" t="str">
        <f t="shared" si="125"/>
        <v/>
      </c>
      <c r="E3642" s="20" t="str">
        <f t="shared" si="126"/>
        <v/>
      </c>
      <c r="F3642" s="56"/>
      <c r="G3642" s="56"/>
      <c r="H3642" s="56"/>
      <c r="I3642" s="56"/>
      <c r="J3642" s="56"/>
    </row>
    <row r="3643" spans="1:10">
      <c r="A3643" s="20">
        <v>3634</v>
      </c>
      <c r="B3643" s="20" t="str">
        <f>IF(Data!B3643:$B$5009&lt;&gt;"",Data!B3643,"")</f>
        <v/>
      </c>
      <c r="C3643" s="20" t="str">
        <f>IF(Data!$B3643:C$5009&lt;&gt;"",Data!C3643,"")</f>
        <v/>
      </c>
      <c r="D3643" s="20" t="str">
        <f t="shared" si="125"/>
        <v/>
      </c>
      <c r="E3643" s="20" t="str">
        <f t="shared" si="126"/>
        <v/>
      </c>
      <c r="F3643" s="56"/>
      <c r="G3643" s="56"/>
      <c r="H3643" s="56"/>
      <c r="I3643" s="56"/>
      <c r="J3643" s="56"/>
    </row>
    <row r="3644" spans="1:10">
      <c r="A3644" s="20">
        <v>3635</v>
      </c>
      <c r="B3644" s="20" t="str">
        <f>IF(Data!B3644:$B$5009&lt;&gt;"",Data!B3644,"")</f>
        <v/>
      </c>
      <c r="C3644" s="20" t="str">
        <f>IF(Data!$B3644:C$5009&lt;&gt;"",Data!C3644,"")</f>
        <v/>
      </c>
      <c r="D3644" s="20" t="str">
        <f t="shared" si="125"/>
        <v/>
      </c>
      <c r="E3644" s="20" t="str">
        <f t="shared" si="126"/>
        <v/>
      </c>
      <c r="F3644" s="56"/>
      <c r="G3644" s="56"/>
      <c r="H3644" s="56"/>
      <c r="I3644" s="56"/>
      <c r="J3644" s="56"/>
    </row>
    <row r="3645" spans="1:10">
      <c r="A3645" s="20">
        <v>3636</v>
      </c>
      <c r="B3645" s="20" t="str">
        <f>IF(Data!B3645:$B$5009&lt;&gt;"",Data!B3645,"")</f>
        <v/>
      </c>
      <c r="C3645" s="20" t="str">
        <f>IF(Data!$B3645:C$5009&lt;&gt;"",Data!C3645,"")</f>
        <v/>
      </c>
      <c r="D3645" s="20" t="str">
        <f t="shared" si="125"/>
        <v/>
      </c>
      <c r="E3645" s="20" t="str">
        <f t="shared" si="126"/>
        <v/>
      </c>
      <c r="F3645" s="56"/>
      <c r="G3645" s="56"/>
      <c r="H3645" s="56"/>
      <c r="I3645" s="56"/>
      <c r="J3645" s="56"/>
    </row>
    <row r="3646" spans="1:10">
      <c r="A3646" s="20">
        <v>3637</v>
      </c>
      <c r="B3646" s="20" t="str">
        <f>IF(Data!B3646:$B$5009&lt;&gt;"",Data!B3646,"")</f>
        <v/>
      </c>
      <c r="C3646" s="20" t="str">
        <f>IF(Data!$B3646:C$5009&lt;&gt;"",Data!C3646,"")</f>
        <v/>
      </c>
      <c r="D3646" s="20" t="str">
        <f t="shared" si="125"/>
        <v/>
      </c>
      <c r="E3646" s="20" t="str">
        <f t="shared" si="126"/>
        <v/>
      </c>
      <c r="F3646" s="56"/>
      <c r="G3646" s="56"/>
      <c r="H3646" s="56"/>
      <c r="I3646" s="56"/>
      <c r="J3646" s="56"/>
    </row>
    <row r="3647" spans="1:10">
      <c r="A3647" s="20">
        <v>3638</v>
      </c>
      <c r="B3647" s="20" t="str">
        <f>IF(Data!B3647:$B$5009&lt;&gt;"",Data!B3647,"")</f>
        <v/>
      </c>
      <c r="C3647" s="20" t="str">
        <f>IF(Data!$B3647:C$5009&lt;&gt;"",Data!C3647,"")</f>
        <v/>
      </c>
      <c r="D3647" s="20" t="str">
        <f t="shared" si="125"/>
        <v/>
      </c>
      <c r="E3647" s="20" t="str">
        <f t="shared" si="126"/>
        <v/>
      </c>
      <c r="F3647" s="56"/>
      <c r="G3647" s="56"/>
      <c r="H3647" s="56"/>
      <c r="I3647" s="56"/>
      <c r="J3647" s="56"/>
    </row>
    <row r="3648" spans="1:10">
      <c r="A3648" s="20">
        <v>3639</v>
      </c>
      <c r="B3648" s="20" t="str">
        <f>IF(Data!B3648:$B$5009&lt;&gt;"",Data!B3648,"")</f>
        <v/>
      </c>
      <c r="C3648" s="20" t="str">
        <f>IF(Data!$B3648:C$5009&lt;&gt;"",Data!C3648,"")</f>
        <v/>
      </c>
      <c r="D3648" s="20" t="str">
        <f t="shared" si="125"/>
        <v/>
      </c>
      <c r="E3648" s="20" t="str">
        <f t="shared" si="126"/>
        <v/>
      </c>
      <c r="F3648" s="56"/>
      <c r="G3648" s="56"/>
      <c r="H3648" s="56"/>
      <c r="I3648" s="56"/>
      <c r="J3648" s="56"/>
    </row>
    <row r="3649" spans="1:10">
      <c r="A3649" s="20">
        <v>3640</v>
      </c>
      <c r="B3649" s="20" t="str">
        <f>IF(Data!B3649:$B$5009&lt;&gt;"",Data!B3649,"")</f>
        <v/>
      </c>
      <c r="C3649" s="20" t="str">
        <f>IF(Data!$B3649:C$5009&lt;&gt;"",Data!C3649,"")</f>
        <v/>
      </c>
      <c r="D3649" s="20" t="str">
        <f t="shared" si="125"/>
        <v/>
      </c>
      <c r="E3649" s="20" t="str">
        <f t="shared" si="126"/>
        <v/>
      </c>
      <c r="F3649" s="56"/>
      <c r="G3649" s="56"/>
      <c r="H3649" s="56"/>
      <c r="I3649" s="56"/>
      <c r="J3649" s="56"/>
    </row>
    <row r="3650" spans="1:10">
      <c r="A3650" s="20">
        <v>3641</v>
      </c>
      <c r="B3650" s="20" t="str">
        <f>IF(Data!B3650:$B$5009&lt;&gt;"",Data!B3650,"")</f>
        <v/>
      </c>
      <c r="C3650" s="20" t="str">
        <f>IF(Data!$B3650:C$5009&lt;&gt;"",Data!C3650,"")</f>
        <v/>
      </c>
      <c r="D3650" s="20" t="str">
        <f t="shared" si="125"/>
        <v/>
      </c>
      <c r="E3650" s="20" t="str">
        <f t="shared" si="126"/>
        <v/>
      </c>
      <c r="F3650" s="56"/>
      <c r="G3650" s="56"/>
      <c r="H3650" s="56"/>
      <c r="I3650" s="56"/>
      <c r="J3650" s="56"/>
    </row>
    <row r="3651" spans="1:10">
      <c r="A3651" s="20">
        <v>3642</v>
      </c>
      <c r="B3651" s="20" t="str">
        <f>IF(Data!B3651:$B$5009&lt;&gt;"",Data!B3651,"")</f>
        <v/>
      </c>
      <c r="C3651" s="20" t="str">
        <f>IF(Data!$B3651:C$5009&lt;&gt;"",Data!C3651,"")</f>
        <v/>
      </c>
      <c r="D3651" s="20" t="str">
        <f t="shared" si="125"/>
        <v/>
      </c>
      <c r="E3651" s="20" t="str">
        <f t="shared" si="126"/>
        <v/>
      </c>
      <c r="F3651" s="56"/>
      <c r="G3651" s="56"/>
      <c r="H3651" s="56"/>
      <c r="I3651" s="56"/>
      <c r="J3651" s="56"/>
    </row>
    <row r="3652" spans="1:10">
      <c r="A3652" s="20">
        <v>3643</v>
      </c>
      <c r="B3652" s="20" t="str">
        <f>IF(Data!B3652:$B$5009&lt;&gt;"",Data!B3652,"")</f>
        <v/>
      </c>
      <c r="C3652" s="20" t="str">
        <f>IF(Data!$B3652:C$5009&lt;&gt;"",Data!C3652,"")</f>
        <v/>
      </c>
      <c r="D3652" s="20" t="str">
        <f t="shared" si="125"/>
        <v/>
      </c>
      <c r="E3652" s="20" t="str">
        <f t="shared" si="126"/>
        <v/>
      </c>
      <c r="F3652" s="56"/>
      <c r="G3652" s="56"/>
      <c r="H3652" s="56"/>
      <c r="I3652" s="56"/>
      <c r="J3652" s="56"/>
    </row>
    <row r="3653" spans="1:10">
      <c r="A3653" s="20">
        <v>3644</v>
      </c>
      <c r="B3653" s="20" t="str">
        <f>IF(Data!B3653:$B$5009&lt;&gt;"",Data!B3653,"")</f>
        <v/>
      </c>
      <c r="C3653" s="20" t="str">
        <f>IF(Data!$B3653:C$5009&lt;&gt;"",Data!C3653,"")</f>
        <v/>
      </c>
      <c r="D3653" s="20" t="str">
        <f t="shared" si="125"/>
        <v/>
      </c>
      <c r="E3653" s="20" t="str">
        <f t="shared" si="126"/>
        <v/>
      </c>
      <c r="F3653" s="56"/>
      <c r="G3653" s="56"/>
      <c r="H3653" s="56"/>
      <c r="I3653" s="56"/>
      <c r="J3653" s="56"/>
    </row>
    <row r="3654" spans="1:10">
      <c r="A3654" s="20">
        <v>3645</v>
      </c>
      <c r="B3654" s="20" t="str">
        <f>IF(Data!B3654:$B$5009&lt;&gt;"",Data!B3654,"")</f>
        <v/>
      </c>
      <c r="C3654" s="20" t="str">
        <f>IF(Data!$B3654:C$5009&lt;&gt;"",Data!C3654,"")</f>
        <v/>
      </c>
      <c r="D3654" s="20" t="str">
        <f t="shared" ref="D3654:D3717" si="127">IF(AND(B3654&lt;&gt;"",C3654&lt;&gt;""), _xlfn.RANK.AVG(B3654,B:B,1),"")</f>
        <v/>
      </c>
      <c r="E3654" s="20" t="str">
        <f t="shared" ref="E3654:E3717" si="128">IF(AND(B3654&lt;&gt;"",C3654&lt;&gt;""),(D3654-$I$11)^2,"")</f>
        <v/>
      </c>
      <c r="F3654" s="56"/>
      <c r="G3654" s="56"/>
      <c r="H3654" s="56"/>
      <c r="I3654" s="56"/>
      <c r="J3654" s="56"/>
    </row>
    <row r="3655" spans="1:10">
      <c r="A3655" s="20">
        <v>3646</v>
      </c>
      <c r="B3655" s="20" t="str">
        <f>IF(Data!B3655:$B$5009&lt;&gt;"",Data!B3655,"")</f>
        <v/>
      </c>
      <c r="C3655" s="20" t="str">
        <f>IF(Data!$B3655:C$5009&lt;&gt;"",Data!C3655,"")</f>
        <v/>
      </c>
      <c r="D3655" s="20" t="str">
        <f t="shared" si="127"/>
        <v/>
      </c>
      <c r="E3655" s="20" t="str">
        <f t="shared" si="128"/>
        <v/>
      </c>
      <c r="F3655" s="56"/>
      <c r="G3655" s="56"/>
      <c r="H3655" s="56"/>
      <c r="I3655" s="56"/>
      <c r="J3655" s="56"/>
    </row>
    <row r="3656" spans="1:10">
      <c r="A3656" s="20">
        <v>3647</v>
      </c>
      <c r="B3656" s="20" t="str">
        <f>IF(Data!B3656:$B$5009&lt;&gt;"",Data!B3656,"")</f>
        <v/>
      </c>
      <c r="C3656" s="20" t="str">
        <f>IF(Data!$B3656:C$5009&lt;&gt;"",Data!C3656,"")</f>
        <v/>
      </c>
      <c r="D3656" s="20" t="str">
        <f t="shared" si="127"/>
        <v/>
      </c>
      <c r="E3656" s="20" t="str">
        <f t="shared" si="128"/>
        <v/>
      </c>
      <c r="F3656" s="56"/>
      <c r="G3656" s="56"/>
      <c r="H3656" s="56"/>
      <c r="I3656" s="56"/>
      <c r="J3656" s="56"/>
    </row>
    <row r="3657" spans="1:10">
      <c r="A3657" s="20">
        <v>3648</v>
      </c>
      <c r="B3657" s="20" t="str">
        <f>IF(Data!B3657:$B$5009&lt;&gt;"",Data!B3657,"")</f>
        <v/>
      </c>
      <c r="C3657" s="20" t="str">
        <f>IF(Data!$B3657:C$5009&lt;&gt;"",Data!C3657,"")</f>
        <v/>
      </c>
      <c r="D3657" s="20" t="str">
        <f t="shared" si="127"/>
        <v/>
      </c>
      <c r="E3657" s="20" t="str">
        <f t="shared" si="128"/>
        <v/>
      </c>
      <c r="F3657" s="56"/>
      <c r="G3657" s="56"/>
      <c r="H3657" s="56"/>
      <c r="I3657" s="56"/>
      <c r="J3657" s="56"/>
    </row>
    <row r="3658" spans="1:10">
      <c r="A3658" s="20">
        <v>3649</v>
      </c>
      <c r="B3658" s="20" t="str">
        <f>IF(Data!B3658:$B$5009&lt;&gt;"",Data!B3658,"")</f>
        <v/>
      </c>
      <c r="C3658" s="20" t="str">
        <f>IF(Data!$B3658:C$5009&lt;&gt;"",Data!C3658,"")</f>
        <v/>
      </c>
      <c r="D3658" s="20" t="str">
        <f t="shared" si="127"/>
        <v/>
      </c>
      <c r="E3658" s="20" t="str">
        <f t="shared" si="128"/>
        <v/>
      </c>
      <c r="F3658" s="56"/>
      <c r="G3658" s="56"/>
      <c r="H3658" s="56"/>
      <c r="I3658" s="56"/>
      <c r="J3658" s="56"/>
    </row>
    <row r="3659" spans="1:10">
      <c r="A3659" s="20">
        <v>3650</v>
      </c>
      <c r="B3659" s="20" t="str">
        <f>IF(Data!B3659:$B$5009&lt;&gt;"",Data!B3659,"")</f>
        <v/>
      </c>
      <c r="C3659" s="20" t="str">
        <f>IF(Data!$B3659:C$5009&lt;&gt;"",Data!C3659,"")</f>
        <v/>
      </c>
      <c r="D3659" s="20" t="str">
        <f t="shared" si="127"/>
        <v/>
      </c>
      <c r="E3659" s="20" t="str">
        <f t="shared" si="128"/>
        <v/>
      </c>
      <c r="F3659" s="56"/>
      <c r="G3659" s="56"/>
      <c r="H3659" s="56"/>
      <c r="I3659" s="56"/>
      <c r="J3659" s="56"/>
    </row>
    <row r="3660" spans="1:10">
      <c r="A3660" s="20">
        <v>3651</v>
      </c>
      <c r="B3660" s="20" t="str">
        <f>IF(Data!B3660:$B$5009&lt;&gt;"",Data!B3660,"")</f>
        <v/>
      </c>
      <c r="C3660" s="20" t="str">
        <f>IF(Data!$B3660:C$5009&lt;&gt;"",Data!C3660,"")</f>
        <v/>
      </c>
      <c r="D3660" s="20" t="str">
        <f t="shared" si="127"/>
        <v/>
      </c>
      <c r="E3660" s="20" t="str">
        <f t="shared" si="128"/>
        <v/>
      </c>
      <c r="F3660" s="56"/>
      <c r="G3660" s="56"/>
      <c r="H3660" s="56"/>
      <c r="I3660" s="56"/>
      <c r="J3660" s="56"/>
    </row>
    <row r="3661" spans="1:10">
      <c r="A3661" s="20">
        <v>3652</v>
      </c>
      <c r="B3661" s="20" t="str">
        <f>IF(Data!B3661:$B$5009&lt;&gt;"",Data!B3661,"")</f>
        <v/>
      </c>
      <c r="C3661" s="20" t="str">
        <f>IF(Data!$B3661:C$5009&lt;&gt;"",Data!C3661,"")</f>
        <v/>
      </c>
      <c r="D3661" s="20" t="str">
        <f t="shared" si="127"/>
        <v/>
      </c>
      <c r="E3661" s="20" t="str">
        <f t="shared" si="128"/>
        <v/>
      </c>
      <c r="F3661" s="56"/>
      <c r="G3661" s="56"/>
      <c r="H3661" s="56"/>
      <c r="I3661" s="56"/>
      <c r="J3661" s="56"/>
    </row>
    <row r="3662" spans="1:10">
      <c r="A3662" s="20">
        <v>3653</v>
      </c>
      <c r="B3662" s="20" t="str">
        <f>IF(Data!B3662:$B$5009&lt;&gt;"",Data!B3662,"")</f>
        <v/>
      </c>
      <c r="C3662" s="20" t="str">
        <f>IF(Data!$B3662:C$5009&lt;&gt;"",Data!C3662,"")</f>
        <v/>
      </c>
      <c r="D3662" s="20" t="str">
        <f t="shared" si="127"/>
        <v/>
      </c>
      <c r="E3662" s="20" t="str">
        <f t="shared" si="128"/>
        <v/>
      </c>
      <c r="F3662" s="56"/>
      <c r="G3662" s="56"/>
      <c r="H3662" s="56"/>
      <c r="I3662" s="56"/>
      <c r="J3662" s="56"/>
    </row>
    <row r="3663" spans="1:10">
      <c r="A3663" s="20">
        <v>3654</v>
      </c>
      <c r="B3663" s="20" t="str">
        <f>IF(Data!B3663:$B$5009&lt;&gt;"",Data!B3663,"")</f>
        <v/>
      </c>
      <c r="C3663" s="20" t="str">
        <f>IF(Data!$B3663:C$5009&lt;&gt;"",Data!C3663,"")</f>
        <v/>
      </c>
      <c r="D3663" s="20" t="str">
        <f t="shared" si="127"/>
        <v/>
      </c>
      <c r="E3663" s="20" t="str">
        <f t="shared" si="128"/>
        <v/>
      </c>
      <c r="F3663" s="56"/>
      <c r="G3663" s="56"/>
      <c r="H3663" s="56"/>
      <c r="I3663" s="56"/>
      <c r="J3663" s="56"/>
    </row>
    <row r="3664" spans="1:10">
      <c r="A3664" s="20">
        <v>3655</v>
      </c>
      <c r="B3664" s="20" t="str">
        <f>IF(Data!B3664:$B$5009&lt;&gt;"",Data!B3664,"")</f>
        <v/>
      </c>
      <c r="C3664" s="20" t="str">
        <f>IF(Data!$B3664:C$5009&lt;&gt;"",Data!C3664,"")</f>
        <v/>
      </c>
      <c r="D3664" s="20" t="str">
        <f t="shared" si="127"/>
        <v/>
      </c>
      <c r="E3664" s="20" t="str">
        <f t="shared" si="128"/>
        <v/>
      </c>
      <c r="F3664" s="56"/>
      <c r="G3664" s="56"/>
      <c r="H3664" s="56"/>
      <c r="I3664" s="56"/>
      <c r="J3664" s="56"/>
    </row>
    <row r="3665" spans="1:10">
      <c r="A3665" s="20">
        <v>3656</v>
      </c>
      <c r="B3665" s="20" t="str">
        <f>IF(Data!B3665:$B$5009&lt;&gt;"",Data!B3665,"")</f>
        <v/>
      </c>
      <c r="C3665" s="20" t="str">
        <f>IF(Data!$B3665:C$5009&lt;&gt;"",Data!C3665,"")</f>
        <v/>
      </c>
      <c r="D3665" s="20" t="str">
        <f t="shared" si="127"/>
        <v/>
      </c>
      <c r="E3665" s="20" t="str">
        <f t="shared" si="128"/>
        <v/>
      </c>
      <c r="F3665" s="56"/>
      <c r="G3665" s="56"/>
      <c r="H3665" s="56"/>
      <c r="I3665" s="56"/>
      <c r="J3665" s="56"/>
    </row>
    <row r="3666" spans="1:10">
      <c r="A3666" s="20">
        <v>3657</v>
      </c>
      <c r="B3666" s="20" t="str">
        <f>IF(Data!B3666:$B$5009&lt;&gt;"",Data!B3666,"")</f>
        <v/>
      </c>
      <c r="C3666" s="20" t="str">
        <f>IF(Data!$B3666:C$5009&lt;&gt;"",Data!C3666,"")</f>
        <v/>
      </c>
      <c r="D3666" s="20" t="str">
        <f t="shared" si="127"/>
        <v/>
      </c>
      <c r="E3666" s="20" t="str">
        <f t="shared" si="128"/>
        <v/>
      </c>
      <c r="F3666" s="56"/>
      <c r="G3666" s="56"/>
      <c r="H3666" s="56"/>
      <c r="I3666" s="56"/>
      <c r="J3666" s="56"/>
    </row>
    <row r="3667" spans="1:10">
      <c r="A3667" s="20">
        <v>3658</v>
      </c>
      <c r="B3667" s="20" t="str">
        <f>IF(Data!B3667:$B$5009&lt;&gt;"",Data!B3667,"")</f>
        <v/>
      </c>
      <c r="C3667" s="20" t="str">
        <f>IF(Data!$B3667:C$5009&lt;&gt;"",Data!C3667,"")</f>
        <v/>
      </c>
      <c r="D3667" s="20" t="str">
        <f t="shared" si="127"/>
        <v/>
      </c>
      <c r="E3667" s="20" t="str">
        <f t="shared" si="128"/>
        <v/>
      </c>
      <c r="F3667" s="56"/>
      <c r="G3667" s="56"/>
      <c r="H3667" s="56"/>
      <c r="I3667" s="56"/>
      <c r="J3667" s="56"/>
    </row>
    <row r="3668" spans="1:10">
      <c r="A3668" s="20">
        <v>3659</v>
      </c>
      <c r="B3668" s="20" t="str">
        <f>IF(Data!B3668:$B$5009&lt;&gt;"",Data!B3668,"")</f>
        <v/>
      </c>
      <c r="C3668" s="20" t="str">
        <f>IF(Data!$B3668:C$5009&lt;&gt;"",Data!C3668,"")</f>
        <v/>
      </c>
      <c r="D3668" s="20" t="str">
        <f t="shared" si="127"/>
        <v/>
      </c>
      <c r="E3668" s="20" t="str">
        <f t="shared" si="128"/>
        <v/>
      </c>
      <c r="F3668" s="56"/>
      <c r="G3668" s="56"/>
      <c r="H3668" s="56"/>
      <c r="I3668" s="56"/>
      <c r="J3668" s="56"/>
    </row>
    <row r="3669" spans="1:10">
      <c r="A3669" s="20">
        <v>3660</v>
      </c>
      <c r="B3669" s="20" t="str">
        <f>IF(Data!B3669:$B$5009&lt;&gt;"",Data!B3669,"")</f>
        <v/>
      </c>
      <c r="C3669" s="20" t="str">
        <f>IF(Data!$B3669:C$5009&lt;&gt;"",Data!C3669,"")</f>
        <v/>
      </c>
      <c r="D3669" s="20" t="str">
        <f t="shared" si="127"/>
        <v/>
      </c>
      <c r="E3669" s="20" t="str">
        <f t="shared" si="128"/>
        <v/>
      </c>
      <c r="F3669" s="56"/>
      <c r="G3669" s="56"/>
      <c r="H3669" s="56"/>
      <c r="I3669" s="56"/>
      <c r="J3669" s="56"/>
    </row>
    <row r="3670" spans="1:10">
      <c r="A3670" s="20">
        <v>3661</v>
      </c>
      <c r="B3670" s="20" t="str">
        <f>IF(Data!B3670:$B$5009&lt;&gt;"",Data!B3670,"")</f>
        <v/>
      </c>
      <c r="C3670" s="20" t="str">
        <f>IF(Data!$B3670:C$5009&lt;&gt;"",Data!C3670,"")</f>
        <v/>
      </c>
      <c r="D3670" s="20" t="str">
        <f t="shared" si="127"/>
        <v/>
      </c>
      <c r="E3670" s="20" t="str">
        <f t="shared" si="128"/>
        <v/>
      </c>
      <c r="F3670" s="56"/>
      <c r="G3670" s="56"/>
      <c r="H3670" s="56"/>
      <c r="I3670" s="56"/>
      <c r="J3670" s="56"/>
    </row>
    <row r="3671" spans="1:10">
      <c r="A3671" s="20">
        <v>3662</v>
      </c>
      <c r="B3671" s="20" t="str">
        <f>IF(Data!B3671:$B$5009&lt;&gt;"",Data!B3671,"")</f>
        <v/>
      </c>
      <c r="C3671" s="20" t="str">
        <f>IF(Data!$B3671:C$5009&lt;&gt;"",Data!C3671,"")</f>
        <v/>
      </c>
      <c r="D3671" s="20" t="str">
        <f t="shared" si="127"/>
        <v/>
      </c>
      <c r="E3671" s="20" t="str">
        <f t="shared" si="128"/>
        <v/>
      </c>
      <c r="F3671" s="56"/>
      <c r="G3671" s="56"/>
      <c r="H3671" s="56"/>
      <c r="I3671" s="56"/>
      <c r="J3671" s="56"/>
    </row>
    <row r="3672" spans="1:10">
      <c r="A3672" s="20">
        <v>3663</v>
      </c>
      <c r="B3672" s="20" t="str">
        <f>IF(Data!B3672:$B$5009&lt;&gt;"",Data!B3672,"")</f>
        <v/>
      </c>
      <c r="C3672" s="20" t="str">
        <f>IF(Data!$B3672:C$5009&lt;&gt;"",Data!C3672,"")</f>
        <v/>
      </c>
      <c r="D3672" s="20" t="str">
        <f t="shared" si="127"/>
        <v/>
      </c>
      <c r="E3672" s="20" t="str">
        <f t="shared" si="128"/>
        <v/>
      </c>
      <c r="F3672" s="56"/>
      <c r="G3672" s="56"/>
      <c r="H3672" s="56"/>
      <c r="I3672" s="56"/>
      <c r="J3672" s="56"/>
    </row>
    <row r="3673" spans="1:10">
      <c r="A3673" s="20">
        <v>3664</v>
      </c>
      <c r="B3673" s="20" t="str">
        <f>IF(Data!B3673:$B$5009&lt;&gt;"",Data!B3673,"")</f>
        <v/>
      </c>
      <c r="C3673" s="20" t="str">
        <f>IF(Data!$B3673:C$5009&lt;&gt;"",Data!C3673,"")</f>
        <v/>
      </c>
      <c r="D3673" s="20" t="str">
        <f t="shared" si="127"/>
        <v/>
      </c>
      <c r="E3673" s="20" t="str">
        <f t="shared" si="128"/>
        <v/>
      </c>
      <c r="F3673" s="56"/>
      <c r="G3673" s="56"/>
      <c r="H3673" s="56"/>
      <c r="I3673" s="56"/>
      <c r="J3673" s="56"/>
    </row>
    <row r="3674" spans="1:10">
      <c r="A3674" s="20">
        <v>3665</v>
      </c>
      <c r="B3674" s="20" t="str">
        <f>IF(Data!B3674:$B$5009&lt;&gt;"",Data!B3674,"")</f>
        <v/>
      </c>
      <c r="C3674" s="20" t="str">
        <f>IF(Data!$B3674:C$5009&lt;&gt;"",Data!C3674,"")</f>
        <v/>
      </c>
      <c r="D3674" s="20" t="str">
        <f t="shared" si="127"/>
        <v/>
      </c>
      <c r="E3674" s="20" t="str">
        <f t="shared" si="128"/>
        <v/>
      </c>
      <c r="F3674" s="56"/>
      <c r="G3674" s="56"/>
      <c r="H3674" s="56"/>
      <c r="I3674" s="56"/>
      <c r="J3674" s="56"/>
    </row>
    <row r="3675" spans="1:10">
      <c r="A3675" s="20">
        <v>3666</v>
      </c>
      <c r="B3675" s="20" t="str">
        <f>IF(Data!B3675:$B$5009&lt;&gt;"",Data!B3675,"")</f>
        <v/>
      </c>
      <c r="C3675" s="20" t="str">
        <f>IF(Data!$B3675:C$5009&lt;&gt;"",Data!C3675,"")</f>
        <v/>
      </c>
      <c r="D3675" s="20" t="str">
        <f t="shared" si="127"/>
        <v/>
      </c>
      <c r="E3675" s="20" t="str">
        <f t="shared" si="128"/>
        <v/>
      </c>
      <c r="F3675" s="56"/>
      <c r="G3675" s="56"/>
      <c r="H3675" s="56"/>
      <c r="I3675" s="56"/>
      <c r="J3675" s="56"/>
    </row>
    <row r="3676" spans="1:10">
      <c r="A3676" s="20">
        <v>3667</v>
      </c>
      <c r="B3676" s="20" t="str">
        <f>IF(Data!B3676:$B$5009&lt;&gt;"",Data!B3676,"")</f>
        <v/>
      </c>
      <c r="C3676" s="20" t="str">
        <f>IF(Data!$B3676:C$5009&lt;&gt;"",Data!C3676,"")</f>
        <v/>
      </c>
      <c r="D3676" s="20" t="str">
        <f t="shared" si="127"/>
        <v/>
      </c>
      <c r="E3676" s="20" t="str">
        <f t="shared" si="128"/>
        <v/>
      </c>
      <c r="F3676" s="56"/>
      <c r="G3676" s="56"/>
      <c r="H3676" s="56"/>
      <c r="I3676" s="56"/>
      <c r="J3676" s="56"/>
    </row>
    <row r="3677" spans="1:10">
      <c r="A3677" s="20">
        <v>3668</v>
      </c>
      <c r="B3677" s="20" t="str">
        <f>IF(Data!B3677:$B$5009&lt;&gt;"",Data!B3677,"")</f>
        <v/>
      </c>
      <c r="C3677" s="20" t="str">
        <f>IF(Data!$B3677:C$5009&lt;&gt;"",Data!C3677,"")</f>
        <v/>
      </c>
      <c r="D3677" s="20" t="str">
        <f t="shared" si="127"/>
        <v/>
      </c>
      <c r="E3677" s="20" t="str">
        <f t="shared" si="128"/>
        <v/>
      </c>
      <c r="F3677" s="56"/>
      <c r="G3677" s="56"/>
      <c r="H3677" s="56"/>
      <c r="I3677" s="56"/>
      <c r="J3677" s="56"/>
    </row>
    <row r="3678" spans="1:10">
      <c r="A3678" s="20">
        <v>3669</v>
      </c>
      <c r="B3678" s="20" t="str">
        <f>IF(Data!B3678:$B$5009&lt;&gt;"",Data!B3678,"")</f>
        <v/>
      </c>
      <c r="C3678" s="20" t="str">
        <f>IF(Data!$B3678:C$5009&lt;&gt;"",Data!C3678,"")</f>
        <v/>
      </c>
      <c r="D3678" s="20" t="str">
        <f t="shared" si="127"/>
        <v/>
      </c>
      <c r="E3678" s="20" t="str">
        <f t="shared" si="128"/>
        <v/>
      </c>
      <c r="F3678" s="56"/>
      <c r="G3678" s="56"/>
      <c r="H3678" s="56"/>
      <c r="I3678" s="56"/>
      <c r="J3678" s="56"/>
    </row>
    <row r="3679" spans="1:10">
      <c r="A3679" s="20">
        <v>3670</v>
      </c>
      <c r="B3679" s="20" t="str">
        <f>IF(Data!B3679:$B$5009&lt;&gt;"",Data!B3679,"")</f>
        <v/>
      </c>
      <c r="C3679" s="20" t="str">
        <f>IF(Data!$B3679:C$5009&lt;&gt;"",Data!C3679,"")</f>
        <v/>
      </c>
      <c r="D3679" s="20" t="str">
        <f t="shared" si="127"/>
        <v/>
      </c>
      <c r="E3679" s="20" t="str">
        <f t="shared" si="128"/>
        <v/>
      </c>
      <c r="F3679" s="56"/>
      <c r="G3679" s="56"/>
      <c r="H3679" s="56"/>
      <c r="I3679" s="56"/>
      <c r="J3679" s="56"/>
    </row>
    <row r="3680" spans="1:10">
      <c r="A3680" s="20">
        <v>3671</v>
      </c>
      <c r="B3680" s="20" t="str">
        <f>IF(Data!B3680:$B$5009&lt;&gt;"",Data!B3680,"")</f>
        <v/>
      </c>
      <c r="C3680" s="20" t="str">
        <f>IF(Data!$B3680:C$5009&lt;&gt;"",Data!C3680,"")</f>
        <v/>
      </c>
      <c r="D3680" s="20" t="str">
        <f t="shared" si="127"/>
        <v/>
      </c>
      <c r="E3680" s="20" t="str">
        <f t="shared" si="128"/>
        <v/>
      </c>
      <c r="F3680" s="56"/>
      <c r="G3680" s="56"/>
      <c r="H3680" s="56"/>
      <c r="I3680" s="56"/>
      <c r="J3680" s="56"/>
    </row>
    <row r="3681" spans="1:10">
      <c r="A3681" s="20">
        <v>3672</v>
      </c>
      <c r="B3681" s="20" t="str">
        <f>IF(Data!B3681:$B$5009&lt;&gt;"",Data!B3681,"")</f>
        <v/>
      </c>
      <c r="C3681" s="20" t="str">
        <f>IF(Data!$B3681:C$5009&lt;&gt;"",Data!C3681,"")</f>
        <v/>
      </c>
      <c r="D3681" s="20" t="str">
        <f t="shared" si="127"/>
        <v/>
      </c>
      <c r="E3681" s="20" t="str">
        <f t="shared" si="128"/>
        <v/>
      </c>
      <c r="F3681" s="56"/>
      <c r="G3681" s="56"/>
      <c r="H3681" s="56"/>
      <c r="I3681" s="56"/>
      <c r="J3681" s="56"/>
    </row>
    <row r="3682" spans="1:10">
      <c r="A3682" s="20">
        <v>3673</v>
      </c>
      <c r="B3682" s="20" t="str">
        <f>IF(Data!B3682:$B$5009&lt;&gt;"",Data!B3682,"")</f>
        <v/>
      </c>
      <c r="C3682" s="20" t="str">
        <f>IF(Data!$B3682:C$5009&lt;&gt;"",Data!C3682,"")</f>
        <v/>
      </c>
      <c r="D3682" s="20" t="str">
        <f t="shared" si="127"/>
        <v/>
      </c>
      <c r="E3682" s="20" t="str">
        <f t="shared" si="128"/>
        <v/>
      </c>
      <c r="F3682" s="56"/>
      <c r="G3682" s="56"/>
      <c r="H3682" s="56"/>
      <c r="I3682" s="56"/>
      <c r="J3682" s="56"/>
    </row>
    <row r="3683" spans="1:10">
      <c r="A3683" s="20">
        <v>3674</v>
      </c>
      <c r="B3683" s="20" t="str">
        <f>IF(Data!B3683:$B$5009&lt;&gt;"",Data!B3683,"")</f>
        <v/>
      </c>
      <c r="C3683" s="20" t="str">
        <f>IF(Data!$B3683:C$5009&lt;&gt;"",Data!C3683,"")</f>
        <v/>
      </c>
      <c r="D3683" s="20" t="str">
        <f t="shared" si="127"/>
        <v/>
      </c>
      <c r="E3683" s="20" t="str">
        <f t="shared" si="128"/>
        <v/>
      </c>
      <c r="F3683" s="56"/>
      <c r="G3683" s="56"/>
      <c r="H3683" s="56"/>
      <c r="I3683" s="56"/>
      <c r="J3683" s="56"/>
    </row>
    <row r="3684" spans="1:10">
      <c r="A3684" s="20">
        <v>3675</v>
      </c>
      <c r="B3684" s="20" t="str">
        <f>IF(Data!B3684:$B$5009&lt;&gt;"",Data!B3684,"")</f>
        <v/>
      </c>
      <c r="C3684" s="20" t="str">
        <f>IF(Data!$B3684:C$5009&lt;&gt;"",Data!C3684,"")</f>
        <v/>
      </c>
      <c r="D3684" s="20" t="str">
        <f t="shared" si="127"/>
        <v/>
      </c>
      <c r="E3684" s="20" t="str">
        <f t="shared" si="128"/>
        <v/>
      </c>
      <c r="F3684" s="56"/>
      <c r="G3684" s="56"/>
      <c r="H3684" s="56"/>
      <c r="I3684" s="56"/>
      <c r="J3684" s="56"/>
    </row>
    <row r="3685" spans="1:10">
      <c r="A3685" s="20">
        <v>3676</v>
      </c>
      <c r="B3685" s="20" t="str">
        <f>IF(Data!B3685:$B$5009&lt;&gt;"",Data!B3685,"")</f>
        <v/>
      </c>
      <c r="C3685" s="20" t="str">
        <f>IF(Data!$B3685:C$5009&lt;&gt;"",Data!C3685,"")</f>
        <v/>
      </c>
      <c r="D3685" s="20" t="str">
        <f t="shared" si="127"/>
        <v/>
      </c>
      <c r="E3685" s="20" t="str">
        <f t="shared" si="128"/>
        <v/>
      </c>
      <c r="F3685" s="56"/>
      <c r="G3685" s="56"/>
      <c r="H3685" s="56"/>
      <c r="I3685" s="56"/>
      <c r="J3685" s="56"/>
    </row>
    <row r="3686" spans="1:10">
      <c r="A3686" s="20">
        <v>3677</v>
      </c>
      <c r="B3686" s="20" t="str">
        <f>IF(Data!B3686:$B$5009&lt;&gt;"",Data!B3686,"")</f>
        <v/>
      </c>
      <c r="C3686" s="20" t="str">
        <f>IF(Data!$B3686:C$5009&lt;&gt;"",Data!C3686,"")</f>
        <v/>
      </c>
      <c r="D3686" s="20" t="str">
        <f t="shared" si="127"/>
        <v/>
      </c>
      <c r="E3686" s="20" t="str">
        <f t="shared" si="128"/>
        <v/>
      </c>
      <c r="F3686" s="56"/>
      <c r="G3686" s="56"/>
      <c r="H3686" s="56"/>
      <c r="I3686" s="56"/>
      <c r="J3686" s="56"/>
    </row>
    <row r="3687" spans="1:10">
      <c r="A3687" s="20">
        <v>3678</v>
      </c>
      <c r="B3687" s="20" t="str">
        <f>IF(Data!B3687:$B$5009&lt;&gt;"",Data!B3687,"")</f>
        <v/>
      </c>
      <c r="C3687" s="20" t="str">
        <f>IF(Data!$B3687:C$5009&lt;&gt;"",Data!C3687,"")</f>
        <v/>
      </c>
      <c r="D3687" s="20" t="str">
        <f t="shared" si="127"/>
        <v/>
      </c>
      <c r="E3687" s="20" t="str">
        <f t="shared" si="128"/>
        <v/>
      </c>
      <c r="F3687" s="56"/>
      <c r="G3687" s="56"/>
      <c r="H3687" s="56"/>
      <c r="I3687" s="56"/>
      <c r="J3687" s="56"/>
    </row>
    <row r="3688" spans="1:10">
      <c r="A3688" s="20">
        <v>3679</v>
      </c>
      <c r="B3688" s="20" t="str">
        <f>IF(Data!B3688:$B$5009&lt;&gt;"",Data!B3688,"")</f>
        <v/>
      </c>
      <c r="C3688" s="20" t="str">
        <f>IF(Data!$B3688:C$5009&lt;&gt;"",Data!C3688,"")</f>
        <v/>
      </c>
      <c r="D3688" s="20" t="str">
        <f t="shared" si="127"/>
        <v/>
      </c>
      <c r="E3688" s="20" t="str">
        <f t="shared" si="128"/>
        <v/>
      </c>
      <c r="F3688" s="56"/>
      <c r="G3688" s="56"/>
      <c r="H3688" s="56"/>
      <c r="I3688" s="56"/>
      <c r="J3688" s="56"/>
    </row>
    <row r="3689" spans="1:10">
      <c r="A3689" s="20">
        <v>3680</v>
      </c>
      <c r="B3689" s="20" t="str">
        <f>IF(Data!B3689:$B$5009&lt;&gt;"",Data!B3689,"")</f>
        <v/>
      </c>
      <c r="C3689" s="20" t="str">
        <f>IF(Data!$B3689:C$5009&lt;&gt;"",Data!C3689,"")</f>
        <v/>
      </c>
      <c r="D3689" s="20" t="str">
        <f t="shared" si="127"/>
        <v/>
      </c>
      <c r="E3689" s="20" t="str">
        <f t="shared" si="128"/>
        <v/>
      </c>
      <c r="F3689" s="56"/>
      <c r="G3689" s="56"/>
      <c r="H3689" s="56"/>
      <c r="I3689" s="56"/>
      <c r="J3689" s="56"/>
    </row>
    <row r="3690" spans="1:10">
      <c r="A3690" s="20">
        <v>3681</v>
      </c>
      <c r="B3690" s="20" t="str">
        <f>IF(Data!B3690:$B$5009&lt;&gt;"",Data!B3690,"")</f>
        <v/>
      </c>
      <c r="C3690" s="20" t="str">
        <f>IF(Data!$B3690:C$5009&lt;&gt;"",Data!C3690,"")</f>
        <v/>
      </c>
      <c r="D3690" s="20" t="str">
        <f t="shared" si="127"/>
        <v/>
      </c>
      <c r="E3690" s="20" t="str">
        <f t="shared" si="128"/>
        <v/>
      </c>
      <c r="F3690" s="56"/>
      <c r="G3690" s="56"/>
      <c r="H3690" s="56"/>
      <c r="I3690" s="56"/>
      <c r="J3690" s="56"/>
    </row>
    <row r="3691" spans="1:10">
      <c r="A3691" s="20">
        <v>3682</v>
      </c>
      <c r="B3691" s="20" t="str">
        <f>IF(Data!B3691:$B$5009&lt;&gt;"",Data!B3691,"")</f>
        <v/>
      </c>
      <c r="C3691" s="20" t="str">
        <f>IF(Data!$B3691:C$5009&lt;&gt;"",Data!C3691,"")</f>
        <v/>
      </c>
      <c r="D3691" s="20" t="str">
        <f t="shared" si="127"/>
        <v/>
      </c>
      <c r="E3691" s="20" t="str">
        <f t="shared" si="128"/>
        <v/>
      </c>
      <c r="F3691" s="56"/>
      <c r="G3691" s="56"/>
      <c r="H3691" s="56"/>
      <c r="I3691" s="56"/>
      <c r="J3691" s="56"/>
    </row>
    <row r="3692" spans="1:10">
      <c r="A3692" s="20">
        <v>3683</v>
      </c>
      <c r="B3692" s="20" t="str">
        <f>IF(Data!B3692:$B$5009&lt;&gt;"",Data!B3692,"")</f>
        <v/>
      </c>
      <c r="C3692" s="20" t="str">
        <f>IF(Data!$B3692:C$5009&lt;&gt;"",Data!C3692,"")</f>
        <v/>
      </c>
      <c r="D3692" s="20" t="str">
        <f t="shared" si="127"/>
        <v/>
      </c>
      <c r="E3692" s="20" t="str">
        <f t="shared" si="128"/>
        <v/>
      </c>
      <c r="F3692" s="56"/>
      <c r="G3692" s="56"/>
      <c r="H3692" s="56"/>
      <c r="I3692" s="56"/>
      <c r="J3692" s="56"/>
    </row>
    <row r="3693" spans="1:10">
      <c r="A3693" s="20">
        <v>3684</v>
      </c>
      <c r="B3693" s="20" t="str">
        <f>IF(Data!B3693:$B$5009&lt;&gt;"",Data!B3693,"")</f>
        <v/>
      </c>
      <c r="C3693" s="20" t="str">
        <f>IF(Data!$B3693:C$5009&lt;&gt;"",Data!C3693,"")</f>
        <v/>
      </c>
      <c r="D3693" s="20" t="str">
        <f t="shared" si="127"/>
        <v/>
      </c>
      <c r="E3693" s="20" t="str">
        <f t="shared" si="128"/>
        <v/>
      </c>
      <c r="F3693" s="56"/>
      <c r="G3693" s="56"/>
      <c r="H3693" s="56"/>
      <c r="I3693" s="56"/>
      <c r="J3693" s="56"/>
    </row>
    <row r="3694" spans="1:10">
      <c r="A3694" s="20">
        <v>3685</v>
      </c>
      <c r="B3694" s="20" t="str">
        <f>IF(Data!B3694:$B$5009&lt;&gt;"",Data!B3694,"")</f>
        <v/>
      </c>
      <c r="C3694" s="20" t="str">
        <f>IF(Data!$B3694:C$5009&lt;&gt;"",Data!C3694,"")</f>
        <v/>
      </c>
      <c r="D3694" s="20" t="str">
        <f t="shared" si="127"/>
        <v/>
      </c>
      <c r="E3694" s="20" t="str">
        <f t="shared" si="128"/>
        <v/>
      </c>
      <c r="F3694" s="56"/>
      <c r="G3694" s="56"/>
      <c r="H3694" s="56"/>
      <c r="I3694" s="56"/>
      <c r="J3694" s="56"/>
    </row>
    <row r="3695" spans="1:10">
      <c r="A3695" s="20">
        <v>3686</v>
      </c>
      <c r="B3695" s="20" t="str">
        <f>IF(Data!B3695:$B$5009&lt;&gt;"",Data!B3695,"")</f>
        <v/>
      </c>
      <c r="C3695" s="20" t="str">
        <f>IF(Data!$B3695:C$5009&lt;&gt;"",Data!C3695,"")</f>
        <v/>
      </c>
      <c r="D3695" s="20" t="str">
        <f t="shared" si="127"/>
        <v/>
      </c>
      <c r="E3695" s="20" t="str">
        <f t="shared" si="128"/>
        <v/>
      </c>
      <c r="F3695" s="56"/>
      <c r="G3695" s="56"/>
      <c r="H3695" s="56"/>
      <c r="I3695" s="56"/>
      <c r="J3695" s="56"/>
    </row>
    <row r="3696" spans="1:10">
      <c r="A3696" s="20">
        <v>3687</v>
      </c>
      <c r="B3696" s="20" t="str">
        <f>IF(Data!B3696:$B$5009&lt;&gt;"",Data!B3696,"")</f>
        <v/>
      </c>
      <c r="C3696" s="20" t="str">
        <f>IF(Data!$B3696:C$5009&lt;&gt;"",Data!C3696,"")</f>
        <v/>
      </c>
      <c r="D3696" s="20" t="str">
        <f t="shared" si="127"/>
        <v/>
      </c>
      <c r="E3696" s="20" t="str">
        <f t="shared" si="128"/>
        <v/>
      </c>
      <c r="F3696" s="56"/>
      <c r="G3696" s="56"/>
      <c r="H3696" s="56"/>
      <c r="I3696" s="56"/>
      <c r="J3696" s="56"/>
    </row>
    <row r="3697" spans="1:10">
      <c r="A3697" s="20">
        <v>3688</v>
      </c>
      <c r="B3697" s="20" t="str">
        <f>IF(Data!B3697:$B$5009&lt;&gt;"",Data!B3697,"")</f>
        <v/>
      </c>
      <c r="C3697" s="20" t="str">
        <f>IF(Data!$B3697:C$5009&lt;&gt;"",Data!C3697,"")</f>
        <v/>
      </c>
      <c r="D3697" s="20" t="str">
        <f t="shared" si="127"/>
        <v/>
      </c>
      <c r="E3697" s="20" t="str">
        <f t="shared" si="128"/>
        <v/>
      </c>
      <c r="F3697" s="56"/>
      <c r="G3697" s="56"/>
      <c r="H3697" s="56"/>
      <c r="I3697" s="56"/>
      <c r="J3697" s="56"/>
    </row>
    <row r="3698" spans="1:10">
      <c r="A3698" s="20">
        <v>3689</v>
      </c>
      <c r="B3698" s="20" t="str">
        <f>IF(Data!B3698:$B$5009&lt;&gt;"",Data!B3698,"")</f>
        <v/>
      </c>
      <c r="C3698" s="20" t="str">
        <f>IF(Data!$B3698:C$5009&lt;&gt;"",Data!C3698,"")</f>
        <v/>
      </c>
      <c r="D3698" s="20" t="str">
        <f t="shared" si="127"/>
        <v/>
      </c>
      <c r="E3698" s="20" t="str">
        <f t="shared" si="128"/>
        <v/>
      </c>
      <c r="F3698" s="56"/>
      <c r="G3698" s="56"/>
      <c r="H3698" s="56"/>
      <c r="I3698" s="56"/>
      <c r="J3698" s="56"/>
    </row>
    <row r="3699" spans="1:10">
      <c r="A3699" s="20">
        <v>3690</v>
      </c>
      <c r="B3699" s="20" t="str">
        <f>IF(Data!B3699:$B$5009&lt;&gt;"",Data!B3699,"")</f>
        <v/>
      </c>
      <c r="C3699" s="20" t="str">
        <f>IF(Data!$B3699:C$5009&lt;&gt;"",Data!C3699,"")</f>
        <v/>
      </c>
      <c r="D3699" s="20" t="str">
        <f t="shared" si="127"/>
        <v/>
      </c>
      <c r="E3699" s="20" t="str">
        <f t="shared" si="128"/>
        <v/>
      </c>
      <c r="F3699" s="56"/>
      <c r="G3699" s="56"/>
      <c r="H3699" s="56"/>
      <c r="I3699" s="56"/>
      <c r="J3699" s="56"/>
    </row>
    <row r="3700" spans="1:10">
      <c r="A3700" s="20">
        <v>3691</v>
      </c>
      <c r="B3700" s="20" t="str">
        <f>IF(Data!B3700:$B$5009&lt;&gt;"",Data!B3700,"")</f>
        <v/>
      </c>
      <c r="C3700" s="20" t="str">
        <f>IF(Data!$B3700:C$5009&lt;&gt;"",Data!C3700,"")</f>
        <v/>
      </c>
      <c r="D3700" s="20" t="str">
        <f t="shared" si="127"/>
        <v/>
      </c>
      <c r="E3700" s="20" t="str">
        <f t="shared" si="128"/>
        <v/>
      </c>
      <c r="F3700" s="56"/>
      <c r="G3700" s="56"/>
      <c r="H3700" s="56"/>
      <c r="I3700" s="56"/>
      <c r="J3700" s="56"/>
    </row>
    <row r="3701" spans="1:10">
      <c r="A3701" s="20">
        <v>3692</v>
      </c>
      <c r="B3701" s="20" t="str">
        <f>IF(Data!B3701:$B$5009&lt;&gt;"",Data!B3701,"")</f>
        <v/>
      </c>
      <c r="C3701" s="20" t="str">
        <f>IF(Data!$B3701:C$5009&lt;&gt;"",Data!C3701,"")</f>
        <v/>
      </c>
      <c r="D3701" s="20" t="str">
        <f t="shared" si="127"/>
        <v/>
      </c>
      <c r="E3701" s="20" t="str">
        <f t="shared" si="128"/>
        <v/>
      </c>
      <c r="F3701" s="56"/>
      <c r="G3701" s="56"/>
      <c r="H3701" s="56"/>
      <c r="I3701" s="56"/>
      <c r="J3701" s="56"/>
    </row>
    <row r="3702" spans="1:10">
      <c r="A3702" s="20">
        <v>3693</v>
      </c>
      <c r="B3702" s="20" t="str">
        <f>IF(Data!B3702:$B$5009&lt;&gt;"",Data!B3702,"")</f>
        <v/>
      </c>
      <c r="C3702" s="20" t="str">
        <f>IF(Data!$B3702:C$5009&lt;&gt;"",Data!C3702,"")</f>
        <v/>
      </c>
      <c r="D3702" s="20" t="str">
        <f t="shared" si="127"/>
        <v/>
      </c>
      <c r="E3702" s="20" t="str">
        <f t="shared" si="128"/>
        <v/>
      </c>
      <c r="F3702" s="56"/>
      <c r="G3702" s="56"/>
      <c r="H3702" s="56"/>
      <c r="I3702" s="56"/>
      <c r="J3702" s="56"/>
    </row>
    <row r="3703" spans="1:10">
      <c r="A3703" s="20">
        <v>3694</v>
      </c>
      <c r="B3703" s="20" t="str">
        <f>IF(Data!B3703:$B$5009&lt;&gt;"",Data!B3703,"")</f>
        <v/>
      </c>
      <c r="C3703" s="20" t="str">
        <f>IF(Data!$B3703:C$5009&lt;&gt;"",Data!C3703,"")</f>
        <v/>
      </c>
      <c r="D3703" s="20" t="str">
        <f t="shared" si="127"/>
        <v/>
      </c>
      <c r="E3703" s="20" t="str">
        <f t="shared" si="128"/>
        <v/>
      </c>
      <c r="F3703" s="56"/>
      <c r="G3703" s="56"/>
      <c r="H3703" s="56"/>
      <c r="I3703" s="56"/>
      <c r="J3703" s="56"/>
    </row>
    <row r="3704" spans="1:10">
      <c r="A3704" s="20">
        <v>3695</v>
      </c>
      <c r="B3704" s="20" t="str">
        <f>IF(Data!B3704:$B$5009&lt;&gt;"",Data!B3704,"")</f>
        <v/>
      </c>
      <c r="C3704" s="20" t="str">
        <f>IF(Data!$B3704:C$5009&lt;&gt;"",Data!C3704,"")</f>
        <v/>
      </c>
      <c r="D3704" s="20" t="str">
        <f t="shared" si="127"/>
        <v/>
      </c>
      <c r="E3704" s="20" t="str">
        <f t="shared" si="128"/>
        <v/>
      </c>
      <c r="F3704" s="56"/>
      <c r="G3704" s="56"/>
      <c r="H3704" s="56"/>
      <c r="I3704" s="56"/>
      <c r="J3704" s="56"/>
    </row>
    <row r="3705" spans="1:10">
      <c r="A3705" s="20">
        <v>3696</v>
      </c>
      <c r="B3705" s="20" t="str">
        <f>IF(Data!B3705:$B$5009&lt;&gt;"",Data!B3705,"")</f>
        <v/>
      </c>
      <c r="C3705" s="20" t="str">
        <f>IF(Data!$B3705:C$5009&lt;&gt;"",Data!C3705,"")</f>
        <v/>
      </c>
      <c r="D3705" s="20" t="str">
        <f t="shared" si="127"/>
        <v/>
      </c>
      <c r="E3705" s="20" t="str">
        <f t="shared" si="128"/>
        <v/>
      </c>
      <c r="F3705" s="56"/>
      <c r="G3705" s="56"/>
      <c r="H3705" s="56"/>
      <c r="I3705" s="56"/>
      <c r="J3705" s="56"/>
    </row>
    <row r="3706" spans="1:10">
      <c r="A3706" s="20">
        <v>3697</v>
      </c>
      <c r="B3706" s="20" t="str">
        <f>IF(Data!B3706:$B$5009&lt;&gt;"",Data!B3706,"")</f>
        <v/>
      </c>
      <c r="C3706" s="20" t="str">
        <f>IF(Data!$B3706:C$5009&lt;&gt;"",Data!C3706,"")</f>
        <v/>
      </c>
      <c r="D3706" s="20" t="str">
        <f t="shared" si="127"/>
        <v/>
      </c>
      <c r="E3706" s="20" t="str">
        <f t="shared" si="128"/>
        <v/>
      </c>
      <c r="F3706" s="56"/>
      <c r="G3706" s="56"/>
      <c r="H3706" s="56"/>
      <c r="I3706" s="56"/>
      <c r="J3706" s="56"/>
    </row>
    <row r="3707" spans="1:10">
      <c r="A3707" s="20">
        <v>3698</v>
      </c>
      <c r="B3707" s="20" t="str">
        <f>IF(Data!B3707:$B$5009&lt;&gt;"",Data!B3707,"")</f>
        <v/>
      </c>
      <c r="C3707" s="20" t="str">
        <f>IF(Data!$B3707:C$5009&lt;&gt;"",Data!C3707,"")</f>
        <v/>
      </c>
      <c r="D3707" s="20" t="str">
        <f t="shared" si="127"/>
        <v/>
      </c>
      <c r="E3707" s="20" t="str">
        <f t="shared" si="128"/>
        <v/>
      </c>
      <c r="F3707" s="56"/>
      <c r="G3707" s="56"/>
      <c r="H3707" s="56"/>
      <c r="I3707" s="56"/>
      <c r="J3707" s="56"/>
    </row>
    <row r="3708" spans="1:10">
      <c r="A3708" s="20">
        <v>3699</v>
      </c>
      <c r="B3708" s="20" t="str">
        <f>IF(Data!B3708:$B$5009&lt;&gt;"",Data!B3708,"")</f>
        <v/>
      </c>
      <c r="C3708" s="20" t="str">
        <f>IF(Data!$B3708:C$5009&lt;&gt;"",Data!C3708,"")</f>
        <v/>
      </c>
      <c r="D3708" s="20" t="str">
        <f t="shared" si="127"/>
        <v/>
      </c>
      <c r="E3708" s="20" t="str">
        <f t="shared" si="128"/>
        <v/>
      </c>
      <c r="F3708" s="56"/>
      <c r="G3708" s="56"/>
      <c r="H3708" s="56"/>
      <c r="I3708" s="56"/>
      <c r="J3708" s="56"/>
    </row>
    <row r="3709" spans="1:10">
      <c r="A3709" s="20">
        <v>3700</v>
      </c>
      <c r="B3709" s="20" t="str">
        <f>IF(Data!B3709:$B$5009&lt;&gt;"",Data!B3709,"")</f>
        <v/>
      </c>
      <c r="C3709" s="20" t="str">
        <f>IF(Data!$B3709:C$5009&lt;&gt;"",Data!C3709,"")</f>
        <v/>
      </c>
      <c r="D3709" s="20" t="str">
        <f t="shared" si="127"/>
        <v/>
      </c>
      <c r="E3709" s="20" t="str">
        <f t="shared" si="128"/>
        <v/>
      </c>
      <c r="F3709" s="56"/>
      <c r="G3709" s="56"/>
      <c r="H3709" s="56"/>
      <c r="I3709" s="56"/>
      <c r="J3709" s="56"/>
    </row>
    <row r="3710" spans="1:10">
      <c r="A3710" s="20">
        <v>3701</v>
      </c>
      <c r="B3710" s="20" t="str">
        <f>IF(Data!B3710:$B$5009&lt;&gt;"",Data!B3710,"")</f>
        <v/>
      </c>
      <c r="C3710" s="20" t="str">
        <f>IF(Data!$B3710:C$5009&lt;&gt;"",Data!C3710,"")</f>
        <v/>
      </c>
      <c r="D3710" s="20" t="str">
        <f t="shared" si="127"/>
        <v/>
      </c>
      <c r="E3710" s="20" t="str">
        <f t="shared" si="128"/>
        <v/>
      </c>
      <c r="F3710" s="56"/>
      <c r="G3710" s="56"/>
      <c r="H3710" s="56"/>
      <c r="I3710" s="56"/>
      <c r="J3710" s="56"/>
    </row>
    <row r="3711" spans="1:10">
      <c r="A3711" s="20">
        <v>3702</v>
      </c>
      <c r="B3711" s="20" t="str">
        <f>IF(Data!B3711:$B$5009&lt;&gt;"",Data!B3711,"")</f>
        <v/>
      </c>
      <c r="C3711" s="20" t="str">
        <f>IF(Data!$B3711:C$5009&lt;&gt;"",Data!C3711,"")</f>
        <v/>
      </c>
      <c r="D3711" s="20" t="str">
        <f t="shared" si="127"/>
        <v/>
      </c>
      <c r="E3711" s="20" t="str">
        <f t="shared" si="128"/>
        <v/>
      </c>
      <c r="F3711" s="56"/>
      <c r="G3711" s="56"/>
      <c r="H3711" s="56"/>
      <c r="I3711" s="56"/>
      <c r="J3711" s="56"/>
    </row>
    <row r="3712" spans="1:10">
      <c r="A3712" s="20">
        <v>3703</v>
      </c>
      <c r="B3712" s="20" t="str">
        <f>IF(Data!B3712:$B$5009&lt;&gt;"",Data!B3712,"")</f>
        <v/>
      </c>
      <c r="C3712" s="20" t="str">
        <f>IF(Data!$B3712:C$5009&lt;&gt;"",Data!C3712,"")</f>
        <v/>
      </c>
      <c r="D3712" s="20" t="str">
        <f t="shared" si="127"/>
        <v/>
      </c>
      <c r="E3712" s="20" t="str">
        <f t="shared" si="128"/>
        <v/>
      </c>
      <c r="F3712" s="56"/>
      <c r="G3712" s="56"/>
      <c r="H3712" s="56"/>
      <c r="I3712" s="56"/>
      <c r="J3712" s="56"/>
    </row>
    <row r="3713" spans="1:10">
      <c r="A3713" s="20">
        <v>3704</v>
      </c>
      <c r="B3713" s="20" t="str">
        <f>IF(Data!B3713:$B$5009&lt;&gt;"",Data!B3713,"")</f>
        <v/>
      </c>
      <c r="C3713" s="20" t="str">
        <f>IF(Data!$B3713:C$5009&lt;&gt;"",Data!C3713,"")</f>
        <v/>
      </c>
      <c r="D3713" s="20" t="str">
        <f t="shared" si="127"/>
        <v/>
      </c>
      <c r="E3713" s="20" t="str">
        <f t="shared" si="128"/>
        <v/>
      </c>
      <c r="F3713" s="56"/>
      <c r="G3713" s="56"/>
      <c r="H3713" s="56"/>
      <c r="I3713" s="56"/>
      <c r="J3713" s="56"/>
    </row>
    <row r="3714" spans="1:10">
      <c r="A3714" s="20">
        <v>3705</v>
      </c>
      <c r="B3714" s="20" t="str">
        <f>IF(Data!B3714:$B$5009&lt;&gt;"",Data!B3714,"")</f>
        <v/>
      </c>
      <c r="C3714" s="20" t="str">
        <f>IF(Data!$B3714:C$5009&lt;&gt;"",Data!C3714,"")</f>
        <v/>
      </c>
      <c r="D3714" s="20" t="str">
        <f t="shared" si="127"/>
        <v/>
      </c>
      <c r="E3714" s="20" t="str">
        <f t="shared" si="128"/>
        <v/>
      </c>
      <c r="F3714" s="56"/>
      <c r="G3714" s="56"/>
      <c r="H3714" s="56"/>
      <c r="I3714" s="56"/>
      <c r="J3714" s="56"/>
    </row>
    <row r="3715" spans="1:10">
      <c r="A3715" s="20">
        <v>3706</v>
      </c>
      <c r="B3715" s="20" t="str">
        <f>IF(Data!B3715:$B$5009&lt;&gt;"",Data!B3715,"")</f>
        <v/>
      </c>
      <c r="C3715" s="20" t="str">
        <f>IF(Data!$B3715:C$5009&lt;&gt;"",Data!C3715,"")</f>
        <v/>
      </c>
      <c r="D3715" s="20" t="str">
        <f t="shared" si="127"/>
        <v/>
      </c>
      <c r="E3715" s="20" t="str">
        <f t="shared" si="128"/>
        <v/>
      </c>
      <c r="F3715" s="56"/>
      <c r="G3715" s="56"/>
      <c r="H3715" s="56"/>
      <c r="I3715" s="56"/>
      <c r="J3715" s="56"/>
    </row>
    <row r="3716" spans="1:10">
      <c r="A3716" s="20">
        <v>3707</v>
      </c>
      <c r="B3716" s="20" t="str">
        <f>IF(Data!B3716:$B$5009&lt;&gt;"",Data!B3716,"")</f>
        <v/>
      </c>
      <c r="C3716" s="20" t="str">
        <f>IF(Data!$B3716:C$5009&lt;&gt;"",Data!C3716,"")</f>
        <v/>
      </c>
      <c r="D3716" s="20" t="str">
        <f t="shared" si="127"/>
        <v/>
      </c>
      <c r="E3716" s="20" t="str">
        <f t="shared" si="128"/>
        <v/>
      </c>
      <c r="F3716" s="56"/>
      <c r="G3716" s="56"/>
      <c r="H3716" s="56"/>
      <c r="I3716" s="56"/>
      <c r="J3716" s="56"/>
    </row>
    <row r="3717" spans="1:10">
      <c r="A3717" s="20">
        <v>3708</v>
      </c>
      <c r="B3717" s="20" t="str">
        <f>IF(Data!B3717:$B$5009&lt;&gt;"",Data!B3717,"")</f>
        <v/>
      </c>
      <c r="C3717" s="20" t="str">
        <f>IF(Data!$B3717:C$5009&lt;&gt;"",Data!C3717,"")</f>
        <v/>
      </c>
      <c r="D3717" s="20" t="str">
        <f t="shared" si="127"/>
        <v/>
      </c>
      <c r="E3717" s="20" t="str">
        <f t="shared" si="128"/>
        <v/>
      </c>
      <c r="F3717" s="56"/>
      <c r="G3717" s="56"/>
      <c r="H3717" s="56"/>
      <c r="I3717" s="56"/>
      <c r="J3717" s="56"/>
    </row>
    <row r="3718" spans="1:10">
      <c r="A3718" s="20">
        <v>3709</v>
      </c>
      <c r="B3718" s="20" t="str">
        <f>IF(Data!B3718:$B$5009&lt;&gt;"",Data!B3718,"")</f>
        <v/>
      </c>
      <c r="C3718" s="20" t="str">
        <f>IF(Data!$B3718:C$5009&lt;&gt;"",Data!C3718,"")</f>
        <v/>
      </c>
      <c r="D3718" s="20" t="str">
        <f t="shared" ref="D3718:D3781" si="129">IF(AND(B3718&lt;&gt;"",C3718&lt;&gt;""), _xlfn.RANK.AVG(B3718,B:B,1),"")</f>
        <v/>
      </c>
      <c r="E3718" s="20" t="str">
        <f t="shared" ref="E3718:E3781" si="130">IF(AND(B3718&lt;&gt;"",C3718&lt;&gt;""),(D3718-$I$11)^2,"")</f>
        <v/>
      </c>
      <c r="F3718" s="56"/>
      <c r="G3718" s="56"/>
      <c r="H3718" s="56"/>
      <c r="I3718" s="56"/>
      <c r="J3718" s="56"/>
    </row>
    <row r="3719" spans="1:10">
      <c r="A3719" s="20">
        <v>3710</v>
      </c>
      <c r="B3719" s="20" t="str">
        <f>IF(Data!B3719:$B$5009&lt;&gt;"",Data!B3719,"")</f>
        <v/>
      </c>
      <c r="C3719" s="20" t="str">
        <f>IF(Data!$B3719:C$5009&lt;&gt;"",Data!C3719,"")</f>
        <v/>
      </c>
      <c r="D3719" s="20" t="str">
        <f t="shared" si="129"/>
        <v/>
      </c>
      <c r="E3719" s="20" t="str">
        <f t="shared" si="130"/>
        <v/>
      </c>
      <c r="F3719" s="56"/>
      <c r="G3719" s="56"/>
      <c r="H3719" s="56"/>
      <c r="I3719" s="56"/>
      <c r="J3719" s="56"/>
    </row>
    <row r="3720" spans="1:10">
      <c r="A3720" s="20">
        <v>3711</v>
      </c>
      <c r="B3720" s="20" t="str">
        <f>IF(Data!B3720:$B$5009&lt;&gt;"",Data!B3720,"")</f>
        <v/>
      </c>
      <c r="C3720" s="20" t="str">
        <f>IF(Data!$B3720:C$5009&lt;&gt;"",Data!C3720,"")</f>
        <v/>
      </c>
      <c r="D3720" s="20" t="str">
        <f t="shared" si="129"/>
        <v/>
      </c>
      <c r="E3720" s="20" t="str">
        <f t="shared" si="130"/>
        <v/>
      </c>
      <c r="F3720" s="56"/>
      <c r="G3720" s="56"/>
      <c r="H3720" s="56"/>
      <c r="I3720" s="56"/>
      <c r="J3720" s="56"/>
    </row>
    <row r="3721" spans="1:10">
      <c r="A3721" s="20">
        <v>3712</v>
      </c>
      <c r="B3721" s="20" t="str">
        <f>IF(Data!B3721:$B$5009&lt;&gt;"",Data!B3721,"")</f>
        <v/>
      </c>
      <c r="C3721" s="20" t="str">
        <f>IF(Data!$B3721:C$5009&lt;&gt;"",Data!C3721,"")</f>
        <v/>
      </c>
      <c r="D3721" s="20" t="str">
        <f t="shared" si="129"/>
        <v/>
      </c>
      <c r="E3721" s="20" t="str">
        <f t="shared" si="130"/>
        <v/>
      </c>
      <c r="F3721" s="56"/>
      <c r="G3721" s="56"/>
      <c r="H3721" s="56"/>
      <c r="I3721" s="56"/>
      <c r="J3721" s="56"/>
    </row>
    <row r="3722" spans="1:10">
      <c r="A3722" s="20">
        <v>3713</v>
      </c>
      <c r="B3722" s="20" t="str">
        <f>IF(Data!B3722:$B$5009&lt;&gt;"",Data!B3722,"")</f>
        <v/>
      </c>
      <c r="C3722" s="20" t="str">
        <f>IF(Data!$B3722:C$5009&lt;&gt;"",Data!C3722,"")</f>
        <v/>
      </c>
      <c r="D3722" s="20" t="str">
        <f t="shared" si="129"/>
        <v/>
      </c>
      <c r="E3722" s="20" t="str">
        <f t="shared" si="130"/>
        <v/>
      </c>
      <c r="F3722" s="56"/>
      <c r="G3722" s="56"/>
      <c r="H3722" s="56"/>
      <c r="I3722" s="56"/>
      <c r="J3722" s="56"/>
    </row>
    <row r="3723" spans="1:10">
      <c r="A3723" s="20">
        <v>3714</v>
      </c>
      <c r="B3723" s="20" t="str">
        <f>IF(Data!B3723:$B$5009&lt;&gt;"",Data!B3723,"")</f>
        <v/>
      </c>
      <c r="C3723" s="20" t="str">
        <f>IF(Data!$B3723:C$5009&lt;&gt;"",Data!C3723,"")</f>
        <v/>
      </c>
      <c r="D3723" s="20" t="str">
        <f t="shared" si="129"/>
        <v/>
      </c>
      <c r="E3723" s="20" t="str">
        <f t="shared" si="130"/>
        <v/>
      </c>
      <c r="F3723" s="56"/>
      <c r="G3723" s="56"/>
      <c r="H3723" s="56"/>
      <c r="I3723" s="56"/>
      <c r="J3723" s="56"/>
    </row>
    <row r="3724" spans="1:10">
      <c r="A3724" s="20">
        <v>3715</v>
      </c>
      <c r="B3724" s="20" t="str">
        <f>IF(Data!B3724:$B$5009&lt;&gt;"",Data!B3724,"")</f>
        <v/>
      </c>
      <c r="C3724" s="20" t="str">
        <f>IF(Data!$B3724:C$5009&lt;&gt;"",Data!C3724,"")</f>
        <v/>
      </c>
      <c r="D3724" s="20" t="str">
        <f t="shared" si="129"/>
        <v/>
      </c>
      <c r="E3724" s="20" t="str">
        <f t="shared" si="130"/>
        <v/>
      </c>
      <c r="F3724" s="56"/>
      <c r="G3724" s="56"/>
      <c r="H3724" s="56"/>
      <c r="I3724" s="56"/>
      <c r="J3724" s="56"/>
    </row>
    <row r="3725" spans="1:10">
      <c r="A3725" s="20">
        <v>3716</v>
      </c>
      <c r="B3725" s="20" t="str">
        <f>IF(Data!B3725:$B$5009&lt;&gt;"",Data!B3725,"")</f>
        <v/>
      </c>
      <c r="C3725" s="20" t="str">
        <f>IF(Data!$B3725:C$5009&lt;&gt;"",Data!C3725,"")</f>
        <v/>
      </c>
      <c r="D3725" s="20" t="str">
        <f t="shared" si="129"/>
        <v/>
      </c>
      <c r="E3725" s="20" t="str">
        <f t="shared" si="130"/>
        <v/>
      </c>
      <c r="F3725" s="56"/>
      <c r="G3725" s="56"/>
      <c r="H3725" s="56"/>
      <c r="I3725" s="56"/>
      <c r="J3725" s="56"/>
    </row>
    <row r="3726" spans="1:10">
      <c r="A3726" s="20">
        <v>3717</v>
      </c>
      <c r="B3726" s="20" t="str">
        <f>IF(Data!B3726:$B$5009&lt;&gt;"",Data!B3726,"")</f>
        <v/>
      </c>
      <c r="C3726" s="20" t="str">
        <f>IF(Data!$B3726:C$5009&lt;&gt;"",Data!C3726,"")</f>
        <v/>
      </c>
      <c r="D3726" s="20" t="str">
        <f t="shared" si="129"/>
        <v/>
      </c>
      <c r="E3726" s="20" t="str">
        <f t="shared" si="130"/>
        <v/>
      </c>
      <c r="F3726" s="56"/>
      <c r="G3726" s="56"/>
      <c r="H3726" s="56"/>
      <c r="I3726" s="56"/>
      <c r="J3726" s="56"/>
    </row>
    <row r="3727" spans="1:10">
      <c r="A3727" s="20">
        <v>3718</v>
      </c>
      <c r="B3727" s="20" t="str">
        <f>IF(Data!B3727:$B$5009&lt;&gt;"",Data!B3727,"")</f>
        <v/>
      </c>
      <c r="C3727" s="20" t="str">
        <f>IF(Data!$B3727:C$5009&lt;&gt;"",Data!C3727,"")</f>
        <v/>
      </c>
      <c r="D3727" s="20" t="str">
        <f t="shared" si="129"/>
        <v/>
      </c>
      <c r="E3727" s="20" t="str">
        <f t="shared" si="130"/>
        <v/>
      </c>
      <c r="F3727" s="56"/>
      <c r="G3727" s="56"/>
      <c r="H3727" s="56"/>
      <c r="I3727" s="56"/>
      <c r="J3727" s="56"/>
    </row>
    <row r="3728" spans="1:10">
      <c r="A3728" s="20">
        <v>3719</v>
      </c>
      <c r="B3728" s="20" t="str">
        <f>IF(Data!B3728:$B$5009&lt;&gt;"",Data!B3728,"")</f>
        <v/>
      </c>
      <c r="C3728" s="20" t="str">
        <f>IF(Data!$B3728:C$5009&lt;&gt;"",Data!C3728,"")</f>
        <v/>
      </c>
      <c r="D3728" s="20" t="str">
        <f t="shared" si="129"/>
        <v/>
      </c>
      <c r="E3728" s="20" t="str">
        <f t="shared" si="130"/>
        <v/>
      </c>
      <c r="F3728" s="56"/>
      <c r="G3728" s="56"/>
      <c r="H3728" s="56"/>
      <c r="I3728" s="56"/>
      <c r="J3728" s="56"/>
    </row>
    <row r="3729" spans="1:10">
      <c r="A3729" s="20">
        <v>3720</v>
      </c>
      <c r="B3729" s="20" t="str">
        <f>IF(Data!B3729:$B$5009&lt;&gt;"",Data!B3729,"")</f>
        <v/>
      </c>
      <c r="C3729" s="20" t="str">
        <f>IF(Data!$B3729:C$5009&lt;&gt;"",Data!C3729,"")</f>
        <v/>
      </c>
      <c r="D3729" s="20" t="str">
        <f t="shared" si="129"/>
        <v/>
      </c>
      <c r="E3729" s="20" t="str">
        <f t="shared" si="130"/>
        <v/>
      </c>
      <c r="F3729" s="56"/>
      <c r="G3729" s="56"/>
      <c r="H3729" s="56"/>
      <c r="I3729" s="56"/>
      <c r="J3729" s="56"/>
    </row>
    <row r="3730" spans="1:10">
      <c r="A3730" s="20">
        <v>3721</v>
      </c>
      <c r="B3730" s="20" t="str">
        <f>IF(Data!B3730:$B$5009&lt;&gt;"",Data!B3730,"")</f>
        <v/>
      </c>
      <c r="C3730" s="20" t="str">
        <f>IF(Data!$B3730:C$5009&lt;&gt;"",Data!C3730,"")</f>
        <v/>
      </c>
      <c r="D3730" s="20" t="str">
        <f t="shared" si="129"/>
        <v/>
      </c>
      <c r="E3730" s="20" t="str">
        <f t="shared" si="130"/>
        <v/>
      </c>
      <c r="F3730" s="56"/>
      <c r="G3730" s="56"/>
      <c r="H3730" s="56"/>
      <c r="I3730" s="56"/>
      <c r="J3730" s="56"/>
    </row>
    <row r="3731" spans="1:10">
      <c r="A3731" s="20">
        <v>3722</v>
      </c>
      <c r="B3731" s="20" t="str">
        <f>IF(Data!B3731:$B$5009&lt;&gt;"",Data!B3731,"")</f>
        <v/>
      </c>
      <c r="C3731" s="20" t="str">
        <f>IF(Data!$B3731:C$5009&lt;&gt;"",Data!C3731,"")</f>
        <v/>
      </c>
      <c r="D3731" s="20" t="str">
        <f t="shared" si="129"/>
        <v/>
      </c>
      <c r="E3731" s="20" t="str">
        <f t="shared" si="130"/>
        <v/>
      </c>
      <c r="F3731" s="56"/>
      <c r="G3731" s="56"/>
      <c r="H3731" s="56"/>
      <c r="I3731" s="56"/>
      <c r="J3731" s="56"/>
    </row>
    <row r="3732" spans="1:10">
      <c r="A3732" s="20">
        <v>3723</v>
      </c>
      <c r="B3732" s="20" t="str">
        <f>IF(Data!B3732:$B$5009&lt;&gt;"",Data!B3732,"")</f>
        <v/>
      </c>
      <c r="C3732" s="20" t="str">
        <f>IF(Data!$B3732:C$5009&lt;&gt;"",Data!C3732,"")</f>
        <v/>
      </c>
      <c r="D3732" s="20" t="str">
        <f t="shared" si="129"/>
        <v/>
      </c>
      <c r="E3732" s="20" t="str">
        <f t="shared" si="130"/>
        <v/>
      </c>
      <c r="F3732" s="56"/>
      <c r="G3732" s="56"/>
      <c r="H3732" s="56"/>
      <c r="I3732" s="56"/>
      <c r="J3732" s="56"/>
    </row>
    <row r="3733" spans="1:10">
      <c r="A3733" s="20">
        <v>3724</v>
      </c>
      <c r="B3733" s="20" t="str">
        <f>IF(Data!B3733:$B$5009&lt;&gt;"",Data!B3733,"")</f>
        <v/>
      </c>
      <c r="C3733" s="20" t="str">
        <f>IF(Data!$B3733:C$5009&lt;&gt;"",Data!C3733,"")</f>
        <v/>
      </c>
      <c r="D3733" s="20" t="str">
        <f t="shared" si="129"/>
        <v/>
      </c>
      <c r="E3733" s="20" t="str">
        <f t="shared" si="130"/>
        <v/>
      </c>
      <c r="F3733" s="56"/>
      <c r="G3733" s="56"/>
      <c r="H3733" s="56"/>
      <c r="I3733" s="56"/>
      <c r="J3733" s="56"/>
    </row>
    <row r="3734" spans="1:10">
      <c r="A3734" s="20">
        <v>3725</v>
      </c>
      <c r="B3734" s="20" t="str">
        <f>IF(Data!B3734:$B$5009&lt;&gt;"",Data!B3734,"")</f>
        <v/>
      </c>
      <c r="C3734" s="20" t="str">
        <f>IF(Data!$B3734:C$5009&lt;&gt;"",Data!C3734,"")</f>
        <v/>
      </c>
      <c r="D3734" s="20" t="str">
        <f t="shared" si="129"/>
        <v/>
      </c>
      <c r="E3734" s="20" t="str">
        <f t="shared" si="130"/>
        <v/>
      </c>
      <c r="F3734" s="56"/>
      <c r="G3734" s="56"/>
      <c r="H3734" s="56"/>
      <c r="I3734" s="56"/>
      <c r="J3734" s="56"/>
    </row>
    <row r="3735" spans="1:10">
      <c r="A3735" s="20">
        <v>3726</v>
      </c>
      <c r="B3735" s="20" t="str">
        <f>IF(Data!B3735:$B$5009&lt;&gt;"",Data!B3735,"")</f>
        <v/>
      </c>
      <c r="C3735" s="20" t="str">
        <f>IF(Data!$B3735:C$5009&lt;&gt;"",Data!C3735,"")</f>
        <v/>
      </c>
      <c r="D3735" s="20" t="str">
        <f t="shared" si="129"/>
        <v/>
      </c>
      <c r="E3735" s="20" t="str">
        <f t="shared" si="130"/>
        <v/>
      </c>
      <c r="F3735" s="56"/>
      <c r="G3735" s="56"/>
      <c r="H3735" s="56"/>
      <c r="I3735" s="56"/>
      <c r="J3735" s="56"/>
    </row>
    <row r="3736" spans="1:10">
      <c r="A3736" s="20">
        <v>3727</v>
      </c>
      <c r="B3736" s="20" t="str">
        <f>IF(Data!B3736:$B$5009&lt;&gt;"",Data!B3736,"")</f>
        <v/>
      </c>
      <c r="C3736" s="20" t="str">
        <f>IF(Data!$B3736:C$5009&lt;&gt;"",Data!C3736,"")</f>
        <v/>
      </c>
      <c r="D3736" s="20" t="str">
        <f t="shared" si="129"/>
        <v/>
      </c>
      <c r="E3736" s="20" t="str">
        <f t="shared" si="130"/>
        <v/>
      </c>
      <c r="F3736" s="56"/>
      <c r="G3736" s="56"/>
      <c r="H3736" s="56"/>
      <c r="I3736" s="56"/>
      <c r="J3736" s="56"/>
    </row>
    <row r="3737" spans="1:10">
      <c r="A3737" s="20">
        <v>3728</v>
      </c>
      <c r="B3737" s="20" t="str">
        <f>IF(Data!B3737:$B$5009&lt;&gt;"",Data!B3737,"")</f>
        <v/>
      </c>
      <c r="C3737" s="20" t="str">
        <f>IF(Data!$B3737:C$5009&lt;&gt;"",Data!C3737,"")</f>
        <v/>
      </c>
      <c r="D3737" s="20" t="str">
        <f t="shared" si="129"/>
        <v/>
      </c>
      <c r="E3737" s="20" t="str">
        <f t="shared" si="130"/>
        <v/>
      </c>
      <c r="F3737" s="56"/>
      <c r="G3737" s="56"/>
      <c r="H3737" s="56"/>
      <c r="I3737" s="56"/>
      <c r="J3737" s="56"/>
    </row>
    <row r="3738" spans="1:10">
      <c r="A3738" s="20">
        <v>3729</v>
      </c>
      <c r="B3738" s="20" t="str">
        <f>IF(Data!B3738:$B$5009&lt;&gt;"",Data!B3738,"")</f>
        <v/>
      </c>
      <c r="C3738" s="20" t="str">
        <f>IF(Data!$B3738:C$5009&lt;&gt;"",Data!C3738,"")</f>
        <v/>
      </c>
      <c r="D3738" s="20" t="str">
        <f t="shared" si="129"/>
        <v/>
      </c>
      <c r="E3738" s="20" t="str">
        <f t="shared" si="130"/>
        <v/>
      </c>
      <c r="F3738" s="56"/>
      <c r="G3738" s="56"/>
      <c r="H3738" s="56"/>
      <c r="I3738" s="56"/>
      <c r="J3738" s="56"/>
    </row>
    <row r="3739" spans="1:10">
      <c r="A3739" s="20">
        <v>3730</v>
      </c>
      <c r="B3739" s="20" t="str">
        <f>IF(Data!B3739:$B$5009&lt;&gt;"",Data!B3739,"")</f>
        <v/>
      </c>
      <c r="C3739" s="20" t="str">
        <f>IF(Data!$B3739:C$5009&lt;&gt;"",Data!C3739,"")</f>
        <v/>
      </c>
      <c r="D3739" s="20" t="str">
        <f t="shared" si="129"/>
        <v/>
      </c>
      <c r="E3739" s="20" t="str">
        <f t="shared" si="130"/>
        <v/>
      </c>
      <c r="F3739" s="56"/>
      <c r="G3739" s="56"/>
      <c r="H3739" s="56"/>
      <c r="I3739" s="56"/>
      <c r="J3739" s="56"/>
    </row>
    <row r="3740" spans="1:10">
      <c r="A3740" s="20">
        <v>3731</v>
      </c>
      <c r="B3740" s="20" t="str">
        <f>IF(Data!B3740:$B$5009&lt;&gt;"",Data!B3740,"")</f>
        <v/>
      </c>
      <c r="C3740" s="20" t="str">
        <f>IF(Data!$B3740:C$5009&lt;&gt;"",Data!C3740,"")</f>
        <v/>
      </c>
      <c r="D3740" s="20" t="str">
        <f t="shared" si="129"/>
        <v/>
      </c>
      <c r="E3740" s="20" t="str">
        <f t="shared" si="130"/>
        <v/>
      </c>
      <c r="F3740" s="56"/>
      <c r="G3740" s="56"/>
      <c r="H3740" s="56"/>
      <c r="I3740" s="56"/>
      <c r="J3740" s="56"/>
    </row>
    <row r="3741" spans="1:10">
      <c r="A3741" s="20">
        <v>3732</v>
      </c>
      <c r="B3741" s="20" t="str">
        <f>IF(Data!B3741:$B$5009&lt;&gt;"",Data!B3741,"")</f>
        <v/>
      </c>
      <c r="C3741" s="20" t="str">
        <f>IF(Data!$B3741:C$5009&lt;&gt;"",Data!C3741,"")</f>
        <v/>
      </c>
      <c r="D3741" s="20" t="str">
        <f t="shared" si="129"/>
        <v/>
      </c>
      <c r="E3741" s="20" t="str">
        <f t="shared" si="130"/>
        <v/>
      </c>
      <c r="F3741" s="56"/>
      <c r="G3741" s="56"/>
      <c r="H3741" s="56"/>
      <c r="I3741" s="56"/>
      <c r="J3741" s="56"/>
    </row>
    <row r="3742" spans="1:10">
      <c r="A3742" s="20">
        <v>3733</v>
      </c>
      <c r="B3742" s="20" t="str">
        <f>IF(Data!B3742:$B$5009&lt;&gt;"",Data!B3742,"")</f>
        <v/>
      </c>
      <c r="C3742" s="20" t="str">
        <f>IF(Data!$B3742:C$5009&lt;&gt;"",Data!C3742,"")</f>
        <v/>
      </c>
      <c r="D3742" s="20" t="str">
        <f t="shared" si="129"/>
        <v/>
      </c>
      <c r="E3742" s="20" t="str">
        <f t="shared" si="130"/>
        <v/>
      </c>
      <c r="F3742" s="56"/>
      <c r="G3742" s="56"/>
      <c r="H3742" s="56"/>
      <c r="I3742" s="56"/>
      <c r="J3742" s="56"/>
    </row>
    <row r="3743" spans="1:10">
      <c r="A3743" s="20">
        <v>3734</v>
      </c>
      <c r="B3743" s="20" t="str">
        <f>IF(Data!B3743:$B$5009&lt;&gt;"",Data!B3743,"")</f>
        <v/>
      </c>
      <c r="C3743" s="20" t="str">
        <f>IF(Data!$B3743:C$5009&lt;&gt;"",Data!C3743,"")</f>
        <v/>
      </c>
      <c r="D3743" s="20" t="str">
        <f t="shared" si="129"/>
        <v/>
      </c>
      <c r="E3743" s="20" t="str">
        <f t="shared" si="130"/>
        <v/>
      </c>
      <c r="F3743" s="56"/>
      <c r="G3743" s="56"/>
      <c r="H3743" s="56"/>
      <c r="I3743" s="56"/>
      <c r="J3743" s="56"/>
    </row>
    <row r="3744" spans="1:10">
      <c r="A3744" s="20">
        <v>3735</v>
      </c>
      <c r="B3744" s="20" t="str">
        <f>IF(Data!B3744:$B$5009&lt;&gt;"",Data!B3744,"")</f>
        <v/>
      </c>
      <c r="C3744" s="20" t="str">
        <f>IF(Data!$B3744:C$5009&lt;&gt;"",Data!C3744,"")</f>
        <v/>
      </c>
      <c r="D3744" s="20" t="str">
        <f t="shared" si="129"/>
        <v/>
      </c>
      <c r="E3744" s="20" t="str">
        <f t="shared" si="130"/>
        <v/>
      </c>
      <c r="F3744" s="56"/>
      <c r="G3744" s="56"/>
      <c r="H3744" s="56"/>
      <c r="I3744" s="56"/>
      <c r="J3744" s="56"/>
    </row>
    <row r="3745" spans="1:10">
      <c r="A3745" s="20">
        <v>3736</v>
      </c>
      <c r="B3745" s="20" t="str">
        <f>IF(Data!B3745:$B$5009&lt;&gt;"",Data!B3745,"")</f>
        <v/>
      </c>
      <c r="C3745" s="20" t="str">
        <f>IF(Data!$B3745:C$5009&lt;&gt;"",Data!C3745,"")</f>
        <v/>
      </c>
      <c r="D3745" s="20" t="str">
        <f t="shared" si="129"/>
        <v/>
      </c>
      <c r="E3745" s="20" t="str">
        <f t="shared" si="130"/>
        <v/>
      </c>
      <c r="F3745" s="56"/>
      <c r="G3745" s="56"/>
      <c r="H3745" s="56"/>
      <c r="I3745" s="56"/>
      <c r="J3745" s="56"/>
    </row>
    <row r="3746" spans="1:10">
      <c r="A3746" s="20">
        <v>3737</v>
      </c>
      <c r="B3746" s="20" t="str">
        <f>IF(Data!B3746:$B$5009&lt;&gt;"",Data!B3746,"")</f>
        <v/>
      </c>
      <c r="C3746" s="20" t="str">
        <f>IF(Data!$B3746:C$5009&lt;&gt;"",Data!C3746,"")</f>
        <v/>
      </c>
      <c r="D3746" s="20" t="str">
        <f t="shared" si="129"/>
        <v/>
      </c>
      <c r="E3746" s="20" t="str">
        <f t="shared" si="130"/>
        <v/>
      </c>
      <c r="F3746" s="56"/>
      <c r="G3746" s="56"/>
      <c r="H3746" s="56"/>
      <c r="I3746" s="56"/>
      <c r="J3746" s="56"/>
    </row>
    <row r="3747" spans="1:10">
      <c r="A3747" s="20">
        <v>3738</v>
      </c>
      <c r="B3747" s="20" t="str">
        <f>IF(Data!B3747:$B$5009&lt;&gt;"",Data!B3747,"")</f>
        <v/>
      </c>
      <c r="C3747" s="20" t="str">
        <f>IF(Data!$B3747:C$5009&lt;&gt;"",Data!C3747,"")</f>
        <v/>
      </c>
      <c r="D3747" s="20" t="str">
        <f t="shared" si="129"/>
        <v/>
      </c>
      <c r="E3747" s="20" t="str">
        <f t="shared" si="130"/>
        <v/>
      </c>
      <c r="F3747" s="56"/>
      <c r="G3747" s="56"/>
      <c r="H3747" s="56"/>
      <c r="I3747" s="56"/>
      <c r="J3747" s="56"/>
    </row>
    <row r="3748" spans="1:10">
      <c r="A3748" s="20">
        <v>3739</v>
      </c>
      <c r="B3748" s="20" t="str">
        <f>IF(Data!B3748:$B$5009&lt;&gt;"",Data!B3748,"")</f>
        <v/>
      </c>
      <c r="C3748" s="20" t="str">
        <f>IF(Data!$B3748:C$5009&lt;&gt;"",Data!C3748,"")</f>
        <v/>
      </c>
      <c r="D3748" s="20" t="str">
        <f t="shared" si="129"/>
        <v/>
      </c>
      <c r="E3748" s="20" t="str">
        <f t="shared" si="130"/>
        <v/>
      </c>
      <c r="F3748" s="56"/>
      <c r="G3748" s="56"/>
      <c r="H3748" s="56"/>
      <c r="I3748" s="56"/>
      <c r="J3748" s="56"/>
    </row>
    <row r="3749" spans="1:10">
      <c r="A3749" s="20">
        <v>3740</v>
      </c>
      <c r="B3749" s="20" t="str">
        <f>IF(Data!B3749:$B$5009&lt;&gt;"",Data!B3749,"")</f>
        <v/>
      </c>
      <c r="C3749" s="20" t="str">
        <f>IF(Data!$B3749:C$5009&lt;&gt;"",Data!C3749,"")</f>
        <v/>
      </c>
      <c r="D3749" s="20" t="str">
        <f t="shared" si="129"/>
        <v/>
      </c>
      <c r="E3749" s="20" t="str">
        <f t="shared" si="130"/>
        <v/>
      </c>
      <c r="F3749" s="56"/>
      <c r="G3749" s="56"/>
      <c r="H3749" s="56"/>
      <c r="I3749" s="56"/>
      <c r="J3749" s="56"/>
    </row>
    <row r="3750" spans="1:10">
      <c r="A3750" s="20">
        <v>3741</v>
      </c>
      <c r="B3750" s="20" t="str">
        <f>IF(Data!B3750:$B$5009&lt;&gt;"",Data!B3750,"")</f>
        <v/>
      </c>
      <c r="C3750" s="20" t="str">
        <f>IF(Data!$B3750:C$5009&lt;&gt;"",Data!C3750,"")</f>
        <v/>
      </c>
      <c r="D3750" s="20" t="str">
        <f t="shared" si="129"/>
        <v/>
      </c>
      <c r="E3750" s="20" t="str">
        <f t="shared" si="130"/>
        <v/>
      </c>
      <c r="F3750" s="56"/>
      <c r="G3750" s="56"/>
      <c r="H3750" s="56"/>
      <c r="I3750" s="56"/>
      <c r="J3750" s="56"/>
    </row>
    <row r="3751" spans="1:10">
      <c r="A3751" s="20">
        <v>3742</v>
      </c>
      <c r="B3751" s="20" t="str">
        <f>IF(Data!B3751:$B$5009&lt;&gt;"",Data!B3751,"")</f>
        <v/>
      </c>
      <c r="C3751" s="20" t="str">
        <f>IF(Data!$B3751:C$5009&lt;&gt;"",Data!C3751,"")</f>
        <v/>
      </c>
      <c r="D3751" s="20" t="str">
        <f t="shared" si="129"/>
        <v/>
      </c>
      <c r="E3751" s="20" t="str">
        <f t="shared" si="130"/>
        <v/>
      </c>
      <c r="F3751" s="56"/>
      <c r="G3751" s="56"/>
      <c r="H3751" s="56"/>
      <c r="I3751" s="56"/>
      <c r="J3751" s="56"/>
    </row>
    <row r="3752" spans="1:10">
      <c r="A3752" s="20">
        <v>3743</v>
      </c>
      <c r="B3752" s="20" t="str">
        <f>IF(Data!B3752:$B$5009&lt;&gt;"",Data!B3752,"")</f>
        <v/>
      </c>
      <c r="C3752" s="20" t="str">
        <f>IF(Data!$B3752:C$5009&lt;&gt;"",Data!C3752,"")</f>
        <v/>
      </c>
      <c r="D3752" s="20" t="str">
        <f t="shared" si="129"/>
        <v/>
      </c>
      <c r="E3752" s="20" t="str">
        <f t="shared" si="130"/>
        <v/>
      </c>
      <c r="F3752" s="56"/>
      <c r="G3752" s="56"/>
      <c r="H3752" s="56"/>
      <c r="I3752" s="56"/>
      <c r="J3752" s="56"/>
    </row>
    <row r="3753" spans="1:10">
      <c r="A3753" s="20">
        <v>3744</v>
      </c>
      <c r="B3753" s="20" t="str">
        <f>IF(Data!B3753:$B$5009&lt;&gt;"",Data!B3753,"")</f>
        <v/>
      </c>
      <c r="C3753" s="20" t="str">
        <f>IF(Data!$B3753:C$5009&lt;&gt;"",Data!C3753,"")</f>
        <v/>
      </c>
      <c r="D3753" s="20" t="str">
        <f t="shared" si="129"/>
        <v/>
      </c>
      <c r="E3753" s="20" t="str">
        <f t="shared" si="130"/>
        <v/>
      </c>
      <c r="F3753" s="56"/>
      <c r="G3753" s="56"/>
      <c r="H3753" s="56"/>
      <c r="I3753" s="56"/>
      <c r="J3753" s="56"/>
    </row>
    <row r="3754" spans="1:10">
      <c r="A3754" s="20">
        <v>3745</v>
      </c>
      <c r="B3754" s="20" t="str">
        <f>IF(Data!B3754:$B$5009&lt;&gt;"",Data!B3754,"")</f>
        <v/>
      </c>
      <c r="C3754" s="20" t="str">
        <f>IF(Data!$B3754:C$5009&lt;&gt;"",Data!C3754,"")</f>
        <v/>
      </c>
      <c r="D3754" s="20" t="str">
        <f t="shared" si="129"/>
        <v/>
      </c>
      <c r="E3754" s="20" t="str">
        <f t="shared" si="130"/>
        <v/>
      </c>
      <c r="F3754" s="56"/>
      <c r="G3754" s="56"/>
      <c r="H3754" s="56"/>
      <c r="I3754" s="56"/>
      <c r="J3754" s="56"/>
    </row>
    <row r="3755" spans="1:10">
      <c r="A3755" s="20">
        <v>3746</v>
      </c>
      <c r="B3755" s="20" t="str">
        <f>IF(Data!B3755:$B$5009&lt;&gt;"",Data!B3755,"")</f>
        <v/>
      </c>
      <c r="C3755" s="20" t="str">
        <f>IF(Data!$B3755:C$5009&lt;&gt;"",Data!C3755,"")</f>
        <v/>
      </c>
      <c r="D3755" s="20" t="str">
        <f t="shared" si="129"/>
        <v/>
      </c>
      <c r="E3755" s="20" t="str">
        <f t="shared" si="130"/>
        <v/>
      </c>
      <c r="F3755" s="56"/>
      <c r="G3755" s="56"/>
      <c r="H3755" s="56"/>
      <c r="I3755" s="56"/>
      <c r="J3755" s="56"/>
    </row>
    <row r="3756" spans="1:10">
      <c r="A3756" s="20">
        <v>3747</v>
      </c>
      <c r="B3756" s="20" t="str">
        <f>IF(Data!B3756:$B$5009&lt;&gt;"",Data!B3756,"")</f>
        <v/>
      </c>
      <c r="C3756" s="20" t="str">
        <f>IF(Data!$B3756:C$5009&lt;&gt;"",Data!C3756,"")</f>
        <v/>
      </c>
      <c r="D3756" s="20" t="str">
        <f t="shared" si="129"/>
        <v/>
      </c>
      <c r="E3756" s="20" t="str">
        <f t="shared" si="130"/>
        <v/>
      </c>
      <c r="F3756" s="56"/>
      <c r="G3756" s="56"/>
      <c r="H3756" s="56"/>
      <c r="I3756" s="56"/>
      <c r="J3756" s="56"/>
    </row>
    <row r="3757" spans="1:10">
      <c r="A3757" s="20">
        <v>3748</v>
      </c>
      <c r="B3757" s="20" t="str">
        <f>IF(Data!B3757:$B$5009&lt;&gt;"",Data!B3757,"")</f>
        <v/>
      </c>
      <c r="C3757" s="20" t="str">
        <f>IF(Data!$B3757:C$5009&lt;&gt;"",Data!C3757,"")</f>
        <v/>
      </c>
      <c r="D3757" s="20" t="str">
        <f t="shared" si="129"/>
        <v/>
      </c>
      <c r="E3757" s="20" t="str">
        <f t="shared" si="130"/>
        <v/>
      </c>
      <c r="F3757" s="56"/>
      <c r="G3757" s="56"/>
      <c r="H3757" s="56"/>
      <c r="I3757" s="56"/>
      <c r="J3757" s="56"/>
    </row>
    <row r="3758" spans="1:10">
      <c r="A3758" s="20">
        <v>3749</v>
      </c>
      <c r="B3758" s="20" t="str">
        <f>IF(Data!B3758:$B$5009&lt;&gt;"",Data!B3758,"")</f>
        <v/>
      </c>
      <c r="C3758" s="20" t="str">
        <f>IF(Data!$B3758:C$5009&lt;&gt;"",Data!C3758,"")</f>
        <v/>
      </c>
      <c r="D3758" s="20" t="str">
        <f t="shared" si="129"/>
        <v/>
      </c>
      <c r="E3758" s="20" t="str">
        <f t="shared" si="130"/>
        <v/>
      </c>
      <c r="F3758" s="56"/>
      <c r="G3758" s="56"/>
      <c r="H3758" s="56"/>
      <c r="I3758" s="56"/>
      <c r="J3758" s="56"/>
    </row>
    <row r="3759" spans="1:10">
      <c r="A3759" s="20">
        <v>3750</v>
      </c>
      <c r="B3759" s="20" t="str">
        <f>IF(Data!B3759:$B$5009&lt;&gt;"",Data!B3759,"")</f>
        <v/>
      </c>
      <c r="C3759" s="20" t="str">
        <f>IF(Data!$B3759:C$5009&lt;&gt;"",Data!C3759,"")</f>
        <v/>
      </c>
      <c r="D3759" s="20" t="str">
        <f t="shared" si="129"/>
        <v/>
      </c>
      <c r="E3759" s="20" t="str">
        <f t="shared" si="130"/>
        <v/>
      </c>
      <c r="F3759" s="56"/>
      <c r="G3759" s="56"/>
      <c r="H3759" s="56"/>
      <c r="I3759" s="56"/>
      <c r="J3759" s="56"/>
    </row>
    <row r="3760" spans="1:10">
      <c r="A3760" s="20">
        <v>3751</v>
      </c>
      <c r="B3760" s="20" t="str">
        <f>IF(Data!B3760:$B$5009&lt;&gt;"",Data!B3760,"")</f>
        <v/>
      </c>
      <c r="C3760" s="20" t="str">
        <f>IF(Data!$B3760:C$5009&lt;&gt;"",Data!C3760,"")</f>
        <v/>
      </c>
      <c r="D3760" s="20" t="str">
        <f t="shared" si="129"/>
        <v/>
      </c>
      <c r="E3760" s="20" t="str">
        <f t="shared" si="130"/>
        <v/>
      </c>
      <c r="F3760" s="56"/>
      <c r="G3760" s="56"/>
      <c r="H3760" s="56"/>
      <c r="I3760" s="56"/>
      <c r="J3760" s="56"/>
    </row>
    <row r="3761" spans="1:10">
      <c r="A3761" s="20">
        <v>3752</v>
      </c>
      <c r="B3761" s="20" t="str">
        <f>IF(Data!B3761:$B$5009&lt;&gt;"",Data!B3761,"")</f>
        <v/>
      </c>
      <c r="C3761" s="20" t="str">
        <f>IF(Data!$B3761:C$5009&lt;&gt;"",Data!C3761,"")</f>
        <v/>
      </c>
      <c r="D3761" s="20" t="str">
        <f t="shared" si="129"/>
        <v/>
      </c>
      <c r="E3761" s="20" t="str">
        <f t="shared" si="130"/>
        <v/>
      </c>
      <c r="F3761" s="56"/>
      <c r="G3761" s="56"/>
      <c r="H3761" s="56"/>
      <c r="I3761" s="56"/>
      <c r="J3761" s="56"/>
    </row>
    <row r="3762" spans="1:10">
      <c r="A3762" s="20">
        <v>3753</v>
      </c>
      <c r="B3762" s="20" t="str">
        <f>IF(Data!B3762:$B$5009&lt;&gt;"",Data!B3762,"")</f>
        <v/>
      </c>
      <c r="C3762" s="20" t="str">
        <f>IF(Data!$B3762:C$5009&lt;&gt;"",Data!C3762,"")</f>
        <v/>
      </c>
      <c r="D3762" s="20" t="str">
        <f t="shared" si="129"/>
        <v/>
      </c>
      <c r="E3762" s="20" t="str">
        <f t="shared" si="130"/>
        <v/>
      </c>
      <c r="F3762" s="56"/>
      <c r="G3762" s="56"/>
      <c r="H3762" s="56"/>
      <c r="I3762" s="56"/>
      <c r="J3762" s="56"/>
    </row>
    <row r="3763" spans="1:10">
      <c r="A3763" s="20">
        <v>3754</v>
      </c>
      <c r="B3763" s="20" t="str">
        <f>IF(Data!B3763:$B$5009&lt;&gt;"",Data!B3763,"")</f>
        <v/>
      </c>
      <c r="C3763" s="20" t="str">
        <f>IF(Data!$B3763:C$5009&lt;&gt;"",Data!C3763,"")</f>
        <v/>
      </c>
      <c r="D3763" s="20" t="str">
        <f t="shared" si="129"/>
        <v/>
      </c>
      <c r="E3763" s="20" t="str">
        <f t="shared" si="130"/>
        <v/>
      </c>
      <c r="F3763" s="56"/>
      <c r="G3763" s="56"/>
      <c r="H3763" s="56"/>
      <c r="I3763" s="56"/>
      <c r="J3763" s="56"/>
    </row>
    <row r="3764" spans="1:10">
      <c r="A3764" s="20">
        <v>3755</v>
      </c>
      <c r="B3764" s="20" t="str">
        <f>IF(Data!B3764:$B$5009&lt;&gt;"",Data!B3764,"")</f>
        <v/>
      </c>
      <c r="C3764" s="20" t="str">
        <f>IF(Data!$B3764:C$5009&lt;&gt;"",Data!C3764,"")</f>
        <v/>
      </c>
      <c r="D3764" s="20" t="str">
        <f t="shared" si="129"/>
        <v/>
      </c>
      <c r="E3764" s="20" t="str">
        <f t="shared" si="130"/>
        <v/>
      </c>
      <c r="F3764" s="56"/>
      <c r="G3764" s="56"/>
      <c r="H3764" s="56"/>
      <c r="I3764" s="56"/>
      <c r="J3764" s="56"/>
    </row>
    <row r="3765" spans="1:10">
      <c r="A3765" s="20">
        <v>3756</v>
      </c>
      <c r="B3765" s="20" t="str">
        <f>IF(Data!B3765:$B$5009&lt;&gt;"",Data!B3765,"")</f>
        <v/>
      </c>
      <c r="C3765" s="20" t="str">
        <f>IF(Data!$B3765:C$5009&lt;&gt;"",Data!C3765,"")</f>
        <v/>
      </c>
      <c r="D3765" s="20" t="str">
        <f t="shared" si="129"/>
        <v/>
      </c>
      <c r="E3765" s="20" t="str">
        <f t="shared" si="130"/>
        <v/>
      </c>
      <c r="F3765" s="56"/>
      <c r="G3765" s="56"/>
      <c r="H3765" s="56"/>
      <c r="I3765" s="56"/>
      <c r="J3765" s="56"/>
    </row>
    <row r="3766" spans="1:10">
      <c r="A3766" s="20">
        <v>3757</v>
      </c>
      <c r="B3766" s="20" t="str">
        <f>IF(Data!B3766:$B$5009&lt;&gt;"",Data!B3766,"")</f>
        <v/>
      </c>
      <c r="C3766" s="20" t="str">
        <f>IF(Data!$B3766:C$5009&lt;&gt;"",Data!C3766,"")</f>
        <v/>
      </c>
      <c r="D3766" s="20" t="str">
        <f t="shared" si="129"/>
        <v/>
      </c>
      <c r="E3766" s="20" t="str">
        <f t="shared" si="130"/>
        <v/>
      </c>
      <c r="F3766" s="56"/>
      <c r="G3766" s="56"/>
      <c r="H3766" s="56"/>
      <c r="I3766" s="56"/>
      <c r="J3766" s="56"/>
    </row>
    <row r="3767" spans="1:10">
      <c r="A3767" s="20">
        <v>3758</v>
      </c>
      <c r="B3767" s="20" t="str">
        <f>IF(Data!B3767:$B$5009&lt;&gt;"",Data!B3767,"")</f>
        <v/>
      </c>
      <c r="C3767" s="20" t="str">
        <f>IF(Data!$B3767:C$5009&lt;&gt;"",Data!C3767,"")</f>
        <v/>
      </c>
      <c r="D3767" s="20" t="str">
        <f t="shared" si="129"/>
        <v/>
      </c>
      <c r="E3767" s="20" t="str">
        <f t="shared" si="130"/>
        <v/>
      </c>
      <c r="F3767" s="56"/>
      <c r="G3767" s="56"/>
      <c r="H3767" s="56"/>
      <c r="I3767" s="56"/>
      <c r="J3767" s="56"/>
    </row>
    <row r="3768" spans="1:10">
      <c r="A3768" s="20">
        <v>3759</v>
      </c>
      <c r="B3768" s="20" t="str">
        <f>IF(Data!B3768:$B$5009&lt;&gt;"",Data!B3768,"")</f>
        <v/>
      </c>
      <c r="C3768" s="20" t="str">
        <f>IF(Data!$B3768:C$5009&lt;&gt;"",Data!C3768,"")</f>
        <v/>
      </c>
      <c r="D3768" s="20" t="str">
        <f t="shared" si="129"/>
        <v/>
      </c>
      <c r="E3768" s="20" t="str">
        <f t="shared" si="130"/>
        <v/>
      </c>
      <c r="F3768" s="56"/>
      <c r="G3768" s="56"/>
      <c r="H3768" s="56"/>
      <c r="I3768" s="56"/>
      <c r="J3768" s="56"/>
    </row>
    <row r="3769" spans="1:10">
      <c r="A3769" s="20">
        <v>3760</v>
      </c>
      <c r="B3769" s="20" t="str">
        <f>IF(Data!B3769:$B$5009&lt;&gt;"",Data!B3769,"")</f>
        <v/>
      </c>
      <c r="C3769" s="20" t="str">
        <f>IF(Data!$B3769:C$5009&lt;&gt;"",Data!C3769,"")</f>
        <v/>
      </c>
      <c r="D3769" s="20" t="str">
        <f t="shared" si="129"/>
        <v/>
      </c>
      <c r="E3769" s="20" t="str">
        <f t="shared" si="130"/>
        <v/>
      </c>
      <c r="F3769" s="56"/>
      <c r="G3769" s="56"/>
      <c r="H3769" s="56"/>
      <c r="I3769" s="56"/>
      <c r="J3769" s="56"/>
    </row>
    <row r="3770" spans="1:10">
      <c r="A3770" s="20">
        <v>3761</v>
      </c>
      <c r="B3770" s="20" t="str">
        <f>IF(Data!B3770:$B$5009&lt;&gt;"",Data!B3770,"")</f>
        <v/>
      </c>
      <c r="C3770" s="20" t="str">
        <f>IF(Data!$B3770:C$5009&lt;&gt;"",Data!C3770,"")</f>
        <v/>
      </c>
      <c r="D3770" s="20" t="str">
        <f t="shared" si="129"/>
        <v/>
      </c>
      <c r="E3770" s="20" t="str">
        <f t="shared" si="130"/>
        <v/>
      </c>
      <c r="F3770" s="56"/>
      <c r="G3770" s="56"/>
      <c r="H3770" s="56"/>
      <c r="I3770" s="56"/>
      <c r="J3770" s="56"/>
    </row>
    <row r="3771" spans="1:10">
      <c r="A3771" s="20">
        <v>3762</v>
      </c>
      <c r="B3771" s="20" t="str">
        <f>IF(Data!B3771:$B$5009&lt;&gt;"",Data!B3771,"")</f>
        <v/>
      </c>
      <c r="C3771" s="20" t="str">
        <f>IF(Data!$B3771:C$5009&lt;&gt;"",Data!C3771,"")</f>
        <v/>
      </c>
      <c r="D3771" s="20" t="str">
        <f t="shared" si="129"/>
        <v/>
      </c>
      <c r="E3771" s="20" t="str">
        <f t="shared" si="130"/>
        <v/>
      </c>
      <c r="F3771" s="56"/>
      <c r="G3771" s="56"/>
      <c r="H3771" s="56"/>
      <c r="I3771" s="56"/>
      <c r="J3771" s="56"/>
    </row>
    <row r="3772" spans="1:10">
      <c r="A3772" s="20">
        <v>3763</v>
      </c>
      <c r="B3772" s="20" t="str">
        <f>IF(Data!B3772:$B$5009&lt;&gt;"",Data!B3772,"")</f>
        <v/>
      </c>
      <c r="C3772" s="20" t="str">
        <f>IF(Data!$B3772:C$5009&lt;&gt;"",Data!C3772,"")</f>
        <v/>
      </c>
      <c r="D3772" s="20" t="str">
        <f t="shared" si="129"/>
        <v/>
      </c>
      <c r="E3772" s="20" t="str">
        <f t="shared" si="130"/>
        <v/>
      </c>
      <c r="F3772" s="56"/>
      <c r="G3772" s="56"/>
      <c r="H3772" s="56"/>
      <c r="I3772" s="56"/>
      <c r="J3772" s="56"/>
    </row>
    <row r="3773" spans="1:10">
      <c r="A3773" s="20">
        <v>3764</v>
      </c>
      <c r="B3773" s="20" t="str">
        <f>IF(Data!B3773:$B$5009&lt;&gt;"",Data!B3773,"")</f>
        <v/>
      </c>
      <c r="C3773" s="20" t="str">
        <f>IF(Data!$B3773:C$5009&lt;&gt;"",Data!C3773,"")</f>
        <v/>
      </c>
      <c r="D3773" s="20" t="str">
        <f t="shared" si="129"/>
        <v/>
      </c>
      <c r="E3773" s="20" t="str">
        <f t="shared" si="130"/>
        <v/>
      </c>
      <c r="F3773" s="56"/>
      <c r="G3773" s="56"/>
      <c r="H3773" s="56"/>
      <c r="I3773" s="56"/>
      <c r="J3773" s="56"/>
    </row>
    <row r="3774" spans="1:10">
      <c r="A3774" s="20">
        <v>3765</v>
      </c>
      <c r="B3774" s="20" t="str">
        <f>IF(Data!B3774:$B$5009&lt;&gt;"",Data!B3774,"")</f>
        <v/>
      </c>
      <c r="C3774" s="20" t="str">
        <f>IF(Data!$B3774:C$5009&lt;&gt;"",Data!C3774,"")</f>
        <v/>
      </c>
      <c r="D3774" s="20" t="str">
        <f t="shared" si="129"/>
        <v/>
      </c>
      <c r="E3774" s="20" t="str">
        <f t="shared" si="130"/>
        <v/>
      </c>
      <c r="F3774" s="56"/>
      <c r="G3774" s="56"/>
      <c r="H3774" s="56"/>
      <c r="I3774" s="56"/>
      <c r="J3774" s="56"/>
    </row>
    <row r="3775" spans="1:10">
      <c r="A3775" s="20">
        <v>3766</v>
      </c>
      <c r="B3775" s="20" t="str">
        <f>IF(Data!B3775:$B$5009&lt;&gt;"",Data!B3775,"")</f>
        <v/>
      </c>
      <c r="C3775" s="20" t="str">
        <f>IF(Data!$B3775:C$5009&lt;&gt;"",Data!C3775,"")</f>
        <v/>
      </c>
      <c r="D3775" s="20" t="str">
        <f t="shared" si="129"/>
        <v/>
      </c>
      <c r="E3775" s="20" t="str">
        <f t="shared" si="130"/>
        <v/>
      </c>
      <c r="F3775" s="56"/>
      <c r="G3775" s="56"/>
      <c r="H3775" s="56"/>
      <c r="I3775" s="56"/>
      <c r="J3775" s="56"/>
    </row>
    <row r="3776" spans="1:10">
      <c r="A3776" s="20">
        <v>3767</v>
      </c>
      <c r="B3776" s="20" t="str">
        <f>IF(Data!B3776:$B$5009&lt;&gt;"",Data!B3776,"")</f>
        <v/>
      </c>
      <c r="C3776" s="20" t="str">
        <f>IF(Data!$B3776:C$5009&lt;&gt;"",Data!C3776,"")</f>
        <v/>
      </c>
      <c r="D3776" s="20" t="str">
        <f t="shared" si="129"/>
        <v/>
      </c>
      <c r="E3776" s="20" t="str">
        <f t="shared" si="130"/>
        <v/>
      </c>
      <c r="F3776" s="56"/>
      <c r="G3776" s="56"/>
      <c r="H3776" s="56"/>
      <c r="I3776" s="56"/>
      <c r="J3776" s="56"/>
    </row>
    <row r="3777" spans="1:10">
      <c r="A3777" s="20">
        <v>3768</v>
      </c>
      <c r="B3777" s="20" t="str">
        <f>IF(Data!B3777:$B$5009&lt;&gt;"",Data!B3777,"")</f>
        <v/>
      </c>
      <c r="C3777" s="20" t="str">
        <f>IF(Data!$B3777:C$5009&lt;&gt;"",Data!C3777,"")</f>
        <v/>
      </c>
      <c r="D3777" s="20" t="str">
        <f t="shared" si="129"/>
        <v/>
      </c>
      <c r="E3777" s="20" t="str">
        <f t="shared" si="130"/>
        <v/>
      </c>
      <c r="F3777" s="56"/>
      <c r="G3777" s="56"/>
      <c r="H3777" s="56"/>
      <c r="I3777" s="56"/>
      <c r="J3777" s="56"/>
    </row>
    <row r="3778" spans="1:10">
      <c r="A3778" s="20">
        <v>3769</v>
      </c>
      <c r="B3778" s="20" t="str">
        <f>IF(Data!B3778:$B$5009&lt;&gt;"",Data!B3778,"")</f>
        <v/>
      </c>
      <c r="C3778" s="20" t="str">
        <f>IF(Data!$B3778:C$5009&lt;&gt;"",Data!C3778,"")</f>
        <v/>
      </c>
      <c r="D3778" s="20" t="str">
        <f t="shared" si="129"/>
        <v/>
      </c>
      <c r="E3778" s="20" t="str">
        <f t="shared" si="130"/>
        <v/>
      </c>
      <c r="F3778" s="56"/>
      <c r="G3778" s="56"/>
      <c r="H3778" s="56"/>
      <c r="I3778" s="56"/>
      <c r="J3778" s="56"/>
    </row>
    <row r="3779" spans="1:10">
      <c r="A3779" s="20">
        <v>3770</v>
      </c>
      <c r="B3779" s="20" t="str">
        <f>IF(Data!B3779:$B$5009&lt;&gt;"",Data!B3779,"")</f>
        <v/>
      </c>
      <c r="C3779" s="20" t="str">
        <f>IF(Data!$B3779:C$5009&lt;&gt;"",Data!C3779,"")</f>
        <v/>
      </c>
      <c r="D3779" s="20" t="str">
        <f t="shared" si="129"/>
        <v/>
      </c>
      <c r="E3779" s="20" t="str">
        <f t="shared" si="130"/>
        <v/>
      </c>
      <c r="F3779" s="56"/>
      <c r="G3779" s="56"/>
      <c r="H3779" s="56"/>
      <c r="I3779" s="56"/>
      <c r="J3779" s="56"/>
    </row>
    <row r="3780" spans="1:10">
      <c r="A3780" s="20">
        <v>3771</v>
      </c>
      <c r="B3780" s="20" t="str">
        <f>IF(Data!B3780:$B$5009&lt;&gt;"",Data!B3780,"")</f>
        <v/>
      </c>
      <c r="C3780" s="20" t="str">
        <f>IF(Data!$B3780:C$5009&lt;&gt;"",Data!C3780,"")</f>
        <v/>
      </c>
      <c r="D3780" s="20" t="str">
        <f t="shared" si="129"/>
        <v/>
      </c>
      <c r="E3780" s="20" t="str">
        <f t="shared" si="130"/>
        <v/>
      </c>
      <c r="F3780" s="56"/>
      <c r="G3780" s="56"/>
      <c r="H3780" s="56"/>
      <c r="I3780" s="56"/>
      <c r="J3780" s="56"/>
    </row>
    <row r="3781" spans="1:10">
      <c r="A3781" s="20">
        <v>3772</v>
      </c>
      <c r="B3781" s="20" t="str">
        <f>IF(Data!B3781:$B$5009&lt;&gt;"",Data!B3781,"")</f>
        <v/>
      </c>
      <c r="C3781" s="20" t="str">
        <f>IF(Data!$B3781:C$5009&lt;&gt;"",Data!C3781,"")</f>
        <v/>
      </c>
      <c r="D3781" s="20" t="str">
        <f t="shared" si="129"/>
        <v/>
      </c>
      <c r="E3781" s="20" t="str">
        <f t="shared" si="130"/>
        <v/>
      </c>
      <c r="F3781" s="56"/>
      <c r="G3781" s="56"/>
      <c r="H3781" s="56"/>
      <c r="I3781" s="56"/>
      <c r="J3781" s="56"/>
    </row>
    <row r="3782" spans="1:10">
      <c r="A3782" s="20">
        <v>3773</v>
      </c>
      <c r="B3782" s="20" t="str">
        <f>IF(Data!B3782:$B$5009&lt;&gt;"",Data!B3782,"")</f>
        <v/>
      </c>
      <c r="C3782" s="20" t="str">
        <f>IF(Data!$B3782:C$5009&lt;&gt;"",Data!C3782,"")</f>
        <v/>
      </c>
      <c r="D3782" s="20" t="str">
        <f t="shared" ref="D3782:D3845" si="131">IF(AND(B3782&lt;&gt;"",C3782&lt;&gt;""), _xlfn.RANK.AVG(B3782,B:B,1),"")</f>
        <v/>
      </c>
      <c r="E3782" s="20" t="str">
        <f t="shared" ref="E3782:E3845" si="132">IF(AND(B3782&lt;&gt;"",C3782&lt;&gt;""),(D3782-$I$11)^2,"")</f>
        <v/>
      </c>
      <c r="F3782" s="56"/>
      <c r="G3782" s="56"/>
      <c r="H3782" s="56"/>
      <c r="I3782" s="56"/>
      <c r="J3782" s="56"/>
    </row>
    <row r="3783" spans="1:10">
      <c r="A3783" s="20">
        <v>3774</v>
      </c>
      <c r="B3783" s="20" t="str">
        <f>IF(Data!B3783:$B$5009&lt;&gt;"",Data!B3783,"")</f>
        <v/>
      </c>
      <c r="C3783" s="20" t="str">
        <f>IF(Data!$B3783:C$5009&lt;&gt;"",Data!C3783,"")</f>
        <v/>
      </c>
      <c r="D3783" s="20" t="str">
        <f t="shared" si="131"/>
        <v/>
      </c>
      <c r="E3783" s="20" t="str">
        <f t="shared" si="132"/>
        <v/>
      </c>
      <c r="F3783" s="56"/>
      <c r="G3783" s="56"/>
      <c r="H3783" s="56"/>
      <c r="I3783" s="56"/>
      <c r="J3783" s="56"/>
    </row>
    <row r="3784" spans="1:10">
      <c r="A3784" s="20">
        <v>3775</v>
      </c>
      <c r="B3784" s="20" t="str">
        <f>IF(Data!B3784:$B$5009&lt;&gt;"",Data!B3784,"")</f>
        <v/>
      </c>
      <c r="C3784" s="20" t="str">
        <f>IF(Data!$B3784:C$5009&lt;&gt;"",Data!C3784,"")</f>
        <v/>
      </c>
      <c r="D3784" s="20" t="str">
        <f t="shared" si="131"/>
        <v/>
      </c>
      <c r="E3784" s="20" t="str">
        <f t="shared" si="132"/>
        <v/>
      </c>
      <c r="F3784" s="56"/>
      <c r="G3784" s="56"/>
      <c r="H3784" s="56"/>
      <c r="I3784" s="56"/>
      <c r="J3784" s="56"/>
    </row>
    <row r="3785" spans="1:10">
      <c r="A3785" s="20">
        <v>3776</v>
      </c>
      <c r="B3785" s="20" t="str">
        <f>IF(Data!B3785:$B$5009&lt;&gt;"",Data!B3785,"")</f>
        <v/>
      </c>
      <c r="C3785" s="20" t="str">
        <f>IF(Data!$B3785:C$5009&lt;&gt;"",Data!C3785,"")</f>
        <v/>
      </c>
      <c r="D3785" s="20" t="str">
        <f t="shared" si="131"/>
        <v/>
      </c>
      <c r="E3785" s="20" t="str">
        <f t="shared" si="132"/>
        <v/>
      </c>
      <c r="F3785" s="56"/>
      <c r="G3785" s="56"/>
      <c r="H3785" s="56"/>
      <c r="I3785" s="56"/>
      <c r="J3785" s="56"/>
    </row>
    <row r="3786" spans="1:10">
      <c r="A3786" s="20">
        <v>3777</v>
      </c>
      <c r="B3786" s="20" t="str">
        <f>IF(Data!B3786:$B$5009&lt;&gt;"",Data!B3786,"")</f>
        <v/>
      </c>
      <c r="C3786" s="20" t="str">
        <f>IF(Data!$B3786:C$5009&lt;&gt;"",Data!C3786,"")</f>
        <v/>
      </c>
      <c r="D3786" s="20" t="str">
        <f t="shared" si="131"/>
        <v/>
      </c>
      <c r="E3786" s="20" t="str">
        <f t="shared" si="132"/>
        <v/>
      </c>
      <c r="F3786" s="56"/>
      <c r="G3786" s="56"/>
      <c r="H3786" s="56"/>
      <c r="I3786" s="56"/>
      <c r="J3786" s="56"/>
    </row>
    <row r="3787" spans="1:10">
      <c r="A3787" s="20">
        <v>3778</v>
      </c>
      <c r="B3787" s="20" t="str">
        <f>IF(Data!B3787:$B$5009&lt;&gt;"",Data!B3787,"")</f>
        <v/>
      </c>
      <c r="C3787" s="20" t="str">
        <f>IF(Data!$B3787:C$5009&lt;&gt;"",Data!C3787,"")</f>
        <v/>
      </c>
      <c r="D3787" s="20" t="str">
        <f t="shared" si="131"/>
        <v/>
      </c>
      <c r="E3787" s="20" t="str">
        <f t="shared" si="132"/>
        <v/>
      </c>
      <c r="F3787" s="56"/>
      <c r="G3787" s="56"/>
      <c r="H3787" s="56"/>
      <c r="I3787" s="56"/>
      <c r="J3787" s="56"/>
    </row>
    <row r="3788" spans="1:10">
      <c r="A3788" s="20">
        <v>3779</v>
      </c>
      <c r="B3788" s="20" t="str">
        <f>IF(Data!B3788:$B$5009&lt;&gt;"",Data!B3788,"")</f>
        <v/>
      </c>
      <c r="C3788" s="20" t="str">
        <f>IF(Data!$B3788:C$5009&lt;&gt;"",Data!C3788,"")</f>
        <v/>
      </c>
      <c r="D3788" s="20" t="str">
        <f t="shared" si="131"/>
        <v/>
      </c>
      <c r="E3788" s="20" t="str">
        <f t="shared" si="132"/>
        <v/>
      </c>
      <c r="F3788" s="56"/>
      <c r="G3788" s="56"/>
      <c r="H3788" s="56"/>
      <c r="I3788" s="56"/>
      <c r="J3788" s="56"/>
    </row>
    <row r="3789" spans="1:10">
      <c r="A3789" s="20">
        <v>3780</v>
      </c>
      <c r="B3789" s="20" t="str">
        <f>IF(Data!B3789:$B$5009&lt;&gt;"",Data!B3789,"")</f>
        <v/>
      </c>
      <c r="C3789" s="20" t="str">
        <f>IF(Data!$B3789:C$5009&lt;&gt;"",Data!C3789,"")</f>
        <v/>
      </c>
      <c r="D3789" s="20" t="str">
        <f t="shared" si="131"/>
        <v/>
      </c>
      <c r="E3789" s="20" t="str">
        <f t="shared" si="132"/>
        <v/>
      </c>
      <c r="F3789" s="56"/>
      <c r="G3789" s="56"/>
      <c r="H3789" s="56"/>
      <c r="I3789" s="56"/>
      <c r="J3789" s="56"/>
    </row>
    <row r="3790" spans="1:10">
      <c r="A3790" s="20">
        <v>3781</v>
      </c>
      <c r="B3790" s="20" t="str">
        <f>IF(Data!B3790:$B$5009&lt;&gt;"",Data!B3790,"")</f>
        <v/>
      </c>
      <c r="C3790" s="20" t="str">
        <f>IF(Data!$B3790:C$5009&lt;&gt;"",Data!C3790,"")</f>
        <v/>
      </c>
      <c r="D3790" s="20" t="str">
        <f t="shared" si="131"/>
        <v/>
      </c>
      <c r="E3790" s="20" t="str">
        <f t="shared" si="132"/>
        <v/>
      </c>
      <c r="F3790" s="56"/>
      <c r="G3790" s="56"/>
      <c r="H3790" s="56"/>
      <c r="I3790" s="56"/>
      <c r="J3790" s="56"/>
    </row>
    <row r="3791" spans="1:10">
      <c r="A3791" s="20">
        <v>3782</v>
      </c>
      <c r="B3791" s="20" t="str">
        <f>IF(Data!B3791:$B$5009&lt;&gt;"",Data!B3791,"")</f>
        <v/>
      </c>
      <c r="C3791" s="20" t="str">
        <f>IF(Data!$B3791:C$5009&lt;&gt;"",Data!C3791,"")</f>
        <v/>
      </c>
      <c r="D3791" s="20" t="str">
        <f t="shared" si="131"/>
        <v/>
      </c>
      <c r="E3791" s="20" t="str">
        <f t="shared" si="132"/>
        <v/>
      </c>
      <c r="F3791" s="56"/>
      <c r="G3791" s="56"/>
      <c r="H3791" s="56"/>
      <c r="I3791" s="56"/>
      <c r="J3791" s="56"/>
    </row>
    <row r="3792" spans="1:10">
      <c r="A3792" s="20">
        <v>3783</v>
      </c>
      <c r="B3792" s="20" t="str">
        <f>IF(Data!B3792:$B$5009&lt;&gt;"",Data!B3792,"")</f>
        <v/>
      </c>
      <c r="C3792" s="20" t="str">
        <f>IF(Data!$B3792:C$5009&lt;&gt;"",Data!C3792,"")</f>
        <v/>
      </c>
      <c r="D3792" s="20" t="str">
        <f t="shared" si="131"/>
        <v/>
      </c>
      <c r="E3792" s="20" t="str">
        <f t="shared" si="132"/>
        <v/>
      </c>
      <c r="F3792" s="56"/>
      <c r="G3792" s="56"/>
      <c r="H3792" s="56"/>
      <c r="I3792" s="56"/>
      <c r="J3792" s="56"/>
    </row>
    <row r="3793" spans="1:10">
      <c r="A3793" s="20">
        <v>3784</v>
      </c>
      <c r="B3793" s="20" t="str">
        <f>IF(Data!B3793:$B$5009&lt;&gt;"",Data!B3793,"")</f>
        <v/>
      </c>
      <c r="C3793" s="20" t="str">
        <f>IF(Data!$B3793:C$5009&lt;&gt;"",Data!C3793,"")</f>
        <v/>
      </c>
      <c r="D3793" s="20" t="str">
        <f t="shared" si="131"/>
        <v/>
      </c>
      <c r="E3793" s="20" t="str">
        <f t="shared" si="132"/>
        <v/>
      </c>
      <c r="F3793" s="56"/>
      <c r="G3793" s="56"/>
      <c r="H3793" s="56"/>
      <c r="I3793" s="56"/>
      <c r="J3793" s="56"/>
    </row>
    <row r="3794" spans="1:10">
      <c r="A3794" s="20">
        <v>3785</v>
      </c>
      <c r="B3794" s="20" t="str">
        <f>IF(Data!B3794:$B$5009&lt;&gt;"",Data!B3794,"")</f>
        <v/>
      </c>
      <c r="C3794" s="20" t="str">
        <f>IF(Data!$B3794:C$5009&lt;&gt;"",Data!C3794,"")</f>
        <v/>
      </c>
      <c r="D3794" s="20" t="str">
        <f t="shared" si="131"/>
        <v/>
      </c>
      <c r="E3794" s="20" t="str">
        <f t="shared" si="132"/>
        <v/>
      </c>
      <c r="F3794" s="56"/>
      <c r="G3794" s="56"/>
      <c r="H3794" s="56"/>
      <c r="I3794" s="56"/>
      <c r="J3794" s="56"/>
    </row>
    <row r="3795" spans="1:10">
      <c r="A3795" s="20">
        <v>3786</v>
      </c>
      <c r="B3795" s="20" t="str">
        <f>IF(Data!B3795:$B$5009&lt;&gt;"",Data!B3795,"")</f>
        <v/>
      </c>
      <c r="C3795" s="20" t="str">
        <f>IF(Data!$B3795:C$5009&lt;&gt;"",Data!C3795,"")</f>
        <v/>
      </c>
      <c r="D3795" s="20" t="str">
        <f t="shared" si="131"/>
        <v/>
      </c>
      <c r="E3795" s="20" t="str">
        <f t="shared" si="132"/>
        <v/>
      </c>
      <c r="F3795" s="56"/>
      <c r="G3795" s="56"/>
      <c r="H3795" s="56"/>
      <c r="I3795" s="56"/>
      <c r="J3795" s="56"/>
    </row>
    <row r="3796" spans="1:10">
      <c r="A3796" s="20">
        <v>3787</v>
      </c>
      <c r="B3796" s="20" t="str">
        <f>IF(Data!B3796:$B$5009&lt;&gt;"",Data!B3796,"")</f>
        <v/>
      </c>
      <c r="C3796" s="20" t="str">
        <f>IF(Data!$B3796:C$5009&lt;&gt;"",Data!C3796,"")</f>
        <v/>
      </c>
      <c r="D3796" s="20" t="str">
        <f t="shared" si="131"/>
        <v/>
      </c>
      <c r="E3796" s="20" t="str">
        <f t="shared" si="132"/>
        <v/>
      </c>
      <c r="F3796" s="56"/>
      <c r="G3796" s="56"/>
      <c r="H3796" s="56"/>
      <c r="I3796" s="56"/>
      <c r="J3796" s="56"/>
    </row>
    <row r="3797" spans="1:10">
      <c r="A3797" s="20">
        <v>3788</v>
      </c>
      <c r="B3797" s="20" t="str">
        <f>IF(Data!B3797:$B$5009&lt;&gt;"",Data!B3797,"")</f>
        <v/>
      </c>
      <c r="C3797" s="20" t="str">
        <f>IF(Data!$B3797:C$5009&lt;&gt;"",Data!C3797,"")</f>
        <v/>
      </c>
      <c r="D3797" s="20" t="str">
        <f t="shared" si="131"/>
        <v/>
      </c>
      <c r="E3797" s="20" t="str">
        <f t="shared" si="132"/>
        <v/>
      </c>
      <c r="F3797" s="56"/>
      <c r="G3797" s="56"/>
      <c r="H3797" s="56"/>
      <c r="I3797" s="56"/>
      <c r="J3797" s="56"/>
    </row>
    <row r="3798" spans="1:10">
      <c r="A3798" s="20">
        <v>3789</v>
      </c>
      <c r="B3798" s="20" t="str">
        <f>IF(Data!B3798:$B$5009&lt;&gt;"",Data!B3798,"")</f>
        <v/>
      </c>
      <c r="C3798" s="20" t="str">
        <f>IF(Data!$B3798:C$5009&lt;&gt;"",Data!C3798,"")</f>
        <v/>
      </c>
      <c r="D3798" s="20" t="str">
        <f t="shared" si="131"/>
        <v/>
      </c>
      <c r="E3798" s="20" t="str">
        <f t="shared" si="132"/>
        <v/>
      </c>
      <c r="F3798" s="56"/>
      <c r="G3798" s="56"/>
      <c r="H3798" s="56"/>
      <c r="I3798" s="56"/>
      <c r="J3798" s="56"/>
    </row>
    <row r="3799" spans="1:10">
      <c r="A3799" s="20">
        <v>3790</v>
      </c>
      <c r="B3799" s="20" t="str">
        <f>IF(Data!B3799:$B$5009&lt;&gt;"",Data!B3799,"")</f>
        <v/>
      </c>
      <c r="C3799" s="20" t="str">
        <f>IF(Data!$B3799:C$5009&lt;&gt;"",Data!C3799,"")</f>
        <v/>
      </c>
      <c r="D3799" s="20" t="str">
        <f t="shared" si="131"/>
        <v/>
      </c>
      <c r="E3799" s="20" t="str">
        <f t="shared" si="132"/>
        <v/>
      </c>
      <c r="F3799" s="56"/>
      <c r="G3799" s="56"/>
      <c r="H3799" s="56"/>
      <c r="I3799" s="56"/>
      <c r="J3799" s="56"/>
    </row>
    <row r="3800" spans="1:10">
      <c r="A3800" s="20">
        <v>3791</v>
      </c>
      <c r="B3800" s="20" t="str">
        <f>IF(Data!B3800:$B$5009&lt;&gt;"",Data!B3800,"")</f>
        <v/>
      </c>
      <c r="C3800" s="20" t="str">
        <f>IF(Data!$B3800:C$5009&lt;&gt;"",Data!C3800,"")</f>
        <v/>
      </c>
      <c r="D3800" s="20" t="str">
        <f t="shared" si="131"/>
        <v/>
      </c>
      <c r="E3800" s="20" t="str">
        <f t="shared" si="132"/>
        <v/>
      </c>
      <c r="F3800" s="56"/>
      <c r="G3800" s="56"/>
      <c r="H3800" s="56"/>
      <c r="I3800" s="56"/>
      <c r="J3800" s="56"/>
    </row>
    <row r="3801" spans="1:10">
      <c r="A3801" s="20">
        <v>3792</v>
      </c>
      <c r="B3801" s="20" t="str">
        <f>IF(Data!B3801:$B$5009&lt;&gt;"",Data!B3801,"")</f>
        <v/>
      </c>
      <c r="C3801" s="20" t="str">
        <f>IF(Data!$B3801:C$5009&lt;&gt;"",Data!C3801,"")</f>
        <v/>
      </c>
      <c r="D3801" s="20" t="str">
        <f t="shared" si="131"/>
        <v/>
      </c>
      <c r="E3801" s="20" t="str">
        <f t="shared" si="132"/>
        <v/>
      </c>
      <c r="F3801" s="56"/>
      <c r="G3801" s="56"/>
      <c r="H3801" s="56"/>
      <c r="I3801" s="56"/>
      <c r="J3801" s="56"/>
    </row>
    <row r="3802" spans="1:10">
      <c r="A3802" s="20">
        <v>3793</v>
      </c>
      <c r="B3802" s="20" t="str">
        <f>IF(Data!B3802:$B$5009&lt;&gt;"",Data!B3802,"")</f>
        <v/>
      </c>
      <c r="C3802" s="20" t="str">
        <f>IF(Data!$B3802:C$5009&lt;&gt;"",Data!C3802,"")</f>
        <v/>
      </c>
      <c r="D3802" s="20" t="str">
        <f t="shared" si="131"/>
        <v/>
      </c>
      <c r="E3802" s="20" t="str">
        <f t="shared" si="132"/>
        <v/>
      </c>
      <c r="F3802" s="56"/>
      <c r="G3802" s="56"/>
      <c r="H3802" s="56"/>
      <c r="I3802" s="56"/>
      <c r="J3802" s="56"/>
    </row>
    <row r="3803" spans="1:10">
      <c r="A3803" s="20">
        <v>3794</v>
      </c>
      <c r="B3803" s="20" t="str">
        <f>IF(Data!B3803:$B$5009&lt;&gt;"",Data!B3803,"")</f>
        <v/>
      </c>
      <c r="C3803" s="20" t="str">
        <f>IF(Data!$B3803:C$5009&lt;&gt;"",Data!C3803,"")</f>
        <v/>
      </c>
      <c r="D3803" s="20" t="str">
        <f t="shared" si="131"/>
        <v/>
      </c>
      <c r="E3803" s="20" t="str">
        <f t="shared" si="132"/>
        <v/>
      </c>
      <c r="F3803" s="56"/>
      <c r="G3803" s="56"/>
      <c r="H3803" s="56"/>
      <c r="I3803" s="56"/>
      <c r="J3803" s="56"/>
    </row>
    <row r="3804" spans="1:10">
      <c r="A3804" s="20">
        <v>3795</v>
      </c>
      <c r="B3804" s="20" t="str">
        <f>IF(Data!B3804:$B$5009&lt;&gt;"",Data!B3804,"")</f>
        <v/>
      </c>
      <c r="C3804" s="20" t="str">
        <f>IF(Data!$B3804:C$5009&lt;&gt;"",Data!C3804,"")</f>
        <v/>
      </c>
      <c r="D3804" s="20" t="str">
        <f t="shared" si="131"/>
        <v/>
      </c>
      <c r="E3804" s="20" t="str">
        <f t="shared" si="132"/>
        <v/>
      </c>
      <c r="F3804" s="56"/>
      <c r="G3804" s="56"/>
      <c r="H3804" s="56"/>
      <c r="I3804" s="56"/>
      <c r="J3804" s="56"/>
    </row>
    <row r="3805" spans="1:10">
      <c r="A3805" s="20">
        <v>3796</v>
      </c>
      <c r="B3805" s="20" t="str">
        <f>IF(Data!B3805:$B$5009&lt;&gt;"",Data!B3805,"")</f>
        <v/>
      </c>
      <c r="C3805" s="20" t="str">
        <f>IF(Data!$B3805:C$5009&lt;&gt;"",Data!C3805,"")</f>
        <v/>
      </c>
      <c r="D3805" s="20" t="str">
        <f t="shared" si="131"/>
        <v/>
      </c>
      <c r="E3805" s="20" t="str">
        <f t="shared" si="132"/>
        <v/>
      </c>
      <c r="F3805" s="56"/>
      <c r="G3805" s="56"/>
      <c r="H3805" s="56"/>
      <c r="I3805" s="56"/>
      <c r="J3805" s="56"/>
    </row>
    <row r="3806" spans="1:10">
      <c r="A3806" s="20">
        <v>3797</v>
      </c>
      <c r="B3806" s="20" t="str">
        <f>IF(Data!B3806:$B$5009&lt;&gt;"",Data!B3806,"")</f>
        <v/>
      </c>
      <c r="C3806" s="20" t="str">
        <f>IF(Data!$B3806:C$5009&lt;&gt;"",Data!C3806,"")</f>
        <v/>
      </c>
      <c r="D3806" s="20" t="str">
        <f t="shared" si="131"/>
        <v/>
      </c>
      <c r="E3806" s="20" t="str">
        <f t="shared" si="132"/>
        <v/>
      </c>
      <c r="F3806" s="56"/>
      <c r="G3806" s="56"/>
      <c r="H3806" s="56"/>
      <c r="I3806" s="56"/>
      <c r="J3806" s="56"/>
    </row>
    <row r="3807" spans="1:10">
      <c r="A3807" s="20">
        <v>3798</v>
      </c>
      <c r="B3807" s="20" t="str">
        <f>IF(Data!B3807:$B$5009&lt;&gt;"",Data!B3807,"")</f>
        <v/>
      </c>
      <c r="C3807" s="20" t="str">
        <f>IF(Data!$B3807:C$5009&lt;&gt;"",Data!C3807,"")</f>
        <v/>
      </c>
      <c r="D3807" s="20" t="str">
        <f t="shared" si="131"/>
        <v/>
      </c>
      <c r="E3807" s="20" t="str">
        <f t="shared" si="132"/>
        <v/>
      </c>
      <c r="F3807" s="56"/>
      <c r="G3807" s="56"/>
      <c r="H3807" s="56"/>
      <c r="I3807" s="56"/>
      <c r="J3807" s="56"/>
    </row>
    <row r="3808" spans="1:10">
      <c r="A3808" s="20">
        <v>3799</v>
      </c>
      <c r="B3808" s="20" t="str">
        <f>IF(Data!B3808:$B$5009&lt;&gt;"",Data!B3808,"")</f>
        <v/>
      </c>
      <c r="C3808" s="20" t="str">
        <f>IF(Data!$B3808:C$5009&lt;&gt;"",Data!C3808,"")</f>
        <v/>
      </c>
      <c r="D3808" s="20" t="str">
        <f t="shared" si="131"/>
        <v/>
      </c>
      <c r="E3808" s="20" t="str">
        <f t="shared" si="132"/>
        <v/>
      </c>
      <c r="F3808" s="56"/>
      <c r="G3808" s="56"/>
      <c r="H3808" s="56"/>
      <c r="I3808" s="56"/>
      <c r="J3808" s="56"/>
    </row>
    <row r="3809" spans="1:10">
      <c r="A3809" s="20">
        <v>3800</v>
      </c>
      <c r="B3809" s="20" t="str">
        <f>IF(Data!B3809:$B$5009&lt;&gt;"",Data!B3809,"")</f>
        <v/>
      </c>
      <c r="C3809" s="20" t="str">
        <f>IF(Data!$B3809:C$5009&lt;&gt;"",Data!C3809,"")</f>
        <v/>
      </c>
      <c r="D3809" s="20" t="str">
        <f t="shared" si="131"/>
        <v/>
      </c>
      <c r="E3809" s="20" t="str">
        <f t="shared" si="132"/>
        <v/>
      </c>
      <c r="F3809" s="56"/>
      <c r="G3809" s="56"/>
      <c r="H3809" s="56"/>
      <c r="I3809" s="56"/>
      <c r="J3809" s="56"/>
    </row>
    <row r="3810" spans="1:10">
      <c r="A3810" s="20">
        <v>3801</v>
      </c>
      <c r="B3810" s="20" t="str">
        <f>IF(Data!B3810:$B$5009&lt;&gt;"",Data!B3810,"")</f>
        <v/>
      </c>
      <c r="C3810" s="20" t="str">
        <f>IF(Data!$B3810:C$5009&lt;&gt;"",Data!C3810,"")</f>
        <v/>
      </c>
      <c r="D3810" s="20" t="str">
        <f t="shared" si="131"/>
        <v/>
      </c>
      <c r="E3810" s="20" t="str">
        <f t="shared" si="132"/>
        <v/>
      </c>
      <c r="F3810" s="56"/>
      <c r="G3810" s="56"/>
      <c r="H3810" s="56"/>
      <c r="I3810" s="56"/>
      <c r="J3810" s="56"/>
    </row>
    <row r="3811" spans="1:10">
      <c r="A3811" s="20">
        <v>3802</v>
      </c>
      <c r="B3811" s="20" t="str">
        <f>IF(Data!B3811:$B$5009&lt;&gt;"",Data!B3811,"")</f>
        <v/>
      </c>
      <c r="C3811" s="20" t="str">
        <f>IF(Data!$B3811:C$5009&lt;&gt;"",Data!C3811,"")</f>
        <v/>
      </c>
      <c r="D3811" s="20" t="str">
        <f t="shared" si="131"/>
        <v/>
      </c>
      <c r="E3811" s="20" t="str">
        <f t="shared" si="132"/>
        <v/>
      </c>
      <c r="F3811" s="56"/>
      <c r="G3811" s="56"/>
      <c r="H3811" s="56"/>
      <c r="I3811" s="56"/>
      <c r="J3811" s="56"/>
    </row>
    <row r="3812" spans="1:10">
      <c r="A3812" s="20">
        <v>3803</v>
      </c>
      <c r="B3812" s="20" t="str">
        <f>IF(Data!B3812:$B$5009&lt;&gt;"",Data!B3812,"")</f>
        <v/>
      </c>
      <c r="C3812" s="20" t="str">
        <f>IF(Data!$B3812:C$5009&lt;&gt;"",Data!C3812,"")</f>
        <v/>
      </c>
      <c r="D3812" s="20" t="str">
        <f t="shared" si="131"/>
        <v/>
      </c>
      <c r="E3812" s="20" t="str">
        <f t="shared" si="132"/>
        <v/>
      </c>
      <c r="F3812" s="56"/>
      <c r="G3812" s="56"/>
      <c r="H3812" s="56"/>
      <c r="I3812" s="56"/>
      <c r="J3812" s="56"/>
    </row>
    <row r="3813" spans="1:10">
      <c r="A3813" s="20">
        <v>3804</v>
      </c>
      <c r="B3813" s="20" t="str">
        <f>IF(Data!B3813:$B$5009&lt;&gt;"",Data!B3813,"")</f>
        <v/>
      </c>
      <c r="C3813" s="20" t="str">
        <f>IF(Data!$B3813:C$5009&lt;&gt;"",Data!C3813,"")</f>
        <v/>
      </c>
      <c r="D3813" s="20" t="str">
        <f t="shared" si="131"/>
        <v/>
      </c>
      <c r="E3813" s="20" t="str">
        <f t="shared" si="132"/>
        <v/>
      </c>
      <c r="F3813" s="56"/>
      <c r="G3813" s="56"/>
      <c r="H3813" s="56"/>
      <c r="I3813" s="56"/>
      <c r="J3813" s="56"/>
    </row>
    <row r="3814" spans="1:10">
      <c r="A3814" s="20">
        <v>3805</v>
      </c>
      <c r="B3814" s="20" t="str">
        <f>IF(Data!B3814:$B$5009&lt;&gt;"",Data!B3814,"")</f>
        <v/>
      </c>
      <c r="C3814" s="20" t="str">
        <f>IF(Data!$B3814:C$5009&lt;&gt;"",Data!C3814,"")</f>
        <v/>
      </c>
      <c r="D3814" s="20" t="str">
        <f t="shared" si="131"/>
        <v/>
      </c>
      <c r="E3814" s="20" t="str">
        <f t="shared" si="132"/>
        <v/>
      </c>
      <c r="F3814" s="56"/>
      <c r="G3814" s="56"/>
      <c r="H3814" s="56"/>
      <c r="I3814" s="56"/>
      <c r="J3814" s="56"/>
    </row>
    <row r="3815" spans="1:10">
      <c r="A3815" s="20">
        <v>3806</v>
      </c>
      <c r="B3815" s="20" t="str">
        <f>IF(Data!B3815:$B$5009&lt;&gt;"",Data!B3815,"")</f>
        <v/>
      </c>
      <c r="C3815" s="20" t="str">
        <f>IF(Data!$B3815:C$5009&lt;&gt;"",Data!C3815,"")</f>
        <v/>
      </c>
      <c r="D3815" s="20" t="str">
        <f t="shared" si="131"/>
        <v/>
      </c>
      <c r="E3815" s="20" t="str">
        <f t="shared" si="132"/>
        <v/>
      </c>
      <c r="F3815" s="56"/>
      <c r="G3815" s="56"/>
      <c r="H3815" s="56"/>
      <c r="I3815" s="56"/>
      <c r="J3815" s="56"/>
    </row>
    <row r="3816" spans="1:10">
      <c r="A3816" s="20">
        <v>3807</v>
      </c>
      <c r="B3816" s="20" t="str">
        <f>IF(Data!B3816:$B$5009&lt;&gt;"",Data!B3816,"")</f>
        <v/>
      </c>
      <c r="C3816" s="20" t="str">
        <f>IF(Data!$B3816:C$5009&lt;&gt;"",Data!C3816,"")</f>
        <v/>
      </c>
      <c r="D3816" s="20" t="str">
        <f t="shared" si="131"/>
        <v/>
      </c>
      <c r="E3816" s="20" t="str">
        <f t="shared" si="132"/>
        <v/>
      </c>
      <c r="F3816" s="56"/>
      <c r="G3816" s="56"/>
      <c r="H3816" s="56"/>
      <c r="I3816" s="56"/>
      <c r="J3816" s="56"/>
    </row>
    <row r="3817" spans="1:10">
      <c r="A3817" s="20">
        <v>3808</v>
      </c>
      <c r="B3817" s="20" t="str">
        <f>IF(Data!B3817:$B$5009&lt;&gt;"",Data!B3817,"")</f>
        <v/>
      </c>
      <c r="C3817" s="20" t="str">
        <f>IF(Data!$B3817:C$5009&lt;&gt;"",Data!C3817,"")</f>
        <v/>
      </c>
      <c r="D3817" s="20" t="str">
        <f t="shared" si="131"/>
        <v/>
      </c>
      <c r="E3817" s="20" t="str">
        <f t="shared" si="132"/>
        <v/>
      </c>
      <c r="F3817" s="56"/>
      <c r="G3817" s="56"/>
      <c r="H3817" s="56"/>
      <c r="I3817" s="56"/>
      <c r="J3817" s="56"/>
    </row>
    <row r="3818" spans="1:10">
      <c r="A3818" s="20">
        <v>3809</v>
      </c>
      <c r="B3818" s="20" t="str">
        <f>IF(Data!B3818:$B$5009&lt;&gt;"",Data!B3818,"")</f>
        <v/>
      </c>
      <c r="C3818" s="20" t="str">
        <f>IF(Data!$B3818:C$5009&lt;&gt;"",Data!C3818,"")</f>
        <v/>
      </c>
      <c r="D3818" s="20" t="str">
        <f t="shared" si="131"/>
        <v/>
      </c>
      <c r="E3818" s="20" t="str">
        <f t="shared" si="132"/>
        <v/>
      </c>
      <c r="F3818" s="56"/>
      <c r="G3818" s="56"/>
      <c r="H3818" s="56"/>
      <c r="I3818" s="56"/>
      <c r="J3818" s="56"/>
    </row>
    <row r="3819" spans="1:10">
      <c r="A3819" s="20">
        <v>3810</v>
      </c>
      <c r="B3819" s="20" t="str">
        <f>IF(Data!B3819:$B$5009&lt;&gt;"",Data!B3819,"")</f>
        <v/>
      </c>
      <c r="C3819" s="20" t="str">
        <f>IF(Data!$B3819:C$5009&lt;&gt;"",Data!C3819,"")</f>
        <v/>
      </c>
      <c r="D3819" s="20" t="str">
        <f t="shared" si="131"/>
        <v/>
      </c>
      <c r="E3819" s="20" t="str">
        <f t="shared" si="132"/>
        <v/>
      </c>
      <c r="F3819" s="56"/>
      <c r="G3819" s="56"/>
      <c r="H3819" s="56"/>
      <c r="I3819" s="56"/>
      <c r="J3819" s="56"/>
    </row>
    <row r="3820" spans="1:10">
      <c r="A3820" s="20">
        <v>3811</v>
      </c>
      <c r="B3820" s="20" t="str">
        <f>IF(Data!B3820:$B$5009&lt;&gt;"",Data!B3820,"")</f>
        <v/>
      </c>
      <c r="C3820" s="20" t="str">
        <f>IF(Data!$B3820:C$5009&lt;&gt;"",Data!C3820,"")</f>
        <v/>
      </c>
      <c r="D3820" s="20" t="str">
        <f t="shared" si="131"/>
        <v/>
      </c>
      <c r="E3820" s="20" t="str">
        <f t="shared" si="132"/>
        <v/>
      </c>
      <c r="F3820" s="56"/>
      <c r="G3820" s="56"/>
      <c r="H3820" s="56"/>
      <c r="I3820" s="56"/>
      <c r="J3820" s="56"/>
    </row>
    <row r="3821" spans="1:10">
      <c r="A3821" s="20">
        <v>3812</v>
      </c>
      <c r="B3821" s="20" t="str">
        <f>IF(Data!B3821:$B$5009&lt;&gt;"",Data!B3821,"")</f>
        <v/>
      </c>
      <c r="C3821" s="20" t="str">
        <f>IF(Data!$B3821:C$5009&lt;&gt;"",Data!C3821,"")</f>
        <v/>
      </c>
      <c r="D3821" s="20" t="str">
        <f t="shared" si="131"/>
        <v/>
      </c>
      <c r="E3821" s="20" t="str">
        <f t="shared" si="132"/>
        <v/>
      </c>
      <c r="F3821" s="56"/>
      <c r="G3821" s="56"/>
      <c r="H3821" s="56"/>
      <c r="I3821" s="56"/>
      <c r="J3821" s="56"/>
    </row>
    <row r="3822" spans="1:10">
      <c r="A3822" s="20">
        <v>3813</v>
      </c>
      <c r="B3822" s="20" t="str">
        <f>IF(Data!B3822:$B$5009&lt;&gt;"",Data!B3822,"")</f>
        <v/>
      </c>
      <c r="C3822" s="20" t="str">
        <f>IF(Data!$B3822:C$5009&lt;&gt;"",Data!C3822,"")</f>
        <v/>
      </c>
      <c r="D3822" s="20" t="str">
        <f t="shared" si="131"/>
        <v/>
      </c>
      <c r="E3822" s="20" t="str">
        <f t="shared" si="132"/>
        <v/>
      </c>
      <c r="F3822" s="56"/>
      <c r="G3822" s="56"/>
      <c r="H3822" s="56"/>
      <c r="I3822" s="56"/>
      <c r="J3822" s="56"/>
    </row>
    <row r="3823" spans="1:10">
      <c r="A3823" s="20">
        <v>3814</v>
      </c>
      <c r="B3823" s="20" t="str">
        <f>IF(Data!B3823:$B$5009&lt;&gt;"",Data!B3823,"")</f>
        <v/>
      </c>
      <c r="C3823" s="20" t="str">
        <f>IF(Data!$B3823:C$5009&lt;&gt;"",Data!C3823,"")</f>
        <v/>
      </c>
      <c r="D3823" s="20" t="str">
        <f t="shared" si="131"/>
        <v/>
      </c>
      <c r="E3823" s="20" t="str">
        <f t="shared" si="132"/>
        <v/>
      </c>
      <c r="F3823" s="56"/>
      <c r="G3823" s="56"/>
      <c r="H3823" s="56"/>
      <c r="I3823" s="56"/>
      <c r="J3823" s="56"/>
    </row>
    <row r="3824" spans="1:10">
      <c r="A3824" s="20">
        <v>3815</v>
      </c>
      <c r="B3824" s="20" t="str">
        <f>IF(Data!B3824:$B$5009&lt;&gt;"",Data!B3824,"")</f>
        <v/>
      </c>
      <c r="C3824" s="20" t="str">
        <f>IF(Data!$B3824:C$5009&lt;&gt;"",Data!C3824,"")</f>
        <v/>
      </c>
      <c r="D3824" s="20" t="str">
        <f t="shared" si="131"/>
        <v/>
      </c>
      <c r="E3824" s="20" t="str">
        <f t="shared" si="132"/>
        <v/>
      </c>
      <c r="F3824" s="56"/>
      <c r="G3824" s="56"/>
      <c r="H3824" s="56"/>
      <c r="I3824" s="56"/>
      <c r="J3824" s="56"/>
    </row>
    <row r="3825" spans="1:10">
      <c r="A3825" s="20">
        <v>3816</v>
      </c>
      <c r="B3825" s="20" t="str">
        <f>IF(Data!B3825:$B$5009&lt;&gt;"",Data!B3825,"")</f>
        <v/>
      </c>
      <c r="C3825" s="20" t="str">
        <f>IF(Data!$B3825:C$5009&lt;&gt;"",Data!C3825,"")</f>
        <v/>
      </c>
      <c r="D3825" s="20" t="str">
        <f t="shared" si="131"/>
        <v/>
      </c>
      <c r="E3825" s="20" t="str">
        <f t="shared" si="132"/>
        <v/>
      </c>
      <c r="F3825" s="56"/>
      <c r="G3825" s="56"/>
      <c r="H3825" s="56"/>
      <c r="I3825" s="56"/>
      <c r="J3825" s="56"/>
    </row>
    <row r="3826" spans="1:10">
      <c r="A3826" s="20">
        <v>3817</v>
      </c>
      <c r="B3826" s="20" t="str">
        <f>IF(Data!B3826:$B$5009&lt;&gt;"",Data!B3826,"")</f>
        <v/>
      </c>
      <c r="C3826" s="20" t="str">
        <f>IF(Data!$B3826:C$5009&lt;&gt;"",Data!C3826,"")</f>
        <v/>
      </c>
      <c r="D3826" s="20" t="str">
        <f t="shared" si="131"/>
        <v/>
      </c>
      <c r="E3826" s="20" t="str">
        <f t="shared" si="132"/>
        <v/>
      </c>
      <c r="F3826" s="56"/>
      <c r="G3826" s="56"/>
      <c r="H3826" s="56"/>
      <c r="I3826" s="56"/>
      <c r="J3826" s="56"/>
    </row>
    <row r="3827" spans="1:10">
      <c r="A3827" s="20">
        <v>3818</v>
      </c>
      <c r="B3827" s="20" t="str">
        <f>IF(Data!B3827:$B$5009&lt;&gt;"",Data!B3827,"")</f>
        <v/>
      </c>
      <c r="C3827" s="20" t="str">
        <f>IF(Data!$B3827:C$5009&lt;&gt;"",Data!C3827,"")</f>
        <v/>
      </c>
      <c r="D3827" s="20" t="str">
        <f t="shared" si="131"/>
        <v/>
      </c>
      <c r="E3827" s="20" t="str">
        <f t="shared" si="132"/>
        <v/>
      </c>
      <c r="F3827" s="56"/>
      <c r="G3827" s="56"/>
      <c r="H3827" s="56"/>
      <c r="I3827" s="56"/>
      <c r="J3827" s="56"/>
    </row>
    <row r="3828" spans="1:10">
      <c r="A3828" s="20">
        <v>3819</v>
      </c>
      <c r="B3828" s="20" t="str">
        <f>IF(Data!B3828:$B$5009&lt;&gt;"",Data!B3828,"")</f>
        <v/>
      </c>
      <c r="C3828" s="20" t="str">
        <f>IF(Data!$B3828:C$5009&lt;&gt;"",Data!C3828,"")</f>
        <v/>
      </c>
      <c r="D3828" s="20" t="str">
        <f t="shared" si="131"/>
        <v/>
      </c>
      <c r="E3828" s="20" t="str">
        <f t="shared" si="132"/>
        <v/>
      </c>
      <c r="F3828" s="56"/>
      <c r="G3828" s="56"/>
      <c r="H3828" s="56"/>
      <c r="I3828" s="56"/>
      <c r="J3828" s="56"/>
    </row>
    <row r="3829" spans="1:10">
      <c r="A3829" s="20">
        <v>3820</v>
      </c>
      <c r="B3829" s="20" t="str">
        <f>IF(Data!B3829:$B$5009&lt;&gt;"",Data!B3829,"")</f>
        <v/>
      </c>
      <c r="C3829" s="20" t="str">
        <f>IF(Data!$B3829:C$5009&lt;&gt;"",Data!C3829,"")</f>
        <v/>
      </c>
      <c r="D3829" s="20" t="str">
        <f t="shared" si="131"/>
        <v/>
      </c>
      <c r="E3829" s="20" t="str">
        <f t="shared" si="132"/>
        <v/>
      </c>
      <c r="F3829" s="56"/>
      <c r="G3829" s="56"/>
      <c r="H3829" s="56"/>
      <c r="I3829" s="56"/>
      <c r="J3829" s="56"/>
    </row>
    <row r="3830" spans="1:10">
      <c r="A3830" s="20">
        <v>3821</v>
      </c>
      <c r="B3830" s="20" t="str">
        <f>IF(Data!B3830:$B$5009&lt;&gt;"",Data!B3830,"")</f>
        <v/>
      </c>
      <c r="C3830" s="20" t="str">
        <f>IF(Data!$B3830:C$5009&lt;&gt;"",Data!C3830,"")</f>
        <v/>
      </c>
      <c r="D3830" s="20" t="str">
        <f t="shared" si="131"/>
        <v/>
      </c>
      <c r="E3830" s="20" t="str">
        <f t="shared" si="132"/>
        <v/>
      </c>
      <c r="F3830" s="56"/>
      <c r="G3830" s="56"/>
      <c r="H3830" s="56"/>
      <c r="I3830" s="56"/>
      <c r="J3830" s="56"/>
    </row>
    <row r="3831" spans="1:10">
      <c r="A3831" s="20">
        <v>3822</v>
      </c>
      <c r="B3831" s="20" t="str">
        <f>IF(Data!B3831:$B$5009&lt;&gt;"",Data!B3831,"")</f>
        <v/>
      </c>
      <c r="C3831" s="20" t="str">
        <f>IF(Data!$B3831:C$5009&lt;&gt;"",Data!C3831,"")</f>
        <v/>
      </c>
      <c r="D3831" s="20" t="str">
        <f t="shared" si="131"/>
        <v/>
      </c>
      <c r="E3831" s="20" t="str">
        <f t="shared" si="132"/>
        <v/>
      </c>
      <c r="F3831" s="56"/>
      <c r="G3831" s="56"/>
      <c r="H3831" s="56"/>
      <c r="I3831" s="56"/>
      <c r="J3831" s="56"/>
    </row>
    <row r="3832" spans="1:10">
      <c r="A3832" s="20">
        <v>3823</v>
      </c>
      <c r="B3832" s="20" t="str">
        <f>IF(Data!B3832:$B$5009&lt;&gt;"",Data!B3832,"")</f>
        <v/>
      </c>
      <c r="C3832" s="20" t="str">
        <f>IF(Data!$B3832:C$5009&lt;&gt;"",Data!C3832,"")</f>
        <v/>
      </c>
      <c r="D3832" s="20" t="str">
        <f t="shared" si="131"/>
        <v/>
      </c>
      <c r="E3832" s="20" t="str">
        <f t="shared" si="132"/>
        <v/>
      </c>
      <c r="F3832" s="56"/>
      <c r="G3832" s="56"/>
      <c r="H3832" s="56"/>
      <c r="I3832" s="56"/>
      <c r="J3832" s="56"/>
    </row>
    <row r="3833" spans="1:10">
      <c r="A3833" s="20">
        <v>3824</v>
      </c>
      <c r="B3833" s="20" t="str">
        <f>IF(Data!B3833:$B$5009&lt;&gt;"",Data!B3833,"")</f>
        <v/>
      </c>
      <c r="C3833" s="20" t="str">
        <f>IF(Data!$B3833:C$5009&lt;&gt;"",Data!C3833,"")</f>
        <v/>
      </c>
      <c r="D3833" s="20" t="str">
        <f t="shared" si="131"/>
        <v/>
      </c>
      <c r="E3833" s="20" t="str">
        <f t="shared" si="132"/>
        <v/>
      </c>
      <c r="F3833" s="56"/>
      <c r="G3833" s="56"/>
      <c r="H3833" s="56"/>
      <c r="I3833" s="56"/>
      <c r="J3833" s="56"/>
    </row>
    <row r="3834" spans="1:10">
      <c r="A3834" s="20">
        <v>3825</v>
      </c>
      <c r="B3834" s="20" t="str">
        <f>IF(Data!B3834:$B$5009&lt;&gt;"",Data!B3834,"")</f>
        <v/>
      </c>
      <c r="C3834" s="20" t="str">
        <f>IF(Data!$B3834:C$5009&lt;&gt;"",Data!C3834,"")</f>
        <v/>
      </c>
      <c r="D3834" s="20" t="str">
        <f t="shared" si="131"/>
        <v/>
      </c>
      <c r="E3834" s="20" t="str">
        <f t="shared" si="132"/>
        <v/>
      </c>
      <c r="F3834" s="56"/>
      <c r="G3834" s="56"/>
      <c r="H3834" s="56"/>
      <c r="I3834" s="56"/>
      <c r="J3834" s="56"/>
    </row>
    <row r="3835" spans="1:10">
      <c r="A3835" s="20">
        <v>3826</v>
      </c>
      <c r="B3835" s="20" t="str">
        <f>IF(Data!B3835:$B$5009&lt;&gt;"",Data!B3835,"")</f>
        <v/>
      </c>
      <c r="C3835" s="20" t="str">
        <f>IF(Data!$B3835:C$5009&lt;&gt;"",Data!C3835,"")</f>
        <v/>
      </c>
      <c r="D3835" s="20" t="str">
        <f t="shared" si="131"/>
        <v/>
      </c>
      <c r="E3835" s="20" t="str">
        <f t="shared" si="132"/>
        <v/>
      </c>
      <c r="F3835" s="56"/>
      <c r="G3835" s="56"/>
      <c r="H3835" s="56"/>
      <c r="I3835" s="56"/>
      <c r="J3835" s="56"/>
    </row>
    <row r="3836" spans="1:10">
      <c r="A3836" s="20">
        <v>3827</v>
      </c>
      <c r="B3836" s="20" t="str">
        <f>IF(Data!B3836:$B$5009&lt;&gt;"",Data!B3836,"")</f>
        <v/>
      </c>
      <c r="C3836" s="20" t="str">
        <f>IF(Data!$B3836:C$5009&lt;&gt;"",Data!C3836,"")</f>
        <v/>
      </c>
      <c r="D3836" s="20" t="str">
        <f t="shared" si="131"/>
        <v/>
      </c>
      <c r="E3836" s="20" t="str">
        <f t="shared" si="132"/>
        <v/>
      </c>
      <c r="F3836" s="56"/>
      <c r="G3836" s="56"/>
      <c r="H3836" s="56"/>
      <c r="I3836" s="56"/>
      <c r="J3836" s="56"/>
    </row>
    <row r="3837" spans="1:10">
      <c r="A3837" s="20">
        <v>3828</v>
      </c>
      <c r="B3837" s="20" t="str">
        <f>IF(Data!B3837:$B$5009&lt;&gt;"",Data!B3837,"")</f>
        <v/>
      </c>
      <c r="C3837" s="20" t="str">
        <f>IF(Data!$B3837:C$5009&lt;&gt;"",Data!C3837,"")</f>
        <v/>
      </c>
      <c r="D3837" s="20" t="str">
        <f t="shared" si="131"/>
        <v/>
      </c>
      <c r="E3837" s="20" t="str">
        <f t="shared" si="132"/>
        <v/>
      </c>
      <c r="F3837" s="56"/>
      <c r="G3837" s="56"/>
      <c r="H3837" s="56"/>
      <c r="I3837" s="56"/>
      <c r="J3837" s="56"/>
    </row>
    <row r="3838" spans="1:10">
      <c r="A3838" s="20">
        <v>3829</v>
      </c>
      <c r="B3838" s="20" t="str">
        <f>IF(Data!B3838:$B$5009&lt;&gt;"",Data!B3838,"")</f>
        <v/>
      </c>
      <c r="C3838" s="20" t="str">
        <f>IF(Data!$B3838:C$5009&lt;&gt;"",Data!C3838,"")</f>
        <v/>
      </c>
      <c r="D3838" s="20" t="str">
        <f t="shared" si="131"/>
        <v/>
      </c>
      <c r="E3838" s="20" t="str">
        <f t="shared" si="132"/>
        <v/>
      </c>
      <c r="F3838" s="56"/>
      <c r="G3838" s="56"/>
      <c r="H3838" s="56"/>
      <c r="I3838" s="56"/>
      <c r="J3838" s="56"/>
    </row>
    <row r="3839" spans="1:10">
      <c r="A3839" s="20">
        <v>3830</v>
      </c>
      <c r="B3839" s="20" t="str">
        <f>IF(Data!B3839:$B$5009&lt;&gt;"",Data!B3839,"")</f>
        <v/>
      </c>
      <c r="C3839" s="20" t="str">
        <f>IF(Data!$B3839:C$5009&lt;&gt;"",Data!C3839,"")</f>
        <v/>
      </c>
      <c r="D3839" s="20" t="str">
        <f t="shared" si="131"/>
        <v/>
      </c>
      <c r="E3839" s="20" t="str">
        <f t="shared" si="132"/>
        <v/>
      </c>
      <c r="F3839" s="56"/>
      <c r="G3839" s="56"/>
      <c r="H3839" s="56"/>
      <c r="I3839" s="56"/>
      <c r="J3839" s="56"/>
    </row>
    <row r="3840" spans="1:10">
      <c r="A3840" s="20">
        <v>3831</v>
      </c>
      <c r="B3840" s="20" t="str">
        <f>IF(Data!B3840:$B$5009&lt;&gt;"",Data!B3840,"")</f>
        <v/>
      </c>
      <c r="C3840" s="20" t="str">
        <f>IF(Data!$B3840:C$5009&lt;&gt;"",Data!C3840,"")</f>
        <v/>
      </c>
      <c r="D3840" s="20" t="str">
        <f t="shared" si="131"/>
        <v/>
      </c>
      <c r="E3840" s="20" t="str">
        <f t="shared" si="132"/>
        <v/>
      </c>
      <c r="F3840" s="56"/>
      <c r="G3840" s="56"/>
      <c r="H3840" s="56"/>
      <c r="I3840" s="56"/>
      <c r="J3840" s="56"/>
    </row>
    <row r="3841" spans="1:10">
      <c r="A3841" s="20">
        <v>3832</v>
      </c>
      <c r="B3841" s="20" t="str">
        <f>IF(Data!B3841:$B$5009&lt;&gt;"",Data!B3841,"")</f>
        <v/>
      </c>
      <c r="C3841" s="20" t="str">
        <f>IF(Data!$B3841:C$5009&lt;&gt;"",Data!C3841,"")</f>
        <v/>
      </c>
      <c r="D3841" s="20" t="str">
        <f t="shared" si="131"/>
        <v/>
      </c>
      <c r="E3841" s="20" t="str">
        <f t="shared" si="132"/>
        <v/>
      </c>
      <c r="F3841" s="56"/>
      <c r="G3841" s="56"/>
      <c r="H3841" s="56"/>
      <c r="I3841" s="56"/>
      <c r="J3841" s="56"/>
    </row>
    <row r="3842" spans="1:10">
      <c r="A3842" s="20">
        <v>3833</v>
      </c>
      <c r="B3842" s="20" t="str">
        <f>IF(Data!B3842:$B$5009&lt;&gt;"",Data!B3842,"")</f>
        <v/>
      </c>
      <c r="C3842" s="20" t="str">
        <f>IF(Data!$B3842:C$5009&lt;&gt;"",Data!C3842,"")</f>
        <v/>
      </c>
      <c r="D3842" s="20" t="str">
        <f t="shared" si="131"/>
        <v/>
      </c>
      <c r="E3842" s="20" t="str">
        <f t="shared" si="132"/>
        <v/>
      </c>
      <c r="F3842" s="56"/>
      <c r="G3842" s="56"/>
      <c r="H3842" s="56"/>
      <c r="I3842" s="56"/>
      <c r="J3842" s="56"/>
    </row>
    <row r="3843" spans="1:10">
      <c r="A3843" s="20">
        <v>3834</v>
      </c>
      <c r="B3843" s="20" t="str">
        <f>IF(Data!B3843:$B$5009&lt;&gt;"",Data!B3843,"")</f>
        <v/>
      </c>
      <c r="C3843" s="20" t="str">
        <f>IF(Data!$B3843:C$5009&lt;&gt;"",Data!C3843,"")</f>
        <v/>
      </c>
      <c r="D3843" s="20" t="str">
        <f t="shared" si="131"/>
        <v/>
      </c>
      <c r="E3843" s="20" t="str">
        <f t="shared" si="132"/>
        <v/>
      </c>
      <c r="F3843" s="56"/>
      <c r="G3843" s="56"/>
      <c r="H3843" s="56"/>
      <c r="I3843" s="56"/>
      <c r="J3843" s="56"/>
    </row>
    <row r="3844" spans="1:10">
      <c r="A3844" s="20">
        <v>3835</v>
      </c>
      <c r="B3844" s="20" t="str">
        <f>IF(Data!B3844:$B$5009&lt;&gt;"",Data!B3844,"")</f>
        <v/>
      </c>
      <c r="C3844" s="20" t="str">
        <f>IF(Data!$B3844:C$5009&lt;&gt;"",Data!C3844,"")</f>
        <v/>
      </c>
      <c r="D3844" s="20" t="str">
        <f t="shared" si="131"/>
        <v/>
      </c>
      <c r="E3844" s="20" t="str">
        <f t="shared" si="132"/>
        <v/>
      </c>
      <c r="F3844" s="56"/>
      <c r="G3844" s="56"/>
      <c r="H3844" s="56"/>
      <c r="I3844" s="56"/>
      <c r="J3844" s="56"/>
    </row>
    <row r="3845" spans="1:10">
      <c r="A3845" s="20">
        <v>3836</v>
      </c>
      <c r="B3845" s="20" t="str">
        <f>IF(Data!B3845:$B$5009&lt;&gt;"",Data!B3845,"")</f>
        <v/>
      </c>
      <c r="C3845" s="20" t="str">
        <f>IF(Data!$B3845:C$5009&lt;&gt;"",Data!C3845,"")</f>
        <v/>
      </c>
      <c r="D3845" s="20" t="str">
        <f t="shared" si="131"/>
        <v/>
      </c>
      <c r="E3845" s="20" t="str">
        <f t="shared" si="132"/>
        <v/>
      </c>
      <c r="F3845" s="56"/>
      <c r="G3845" s="56"/>
      <c r="H3845" s="56"/>
      <c r="I3845" s="56"/>
      <c r="J3845" s="56"/>
    </row>
    <row r="3846" spans="1:10">
      <c r="A3846" s="20">
        <v>3837</v>
      </c>
      <c r="B3846" s="20" t="str">
        <f>IF(Data!B3846:$B$5009&lt;&gt;"",Data!B3846,"")</f>
        <v/>
      </c>
      <c r="C3846" s="20" t="str">
        <f>IF(Data!$B3846:C$5009&lt;&gt;"",Data!C3846,"")</f>
        <v/>
      </c>
      <c r="D3846" s="20" t="str">
        <f t="shared" ref="D3846:D3909" si="133">IF(AND(B3846&lt;&gt;"",C3846&lt;&gt;""), _xlfn.RANK.AVG(B3846,B:B,1),"")</f>
        <v/>
      </c>
      <c r="E3846" s="20" t="str">
        <f t="shared" ref="E3846:E3909" si="134">IF(AND(B3846&lt;&gt;"",C3846&lt;&gt;""),(D3846-$I$11)^2,"")</f>
        <v/>
      </c>
      <c r="F3846" s="56"/>
      <c r="G3846" s="56"/>
      <c r="H3846" s="56"/>
      <c r="I3846" s="56"/>
      <c r="J3846" s="56"/>
    </row>
    <row r="3847" spans="1:10">
      <c r="A3847" s="20">
        <v>3838</v>
      </c>
      <c r="B3847" s="20" t="str">
        <f>IF(Data!B3847:$B$5009&lt;&gt;"",Data!B3847,"")</f>
        <v/>
      </c>
      <c r="C3847" s="20" t="str">
        <f>IF(Data!$B3847:C$5009&lt;&gt;"",Data!C3847,"")</f>
        <v/>
      </c>
      <c r="D3847" s="20" t="str">
        <f t="shared" si="133"/>
        <v/>
      </c>
      <c r="E3847" s="20" t="str">
        <f t="shared" si="134"/>
        <v/>
      </c>
      <c r="F3847" s="56"/>
      <c r="G3847" s="56"/>
      <c r="H3847" s="56"/>
      <c r="I3847" s="56"/>
      <c r="J3847" s="56"/>
    </row>
    <row r="3848" spans="1:10">
      <c r="A3848" s="20">
        <v>3839</v>
      </c>
      <c r="B3848" s="20" t="str">
        <f>IF(Data!B3848:$B$5009&lt;&gt;"",Data!B3848,"")</f>
        <v/>
      </c>
      <c r="C3848" s="20" t="str">
        <f>IF(Data!$B3848:C$5009&lt;&gt;"",Data!C3848,"")</f>
        <v/>
      </c>
      <c r="D3848" s="20" t="str">
        <f t="shared" si="133"/>
        <v/>
      </c>
      <c r="E3848" s="20" t="str">
        <f t="shared" si="134"/>
        <v/>
      </c>
      <c r="F3848" s="56"/>
      <c r="G3848" s="56"/>
      <c r="H3848" s="56"/>
      <c r="I3848" s="56"/>
      <c r="J3848" s="56"/>
    </row>
    <row r="3849" spans="1:10">
      <c r="A3849" s="20">
        <v>3840</v>
      </c>
      <c r="B3849" s="20" t="str">
        <f>IF(Data!B3849:$B$5009&lt;&gt;"",Data!B3849,"")</f>
        <v/>
      </c>
      <c r="C3849" s="20" t="str">
        <f>IF(Data!$B3849:C$5009&lt;&gt;"",Data!C3849,"")</f>
        <v/>
      </c>
      <c r="D3849" s="20" t="str">
        <f t="shared" si="133"/>
        <v/>
      </c>
      <c r="E3849" s="20" t="str">
        <f t="shared" si="134"/>
        <v/>
      </c>
      <c r="F3849" s="56"/>
      <c r="G3849" s="56"/>
      <c r="H3849" s="56"/>
      <c r="I3849" s="56"/>
      <c r="J3849" s="56"/>
    </row>
    <row r="3850" spans="1:10">
      <c r="A3850" s="20">
        <v>3841</v>
      </c>
      <c r="B3850" s="20" t="str">
        <f>IF(Data!B3850:$B$5009&lt;&gt;"",Data!B3850,"")</f>
        <v/>
      </c>
      <c r="C3850" s="20" t="str">
        <f>IF(Data!$B3850:C$5009&lt;&gt;"",Data!C3850,"")</f>
        <v/>
      </c>
      <c r="D3850" s="20" t="str">
        <f t="shared" si="133"/>
        <v/>
      </c>
      <c r="E3850" s="20" t="str">
        <f t="shared" si="134"/>
        <v/>
      </c>
      <c r="F3850" s="56"/>
      <c r="G3850" s="56"/>
      <c r="H3850" s="56"/>
      <c r="I3850" s="56"/>
      <c r="J3850" s="56"/>
    </row>
    <row r="3851" spans="1:10">
      <c r="A3851" s="20">
        <v>3842</v>
      </c>
      <c r="B3851" s="20" t="str">
        <f>IF(Data!B3851:$B$5009&lt;&gt;"",Data!B3851,"")</f>
        <v/>
      </c>
      <c r="C3851" s="20" t="str">
        <f>IF(Data!$B3851:C$5009&lt;&gt;"",Data!C3851,"")</f>
        <v/>
      </c>
      <c r="D3851" s="20" t="str">
        <f t="shared" si="133"/>
        <v/>
      </c>
      <c r="E3851" s="20" t="str">
        <f t="shared" si="134"/>
        <v/>
      </c>
      <c r="F3851" s="56"/>
      <c r="G3851" s="56"/>
      <c r="H3851" s="56"/>
      <c r="I3851" s="56"/>
      <c r="J3851" s="56"/>
    </row>
    <row r="3852" spans="1:10">
      <c r="A3852" s="20">
        <v>3843</v>
      </c>
      <c r="B3852" s="20" t="str">
        <f>IF(Data!B3852:$B$5009&lt;&gt;"",Data!B3852,"")</f>
        <v/>
      </c>
      <c r="C3852" s="20" t="str">
        <f>IF(Data!$B3852:C$5009&lt;&gt;"",Data!C3852,"")</f>
        <v/>
      </c>
      <c r="D3852" s="20" t="str">
        <f t="shared" si="133"/>
        <v/>
      </c>
      <c r="E3852" s="20" t="str">
        <f t="shared" si="134"/>
        <v/>
      </c>
      <c r="F3852" s="56"/>
      <c r="G3852" s="56"/>
      <c r="H3852" s="56"/>
      <c r="I3852" s="56"/>
      <c r="J3852" s="56"/>
    </row>
    <row r="3853" spans="1:10">
      <c r="A3853" s="20">
        <v>3844</v>
      </c>
      <c r="B3853" s="20" t="str">
        <f>IF(Data!B3853:$B$5009&lt;&gt;"",Data!B3853,"")</f>
        <v/>
      </c>
      <c r="C3853" s="20" t="str">
        <f>IF(Data!$B3853:C$5009&lt;&gt;"",Data!C3853,"")</f>
        <v/>
      </c>
      <c r="D3853" s="20" t="str">
        <f t="shared" si="133"/>
        <v/>
      </c>
      <c r="E3853" s="20" t="str">
        <f t="shared" si="134"/>
        <v/>
      </c>
      <c r="F3853" s="56"/>
      <c r="G3853" s="56"/>
      <c r="H3853" s="56"/>
      <c r="I3853" s="56"/>
      <c r="J3853" s="56"/>
    </row>
    <row r="3854" spans="1:10">
      <c r="A3854" s="20">
        <v>3845</v>
      </c>
      <c r="B3854" s="20" t="str">
        <f>IF(Data!B3854:$B$5009&lt;&gt;"",Data!B3854,"")</f>
        <v/>
      </c>
      <c r="C3854" s="20" t="str">
        <f>IF(Data!$B3854:C$5009&lt;&gt;"",Data!C3854,"")</f>
        <v/>
      </c>
      <c r="D3854" s="20" t="str">
        <f t="shared" si="133"/>
        <v/>
      </c>
      <c r="E3854" s="20" t="str">
        <f t="shared" si="134"/>
        <v/>
      </c>
      <c r="F3854" s="56"/>
      <c r="G3854" s="56"/>
      <c r="H3854" s="56"/>
      <c r="I3854" s="56"/>
      <c r="J3854" s="56"/>
    </row>
    <row r="3855" spans="1:10">
      <c r="A3855" s="20">
        <v>3846</v>
      </c>
      <c r="B3855" s="20" t="str">
        <f>IF(Data!B3855:$B$5009&lt;&gt;"",Data!B3855,"")</f>
        <v/>
      </c>
      <c r="C3855" s="20" t="str">
        <f>IF(Data!$B3855:C$5009&lt;&gt;"",Data!C3855,"")</f>
        <v/>
      </c>
      <c r="D3855" s="20" t="str">
        <f t="shared" si="133"/>
        <v/>
      </c>
      <c r="E3855" s="20" t="str">
        <f t="shared" si="134"/>
        <v/>
      </c>
      <c r="F3855" s="56"/>
      <c r="G3855" s="56"/>
      <c r="H3855" s="56"/>
      <c r="I3855" s="56"/>
      <c r="J3855" s="56"/>
    </row>
    <row r="3856" spans="1:10">
      <c r="A3856" s="20">
        <v>3847</v>
      </c>
      <c r="B3856" s="20" t="str">
        <f>IF(Data!B3856:$B$5009&lt;&gt;"",Data!B3856,"")</f>
        <v/>
      </c>
      <c r="C3856" s="20" t="str">
        <f>IF(Data!$B3856:C$5009&lt;&gt;"",Data!C3856,"")</f>
        <v/>
      </c>
      <c r="D3856" s="20" t="str">
        <f t="shared" si="133"/>
        <v/>
      </c>
      <c r="E3856" s="20" t="str">
        <f t="shared" si="134"/>
        <v/>
      </c>
      <c r="F3856" s="56"/>
      <c r="G3856" s="56"/>
      <c r="H3856" s="56"/>
      <c r="I3856" s="56"/>
      <c r="J3856" s="56"/>
    </row>
    <row r="3857" spans="1:10">
      <c r="A3857" s="20">
        <v>3848</v>
      </c>
      <c r="B3857" s="20" t="str">
        <f>IF(Data!B3857:$B$5009&lt;&gt;"",Data!B3857,"")</f>
        <v/>
      </c>
      <c r="C3857" s="20" t="str">
        <f>IF(Data!$B3857:C$5009&lt;&gt;"",Data!C3857,"")</f>
        <v/>
      </c>
      <c r="D3857" s="20" t="str">
        <f t="shared" si="133"/>
        <v/>
      </c>
      <c r="E3857" s="20" t="str">
        <f t="shared" si="134"/>
        <v/>
      </c>
      <c r="F3857" s="56"/>
      <c r="G3857" s="56"/>
      <c r="H3857" s="56"/>
      <c r="I3857" s="56"/>
      <c r="J3857" s="56"/>
    </row>
    <row r="3858" spans="1:10">
      <c r="A3858" s="20">
        <v>3849</v>
      </c>
      <c r="B3858" s="20" t="str">
        <f>IF(Data!B3858:$B$5009&lt;&gt;"",Data!B3858,"")</f>
        <v/>
      </c>
      <c r="C3858" s="20" t="str">
        <f>IF(Data!$B3858:C$5009&lt;&gt;"",Data!C3858,"")</f>
        <v/>
      </c>
      <c r="D3858" s="20" t="str">
        <f t="shared" si="133"/>
        <v/>
      </c>
      <c r="E3858" s="20" t="str">
        <f t="shared" si="134"/>
        <v/>
      </c>
      <c r="F3858" s="56"/>
      <c r="G3858" s="56"/>
      <c r="H3858" s="56"/>
      <c r="I3858" s="56"/>
      <c r="J3858" s="56"/>
    </row>
    <row r="3859" spans="1:10">
      <c r="A3859" s="20">
        <v>3850</v>
      </c>
      <c r="B3859" s="20" t="str">
        <f>IF(Data!B3859:$B$5009&lt;&gt;"",Data!B3859,"")</f>
        <v/>
      </c>
      <c r="C3859" s="20" t="str">
        <f>IF(Data!$B3859:C$5009&lt;&gt;"",Data!C3859,"")</f>
        <v/>
      </c>
      <c r="D3859" s="20" t="str">
        <f t="shared" si="133"/>
        <v/>
      </c>
      <c r="E3859" s="20" t="str">
        <f t="shared" si="134"/>
        <v/>
      </c>
      <c r="F3859" s="56"/>
      <c r="G3859" s="56"/>
      <c r="H3859" s="56"/>
      <c r="I3859" s="56"/>
      <c r="J3859" s="56"/>
    </row>
    <row r="3860" spans="1:10">
      <c r="A3860" s="20">
        <v>3851</v>
      </c>
      <c r="B3860" s="20" t="str">
        <f>IF(Data!B3860:$B$5009&lt;&gt;"",Data!B3860,"")</f>
        <v/>
      </c>
      <c r="C3860" s="20" t="str">
        <f>IF(Data!$B3860:C$5009&lt;&gt;"",Data!C3860,"")</f>
        <v/>
      </c>
      <c r="D3860" s="20" t="str">
        <f t="shared" si="133"/>
        <v/>
      </c>
      <c r="E3860" s="20" t="str">
        <f t="shared" si="134"/>
        <v/>
      </c>
      <c r="F3860" s="56"/>
      <c r="G3860" s="56"/>
      <c r="H3860" s="56"/>
      <c r="I3860" s="56"/>
      <c r="J3860" s="56"/>
    </row>
    <row r="3861" spans="1:10">
      <c r="A3861" s="20">
        <v>3852</v>
      </c>
      <c r="B3861" s="20" t="str">
        <f>IF(Data!B3861:$B$5009&lt;&gt;"",Data!B3861,"")</f>
        <v/>
      </c>
      <c r="C3861" s="20" t="str">
        <f>IF(Data!$B3861:C$5009&lt;&gt;"",Data!C3861,"")</f>
        <v/>
      </c>
      <c r="D3861" s="20" t="str">
        <f t="shared" si="133"/>
        <v/>
      </c>
      <c r="E3861" s="20" t="str">
        <f t="shared" si="134"/>
        <v/>
      </c>
      <c r="F3861" s="56"/>
      <c r="G3861" s="56"/>
      <c r="H3861" s="56"/>
      <c r="I3861" s="56"/>
      <c r="J3861" s="56"/>
    </row>
    <row r="3862" spans="1:10">
      <c r="A3862" s="20">
        <v>3853</v>
      </c>
      <c r="B3862" s="20" t="str">
        <f>IF(Data!B3862:$B$5009&lt;&gt;"",Data!B3862,"")</f>
        <v/>
      </c>
      <c r="C3862" s="20" t="str">
        <f>IF(Data!$B3862:C$5009&lt;&gt;"",Data!C3862,"")</f>
        <v/>
      </c>
      <c r="D3862" s="20" t="str">
        <f t="shared" si="133"/>
        <v/>
      </c>
      <c r="E3862" s="20" t="str">
        <f t="shared" si="134"/>
        <v/>
      </c>
      <c r="F3862" s="56"/>
      <c r="G3862" s="56"/>
      <c r="H3862" s="56"/>
      <c r="I3862" s="56"/>
      <c r="J3862" s="56"/>
    </row>
    <row r="3863" spans="1:10">
      <c r="A3863" s="20">
        <v>3854</v>
      </c>
      <c r="B3863" s="20" t="str">
        <f>IF(Data!B3863:$B$5009&lt;&gt;"",Data!B3863,"")</f>
        <v/>
      </c>
      <c r="C3863" s="20" t="str">
        <f>IF(Data!$B3863:C$5009&lt;&gt;"",Data!C3863,"")</f>
        <v/>
      </c>
      <c r="D3863" s="20" t="str">
        <f t="shared" si="133"/>
        <v/>
      </c>
      <c r="E3863" s="20" t="str">
        <f t="shared" si="134"/>
        <v/>
      </c>
      <c r="F3863" s="56"/>
      <c r="G3863" s="56"/>
      <c r="H3863" s="56"/>
      <c r="I3863" s="56"/>
      <c r="J3863" s="56"/>
    </row>
    <row r="3864" spans="1:10">
      <c r="A3864" s="20">
        <v>3855</v>
      </c>
      <c r="B3864" s="20" t="str">
        <f>IF(Data!B3864:$B$5009&lt;&gt;"",Data!B3864,"")</f>
        <v/>
      </c>
      <c r="C3864" s="20" t="str">
        <f>IF(Data!$B3864:C$5009&lt;&gt;"",Data!C3864,"")</f>
        <v/>
      </c>
      <c r="D3864" s="20" t="str">
        <f t="shared" si="133"/>
        <v/>
      </c>
      <c r="E3864" s="20" t="str">
        <f t="shared" si="134"/>
        <v/>
      </c>
      <c r="F3864" s="56"/>
      <c r="G3864" s="56"/>
      <c r="H3864" s="56"/>
      <c r="I3864" s="56"/>
      <c r="J3864" s="56"/>
    </row>
    <row r="3865" spans="1:10">
      <c r="A3865" s="20">
        <v>3856</v>
      </c>
      <c r="B3865" s="20" t="str">
        <f>IF(Data!B3865:$B$5009&lt;&gt;"",Data!B3865,"")</f>
        <v/>
      </c>
      <c r="C3865" s="20" t="str">
        <f>IF(Data!$B3865:C$5009&lt;&gt;"",Data!C3865,"")</f>
        <v/>
      </c>
      <c r="D3865" s="20" t="str">
        <f t="shared" si="133"/>
        <v/>
      </c>
      <c r="E3865" s="20" t="str">
        <f t="shared" si="134"/>
        <v/>
      </c>
      <c r="F3865" s="56"/>
      <c r="G3865" s="56"/>
      <c r="H3865" s="56"/>
      <c r="I3865" s="56"/>
      <c r="J3865" s="56"/>
    </row>
    <row r="3866" spans="1:10">
      <c r="A3866" s="20">
        <v>3857</v>
      </c>
      <c r="B3866" s="20" t="str">
        <f>IF(Data!B3866:$B$5009&lt;&gt;"",Data!B3866,"")</f>
        <v/>
      </c>
      <c r="C3866" s="20" t="str">
        <f>IF(Data!$B3866:C$5009&lt;&gt;"",Data!C3866,"")</f>
        <v/>
      </c>
      <c r="D3866" s="20" t="str">
        <f t="shared" si="133"/>
        <v/>
      </c>
      <c r="E3866" s="20" t="str">
        <f t="shared" si="134"/>
        <v/>
      </c>
      <c r="F3866" s="56"/>
      <c r="G3866" s="56"/>
      <c r="H3866" s="56"/>
      <c r="I3866" s="56"/>
      <c r="J3866" s="56"/>
    </row>
    <row r="3867" spans="1:10">
      <c r="A3867" s="20">
        <v>3858</v>
      </c>
      <c r="B3867" s="20" t="str">
        <f>IF(Data!B3867:$B$5009&lt;&gt;"",Data!B3867,"")</f>
        <v/>
      </c>
      <c r="C3867" s="20" t="str">
        <f>IF(Data!$B3867:C$5009&lt;&gt;"",Data!C3867,"")</f>
        <v/>
      </c>
      <c r="D3867" s="20" t="str">
        <f t="shared" si="133"/>
        <v/>
      </c>
      <c r="E3867" s="20" t="str">
        <f t="shared" si="134"/>
        <v/>
      </c>
      <c r="F3867" s="56"/>
      <c r="G3867" s="56"/>
      <c r="H3867" s="56"/>
      <c r="I3867" s="56"/>
      <c r="J3867" s="56"/>
    </row>
    <row r="3868" spans="1:10">
      <c r="A3868" s="20">
        <v>3859</v>
      </c>
      <c r="B3868" s="20" t="str">
        <f>IF(Data!B3868:$B$5009&lt;&gt;"",Data!B3868,"")</f>
        <v/>
      </c>
      <c r="C3868" s="20" t="str">
        <f>IF(Data!$B3868:C$5009&lt;&gt;"",Data!C3868,"")</f>
        <v/>
      </c>
      <c r="D3868" s="20" t="str">
        <f t="shared" si="133"/>
        <v/>
      </c>
      <c r="E3868" s="20" t="str">
        <f t="shared" si="134"/>
        <v/>
      </c>
      <c r="F3868" s="56"/>
      <c r="G3868" s="56"/>
      <c r="H3868" s="56"/>
      <c r="I3868" s="56"/>
      <c r="J3868" s="56"/>
    </row>
    <row r="3869" spans="1:10">
      <c r="A3869" s="20">
        <v>3860</v>
      </c>
      <c r="B3869" s="20" t="str">
        <f>IF(Data!B3869:$B$5009&lt;&gt;"",Data!B3869,"")</f>
        <v/>
      </c>
      <c r="C3869" s="20" t="str">
        <f>IF(Data!$B3869:C$5009&lt;&gt;"",Data!C3869,"")</f>
        <v/>
      </c>
      <c r="D3869" s="20" t="str">
        <f t="shared" si="133"/>
        <v/>
      </c>
      <c r="E3869" s="20" t="str">
        <f t="shared" si="134"/>
        <v/>
      </c>
      <c r="F3869" s="56"/>
      <c r="G3869" s="56"/>
      <c r="H3869" s="56"/>
      <c r="I3869" s="56"/>
      <c r="J3869" s="56"/>
    </row>
    <row r="3870" spans="1:10">
      <c r="A3870" s="20">
        <v>3861</v>
      </c>
      <c r="B3870" s="20" t="str">
        <f>IF(Data!B3870:$B$5009&lt;&gt;"",Data!B3870,"")</f>
        <v/>
      </c>
      <c r="C3870" s="20" t="str">
        <f>IF(Data!$B3870:C$5009&lt;&gt;"",Data!C3870,"")</f>
        <v/>
      </c>
      <c r="D3870" s="20" t="str">
        <f t="shared" si="133"/>
        <v/>
      </c>
      <c r="E3870" s="20" t="str">
        <f t="shared" si="134"/>
        <v/>
      </c>
      <c r="F3870" s="56"/>
      <c r="G3870" s="56"/>
      <c r="H3870" s="56"/>
      <c r="I3870" s="56"/>
      <c r="J3870" s="56"/>
    </row>
    <row r="3871" spans="1:10">
      <c r="A3871" s="20">
        <v>3862</v>
      </c>
      <c r="B3871" s="20" t="str">
        <f>IF(Data!B3871:$B$5009&lt;&gt;"",Data!B3871,"")</f>
        <v/>
      </c>
      <c r="C3871" s="20" t="str">
        <f>IF(Data!$B3871:C$5009&lt;&gt;"",Data!C3871,"")</f>
        <v/>
      </c>
      <c r="D3871" s="20" t="str">
        <f t="shared" si="133"/>
        <v/>
      </c>
      <c r="E3871" s="20" t="str">
        <f t="shared" si="134"/>
        <v/>
      </c>
      <c r="F3871" s="56"/>
      <c r="G3871" s="56"/>
      <c r="H3871" s="56"/>
      <c r="I3871" s="56"/>
      <c r="J3871" s="56"/>
    </row>
    <row r="3872" spans="1:10">
      <c r="A3872" s="20">
        <v>3863</v>
      </c>
      <c r="B3872" s="20" t="str">
        <f>IF(Data!B3872:$B$5009&lt;&gt;"",Data!B3872,"")</f>
        <v/>
      </c>
      <c r="C3872" s="20" t="str">
        <f>IF(Data!$B3872:C$5009&lt;&gt;"",Data!C3872,"")</f>
        <v/>
      </c>
      <c r="D3872" s="20" t="str">
        <f t="shared" si="133"/>
        <v/>
      </c>
      <c r="E3872" s="20" t="str">
        <f t="shared" si="134"/>
        <v/>
      </c>
      <c r="F3872" s="56"/>
      <c r="G3872" s="56"/>
      <c r="H3872" s="56"/>
      <c r="I3872" s="56"/>
      <c r="J3872" s="56"/>
    </row>
    <row r="3873" spans="1:10">
      <c r="A3873" s="20">
        <v>3864</v>
      </c>
      <c r="B3873" s="20" t="str">
        <f>IF(Data!B3873:$B$5009&lt;&gt;"",Data!B3873,"")</f>
        <v/>
      </c>
      <c r="C3873" s="20" t="str">
        <f>IF(Data!$B3873:C$5009&lt;&gt;"",Data!C3873,"")</f>
        <v/>
      </c>
      <c r="D3873" s="20" t="str">
        <f t="shared" si="133"/>
        <v/>
      </c>
      <c r="E3873" s="20" t="str">
        <f t="shared" si="134"/>
        <v/>
      </c>
      <c r="F3873" s="56"/>
      <c r="G3873" s="56"/>
      <c r="H3873" s="56"/>
      <c r="I3873" s="56"/>
      <c r="J3873" s="56"/>
    </row>
    <row r="3874" spans="1:10">
      <c r="A3874" s="20">
        <v>3865</v>
      </c>
      <c r="B3874" s="20" t="str">
        <f>IF(Data!B3874:$B$5009&lt;&gt;"",Data!B3874,"")</f>
        <v/>
      </c>
      <c r="C3874" s="20" t="str">
        <f>IF(Data!$B3874:C$5009&lt;&gt;"",Data!C3874,"")</f>
        <v/>
      </c>
      <c r="D3874" s="20" t="str">
        <f t="shared" si="133"/>
        <v/>
      </c>
      <c r="E3874" s="20" t="str">
        <f t="shared" si="134"/>
        <v/>
      </c>
      <c r="F3874" s="56"/>
      <c r="G3874" s="56"/>
      <c r="H3874" s="56"/>
      <c r="I3874" s="56"/>
      <c r="J3874" s="56"/>
    </row>
    <row r="3875" spans="1:10">
      <c r="A3875" s="20">
        <v>3866</v>
      </c>
      <c r="B3875" s="20" t="str">
        <f>IF(Data!B3875:$B$5009&lt;&gt;"",Data!B3875,"")</f>
        <v/>
      </c>
      <c r="C3875" s="20" t="str">
        <f>IF(Data!$B3875:C$5009&lt;&gt;"",Data!C3875,"")</f>
        <v/>
      </c>
      <c r="D3875" s="20" t="str">
        <f t="shared" si="133"/>
        <v/>
      </c>
      <c r="E3875" s="20" t="str">
        <f t="shared" si="134"/>
        <v/>
      </c>
      <c r="F3875" s="56"/>
      <c r="G3875" s="56"/>
      <c r="H3875" s="56"/>
      <c r="I3875" s="56"/>
      <c r="J3875" s="56"/>
    </row>
    <row r="3876" spans="1:10">
      <c r="A3876" s="20">
        <v>3867</v>
      </c>
      <c r="B3876" s="20" t="str">
        <f>IF(Data!B3876:$B$5009&lt;&gt;"",Data!B3876,"")</f>
        <v/>
      </c>
      <c r="C3876" s="20" t="str">
        <f>IF(Data!$B3876:C$5009&lt;&gt;"",Data!C3876,"")</f>
        <v/>
      </c>
      <c r="D3876" s="20" t="str">
        <f t="shared" si="133"/>
        <v/>
      </c>
      <c r="E3876" s="20" t="str">
        <f t="shared" si="134"/>
        <v/>
      </c>
      <c r="F3876" s="56"/>
      <c r="G3876" s="56"/>
      <c r="H3876" s="56"/>
      <c r="I3876" s="56"/>
      <c r="J3876" s="56"/>
    </row>
    <row r="3877" spans="1:10">
      <c r="A3877" s="20">
        <v>3868</v>
      </c>
      <c r="B3877" s="20" t="str">
        <f>IF(Data!B3877:$B$5009&lt;&gt;"",Data!B3877,"")</f>
        <v/>
      </c>
      <c r="C3877" s="20" t="str">
        <f>IF(Data!$B3877:C$5009&lt;&gt;"",Data!C3877,"")</f>
        <v/>
      </c>
      <c r="D3877" s="20" t="str">
        <f t="shared" si="133"/>
        <v/>
      </c>
      <c r="E3877" s="20" t="str">
        <f t="shared" si="134"/>
        <v/>
      </c>
      <c r="F3877" s="56"/>
      <c r="G3877" s="56"/>
      <c r="H3877" s="56"/>
      <c r="I3877" s="56"/>
      <c r="J3877" s="56"/>
    </row>
    <row r="3878" spans="1:10">
      <c r="A3878" s="20">
        <v>3869</v>
      </c>
      <c r="B3878" s="20" t="str">
        <f>IF(Data!B3878:$B$5009&lt;&gt;"",Data!B3878,"")</f>
        <v/>
      </c>
      <c r="C3878" s="20" t="str">
        <f>IF(Data!$B3878:C$5009&lt;&gt;"",Data!C3878,"")</f>
        <v/>
      </c>
      <c r="D3878" s="20" t="str">
        <f t="shared" si="133"/>
        <v/>
      </c>
      <c r="E3878" s="20" t="str">
        <f t="shared" si="134"/>
        <v/>
      </c>
      <c r="F3878" s="56"/>
      <c r="G3878" s="56"/>
      <c r="H3878" s="56"/>
      <c r="I3878" s="56"/>
      <c r="J3878" s="56"/>
    </row>
    <row r="3879" spans="1:10">
      <c r="A3879" s="20">
        <v>3870</v>
      </c>
      <c r="B3879" s="20" t="str">
        <f>IF(Data!B3879:$B$5009&lt;&gt;"",Data!B3879,"")</f>
        <v/>
      </c>
      <c r="C3879" s="20" t="str">
        <f>IF(Data!$B3879:C$5009&lt;&gt;"",Data!C3879,"")</f>
        <v/>
      </c>
      <c r="D3879" s="20" t="str">
        <f t="shared" si="133"/>
        <v/>
      </c>
      <c r="E3879" s="20" t="str">
        <f t="shared" si="134"/>
        <v/>
      </c>
      <c r="F3879" s="56"/>
      <c r="G3879" s="56"/>
      <c r="H3879" s="56"/>
      <c r="I3879" s="56"/>
      <c r="J3879" s="56"/>
    </row>
    <row r="3880" spans="1:10">
      <c r="A3880" s="20">
        <v>3871</v>
      </c>
      <c r="B3880" s="20" t="str">
        <f>IF(Data!B3880:$B$5009&lt;&gt;"",Data!B3880,"")</f>
        <v/>
      </c>
      <c r="C3880" s="20" t="str">
        <f>IF(Data!$B3880:C$5009&lt;&gt;"",Data!C3880,"")</f>
        <v/>
      </c>
      <c r="D3880" s="20" t="str">
        <f t="shared" si="133"/>
        <v/>
      </c>
      <c r="E3880" s="20" t="str">
        <f t="shared" si="134"/>
        <v/>
      </c>
      <c r="F3880" s="56"/>
      <c r="G3880" s="56"/>
      <c r="H3880" s="56"/>
      <c r="I3880" s="56"/>
      <c r="J3880" s="56"/>
    </row>
    <row r="3881" spans="1:10">
      <c r="A3881" s="20">
        <v>3872</v>
      </c>
      <c r="B3881" s="20" t="str">
        <f>IF(Data!B3881:$B$5009&lt;&gt;"",Data!B3881,"")</f>
        <v/>
      </c>
      <c r="C3881" s="20" t="str">
        <f>IF(Data!$B3881:C$5009&lt;&gt;"",Data!C3881,"")</f>
        <v/>
      </c>
      <c r="D3881" s="20" t="str">
        <f t="shared" si="133"/>
        <v/>
      </c>
      <c r="E3881" s="20" t="str">
        <f t="shared" si="134"/>
        <v/>
      </c>
      <c r="F3881" s="56"/>
      <c r="G3881" s="56"/>
      <c r="H3881" s="56"/>
      <c r="I3881" s="56"/>
      <c r="J3881" s="56"/>
    </row>
    <row r="3882" spans="1:10">
      <c r="A3882" s="20">
        <v>3873</v>
      </c>
      <c r="B3882" s="20" t="str">
        <f>IF(Data!B3882:$B$5009&lt;&gt;"",Data!B3882,"")</f>
        <v/>
      </c>
      <c r="C3882" s="20" t="str">
        <f>IF(Data!$B3882:C$5009&lt;&gt;"",Data!C3882,"")</f>
        <v/>
      </c>
      <c r="D3882" s="20" t="str">
        <f t="shared" si="133"/>
        <v/>
      </c>
      <c r="E3882" s="20" t="str">
        <f t="shared" si="134"/>
        <v/>
      </c>
      <c r="F3882" s="56"/>
      <c r="G3882" s="56"/>
      <c r="H3882" s="56"/>
      <c r="I3882" s="56"/>
      <c r="J3882" s="56"/>
    </row>
    <row r="3883" spans="1:10">
      <c r="A3883" s="20">
        <v>3874</v>
      </c>
      <c r="B3883" s="20" t="str">
        <f>IF(Data!B3883:$B$5009&lt;&gt;"",Data!B3883,"")</f>
        <v/>
      </c>
      <c r="C3883" s="20" t="str">
        <f>IF(Data!$B3883:C$5009&lt;&gt;"",Data!C3883,"")</f>
        <v/>
      </c>
      <c r="D3883" s="20" t="str">
        <f t="shared" si="133"/>
        <v/>
      </c>
      <c r="E3883" s="20" t="str">
        <f t="shared" si="134"/>
        <v/>
      </c>
      <c r="F3883" s="56"/>
      <c r="G3883" s="56"/>
      <c r="H3883" s="56"/>
      <c r="I3883" s="56"/>
      <c r="J3883" s="56"/>
    </row>
    <row r="3884" spans="1:10">
      <c r="A3884" s="20">
        <v>3875</v>
      </c>
      <c r="B3884" s="20" t="str">
        <f>IF(Data!B3884:$B$5009&lt;&gt;"",Data!B3884,"")</f>
        <v/>
      </c>
      <c r="C3884" s="20" t="str">
        <f>IF(Data!$B3884:C$5009&lt;&gt;"",Data!C3884,"")</f>
        <v/>
      </c>
      <c r="D3884" s="20" t="str">
        <f t="shared" si="133"/>
        <v/>
      </c>
      <c r="E3884" s="20" t="str">
        <f t="shared" si="134"/>
        <v/>
      </c>
      <c r="F3884" s="56"/>
      <c r="G3884" s="56"/>
      <c r="H3884" s="56"/>
      <c r="I3884" s="56"/>
      <c r="J3884" s="56"/>
    </row>
    <row r="3885" spans="1:10">
      <c r="A3885" s="20">
        <v>3876</v>
      </c>
      <c r="B3885" s="20" t="str">
        <f>IF(Data!B3885:$B$5009&lt;&gt;"",Data!B3885,"")</f>
        <v/>
      </c>
      <c r="C3885" s="20" t="str">
        <f>IF(Data!$B3885:C$5009&lt;&gt;"",Data!C3885,"")</f>
        <v/>
      </c>
      <c r="D3885" s="20" t="str">
        <f t="shared" si="133"/>
        <v/>
      </c>
      <c r="E3885" s="20" t="str">
        <f t="shared" si="134"/>
        <v/>
      </c>
      <c r="F3885" s="56"/>
      <c r="G3885" s="56"/>
      <c r="H3885" s="56"/>
      <c r="I3885" s="56"/>
      <c r="J3885" s="56"/>
    </row>
    <row r="3886" spans="1:10">
      <c r="A3886" s="20">
        <v>3877</v>
      </c>
      <c r="B3886" s="20" t="str">
        <f>IF(Data!B3886:$B$5009&lt;&gt;"",Data!B3886,"")</f>
        <v/>
      </c>
      <c r="C3886" s="20" t="str">
        <f>IF(Data!$B3886:C$5009&lt;&gt;"",Data!C3886,"")</f>
        <v/>
      </c>
      <c r="D3886" s="20" t="str">
        <f t="shared" si="133"/>
        <v/>
      </c>
      <c r="E3886" s="20" t="str">
        <f t="shared" si="134"/>
        <v/>
      </c>
      <c r="F3886" s="56"/>
      <c r="G3886" s="56"/>
      <c r="H3886" s="56"/>
      <c r="I3886" s="56"/>
      <c r="J3886" s="56"/>
    </row>
    <row r="3887" spans="1:10">
      <c r="A3887" s="20">
        <v>3878</v>
      </c>
      <c r="B3887" s="20" t="str">
        <f>IF(Data!B3887:$B$5009&lt;&gt;"",Data!B3887,"")</f>
        <v/>
      </c>
      <c r="C3887" s="20" t="str">
        <f>IF(Data!$B3887:C$5009&lt;&gt;"",Data!C3887,"")</f>
        <v/>
      </c>
      <c r="D3887" s="20" t="str">
        <f t="shared" si="133"/>
        <v/>
      </c>
      <c r="E3887" s="20" t="str">
        <f t="shared" si="134"/>
        <v/>
      </c>
      <c r="F3887" s="56"/>
      <c r="G3887" s="56"/>
      <c r="H3887" s="56"/>
      <c r="I3887" s="56"/>
      <c r="J3887" s="56"/>
    </row>
    <row r="3888" spans="1:10">
      <c r="A3888" s="20">
        <v>3879</v>
      </c>
      <c r="B3888" s="20" t="str">
        <f>IF(Data!B3888:$B$5009&lt;&gt;"",Data!B3888,"")</f>
        <v/>
      </c>
      <c r="C3888" s="20" t="str">
        <f>IF(Data!$B3888:C$5009&lt;&gt;"",Data!C3888,"")</f>
        <v/>
      </c>
      <c r="D3888" s="20" t="str">
        <f t="shared" si="133"/>
        <v/>
      </c>
      <c r="E3888" s="20" t="str">
        <f t="shared" si="134"/>
        <v/>
      </c>
      <c r="F3888" s="56"/>
      <c r="G3888" s="56"/>
      <c r="H3888" s="56"/>
      <c r="I3888" s="56"/>
      <c r="J3888" s="56"/>
    </row>
    <row r="3889" spans="1:10">
      <c r="A3889" s="20">
        <v>3880</v>
      </c>
      <c r="B3889" s="20" t="str">
        <f>IF(Data!B3889:$B$5009&lt;&gt;"",Data!B3889,"")</f>
        <v/>
      </c>
      <c r="C3889" s="20" t="str">
        <f>IF(Data!$B3889:C$5009&lt;&gt;"",Data!C3889,"")</f>
        <v/>
      </c>
      <c r="D3889" s="20" t="str">
        <f t="shared" si="133"/>
        <v/>
      </c>
      <c r="E3889" s="20" t="str">
        <f t="shared" si="134"/>
        <v/>
      </c>
      <c r="F3889" s="56"/>
      <c r="G3889" s="56"/>
      <c r="H3889" s="56"/>
      <c r="I3889" s="56"/>
      <c r="J3889" s="56"/>
    </row>
    <row r="3890" spans="1:10">
      <c r="A3890" s="20">
        <v>3881</v>
      </c>
      <c r="B3890" s="20" t="str">
        <f>IF(Data!B3890:$B$5009&lt;&gt;"",Data!B3890,"")</f>
        <v/>
      </c>
      <c r="C3890" s="20" t="str">
        <f>IF(Data!$B3890:C$5009&lt;&gt;"",Data!C3890,"")</f>
        <v/>
      </c>
      <c r="D3890" s="20" t="str">
        <f t="shared" si="133"/>
        <v/>
      </c>
      <c r="E3890" s="20" t="str">
        <f t="shared" si="134"/>
        <v/>
      </c>
      <c r="F3890" s="56"/>
      <c r="G3890" s="56"/>
      <c r="H3890" s="56"/>
      <c r="I3890" s="56"/>
      <c r="J3890" s="56"/>
    </row>
    <row r="3891" spans="1:10">
      <c r="A3891" s="20">
        <v>3882</v>
      </c>
      <c r="B3891" s="20" t="str">
        <f>IF(Data!B3891:$B$5009&lt;&gt;"",Data!B3891,"")</f>
        <v/>
      </c>
      <c r="C3891" s="20" t="str">
        <f>IF(Data!$B3891:C$5009&lt;&gt;"",Data!C3891,"")</f>
        <v/>
      </c>
      <c r="D3891" s="20" t="str">
        <f t="shared" si="133"/>
        <v/>
      </c>
      <c r="E3891" s="20" t="str">
        <f t="shared" si="134"/>
        <v/>
      </c>
      <c r="F3891" s="56"/>
      <c r="G3891" s="56"/>
      <c r="H3891" s="56"/>
      <c r="I3891" s="56"/>
      <c r="J3891" s="56"/>
    </row>
    <row r="3892" spans="1:10">
      <c r="A3892" s="20">
        <v>3883</v>
      </c>
      <c r="B3892" s="20" t="str">
        <f>IF(Data!B3892:$B$5009&lt;&gt;"",Data!B3892,"")</f>
        <v/>
      </c>
      <c r="C3892" s="20" t="str">
        <f>IF(Data!$B3892:C$5009&lt;&gt;"",Data!C3892,"")</f>
        <v/>
      </c>
      <c r="D3892" s="20" t="str">
        <f t="shared" si="133"/>
        <v/>
      </c>
      <c r="E3892" s="20" t="str">
        <f t="shared" si="134"/>
        <v/>
      </c>
      <c r="F3892" s="56"/>
      <c r="G3892" s="56"/>
      <c r="H3892" s="56"/>
      <c r="I3892" s="56"/>
      <c r="J3892" s="56"/>
    </row>
    <row r="3893" spans="1:10">
      <c r="A3893" s="20">
        <v>3884</v>
      </c>
      <c r="B3893" s="20" t="str">
        <f>IF(Data!B3893:$B$5009&lt;&gt;"",Data!B3893,"")</f>
        <v/>
      </c>
      <c r="C3893" s="20" t="str">
        <f>IF(Data!$B3893:C$5009&lt;&gt;"",Data!C3893,"")</f>
        <v/>
      </c>
      <c r="D3893" s="20" t="str">
        <f t="shared" si="133"/>
        <v/>
      </c>
      <c r="E3893" s="20" t="str">
        <f t="shared" si="134"/>
        <v/>
      </c>
      <c r="F3893" s="56"/>
      <c r="G3893" s="56"/>
      <c r="H3893" s="56"/>
      <c r="I3893" s="56"/>
      <c r="J3893" s="56"/>
    </row>
    <row r="3894" spans="1:10">
      <c r="A3894" s="20">
        <v>3885</v>
      </c>
      <c r="B3894" s="20" t="str">
        <f>IF(Data!B3894:$B$5009&lt;&gt;"",Data!B3894,"")</f>
        <v/>
      </c>
      <c r="C3894" s="20" t="str">
        <f>IF(Data!$B3894:C$5009&lt;&gt;"",Data!C3894,"")</f>
        <v/>
      </c>
      <c r="D3894" s="20" t="str">
        <f t="shared" si="133"/>
        <v/>
      </c>
      <c r="E3894" s="20" t="str">
        <f t="shared" si="134"/>
        <v/>
      </c>
      <c r="F3894" s="56"/>
      <c r="G3894" s="56"/>
      <c r="H3894" s="56"/>
      <c r="I3894" s="56"/>
      <c r="J3894" s="56"/>
    </row>
    <row r="3895" spans="1:10">
      <c r="A3895" s="20">
        <v>3886</v>
      </c>
      <c r="B3895" s="20" t="str">
        <f>IF(Data!B3895:$B$5009&lt;&gt;"",Data!B3895,"")</f>
        <v/>
      </c>
      <c r="C3895" s="20" t="str">
        <f>IF(Data!$B3895:C$5009&lt;&gt;"",Data!C3895,"")</f>
        <v/>
      </c>
      <c r="D3895" s="20" t="str">
        <f t="shared" si="133"/>
        <v/>
      </c>
      <c r="E3895" s="20" t="str">
        <f t="shared" si="134"/>
        <v/>
      </c>
      <c r="F3895" s="56"/>
      <c r="G3895" s="56"/>
      <c r="H3895" s="56"/>
      <c r="I3895" s="56"/>
      <c r="J3895" s="56"/>
    </row>
    <row r="3896" spans="1:10">
      <c r="A3896" s="20">
        <v>3887</v>
      </c>
      <c r="B3896" s="20" t="str">
        <f>IF(Data!B3896:$B$5009&lt;&gt;"",Data!B3896,"")</f>
        <v/>
      </c>
      <c r="C3896" s="20" t="str">
        <f>IF(Data!$B3896:C$5009&lt;&gt;"",Data!C3896,"")</f>
        <v/>
      </c>
      <c r="D3896" s="20" t="str">
        <f t="shared" si="133"/>
        <v/>
      </c>
      <c r="E3896" s="20" t="str">
        <f t="shared" si="134"/>
        <v/>
      </c>
      <c r="F3896" s="56"/>
      <c r="G3896" s="56"/>
      <c r="H3896" s="56"/>
      <c r="I3896" s="56"/>
      <c r="J3896" s="56"/>
    </row>
    <row r="3897" spans="1:10">
      <c r="A3897" s="20">
        <v>3888</v>
      </c>
      <c r="B3897" s="20" t="str">
        <f>IF(Data!B3897:$B$5009&lt;&gt;"",Data!B3897,"")</f>
        <v/>
      </c>
      <c r="C3897" s="20" t="str">
        <f>IF(Data!$B3897:C$5009&lt;&gt;"",Data!C3897,"")</f>
        <v/>
      </c>
      <c r="D3897" s="20" t="str">
        <f t="shared" si="133"/>
        <v/>
      </c>
      <c r="E3897" s="20" t="str">
        <f t="shared" si="134"/>
        <v/>
      </c>
      <c r="F3897" s="56"/>
      <c r="G3897" s="56"/>
      <c r="H3897" s="56"/>
      <c r="I3897" s="56"/>
      <c r="J3897" s="56"/>
    </row>
    <row r="3898" spans="1:10">
      <c r="A3898" s="20">
        <v>3889</v>
      </c>
      <c r="B3898" s="20" t="str">
        <f>IF(Data!B3898:$B$5009&lt;&gt;"",Data!B3898,"")</f>
        <v/>
      </c>
      <c r="C3898" s="20" t="str">
        <f>IF(Data!$B3898:C$5009&lt;&gt;"",Data!C3898,"")</f>
        <v/>
      </c>
      <c r="D3898" s="20" t="str">
        <f t="shared" si="133"/>
        <v/>
      </c>
      <c r="E3898" s="20" t="str">
        <f t="shared" si="134"/>
        <v/>
      </c>
      <c r="F3898" s="56"/>
      <c r="G3898" s="56"/>
      <c r="H3898" s="56"/>
      <c r="I3898" s="56"/>
      <c r="J3898" s="56"/>
    </row>
    <row r="3899" spans="1:10">
      <c r="A3899" s="20">
        <v>3890</v>
      </c>
      <c r="B3899" s="20" t="str">
        <f>IF(Data!B3899:$B$5009&lt;&gt;"",Data!B3899,"")</f>
        <v/>
      </c>
      <c r="C3899" s="20" t="str">
        <f>IF(Data!$B3899:C$5009&lt;&gt;"",Data!C3899,"")</f>
        <v/>
      </c>
      <c r="D3899" s="20" t="str">
        <f t="shared" si="133"/>
        <v/>
      </c>
      <c r="E3899" s="20" t="str">
        <f t="shared" si="134"/>
        <v/>
      </c>
      <c r="F3899" s="56"/>
      <c r="G3899" s="56"/>
      <c r="H3899" s="56"/>
      <c r="I3899" s="56"/>
      <c r="J3899" s="56"/>
    </row>
    <row r="3900" spans="1:10">
      <c r="A3900" s="20">
        <v>3891</v>
      </c>
      <c r="B3900" s="20" t="str">
        <f>IF(Data!B3900:$B$5009&lt;&gt;"",Data!B3900,"")</f>
        <v/>
      </c>
      <c r="C3900" s="20" t="str">
        <f>IF(Data!$B3900:C$5009&lt;&gt;"",Data!C3900,"")</f>
        <v/>
      </c>
      <c r="D3900" s="20" t="str">
        <f t="shared" si="133"/>
        <v/>
      </c>
      <c r="E3900" s="20" t="str">
        <f t="shared" si="134"/>
        <v/>
      </c>
      <c r="F3900" s="56"/>
      <c r="G3900" s="56"/>
      <c r="H3900" s="56"/>
      <c r="I3900" s="56"/>
      <c r="J3900" s="56"/>
    </row>
    <row r="3901" spans="1:10">
      <c r="A3901" s="20">
        <v>3892</v>
      </c>
      <c r="B3901" s="20" t="str">
        <f>IF(Data!B3901:$B$5009&lt;&gt;"",Data!B3901,"")</f>
        <v/>
      </c>
      <c r="C3901" s="20" t="str">
        <f>IF(Data!$B3901:C$5009&lt;&gt;"",Data!C3901,"")</f>
        <v/>
      </c>
      <c r="D3901" s="20" t="str">
        <f t="shared" si="133"/>
        <v/>
      </c>
      <c r="E3901" s="20" t="str">
        <f t="shared" si="134"/>
        <v/>
      </c>
      <c r="F3901" s="56"/>
      <c r="G3901" s="56"/>
      <c r="H3901" s="56"/>
      <c r="I3901" s="56"/>
      <c r="J3901" s="56"/>
    </row>
    <row r="3902" spans="1:10">
      <c r="A3902" s="20">
        <v>3893</v>
      </c>
      <c r="B3902" s="20" t="str">
        <f>IF(Data!B3902:$B$5009&lt;&gt;"",Data!B3902,"")</f>
        <v/>
      </c>
      <c r="C3902" s="20" t="str">
        <f>IF(Data!$B3902:C$5009&lt;&gt;"",Data!C3902,"")</f>
        <v/>
      </c>
      <c r="D3902" s="20" t="str">
        <f t="shared" si="133"/>
        <v/>
      </c>
      <c r="E3902" s="20" t="str">
        <f t="shared" si="134"/>
        <v/>
      </c>
      <c r="F3902" s="56"/>
      <c r="G3902" s="56"/>
      <c r="H3902" s="56"/>
      <c r="I3902" s="56"/>
      <c r="J3902" s="56"/>
    </row>
    <row r="3903" spans="1:10">
      <c r="A3903" s="20">
        <v>3894</v>
      </c>
      <c r="B3903" s="20" t="str">
        <f>IF(Data!B3903:$B$5009&lt;&gt;"",Data!B3903,"")</f>
        <v/>
      </c>
      <c r="C3903" s="20" t="str">
        <f>IF(Data!$B3903:C$5009&lt;&gt;"",Data!C3903,"")</f>
        <v/>
      </c>
      <c r="D3903" s="20" t="str">
        <f t="shared" si="133"/>
        <v/>
      </c>
      <c r="E3903" s="20" t="str">
        <f t="shared" si="134"/>
        <v/>
      </c>
      <c r="F3903" s="56"/>
      <c r="G3903" s="56"/>
      <c r="H3903" s="56"/>
      <c r="I3903" s="56"/>
      <c r="J3903" s="56"/>
    </row>
    <row r="3904" spans="1:10">
      <c r="A3904" s="20">
        <v>3895</v>
      </c>
      <c r="B3904" s="20" t="str">
        <f>IF(Data!B3904:$B$5009&lt;&gt;"",Data!B3904,"")</f>
        <v/>
      </c>
      <c r="C3904" s="20" t="str">
        <f>IF(Data!$B3904:C$5009&lt;&gt;"",Data!C3904,"")</f>
        <v/>
      </c>
      <c r="D3904" s="20" t="str">
        <f t="shared" si="133"/>
        <v/>
      </c>
      <c r="E3904" s="20" t="str">
        <f t="shared" si="134"/>
        <v/>
      </c>
      <c r="F3904" s="56"/>
      <c r="G3904" s="56"/>
      <c r="H3904" s="56"/>
      <c r="I3904" s="56"/>
      <c r="J3904" s="56"/>
    </row>
    <row r="3905" spans="1:10">
      <c r="A3905" s="20">
        <v>3896</v>
      </c>
      <c r="B3905" s="20" t="str">
        <f>IF(Data!B3905:$B$5009&lt;&gt;"",Data!B3905,"")</f>
        <v/>
      </c>
      <c r="C3905" s="20" t="str">
        <f>IF(Data!$B3905:C$5009&lt;&gt;"",Data!C3905,"")</f>
        <v/>
      </c>
      <c r="D3905" s="20" t="str">
        <f t="shared" si="133"/>
        <v/>
      </c>
      <c r="E3905" s="20" t="str">
        <f t="shared" si="134"/>
        <v/>
      </c>
      <c r="F3905" s="56"/>
      <c r="G3905" s="56"/>
      <c r="H3905" s="56"/>
      <c r="I3905" s="56"/>
      <c r="J3905" s="56"/>
    </row>
    <row r="3906" spans="1:10">
      <c r="A3906" s="20">
        <v>3897</v>
      </c>
      <c r="B3906" s="20" t="str">
        <f>IF(Data!B3906:$B$5009&lt;&gt;"",Data!B3906,"")</f>
        <v/>
      </c>
      <c r="C3906" s="20" t="str">
        <f>IF(Data!$B3906:C$5009&lt;&gt;"",Data!C3906,"")</f>
        <v/>
      </c>
      <c r="D3906" s="20" t="str">
        <f t="shared" si="133"/>
        <v/>
      </c>
      <c r="E3906" s="20" t="str">
        <f t="shared" si="134"/>
        <v/>
      </c>
      <c r="F3906" s="56"/>
      <c r="G3906" s="56"/>
      <c r="H3906" s="56"/>
      <c r="I3906" s="56"/>
      <c r="J3906" s="56"/>
    </row>
    <row r="3907" spans="1:10">
      <c r="A3907" s="20">
        <v>3898</v>
      </c>
      <c r="B3907" s="20" t="str">
        <f>IF(Data!B3907:$B$5009&lt;&gt;"",Data!B3907,"")</f>
        <v/>
      </c>
      <c r="C3907" s="20" t="str">
        <f>IF(Data!$B3907:C$5009&lt;&gt;"",Data!C3907,"")</f>
        <v/>
      </c>
      <c r="D3907" s="20" t="str">
        <f t="shared" si="133"/>
        <v/>
      </c>
      <c r="E3907" s="20" t="str">
        <f t="shared" si="134"/>
        <v/>
      </c>
      <c r="F3907" s="56"/>
      <c r="G3907" s="56"/>
      <c r="H3907" s="56"/>
      <c r="I3907" s="56"/>
      <c r="J3907" s="56"/>
    </row>
    <row r="3908" spans="1:10">
      <c r="A3908" s="20">
        <v>3899</v>
      </c>
      <c r="B3908" s="20" t="str">
        <f>IF(Data!B3908:$B$5009&lt;&gt;"",Data!B3908,"")</f>
        <v/>
      </c>
      <c r="C3908" s="20" t="str">
        <f>IF(Data!$B3908:C$5009&lt;&gt;"",Data!C3908,"")</f>
        <v/>
      </c>
      <c r="D3908" s="20" t="str">
        <f t="shared" si="133"/>
        <v/>
      </c>
      <c r="E3908" s="20" t="str">
        <f t="shared" si="134"/>
        <v/>
      </c>
      <c r="F3908" s="56"/>
      <c r="G3908" s="56"/>
      <c r="H3908" s="56"/>
      <c r="I3908" s="56"/>
      <c r="J3908" s="56"/>
    </row>
    <row r="3909" spans="1:10">
      <c r="A3909" s="20">
        <v>3900</v>
      </c>
      <c r="B3909" s="20" t="str">
        <f>IF(Data!B3909:$B$5009&lt;&gt;"",Data!B3909,"")</f>
        <v/>
      </c>
      <c r="C3909" s="20" t="str">
        <f>IF(Data!$B3909:C$5009&lt;&gt;"",Data!C3909,"")</f>
        <v/>
      </c>
      <c r="D3909" s="20" t="str">
        <f t="shared" si="133"/>
        <v/>
      </c>
      <c r="E3909" s="20" t="str">
        <f t="shared" si="134"/>
        <v/>
      </c>
      <c r="F3909" s="56"/>
      <c r="G3909" s="56"/>
      <c r="H3909" s="56"/>
      <c r="I3909" s="56"/>
      <c r="J3909" s="56"/>
    </row>
    <row r="3910" spans="1:10">
      <c r="A3910" s="20">
        <v>3901</v>
      </c>
      <c r="B3910" s="20" t="str">
        <f>IF(Data!B3910:$B$5009&lt;&gt;"",Data!B3910,"")</f>
        <v/>
      </c>
      <c r="C3910" s="20" t="str">
        <f>IF(Data!$B3910:C$5009&lt;&gt;"",Data!C3910,"")</f>
        <v/>
      </c>
      <c r="D3910" s="20" t="str">
        <f t="shared" ref="D3910:D3973" si="135">IF(AND(B3910&lt;&gt;"",C3910&lt;&gt;""), _xlfn.RANK.AVG(B3910,B:B,1),"")</f>
        <v/>
      </c>
      <c r="E3910" s="20" t="str">
        <f t="shared" ref="E3910:E3973" si="136">IF(AND(B3910&lt;&gt;"",C3910&lt;&gt;""),(D3910-$I$11)^2,"")</f>
        <v/>
      </c>
      <c r="F3910" s="56"/>
      <c r="G3910" s="56"/>
      <c r="H3910" s="56"/>
      <c r="I3910" s="56"/>
      <c r="J3910" s="56"/>
    </row>
    <row r="3911" spans="1:10">
      <c r="A3911" s="20">
        <v>3902</v>
      </c>
      <c r="B3911" s="20" t="str">
        <f>IF(Data!B3911:$B$5009&lt;&gt;"",Data!B3911,"")</f>
        <v/>
      </c>
      <c r="C3911" s="20" t="str">
        <f>IF(Data!$B3911:C$5009&lt;&gt;"",Data!C3911,"")</f>
        <v/>
      </c>
      <c r="D3911" s="20" t="str">
        <f t="shared" si="135"/>
        <v/>
      </c>
      <c r="E3911" s="20" t="str">
        <f t="shared" si="136"/>
        <v/>
      </c>
      <c r="F3911" s="56"/>
      <c r="G3911" s="56"/>
      <c r="H3911" s="56"/>
      <c r="I3911" s="56"/>
      <c r="J3911" s="56"/>
    </row>
    <row r="3912" spans="1:10">
      <c r="A3912" s="20">
        <v>3903</v>
      </c>
      <c r="B3912" s="20" t="str">
        <f>IF(Data!B3912:$B$5009&lt;&gt;"",Data!B3912,"")</f>
        <v/>
      </c>
      <c r="C3912" s="20" t="str">
        <f>IF(Data!$B3912:C$5009&lt;&gt;"",Data!C3912,"")</f>
        <v/>
      </c>
      <c r="D3912" s="20" t="str">
        <f t="shared" si="135"/>
        <v/>
      </c>
      <c r="E3912" s="20" t="str">
        <f t="shared" si="136"/>
        <v/>
      </c>
      <c r="F3912" s="56"/>
      <c r="G3912" s="56"/>
      <c r="H3912" s="56"/>
      <c r="I3912" s="56"/>
      <c r="J3912" s="56"/>
    </row>
    <row r="3913" spans="1:10">
      <c r="A3913" s="20">
        <v>3904</v>
      </c>
      <c r="B3913" s="20" t="str">
        <f>IF(Data!B3913:$B$5009&lt;&gt;"",Data!B3913,"")</f>
        <v/>
      </c>
      <c r="C3913" s="20" t="str">
        <f>IF(Data!$B3913:C$5009&lt;&gt;"",Data!C3913,"")</f>
        <v/>
      </c>
      <c r="D3913" s="20" t="str">
        <f t="shared" si="135"/>
        <v/>
      </c>
      <c r="E3913" s="20" t="str">
        <f t="shared" si="136"/>
        <v/>
      </c>
      <c r="F3913" s="56"/>
      <c r="G3913" s="56"/>
      <c r="H3913" s="56"/>
      <c r="I3913" s="56"/>
      <c r="J3913" s="56"/>
    </row>
    <row r="3914" spans="1:10">
      <c r="A3914" s="20">
        <v>3905</v>
      </c>
      <c r="B3914" s="20" t="str">
        <f>IF(Data!B3914:$B$5009&lt;&gt;"",Data!B3914,"")</f>
        <v/>
      </c>
      <c r="C3914" s="20" t="str">
        <f>IF(Data!$B3914:C$5009&lt;&gt;"",Data!C3914,"")</f>
        <v/>
      </c>
      <c r="D3914" s="20" t="str">
        <f t="shared" si="135"/>
        <v/>
      </c>
      <c r="E3914" s="20" t="str">
        <f t="shared" si="136"/>
        <v/>
      </c>
      <c r="F3914" s="56"/>
      <c r="G3914" s="56"/>
      <c r="H3914" s="56"/>
      <c r="I3914" s="56"/>
      <c r="J3914" s="56"/>
    </row>
    <row r="3915" spans="1:10">
      <c r="A3915" s="20">
        <v>3906</v>
      </c>
      <c r="B3915" s="20" t="str">
        <f>IF(Data!B3915:$B$5009&lt;&gt;"",Data!B3915,"")</f>
        <v/>
      </c>
      <c r="C3915" s="20" t="str">
        <f>IF(Data!$B3915:C$5009&lt;&gt;"",Data!C3915,"")</f>
        <v/>
      </c>
      <c r="D3915" s="20" t="str">
        <f t="shared" si="135"/>
        <v/>
      </c>
      <c r="E3915" s="20" t="str">
        <f t="shared" si="136"/>
        <v/>
      </c>
      <c r="F3915" s="56"/>
      <c r="G3915" s="56"/>
      <c r="H3915" s="56"/>
      <c r="I3915" s="56"/>
      <c r="J3915" s="56"/>
    </row>
    <row r="3916" spans="1:10">
      <c r="A3916" s="20">
        <v>3907</v>
      </c>
      <c r="B3916" s="20" t="str">
        <f>IF(Data!B3916:$B$5009&lt;&gt;"",Data!B3916,"")</f>
        <v/>
      </c>
      <c r="C3916" s="20" t="str">
        <f>IF(Data!$B3916:C$5009&lt;&gt;"",Data!C3916,"")</f>
        <v/>
      </c>
      <c r="D3916" s="20" t="str">
        <f t="shared" si="135"/>
        <v/>
      </c>
      <c r="E3916" s="20" t="str">
        <f t="shared" si="136"/>
        <v/>
      </c>
      <c r="F3916" s="56"/>
      <c r="G3916" s="56"/>
      <c r="H3916" s="56"/>
      <c r="I3916" s="56"/>
      <c r="J3916" s="56"/>
    </row>
    <row r="3917" spans="1:10">
      <c r="A3917" s="20">
        <v>3908</v>
      </c>
      <c r="B3917" s="20" t="str">
        <f>IF(Data!B3917:$B$5009&lt;&gt;"",Data!B3917,"")</f>
        <v/>
      </c>
      <c r="C3917" s="20" t="str">
        <f>IF(Data!$B3917:C$5009&lt;&gt;"",Data!C3917,"")</f>
        <v/>
      </c>
      <c r="D3917" s="20" t="str">
        <f t="shared" si="135"/>
        <v/>
      </c>
      <c r="E3917" s="20" t="str">
        <f t="shared" si="136"/>
        <v/>
      </c>
      <c r="F3917" s="56"/>
      <c r="G3917" s="56"/>
      <c r="H3917" s="56"/>
      <c r="I3917" s="56"/>
      <c r="J3917" s="56"/>
    </row>
    <row r="3918" spans="1:10">
      <c r="A3918" s="20">
        <v>3909</v>
      </c>
      <c r="B3918" s="20" t="str">
        <f>IF(Data!B3918:$B$5009&lt;&gt;"",Data!B3918,"")</f>
        <v/>
      </c>
      <c r="C3918" s="20" t="str">
        <f>IF(Data!$B3918:C$5009&lt;&gt;"",Data!C3918,"")</f>
        <v/>
      </c>
      <c r="D3918" s="20" t="str">
        <f t="shared" si="135"/>
        <v/>
      </c>
      <c r="E3918" s="20" t="str">
        <f t="shared" si="136"/>
        <v/>
      </c>
      <c r="F3918" s="56"/>
      <c r="G3918" s="56"/>
      <c r="H3918" s="56"/>
      <c r="I3918" s="56"/>
      <c r="J3918" s="56"/>
    </row>
    <row r="3919" spans="1:10">
      <c r="A3919" s="20">
        <v>3910</v>
      </c>
      <c r="B3919" s="20" t="str">
        <f>IF(Data!B3919:$B$5009&lt;&gt;"",Data!B3919,"")</f>
        <v/>
      </c>
      <c r="C3919" s="20" t="str">
        <f>IF(Data!$B3919:C$5009&lt;&gt;"",Data!C3919,"")</f>
        <v/>
      </c>
      <c r="D3919" s="20" t="str">
        <f t="shared" si="135"/>
        <v/>
      </c>
      <c r="E3919" s="20" t="str">
        <f t="shared" si="136"/>
        <v/>
      </c>
      <c r="F3919" s="56"/>
      <c r="G3919" s="56"/>
      <c r="H3919" s="56"/>
      <c r="I3919" s="56"/>
      <c r="J3919" s="56"/>
    </row>
    <row r="3920" spans="1:10">
      <c r="A3920" s="20">
        <v>3911</v>
      </c>
      <c r="B3920" s="20" t="str">
        <f>IF(Data!B3920:$B$5009&lt;&gt;"",Data!B3920,"")</f>
        <v/>
      </c>
      <c r="C3920" s="20" t="str">
        <f>IF(Data!$B3920:C$5009&lt;&gt;"",Data!C3920,"")</f>
        <v/>
      </c>
      <c r="D3920" s="20" t="str">
        <f t="shared" si="135"/>
        <v/>
      </c>
      <c r="E3920" s="20" t="str">
        <f t="shared" si="136"/>
        <v/>
      </c>
      <c r="F3920" s="56"/>
      <c r="G3920" s="56"/>
      <c r="H3920" s="56"/>
      <c r="I3920" s="56"/>
      <c r="J3920" s="56"/>
    </row>
    <row r="3921" spans="1:10">
      <c r="A3921" s="20">
        <v>3912</v>
      </c>
      <c r="B3921" s="20" t="str">
        <f>IF(Data!B3921:$B$5009&lt;&gt;"",Data!B3921,"")</f>
        <v/>
      </c>
      <c r="C3921" s="20" t="str">
        <f>IF(Data!$B3921:C$5009&lt;&gt;"",Data!C3921,"")</f>
        <v/>
      </c>
      <c r="D3921" s="20" t="str">
        <f t="shared" si="135"/>
        <v/>
      </c>
      <c r="E3921" s="20" t="str">
        <f t="shared" si="136"/>
        <v/>
      </c>
      <c r="F3921" s="56"/>
      <c r="G3921" s="56"/>
      <c r="H3921" s="56"/>
      <c r="I3921" s="56"/>
      <c r="J3921" s="56"/>
    </row>
    <row r="3922" spans="1:10">
      <c r="A3922" s="20">
        <v>3913</v>
      </c>
      <c r="B3922" s="20" t="str">
        <f>IF(Data!B3922:$B$5009&lt;&gt;"",Data!B3922,"")</f>
        <v/>
      </c>
      <c r="C3922" s="20" t="str">
        <f>IF(Data!$B3922:C$5009&lt;&gt;"",Data!C3922,"")</f>
        <v/>
      </c>
      <c r="D3922" s="20" t="str">
        <f t="shared" si="135"/>
        <v/>
      </c>
      <c r="E3922" s="20" t="str">
        <f t="shared" si="136"/>
        <v/>
      </c>
      <c r="F3922" s="56"/>
      <c r="G3922" s="56"/>
      <c r="H3922" s="56"/>
      <c r="I3922" s="56"/>
      <c r="J3922" s="56"/>
    </row>
    <row r="3923" spans="1:10">
      <c r="A3923" s="20">
        <v>3914</v>
      </c>
      <c r="B3923" s="20" t="str">
        <f>IF(Data!B3923:$B$5009&lt;&gt;"",Data!B3923,"")</f>
        <v/>
      </c>
      <c r="C3923" s="20" t="str">
        <f>IF(Data!$B3923:C$5009&lt;&gt;"",Data!C3923,"")</f>
        <v/>
      </c>
      <c r="D3923" s="20" t="str">
        <f t="shared" si="135"/>
        <v/>
      </c>
      <c r="E3923" s="20" t="str">
        <f t="shared" si="136"/>
        <v/>
      </c>
      <c r="F3923" s="56"/>
      <c r="G3923" s="56"/>
      <c r="H3923" s="56"/>
      <c r="I3923" s="56"/>
      <c r="J3923" s="56"/>
    </row>
    <row r="3924" spans="1:10">
      <c r="A3924" s="20">
        <v>3915</v>
      </c>
      <c r="B3924" s="20" t="str">
        <f>IF(Data!B3924:$B$5009&lt;&gt;"",Data!B3924,"")</f>
        <v/>
      </c>
      <c r="C3924" s="20" t="str">
        <f>IF(Data!$B3924:C$5009&lt;&gt;"",Data!C3924,"")</f>
        <v/>
      </c>
      <c r="D3924" s="20" t="str">
        <f t="shared" si="135"/>
        <v/>
      </c>
      <c r="E3924" s="20" t="str">
        <f t="shared" si="136"/>
        <v/>
      </c>
      <c r="F3924" s="56"/>
      <c r="G3924" s="56"/>
      <c r="H3924" s="56"/>
      <c r="I3924" s="56"/>
      <c r="J3924" s="56"/>
    </row>
    <row r="3925" spans="1:10">
      <c r="A3925" s="20">
        <v>3916</v>
      </c>
      <c r="B3925" s="20" t="str">
        <f>IF(Data!B3925:$B$5009&lt;&gt;"",Data!B3925,"")</f>
        <v/>
      </c>
      <c r="C3925" s="20" t="str">
        <f>IF(Data!$B3925:C$5009&lt;&gt;"",Data!C3925,"")</f>
        <v/>
      </c>
      <c r="D3925" s="20" t="str">
        <f t="shared" si="135"/>
        <v/>
      </c>
      <c r="E3925" s="20" t="str">
        <f t="shared" si="136"/>
        <v/>
      </c>
      <c r="F3925" s="56"/>
      <c r="G3925" s="56"/>
      <c r="H3925" s="56"/>
      <c r="I3925" s="56"/>
      <c r="J3925" s="56"/>
    </row>
    <row r="3926" spans="1:10">
      <c r="A3926" s="20">
        <v>3917</v>
      </c>
      <c r="B3926" s="20" t="str">
        <f>IF(Data!B3926:$B$5009&lt;&gt;"",Data!B3926,"")</f>
        <v/>
      </c>
      <c r="C3926" s="20" t="str">
        <f>IF(Data!$B3926:C$5009&lt;&gt;"",Data!C3926,"")</f>
        <v/>
      </c>
      <c r="D3926" s="20" t="str">
        <f t="shared" si="135"/>
        <v/>
      </c>
      <c r="E3926" s="20" t="str">
        <f t="shared" si="136"/>
        <v/>
      </c>
      <c r="F3926" s="56"/>
      <c r="G3926" s="56"/>
      <c r="H3926" s="56"/>
      <c r="I3926" s="56"/>
      <c r="J3926" s="56"/>
    </row>
    <row r="3927" spans="1:10">
      <c r="A3927" s="20">
        <v>3918</v>
      </c>
      <c r="B3927" s="20" t="str">
        <f>IF(Data!B3927:$B$5009&lt;&gt;"",Data!B3927,"")</f>
        <v/>
      </c>
      <c r="C3927" s="20" t="str">
        <f>IF(Data!$B3927:C$5009&lt;&gt;"",Data!C3927,"")</f>
        <v/>
      </c>
      <c r="D3927" s="20" t="str">
        <f t="shared" si="135"/>
        <v/>
      </c>
      <c r="E3927" s="20" t="str">
        <f t="shared" si="136"/>
        <v/>
      </c>
      <c r="F3927" s="56"/>
      <c r="G3927" s="56"/>
      <c r="H3927" s="56"/>
      <c r="I3927" s="56"/>
      <c r="J3927" s="56"/>
    </row>
    <row r="3928" spans="1:10">
      <c r="A3928" s="20">
        <v>3919</v>
      </c>
      <c r="B3928" s="20" t="str">
        <f>IF(Data!B3928:$B$5009&lt;&gt;"",Data!B3928,"")</f>
        <v/>
      </c>
      <c r="C3928" s="20" t="str">
        <f>IF(Data!$B3928:C$5009&lt;&gt;"",Data!C3928,"")</f>
        <v/>
      </c>
      <c r="D3928" s="20" t="str">
        <f t="shared" si="135"/>
        <v/>
      </c>
      <c r="E3928" s="20" t="str">
        <f t="shared" si="136"/>
        <v/>
      </c>
      <c r="F3928" s="56"/>
      <c r="G3928" s="56"/>
      <c r="H3928" s="56"/>
      <c r="I3928" s="56"/>
      <c r="J3928" s="56"/>
    </row>
    <row r="3929" spans="1:10">
      <c r="A3929" s="20">
        <v>3920</v>
      </c>
      <c r="B3929" s="20" t="str">
        <f>IF(Data!B3929:$B$5009&lt;&gt;"",Data!B3929,"")</f>
        <v/>
      </c>
      <c r="C3929" s="20" t="str">
        <f>IF(Data!$B3929:C$5009&lt;&gt;"",Data!C3929,"")</f>
        <v/>
      </c>
      <c r="D3929" s="20" t="str">
        <f t="shared" si="135"/>
        <v/>
      </c>
      <c r="E3929" s="20" t="str">
        <f t="shared" si="136"/>
        <v/>
      </c>
      <c r="F3929" s="56"/>
      <c r="G3929" s="56"/>
      <c r="H3929" s="56"/>
      <c r="I3929" s="56"/>
      <c r="J3929" s="56"/>
    </row>
    <row r="3930" spans="1:10">
      <c r="A3930" s="20">
        <v>3921</v>
      </c>
      <c r="B3930" s="20" t="str">
        <f>IF(Data!B3930:$B$5009&lt;&gt;"",Data!B3930,"")</f>
        <v/>
      </c>
      <c r="C3930" s="20" t="str">
        <f>IF(Data!$B3930:C$5009&lt;&gt;"",Data!C3930,"")</f>
        <v/>
      </c>
      <c r="D3930" s="20" t="str">
        <f t="shared" si="135"/>
        <v/>
      </c>
      <c r="E3930" s="20" t="str">
        <f t="shared" si="136"/>
        <v/>
      </c>
      <c r="F3930" s="56"/>
      <c r="G3930" s="56"/>
      <c r="H3930" s="56"/>
      <c r="I3930" s="56"/>
      <c r="J3930" s="56"/>
    </row>
    <row r="3931" spans="1:10">
      <c r="A3931" s="20">
        <v>3922</v>
      </c>
      <c r="B3931" s="20" t="str">
        <f>IF(Data!B3931:$B$5009&lt;&gt;"",Data!B3931,"")</f>
        <v/>
      </c>
      <c r="C3931" s="20" t="str">
        <f>IF(Data!$B3931:C$5009&lt;&gt;"",Data!C3931,"")</f>
        <v/>
      </c>
      <c r="D3931" s="20" t="str">
        <f t="shared" si="135"/>
        <v/>
      </c>
      <c r="E3931" s="20" t="str">
        <f t="shared" si="136"/>
        <v/>
      </c>
      <c r="F3931" s="56"/>
      <c r="G3931" s="56"/>
      <c r="H3931" s="56"/>
      <c r="I3931" s="56"/>
      <c r="J3931" s="56"/>
    </row>
    <row r="3932" spans="1:10">
      <c r="A3932" s="20">
        <v>3923</v>
      </c>
      <c r="B3932" s="20" t="str">
        <f>IF(Data!B3932:$B$5009&lt;&gt;"",Data!B3932,"")</f>
        <v/>
      </c>
      <c r="C3932" s="20" t="str">
        <f>IF(Data!$B3932:C$5009&lt;&gt;"",Data!C3932,"")</f>
        <v/>
      </c>
      <c r="D3932" s="20" t="str">
        <f t="shared" si="135"/>
        <v/>
      </c>
      <c r="E3932" s="20" t="str">
        <f t="shared" si="136"/>
        <v/>
      </c>
      <c r="F3932" s="56"/>
      <c r="G3932" s="56"/>
      <c r="H3932" s="56"/>
      <c r="I3932" s="56"/>
      <c r="J3932" s="56"/>
    </row>
    <row r="3933" spans="1:10">
      <c r="A3933" s="20">
        <v>3924</v>
      </c>
      <c r="B3933" s="20" t="str">
        <f>IF(Data!B3933:$B$5009&lt;&gt;"",Data!B3933,"")</f>
        <v/>
      </c>
      <c r="C3933" s="20" t="str">
        <f>IF(Data!$B3933:C$5009&lt;&gt;"",Data!C3933,"")</f>
        <v/>
      </c>
      <c r="D3933" s="20" t="str">
        <f t="shared" si="135"/>
        <v/>
      </c>
      <c r="E3933" s="20" t="str">
        <f t="shared" si="136"/>
        <v/>
      </c>
      <c r="F3933" s="56"/>
      <c r="G3933" s="56"/>
      <c r="H3933" s="56"/>
      <c r="I3933" s="56"/>
      <c r="J3933" s="56"/>
    </row>
    <row r="3934" spans="1:10">
      <c r="A3934" s="20">
        <v>3925</v>
      </c>
      <c r="B3934" s="20" t="str">
        <f>IF(Data!B3934:$B$5009&lt;&gt;"",Data!B3934,"")</f>
        <v/>
      </c>
      <c r="C3934" s="20" t="str">
        <f>IF(Data!$B3934:C$5009&lt;&gt;"",Data!C3934,"")</f>
        <v/>
      </c>
      <c r="D3934" s="20" t="str">
        <f t="shared" si="135"/>
        <v/>
      </c>
      <c r="E3934" s="20" t="str">
        <f t="shared" si="136"/>
        <v/>
      </c>
      <c r="F3934" s="56"/>
      <c r="G3934" s="56"/>
      <c r="H3934" s="56"/>
      <c r="I3934" s="56"/>
      <c r="J3934" s="56"/>
    </row>
    <row r="3935" spans="1:10">
      <c r="A3935" s="20">
        <v>3926</v>
      </c>
      <c r="B3935" s="20" t="str">
        <f>IF(Data!B3935:$B$5009&lt;&gt;"",Data!B3935,"")</f>
        <v/>
      </c>
      <c r="C3935" s="20" t="str">
        <f>IF(Data!$B3935:C$5009&lt;&gt;"",Data!C3935,"")</f>
        <v/>
      </c>
      <c r="D3935" s="20" t="str">
        <f t="shared" si="135"/>
        <v/>
      </c>
      <c r="E3935" s="20" t="str">
        <f t="shared" si="136"/>
        <v/>
      </c>
      <c r="F3935" s="56"/>
      <c r="G3935" s="56"/>
      <c r="H3935" s="56"/>
      <c r="I3935" s="56"/>
      <c r="J3935" s="56"/>
    </row>
    <row r="3936" spans="1:10">
      <c r="A3936" s="20">
        <v>3927</v>
      </c>
      <c r="B3936" s="20" t="str">
        <f>IF(Data!B3936:$B$5009&lt;&gt;"",Data!B3936,"")</f>
        <v/>
      </c>
      <c r="C3936" s="20" t="str">
        <f>IF(Data!$B3936:C$5009&lt;&gt;"",Data!C3936,"")</f>
        <v/>
      </c>
      <c r="D3936" s="20" t="str">
        <f t="shared" si="135"/>
        <v/>
      </c>
      <c r="E3936" s="20" t="str">
        <f t="shared" si="136"/>
        <v/>
      </c>
      <c r="F3936" s="56"/>
      <c r="G3936" s="56"/>
      <c r="H3936" s="56"/>
      <c r="I3936" s="56"/>
      <c r="J3936" s="56"/>
    </row>
    <row r="3937" spans="1:10">
      <c r="A3937" s="20">
        <v>3928</v>
      </c>
      <c r="B3937" s="20" t="str">
        <f>IF(Data!B3937:$B$5009&lt;&gt;"",Data!B3937,"")</f>
        <v/>
      </c>
      <c r="C3937" s="20" t="str">
        <f>IF(Data!$B3937:C$5009&lt;&gt;"",Data!C3937,"")</f>
        <v/>
      </c>
      <c r="D3937" s="20" t="str">
        <f t="shared" si="135"/>
        <v/>
      </c>
      <c r="E3937" s="20" t="str">
        <f t="shared" si="136"/>
        <v/>
      </c>
      <c r="F3937" s="56"/>
      <c r="G3937" s="56"/>
      <c r="H3937" s="56"/>
      <c r="I3937" s="56"/>
      <c r="J3937" s="56"/>
    </row>
    <row r="3938" spans="1:10">
      <c r="A3938" s="20">
        <v>3929</v>
      </c>
      <c r="B3938" s="20" t="str">
        <f>IF(Data!B3938:$B$5009&lt;&gt;"",Data!B3938,"")</f>
        <v/>
      </c>
      <c r="C3938" s="20" t="str">
        <f>IF(Data!$B3938:C$5009&lt;&gt;"",Data!C3938,"")</f>
        <v/>
      </c>
      <c r="D3938" s="20" t="str">
        <f t="shared" si="135"/>
        <v/>
      </c>
      <c r="E3938" s="20" t="str">
        <f t="shared" si="136"/>
        <v/>
      </c>
      <c r="F3938" s="56"/>
      <c r="G3938" s="56"/>
      <c r="H3938" s="56"/>
      <c r="I3938" s="56"/>
      <c r="J3938" s="56"/>
    </row>
    <row r="3939" spans="1:10">
      <c r="A3939" s="20">
        <v>3930</v>
      </c>
      <c r="B3939" s="20" t="str">
        <f>IF(Data!B3939:$B$5009&lt;&gt;"",Data!B3939,"")</f>
        <v/>
      </c>
      <c r="C3939" s="20" t="str">
        <f>IF(Data!$B3939:C$5009&lt;&gt;"",Data!C3939,"")</f>
        <v/>
      </c>
      <c r="D3939" s="20" t="str">
        <f t="shared" si="135"/>
        <v/>
      </c>
      <c r="E3939" s="20" t="str">
        <f t="shared" si="136"/>
        <v/>
      </c>
      <c r="F3939" s="56"/>
      <c r="G3939" s="56"/>
      <c r="H3939" s="56"/>
      <c r="I3939" s="56"/>
      <c r="J3939" s="56"/>
    </row>
    <row r="3940" spans="1:10">
      <c r="A3940" s="20">
        <v>3931</v>
      </c>
      <c r="B3940" s="20" t="str">
        <f>IF(Data!B3940:$B$5009&lt;&gt;"",Data!B3940,"")</f>
        <v/>
      </c>
      <c r="C3940" s="20" t="str">
        <f>IF(Data!$B3940:C$5009&lt;&gt;"",Data!C3940,"")</f>
        <v/>
      </c>
      <c r="D3940" s="20" t="str">
        <f t="shared" si="135"/>
        <v/>
      </c>
      <c r="E3940" s="20" t="str">
        <f t="shared" si="136"/>
        <v/>
      </c>
      <c r="F3940" s="56"/>
      <c r="G3940" s="56"/>
      <c r="H3940" s="56"/>
      <c r="I3940" s="56"/>
      <c r="J3940" s="56"/>
    </row>
    <row r="3941" spans="1:10">
      <c r="A3941" s="20">
        <v>3932</v>
      </c>
      <c r="B3941" s="20" t="str">
        <f>IF(Data!B3941:$B$5009&lt;&gt;"",Data!B3941,"")</f>
        <v/>
      </c>
      <c r="C3941" s="20" t="str">
        <f>IF(Data!$B3941:C$5009&lt;&gt;"",Data!C3941,"")</f>
        <v/>
      </c>
      <c r="D3941" s="20" t="str">
        <f t="shared" si="135"/>
        <v/>
      </c>
      <c r="E3941" s="20" t="str">
        <f t="shared" si="136"/>
        <v/>
      </c>
      <c r="F3941" s="56"/>
      <c r="G3941" s="56"/>
      <c r="H3941" s="56"/>
      <c r="I3941" s="56"/>
      <c r="J3941" s="56"/>
    </row>
    <row r="3942" spans="1:10">
      <c r="A3942" s="20">
        <v>3933</v>
      </c>
      <c r="B3942" s="20" t="str">
        <f>IF(Data!B3942:$B$5009&lt;&gt;"",Data!B3942,"")</f>
        <v/>
      </c>
      <c r="C3942" s="20" t="str">
        <f>IF(Data!$B3942:C$5009&lt;&gt;"",Data!C3942,"")</f>
        <v/>
      </c>
      <c r="D3942" s="20" t="str">
        <f t="shared" si="135"/>
        <v/>
      </c>
      <c r="E3942" s="20" t="str">
        <f t="shared" si="136"/>
        <v/>
      </c>
      <c r="F3942" s="56"/>
      <c r="G3942" s="56"/>
      <c r="H3942" s="56"/>
      <c r="I3942" s="56"/>
      <c r="J3942" s="56"/>
    </row>
    <row r="3943" spans="1:10">
      <c r="A3943" s="20">
        <v>3934</v>
      </c>
      <c r="B3943" s="20" t="str">
        <f>IF(Data!B3943:$B$5009&lt;&gt;"",Data!B3943,"")</f>
        <v/>
      </c>
      <c r="C3943" s="20" t="str">
        <f>IF(Data!$B3943:C$5009&lt;&gt;"",Data!C3943,"")</f>
        <v/>
      </c>
      <c r="D3943" s="20" t="str">
        <f t="shared" si="135"/>
        <v/>
      </c>
      <c r="E3943" s="20" t="str">
        <f t="shared" si="136"/>
        <v/>
      </c>
      <c r="F3943" s="56"/>
      <c r="G3943" s="56"/>
      <c r="H3943" s="56"/>
      <c r="I3943" s="56"/>
      <c r="J3943" s="56"/>
    </row>
    <row r="3944" spans="1:10">
      <c r="A3944" s="20">
        <v>3935</v>
      </c>
      <c r="B3944" s="20" t="str">
        <f>IF(Data!B3944:$B$5009&lt;&gt;"",Data!B3944,"")</f>
        <v/>
      </c>
      <c r="C3944" s="20" t="str">
        <f>IF(Data!$B3944:C$5009&lt;&gt;"",Data!C3944,"")</f>
        <v/>
      </c>
      <c r="D3944" s="20" t="str">
        <f t="shared" si="135"/>
        <v/>
      </c>
      <c r="E3944" s="20" t="str">
        <f t="shared" si="136"/>
        <v/>
      </c>
      <c r="F3944" s="56"/>
      <c r="G3944" s="56"/>
      <c r="H3944" s="56"/>
      <c r="I3944" s="56"/>
      <c r="J3944" s="56"/>
    </row>
    <row r="3945" spans="1:10">
      <c r="A3945" s="20">
        <v>3936</v>
      </c>
      <c r="B3945" s="20" t="str">
        <f>IF(Data!B3945:$B$5009&lt;&gt;"",Data!B3945,"")</f>
        <v/>
      </c>
      <c r="C3945" s="20" t="str">
        <f>IF(Data!$B3945:C$5009&lt;&gt;"",Data!C3945,"")</f>
        <v/>
      </c>
      <c r="D3945" s="20" t="str">
        <f t="shared" si="135"/>
        <v/>
      </c>
      <c r="E3945" s="20" t="str">
        <f t="shared" si="136"/>
        <v/>
      </c>
      <c r="F3945" s="56"/>
      <c r="G3945" s="56"/>
      <c r="H3945" s="56"/>
      <c r="I3945" s="56"/>
      <c r="J3945" s="56"/>
    </row>
    <row r="3946" spans="1:10">
      <c r="A3946" s="20">
        <v>3937</v>
      </c>
      <c r="B3946" s="20" t="str">
        <f>IF(Data!B3946:$B$5009&lt;&gt;"",Data!B3946,"")</f>
        <v/>
      </c>
      <c r="C3946" s="20" t="str">
        <f>IF(Data!$B3946:C$5009&lt;&gt;"",Data!C3946,"")</f>
        <v/>
      </c>
      <c r="D3946" s="20" t="str">
        <f t="shared" si="135"/>
        <v/>
      </c>
      <c r="E3946" s="20" t="str">
        <f t="shared" si="136"/>
        <v/>
      </c>
      <c r="F3946" s="56"/>
      <c r="G3946" s="56"/>
      <c r="H3946" s="56"/>
      <c r="I3946" s="56"/>
      <c r="J3946" s="56"/>
    </row>
    <row r="3947" spans="1:10">
      <c r="A3947" s="20">
        <v>3938</v>
      </c>
      <c r="B3947" s="20" t="str">
        <f>IF(Data!B3947:$B$5009&lt;&gt;"",Data!B3947,"")</f>
        <v/>
      </c>
      <c r="C3947" s="20" t="str">
        <f>IF(Data!$B3947:C$5009&lt;&gt;"",Data!C3947,"")</f>
        <v/>
      </c>
      <c r="D3947" s="20" t="str">
        <f t="shared" si="135"/>
        <v/>
      </c>
      <c r="E3947" s="20" t="str">
        <f t="shared" si="136"/>
        <v/>
      </c>
      <c r="F3947" s="56"/>
      <c r="G3947" s="56"/>
      <c r="H3947" s="56"/>
      <c r="I3947" s="56"/>
      <c r="J3947" s="56"/>
    </row>
    <row r="3948" spans="1:10">
      <c r="A3948" s="20">
        <v>3939</v>
      </c>
      <c r="B3948" s="20" t="str">
        <f>IF(Data!B3948:$B$5009&lt;&gt;"",Data!B3948,"")</f>
        <v/>
      </c>
      <c r="C3948" s="20" t="str">
        <f>IF(Data!$B3948:C$5009&lt;&gt;"",Data!C3948,"")</f>
        <v/>
      </c>
      <c r="D3948" s="20" t="str">
        <f t="shared" si="135"/>
        <v/>
      </c>
      <c r="E3948" s="20" t="str">
        <f t="shared" si="136"/>
        <v/>
      </c>
      <c r="F3948" s="56"/>
      <c r="G3948" s="56"/>
      <c r="H3948" s="56"/>
      <c r="I3948" s="56"/>
      <c r="J3948" s="56"/>
    </row>
    <row r="3949" spans="1:10">
      <c r="A3949" s="20">
        <v>3940</v>
      </c>
      <c r="B3949" s="20" t="str">
        <f>IF(Data!B3949:$B$5009&lt;&gt;"",Data!B3949,"")</f>
        <v/>
      </c>
      <c r="C3949" s="20" t="str">
        <f>IF(Data!$B3949:C$5009&lt;&gt;"",Data!C3949,"")</f>
        <v/>
      </c>
      <c r="D3949" s="20" t="str">
        <f t="shared" si="135"/>
        <v/>
      </c>
      <c r="E3949" s="20" t="str">
        <f t="shared" si="136"/>
        <v/>
      </c>
      <c r="F3949" s="56"/>
      <c r="G3949" s="56"/>
      <c r="H3949" s="56"/>
      <c r="I3949" s="56"/>
      <c r="J3949" s="56"/>
    </row>
    <row r="3950" spans="1:10">
      <c r="A3950" s="20">
        <v>3941</v>
      </c>
      <c r="B3950" s="20" t="str">
        <f>IF(Data!B3950:$B$5009&lt;&gt;"",Data!B3950,"")</f>
        <v/>
      </c>
      <c r="C3950" s="20" t="str">
        <f>IF(Data!$B3950:C$5009&lt;&gt;"",Data!C3950,"")</f>
        <v/>
      </c>
      <c r="D3950" s="20" t="str">
        <f t="shared" si="135"/>
        <v/>
      </c>
      <c r="E3950" s="20" t="str">
        <f t="shared" si="136"/>
        <v/>
      </c>
      <c r="F3950" s="56"/>
      <c r="G3950" s="56"/>
      <c r="H3950" s="56"/>
      <c r="I3950" s="56"/>
      <c r="J3950" s="56"/>
    </row>
    <row r="3951" spans="1:10">
      <c r="A3951" s="20">
        <v>3942</v>
      </c>
      <c r="B3951" s="20" t="str">
        <f>IF(Data!B3951:$B$5009&lt;&gt;"",Data!B3951,"")</f>
        <v/>
      </c>
      <c r="C3951" s="20" t="str">
        <f>IF(Data!$B3951:C$5009&lt;&gt;"",Data!C3951,"")</f>
        <v/>
      </c>
      <c r="D3951" s="20" t="str">
        <f t="shared" si="135"/>
        <v/>
      </c>
      <c r="E3951" s="20" t="str">
        <f t="shared" si="136"/>
        <v/>
      </c>
      <c r="F3951" s="56"/>
      <c r="G3951" s="56"/>
      <c r="H3951" s="56"/>
      <c r="I3951" s="56"/>
      <c r="J3951" s="56"/>
    </row>
    <row r="3952" spans="1:10">
      <c r="A3952" s="20">
        <v>3943</v>
      </c>
      <c r="B3952" s="20" t="str">
        <f>IF(Data!B3952:$B$5009&lt;&gt;"",Data!B3952,"")</f>
        <v/>
      </c>
      <c r="C3952" s="20" t="str">
        <f>IF(Data!$B3952:C$5009&lt;&gt;"",Data!C3952,"")</f>
        <v/>
      </c>
      <c r="D3952" s="20" t="str">
        <f t="shared" si="135"/>
        <v/>
      </c>
      <c r="E3952" s="20" t="str">
        <f t="shared" si="136"/>
        <v/>
      </c>
      <c r="F3952" s="56"/>
      <c r="G3952" s="56"/>
      <c r="H3952" s="56"/>
      <c r="I3952" s="56"/>
      <c r="J3952" s="56"/>
    </row>
    <row r="3953" spans="1:10">
      <c r="A3953" s="20">
        <v>3944</v>
      </c>
      <c r="B3953" s="20" t="str">
        <f>IF(Data!B3953:$B$5009&lt;&gt;"",Data!B3953,"")</f>
        <v/>
      </c>
      <c r="C3953" s="20" t="str">
        <f>IF(Data!$B3953:C$5009&lt;&gt;"",Data!C3953,"")</f>
        <v/>
      </c>
      <c r="D3953" s="20" t="str">
        <f t="shared" si="135"/>
        <v/>
      </c>
      <c r="E3953" s="20" t="str">
        <f t="shared" si="136"/>
        <v/>
      </c>
      <c r="F3953" s="56"/>
      <c r="G3953" s="56"/>
      <c r="H3953" s="56"/>
      <c r="I3953" s="56"/>
      <c r="J3953" s="56"/>
    </row>
    <row r="3954" spans="1:10">
      <c r="A3954" s="20">
        <v>3945</v>
      </c>
      <c r="B3954" s="20" t="str">
        <f>IF(Data!B3954:$B$5009&lt;&gt;"",Data!B3954,"")</f>
        <v/>
      </c>
      <c r="C3954" s="20" t="str">
        <f>IF(Data!$B3954:C$5009&lt;&gt;"",Data!C3954,"")</f>
        <v/>
      </c>
      <c r="D3954" s="20" t="str">
        <f t="shared" si="135"/>
        <v/>
      </c>
      <c r="E3954" s="20" t="str">
        <f t="shared" si="136"/>
        <v/>
      </c>
      <c r="F3954" s="56"/>
      <c r="G3954" s="56"/>
      <c r="H3954" s="56"/>
      <c r="I3954" s="56"/>
      <c r="J3954" s="56"/>
    </row>
    <row r="3955" spans="1:10">
      <c r="A3955" s="20">
        <v>3946</v>
      </c>
      <c r="B3955" s="20" t="str">
        <f>IF(Data!B3955:$B$5009&lt;&gt;"",Data!B3955,"")</f>
        <v/>
      </c>
      <c r="C3955" s="20" t="str">
        <f>IF(Data!$B3955:C$5009&lt;&gt;"",Data!C3955,"")</f>
        <v/>
      </c>
      <c r="D3955" s="20" t="str">
        <f t="shared" si="135"/>
        <v/>
      </c>
      <c r="E3955" s="20" t="str">
        <f t="shared" si="136"/>
        <v/>
      </c>
      <c r="F3955" s="56"/>
      <c r="G3955" s="56"/>
      <c r="H3955" s="56"/>
      <c r="I3955" s="56"/>
      <c r="J3955" s="56"/>
    </row>
    <row r="3956" spans="1:10">
      <c r="A3956" s="20">
        <v>3947</v>
      </c>
      <c r="B3956" s="20" t="str">
        <f>IF(Data!B3956:$B$5009&lt;&gt;"",Data!B3956,"")</f>
        <v/>
      </c>
      <c r="C3956" s="20" t="str">
        <f>IF(Data!$B3956:C$5009&lt;&gt;"",Data!C3956,"")</f>
        <v/>
      </c>
      <c r="D3956" s="20" t="str">
        <f t="shared" si="135"/>
        <v/>
      </c>
      <c r="E3956" s="20" t="str">
        <f t="shared" si="136"/>
        <v/>
      </c>
      <c r="F3956" s="56"/>
      <c r="G3956" s="56"/>
      <c r="H3956" s="56"/>
      <c r="I3956" s="56"/>
      <c r="J3956" s="56"/>
    </row>
    <row r="3957" spans="1:10">
      <c r="A3957" s="20">
        <v>3948</v>
      </c>
      <c r="B3957" s="20" t="str">
        <f>IF(Data!B3957:$B$5009&lt;&gt;"",Data!B3957,"")</f>
        <v/>
      </c>
      <c r="C3957" s="20" t="str">
        <f>IF(Data!$B3957:C$5009&lt;&gt;"",Data!C3957,"")</f>
        <v/>
      </c>
      <c r="D3957" s="20" t="str">
        <f t="shared" si="135"/>
        <v/>
      </c>
      <c r="E3957" s="20" t="str">
        <f t="shared" si="136"/>
        <v/>
      </c>
      <c r="F3957" s="56"/>
      <c r="G3957" s="56"/>
      <c r="H3957" s="56"/>
      <c r="I3957" s="56"/>
      <c r="J3957" s="56"/>
    </row>
    <row r="3958" spans="1:10">
      <c r="A3958" s="20">
        <v>3949</v>
      </c>
      <c r="B3958" s="20" t="str">
        <f>IF(Data!B3958:$B$5009&lt;&gt;"",Data!B3958,"")</f>
        <v/>
      </c>
      <c r="C3958" s="20" t="str">
        <f>IF(Data!$B3958:C$5009&lt;&gt;"",Data!C3958,"")</f>
        <v/>
      </c>
      <c r="D3958" s="20" t="str">
        <f t="shared" si="135"/>
        <v/>
      </c>
      <c r="E3958" s="20" t="str">
        <f t="shared" si="136"/>
        <v/>
      </c>
      <c r="F3958" s="56"/>
      <c r="G3958" s="56"/>
      <c r="H3958" s="56"/>
      <c r="I3958" s="56"/>
      <c r="J3958" s="56"/>
    </row>
    <row r="3959" spans="1:10">
      <c r="A3959" s="20">
        <v>3950</v>
      </c>
      <c r="B3959" s="20" t="str">
        <f>IF(Data!B3959:$B$5009&lt;&gt;"",Data!B3959,"")</f>
        <v/>
      </c>
      <c r="C3959" s="20" t="str">
        <f>IF(Data!$B3959:C$5009&lt;&gt;"",Data!C3959,"")</f>
        <v/>
      </c>
      <c r="D3959" s="20" t="str">
        <f t="shared" si="135"/>
        <v/>
      </c>
      <c r="E3959" s="20" t="str">
        <f t="shared" si="136"/>
        <v/>
      </c>
      <c r="F3959" s="56"/>
      <c r="G3959" s="56"/>
      <c r="H3959" s="56"/>
      <c r="I3959" s="56"/>
      <c r="J3959" s="56"/>
    </row>
    <row r="3960" spans="1:10">
      <c r="A3960" s="20">
        <v>3951</v>
      </c>
      <c r="B3960" s="20" t="str">
        <f>IF(Data!B3960:$B$5009&lt;&gt;"",Data!B3960,"")</f>
        <v/>
      </c>
      <c r="C3960" s="20" t="str">
        <f>IF(Data!$B3960:C$5009&lt;&gt;"",Data!C3960,"")</f>
        <v/>
      </c>
      <c r="D3960" s="20" t="str">
        <f t="shared" si="135"/>
        <v/>
      </c>
      <c r="E3960" s="20" t="str">
        <f t="shared" si="136"/>
        <v/>
      </c>
      <c r="F3960" s="56"/>
      <c r="G3960" s="56"/>
      <c r="H3960" s="56"/>
      <c r="I3960" s="56"/>
      <c r="J3960" s="56"/>
    </row>
    <row r="3961" spans="1:10">
      <c r="A3961" s="20">
        <v>3952</v>
      </c>
      <c r="B3961" s="20" t="str">
        <f>IF(Data!B3961:$B$5009&lt;&gt;"",Data!B3961,"")</f>
        <v/>
      </c>
      <c r="C3961" s="20" t="str">
        <f>IF(Data!$B3961:C$5009&lt;&gt;"",Data!C3961,"")</f>
        <v/>
      </c>
      <c r="D3961" s="20" t="str">
        <f t="shared" si="135"/>
        <v/>
      </c>
      <c r="E3961" s="20" t="str">
        <f t="shared" si="136"/>
        <v/>
      </c>
      <c r="F3961" s="56"/>
      <c r="G3961" s="56"/>
      <c r="H3961" s="56"/>
      <c r="I3961" s="56"/>
      <c r="J3961" s="56"/>
    </row>
    <row r="3962" spans="1:10">
      <c r="A3962" s="20">
        <v>3953</v>
      </c>
      <c r="B3962" s="20" t="str">
        <f>IF(Data!B3962:$B$5009&lt;&gt;"",Data!B3962,"")</f>
        <v/>
      </c>
      <c r="C3962" s="20" t="str">
        <f>IF(Data!$B3962:C$5009&lt;&gt;"",Data!C3962,"")</f>
        <v/>
      </c>
      <c r="D3962" s="20" t="str">
        <f t="shared" si="135"/>
        <v/>
      </c>
      <c r="E3962" s="20" t="str">
        <f t="shared" si="136"/>
        <v/>
      </c>
      <c r="F3962" s="56"/>
      <c r="G3962" s="56"/>
      <c r="H3962" s="56"/>
      <c r="I3962" s="56"/>
      <c r="J3962" s="56"/>
    </row>
    <row r="3963" spans="1:10">
      <c r="A3963" s="20">
        <v>3954</v>
      </c>
      <c r="B3963" s="20" t="str">
        <f>IF(Data!B3963:$B$5009&lt;&gt;"",Data!B3963,"")</f>
        <v/>
      </c>
      <c r="C3963" s="20" t="str">
        <f>IF(Data!$B3963:C$5009&lt;&gt;"",Data!C3963,"")</f>
        <v/>
      </c>
      <c r="D3963" s="20" t="str">
        <f t="shared" si="135"/>
        <v/>
      </c>
      <c r="E3963" s="20" t="str">
        <f t="shared" si="136"/>
        <v/>
      </c>
      <c r="F3963" s="56"/>
      <c r="G3963" s="56"/>
      <c r="H3963" s="56"/>
      <c r="I3963" s="56"/>
      <c r="J3963" s="56"/>
    </row>
    <row r="3964" spans="1:10">
      <c r="A3964" s="20">
        <v>3955</v>
      </c>
      <c r="B3964" s="20" t="str">
        <f>IF(Data!B3964:$B$5009&lt;&gt;"",Data!B3964,"")</f>
        <v/>
      </c>
      <c r="C3964" s="20" t="str">
        <f>IF(Data!$B3964:C$5009&lt;&gt;"",Data!C3964,"")</f>
        <v/>
      </c>
      <c r="D3964" s="20" t="str">
        <f t="shared" si="135"/>
        <v/>
      </c>
      <c r="E3964" s="20" t="str">
        <f t="shared" si="136"/>
        <v/>
      </c>
      <c r="F3964" s="56"/>
      <c r="G3964" s="56"/>
      <c r="H3964" s="56"/>
      <c r="I3964" s="56"/>
      <c r="J3964" s="56"/>
    </row>
    <row r="3965" spans="1:10">
      <c r="A3965" s="20">
        <v>3956</v>
      </c>
      <c r="B3965" s="20" t="str">
        <f>IF(Data!B3965:$B$5009&lt;&gt;"",Data!B3965,"")</f>
        <v/>
      </c>
      <c r="C3965" s="20" t="str">
        <f>IF(Data!$B3965:C$5009&lt;&gt;"",Data!C3965,"")</f>
        <v/>
      </c>
      <c r="D3965" s="20" t="str">
        <f t="shared" si="135"/>
        <v/>
      </c>
      <c r="E3965" s="20" t="str">
        <f t="shared" si="136"/>
        <v/>
      </c>
      <c r="F3965" s="56"/>
      <c r="G3965" s="56"/>
      <c r="H3965" s="56"/>
      <c r="I3965" s="56"/>
      <c r="J3965" s="56"/>
    </row>
    <row r="3966" spans="1:10">
      <c r="A3966" s="20">
        <v>3957</v>
      </c>
      <c r="B3966" s="20" t="str">
        <f>IF(Data!B3966:$B$5009&lt;&gt;"",Data!B3966,"")</f>
        <v/>
      </c>
      <c r="C3966" s="20" t="str">
        <f>IF(Data!$B3966:C$5009&lt;&gt;"",Data!C3966,"")</f>
        <v/>
      </c>
      <c r="D3966" s="20" t="str">
        <f t="shared" si="135"/>
        <v/>
      </c>
      <c r="E3966" s="20" t="str">
        <f t="shared" si="136"/>
        <v/>
      </c>
      <c r="F3966" s="56"/>
      <c r="G3966" s="56"/>
      <c r="H3966" s="56"/>
      <c r="I3966" s="56"/>
      <c r="J3966" s="56"/>
    </row>
    <row r="3967" spans="1:10">
      <c r="A3967" s="20">
        <v>3958</v>
      </c>
      <c r="B3967" s="20" t="str">
        <f>IF(Data!B3967:$B$5009&lt;&gt;"",Data!B3967,"")</f>
        <v/>
      </c>
      <c r="C3967" s="20" t="str">
        <f>IF(Data!$B3967:C$5009&lt;&gt;"",Data!C3967,"")</f>
        <v/>
      </c>
      <c r="D3967" s="20" t="str">
        <f t="shared" si="135"/>
        <v/>
      </c>
      <c r="E3967" s="20" t="str">
        <f t="shared" si="136"/>
        <v/>
      </c>
      <c r="F3967" s="56"/>
      <c r="G3967" s="56"/>
      <c r="H3967" s="56"/>
      <c r="I3967" s="56"/>
      <c r="J3967" s="56"/>
    </row>
    <row r="3968" spans="1:10">
      <c r="A3968" s="20">
        <v>3959</v>
      </c>
      <c r="B3968" s="20" t="str">
        <f>IF(Data!B3968:$B$5009&lt;&gt;"",Data!B3968,"")</f>
        <v/>
      </c>
      <c r="C3968" s="20" t="str">
        <f>IF(Data!$B3968:C$5009&lt;&gt;"",Data!C3968,"")</f>
        <v/>
      </c>
      <c r="D3968" s="20" t="str">
        <f t="shared" si="135"/>
        <v/>
      </c>
      <c r="E3968" s="20" t="str">
        <f t="shared" si="136"/>
        <v/>
      </c>
      <c r="F3968" s="56"/>
      <c r="G3968" s="56"/>
      <c r="H3968" s="56"/>
      <c r="I3968" s="56"/>
      <c r="J3968" s="56"/>
    </row>
    <row r="3969" spans="1:10">
      <c r="A3969" s="20">
        <v>3960</v>
      </c>
      <c r="B3969" s="20" t="str">
        <f>IF(Data!B3969:$B$5009&lt;&gt;"",Data!B3969,"")</f>
        <v/>
      </c>
      <c r="C3969" s="20" t="str">
        <f>IF(Data!$B3969:C$5009&lt;&gt;"",Data!C3969,"")</f>
        <v/>
      </c>
      <c r="D3969" s="20" t="str">
        <f t="shared" si="135"/>
        <v/>
      </c>
      <c r="E3969" s="20" t="str">
        <f t="shared" si="136"/>
        <v/>
      </c>
      <c r="F3969" s="56"/>
      <c r="G3969" s="56"/>
      <c r="H3969" s="56"/>
      <c r="I3969" s="56"/>
      <c r="J3969" s="56"/>
    </row>
    <row r="3970" spans="1:10">
      <c r="A3970" s="20">
        <v>3961</v>
      </c>
      <c r="B3970" s="20" t="str">
        <f>IF(Data!B3970:$B$5009&lt;&gt;"",Data!B3970,"")</f>
        <v/>
      </c>
      <c r="C3970" s="20" t="str">
        <f>IF(Data!$B3970:C$5009&lt;&gt;"",Data!C3970,"")</f>
        <v/>
      </c>
      <c r="D3970" s="20" t="str">
        <f t="shared" si="135"/>
        <v/>
      </c>
      <c r="E3970" s="20" t="str">
        <f t="shared" si="136"/>
        <v/>
      </c>
      <c r="F3970" s="56"/>
      <c r="G3970" s="56"/>
      <c r="H3970" s="56"/>
      <c r="I3970" s="56"/>
      <c r="J3970" s="56"/>
    </row>
    <row r="3971" spans="1:10">
      <c r="A3971" s="20">
        <v>3962</v>
      </c>
      <c r="B3971" s="20" t="str">
        <f>IF(Data!B3971:$B$5009&lt;&gt;"",Data!B3971,"")</f>
        <v/>
      </c>
      <c r="C3971" s="20" t="str">
        <f>IF(Data!$B3971:C$5009&lt;&gt;"",Data!C3971,"")</f>
        <v/>
      </c>
      <c r="D3971" s="20" t="str">
        <f t="shared" si="135"/>
        <v/>
      </c>
      <c r="E3971" s="20" t="str">
        <f t="shared" si="136"/>
        <v/>
      </c>
      <c r="F3971" s="56"/>
      <c r="G3971" s="56"/>
      <c r="H3971" s="56"/>
      <c r="I3971" s="56"/>
      <c r="J3971" s="56"/>
    </row>
    <row r="3972" spans="1:10">
      <c r="A3972" s="20">
        <v>3963</v>
      </c>
      <c r="B3972" s="20" t="str">
        <f>IF(Data!B3972:$B$5009&lt;&gt;"",Data!B3972,"")</f>
        <v/>
      </c>
      <c r="C3972" s="20" t="str">
        <f>IF(Data!$B3972:C$5009&lt;&gt;"",Data!C3972,"")</f>
        <v/>
      </c>
      <c r="D3972" s="20" t="str">
        <f t="shared" si="135"/>
        <v/>
      </c>
      <c r="E3972" s="20" t="str">
        <f t="shared" si="136"/>
        <v/>
      </c>
      <c r="F3972" s="56"/>
      <c r="G3972" s="56"/>
      <c r="H3972" s="56"/>
      <c r="I3972" s="56"/>
      <c r="J3972" s="56"/>
    </row>
    <row r="3973" spans="1:10">
      <c r="A3973" s="20">
        <v>3964</v>
      </c>
      <c r="B3973" s="20" t="str">
        <f>IF(Data!B3973:$B$5009&lt;&gt;"",Data!B3973,"")</f>
        <v/>
      </c>
      <c r="C3973" s="20" t="str">
        <f>IF(Data!$B3973:C$5009&lt;&gt;"",Data!C3973,"")</f>
        <v/>
      </c>
      <c r="D3973" s="20" t="str">
        <f t="shared" si="135"/>
        <v/>
      </c>
      <c r="E3973" s="20" t="str">
        <f t="shared" si="136"/>
        <v/>
      </c>
      <c r="F3973" s="56"/>
      <c r="G3973" s="56"/>
      <c r="H3973" s="56"/>
      <c r="I3973" s="56"/>
      <c r="J3973" s="56"/>
    </row>
    <row r="3974" spans="1:10">
      <c r="A3974" s="20">
        <v>3965</v>
      </c>
      <c r="B3974" s="20" t="str">
        <f>IF(Data!B3974:$B$5009&lt;&gt;"",Data!B3974,"")</f>
        <v/>
      </c>
      <c r="C3974" s="20" t="str">
        <f>IF(Data!$B3974:C$5009&lt;&gt;"",Data!C3974,"")</f>
        <v/>
      </c>
      <c r="D3974" s="20" t="str">
        <f t="shared" ref="D3974:D4037" si="137">IF(AND(B3974&lt;&gt;"",C3974&lt;&gt;""), _xlfn.RANK.AVG(B3974,B:B,1),"")</f>
        <v/>
      </c>
      <c r="E3974" s="20" t="str">
        <f t="shared" ref="E3974:E4037" si="138">IF(AND(B3974&lt;&gt;"",C3974&lt;&gt;""),(D3974-$I$11)^2,"")</f>
        <v/>
      </c>
      <c r="F3974" s="56"/>
      <c r="G3974" s="56"/>
      <c r="H3974" s="56"/>
      <c r="I3974" s="56"/>
      <c r="J3974" s="56"/>
    </row>
    <row r="3975" spans="1:10">
      <c r="A3975" s="20">
        <v>3966</v>
      </c>
      <c r="B3975" s="20" t="str">
        <f>IF(Data!B3975:$B$5009&lt;&gt;"",Data!B3975,"")</f>
        <v/>
      </c>
      <c r="C3975" s="20" t="str">
        <f>IF(Data!$B3975:C$5009&lt;&gt;"",Data!C3975,"")</f>
        <v/>
      </c>
      <c r="D3975" s="20" t="str">
        <f t="shared" si="137"/>
        <v/>
      </c>
      <c r="E3975" s="20" t="str">
        <f t="shared" si="138"/>
        <v/>
      </c>
      <c r="F3975" s="56"/>
      <c r="G3975" s="56"/>
      <c r="H3975" s="56"/>
      <c r="I3975" s="56"/>
      <c r="J3975" s="56"/>
    </row>
    <row r="3976" spans="1:10">
      <c r="A3976" s="20">
        <v>3967</v>
      </c>
      <c r="B3976" s="20" t="str">
        <f>IF(Data!B3976:$B$5009&lt;&gt;"",Data!B3976,"")</f>
        <v/>
      </c>
      <c r="C3976" s="20" t="str">
        <f>IF(Data!$B3976:C$5009&lt;&gt;"",Data!C3976,"")</f>
        <v/>
      </c>
      <c r="D3976" s="20" t="str">
        <f t="shared" si="137"/>
        <v/>
      </c>
      <c r="E3976" s="20" t="str">
        <f t="shared" si="138"/>
        <v/>
      </c>
      <c r="F3976" s="56"/>
      <c r="G3976" s="56"/>
      <c r="H3976" s="56"/>
      <c r="I3976" s="56"/>
      <c r="J3976" s="56"/>
    </row>
    <row r="3977" spans="1:10">
      <c r="A3977" s="20">
        <v>3968</v>
      </c>
      <c r="B3977" s="20" t="str">
        <f>IF(Data!B3977:$B$5009&lt;&gt;"",Data!B3977,"")</f>
        <v/>
      </c>
      <c r="C3977" s="20" t="str">
        <f>IF(Data!$B3977:C$5009&lt;&gt;"",Data!C3977,"")</f>
        <v/>
      </c>
      <c r="D3977" s="20" t="str">
        <f t="shared" si="137"/>
        <v/>
      </c>
      <c r="E3977" s="20" t="str">
        <f t="shared" si="138"/>
        <v/>
      </c>
      <c r="F3977" s="56"/>
      <c r="G3977" s="56"/>
      <c r="H3977" s="56"/>
      <c r="I3977" s="56"/>
      <c r="J3977" s="56"/>
    </row>
    <row r="3978" spans="1:10">
      <c r="A3978" s="20">
        <v>3969</v>
      </c>
      <c r="B3978" s="20" t="str">
        <f>IF(Data!B3978:$B$5009&lt;&gt;"",Data!B3978,"")</f>
        <v/>
      </c>
      <c r="C3978" s="20" t="str">
        <f>IF(Data!$B3978:C$5009&lt;&gt;"",Data!C3978,"")</f>
        <v/>
      </c>
      <c r="D3978" s="20" t="str">
        <f t="shared" si="137"/>
        <v/>
      </c>
      <c r="E3978" s="20" t="str">
        <f t="shared" si="138"/>
        <v/>
      </c>
      <c r="F3978" s="56"/>
      <c r="G3978" s="56"/>
      <c r="H3978" s="56"/>
      <c r="I3978" s="56"/>
      <c r="J3978" s="56"/>
    </row>
    <row r="3979" spans="1:10">
      <c r="A3979" s="20">
        <v>3970</v>
      </c>
      <c r="B3979" s="20" t="str">
        <f>IF(Data!B3979:$B$5009&lt;&gt;"",Data!B3979,"")</f>
        <v/>
      </c>
      <c r="C3979" s="20" t="str">
        <f>IF(Data!$B3979:C$5009&lt;&gt;"",Data!C3979,"")</f>
        <v/>
      </c>
      <c r="D3979" s="20" t="str">
        <f t="shared" si="137"/>
        <v/>
      </c>
      <c r="E3979" s="20" t="str">
        <f t="shared" si="138"/>
        <v/>
      </c>
      <c r="F3979" s="56"/>
      <c r="G3979" s="56"/>
      <c r="H3979" s="56"/>
      <c r="I3979" s="56"/>
      <c r="J3979" s="56"/>
    </row>
    <row r="3980" spans="1:10">
      <c r="A3980" s="20">
        <v>3971</v>
      </c>
      <c r="B3980" s="20" t="str">
        <f>IF(Data!B3980:$B$5009&lt;&gt;"",Data!B3980,"")</f>
        <v/>
      </c>
      <c r="C3980" s="20" t="str">
        <f>IF(Data!$B3980:C$5009&lt;&gt;"",Data!C3980,"")</f>
        <v/>
      </c>
      <c r="D3980" s="20" t="str">
        <f t="shared" si="137"/>
        <v/>
      </c>
      <c r="E3980" s="20" t="str">
        <f t="shared" si="138"/>
        <v/>
      </c>
      <c r="F3980" s="56"/>
      <c r="G3980" s="56"/>
      <c r="H3980" s="56"/>
      <c r="I3980" s="56"/>
      <c r="J3980" s="56"/>
    </row>
    <row r="3981" spans="1:10">
      <c r="A3981" s="20">
        <v>3972</v>
      </c>
      <c r="B3981" s="20" t="str">
        <f>IF(Data!B3981:$B$5009&lt;&gt;"",Data!B3981,"")</f>
        <v/>
      </c>
      <c r="C3981" s="20" t="str">
        <f>IF(Data!$B3981:C$5009&lt;&gt;"",Data!C3981,"")</f>
        <v/>
      </c>
      <c r="D3981" s="20" t="str">
        <f t="shared" si="137"/>
        <v/>
      </c>
      <c r="E3981" s="20" t="str">
        <f t="shared" si="138"/>
        <v/>
      </c>
      <c r="F3981" s="56"/>
      <c r="G3981" s="56"/>
      <c r="H3981" s="56"/>
      <c r="I3981" s="56"/>
      <c r="J3981" s="56"/>
    </row>
    <row r="3982" spans="1:10">
      <c r="A3982" s="20">
        <v>3973</v>
      </c>
      <c r="B3982" s="20" t="str">
        <f>IF(Data!B3982:$B$5009&lt;&gt;"",Data!B3982,"")</f>
        <v/>
      </c>
      <c r="C3982" s="20" t="str">
        <f>IF(Data!$B3982:C$5009&lt;&gt;"",Data!C3982,"")</f>
        <v/>
      </c>
      <c r="D3982" s="20" t="str">
        <f t="shared" si="137"/>
        <v/>
      </c>
      <c r="E3982" s="20" t="str">
        <f t="shared" si="138"/>
        <v/>
      </c>
      <c r="F3982" s="56"/>
      <c r="G3982" s="56"/>
      <c r="H3982" s="56"/>
      <c r="I3982" s="56"/>
      <c r="J3982" s="56"/>
    </row>
    <row r="3983" spans="1:10">
      <c r="A3983" s="20">
        <v>3974</v>
      </c>
      <c r="B3983" s="20" t="str">
        <f>IF(Data!B3983:$B$5009&lt;&gt;"",Data!B3983,"")</f>
        <v/>
      </c>
      <c r="C3983" s="20" t="str">
        <f>IF(Data!$B3983:C$5009&lt;&gt;"",Data!C3983,"")</f>
        <v/>
      </c>
      <c r="D3983" s="20" t="str">
        <f t="shared" si="137"/>
        <v/>
      </c>
      <c r="E3983" s="20" t="str">
        <f t="shared" si="138"/>
        <v/>
      </c>
      <c r="F3983" s="56"/>
      <c r="G3983" s="56"/>
      <c r="H3983" s="56"/>
      <c r="I3983" s="56"/>
      <c r="J3983" s="56"/>
    </row>
    <row r="3984" spans="1:10">
      <c r="A3984" s="20">
        <v>3975</v>
      </c>
      <c r="B3984" s="20" t="str">
        <f>IF(Data!B3984:$B$5009&lt;&gt;"",Data!B3984,"")</f>
        <v/>
      </c>
      <c r="C3984" s="20" t="str">
        <f>IF(Data!$B3984:C$5009&lt;&gt;"",Data!C3984,"")</f>
        <v/>
      </c>
      <c r="D3984" s="20" t="str">
        <f t="shared" si="137"/>
        <v/>
      </c>
      <c r="E3984" s="20" t="str">
        <f t="shared" si="138"/>
        <v/>
      </c>
      <c r="F3984" s="56"/>
      <c r="G3984" s="56"/>
      <c r="H3984" s="56"/>
      <c r="I3984" s="56"/>
      <c r="J3984" s="56"/>
    </row>
    <row r="3985" spans="1:10">
      <c r="A3985" s="20">
        <v>3976</v>
      </c>
      <c r="B3985" s="20" t="str">
        <f>IF(Data!B3985:$B$5009&lt;&gt;"",Data!B3985,"")</f>
        <v/>
      </c>
      <c r="C3985" s="20" t="str">
        <f>IF(Data!$B3985:C$5009&lt;&gt;"",Data!C3985,"")</f>
        <v/>
      </c>
      <c r="D3985" s="20" t="str">
        <f t="shared" si="137"/>
        <v/>
      </c>
      <c r="E3985" s="20" t="str">
        <f t="shared" si="138"/>
        <v/>
      </c>
      <c r="F3985" s="56"/>
      <c r="G3985" s="56"/>
      <c r="H3985" s="56"/>
      <c r="I3985" s="56"/>
      <c r="J3985" s="56"/>
    </row>
    <row r="3986" spans="1:10">
      <c r="A3986" s="20">
        <v>3977</v>
      </c>
      <c r="B3986" s="20" t="str">
        <f>IF(Data!B3986:$B$5009&lt;&gt;"",Data!B3986,"")</f>
        <v/>
      </c>
      <c r="C3986" s="20" t="str">
        <f>IF(Data!$B3986:C$5009&lt;&gt;"",Data!C3986,"")</f>
        <v/>
      </c>
      <c r="D3986" s="20" t="str">
        <f t="shared" si="137"/>
        <v/>
      </c>
      <c r="E3986" s="20" t="str">
        <f t="shared" si="138"/>
        <v/>
      </c>
      <c r="F3986" s="56"/>
      <c r="G3986" s="56"/>
      <c r="H3986" s="56"/>
      <c r="I3986" s="56"/>
      <c r="J3986" s="56"/>
    </row>
    <row r="3987" spans="1:10">
      <c r="A3987" s="20">
        <v>3978</v>
      </c>
      <c r="B3987" s="20" t="str">
        <f>IF(Data!B3987:$B$5009&lt;&gt;"",Data!B3987,"")</f>
        <v/>
      </c>
      <c r="C3987" s="20" t="str">
        <f>IF(Data!$B3987:C$5009&lt;&gt;"",Data!C3987,"")</f>
        <v/>
      </c>
      <c r="D3987" s="20" t="str">
        <f t="shared" si="137"/>
        <v/>
      </c>
      <c r="E3987" s="20" t="str">
        <f t="shared" si="138"/>
        <v/>
      </c>
      <c r="F3987" s="56"/>
      <c r="G3987" s="56"/>
      <c r="H3987" s="56"/>
      <c r="I3987" s="56"/>
      <c r="J3987" s="56"/>
    </row>
    <row r="3988" spans="1:10">
      <c r="A3988" s="20">
        <v>3979</v>
      </c>
      <c r="B3988" s="20" t="str">
        <f>IF(Data!B3988:$B$5009&lt;&gt;"",Data!B3988,"")</f>
        <v/>
      </c>
      <c r="C3988" s="20" t="str">
        <f>IF(Data!$B3988:C$5009&lt;&gt;"",Data!C3988,"")</f>
        <v/>
      </c>
      <c r="D3988" s="20" t="str">
        <f t="shared" si="137"/>
        <v/>
      </c>
      <c r="E3988" s="20" t="str">
        <f t="shared" si="138"/>
        <v/>
      </c>
      <c r="F3988" s="56"/>
      <c r="G3988" s="56"/>
      <c r="H3988" s="56"/>
      <c r="I3988" s="56"/>
      <c r="J3988" s="56"/>
    </row>
    <row r="3989" spans="1:10">
      <c r="A3989" s="20">
        <v>3980</v>
      </c>
      <c r="B3989" s="20" t="str">
        <f>IF(Data!B3989:$B$5009&lt;&gt;"",Data!B3989,"")</f>
        <v/>
      </c>
      <c r="C3989" s="20" t="str">
        <f>IF(Data!$B3989:C$5009&lt;&gt;"",Data!C3989,"")</f>
        <v/>
      </c>
      <c r="D3989" s="20" t="str">
        <f t="shared" si="137"/>
        <v/>
      </c>
      <c r="E3989" s="20" t="str">
        <f t="shared" si="138"/>
        <v/>
      </c>
      <c r="F3989" s="56"/>
      <c r="G3989" s="56"/>
      <c r="H3989" s="56"/>
      <c r="I3989" s="56"/>
      <c r="J3989" s="56"/>
    </row>
    <row r="3990" spans="1:10">
      <c r="A3990" s="20">
        <v>3981</v>
      </c>
      <c r="B3990" s="20" t="str">
        <f>IF(Data!B3990:$B$5009&lt;&gt;"",Data!B3990,"")</f>
        <v/>
      </c>
      <c r="C3990" s="20" t="str">
        <f>IF(Data!$B3990:C$5009&lt;&gt;"",Data!C3990,"")</f>
        <v/>
      </c>
      <c r="D3990" s="20" t="str">
        <f t="shared" si="137"/>
        <v/>
      </c>
      <c r="E3990" s="20" t="str">
        <f t="shared" si="138"/>
        <v/>
      </c>
      <c r="F3990" s="56"/>
      <c r="G3990" s="56"/>
      <c r="H3990" s="56"/>
      <c r="I3990" s="56"/>
      <c r="J3990" s="56"/>
    </row>
    <row r="3991" spans="1:10">
      <c r="A3991" s="20">
        <v>3982</v>
      </c>
      <c r="B3991" s="20" t="str">
        <f>IF(Data!B3991:$B$5009&lt;&gt;"",Data!B3991,"")</f>
        <v/>
      </c>
      <c r="C3991" s="20" t="str">
        <f>IF(Data!$B3991:C$5009&lt;&gt;"",Data!C3991,"")</f>
        <v/>
      </c>
      <c r="D3991" s="20" t="str">
        <f t="shared" si="137"/>
        <v/>
      </c>
      <c r="E3991" s="20" t="str">
        <f t="shared" si="138"/>
        <v/>
      </c>
      <c r="F3991" s="56"/>
      <c r="G3991" s="56"/>
      <c r="H3991" s="56"/>
      <c r="I3991" s="56"/>
      <c r="J3991" s="56"/>
    </row>
    <row r="3992" spans="1:10">
      <c r="A3992" s="20">
        <v>3983</v>
      </c>
      <c r="B3992" s="20" t="str">
        <f>IF(Data!B3992:$B$5009&lt;&gt;"",Data!B3992,"")</f>
        <v/>
      </c>
      <c r="C3992" s="20" t="str">
        <f>IF(Data!$B3992:C$5009&lt;&gt;"",Data!C3992,"")</f>
        <v/>
      </c>
      <c r="D3992" s="20" t="str">
        <f t="shared" si="137"/>
        <v/>
      </c>
      <c r="E3992" s="20" t="str">
        <f t="shared" si="138"/>
        <v/>
      </c>
      <c r="F3992" s="56"/>
      <c r="G3992" s="56"/>
      <c r="H3992" s="56"/>
      <c r="I3992" s="56"/>
      <c r="J3992" s="56"/>
    </row>
    <row r="3993" spans="1:10">
      <c r="A3993" s="20">
        <v>3984</v>
      </c>
      <c r="B3993" s="20" t="str">
        <f>IF(Data!B3993:$B$5009&lt;&gt;"",Data!B3993,"")</f>
        <v/>
      </c>
      <c r="C3993" s="20" t="str">
        <f>IF(Data!$B3993:C$5009&lt;&gt;"",Data!C3993,"")</f>
        <v/>
      </c>
      <c r="D3993" s="20" t="str">
        <f t="shared" si="137"/>
        <v/>
      </c>
      <c r="E3993" s="20" t="str">
        <f t="shared" si="138"/>
        <v/>
      </c>
      <c r="F3993" s="56"/>
      <c r="G3993" s="56"/>
      <c r="H3993" s="56"/>
      <c r="I3993" s="56"/>
      <c r="J3993" s="56"/>
    </row>
    <row r="3994" spans="1:10">
      <c r="A3994" s="20">
        <v>3985</v>
      </c>
      <c r="B3994" s="20" t="str">
        <f>IF(Data!B3994:$B$5009&lt;&gt;"",Data!B3994,"")</f>
        <v/>
      </c>
      <c r="C3994" s="20" t="str">
        <f>IF(Data!$B3994:C$5009&lt;&gt;"",Data!C3994,"")</f>
        <v/>
      </c>
      <c r="D3994" s="20" t="str">
        <f t="shared" si="137"/>
        <v/>
      </c>
      <c r="E3994" s="20" t="str">
        <f t="shared" si="138"/>
        <v/>
      </c>
      <c r="F3994" s="56"/>
      <c r="G3994" s="56"/>
      <c r="H3994" s="56"/>
      <c r="I3994" s="56"/>
      <c r="J3994" s="56"/>
    </row>
    <row r="3995" spans="1:10">
      <c r="A3995" s="20">
        <v>3986</v>
      </c>
      <c r="B3995" s="20" t="str">
        <f>IF(Data!B3995:$B$5009&lt;&gt;"",Data!B3995,"")</f>
        <v/>
      </c>
      <c r="C3995" s="20" t="str">
        <f>IF(Data!$B3995:C$5009&lt;&gt;"",Data!C3995,"")</f>
        <v/>
      </c>
      <c r="D3995" s="20" t="str">
        <f t="shared" si="137"/>
        <v/>
      </c>
      <c r="E3995" s="20" t="str">
        <f t="shared" si="138"/>
        <v/>
      </c>
      <c r="F3995" s="56"/>
      <c r="G3995" s="56"/>
      <c r="H3995" s="56"/>
      <c r="I3995" s="56"/>
      <c r="J3995" s="56"/>
    </row>
    <row r="3996" spans="1:10">
      <c r="A3996" s="20">
        <v>3987</v>
      </c>
      <c r="B3996" s="20" t="str">
        <f>IF(Data!B3996:$B$5009&lt;&gt;"",Data!B3996,"")</f>
        <v/>
      </c>
      <c r="C3996" s="20" t="str">
        <f>IF(Data!$B3996:C$5009&lt;&gt;"",Data!C3996,"")</f>
        <v/>
      </c>
      <c r="D3996" s="20" t="str">
        <f t="shared" si="137"/>
        <v/>
      </c>
      <c r="E3996" s="20" t="str">
        <f t="shared" si="138"/>
        <v/>
      </c>
      <c r="F3996" s="56"/>
      <c r="G3996" s="56"/>
      <c r="H3996" s="56"/>
      <c r="I3996" s="56"/>
      <c r="J3996" s="56"/>
    </row>
    <row r="3997" spans="1:10">
      <c r="A3997" s="20">
        <v>3988</v>
      </c>
      <c r="B3997" s="20" t="str">
        <f>IF(Data!B3997:$B$5009&lt;&gt;"",Data!B3997,"")</f>
        <v/>
      </c>
      <c r="C3997" s="20" t="str">
        <f>IF(Data!$B3997:C$5009&lt;&gt;"",Data!C3997,"")</f>
        <v/>
      </c>
      <c r="D3997" s="20" t="str">
        <f t="shared" si="137"/>
        <v/>
      </c>
      <c r="E3997" s="20" t="str">
        <f t="shared" si="138"/>
        <v/>
      </c>
      <c r="F3997" s="56"/>
      <c r="G3997" s="56"/>
      <c r="H3997" s="56"/>
      <c r="I3997" s="56"/>
      <c r="J3997" s="56"/>
    </row>
    <row r="3998" spans="1:10">
      <c r="A3998" s="20">
        <v>3989</v>
      </c>
      <c r="B3998" s="20" t="str">
        <f>IF(Data!B3998:$B$5009&lt;&gt;"",Data!B3998,"")</f>
        <v/>
      </c>
      <c r="C3998" s="20" t="str">
        <f>IF(Data!$B3998:C$5009&lt;&gt;"",Data!C3998,"")</f>
        <v/>
      </c>
      <c r="D3998" s="20" t="str">
        <f t="shared" si="137"/>
        <v/>
      </c>
      <c r="E3998" s="20" t="str">
        <f t="shared" si="138"/>
        <v/>
      </c>
      <c r="F3998" s="56"/>
      <c r="G3998" s="56"/>
      <c r="H3998" s="56"/>
      <c r="I3998" s="56"/>
      <c r="J3998" s="56"/>
    </row>
    <row r="3999" spans="1:10">
      <c r="A3999" s="20">
        <v>3990</v>
      </c>
      <c r="B3999" s="20" t="str">
        <f>IF(Data!B3999:$B$5009&lt;&gt;"",Data!B3999,"")</f>
        <v/>
      </c>
      <c r="C3999" s="20" t="str">
        <f>IF(Data!$B3999:C$5009&lt;&gt;"",Data!C3999,"")</f>
        <v/>
      </c>
      <c r="D3999" s="20" t="str">
        <f t="shared" si="137"/>
        <v/>
      </c>
      <c r="E3999" s="20" t="str">
        <f t="shared" si="138"/>
        <v/>
      </c>
      <c r="F3999" s="56"/>
      <c r="G3999" s="56"/>
      <c r="H3999" s="56"/>
      <c r="I3999" s="56"/>
      <c r="J3999" s="56"/>
    </row>
    <row r="4000" spans="1:10">
      <c r="A4000" s="20">
        <v>3991</v>
      </c>
      <c r="B4000" s="20" t="str">
        <f>IF(Data!B4000:$B$5009&lt;&gt;"",Data!B4000,"")</f>
        <v/>
      </c>
      <c r="C4000" s="20" t="str">
        <f>IF(Data!$B4000:C$5009&lt;&gt;"",Data!C4000,"")</f>
        <v/>
      </c>
      <c r="D4000" s="20" t="str">
        <f t="shared" si="137"/>
        <v/>
      </c>
      <c r="E4000" s="20" t="str">
        <f t="shared" si="138"/>
        <v/>
      </c>
      <c r="F4000" s="56"/>
      <c r="G4000" s="56"/>
      <c r="H4000" s="56"/>
      <c r="I4000" s="56"/>
      <c r="J4000" s="56"/>
    </row>
    <row r="4001" spans="1:10">
      <c r="A4001" s="20">
        <v>3992</v>
      </c>
      <c r="B4001" s="20" t="str">
        <f>IF(Data!B4001:$B$5009&lt;&gt;"",Data!B4001,"")</f>
        <v/>
      </c>
      <c r="C4001" s="20" t="str">
        <f>IF(Data!$B4001:C$5009&lt;&gt;"",Data!C4001,"")</f>
        <v/>
      </c>
      <c r="D4001" s="20" t="str">
        <f t="shared" si="137"/>
        <v/>
      </c>
      <c r="E4001" s="20" t="str">
        <f t="shared" si="138"/>
        <v/>
      </c>
      <c r="F4001" s="56"/>
      <c r="G4001" s="56"/>
      <c r="H4001" s="56"/>
      <c r="I4001" s="56"/>
      <c r="J4001" s="56"/>
    </row>
    <row r="4002" spans="1:10">
      <c r="A4002" s="20">
        <v>3993</v>
      </c>
      <c r="B4002" s="20" t="str">
        <f>IF(Data!B4002:$B$5009&lt;&gt;"",Data!B4002,"")</f>
        <v/>
      </c>
      <c r="C4002" s="20" t="str">
        <f>IF(Data!$B4002:C$5009&lt;&gt;"",Data!C4002,"")</f>
        <v/>
      </c>
      <c r="D4002" s="20" t="str">
        <f t="shared" si="137"/>
        <v/>
      </c>
      <c r="E4002" s="20" t="str">
        <f t="shared" si="138"/>
        <v/>
      </c>
      <c r="F4002" s="56"/>
      <c r="G4002" s="56"/>
      <c r="H4002" s="56"/>
      <c r="I4002" s="56"/>
      <c r="J4002" s="56"/>
    </row>
    <row r="4003" spans="1:10">
      <c r="A4003" s="20">
        <v>3994</v>
      </c>
      <c r="B4003" s="20" t="str">
        <f>IF(Data!B4003:$B$5009&lt;&gt;"",Data!B4003,"")</f>
        <v/>
      </c>
      <c r="C4003" s="20" t="str">
        <f>IF(Data!$B4003:C$5009&lt;&gt;"",Data!C4003,"")</f>
        <v/>
      </c>
      <c r="D4003" s="20" t="str">
        <f t="shared" si="137"/>
        <v/>
      </c>
      <c r="E4003" s="20" t="str">
        <f t="shared" si="138"/>
        <v/>
      </c>
      <c r="F4003" s="56"/>
      <c r="G4003" s="56"/>
      <c r="H4003" s="56"/>
      <c r="I4003" s="56"/>
      <c r="J4003" s="56"/>
    </row>
    <row r="4004" spans="1:10">
      <c r="A4004" s="20">
        <v>3995</v>
      </c>
      <c r="B4004" s="20" t="str">
        <f>IF(Data!B4004:$B$5009&lt;&gt;"",Data!B4004,"")</f>
        <v/>
      </c>
      <c r="C4004" s="20" t="str">
        <f>IF(Data!$B4004:C$5009&lt;&gt;"",Data!C4004,"")</f>
        <v/>
      </c>
      <c r="D4004" s="20" t="str">
        <f t="shared" si="137"/>
        <v/>
      </c>
      <c r="E4004" s="20" t="str">
        <f t="shared" si="138"/>
        <v/>
      </c>
      <c r="F4004" s="56"/>
      <c r="G4004" s="56"/>
      <c r="H4004" s="56"/>
      <c r="I4004" s="56"/>
      <c r="J4004" s="56"/>
    </row>
    <row r="4005" spans="1:10">
      <c r="A4005" s="20">
        <v>3996</v>
      </c>
      <c r="B4005" s="20" t="str">
        <f>IF(Data!B4005:$B$5009&lt;&gt;"",Data!B4005,"")</f>
        <v/>
      </c>
      <c r="C4005" s="20" t="str">
        <f>IF(Data!$B4005:C$5009&lt;&gt;"",Data!C4005,"")</f>
        <v/>
      </c>
      <c r="D4005" s="20" t="str">
        <f t="shared" si="137"/>
        <v/>
      </c>
      <c r="E4005" s="20" t="str">
        <f t="shared" si="138"/>
        <v/>
      </c>
      <c r="F4005" s="56"/>
      <c r="G4005" s="56"/>
      <c r="H4005" s="56"/>
      <c r="I4005" s="56"/>
      <c r="J4005" s="56"/>
    </row>
    <row r="4006" spans="1:10">
      <c r="A4006" s="20">
        <v>3997</v>
      </c>
      <c r="B4006" s="20" t="str">
        <f>IF(Data!B4006:$B$5009&lt;&gt;"",Data!B4006,"")</f>
        <v/>
      </c>
      <c r="C4006" s="20" t="str">
        <f>IF(Data!$B4006:C$5009&lt;&gt;"",Data!C4006,"")</f>
        <v/>
      </c>
      <c r="D4006" s="20" t="str">
        <f t="shared" si="137"/>
        <v/>
      </c>
      <c r="E4006" s="20" t="str">
        <f t="shared" si="138"/>
        <v/>
      </c>
      <c r="F4006" s="56"/>
      <c r="G4006" s="56"/>
      <c r="H4006" s="56"/>
      <c r="I4006" s="56"/>
      <c r="J4006" s="56"/>
    </row>
    <row r="4007" spans="1:10">
      <c r="A4007" s="20">
        <v>3998</v>
      </c>
      <c r="B4007" s="20" t="str">
        <f>IF(Data!B4007:$B$5009&lt;&gt;"",Data!B4007,"")</f>
        <v/>
      </c>
      <c r="C4007" s="20" t="str">
        <f>IF(Data!$B4007:C$5009&lt;&gt;"",Data!C4007,"")</f>
        <v/>
      </c>
      <c r="D4007" s="20" t="str">
        <f t="shared" si="137"/>
        <v/>
      </c>
      <c r="E4007" s="20" t="str">
        <f t="shared" si="138"/>
        <v/>
      </c>
      <c r="F4007" s="56"/>
      <c r="G4007" s="56"/>
      <c r="H4007" s="56"/>
      <c r="I4007" s="56"/>
      <c r="J4007" s="56"/>
    </row>
    <row r="4008" spans="1:10">
      <c r="A4008" s="20">
        <v>3999</v>
      </c>
      <c r="B4008" s="20" t="str">
        <f>IF(Data!B4008:$B$5009&lt;&gt;"",Data!B4008,"")</f>
        <v/>
      </c>
      <c r="C4008" s="20" t="str">
        <f>IF(Data!$B4008:C$5009&lt;&gt;"",Data!C4008,"")</f>
        <v/>
      </c>
      <c r="D4008" s="20" t="str">
        <f t="shared" si="137"/>
        <v/>
      </c>
      <c r="E4008" s="20" t="str">
        <f t="shared" si="138"/>
        <v/>
      </c>
      <c r="F4008" s="56"/>
      <c r="G4008" s="56"/>
      <c r="H4008" s="56"/>
      <c r="I4008" s="56"/>
      <c r="J4008" s="56"/>
    </row>
    <row r="4009" spans="1:10">
      <c r="A4009" s="20">
        <v>4000</v>
      </c>
      <c r="B4009" s="20" t="str">
        <f>IF(Data!B4009:$B$5009&lt;&gt;"",Data!B4009,"")</f>
        <v/>
      </c>
      <c r="C4009" s="20" t="str">
        <f>IF(Data!$B4009:C$5009&lt;&gt;"",Data!C4009,"")</f>
        <v/>
      </c>
      <c r="D4009" s="20" t="str">
        <f t="shared" si="137"/>
        <v/>
      </c>
      <c r="E4009" s="20" t="str">
        <f t="shared" si="138"/>
        <v/>
      </c>
      <c r="F4009" s="56"/>
      <c r="G4009" s="56"/>
      <c r="H4009" s="56"/>
      <c r="I4009" s="56"/>
      <c r="J4009" s="56"/>
    </row>
    <row r="4010" spans="1:10">
      <c r="A4010" s="20">
        <v>4001</v>
      </c>
      <c r="B4010" s="20" t="str">
        <f>IF(Data!B4010:$B$5009&lt;&gt;"",Data!B4010,"")</f>
        <v/>
      </c>
      <c r="C4010" s="20" t="str">
        <f>IF(Data!$B4010:C$5009&lt;&gt;"",Data!C4010,"")</f>
        <v/>
      </c>
      <c r="D4010" s="20" t="str">
        <f t="shared" si="137"/>
        <v/>
      </c>
      <c r="E4010" s="20" t="str">
        <f t="shared" si="138"/>
        <v/>
      </c>
      <c r="F4010" s="56"/>
      <c r="G4010" s="56"/>
      <c r="H4010" s="56"/>
      <c r="I4010" s="56"/>
      <c r="J4010" s="56"/>
    </row>
    <row r="4011" spans="1:10">
      <c r="A4011" s="20">
        <v>4002</v>
      </c>
      <c r="B4011" s="20" t="str">
        <f>IF(Data!B4011:$B$5009&lt;&gt;"",Data!B4011,"")</f>
        <v/>
      </c>
      <c r="C4011" s="20" t="str">
        <f>IF(Data!$B4011:C$5009&lt;&gt;"",Data!C4011,"")</f>
        <v/>
      </c>
      <c r="D4011" s="20" t="str">
        <f t="shared" si="137"/>
        <v/>
      </c>
      <c r="E4011" s="20" t="str">
        <f t="shared" si="138"/>
        <v/>
      </c>
      <c r="F4011" s="56"/>
      <c r="G4011" s="56"/>
      <c r="H4011" s="56"/>
      <c r="I4011" s="56"/>
      <c r="J4011" s="56"/>
    </row>
    <row r="4012" spans="1:10">
      <c r="A4012" s="20">
        <v>4003</v>
      </c>
      <c r="B4012" s="20" t="str">
        <f>IF(Data!B4012:$B$5009&lt;&gt;"",Data!B4012,"")</f>
        <v/>
      </c>
      <c r="C4012" s="20" t="str">
        <f>IF(Data!$B4012:C$5009&lt;&gt;"",Data!C4012,"")</f>
        <v/>
      </c>
      <c r="D4012" s="20" t="str">
        <f t="shared" si="137"/>
        <v/>
      </c>
      <c r="E4012" s="20" t="str">
        <f t="shared" si="138"/>
        <v/>
      </c>
      <c r="F4012" s="56"/>
      <c r="G4012" s="56"/>
      <c r="H4012" s="56"/>
      <c r="I4012" s="56"/>
      <c r="J4012" s="56"/>
    </row>
    <row r="4013" spans="1:10">
      <c r="A4013" s="20">
        <v>4004</v>
      </c>
      <c r="B4013" s="20" t="str">
        <f>IF(Data!B4013:$B$5009&lt;&gt;"",Data!B4013,"")</f>
        <v/>
      </c>
      <c r="C4013" s="20" t="str">
        <f>IF(Data!$B4013:C$5009&lt;&gt;"",Data!C4013,"")</f>
        <v/>
      </c>
      <c r="D4013" s="20" t="str">
        <f t="shared" si="137"/>
        <v/>
      </c>
      <c r="E4013" s="20" t="str">
        <f t="shared" si="138"/>
        <v/>
      </c>
      <c r="F4013" s="56"/>
      <c r="G4013" s="56"/>
      <c r="H4013" s="56"/>
      <c r="I4013" s="56"/>
      <c r="J4013" s="56"/>
    </row>
    <row r="4014" spans="1:10">
      <c r="A4014" s="20">
        <v>4005</v>
      </c>
      <c r="B4014" s="20" t="str">
        <f>IF(Data!B4014:$B$5009&lt;&gt;"",Data!B4014,"")</f>
        <v/>
      </c>
      <c r="C4014" s="20" t="str">
        <f>IF(Data!$B4014:C$5009&lt;&gt;"",Data!C4014,"")</f>
        <v/>
      </c>
      <c r="D4014" s="20" t="str">
        <f t="shared" si="137"/>
        <v/>
      </c>
      <c r="E4014" s="20" t="str">
        <f t="shared" si="138"/>
        <v/>
      </c>
      <c r="F4014" s="56"/>
      <c r="G4014" s="56"/>
      <c r="H4014" s="56"/>
      <c r="I4014" s="56"/>
      <c r="J4014" s="56"/>
    </row>
    <row r="4015" spans="1:10">
      <c r="A4015" s="20">
        <v>4006</v>
      </c>
      <c r="B4015" s="20" t="str">
        <f>IF(Data!B4015:$B$5009&lt;&gt;"",Data!B4015,"")</f>
        <v/>
      </c>
      <c r="C4015" s="20" t="str">
        <f>IF(Data!$B4015:C$5009&lt;&gt;"",Data!C4015,"")</f>
        <v/>
      </c>
      <c r="D4015" s="20" t="str">
        <f t="shared" si="137"/>
        <v/>
      </c>
      <c r="E4015" s="20" t="str">
        <f t="shared" si="138"/>
        <v/>
      </c>
      <c r="F4015" s="56"/>
      <c r="G4015" s="56"/>
      <c r="H4015" s="56"/>
      <c r="I4015" s="56"/>
      <c r="J4015" s="56"/>
    </row>
    <row r="4016" spans="1:10">
      <c r="A4016" s="20">
        <v>4007</v>
      </c>
      <c r="B4016" s="20" t="str">
        <f>IF(Data!B4016:$B$5009&lt;&gt;"",Data!B4016,"")</f>
        <v/>
      </c>
      <c r="C4016" s="20" t="str">
        <f>IF(Data!$B4016:C$5009&lt;&gt;"",Data!C4016,"")</f>
        <v/>
      </c>
      <c r="D4016" s="20" t="str">
        <f t="shared" si="137"/>
        <v/>
      </c>
      <c r="E4016" s="20" t="str">
        <f t="shared" si="138"/>
        <v/>
      </c>
      <c r="F4016" s="56"/>
      <c r="G4016" s="56"/>
      <c r="H4016" s="56"/>
      <c r="I4016" s="56"/>
      <c r="J4016" s="56"/>
    </row>
    <row r="4017" spans="1:10">
      <c r="A4017" s="20">
        <v>4008</v>
      </c>
      <c r="B4017" s="20" t="str">
        <f>IF(Data!B4017:$B$5009&lt;&gt;"",Data!B4017,"")</f>
        <v/>
      </c>
      <c r="C4017" s="20" t="str">
        <f>IF(Data!$B4017:C$5009&lt;&gt;"",Data!C4017,"")</f>
        <v/>
      </c>
      <c r="D4017" s="20" t="str">
        <f t="shared" si="137"/>
        <v/>
      </c>
      <c r="E4017" s="20" t="str">
        <f t="shared" si="138"/>
        <v/>
      </c>
      <c r="F4017" s="56"/>
      <c r="G4017" s="56"/>
      <c r="H4017" s="56"/>
      <c r="I4017" s="56"/>
      <c r="J4017" s="56"/>
    </row>
    <row r="4018" spans="1:10">
      <c r="A4018" s="20">
        <v>4009</v>
      </c>
      <c r="B4018" s="20" t="str">
        <f>IF(Data!B4018:$B$5009&lt;&gt;"",Data!B4018,"")</f>
        <v/>
      </c>
      <c r="C4018" s="20" t="str">
        <f>IF(Data!$B4018:C$5009&lt;&gt;"",Data!C4018,"")</f>
        <v/>
      </c>
      <c r="D4018" s="20" t="str">
        <f t="shared" si="137"/>
        <v/>
      </c>
      <c r="E4018" s="20" t="str">
        <f t="shared" si="138"/>
        <v/>
      </c>
      <c r="F4018" s="56"/>
      <c r="G4018" s="56"/>
      <c r="H4018" s="56"/>
      <c r="I4018" s="56"/>
      <c r="J4018" s="56"/>
    </row>
    <row r="4019" spans="1:10">
      <c r="A4019" s="20">
        <v>4010</v>
      </c>
      <c r="B4019" s="20" t="str">
        <f>IF(Data!B4019:$B$5009&lt;&gt;"",Data!B4019,"")</f>
        <v/>
      </c>
      <c r="C4019" s="20" t="str">
        <f>IF(Data!$B4019:C$5009&lt;&gt;"",Data!C4019,"")</f>
        <v/>
      </c>
      <c r="D4019" s="20" t="str">
        <f t="shared" si="137"/>
        <v/>
      </c>
      <c r="E4019" s="20" t="str">
        <f t="shared" si="138"/>
        <v/>
      </c>
      <c r="F4019" s="56"/>
      <c r="G4019" s="56"/>
      <c r="H4019" s="56"/>
      <c r="I4019" s="56"/>
      <c r="J4019" s="56"/>
    </row>
    <row r="4020" spans="1:10">
      <c r="A4020" s="20">
        <v>4011</v>
      </c>
      <c r="B4020" s="20" t="str">
        <f>IF(Data!B4020:$B$5009&lt;&gt;"",Data!B4020,"")</f>
        <v/>
      </c>
      <c r="C4020" s="20" t="str">
        <f>IF(Data!$B4020:C$5009&lt;&gt;"",Data!C4020,"")</f>
        <v/>
      </c>
      <c r="D4020" s="20" t="str">
        <f t="shared" si="137"/>
        <v/>
      </c>
      <c r="E4020" s="20" t="str">
        <f t="shared" si="138"/>
        <v/>
      </c>
      <c r="F4020" s="56"/>
      <c r="G4020" s="56"/>
      <c r="H4020" s="56"/>
      <c r="I4020" s="56"/>
      <c r="J4020" s="56"/>
    </row>
    <row r="4021" spans="1:10">
      <c r="A4021" s="20">
        <v>4012</v>
      </c>
      <c r="B4021" s="20" t="str">
        <f>IF(Data!B4021:$B$5009&lt;&gt;"",Data!B4021,"")</f>
        <v/>
      </c>
      <c r="C4021" s="20" t="str">
        <f>IF(Data!$B4021:C$5009&lt;&gt;"",Data!C4021,"")</f>
        <v/>
      </c>
      <c r="D4021" s="20" t="str">
        <f t="shared" si="137"/>
        <v/>
      </c>
      <c r="E4021" s="20" t="str">
        <f t="shared" si="138"/>
        <v/>
      </c>
      <c r="F4021" s="56"/>
      <c r="G4021" s="56"/>
      <c r="H4021" s="56"/>
      <c r="I4021" s="56"/>
      <c r="J4021" s="56"/>
    </row>
    <row r="4022" spans="1:10">
      <c r="A4022" s="20">
        <v>4013</v>
      </c>
      <c r="B4022" s="20" t="str">
        <f>IF(Data!B4022:$B$5009&lt;&gt;"",Data!B4022,"")</f>
        <v/>
      </c>
      <c r="C4022" s="20" t="str">
        <f>IF(Data!$B4022:C$5009&lt;&gt;"",Data!C4022,"")</f>
        <v/>
      </c>
      <c r="D4022" s="20" t="str">
        <f t="shared" si="137"/>
        <v/>
      </c>
      <c r="E4022" s="20" t="str">
        <f t="shared" si="138"/>
        <v/>
      </c>
      <c r="F4022" s="56"/>
      <c r="G4022" s="56"/>
      <c r="H4022" s="56"/>
      <c r="I4022" s="56"/>
      <c r="J4022" s="56"/>
    </row>
    <row r="4023" spans="1:10">
      <c r="A4023" s="20">
        <v>4014</v>
      </c>
      <c r="B4023" s="20" t="str">
        <f>IF(Data!B4023:$B$5009&lt;&gt;"",Data!B4023,"")</f>
        <v/>
      </c>
      <c r="C4023" s="20" t="str">
        <f>IF(Data!$B4023:C$5009&lt;&gt;"",Data!C4023,"")</f>
        <v/>
      </c>
      <c r="D4023" s="20" t="str">
        <f t="shared" si="137"/>
        <v/>
      </c>
      <c r="E4023" s="20" t="str">
        <f t="shared" si="138"/>
        <v/>
      </c>
      <c r="F4023" s="56"/>
      <c r="G4023" s="56"/>
      <c r="H4023" s="56"/>
      <c r="I4023" s="56"/>
      <c r="J4023" s="56"/>
    </row>
    <row r="4024" spans="1:10">
      <c r="A4024" s="20">
        <v>4015</v>
      </c>
      <c r="B4024" s="20" t="str">
        <f>IF(Data!B4024:$B$5009&lt;&gt;"",Data!B4024,"")</f>
        <v/>
      </c>
      <c r="C4024" s="20" t="str">
        <f>IF(Data!$B4024:C$5009&lt;&gt;"",Data!C4024,"")</f>
        <v/>
      </c>
      <c r="D4024" s="20" t="str">
        <f t="shared" si="137"/>
        <v/>
      </c>
      <c r="E4024" s="20" t="str">
        <f t="shared" si="138"/>
        <v/>
      </c>
      <c r="F4024" s="56"/>
      <c r="G4024" s="56"/>
      <c r="H4024" s="56"/>
      <c r="I4024" s="56"/>
      <c r="J4024" s="56"/>
    </row>
    <row r="4025" spans="1:10">
      <c r="A4025" s="20">
        <v>4016</v>
      </c>
      <c r="B4025" s="20" t="str">
        <f>IF(Data!B4025:$B$5009&lt;&gt;"",Data!B4025,"")</f>
        <v/>
      </c>
      <c r="C4025" s="20" t="str">
        <f>IF(Data!$B4025:C$5009&lt;&gt;"",Data!C4025,"")</f>
        <v/>
      </c>
      <c r="D4025" s="20" t="str">
        <f t="shared" si="137"/>
        <v/>
      </c>
      <c r="E4025" s="20" t="str">
        <f t="shared" si="138"/>
        <v/>
      </c>
      <c r="F4025" s="56"/>
      <c r="G4025" s="56"/>
      <c r="H4025" s="56"/>
      <c r="I4025" s="56"/>
      <c r="J4025" s="56"/>
    </row>
    <row r="4026" spans="1:10">
      <c r="A4026" s="20">
        <v>4017</v>
      </c>
      <c r="B4026" s="20" t="str">
        <f>IF(Data!B4026:$B$5009&lt;&gt;"",Data!B4026,"")</f>
        <v/>
      </c>
      <c r="C4026" s="20" t="str">
        <f>IF(Data!$B4026:C$5009&lt;&gt;"",Data!C4026,"")</f>
        <v/>
      </c>
      <c r="D4026" s="20" t="str">
        <f t="shared" si="137"/>
        <v/>
      </c>
      <c r="E4026" s="20" t="str">
        <f t="shared" si="138"/>
        <v/>
      </c>
      <c r="F4026" s="56"/>
      <c r="G4026" s="56"/>
      <c r="H4026" s="56"/>
      <c r="I4026" s="56"/>
      <c r="J4026" s="56"/>
    </row>
    <row r="4027" spans="1:10">
      <c r="A4027" s="20">
        <v>4018</v>
      </c>
      <c r="B4027" s="20" t="str">
        <f>IF(Data!B4027:$B$5009&lt;&gt;"",Data!B4027,"")</f>
        <v/>
      </c>
      <c r="C4027" s="20" t="str">
        <f>IF(Data!$B4027:C$5009&lt;&gt;"",Data!C4027,"")</f>
        <v/>
      </c>
      <c r="D4027" s="20" t="str">
        <f t="shared" si="137"/>
        <v/>
      </c>
      <c r="E4027" s="20" t="str">
        <f t="shared" si="138"/>
        <v/>
      </c>
      <c r="F4027" s="56"/>
      <c r="G4027" s="56"/>
      <c r="H4027" s="56"/>
      <c r="I4027" s="56"/>
      <c r="J4027" s="56"/>
    </row>
    <row r="4028" spans="1:10">
      <c r="A4028" s="20">
        <v>4019</v>
      </c>
      <c r="B4028" s="20" t="str">
        <f>IF(Data!B4028:$B$5009&lt;&gt;"",Data!B4028,"")</f>
        <v/>
      </c>
      <c r="C4028" s="20" t="str">
        <f>IF(Data!$B4028:C$5009&lt;&gt;"",Data!C4028,"")</f>
        <v/>
      </c>
      <c r="D4028" s="20" t="str">
        <f t="shared" si="137"/>
        <v/>
      </c>
      <c r="E4028" s="20" t="str">
        <f t="shared" si="138"/>
        <v/>
      </c>
      <c r="F4028" s="56"/>
      <c r="G4028" s="56"/>
      <c r="H4028" s="56"/>
      <c r="I4028" s="56"/>
      <c r="J4028" s="56"/>
    </row>
    <row r="4029" spans="1:10">
      <c r="A4029" s="20">
        <v>4020</v>
      </c>
      <c r="B4029" s="20" t="str">
        <f>IF(Data!B4029:$B$5009&lt;&gt;"",Data!B4029,"")</f>
        <v/>
      </c>
      <c r="C4029" s="20" t="str">
        <f>IF(Data!$B4029:C$5009&lt;&gt;"",Data!C4029,"")</f>
        <v/>
      </c>
      <c r="D4029" s="20" t="str">
        <f t="shared" si="137"/>
        <v/>
      </c>
      <c r="E4029" s="20" t="str">
        <f t="shared" si="138"/>
        <v/>
      </c>
      <c r="F4029" s="56"/>
      <c r="G4029" s="56"/>
      <c r="H4029" s="56"/>
      <c r="I4029" s="56"/>
      <c r="J4029" s="56"/>
    </row>
    <row r="4030" spans="1:10">
      <c r="A4030" s="20">
        <v>4021</v>
      </c>
      <c r="B4030" s="20" t="str">
        <f>IF(Data!B4030:$B$5009&lt;&gt;"",Data!B4030,"")</f>
        <v/>
      </c>
      <c r="C4030" s="20" t="str">
        <f>IF(Data!$B4030:C$5009&lt;&gt;"",Data!C4030,"")</f>
        <v/>
      </c>
      <c r="D4030" s="20" t="str">
        <f t="shared" si="137"/>
        <v/>
      </c>
      <c r="E4030" s="20" t="str">
        <f t="shared" si="138"/>
        <v/>
      </c>
      <c r="F4030" s="56"/>
      <c r="G4030" s="56"/>
      <c r="H4030" s="56"/>
      <c r="I4030" s="56"/>
      <c r="J4030" s="56"/>
    </row>
    <row r="4031" spans="1:10">
      <c r="A4031" s="20">
        <v>4022</v>
      </c>
      <c r="B4031" s="20" t="str">
        <f>IF(Data!B4031:$B$5009&lt;&gt;"",Data!B4031,"")</f>
        <v/>
      </c>
      <c r="C4031" s="20" t="str">
        <f>IF(Data!$B4031:C$5009&lt;&gt;"",Data!C4031,"")</f>
        <v/>
      </c>
      <c r="D4031" s="20" t="str">
        <f t="shared" si="137"/>
        <v/>
      </c>
      <c r="E4031" s="20" t="str">
        <f t="shared" si="138"/>
        <v/>
      </c>
      <c r="F4031" s="56"/>
      <c r="G4031" s="56"/>
      <c r="H4031" s="56"/>
      <c r="I4031" s="56"/>
      <c r="J4031" s="56"/>
    </row>
    <row r="4032" spans="1:10">
      <c r="A4032" s="20">
        <v>4023</v>
      </c>
      <c r="B4032" s="20" t="str">
        <f>IF(Data!B4032:$B$5009&lt;&gt;"",Data!B4032,"")</f>
        <v/>
      </c>
      <c r="C4032" s="20" t="str">
        <f>IF(Data!$B4032:C$5009&lt;&gt;"",Data!C4032,"")</f>
        <v/>
      </c>
      <c r="D4032" s="20" t="str">
        <f t="shared" si="137"/>
        <v/>
      </c>
      <c r="E4032" s="20" t="str">
        <f t="shared" si="138"/>
        <v/>
      </c>
      <c r="F4032" s="56"/>
      <c r="G4032" s="56"/>
      <c r="H4032" s="56"/>
      <c r="I4032" s="56"/>
      <c r="J4032" s="56"/>
    </row>
    <row r="4033" spans="1:10">
      <c r="A4033" s="20">
        <v>4024</v>
      </c>
      <c r="B4033" s="20" t="str">
        <f>IF(Data!B4033:$B$5009&lt;&gt;"",Data!B4033,"")</f>
        <v/>
      </c>
      <c r="C4033" s="20" t="str">
        <f>IF(Data!$B4033:C$5009&lt;&gt;"",Data!C4033,"")</f>
        <v/>
      </c>
      <c r="D4033" s="20" t="str">
        <f t="shared" si="137"/>
        <v/>
      </c>
      <c r="E4033" s="20" t="str">
        <f t="shared" si="138"/>
        <v/>
      </c>
      <c r="F4033" s="56"/>
      <c r="G4033" s="56"/>
      <c r="H4033" s="56"/>
      <c r="I4033" s="56"/>
      <c r="J4033" s="56"/>
    </row>
    <row r="4034" spans="1:10">
      <c r="A4034" s="20">
        <v>4025</v>
      </c>
      <c r="B4034" s="20" t="str">
        <f>IF(Data!B4034:$B$5009&lt;&gt;"",Data!B4034,"")</f>
        <v/>
      </c>
      <c r="C4034" s="20" t="str">
        <f>IF(Data!$B4034:C$5009&lt;&gt;"",Data!C4034,"")</f>
        <v/>
      </c>
      <c r="D4034" s="20" t="str">
        <f t="shared" si="137"/>
        <v/>
      </c>
      <c r="E4034" s="20" t="str">
        <f t="shared" si="138"/>
        <v/>
      </c>
      <c r="F4034" s="56"/>
      <c r="G4034" s="56"/>
      <c r="H4034" s="56"/>
      <c r="I4034" s="56"/>
      <c r="J4034" s="56"/>
    </row>
    <row r="4035" spans="1:10">
      <c r="A4035" s="20">
        <v>4026</v>
      </c>
      <c r="B4035" s="20" t="str">
        <f>IF(Data!B4035:$B$5009&lt;&gt;"",Data!B4035,"")</f>
        <v/>
      </c>
      <c r="C4035" s="20" t="str">
        <f>IF(Data!$B4035:C$5009&lt;&gt;"",Data!C4035,"")</f>
        <v/>
      </c>
      <c r="D4035" s="20" t="str">
        <f t="shared" si="137"/>
        <v/>
      </c>
      <c r="E4035" s="20" t="str">
        <f t="shared" si="138"/>
        <v/>
      </c>
      <c r="F4035" s="56"/>
      <c r="G4035" s="56"/>
      <c r="H4035" s="56"/>
      <c r="I4035" s="56"/>
      <c r="J4035" s="56"/>
    </row>
    <row r="4036" spans="1:10">
      <c r="A4036" s="20">
        <v>4027</v>
      </c>
      <c r="B4036" s="20" t="str">
        <f>IF(Data!B4036:$B$5009&lt;&gt;"",Data!B4036,"")</f>
        <v/>
      </c>
      <c r="C4036" s="20" t="str">
        <f>IF(Data!$B4036:C$5009&lt;&gt;"",Data!C4036,"")</f>
        <v/>
      </c>
      <c r="D4036" s="20" t="str">
        <f t="shared" si="137"/>
        <v/>
      </c>
      <c r="E4036" s="20" t="str">
        <f t="shared" si="138"/>
        <v/>
      </c>
      <c r="F4036" s="56"/>
      <c r="G4036" s="56"/>
      <c r="H4036" s="56"/>
      <c r="I4036" s="56"/>
      <c r="J4036" s="56"/>
    </row>
    <row r="4037" spans="1:10">
      <c r="A4037" s="20">
        <v>4028</v>
      </c>
      <c r="B4037" s="20" t="str">
        <f>IF(Data!B4037:$B$5009&lt;&gt;"",Data!B4037,"")</f>
        <v/>
      </c>
      <c r="C4037" s="20" t="str">
        <f>IF(Data!$B4037:C$5009&lt;&gt;"",Data!C4037,"")</f>
        <v/>
      </c>
      <c r="D4037" s="20" t="str">
        <f t="shared" si="137"/>
        <v/>
      </c>
      <c r="E4037" s="20" t="str">
        <f t="shared" si="138"/>
        <v/>
      </c>
      <c r="F4037" s="56"/>
      <c r="G4037" s="56"/>
      <c r="H4037" s="56"/>
      <c r="I4037" s="56"/>
      <c r="J4037" s="56"/>
    </row>
    <row r="4038" spans="1:10">
      <c r="A4038" s="20">
        <v>4029</v>
      </c>
      <c r="B4038" s="20" t="str">
        <f>IF(Data!B4038:$B$5009&lt;&gt;"",Data!B4038,"")</f>
        <v/>
      </c>
      <c r="C4038" s="20" t="str">
        <f>IF(Data!$B4038:C$5009&lt;&gt;"",Data!C4038,"")</f>
        <v/>
      </c>
      <c r="D4038" s="20" t="str">
        <f t="shared" ref="D4038:D4101" si="139">IF(AND(B4038&lt;&gt;"",C4038&lt;&gt;""), _xlfn.RANK.AVG(B4038,B:B,1),"")</f>
        <v/>
      </c>
      <c r="E4038" s="20" t="str">
        <f t="shared" ref="E4038:E4101" si="140">IF(AND(B4038&lt;&gt;"",C4038&lt;&gt;""),(D4038-$I$11)^2,"")</f>
        <v/>
      </c>
      <c r="F4038" s="56"/>
      <c r="G4038" s="56"/>
      <c r="H4038" s="56"/>
      <c r="I4038" s="56"/>
      <c r="J4038" s="56"/>
    </row>
    <row r="4039" spans="1:10">
      <c r="A4039" s="20">
        <v>4030</v>
      </c>
      <c r="B4039" s="20" t="str">
        <f>IF(Data!B4039:$B$5009&lt;&gt;"",Data!B4039,"")</f>
        <v/>
      </c>
      <c r="C4039" s="20" t="str">
        <f>IF(Data!$B4039:C$5009&lt;&gt;"",Data!C4039,"")</f>
        <v/>
      </c>
      <c r="D4039" s="20" t="str">
        <f t="shared" si="139"/>
        <v/>
      </c>
      <c r="E4039" s="20" t="str">
        <f t="shared" si="140"/>
        <v/>
      </c>
      <c r="F4039" s="56"/>
      <c r="G4039" s="56"/>
      <c r="H4039" s="56"/>
      <c r="I4039" s="56"/>
      <c r="J4039" s="56"/>
    </row>
    <row r="4040" spans="1:10">
      <c r="A4040" s="20">
        <v>4031</v>
      </c>
      <c r="B4040" s="20" t="str">
        <f>IF(Data!B4040:$B$5009&lt;&gt;"",Data!B4040,"")</f>
        <v/>
      </c>
      <c r="C4040" s="20" t="str">
        <f>IF(Data!$B4040:C$5009&lt;&gt;"",Data!C4040,"")</f>
        <v/>
      </c>
      <c r="D4040" s="20" t="str">
        <f t="shared" si="139"/>
        <v/>
      </c>
      <c r="E4040" s="20" t="str">
        <f t="shared" si="140"/>
        <v/>
      </c>
      <c r="F4040" s="56"/>
      <c r="G4040" s="56"/>
      <c r="H4040" s="56"/>
      <c r="I4040" s="56"/>
      <c r="J4040" s="56"/>
    </row>
    <row r="4041" spans="1:10">
      <c r="A4041" s="20">
        <v>4032</v>
      </c>
      <c r="B4041" s="20" t="str">
        <f>IF(Data!B4041:$B$5009&lt;&gt;"",Data!B4041,"")</f>
        <v/>
      </c>
      <c r="C4041" s="20" t="str">
        <f>IF(Data!$B4041:C$5009&lt;&gt;"",Data!C4041,"")</f>
        <v/>
      </c>
      <c r="D4041" s="20" t="str">
        <f t="shared" si="139"/>
        <v/>
      </c>
      <c r="E4041" s="20" t="str">
        <f t="shared" si="140"/>
        <v/>
      </c>
      <c r="F4041" s="56"/>
      <c r="G4041" s="56"/>
      <c r="H4041" s="56"/>
      <c r="I4041" s="56"/>
      <c r="J4041" s="56"/>
    </row>
    <row r="4042" spans="1:10">
      <c r="A4042" s="20">
        <v>4033</v>
      </c>
      <c r="B4042" s="20" t="str">
        <f>IF(Data!B4042:$B$5009&lt;&gt;"",Data!B4042,"")</f>
        <v/>
      </c>
      <c r="C4042" s="20" t="str">
        <f>IF(Data!$B4042:C$5009&lt;&gt;"",Data!C4042,"")</f>
        <v/>
      </c>
      <c r="D4042" s="20" t="str">
        <f t="shared" si="139"/>
        <v/>
      </c>
      <c r="E4042" s="20" t="str">
        <f t="shared" si="140"/>
        <v/>
      </c>
      <c r="F4042" s="56"/>
      <c r="G4042" s="56"/>
      <c r="H4042" s="56"/>
      <c r="I4042" s="56"/>
      <c r="J4042" s="56"/>
    </row>
    <row r="4043" spans="1:10">
      <c r="A4043" s="20">
        <v>4034</v>
      </c>
      <c r="B4043" s="20" t="str">
        <f>IF(Data!B4043:$B$5009&lt;&gt;"",Data!B4043,"")</f>
        <v/>
      </c>
      <c r="C4043" s="20" t="str">
        <f>IF(Data!$B4043:C$5009&lt;&gt;"",Data!C4043,"")</f>
        <v/>
      </c>
      <c r="D4043" s="20" t="str">
        <f t="shared" si="139"/>
        <v/>
      </c>
      <c r="E4043" s="20" t="str">
        <f t="shared" si="140"/>
        <v/>
      </c>
      <c r="F4043" s="56"/>
      <c r="G4043" s="56"/>
      <c r="H4043" s="56"/>
      <c r="I4043" s="56"/>
      <c r="J4043" s="56"/>
    </row>
    <row r="4044" spans="1:10">
      <c r="A4044" s="20">
        <v>4035</v>
      </c>
      <c r="B4044" s="20" t="str">
        <f>IF(Data!B4044:$B$5009&lt;&gt;"",Data!B4044,"")</f>
        <v/>
      </c>
      <c r="C4044" s="20" t="str">
        <f>IF(Data!$B4044:C$5009&lt;&gt;"",Data!C4044,"")</f>
        <v/>
      </c>
      <c r="D4044" s="20" t="str">
        <f t="shared" si="139"/>
        <v/>
      </c>
      <c r="E4044" s="20" t="str">
        <f t="shared" si="140"/>
        <v/>
      </c>
      <c r="F4044" s="56"/>
      <c r="G4044" s="56"/>
      <c r="H4044" s="56"/>
      <c r="I4044" s="56"/>
      <c r="J4044" s="56"/>
    </row>
    <row r="4045" spans="1:10">
      <c r="A4045" s="20">
        <v>4036</v>
      </c>
      <c r="B4045" s="20" t="str">
        <f>IF(Data!B4045:$B$5009&lt;&gt;"",Data!B4045,"")</f>
        <v/>
      </c>
      <c r="C4045" s="20" t="str">
        <f>IF(Data!$B4045:C$5009&lt;&gt;"",Data!C4045,"")</f>
        <v/>
      </c>
      <c r="D4045" s="20" t="str">
        <f t="shared" si="139"/>
        <v/>
      </c>
      <c r="E4045" s="20" t="str">
        <f t="shared" si="140"/>
        <v/>
      </c>
      <c r="F4045" s="56"/>
      <c r="G4045" s="56"/>
      <c r="H4045" s="56"/>
      <c r="I4045" s="56"/>
      <c r="J4045" s="56"/>
    </row>
    <row r="4046" spans="1:10">
      <c r="A4046" s="20">
        <v>4037</v>
      </c>
      <c r="B4046" s="20" t="str">
        <f>IF(Data!B4046:$B$5009&lt;&gt;"",Data!B4046,"")</f>
        <v/>
      </c>
      <c r="C4046" s="20" t="str">
        <f>IF(Data!$B4046:C$5009&lt;&gt;"",Data!C4046,"")</f>
        <v/>
      </c>
      <c r="D4046" s="20" t="str">
        <f t="shared" si="139"/>
        <v/>
      </c>
      <c r="E4046" s="20" t="str">
        <f t="shared" si="140"/>
        <v/>
      </c>
      <c r="F4046" s="56"/>
      <c r="G4046" s="56"/>
      <c r="H4046" s="56"/>
      <c r="I4046" s="56"/>
      <c r="J4046" s="56"/>
    </row>
    <row r="4047" spans="1:10">
      <c r="A4047" s="20">
        <v>4038</v>
      </c>
      <c r="B4047" s="20" t="str">
        <f>IF(Data!B4047:$B$5009&lt;&gt;"",Data!B4047,"")</f>
        <v/>
      </c>
      <c r="C4047" s="20" t="str">
        <f>IF(Data!$B4047:C$5009&lt;&gt;"",Data!C4047,"")</f>
        <v/>
      </c>
      <c r="D4047" s="20" t="str">
        <f t="shared" si="139"/>
        <v/>
      </c>
      <c r="E4047" s="20" t="str">
        <f t="shared" si="140"/>
        <v/>
      </c>
      <c r="F4047" s="56"/>
      <c r="G4047" s="56"/>
      <c r="H4047" s="56"/>
      <c r="I4047" s="56"/>
      <c r="J4047" s="56"/>
    </row>
    <row r="4048" spans="1:10">
      <c r="A4048" s="20">
        <v>4039</v>
      </c>
      <c r="B4048" s="20" t="str">
        <f>IF(Data!B4048:$B$5009&lt;&gt;"",Data!B4048,"")</f>
        <v/>
      </c>
      <c r="C4048" s="20" t="str">
        <f>IF(Data!$B4048:C$5009&lt;&gt;"",Data!C4048,"")</f>
        <v/>
      </c>
      <c r="D4048" s="20" t="str">
        <f t="shared" si="139"/>
        <v/>
      </c>
      <c r="E4048" s="20" t="str">
        <f t="shared" si="140"/>
        <v/>
      </c>
      <c r="F4048" s="56"/>
      <c r="G4048" s="56"/>
      <c r="H4048" s="56"/>
      <c r="I4048" s="56"/>
      <c r="J4048" s="56"/>
    </row>
    <row r="4049" spans="1:10">
      <c r="A4049" s="20">
        <v>4040</v>
      </c>
      <c r="B4049" s="20" t="str">
        <f>IF(Data!B4049:$B$5009&lt;&gt;"",Data!B4049,"")</f>
        <v/>
      </c>
      <c r="C4049" s="20" t="str">
        <f>IF(Data!$B4049:C$5009&lt;&gt;"",Data!C4049,"")</f>
        <v/>
      </c>
      <c r="D4049" s="20" t="str">
        <f t="shared" si="139"/>
        <v/>
      </c>
      <c r="E4049" s="20" t="str">
        <f t="shared" si="140"/>
        <v/>
      </c>
      <c r="F4049" s="56"/>
      <c r="G4049" s="56"/>
      <c r="H4049" s="56"/>
      <c r="I4049" s="56"/>
      <c r="J4049" s="56"/>
    </row>
    <row r="4050" spans="1:10">
      <c r="A4050" s="20">
        <v>4041</v>
      </c>
      <c r="B4050" s="20" t="str">
        <f>IF(Data!B4050:$B$5009&lt;&gt;"",Data!B4050,"")</f>
        <v/>
      </c>
      <c r="C4050" s="20" t="str">
        <f>IF(Data!$B4050:C$5009&lt;&gt;"",Data!C4050,"")</f>
        <v/>
      </c>
      <c r="D4050" s="20" t="str">
        <f t="shared" si="139"/>
        <v/>
      </c>
      <c r="E4050" s="20" t="str">
        <f t="shared" si="140"/>
        <v/>
      </c>
      <c r="F4050" s="56"/>
      <c r="G4050" s="56"/>
      <c r="H4050" s="56"/>
      <c r="I4050" s="56"/>
      <c r="J4050" s="56"/>
    </row>
    <row r="4051" spans="1:10">
      <c r="A4051" s="20">
        <v>4042</v>
      </c>
      <c r="B4051" s="20" t="str">
        <f>IF(Data!B4051:$B$5009&lt;&gt;"",Data!B4051,"")</f>
        <v/>
      </c>
      <c r="C4051" s="20" t="str">
        <f>IF(Data!$B4051:C$5009&lt;&gt;"",Data!C4051,"")</f>
        <v/>
      </c>
      <c r="D4051" s="20" t="str">
        <f t="shared" si="139"/>
        <v/>
      </c>
      <c r="E4051" s="20" t="str">
        <f t="shared" si="140"/>
        <v/>
      </c>
      <c r="F4051" s="56"/>
      <c r="G4051" s="56"/>
      <c r="H4051" s="56"/>
      <c r="I4051" s="56"/>
      <c r="J4051" s="56"/>
    </row>
    <row r="4052" spans="1:10">
      <c r="A4052" s="20">
        <v>4043</v>
      </c>
      <c r="B4052" s="20" t="str">
        <f>IF(Data!B4052:$B$5009&lt;&gt;"",Data!B4052,"")</f>
        <v/>
      </c>
      <c r="C4052" s="20" t="str">
        <f>IF(Data!$B4052:C$5009&lt;&gt;"",Data!C4052,"")</f>
        <v/>
      </c>
      <c r="D4052" s="20" t="str">
        <f t="shared" si="139"/>
        <v/>
      </c>
      <c r="E4052" s="20" t="str">
        <f t="shared" si="140"/>
        <v/>
      </c>
      <c r="F4052" s="56"/>
      <c r="G4052" s="56"/>
      <c r="H4052" s="56"/>
      <c r="I4052" s="56"/>
      <c r="J4052" s="56"/>
    </row>
    <row r="4053" spans="1:10">
      <c r="A4053" s="20">
        <v>4044</v>
      </c>
      <c r="B4053" s="20" t="str">
        <f>IF(Data!B4053:$B$5009&lt;&gt;"",Data!B4053,"")</f>
        <v/>
      </c>
      <c r="C4053" s="20" t="str">
        <f>IF(Data!$B4053:C$5009&lt;&gt;"",Data!C4053,"")</f>
        <v/>
      </c>
      <c r="D4053" s="20" t="str">
        <f t="shared" si="139"/>
        <v/>
      </c>
      <c r="E4053" s="20" t="str">
        <f t="shared" si="140"/>
        <v/>
      </c>
      <c r="F4053" s="56"/>
      <c r="G4053" s="56"/>
      <c r="H4053" s="56"/>
      <c r="I4053" s="56"/>
      <c r="J4053" s="56"/>
    </row>
    <row r="4054" spans="1:10">
      <c r="A4054" s="20">
        <v>4045</v>
      </c>
      <c r="B4054" s="20" t="str">
        <f>IF(Data!B4054:$B$5009&lt;&gt;"",Data!B4054,"")</f>
        <v/>
      </c>
      <c r="C4054" s="20" t="str">
        <f>IF(Data!$B4054:C$5009&lt;&gt;"",Data!C4054,"")</f>
        <v/>
      </c>
      <c r="D4054" s="20" t="str">
        <f t="shared" si="139"/>
        <v/>
      </c>
      <c r="E4054" s="20" t="str">
        <f t="shared" si="140"/>
        <v/>
      </c>
      <c r="F4054" s="56"/>
      <c r="G4054" s="56"/>
      <c r="H4054" s="56"/>
      <c r="I4054" s="56"/>
      <c r="J4054" s="56"/>
    </row>
    <row r="4055" spans="1:10">
      <c r="A4055" s="20">
        <v>4046</v>
      </c>
      <c r="B4055" s="20" t="str">
        <f>IF(Data!B4055:$B$5009&lt;&gt;"",Data!B4055,"")</f>
        <v/>
      </c>
      <c r="C4055" s="20" t="str">
        <f>IF(Data!$B4055:C$5009&lt;&gt;"",Data!C4055,"")</f>
        <v/>
      </c>
      <c r="D4055" s="20" t="str">
        <f t="shared" si="139"/>
        <v/>
      </c>
      <c r="E4055" s="20" t="str">
        <f t="shared" si="140"/>
        <v/>
      </c>
      <c r="F4055" s="56"/>
      <c r="G4055" s="56"/>
      <c r="H4055" s="56"/>
      <c r="I4055" s="56"/>
      <c r="J4055" s="56"/>
    </row>
    <row r="4056" spans="1:10">
      <c r="A4056" s="20">
        <v>4047</v>
      </c>
      <c r="B4056" s="20" t="str">
        <f>IF(Data!B4056:$B$5009&lt;&gt;"",Data!B4056,"")</f>
        <v/>
      </c>
      <c r="C4056" s="20" t="str">
        <f>IF(Data!$B4056:C$5009&lt;&gt;"",Data!C4056,"")</f>
        <v/>
      </c>
      <c r="D4056" s="20" t="str">
        <f t="shared" si="139"/>
        <v/>
      </c>
      <c r="E4056" s="20" t="str">
        <f t="shared" si="140"/>
        <v/>
      </c>
      <c r="F4056" s="56"/>
      <c r="G4056" s="56"/>
      <c r="H4056" s="56"/>
      <c r="I4056" s="56"/>
      <c r="J4056" s="56"/>
    </row>
    <row r="4057" spans="1:10">
      <c r="A4057" s="20">
        <v>4048</v>
      </c>
      <c r="B4057" s="20" t="str">
        <f>IF(Data!B4057:$B$5009&lt;&gt;"",Data!B4057,"")</f>
        <v/>
      </c>
      <c r="C4057" s="20" t="str">
        <f>IF(Data!$B4057:C$5009&lt;&gt;"",Data!C4057,"")</f>
        <v/>
      </c>
      <c r="D4057" s="20" t="str">
        <f t="shared" si="139"/>
        <v/>
      </c>
      <c r="E4057" s="20" t="str">
        <f t="shared" si="140"/>
        <v/>
      </c>
      <c r="F4057" s="56"/>
      <c r="G4057" s="56"/>
      <c r="H4057" s="56"/>
      <c r="I4057" s="56"/>
      <c r="J4057" s="56"/>
    </row>
    <row r="4058" spans="1:10">
      <c r="A4058" s="20">
        <v>4049</v>
      </c>
      <c r="B4058" s="20" t="str">
        <f>IF(Data!B4058:$B$5009&lt;&gt;"",Data!B4058,"")</f>
        <v/>
      </c>
      <c r="C4058" s="20" t="str">
        <f>IF(Data!$B4058:C$5009&lt;&gt;"",Data!C4058,"")</f>
        <v/>
      </c>
      <c r="D4058" s="20" t="str">
        <f t="shared" si="139"/>
        <v/>
      </c>
      <c r="E4058" s="20" t="str">
        <f t="shared" si="140"/>
        <v/>
      </c>
      <c r="F4058" s="56"/>
      <c r="G4058" s="56"/>
      <c r="H4058" s="56"/>
      <c r="I4058" s="56"/>
      <c r="J4058" s="56"/>
    </row>
    <row r="4059" spans="1:10">
      <c r="A4059" s="20">
        <v>4050</v>
      </c>
      <c r="B4059" s="20" t="str">
        <f>IF(Data!B4059:$B$5009&lt;&gt;"",Data!B4059,"")</f>
        <v/>
      </c>
      <c r="C4059" s="20" t="str">
        <f>IF(Data!$B4059:C$5009&lt;&gt;"",Data!C4059,"")</f>
        <v/>
      </c>
      <c r="D4059" s="20" t="str">
        <f t="shared" si="139"/>
        <v/>
      </c>
      <c r="E4059" s="20" t="str">
        <f t="shared" si="140"/>
        <v/>
      </c>
      <c r="F4059" s="56"/>
      <c r="G4059" s="56"/>
      <c r="H4059" s="56"/>
      <c r="I4059" s="56"/>
      <c r="J4059" s="56"/>
    </row>
    <row r="4060" spans="1:10">
      <c r="A4060" s="20">
        <v>4051</v>
      </c>
      <c r="B4060" s="20" t="str">
        <f>IF(Data!B4060:$B$5009&lt;&gt;"",Data!B4060,"")</f>
        <v/>
      </c>
      <c r="C4060" s="20" t="str">
        <f>IF(Data!$B4060:C$5009&lt;&gt;"",Data!C4060,"")</f>
        <v/>
      </c>
      <c r="D4060" s="20" t="str">
        <f t="shared" si="139"/>
        <v/>
      </c>
      <c r="E4060" s="20" t="str">
        <f t="shared" si="140"/>
        <v/>
      </c>
      <c r="F4060" s="56"/>
      <c r="G4060" s="56"/>
      <c r="H4060" s="56"/>
      <c r="I4060" s="56"/>
      <c r="J4060" s="56"/>
    </row>
    <row r="4061" spans="1:10">
      <c r="A4061" s="20">
        <v>4052</v>
      </c>
      <c r="B4061" s="20" t="str">
        <f>IF(Data!B4061:$B$5009&lt;&gt;"",Data!B4061,"")</f>
        <v/>
      </c>
      <c r="C4061" s="20" t="str">
        <f>IF(Data!$B4061:C$5009&lt;&gt;"",Data!C4061,"")</f>
        <v/>
      </c>
      <c r="D4061" s="20" t="str">
        <f t="shared" si="139"/>
        <v/>
      </c>
      <c r="E4061" s="20" t="str">
        <f t="shared" si="140"/>
        <v/>
      </c>
      <c r="F4061" s="56"/>
      <c r="G4061" s="56"/>
      <c r="H4061" s="56"/>
      <c r="I4061" s="56"/>
      <c r="J4061" s="56"/>
    </row>
    <row r="4062" spans="1:10">
      <c r="A4062" s="20">
        <v>4053</v>
      </c>
      <c r="B4062" s="20" t="str">
        <f>IF(Data!B4062:$B$5009&lt;&gt;"",Data!B4062,"")</f>
        <v/>
      </c>
      <c r="C4062" s="20" t="str">
        <f>IF(Data!$B4062:C$5009&lt;&gt;"",Data!C4062,"")</f>
        <v/>
      </c>
      <c r="D4062" s="20" t="str">
        <f t="shared" si="139"/>
        <v/>
      </c>
      <c r="E4062" s="20" t="str">
        <f t="shared" si="140"/>
        <v/>
      </c>
      <c r="F4062" s="56"/>
      <c r="G4062" s="56"/>
      <c r="H4062" s="56"/>
      <c r="I4062" s="56"/>
      <c r="J4062" s="56"/>
    </row>
    <row r="4063" spans="1:10">
      <c r="A4063" s="20">
        <v>4054</v>
      </c>
      <c r="B4063" s="20" t="str">
        <f>IF(Data!B4063:$B$5009&lt;&gt;"",Data!B4063,"")</f>
        <v/>
      </c>
      <c r="C4063" s="20" t="str">
        <f>IF(Data!$B4063:C$5009&lt;&gt;"",Data!C4063,"")</f>
        <v/>
      </c>
      <c r="D4063" s="20" t="str">
        <f t="shared" si="139"/>
        <v/>
      </c>
      <c r="E4063" s="20" t="str">
        <f t="shared" si="140"/>
        <v/>
      </c>
      <c r="F4063" s="56"/>
      <c r="G4063" s="56"/>
      <c r="H4063" s="56"/>
      <c r="I4063" s="56"/>
      <c r="J4063" s="56"/>
    </row>
    <row r="4064" spans="1:10">
      <c r="A4064" s="20">
        <v>4055</v>
      </c>
      <c r="B4064" s="20" t="str">
        <f>IF(Data!B4064:$B$5009&lt;&gt;"",Data!B4064,"")</f>
        <v/>
      </c>
      <c r="C4064" s="20" t="str">
        <f>IF(Data!$B4064:C$5009&lt;&gt;"",Data!C4064,"")</f>
        <v/>
      </c>
      <c r="D4064" s="20" t="str">
        <f t="shared" si="139"/>
        <v/>
      </c>
      <c r="E4064" s="20" t="str">
        <f t="shared" si="140"/>
        <v/>
      </c>
      <c r="F4064" s="56"/>
      <c r="G4064" s="56"/>
      <c r="H4064" s="56"/>
      <c r="I4064" s="56"/>
      <c r="J4064" s="56"/>
    </row>
    <row r="4065" spans="1:10">
      <c r="A4065" s="20">
        <v>4056</v>
      </c>
      <c r="B4065" s="20" t="str">
        <f>IF(Data!B4065:$B$5009&lt;&gt;"",Data!B4065,"")</f>
        <v/>
      </c>
      <c r="C4065" s="20" t="str">
        <f>IF(Data!$B4065:C$5009&lt;&gt;"",Data!C4065,"")</f>
        <v/>
      </c>
      <c r="D4065" s="20" t="str">
        <f t="shared" si="139"/>
        <v/>
      </c>
      <c r="E4065" s="20" t="str">
        <f t="shared" si="140"/>
        <v/>
      </c>
      <c r="F4065" s="56"/>
      <c r="G4065" s="56"/>
      <c r="H4065" s="56"/>
      <c r="I4065" s="56"/>
      <c r="J4065" s="56"/>
    </row>
    <row r="4066" spans="1:10">
      <c r="A4066" s="20">
        <v>4057</v>
      </c>
      <c r="B4066" s="20" t="str">
        <f>IF(Data!B4066:$B$5009&lt;&gt;"",Data!B4066,"")</f>
        <v/>
      </c>
      <c r="C4066" s="20" t="str">
        <f>IF(Data!$B4066:C$5009&lt;&gt;"",Data!C4066,"")</f>
        <v/>
      </c>
      <c r="D4066" s="20" t="str">
        <f t="shared" si="139"/>
        <v/>
      </c>
      <c r="E4066" s="20" t="str">
        <f t="shared" si="140"/>
        <v/>
      </c>
      <c r="F4066" s="56"/>
      <c r="G4066" s="56"/>
      <c r="H4066" s="56"/>
      <c r="I4066" s="56"/>
      <c r="J4066" s="56"/>
    </row>
    <row r="4067" spans="1:10">
      <c r="A4067" s="20">
        <v>4058</v>
      </c>
      <c r="B4067" s="20" t="str">
        <f>IF(Data!B4067:$B$5009&lt;&gt;"",Data!B4067,"")</f>
        <v/>
      </c>
      <c r="C4067" s="20" t="str">
        <f>IF(Data!$B4067:C$5009&lt;&gt;"",Data!C4067,"")</f>
        <v/>
      </c>
      <c r="D4067" s="20" t="str">
        <f t="shared" si="139"/>
        <v/>
      </c>
      <c r="E4067" s="20" t="str">
        <f t="shared" si="140"/>
        <v/>
      </c>
      <c r="F4067" s="56"/>
      <c r="G4067" s="56"/>
      <c r="H4067" s="56"/>
      <c r="I4067" s="56"/>
      <c r="J4067" s="56"/>
    </row>
    <row r="4068" spans="1:10">
      <c r="A4068" s="20">
        <v>4059</v>
      </c>
      <c r="B4068" s="20" t="str">
        <f>IF(Data!B4068:$B$5009&lt;&gt;"",Data!B4068,"")</f>
        <v/>
      </c>
      <c r="C4068" s="20" t="str">
        <f>IF(Data!$B4068:C$5009&lt;&gt;"",Data!C4068,"")</f>
        <v/>
      </c>
      <c r="D4068" s="20" t="str">
        <f t="shared" si="139"/>
        <v/>
      </c>
      <c r="E4068" s="20" t="str">
        <f t="shared" si="140"/>
        <v/>
      </c>
      <c r="F4068" s="56"/>
      <c r="G4068" s="56"/>
      <c r="H4068" s="56"/>
      <c r="I4068" s="56"/>
      <c r="J4068" s="56"/>
    </row>
    <row r="4069" spans="1:10">
      <c r="A4069" s="20">
        <v>4060</v>
      </c>
      <c r="B4069" s="20" t="str">
        <f>IF(Data!B4069:$B$5009&lt;&gt;"",Data!B4069,"")</f>
        <v/>
      </c>
      <c r="C4069" s="20" t="str">
        <f>IF(Data!$B4069:C$5009&lt;&gt;"",Data!C4069,"")</f>
        <v/>
      </c>
      <c r="D4069" s="20" t="str">
        <f t="shared" si="139"/>
        <v/>
      </c>
      <c r="E4069" s="20" t="str">
        <f t="shared" si="140"/>
        <v/>
      </c>
      <c r="F4069" s="56"/>
      <c r="G4069" s="56"/>
      <c r="H4069" s="56"/>
      <c r="I4069" s="56"/>
      <c r="J4069" s="56"/>
    </row>
    <row r="4070" spans="1:10">
      <c r="A4070" s="20">
        <v>4061</v>
      </c>
      <c r="B4070" s="20" t="str">
        <f>IF(Data!B4070:$B$5009&lt;&gt;"",Data!B4070,"")</f>
        <v/>
      </c>
      <c r="C4070" s="20" t="str">
        <f>IF(Data!$B4070:C$5009&lt;&gt;"",Data!C4070,"")</f>
        <v/>
      </c>
      <c r="D4070" s="20" t="str">
        <f t="shared" si="139"/>
        <v/>
      </c>
      <c r="E4070" s="20" t="str">
        <f t="shared" si="140"/>
        <v/>
      </c>
      <c r="F4070" s="56"/>
      <c r="G4070" s="56"/>
      <c r="H4070" s="56"/>
      <c r="I4070" s="56"/>
      <c r="J4070" s="56"/>
    </row>
    <row r="4071" spans="1:10">
      <c r="A4071" s="20">
        <v>4062</v>
      </c>
      <c r="B4071" s="20" t="str">
        <f>IF(Data!B4071:$B$5009&lt;&gt;"",Data!B4071,"")</f>
        <v/>
      </c>
      <c r="C4071" s="20" t="str">
        <f>IF(Data!$B4071:C$5009&lt;&gt;"",Data!C4071,"")</f>
        <v/>
      </c>
      <c r="D4071" s="20" t="str">
        <f t="shared" si="139"/>
        <v/>
      </c>
      <c r="E4071" s="20" t="str">
        <f t="shared" si="140"/>
        <v/>
      </c>
      <c r="F4071" s="56"/>
      <c r="G4071" s="56"/>
      <c r="H4071" s="56"/>
      <c r="I4071" s="56"/>
      <c r="J4071" s="56"/>
    </row>
    <row r="4072" spans="1:10">
      <c r="A4072" s="20">
        <v>4063</v>
      </c>
      <c r="B4072" s="20" t="str">
        <f>IF(Data!B4072:$B$5009&lt;&gt;"",Data!B4072,"")</f>
        <v/>
      </c>
      <c r="C4072" s="20" t="str">
        <f>IF(Data!$B4072:C$5009&lt;&gt;"",Data!C4072,"")</f>
        <v/>
      </c>
      <c r="D4072" s="20" t="str">
        <f t="shared" si="139"/>
        <v/>
      </c>
      <c r="E4072" s="20" t="str">
        <f t="shared" si="140"/>
        <v/>
      </c>
      <c r="F4072" s="56"/>
      <c r="G4072" s="56"/>
      <c r="H4072" s="56"/>
      <c r="I4072" s="56"/>
      <c r="J4072" s="56"/>
    </row>
    <row r="4073" spans="1:10">
      <c r="A4073" s="20">
        <v>4064</v>
      </c>
      <c r="B4073" s="20" t="str">
        <f>IF(Data!B4073:$B$5009&lt;&gt;"",Data!B4073,"")</f>
        <v/>
      </c>
      <c r="C4073" s="20" t="str">
        <f>IF(Data!$B4073:C$5009&lt;&gt;"",Data!C4073,"")</f>
        <v/>
      </c>
      <c r="D4073" s="20" t="str">
        <f t="shared" si="139"/>
        <v/>
      </c>
      <c r="E4073" s="20" t="str">
        <f t="shared" si="140"/>
        <v/>
      </c>
      <c r="F4073" s="56"/>
      <c r="G4073" s="56"/>
      <c r="H4073" s="56"/>
      <c r="I4073" s="56"/>
      <c r="J4073" s="56"/>
    </row>
    <row r="4074" spans="1:10">
      <c r="A4074" s="20">
        <v>4065</v>
      </c>
      <c r="B4074" s="20" t="str">
        <f>IF(Data!B4074:$B$5009&lt;&gt;"",Data!B4074,"")</f>
        <v/>
      </c>
      <c r="C4074" s="20" t="str">
        <f>IF(Data!$B4074:C$5009&lt;&gt;"",Data!C4074,"")</f>
        <v/>
      </c>
      <c r="D4074" s="20" t="str">
        <f t="shared" si="139"/>
        <v/>
      </c>
      <c r="E4074" s="20" t="str">
        <f t="shared" si="140"/>
        <v/>
      </c>
      <c r="F4074" s="56"/>
      <c r="G4074" s="56"/>
      <c r="H4074" s="56"/>
      <c r="I4074" s="56"/>
      <c r="J4074" s="56"/>
    </row>
    <row r="4075" spans="1:10">
      <c r="A4075" s="20">
        <v>4066</v>
      </c>
      <c r="B4075" s="20" t="str">
        <f>IF(Data!B4075:$B$5009&lt;&gt;"",Data!B4075,"")</f>
        <v/>
      </c>
      <c r="C4075" s="20" t="str">
        <f>IF(Data!$B4075:C$5009&lt;&gt;"",Data!C4075,"")</f>
        <v/>
      </c>
      <c r="D4075" s="20" t="str">
        <f t="shared" si="139"/>
        <v/>
      </c>
      <c r="E4075" s="20" t="str">
        <f t="shared" si="140"/>
        <v/>
      </c>
      <c r="F4075" s="56"/>
      <c r="G4075" s="56"/>
      <c r="H4075" s="56"/>
      <c r="I4075" s="56"/>
      <c r="J4075" s="56"/>
    </row>
    <row r="4076" spans="1:10">
      <c r="A4076" s="20">
        <v>4067</v>
      </c>
      <c r="B4076" s="20" t="str">
        <f>IF(Data!B4076:$B$5009&lt;&gt;"",Data!B4076,"")</f>
        <v/>
      </c>
      <c r="C4076" s="20" t="str">
        <f>IF(Data!$B4076:C$5009&lt;&gt;"",Data!C4076,"")</f>
        <v/>
      </c>
      <c r="D4076" s="20" t="str">
        <f t="shared" si="139"/>
        <v/>
      </c>
      <c r="E4076" s="20" t="str">
        <f t="shared" si="140"/>
        <v/>
      </c>
      <c r="F4076" s="56"/>
      <c r="G4076" s="56"/>
      <c r="H4076" s="56"/>
      <c r="I4076" s="56"/>
      <c r="J4076" s="56"/>
    </row>
    <row r="4077" spans="1:10">
      <c r="A4077" s="20">
        <v>4068</v>
      </c>
      <c r="B4077" s="20" t="str">
        <f>IF(Data!B4077:$B$5009&lt;&gt;"",Data!B4077,"")</f>
        <v/>
      </c>
      <c r="C4077" s="20" t="str">
        <f>IF(Data!$B4077:C$5009&lt;&gt;"",Data!C4077,"")</f>
        <v/>
      </c>
      <c r="D4077" s="20" t="str">
        <f t="shared" si="139"/>
        <v/>
      </c>
      <c r="E4077" s="20" t="str">
        <f t="shared" si="140"/>
        <v/>
      </c>
      <c r="F4077" s="56"/>
      <c r="G4077" s="56"/>
      <c r="H4077" s="56"/>
      <c r="I4077" s="56"/>
      <c r="J4077" s="56"/>
    </row>
    <row r="4078" spans="1:10">
      <c r="A4078" s="20">
        <v>4069</v>
      </c>
      <c r="B4078" s="20" t="str">
        <f>IF(Data!B4078:$B$5009&lt;&gt;"",Data!B4078,"")</f>
        <v/>
      </c>
      <c r="C4078" s="20" t="str">
        <f>IF(Data!$B4078:C$5009&lt;&gt;"",Data!C4078,"")</f>
        <v/>
      </c>
      <c r="D4078" s="20" t="str">
        <f t="shared" si="139"/>
        <v/>
      </c>
      <c r="E4078" s="20" t="str">
        <f t="shared" si="140"/>
        <v/>
      </c>
      <c r="F4078" s="56"/>
      <c r="G4078" s="56"/>
      <c r="H4078" s="56"/>
      <c r="I4078" s="56"/>
      <c r="J4078" s="56"/>
    </row>
    <row r="4079" spans="1:10">
      <c r="A4079" s="20">
        <v>4070</v>
      </c>
      <c r="B4079" s="20" t="str">
        <f>IF(Data!B4079:$B$5009&lt;&gt;"",Data!B4079,"")</f>
        <v/>
      </c>
      <c r="C4079" s="20" t="str">
        <f>IF(Data!$B4079:C$5009&lt;&gt;"",Data!C4079,"")</f>
        <v/>
      </c>
      <c r="D4079" s="20" t="str">
        <f t="shared" si="139"/>
        <v/>
      </c>
      <c r="E4079" s="20" t="str">
        <f t="shared" si="140"/>
        <v/>
      </c>
      <c r="F4079" s="56"/>
      <c r="G4079" s="56"/>
      <c r="H4079" s="56"/>
      <c r="I4079" s="56"/>
      <c r="J4079" s="56"/>
    </row>
    <row r="4080" spans="1:10">
      <c r="A4080" s="20">
        <v>4071</v>
      </c>
      <c r="B4080" s="20" t="str">
        <f>IF(Data!B4080:$B$5009&lt;&gt;"",Data!B4080,"")</f>
        <v/>
      </c>
      <c r="C4080" s="20" t="str">
        <f>IF(Data!$B4080:C$5009&lt;&gt;"",Data!C4080,"")</f>
        <v/>
      </c>
      <c r="D4080" s="20" t="str">
        <f t="shared" si="139"/>
        <v/>
      </c>
      <c r="E4080" s="20" t="str">
        <f t="shared" si="140"/>
        <v/>
      </c>
      <c r="F4080" s="56"/>
      <c r="G4080" s="56"/>
      <c r="H4080" s="56"/>
      <c r="I4080" s="56"/>
      <c r="J4080" s="56"/>
    </row>
    <row r="4081" spans="1:10">
      <c r="A4081" s="20">
        <v>4072</v>
      </c>
      <c r="B4081" s="20" t="str">
        <f>IF(Data!B4081:$B$5009&lt;&gt;"",Data!B4081,"")</f>
        <v/>
      </c>
      <c r="C4081" s="20" t="str">
        <f>IF(Data!$B4081:C$5009&lt;&gt;"",Data!C4081,"")</f>
        <v/>
      </c>
      <c r="D4081" s="20" t="str">
        <f t="shared" si="139"/>
        <v/>
      </c>
      <c r="E4081" s="20" t="str">
        <f t="shared" si="140"/>
        <v/>
      </c>
      <c r="F4081" s="56"/>
      <c r="G4081" s="56"/>
      <c r="H4081" s="56"/>
      <c r="I4081" s="56"/>
      <c r="J4081" s="56"/>
    </row>
    <row r="4082" spans="1:10">
      <c r="A4082" s="20">
        <v>4073</v>
      </c>
      <c r="B4082" s="20" t="str">
        <f>IF(Data!B4082:$B$5009&lt;&gt;"",Data!B4082,"")</f>
        <v/>
      </c>
      <c r="C4082" s="20" t="str">
        <f>IF(Data!$B4082:C$5009&lt;&gt;"",Data!C4082,"")</f>
        <v/>
      </c>
      <c r="D4082" s="20" t="str">
        <f t="shared" si="139"/>
        <v/>
      </c>
      <c r="E4082" s="20" t="str">
        <f t="shared" si="140"/>
        <v/>
      </c>
      <c r="F4082" s="56"/>
      <c r="G4082" s="56"/>
      <c r="H4082" s="56"/>
      <c r="I4082" s="56"/>
      <c r="J4082" s="56"/>
    </row>
    <row r="4083" spans="1:10">
      <c r="A4083" s="20">
        <v>4074</v>
      </c>
      <c r="B4083" s="20" t="str">
        <f>IF(Data!B4083:$B$5009&lt;&gt;"",Data!B4083,"")</f>
        <v/>
      </c>
      <c r="C4083" s="20" t="str">
        <f>IF(Data!$B4083:C$5009&lt;&gt;"",Data!C4083,"")</f>
        <v/>
      </c>
      <c r="D4083" s="20" t="str">
        <f t="shared" si="139"/>
        <v/>
      </c>
      <c r="E4083" s="20" t="str">
        <f t="shared" si="140"/>
        <v/>
      </c>
      <c r="F4083" s="56"/>
      <c r="G4083" s="56"/>
      <c r="H4083" s="56"/>
      <c r="I4083" s="56"/>
      <c r="J4083" s="56"/>
    </row>
    <row r="4084" spans="1:10">
      <c r="A4084" s="20">
        <v>4075</v>
      </c>
      <c r="B4084" s="20" t="str">
        <f>IF(Data!B4084:$B$5009&lt;&gt;"",Data!B4084,"")</f>
        <v/>
      </c>
      <c r="C4084" s="20" t="str">
        <f>IF(Data!$B4084:C$5009&lt;&gt;"",Data!C4084,"")</f>
        <v/>
      </c>
      <c r="D4084" s="20" t="str">
        <f t="shared" si="139"/>
        <v/>
      </c>
      <c r="E4084" s="20" t="str">
        <f t="shared" si="140"/>
        <v/>
      </c>
      <c r="F4084" s="56"/>
      <c r="G4084" s="56"/>
      <c r="H4084" s="56"/>
      <c r="I4084" s="56"/>
      <c r="J4084" s="56"/>
    </row>
    <row r="4085" spans="1:10">
      <c r="A4085" s="20">
        <v>4076</v>
      </c>
      <c r="B4085" s="20" t="str">
        <f>IF(Data!B4085:$B$5009&lt;&gt;"",Data!B4085,"")</f>
        <v/>
      </c>
      <c r="C4085" s="20" t="str">
        <f>IF(Data!$B4085:C$5009&lt;&gt;"",Data!C4085,"")</f>
        <v/>
      </c>
      <c r="D4085" s="20" t="str">
        <f t="shared" si="139"/>
        <v/>
      </c>
      <c r="E4085" s="20" t="str">
        <f t="shared" si="140"/>
        <v/>
      </c>
      <c r="F4085" s="56"/>
      <c r="G4085" s="56"/>
      <c r="H4085" s="56"/>
      <c r="I4085" s="56"/>
      <c r="J4085" s="56"/>
    </row>
    <row r="4086" spans="1:10">
      <c r="A4086" s="20">
        <v>4077</v>
      </c>
      <c r="B4086" s="20" t="str">
        <f>IF(Data!B4086:$B$5009&lt;&gt;"",Data!B4086,"")</f>
        <v/>
      </c>
      <c r="C4086" s="20" t="str">
        <f>IF(Data!$B4086:C$5009&lt;&gt;"",Data!C4086,"")</f>
        <v/>
      </c>
      <c r="D4086" s="20" t="str">
        <f t="shared" si="139"/>
        <v/>
      </c>
      <c r="E4086" s="20" t="str">
        <f t="shared" si="140"/>
        <v/>
      </c>
      <c r="F4086" s="56"/>
      <c r="G4086" s="56"/>
      <c r="H4086" s="56"/>
      <c r="I4086" s="56"/>
      <c r="J4086" s="56"/>
    </row>
    <row r="4087" spans="1:10">
      <c r="A4087" s="20">
        <v>4078</v>
      </c>
      <c r="B4087" s="20" t="str">
        <f>IF(Data!B4087:$B$5009&lt;&gt;"",Data!B4087,"")</f>
        <v/>
      </c>
      <c r="C4087" s="20" t="str">
        <f>IF(Data!$B4087:C$5009&lt;&gt;"",Data!C4087,"")</f>
        <v/>
      </c>
      <c r="D4087" s="20" t="str">
        <f t="shared" si="139"/>
        <v/>
      </c>
      <c r="E4087" s="20" t="str">
        <f t="shared" si="140"/>
        <v/>
      </c>
      <c r="F4087" s="56"/>
      <c r="G4087" s="56"/>
      <c r="H4087" s="56"/>
      <c r="I4087" s="56"/>
      <c r="J4087" s="56"/>
    </row>
    <row r="4088" spans="1:10">
      <c r="A4088" s="20">
        <v>4079</v>
      </c>
      <c r="B4088" s="20" t="str">
        <f>IF(Data!B4088:$B$5009&lt;&gt;"",Data!B4088,"")</f>
        <v/>
      </c>
      <c r="C4088" s="20" t="str">
        <f>IF(Data!$B4088:C$5009&lt;&gt;"",Data!C4088,"")</f>
        <v/>
      </c>
      <c r="D4088" s="20" t="str">
        <f t="shared" si="139"/>
        <v/>
      </c>
      <c r="E4088" s="20" t="str">
        <f t="shared" si="140"/>
        <v/>
      </c>
      <c r="F4088" s="56"/>
      <c r="G4088" s="56"/>
      <c r="H4088" s="56"/>
      <c r="I4088" s="56"/>
      <c r="J4088" s="56"/>
    </row>
    <row r="4089" spans="1:10">
      <c r="A4089" s="20">
        <v>4080</v>
      </c>
      <c r="B4089" s="20" t="str">
        <f>IF(Data!B4089:$B$5009&lt;&gt;"",Data!B4089,"")</f>
        <v/>
      </c>
      <c r="C4089" s="20" t="str">
        <f>IF(Data!$B4089:C$5009&lt;&gt;"",Data!C4089,"")</f>
        <v/>
      </c>
      <c r="D4089" s="20" t="str">
        <f t="shared" si="139"/>
        <v/>
      </c>
      <c r="E4089" s="20" t="str">
        <f t="shared" si="140"/>
        <v/>
      </c>
      <c r="F4089" s="56"/>
      <c r="G4089" s="56"/>
      <c r="H4089" s="56"/>
      <c r="I4089" s="56"/>
      <c r="J4089" s="56"/>
    </row>
    <row r="4090" spans="1:10">
      <c r="A4090" s="20">
        <v>4081</v>
      </c>
      <c r="B4090" s="20" t="str">
        <f>IF(Data!B4090:$B$5009&lt;&gt;"",Data!B4090,"")</f>
        <v/>
      </c>
      <c r="C4090" s="20" t="str">
        <f>IF(Data!$B4090:C$5009&lt;&gt;"",Data!C4090,"")</f>
        <v/>
      </c>
      <c r="D4090" s="20" t="str">
        <f t="shared" si="139"/>
        <v/>
      </c>
      <c r="E4090" s="20" t="str">
        <f t="shared" si="140"/>
        <v/>
      </c>
      <c r="F4090" s="56"/>
      <c r="G4090" s="56"/>
      <c r="H4090" s="56"/>
      <c r="I4090" s="56"/>
      <c r="J4090" s="56"/>
    </row>
    <row r="4091" spans="1:10">
      <c r="A4091" s="20">
        <v>4082</v>
      </c>
      <c r="B4091" s="20" t="str">
        <f>IF(Data!B4091:$B$5009&lt;&gt;"",Data!B4091,"")</f>
        <v/>
      </c>
      <c r="C4091" s="20" t="str">
        <f>IF(Data!$B4091:C$5009&lt;&gt;"",Data!C4091,"")</f>
        <v/>
      </c>
      <c r="D4091" s="20" t="str">
        <f t="shared" si="139"/>
        <v/>
      </c>
      <c r="E4091" s="20" t="str">
        <f t="shared" si="140"/>
        <v/>
      </c>
      <c r="F4091" s="56"/>
      <c r="G4091" s="56"/>
      <c r="H4091" s="56"/>
      <c r="I4091" s="56"/>
      <c r="J4091" s="56"/>
    </row>
    <row r="4092" spans="1:10">
      <c r="A4092" s="20">
        <v>4083</v>
      </c>
      <c r="B4092" s="20" t="str">
        <f>IF(Data!B4092:$B$5009&lt;&gt;"",Data!B4092,"")</f>
        <v/>
      </c>
      <c r="C4092" s="20" t="str">
        <f>IF(Data!$B4092:C$5009&lt;&gt;"",Data!C4092,"")</f>
        <v/>
      </c>
      <c r="D4092" s="20" t="str">
        <f t="shared" si="139"/>
        <v/>
      </c>
      <c r="E4092" s="20" t="str">
        <f t="shared" si="140"/>
        <v/>
      </c>
      <c r="F4092" s="56"/>
      <c r="G4092" s="56"/>
      <c r="H4092" s="56"/>
      <c r="I4092" s="56"/>
      <c r="J4092" s="56"/>
    </row>
    <row r="4093" spans="1:10">
      <c r="A4093" s="20">
        <v>4084</v>
      </c>
      <c r="B4093" s="20" t="str">
        <f>IF(Data!B4093:$B$5009&lt;&gt;"",Data!B4093,"")</f>
        <v/>
      </c>
      <c r="C4093" s="20" t="str">
        <f>IF(Data!$B4093:C$5009&lt;&gt;"",Data!C4093,"")</f>
        <v/>
      </c>
      <c r="D4093" s="20" t="str">
        <f t="shared" si="139"/>
        <v/>
      </c>
      <c r="E4093" s="20" t="str">
        <f t="shared" si="140"/>
        <v/>
      </c>
      <c r="F4093" s="56"/>
      <c r="G4093" s="56"/>
      <c r="H4093" s="56"/>
      <c r="I4093" s="56"/>
      <c r="J4093" s="56"/>
    </row>
    <row r="4094" spans="1:10">
      <c r="A4094" s="20">
        <v>4085</v>
      </c>
      <c r="B4094" s="20" t="str">
        <f>IF(Data!B4094:$B$5009&lt;&gt;"",Data!B4094,"")</f>
        <v/>
      </c>
      <c r="C4094" s="20" t="str">
        <f>IF(Data!$B4094:C$5009&lt;&gt;"",Data!C4094,"")</f>
        <v/>
      </c>
      <c r="D4094" s="20" t="str">
        <f t="shared" si="139"/>
        <v/>
      </c>
      <c r="E4094" s="20" t="str">
        <f t="shared" si="140"/>
        <v/>
      </c>
      <c r="F4094" s="56"/>
      <c r="G4094" s="56"/>
      <c r="H4094" s="56"/>
      <c r="I4094" s="56"/>
      <c r="J4094" s="56"/>
    </row>
    <row r="4095" spans="1:10">
      <c r="A4095" s="20">
        <v>4086</v>
      </c>
      <c r="B4095" s="20" t="str">
        <f>IF(Data!B4095:$B$5009&lt;&gt;"",Data!B4095,"")</f>
        <v/>
      </c>
      <c r="C4095" s="20" t="str">
        <f>IF(Data!$B4095:C$5009&lt;&gt;"",Data!C4095,"")</f>
        <v/>
      </c>
      <c r="D4095" s="20" t="str">
        <f t="shared" si="139"/>
        <v/>
      </c>
      <c r="E4095" s="20" t="str">
        <f t="shared" si="140"/>
        <v/>
      </c>
      <c r="F4095" s="56"/>
      <c r="G4095" s="56"/>
      <c r="H4095" s="56"/>
      <c r="I4095" s="56"/>
      <c r="J4095" s="56"/>
    </row>
    <row r="4096" spans="1:10">
      <c r="A4096" s="20">
        <v>4087</v>
      </c>
      <c r="B4096" s="20" t="str">
        <f>IF(Data!B4096:$B$5009&lt;&gt;"",Data!B4096,"")</f>
        <v/>
      </c>
      <c r="C4096" s="20" t="str">
        <f>IF(Data!$B4096:C$5009&lt;&gt;"",Data!C4096,"")</f>
        <v/>
      </c>
      <c r="D4096" s="20" t="str">
        <f t="shared" si="139"/>
        <v/>
      </c>
      <c r="E4096" s="20" t="str">
        <f t="shared" si="140"/>
        <v/>
      </c>
      <c r="F4096" s="56"/>
      <c r="G4096" s="56"/>
      <c r="H4096" s="56"/>
      <c r="I4096" s="56"/>
      <c r="J4096" s="56"/>
    </row>
    <row r="4097" spans="1:10">
      <c r="A4097" s="20">
        <v>4088</v>
      </c>
      <c r="B4097" s="20" t="str">
        <f>IF(Data!B4097:$B$5009&lt;&gt;"",Data!B4097,"")</f>
        <v/>
      </c>
      <c r="C4097" s="20" t="str">
        <f>IF(Data!$B4097:C$5009&lt;&gt;"",Data!C4097,"")</f>
        <v/>
      </c>
      <c r="D4097" s="20" t="str">
        <f t="shared" si="139"/>
        <v/>
      </c>
      <c r="E4097" s="20" t="str">
        <f t="shared" si="140"/>
        <v/>
      </c>
      <c r="F4097" s="56"/>
      <c r="G4097" s="56"/>
      <c r="H4097" s="56"/>
      <c r="I4097" s="56"/>
      <c r="J4097" s="56"/>
    </row>
    <row r="4098" spans="1:10">
      <c r="A4098" s="20">
        <v>4089</v>
      </c>
      <c r="B4098" s="20" t="str">
        <f>IF(Data!B4098:$B$5009&lt;&gt;"",Data!B4098,"")</f>
        <v/>
      </c>
      <c r="C4098" s="20" t="str">
        <f>IF(Data!$B4098:C$5009&lt;&gt;"",Data!C4098,"")</f>
        <v/>
      </c>
      <c r="D4098" s="20" t="str">
        <f t="shared" si="139"/>
        <v/>
      </c>
      <c r="E4098" s="20" t="str">
        <f t="shared" si="140"/>
        <v/>
      </c>
      <c r="F4098" s="56"/>
      <c r="G4098" s="56"/>
      <c r="H4098" s="56"/>
      <c r="I4098" s="56"/>
      <c r="J4098" s="56"/>
    </row>
    <row r="4099" spans="1:10">
      <c r="A4099" s="20">
        <v>4090</v>
      </c>
      <c r="B4099" s="20" t="str">
        <f>IF(Data!B4099:$B$5009&lt;&gt;"",Data!B4099,"")</f>
        <v/>
      </c>
      <c r="C4099" s="20" t="str">
        <f>IF(Data!$B4099:C$5009&lt;&gt;"",Data!C4099,"")</f>
        <v/>
      </c>
      <c r="D4099" s="20" t="str">
        <f t="shared" si="139"/>
        <v/>
      </c>
      <c r="E4099" s="20" t="str">
        <f t="shared" si="140"/>
        <v/>
      </c>
      <c r="F4099" s="56"/>
      <c r="G4099" s="56"/>
      <c r="H4099" s="56"/>
      <c r="I4099" s="56"/>
      <c r="J4099" s="56"/>
    </row>
    <row r="4100" spans="1:10">
      <c r="A4100" s="20">
        <v>4091</v>
      </c>
      <c r="B4100" s="20" t="str">
        <f>IF(Data!B4100:$B$5009&lt;&gt;"",Data!B4100,"")</f>
        <v/>
      </c>
      <c r="C4100" s="20" t="str">
        <f>IF(Data!$B4100:C$5009&lt;&gt;"",Data!C4100,"")</f>
        <v/>
      </c>
      <c r="D4100" s="20" t="str">
        <f t="shared" si="139"/>
        <v/>
      </c>
      <c r="E4100" s="20" t="str">
        <f t="shared" si="140"/>
        <v/>
      </c>
      <c r="F4100" s="56"/>
      <c r="G4100" s="56"/>
      <c r="H4100" s="56"/>
      <c r="I4100" s="56"/>
      <c r="J4100" s="56"/>
    </row>
    <row r="4101" spans="1:10">
      <c r="A4101" s="20">
        <v>4092</v>
      </c>
      <c r="B4101" s="20" t="str">
        <f>IF(Data!B4101:$B$5009&lt;&gt;"",Data!B4101,"")</f>
        <v/>
      </c>
      <c r="C4101" s="20" t="str">
        <f>IF(Data!$B4101:C$5009&lt;&gt;"",Data!C4101,"")</f>
        <v/>
      </c>
      <c r="D4101" s="20" t="str">
        <f t="shared" si="139"/>
        <v/>
      </c>
      <c r="E4101" s="20" t="str">
        <f t="shared" si="140"/>
        <v/>
      </c>
      <c r="F4101" s="56"/>
      <c r="G4101" s="56"/>
      <c r="H4101" s="56"/>
      <c r="I4101" s="56"/>
      <c r="J4101" s="56"/>
    </row>
    <row r="4102" spans="1:10">
      <c r="A4102" s="20">
        <v>4093</v>
      </c>
      <c r="B4102" s="20" t="str">
        <f>IF(Data!B4102:$B$5009&lt;&gt;"",Data!B4102,"")</f>
        <v/>
      </c>
      <c r="C4102" s="20" t="str">
        <f>IF(Data!$B4102:C$5009&lt;&gt;"",Data!C4102,"")</f>
        <v/>
      </c>
      <c r="D4102" s="20" t="str">
        <f t="shared" ref="D4102:D4165" si="141">IF(AND(B4102&lt;&gt;"",C4102&lt;&gt;""), _xlfn.RANK.AVG(B4102,B:B,1),"")</f>
        <v/>
      </c>
      <c r="E4102" s="20" t="str">
        <f t="shared" ref="E4102:E4165" si="142">IF(AND(B4102&lt;&gt;"",C4102&lt;&gt;""),(D4102-$I$11)^2,"")</f>
        <v/>
      </c>
      <c r="F4102" s="56"/>
      <c r="G4102" s="56"/>
      <c r="H4102" s="56"/>
      <c r="I4102" s="56"/>
      <c r="J4102" s="56"/>
    </row>
    <row r="4103" spans="1:10">
      <c r="A4103" s="20">
        <v>4094</v>
      </c>
      <c r="B4103" s="20" t="str">
        <f>IF(Data!B4103:$B$5009&lt;&gt;"",Data!B4103,"")</f>
        <v/>
      </c>
      <c r="C4103" s="20" t="str">
        <f>IF(Data!$B4103:C$5009&lt;&gt;"",Data!C4103,"")</f>
        <v/>
      </c>
      <c r="D4103" s="20" t="str">
        <f t="shared" si="141"/>
        <v/>
      </c>
      <c r="E4103" s="20" t="str">
        <f t="shared" si="142"/>
        <v/>
      </c>
      <c r="F4103" s="56"/>
      <c r="G4103" s="56"/>
      <c r="H4103" s="56"/>
      <c r="I4103" s="56"/>
      <c r="J4103" s="56"/>
    </row>
    <row r="4104" spans="1:10">
      <c r="A4104" s="20">
        <v>4095</v>
      </c>
      <c r="B4104" s="20" t="str">
        <f>IF(Data!B4104:$B$5009&lt;&gt;"",Data!B4104,"")</f>
        <v/>
      </c>
      <c r="C4104" s="20" t="str">
        <f>IF(Data!$B4104:C$5009&lt;&gt;"",Data!C4104,"")</f>
        <v/>
      </c>
      <c r="D4104" s="20" t="str">
        <f t="shared" si="141"/>
        <v/>
      </c>
      <c r="E4104" s="20" t="str">
        <f t="shared" si="142"/>
        <v/>
      </c>
      <c r="F4104" s="56"/>
      <c r="G4104" s="56"/>
      <c r="H4104" s="56"/>
      <c r="I4104" s="56"/>
      <c r="J4104" s="56"/>
    </row>
    <row r="4105" spans="1:10">
      <c r="A4105" s="20">
        <v>4096</v>
      </c>
      <c r="B4105" s="20" t="str">
        <f>IF(Data!B4105:$B$5009&lt;&gt;"",Data!B4105,"")</f>
        <v/>
      </c>
      <c r="C4105" s="20" t="str">
        <f>IF(Data!$B4105:C$5009&lt;&gt;"",Data!C4105,"")</f>
        <v/>
      </c>
      <c r="D4105" s="20" t="str">
        <f t="shared" si="141"/>
        <v/>
      </c>
      <c r="E4105" s="20" t="str">
        <f t="shared" si="142"/>
        <v/>
      </c>
      <c r="F4105" s="56"/>
      <c r="G4105" s="56"/>
      <c r="H4105" s="56"/>
      <c r="I4105" s="56"/>
      <c r="J4105" s="56"/>
    </row>
    <row r="4106" spans="1:10">
      <c r="A4106" s="20">
        <v>4097</v>
      </c>
      <c r="B4106" s="20" t="str">
        <f>IF(Data!B4106:$B$5009&lt;&gt;"",Data!B4106,"")</f>
        <v/>
      </c>
      <c r="C4106" s="20" t="str">
        <f>IF(Data!$B4106:C$5009&lt;&gt;"",Data!C4106,"")</f>
        <v/>
      </c>
      <c r="D4106" s="20" t="str">
        <f t="shared" si="141"/>
        <v/>
      </c>
      <c r="E4106" s="20" t="str">
        <f t="shared" si="142"/>
        <v/>
      </c>
      <c r="F4106" s="56"/>
      <c r="G4106" s="56"/>
      <c r="H4106" s="56"/>
      <c r="I4106" s="56"/>
      <c r="J4106" s="56"/>
    </row>
    <row r="4107" spans="1:10">
      <c r="A4107" s="20">
        <v>4098</v>
      </c>
      <c r="B4107" s="20" t="str">
        <f>IF(Data!B4107:$B$5009&lt;&gt;"",Data!B4107,"")</f>
        <v/>
      </c>
      <c r="C4107" s="20" t="str">
        <f>IF(Data!$B4107:C$5009&lt;&gt;"",Data!C4107,"")</f>
        <v/>
      </c>
      <c r="D4107" s="20" t="str">
        <f t="shared" si="141"/>
        <v/>
      </c>
      <c r="E4107" s="20" t="str">
        <f t="shared" si="142"/>
        <v/>
      </c>
      <c r="F4107" s="56"/>
      <c r="G4107" s="56"/>
      <c r="H4107" s="56"/>
      <c r="I4107" s="56"/>
      <c r="J4107" s="56"/>
    </row>
    <row r="4108" spans="1:10">
      <c r="A4108" s="20">
        <v>4099</v>
      </c>
      <c r="B4108" s="20" t="str">
        <f>IF(Data!B4108:$B$5009&lt;&gt;"",Data!B4108,"")</f>
        <v/>
      </c>
      <c r="C4108" s="20" t="str">
        <f>IF(Data!$B4108:C$5009&lt;&gt;"",Data!C4108,"")</f>
        <v/>
      </c>
      <c r="D4108" s="20" t="str">
        <f t="shared" si="141"/>
        <v/>
      </c>
      <c r="E4108" s="20" t="str">
        <f t="shared" si="142"/>
        <v/>
      </c>
      <c r="F4108" s="56"/>
      <c r="G4108" s="56"/>
      <c r="H4108" s="56"/>
      <c r="I4108" s="56"/>
      <c r="J4108" s="56"/>
    </row>
    <row r="4109" spans="1:10">
      <c r="A4109" s="20">
        <v>4100</v>
      </c>
      <c r="B4109" s="20" t="str">
        <f>IF(Data!B4109:$B$5009&lt;&gt;"",Data!B4109,"")</f>
        <v/>
      </c>
      <c r="C4109" s="20" t="str">
        <f>IF(Data!$B4109:C$5009&lt;&gt;"",Data!C4109,"")</f>
        <v/>
      </c>
      <c r="D4109" s="20" t="str">
        <f t="shared" si="141"/>
        <v/>
      </c>
      <c r="E4109" s="20" t="str">
        <f t="shared" si="142"/>
        <v/>
      </c>
      <c r="F4109" s="56"/>
      <c r="G4109" s="56"/>
      <c r="H4109" s="56"/>
      <c r="I4109" s="56"/>
      <c r="J4109" s="56"/>
    </row>
    <row r="4110" spans="1:10">
      <c r="A4110" s="20">
        <v>4101</v>
      </c>
      <c r="B4110" s="20" t="str">
        <f>IF(Data!B4110:$B$5009&lt;&gt;"",Data!B4110,"")</f>
        <v/>
      </c>
      <c r="C4110" s="20" t="str">
        <f>IF(Data!$B4110:C$5009&lt;&gt;"",Data!C4110,"")</f>
        <v/>
      </c>
      <c r="D4110" s="20" t="str">
        <f t="shared" si="141"/>
        <v/>
      </c>
      <c r="E4110" s="20" t="str">
        <f t="shared" si="142"/>
        <v/>
      </c>
      <c r="F4110" s="56"/>
      <c r="G4110" s="56"/>
      <c r="H4110" s="56"/>
      <c r="I4110" s="56"/>
      <c r="J4110" s="56"/>
    </row>
    <row r="4111" spans="1:10">
      <c r="A4111" s="20">
        <v>4102</v>
      </c>
      <c r="B4111" s="20" t="str">
        <f>IF(Data!B4111:$B$5009&lt;&gt;"",Data!B4111,"")</f>
        <v/>
      </c>
      <c r="C4111" s="20" t="str">
        <f>IF(Data!$B4111:C$5009&lt;&gt;"",Data!C4111,"")</f>
        <v/>
      </c>
      <c r="D4111" s="20" t="str">
        <f t="shared" si="141"/>
        <v/>
      </c>
      <c r="E4111" s="20" t="str">
        <f t="shared" si="142"/>
        <v/>
      </c>
      <c r="F4111" s="56"/>
      <c r="G4111" s="56"/>
      <c r="H4111" s="56"/>
      <c r="I4111" s="56"/>
      <c r="J4111" s="56"/>
    </row>
    <row r="4112" spans="1:10">
      <c r="A4112" s="20">
        <v>4103</v>
      </c>
      <c r="B4112" s="20" t="str">
        <f>IF(Data!B4112:$B$5009&lt;&gt;"",Data!B4112,"")</f>
        <v/>
      </c>
      <c r="C4112" s="20" t="str">
        <f>IF(Data!$B4112:C$5009&lt;&gt;"",Data!C4112,"")</f>
        <v/>
      </c>
      <c r="D4112" s="20" t="str">
        <f t="shared" si="141"/>
        <v/>
      </c>
      <c r="E4112" s="20" t="str">
        <f t="shared" si="142"/>
        <v/>
      </c>
      <c r="F4112" s="56"/>
      <c r="G4112" s="56"/>
      <c r="H4112" s="56"/>
      <c r="I4112" s="56"/>
      <c r="J4112" s="56"/>
    </row>
    <row r="4113" spans="1:10">
      <c r="A4113" s="20">
        <v>4104</v>
      </c>
      <c r="B4113" s="20" t="str">
        <f>IF(Data!B4113:$B$5009&lt;&gt;"",Data!B4113,"")</f>
        <v/>
      </c>
      <c r="C4113" s="20" t="str">
        <f>IF(Data!$B4113:C$5009&lt;&gt;"",Data!C4113,"")</f>
        <v/>
      </c>
      <c r="D4113" s="20" t="str">
        <f t="shared" si="141"/>
        <v/>
      </c>
      <c r="E4113" s="20" t="str">
        <f t="shared" si="142"/>
        <v/>
      </c>
      <c r="F4113" s="56"/>
      <c r="G4113" s="56"/>
      <c r="H4113" s="56"/>
      <c r="I4113" s="56"/>
      <c r="J4113" s="56"/>
    </row>
    <row r="4114" spans="1:10">
      <c r="A4114" s="20">
        <v>4105</v>
      </c>
      <c r="B4114" s="20" t="str">
        <f>IF(Data!B4114:$B$5009&lt;&gt;"",Data!B4114,"")</f>
        <v/>
      </c>
      <c r="C4114" s="20" t="str">
        <f>IF(Data!$B4114:C$5009&lt;&gt;"",Data!C4114,"")</f>
        <v/>
      </c>
      <c r="D4114" s="20" t="str">
        <f t="shared" si="141"/>
        <v/>
      </c>
      <c r="E4114" s="20" t="str">
        <f t="shared" si="142"/>
        <v/>
      </c>
      <c r="F4114" s="56"/>
      <c r="G4114" s="56"/>
      <c r="H4114" s="56"/>
      <c r="I4114" s="56"/>
      <c r="J4114" s="56"/>
    </row>
    <row r="4115" spans="1:10">
      <c r="A4115" s="20">
        <v>4106</v>
      </c>
      <c r="B4115" s="20" t="str">
        <f>IF(Data!B4115:$B$5009&lt;&gt;"",Data!B4115,"")</f>
        <v/>
      </c>
      <c r="C4115" s="20" t="str">
        <f>IF(Data!$B4115:C$5009&lt;&gt;"",Data!C4115,"")</f>
        <v/>
      </c>
      <c r="D4115" s="20" t="str">
        <f t="shared" si="141"/>
        <v/>
      </c>
      <c r="E4115" s="20" t="str">
        <f t="shared" si="142"/>
        <v/>
      </c>
      <c r="F4115" s="56"/>
      <c r="G4115" s="56"/>
      <c r="H4115" s="56"/>
      <c r="I4115" s="56"/>
      <c r="J4115" s="56"/>
    </row>
    <row r="4116" spans="1:10">
      <c r="A4116" s="20">
        <v>4107</v>
      </c>
      <c r="B4116" s="20" t="str">
        <f>IF(Data!B4116:$B$5009&lt;&gt;"",Data!B4116,"")</f>
        <v/>
      </c>
      <c r="C4116" s="20" t="str">
        <f>IF(Data!$B4116:C$5009&lt;&gt;"",Data!C4116,"")</f>
        <v/>
      </c>
      <c r="D4116" s="20" t="str">
        <f t="shared" si="141"/>
        <v/>
      </c>
      <c r="E4116" s="20" t="str">
        <f t="shared" si="142"/>
        <v/>
      </c>
      <c r="F4116" s="56"/>
      <c r="G4116" s="56"/>
      <c r="H4116" s="56"/>
      <c r="I4116" s="56"/>
      <c r="J4116" s="56"/>
    </row>
    <row r="4117" spans="1:10">
      <c r="A4117" s="20">
        <v>4108</v>
      </c>
      <c r="B4117" s="20" t="str">
        <f>IF(Data!B4117:$B$5009&lt;&gt;"",Data!B4117,"")</f>
        <v/>
      </c>
      <c r="C4117" s="20" t="str">
        <f>IF(Data!$B4117:C$5009&lt;&gt;"",Data!C4117,"")</f>
        <v/>
      </c>
      <c r="D4117" s="20" t="str">
        <f t="shared" si="141"/>
        <v/>
      </c>
      <c r="E4117" s="20" t="str">
        <f t="shared" si="142"/>
        <v/>
      </c>
      <c r="F4117" s="56"/>
      <c r="G4117" s="56"/>
      <c r="H4117" s="56"/>
      <c r="I4117" s="56"/>
      <c r="J4117" s="56"/>
    </row>
    <row r="4118" spans="1:10">
      <c r="A4118" s="20">
        <v>4109</v>
      </c>
      <c r="B4118" s="20" t="str">
        <f>IF(Data!B4118:$B$5009&lt;&gt;"",Data!B4118,"")</f>
        <v/>
      </c>
      <c r="C4118" s="20" t="str">
        <f>IF(Data!$B4118:C$5009&lt;&gt;"",Data!C4118,"")</f>
        <v/>
      </c>
      <c r="D4118" s="20" t="str">
        <f t="shared" si="141"/>
        <v/>
      </c>
      <c r="E4118" s="20" t="str">
        <f t="shared" si="142"/>
        <v/>
      </c>
      <c r="F4118" s="56"/>
      <c r="G4118" s="56"/>
      <c r="H4118" s="56"/>
      <c r="I4118" s="56"/>
      <c r="J4118" s="56"/>
    </row>
    <row r="4119" spans="1:10">
      <c r="A4119" s="20">
        <v>4110</v>
      </c>
      <c r="B4119" s="20" t="str">
        <f>IF(Data!B4119:$B$5009&lt;&gt;"",Data!B4119,"")</f>
        <v/>
      </c>
      <c r="C4119" s="20" t="str">
        <f>IF(Data!$B4119:C$5009&lt;&gt;"",Data!C4119,"")</f>
        <v/>
      </c>
      <c r="D4119" s="20" t="str">
        <f t="shared" si="141"/>
        <v/>
      </c>
      <c r="E4119" s="20" t="str">
        <f t="shared" si="142"/>
        <v/>
      </c>
      <c r="F4119" s="56"/>
      <c r="G4119" s="56"/>
      <c r="H4119" s="56"/>
      <c r="I4119" s="56"/>
      <c r="J4119" s="56"/>
    </row>
    <row r="4120" spans="1:10">
      <c r="A4120" s="20">
        <v>4111</v>
      </c>
      <c r="B4120" s="20" t="str">
        <f>IF(Data!B4120:$B$5009&lt;&gt;"",Data!B4120,"")</f>
        <v/>
      </c>
      <c r="C4120" s="20" t="str">
        <f>IF(Data!$B4120:C$5009&lt;&gt;"",Data!C4120,"")</f>
        <v/>
      </c>
      <c r="D4120" s="20" t="str">
        <f t="shared" si="141"/>
        <v/>
      </c>
      <c r="E4120" s="20" t="str">
        <f t="shared" si="142"/>
        <v/>
      </c>
      <c r="F4120" s="56"/>
      <c r="G4120" s="56"/>
      <c r="H4120" s="56"/>
      <c r="I4120" s="56"/>
      <c r="J4120" s="56"/>
    </row>
    <row r="4121" spans="1:10">
      <c r="A4121" s="20">
        <v>4112</v>
      </c>
      <c r="B4121" s="20" t="str">
        <f>IF(Data!B4121:$B$5009&lt;&gt;"",Data!B4121,"")</f>
        <v/>
      </c>
      <c r="C4121" s="20" t="str">
        <f>IF(Data!$B4121:C$5009&lt;&gt;"",Data!C4121,"")</f>
        <v/>
      </c>
      <c r="D4121" s="20" t="str">
        <f t="shared" si="141"/>
        <v/>
      </c>
      <c r="E4121" s="20" t="str">
        <f t="shared" si="142"/>
        <v/>
      </c>
      <c r="F4121" s="56"/>
      <c r="G4121" s="56"/>
      <c r="H4121" s="56"/>
      <c r="I4121" s="56"/>
      <c r="J4121" s="56"/>
    </row>
    <row r="4122" spans="1:10">
      <c r="A4122" s="20">
        <v>4113</v>
      </c>
      <c r="B4122" s="20" t="str">
        <f>IF(Data!B4122:$B$5009&lt;&gt;"",Data!B4122,"")</f>
        <v/>
      </c>
      <c r="C4122" s="20" t="str">
        <f>IF(Data!$B4122:C$5009&lt;&gt;"",Data!C4122,"")</f>
        <v/>
      </c>
      <c r="D4122" s="20" t="str">
        <f t="shared" si="141"/>
        <v/>
      </c>
      <c r="E4122" s="20" t="str">
        <f t="shared" si="142"/>
        <v/>
      </c>
      <c r="F4122" s="56"/>
      <c r="G4122" s="56"/>
      <c r="H4122" s="56"/>
      <c r="I4122" s="56"/>
      <c r="J4122" s="56"/>
    </row>
    <row r="4123" spans="1:10">
      <c r="A4123" s="20">
        <v>4114</v>
      </c>
      <c r="B4123" s="20" t="str">
        <f>IF(Data!B4123:$B$5009&lt;&gt;"",Data!B4123,"")</f>
        <v/>
      </c>
      <c r="C4123" s="20" t="str">
        <f>IF(Data!$B4123:C$5009&lt;&gt;"",Data!C4123,"")</f>
        <v/>
      </c>
      <c r="D4123" s="20" t="str">
        <f t="shared" si="141"/>
        <v/>
      </c>
      <c r="E4123" s="20" t="str">
        <f t="shared" si="142"/>
        <v/>
      </c>
      <c r="F4123" s="56"/>
      <c r="G4123" s="56"/>
      <c r="H4123" s="56"/>
      <c r="I4123" s="56"/>
      <c r="J4123" s="56"/>
    </row>
    <row r="4124" spans="1:10">
      <c r="A4124" s="20">
        <v>4115</v>
      </c>
      <c r="B4124" s="20" t="str">
        <f>IF(Data!B4124:$B$5009&lt;&gt;"",Data!B4124,"")</f>
        <v/>
      </c>
      <c r="C4124" s="20" t="str">
        <f>IF(Data!$B4124:C$5009&lt;&gt;"",Data!C4124,"")</f>
        <v/>
      </c>
      <c r="D4124" s="20" t="str">
        <f t="shared" si="141"/>
        <v/>
      </c>
      <c r="E4124" s="20" t="str">
        <f t="shared" si="142"/>
        <v/>
      </c>
      <c r="F4124" s="56"/>
      <c r="G4124" s="56"/>
      <c r="H4124" s="56"/>
      <c r="I4124" s="56"/>
      <c r="J4124" s="56"/>
    </row>
    <row r="4125" spans="1:10">
      <c r="A4125" s="20">
        <v>4116</v>
      </c>
      <c r="B4125" s="20" t="str">
        <f>IF(Data!B4125:$B$5009&lt;&gt;"",Data!B4125,"")</f>
        <v/>
      </c>
      <c r="C4125" s="20" t="str">
        <f>IF(Data!$B4125:C$5009&lt;&gt;"",Data!C4125,"")</f>
        <v/>
      </c>
      <c r="D4125" s="20" t="str">
        <f t="shared" si="141"/>
        <v/>
      </c>
      <c r="E4125" s="20" t="str">
        <f t="shared" si="142"/>
        <v/>
      </c>
      <c r="F4125" s="56"/>
      <c r="G4125" s="56"/>
      <c r="H4125" s="56"/>
      <c r="I4125" s="56"/>
      <c r="J4125" s="56"/>
    </row>
    <row r="4126" spans="1:10">
      <c r="A4126" s="20">
        <v>4117</v>
      </c>
      <c r="B4126" s="20" t="str">
        <f>IF(Data!B4126:$B$5009&lt;&gt;"",Data!B4126,"")</f>
        <v/>
      </c>
      <c r="C4126" s="20" t="str">
        <f>IF(Data!$B4126:C$5009&lt;&gt;"",Data!C4126,"")</f>
        <v/>
      </c>
      <c r="D4126" s="20" t="str">
        <f t="shared" si="141"/>
        <v/>
      </c>
      <c r="E4126" s="20" t="str">
        <f t="shared" si="142"/>
        <v/>
      </c>
      <c r="F4126" s="56"/>
      <c r="G4126" s="56"/>
      <c r="H4126" s="56"/>
      <c r="I4126" s="56"/>
      <c r="J4126" s="56"/>
    </row>
    <row r="4127" spans="1:10">
      <c r="A4127" s="20">
        <v>4118</v>
      </c>
      <c r="B4127" s="20" t="str">
        <f>IF(Data!B4127:$B$5009&lt;&gt;"",Data!B4127,"")</f>
        <v/>
      </c>
      <c r="C4127" s="20" t="str">
        <f>IF(Data!$B4127:C$5009&lt;&gt;"",Data!C4127,"")</f>
        <v/>
      </c>
      <c r="D4127" s="20" t="str">
        <f t="shared" si="141"/>
        <v/>
      </c>
      <c r="E4127" s="20" t="str">
        <f t="shared" si="142"/>
        <v/>
      </c>
      <c r="F4127" s="56"/>
      <c r="G4127" s="56"/>
      <c r="H4127" s="56"/>
      <c r="I4127" s="56"/>
      <c r="J4127" s="56"/>
    </row>
    <row r="4128" spans="1:10">
      <c r="A4128" s="20">
        <v>4119</v>
      </c>
      <c r="B4128" s="20" t="str">
        <f>IF(Data!B4128:$B$5009&lt;&gt;"",Data!B4128,"")</f>
        <v/>
      </c>
      <c r="C4128" s="20" t="str">
        <f>IF(Data!$B4128:C$5009&lt;&gt;"",Data!C4128,"")</f>
        <v/>
      </c>
      <c r="D4128" s="20" t="str">
        <f t="shared" si="141"/>
        <v/>
      </c>
      <c r="E4128" s="20" t="str">
        <f t="shared" si="142"/>
        <v/>
      </c>
      <c r="F4128" s="56"/>
      <c r="G4128" s="56"/>
      <c r="H4128" s="56"/>
      <c r="I4128" s="56"/>
      <c r="J4128" s="56"/>
    </row>
    <row r="4129" spans="1:10">
      <c r="A4129" s="20">
        <v>4120</v>
      </c>
      <c r="B4129" s="20" t="str">
        <f>IF(Data!B4129:$B$5009&lt;&gt;"",Data!B4129,"")</f>
        <v/>
      </c>
      <c r="C4129" s="20" t="str">
        <f>IF(Data!$B4129:C$5009&lt;&gt;"",Data!C4129,"")</f>
        <v/>
      </c>
      <c r="D4129" s="20" t="str">
        <f t="shared" si="141"/>
        <v/>
      </c>
      <c r="E4129" s="20" t="str">
        <f t="shared" si="142"/>
        <v/>
      </c>
      <c r="F4129" s="56"/>
      <c r="G4129" s="56"/>
      <c r="H4129" s="56"/>
      <c r="I4129" s="56"/>
      <c r="J4129" s="56"/>
    </row>
    <row r="4130" spans="1:10">
      <c r="A4130" s="20">
        <v>4121</v>
      </c>
      <c r="B4130" s="20" t="str">
        <f>IF(Data!B4130:$B$5009&lt;&gt;"",Data!B4130,"")</f>
        <v/>
      </c>
      <c r="C4130" s="20" t="str">
        <f>IF(Data!$B4130:C$5009&lt;&gt;"",Data!C4130,"")</f>
        <v/>
      </c>
      <c r="D4130" s="20" t="str">
        <f t="shared" si="141"/>
        <v/>
      </c>
      <c r="E4130" s="20" t="str">
        <f t="shared" si="142"/>
        <v/>
      </c>
      <c r="F4130" s="56"/>
      <c r="G4130" s="56"/>
      <c r="H4130" s="56"/>
      <c r="I4130" s="56"/>
      <c r="J4130" s="56"/>
    </row>
    <row r="4131" spans="1:10">
      <c r="A4131" s="20">
        <v>4122</v>
      </c>
      <c r="B4131" s="20" t="str">
        <f>IF(Data!B4131:$B$5009&lt;&gt;"",Data!B4131,"")</f>
        <v/>
      </c>
      <c r="C4131" s="20" t="str">
        <f>IF(Data!$B4131:C$5009&lt;&gt;"",Data!C4131,"")</f>
        <v/>
      </c>
      <c r="D4131" s="20" t="str">
        <f t="shared" si="141"/>
        <v/>
      </c>
      <c r="E4131" s="20" t="str">
        <f t="shared" si="142"/>
        <v/>
      </c>
      <c r="F4131" s="56"/>
      <c r="G4131" s="56"/>
      <c r="H4131" s="56"/>
      <c r="I4131" s="56"/>
      <c r="J4131" s="56"/>
    </row>
    <row r="4132" spans="1:10">
      <c r="A4132" s="20">
        <v>4123</v>
      </c>
      <c r="B4132" s="20" t="str">
        <f>IF(Data!B4132:$B$5009&lt;&gt;"",Data!B4132,"")</f>
        <v/>
      </c>
      <c r="C4132" s="20" t="str">
        <f>IF(Data!$B4132:C$5009&lt;&gt;"",Data!C4132,"")</f>
        <v/>
      </c>
      <c r="D4132" s="20" t="str">
        <f t="shared" si="141"/>
        <v/>
      </c>
      <c r="E4132" s="20" t="str">
        <f t="shared" si="142"/>
        <v/>
      </c>
      <c r="F4132" s="56"/>
      <c r="G4132" s="56"/>
      <c r="H4132" s="56"/>
      <c r="I4132" s="56"/>
      <c r="J4132" s="56"/>
    </row>
    <row r="4133" spans="1:10">
      <c r="A4133" s="20">
        <v>4124</v>
      </c>
      <c r="B4133" s="20" t="str">
        <f>IF(Data!B4133:$B$5009&lt;&gt;"",Data!B4133,"")</f>
        <v/>
      </c>
      <c r="C4133" s="20" t="str">
        <f>IF(Data!$B4133:C$5009&lt;&gt;"",Data!C4133,"")</f>
        <v/>
      </c>
      <c r="D4133" s="20" t="str">
        <f t="shared" si="141"/>
        <v/>
      </c>
      <c r="E4133" s="20" t="str">
        <f t="shared" si="142"/>
        <v/>
      </c>
      <c r="F4133" s="56"/>
      <c r="G4133" s="56"/>
      <c r="H4133" s="56"/>
      <c r="I4133" s="56"/>
      <c r="J4133" s="56"/>
    </row>
    <row r="4134" spans="1:10">
      <c r="A4134" s="20">
        <v>4125</v>
      </c>
      <c r="B4134" s="20" t="str">
        <f>IF(Data!B4134:$B$5009&lt;&gt;"",Data!B4134,"")</f>
        <v/>
      </c>
      <c r="C4134" s="20" t="str">
        <f>IF(Data!$B4134:C$5009&lt;&gt;"",Data!C4134,"")</f>
        <v/>
      </c>
      <c r="D4134" s="20" t="str">
        <f t="shared" si="141"/>
        <v/>
      </c>
      <c r="E4134" s="20" t="str">
        <f t="shared" si="142"/>
        <v/>
      </c>
      <c r="F4134" s="56"/>
      <c r="G4134" s="56"/>
      <c r="H4134" s="56"/>
      <c r="I4134" s="56"/>
      <c r="J4134" s="56"/>
    </row>
    <row r="4135" spans="1:10">
      <c r="A4135" s="20">
        <v>4126</v>
      </c>
      <c r="B4135" s="20" t="str">
        <f>IF(Data!B4135:$B$5009&lt;&gt;"",Data!B4135,"")</f>
        <v/>
      </c>
      <c r="C4135" s="20" t="str">
        <f>IF(Data!$B4135:C$5009&lt;&gt;"",Data!C4135,"")</f>
        <v/>
      </c>
      <c r="D4135" s="20" t="str">
        <f t="shared" si="141"/>
        <v/>
      </c>
      <c r="E4135" s="20" t="str">
        <f t="shared" si="142"/>
        <v/>
      </c>
      <c r="F4135" s="56"/>
      <c r="G4135" s="56"/>
      <c r="H4135" s="56"/>
      <c r="I4135" s="56"/>
      <c r="J4135" s="56"/>
    </row>
    <row r="4136" spans="1:10">
      <c r="A4136" s="20">
        <v>4127</v>
      </c>
      <c r="B4136" s="20" t="str">
        <f>IF(Data!B4136:$B$5009&lt;&gt;"",Data!B4136,"")</f>
        <v/>
      </c>
      <c r="C4136" s="20" t="str">
        <f>IF(Data!$B4136:C$5009&lt;&gt;"",Data!C4136,"")</f>
        <v/>
      </c>
      <c r="D4136" s="20" t="str">
        <f t="shared" si="141"/>
        <v/>
      </c>
      <c r="E4136" s="20" t="str">
        <f t="shared" si="142"/>
        <v/>
      </c>
      <c r="F4136" s="56"/>
      <c r="G4136" s="56"/>
      <c r="H4136" s="56"/>
      <c r="I4136" s="56"/>
      <c r="J4136" s="56"/>
    </row>
    <row r="4137" spans="1:10">
      <c r="A4137" s="20">
        <v>4128</v>
      </c>
      <c r="B4137" s="20" t="str">
        <f>IF(Data!B4137:$B$5009&lt;&gt;"",Data!B4137,"")</f>
        <v/>
      </c>
      <c r="C4137" s="20" t="str">
        <f>IF(Data!$B4137:C$5009&lt;&gt;"",Data!C4137,"")</f>
        <v/>
      </c>
      <c r="D4137" s="20" t="str">
        <f t="shared" si="141"/>
        <v/>
      </c>
      <c r="E4137" s="20" t="str">
        <f t="shared" si="142"/>
        <v/>
      </c>
      <c r="F4137" s="56"/>
      <c r="G4137" s="56"/>
      <c r="H4137" s="56"/>
      <c r="I4137" s="56"/>
      <c r="J4137" s="56"/>
    </row>
    <row r="4138" spans="1:10">
      <c r="A4138" s="20">
        <v>4129</v>
      </c>
      <c r="B4138" s="20" t="str">
        <f>IF(Data!B4138:$B$5009&lt;&gt;"",Data!B4138,"")</f>
        <v/>
      </c>
      <c r="C4138" s="20" t="str">
        <f>IF(Data!$B4138:C$5009&lt;&gt;"",Data!C4138,"")</f>
        <v/>
      </c>
      <c r="D4138" s="20" t="str">
        <f t="shared" si="141"/>
        <v/>
      </c>
      <c r="E4138" s="20" t="str">
        <f t="shared" si="142"/>
        <v/>
      </c>
      <c r="F4138" s="56"/>
      <c r="G4138" s="56"/>
      <c r="H4138" s="56"/>
      <c r="I4138" s="56"/>
      <c r="J4138" s="56"/>
    </row>
    <row r="4139" spans="1:10">
      <c r="A4139" s="20">
        <v>4130</v>
      </c>
      <c r="B4139" s="20" t="str">
        <f>IF(Data!B4139:$B$5009&lt;&gt;"",Data!B4139,"")</f>
        <v/>
      </c>
      <c r="C4139" s="20" t="str">
        <f>IF(Data!$B4139:C$5009&lt;&gt;"",Data!C4139,"")</f>
        <v/>
      </c>
      <c r="D4139" s="20" t="str">
        <f t="shared" si="141"/>
        <v/>
      </c>
      <c r="E4139" s="20" t="str">
        <f t="shared" si="142"/>
        <v/>
      </c>
      <c r="F4139" s="56"/>
      <c r="G4139" s="56"/>
      <c r="H4139" s="56"/>
      <c r="I4139" s="56"/>
      <c r="J4139" s="56"/>
    </row>
    <row r="4140" spans="1:10">
      <c r="A4140" s="20">
        <v>4131</v>
      </c>
      <c r="B4140" s="20" t="str">
        <f>IF(Data!B4140:$B$5009&lt;&gt;"",Data!B4140,"")</f>
        <v/>
      </c>
      <c r="C4140" s="20" t="str">
        <f>IF(Data!$B4140:C$5009&lt;&gt;"",Data!C4140,"")</f>
        <v/>
      </c>
      <c r="D4140" s="20" t="str">
        <f t="shared" si="141"/>
        <v/>
      </c>
      <c r="E4140" s="20" t="str">
        <f t="shared" si="142"/>
        <v/>
      </c>
      <c r="F4140" s="56"/>
      <c r="G4140" s="56"/>
      <c r="H4140" s="56"/>
      <c r="I4140" s="56"/>
      <c r="J4140" s="56"/>
    </row>
    <row r="4141" spans="1:10">
      <c r="A4141" s="20">
        <v>4132</v>
      </c>
      <c r="B4141" s="20" t="str">
        <f>IF(Data!B4141:$B$5009&lt;&gt;"",Data!B4141,"")</f>
        <v/>
      </c>
      <c r="C4141" s="20" t="str">
        <f>IF(Data!$B4141:C$5009&lt;&gt;"",Data!C4141,"")</f>
        <v/>
      </c>
      <c r="D4141" s="20" t="str">
        <f t="shared" si="141"/>
        <v/>
      </c>
      <c r="E4141" s="20" t="str">
        <f t="shared" si="142"/>
        <v/>
      </c>
      <c r="F4141" s="56"/>
      <c r="G4141" s="56"/>
      <c r="H4141" s="56"/>
      <c r="I4141" s="56"/>
      <c r="J4141" s="56"/>
    </row>
    <row r="4142" spans="1:10">
      <c r="A4142" s="20">
        <v>4133</v>
      </c>
      <c r="B4142" s="20" t="str">
        <f>IF(Data!B4142:$B$5009&lt;&gt;"",Data!B4142,"")</f>
        <v/>
      </c>
      <c r="C4142" s="20" t="str">
        <f>IF(Data!$B4142:C$5009&lt;&gt;"",Data!C4142,"")</f>
        <v/>
      </c>
      <c r="D4142" s="20" t="str">
        <f t="shared" si="141"/>
        <v/>
      </c>
      <c r="E4142" s="20" t="str">
        <f t="shared" si="142"/>
        <v/>
      </c>
      <c r="F4142" s="56"/>
      <c r="G4142" s="56"/>
      <c r="H4142" s="56"/>
      <c r="I4142" s="56"/>
      <c r="J4142" s="56"/>
    </row>
    <row r="4143" spans="1:10">
      <c r="A4143" s="20">
        <v>4134</v>
      </c>
      <c r="B4143" s="20" t="str">
        <f>IF(Data!B4143:$B$5009&lt;&gt;"",Data!B4143,"")</f>
        <v/>
      </c>
      <c r="C4143" s="20" t="str">
        <f>IF(Data!$B4143:C$5009&lt;&gt;"",Data!C4143,"")</f>
        <v/>
      </c>
      <c r="D4143" s="20" t="str">
        <f t="shared" si="141"/>
        <v/>
      </c>
      <c r="E4143" s="20" t="str">
        <f t="shared" si="142"/>
        <v/>
      </c>
      <c r="F4143" s="56"/>
      <c r="G4143" s="56"/>
      <c r="H4143" s="56"/>
      <c r="I4143" s="56"/>
      <c r="J4143" s="56"/>
    </row>
    <row r="4144" spans="1:10">
      <c r="A4144" s="20">
        <v>4135</v>
      </c>
      <c r="B4144" s="20" t="str">
        <f>IF(Data!B4144:$B$5009&lt;&gt;"",Data!B4144,"")</f>
        <v/>
      </c>
      <c r="C4144" s="20" t="str">
        <f>IF(Data!$B4144:C$5009&lt;&gt;"",Data!C4144,"")</f>
        <v/>
      </c>
      <c r="D4144" s="20" t="str">
        <f t="shared" si="141"/>
        <v/>
      </c>
      <c r="E4144" s="20" t="str">
        <f t="shared" si="142"/>
        <v/>
      </c>
      <c r="F4144" s="56"/>
      <c r="G4144" s="56"/>
      <c r="H4144" s="56"/>
      <c r="I4144" s="56"/>
      <c r="J4144" s="56"/>
    </row>
    <row r="4145" spans="1:10">
      <c r="A4145" s="20">
        <v>4136</v>
      </c>
      <c r="B4145" s="20" t="str">
        <f>IF(Data!B4145:$B$5009&lt;&gt;"",Data!B4145,"")</f>
        <v/>
      </c>
      <c r="C4145" s="20" t="str">
        <f>IF(Data!$B4145:C$5009&lt;&gt;"",Data!C4145,"")</f>
        <v/>
      </c>
      <c r="D4145" s="20" t="str">
        <f t="shared" si="141"/>
        <v/>
      </c>
      <c r="E4145" s="20" t="str">
        <f t="shared" si="142"/>
        <v/>
      </c>
      <c r="F4145" s="56"/>
      <c r="G4145" s="56"/>
      <c r="H4145" s="56"/>
      <c r="I4145" s="56"/>
      <c r="J4145" s="56"/>
    </row>
    <row r="4146" spans="1:10">
      <c r="A4146" s="20">
        <v>4137</v>
      </c>
      <c r="B4146" s="20" t="str">
        <f>IF(Data!B4146:$B$5009&lt;&gt;"",Data!B4146,"")</f>
        <v/>
      </c>
      <c r="C4146" s="20" t="str">
        <f>IF(Data!$B4146:C$5009&lt;&gt;"",Data!C4146,"")</f>
        <v/>
      </c>
      <c r="D4146" s="20" t="str">
        <f t="shared" si="141"/>
        <v/>
      </c>
      <c r="E4146" s="20" t="str">
        <f t="shared" si="142"/>
        <v/>
      </c>
      <c r="F4146" s="56"/>
      <c r="G4146" s="56"/>
      <c r="H4146" s="56"/>
      <c r="I4146" s="56"/>
      <c r="J4146" s="56"/>
    </row>
    <row r="4147" spans="1:10">
      <c r="A4147" s="20">
        <v>4138</v>
      </c>
      <c r="B4147" s="20" t="str">
        <f>IF(Data!B4147:$B$5009&lt;&gt;"",Data!B4147,"")</f>
        <v/>
      </c>
      <c r="C4147" s="20" t="str">
        <f>IF(Data!$B4147:C$5009&lt;&gt;"",Data!C4147,"")</f>
        <v/>
      </c>
      <c r="D4147" s="20" t="str">
        <f t="shared" si="141"/>
        <v/>
      </c>
      <c r="E4147" s="20" t="str">
        <f t="shared" si="142"/>
        <v/>
      </c>
      <c r="F4147" s="56"/>
      <c r="G4147" s="56"/>
      <c r="H4147" s="56"/>
      <c r="I4147" s="56"/>
      <c r="J4147" s="56"/>
    </row>
    <row r="4148" spans="1:10">
      <c r="A4148" s="20">
        <v>4139</v>
      </c>
      <c r="B4148" s="20" t="str">
        <f>IF(Data!B4148:$B$5009&lt;&gt;"",Data!B4148,"")</f>
        <v/>
      </c>
      <c r="C4148" s="20" t="str">
        <f>IF(Data!$B4148:C$5009&lt;&gt;"",Data!C4148,"")</f>
        <v/>
      </c>
      <c r="D4148" s="20" t="str">
        <f t="shared" si="141"/>
        <v/>
      </c>
      <c r="E4148" s="20" t="str">
        <f t="shared" si="142"/>
        <v/>
      </c>
      <c r="F4148" s="56"/>
      <c r="G4148" s="56"/>
      <c r="H4148" s="56"/>
      <c r="I4148" s="56"/>
      <c r="J4148" s="56"/>
    </row>
    <row r="4149" spans="1:10">
      <c r="A4149" s="20">
        <v>4140</v>
      </c>
      <c r="B4149" s="20" t="str">
        <f>IF(Data!B4149:$B$5009&lt;&gt;"",Data!B4149,"")</f>
        <v/>
      </c>
      <c r="C4149" s="20" t="str">
        <f>IF(Data!$B4149:C$5009&lt;&gt;"",Data!C4149,"")</f>
        <v/>
      </c>
      <c r="D4149" s="20" t="str">
        <f t="shared" si="141"/>
        <v/>
      </c>
      <c r="E4149" s="20" t="str">
        <f t="shared" si="142"/>
        <v/>
      </c>
      <c r="F4149" s="56"/>
      <c r="G4149" s="56"/>
      <c r="H4149" s="56"/>
      <c r="I4149" s="56"/>
      <c r="J4149" s="56"/>
    </row>
    <row r="4150" spans="1:10">
      <c r="A4150" s="20">
        <v>4141</v>
      </c>
      <c r="B4150" s="20" t="str">
        <f>IF(Data!B4150:$B$5009&lt;&gt;"",Data!B4150,"")</f>
        <v/>
      </c>
      <c r="C4150" s="20" t="str">
        <f>IF(Data!$B4150:C$5009&lt;&gt;"",Data!C4150,"")</f>
        <v/>
      </c>
      <c r="D4150" s="20" t="str">
        <f t="shared" si="141"/>
        <v/>
      </c>
      <c r="E4150" s="20" t="str">
        <f t="shared" si="142"/>
        <v/>
      </c>
      <c r="F4150" s="56"/>
      <c r="G4150" s="56"/>
      <c r="H4150" s="56"/>
      <c r="I4150" s="56"/>
      <c r="J4150" s="56"/>
    </row>
    <row r="4151" spans="1:10">
      <c r="A4151" s="20">
        <v>4142</v>
      </c>
      <c r="B4151" s="20" t="str">
        <f>IF(Data!B4151:$B$5009&lt;&gt;"",Data!B4151,"")</f>
        <v/>
      </c>
      <c r="C4151" s="20" t="str">
        <f>IF(Data!$B4151:C$5009&lt;&gt;"",Data!C4151,"")</f>
        <v/>
      </c>
      <c r="D4151" s="20" t="str">
        <f t="shared" si="141"/>
        <v/>
      </c>
      <c r="E4151" s="20" t="str">
        <f t="shared" si="142"/>
        <v/>
      </c>
      <c r="F4151" s="56"/>
      <c r="G4151" s="56"/>
      <c r="H4151" s="56"/>
      <c r="I4151" s="56"/>
      <c r="J4151" s="56"/>
    </row>
    <row r="4152" spans="1:10">
      <c r="A4152" s="20">
        <v>4143</v>
      </c>
      <c r="B4152" s="20" t="str">
        <f>IF(Data!B4152:$B$5009&lt;&gt;"",Data!B4152,"")</f>
        <v/>
      </c>
      <c r="C4152" s="20" t="str">
        <f>IF(Data!$B4152:C$5009&lt;&gt;"",Data!C4152,"")</f>
        <v/>
      </c>
      <c r="D4152" s="20" t="str">
        <f t="shared" si="141"/>
        <v/>
      </c>
      <c r="E4152" s="20" t="str">
        <f t="shared" si="142"/>
        <v/>
      </c>
      <c r="F4152" s="56"/>
      <c r="G4152" s="56"/>
      <c r="H4152" s="56"/>
      <c r="I4152" s="56"/>
      <c r="J4152" s="56"/>
    </row>
    <row r="4153" spans="1:10">
      <c r="A4153" s="20">
        <v>4144</v>
      </c>
      <c r="B4153" s="20" t="str">
        <f>IF(Data!B4153:$B$5009&lt;&gt;"",Data!B4153,"")</f>
        <v/>
      </c>
      <c r="C4153" s="20" t="str">
        <f>IF(Data!$B4153:C$5009&lt;&gt;"",Data!C4153,"")</f>
        <v/>
      </c>
      <c r="D4153" s="20" t="str">
        <f t="shared" si="141"/>
        <v/>
      </c>
      <c r="E4153" s="20" t="str">
        <f t="shared" si="142"/>
        <v/>
      </c>
      <c r="F4153" s="56"/>
      <c r="G4153" s="56"/>
      <c r="H4153" s="56"/>
      <c r="I4153" s="56"/>
      <c r="J4153" s="56"/>
    </row>
    <row r="4154" spans="1:10">
      <c r="A4154" s="20">
        <v>4145</v>
      </c>
      <c r="B4154" s="20" t="str">
        <f>IF(Data!B4154:$B$5009&lt;&gt;"",Data!B4154,"")</f>
        <v/>
      </c>
      <c r="C4154" s="20" t="str">
        <f>IF(Data!$B4154:C$5009&lt;&gt;"",Data!C4154,"")</f>
        <v/>
      </c>
      <c r="D4154" s="20" t="str">
        <f t="shared" si="141"/>
        <v/>
      </c>
      <c r="E4154" s="20" t="str">
        <f t="shared" si="142"/>
        <v/>
      </c>
      <c r="F4154" s="56"/>
      <c r="G4154" s="56"/>
      <c r="H4154" s="56"/>
      <c r="I4154" s="56"/>
      <c r="J4154" s="56"/>
    </row>
    <row r="4155" spans="1:10">
      <c r="A4155" s="20">
        <v>4146</v>
      </c>
      <c r="B4155" s="20" t="str">
        <f>IF(Data!B4155:$B$5009&lt;&gt;"",Data!B4155,"")</f>
        <v/>
      </c>
      <c r="C4155" s="20" t="str">
        <f>IF(Data!$B4155:C$5009&lt;&gt;"",Data!C4155,"")</f>
        <v/>
      </c>
      <c r="D4155" s="20" t="str">
        <f t="shared" si="141"/>
        <v/>
      </c>
      <c r="E4155" s="20" t="str">
        <f t="shared" si="142"/>
        <v/>
      </c>
      <c r="F4155" s="56"/>
      <c r="G4155" s="56"/>
      <c r="H4155" s="56"/>
      <c r="I4155" s="56"/>
      <c r="J4155" s="56"/>
    </row>
    <row r="4156" spans="1:10">
      <c r="A4156" s="20">
        <v>4147</v>
      </c>
      <c r="B4156" s="20" t="str">
        <f>IF(Data!B4156:$B$5009&lt;&gt;"",Data!B4156,"")</f>
        <v/>
      </c>
      <c r="C4156" s="20" t="str">
        <f>IF(Data!$B4156:C$5009&lt;&gt;"",Data!C4156,"")</f>
        <v/>
      </c>
      <c r="D4156" s="20" t="str">
        <f t="shared" si="141"/>
        <v/>
      </c>
      <c r="E4156" s="20" t="str">
        <f t="shared" si="142"/>
        <v/>
      </c>
      <c r="F4156" s="56"/>
      <c r="G4156" s="56"/>
      <c r="H4156" s="56"/>
      <c r="I4156" s="56"/>
      <c r="J4156" s="56"/>
    </row>
    <row r="4157" spans="1:10">
      <c r="A4157" s="20">
        <v>4148</v>
      </c>
      <c r="B4157" s="20" t="str">
        <f>IF(Data!B4157:$B$5009&lt;&gt;"",Data!B4157,"")</f>
        <v/>
      </c>
      <c r="C4157" s="20" t="str">
        <f>IF(Data!$B4157:C$5009&lt;&gt;"",Data!C4157,"")</f>
        <v/>
      </c>
      <c r="D4157" s="20" t="str">
        <f t="shared" si="141"/>
        <v/>
      </c>
      <c r="E4157" s="20" t="str">
        <f t="shared" si="142"/>
        <v/>
      </c>
      <c r="F4157" s="56"/>
      <c r="G4157" s="56"/>
      <c r="H4157" s="56"/>
      <c r="I4157" s="56"/>
      <c r="J4157" s="56"/>
    </row>
    <row r="4158" spans="1:10">
      <c r="A4158" s="20">
        <v>4149</v>
      </c>
      <c r="B4158" s="20" t="str">
        <f>IF(Data!B4158:$B$5009&lt;&gt;"",Data!B4158,"")</f>
        <v/>
      </c>
      <c r="C4158" s="20" t="str">
        <f>IF(Data!$B4158:C$5009&lt;&gt;"",Data!C4158,"")</f>
        <v/>
      </c>
      <c r="D4158" s="20" t="str">
        <f t="shared" si="141"/>
        <v/>
      </c>
      <c r="E4158" s="20" t="str">
        <f t="shared" si="142"/>
        <v/>
      </c>
      <c r="F4158" s="56"/>
      <c r="G4158" s="56"/>
      <c r="H4158" s="56"/>
      <c r="I4158" s="56"/>
      <c r="J4158" s="56"/>
    </row>
    <row r="4159" spans="1:10">
      <c r="A4159" s="20">
        <v>4150</v>
      </c>
      <c r="B4159" s="20" t="str">
        <f>IF(Data!B4159:$B$5009&lt;&gt;"",Data!B4159,"")</f>
        <v/>
      </c>
      <c r="C4159" s="20" t="str">
        <f>IF(Data!$B4159:C$5009&lt;&gt;"",Data!C4159,"")</f>
        <v/>
      </c>
      <c r="D4159" s="20" t="str">
        <f t="shared" si="141"/>
        <v/>
      </c>
      <c r="E4159" s="20" t="str">
        <f t="shared" si="142"/>
        <v/>
      </c>
      <c r="F4159" s="56"/>
      <c r="G4159" s="56"/>
      <c r="H4159" s="56"/>
      <c r="I4159" s="56"/>
      <c r="J4159" s="56"/>
    </row>
    <row r="4160" spans="1:10">
      <c r="A4160" s="20">
        <v>4151</v>
      </c>
      <c r="B4160" s="20" t="str">
        <f>IF(Data!B4160:$B$5009&lt;&gt;"",Data!B4160,"")</f>
        <v/>
      </c>
      <c r="C4160" s="20" t="str">
        <f>IF(Data!$B4160:C$5009&lt;&gt;"",Data!C4160,"")</f>
        <v/>
      </c>
      <c r="D4160" s="20" t="str">
        <f t="shared" si="141"/>
        <v/>
      </c>
      <c r="E4160" s="20" t="str">
        <f t="shared" si="142"/>
        <v/>
      </c>
      <c r="F4160" s="56"/>
      <c r="G4160" s="56"/>
      <c r="H4160" s="56"/>
      <c r="I4160" s="56"/>
      <c r="J4160" s="56"/>
    </row>
    <row r="4161" spans="1:10">
      <c r="A4161" s="20">
        <v>4152</v>
      </c>
      <c r="B4161" s="20" t="str">
        <f>IF(Data!B4161:$B$5009&lt;&gt;"",Data!B4161,"")</f>
        <v/>
      </c>
      <c r="C4161" s="20" t="str">
        <f>IF(Data!$B4161:C$5009&lt;&gt;"",Data!C4161,"")</f>
        <v/>
      </c>
      <c r="D4161" s="20" t="str">
        <f t="shared" si="141"/>
        <v/>
      </c>
      <c r="E4161" s="20" t="str">
        <f t="shared" si="142"/>
        <v/>
      </c>
      <c r="F4161" s="56"/>
      <c r="G4161" s="56"/>
      <c r="H4161" s="56"/>
      <c r="I4161" s="56"/>
      <c r="J4161" s="56"/>
    </row>
    <row r="4162" spans="1:10">
      <c r="A4162" s="20">
        <v>4153</v>
      </c>
      <c r="B4162" s="20" t="str">
        <f>IF(Data!B4162:$B$5009&lt;&gt;"",Data!B4162,"")</f>
        <v/>
      </c>
      <c r="C4162" s="20" t="str">
        <f>IF(Data!$B4162:C$5009&lt;&gt;"",Data!C4162,"")</f>
        <v/>
      </c>
      <c r="D4162" s="20" t="str">
        <f t="shared" si="141"/>
        <v/>
      </c>
      <c r="E4162" s="20" t="str">
        <f t="shared" si="142"/>
        <v/>
      </c>
      <c r="F4162" s="56"/>
      <c r="G4162" s="56"/>
      <c r="H4162" s="56"/>
      <c r="I4162" s="56"/>
      <c r="J4162" s="56"/>
    </row>
    <row r="4163" spans="1:10">
      <c r="A4163" s="20">
        <v>4154</v>
      </c>
      <c r="B4163" s="20" t="str">
        <f>IF(Data!B4163:$B$5009&lt;&gt;"",Data!B4163,"")</f>
        <v/>
      </c>
      <c r="C4163" s="20" t="str">
        <f>IF(Data!$B4163:C$5009&lt;&gt;"",Data!C4163,"")</f>
        <v/>
      </c>
      <c r="D4163" s="20" t="str">
        <f t="shared" si="141"/>
        <v/>
      </c>
      <c r="E4163" s="20" t="str">
        <f t="shared" si="142"/>
        <v/>
      </c>
      <c r="F4163" s="56"/>
      <c r="G4163" s="56"/>
      <c r="H4163" s="56"/>
      <c r="I4163" s="56"/>
      <c r="J4163" s="56"/>
    </row>
    <row r="4164" spans="1:10">
      <c r="A4164" s="20">
        <v>4155</v>
      </c>
      <c r="B4164" s="20" t="str">
        <f>IF(Data!B4164:$B$5009&lt;&gt;"",Data!B4164,"")</f>
        <v/>
      </c>
      <c r="C4164" s="20" t="str">
        <f>IF(Data!$B4164:C$5009&lt;&gt;"",Data!C4164,"")</f>
        <v/>
      </c>
      <c r="D4164" s="20" t="str">
        <f t="shared" si="141"/>
        <v/>
      </c>
      <c r="E4164" s="20" t="str">
        <f t="shared" si="142"/>
        <v/>
      </c>
      <c r="F4164" s="56"/>
      <c r="G4164" s="56"/>
      <c r="H4164" s="56"/>
      <c r="I4164" s="56"/>
      <c r="J4164" s="56"/>
    </row>
    <row r="4165" spans="1:10">
      <c r="A4165" s="20">
        <v>4156</v>
      </c>
      <c r="B4165" s="20" t="str">
        <f>IF(Data!B4165:$B$5009&lt;&gt;"",Data!B4165,"")</f>
        <v/>
      </c>
      <c r="C4165" s="20" t="str">
        <f>IF(Data!$B4165:C$5009&lt;&gt;"",Data!C4165,"")</f>
        <v/>
      </c>
      <c r="D4165" s="20" t="str">
        <f t="shared" si="141"/>
        <v/>
      </c>
      <c r="E4165" s="20" t="str">
        <f t="shared" si="142"/>
        <v/>
      </c>
      <c r="F4165" s="56"/>
      <c r="G4165" s="56"/>
      <c r="H4165" s="56"/>
      <c r="I4165" s="56"/>
      <c r="J4165" s="56"/>
    </row>
    <row r="4166" spans="1:10">
      <c r="A4166" s="20">
        <v>4157</v>
      </c>
      <c r="B4166" s="20" t="str">
        <f>IF(Data!B4166:$B$5009&lt;&gt;"",Data!B4166,"")</f>
        <v/>
      </c>
      <c r="C4166" s="20" t="str">
        <f>IF(Data!$B4166:C$5009&lt;&gt;"",Data!C4166,"")</f>
        <v/>
      </c>
      <c r="D4166" s="20" t="str">
        <f t="shared" ref="D4166:D4229" si="143">IF(AND(B4166&lt;&gt;"",C4166&lt;&gt;""), _xlfn.RANK.AVG(B4166,B:B,1),"")</f>
        <v/>
      </c>
      <c r="E4166" s="20" t="str">
        <f t="shared" ref="E4166:E4229" si="144">IF(AND(B4166&lt;&gt;"",C4166&lt;&gt;""),(D4166-$I$11)^2,"")</f>
        <v/>
      </c>
      <c r="F4166" s="56"/>
      <c r="G4166" s="56"/>
      <c r="H4166" s="56"/>
      <c r="I4166" s="56"/>
      <c r="J4166" s="56"/>
    </row>
    <row r="4167" spans="1:10">
      <c r="A4167" s="20">
        <v>4158</v>
      </c>
      <c r="B4167" s="20" t="str">
        <f>IF(Data!B4167:$B$5009&lt;&gt;"",Data!B4167,"")</f>
        <v/>
      </c>
      <c r="C4167" s="20" t="str">
        <f>IF(Data!$B4167:C$5009&lt;&gt;"",Data!C4167,"")</f>
        <v/>
      </c>
      <c r="D4167" s="20" t="str">
        <f t="shared" si="143"/>
        <v/>
      </c>
      <c r="E4167" s="20" t="str">
        <f t="shared" si="144"/>
        <v/>
      </c>
      <c r="F4167" s="56"/>
      <c r="G4167" s="56"/>
      <c r="H4167" s="56"/>
      <c r="I4167" s="56"/>
      <c r="J4167" s="56"/>
    </row>
    <row r="4168" spans="1:10">
      <c r="A4168" s="20">
        <v>4159</v>
      </c>
      <c r="B4168" s="20" t="str">
        <f>IF(Data!B4168:$B$5009&lt;&gt;"",Data!B4168,"")</f>
        <v/>
      </c>
      <c r="C4168" s="20" t="str">
        <f>IF(Data!$B4168:C$5009&lt;&gt;"",Data!C4168,"")</f>
        <v/>
      </c>
      <c r="D4168" s="20" t="str">
        <f t="shared" si="143"/>
        <v/>
      </c>
      <c r="E4168" s="20" t="str">
        <f t="shared" si="144"/>
        <v/>
      </c>
      <c r="F4168" s="56"/>
      <c r="G4168" s="56"/>
      <c r="H4168" s="56"/>
      <c r="I4168" s="56"/>
      <c r="J4168" s="56"/>
    </row>
    <row r="4169" spans="1:10">
      <c r="A4169" s="20">
        <v>4160</v>
      </c>
      <c r="B4169" s="20" t="str">
        <f>IF(Data!B4169:$B$5009&lt;&gt;"",Data!B4169,"")</f>
        <v/>
      </c>
      <c r="C4169" s="20" t="str">
        <f>IF(Data!$B4169:C$5009&lt;&gt;"",Data!C4169,"")</f>
        <v/>
      </c>
      <c r="D4169" s="20" t="str">
        <f t="shared" si="143"/>
        <v/>
      </c>
      <c r="E4169" s="20" t="str">
        <f t="shared" si="144"/>
        <v/>
      </c>
      <c r="F4169" s="56"/>
      <c r="G4169" s="56"/>
      <c r="H4169" s="56"/>
      <c r="I4169" s="56"/>
      <c r="J4169" s="56"/>
    </row>
    <row r="4170" spans="1:10">
      <c r="A4170" s="20">
        <v>4161</v>
      </c>
      <c r="B4170" s="20" t="str">
        <f>IF(Data!B4170:$B$5009&lt;&gt;"",Data!B4170,"")</f>
        <v/>
      </c>
      <c r="C4170" s="20" t="str">
        <f>IF(Data!$B4170:C$5009&lt;&gt;"",Data!C4170,"")</f>
        <v/>
      </c>
      <c r="D4170" s="20" t="str">
        <f t="shared" si="143"/>
        <v/>
      </c>
      <c r="E4170" s="20" t="str">
        <f t="shared" si="144"/>
        <v/>
      </c>
      <c r="F4170" s="56"/>
      <c r="G4170" s="56"/>
      <c r="H4170" s="56"/>
      <c r="I4170" s="56"/>
      <c r="J4170" s="56"/>
    </row>
    <row r="4171" spans="1:10">
      <c r="A4171" s="20">
        <v>4162</v>
      </c>
      <c r="B4171" s="20" t="str">
        <f>IF(Data!B4171:$B$5009&lt;&gt;"",Data!B4171,"")</f>
        <v/>
      </c>
      <c r="C4171" s="20" t="str">
        <f>IF(Data!$B4171:C$5009&lt;&gt;"",Data!C4171,"")</f>
        <v/>
      </c>
      <c r="D4171" s="20" t="str">
        <f t="shared" si="143"/>
        <v/>
      </c>
      <c r="E4171" s="20" t="str">
        <f t="shared" si="144"/>
        <v/>
      </c>
      <c r="F4171" s="56"/>
      <c r="G4171" s="56"/>
      <c r="H4171" s="56"/>
      <c r="I4171" s="56"/>
      <c r="J4171" s="56"/>
    </row>
    <row r="4172" spans="1:10">
      <c r="A4172" s="20">
        <v>4163</v>
      </c>
      <c r="B4172" s="20" t="str">
        <f>IF(Data!B4172:$B$5009&lt;&gt;"",Data!B4172,"")</f>
        <v/>
      </c>
      <c r="C4172" s="20" t="str">
        <f>IF(Data!$B4172:C$5009&lt;&gt;"",Data!C4172,"")</f>
        <v/>
      </c>
      <c r="D4172" s="20" t="str">
        <f t="shared" si="143"/>
        <v/>
      </c>
      <c r="E4172" s="20" t="str">
        <f t="shared" si="144"/>
        <v/>
      </c>
      <c r="F4172" s="56"/>
      <c r="G4172" s="56"/>
      <c r="H4172" s="56"/>
      <c r="I4172" s="56"/>
      <c r="J4172" s="56"/>
    </row>
    <row r="4173" spans="1:10">
      <c r="A4173" s="20">
        <v>4164</v>
      </c>
      <c r="B4173" s="20" t="str">
        <f>IF(Data!B4173:$B$5009&lt;&gt;"",Data!B4173,"")</f>
        <v/>
      </c>
      <c r="C4173" s="20" t="str">
        <f>IF(Data!$B4173:C$5009&lt;&gt;"",Data!C4173,"")</f>
        <v/>
      </c>
      <c r="D4173" s="20" t="str">
        <f t="shared" si="143"/>
        <v/>
      </c>
      <c r="E4173" s="20" t="str">
        <f t="shared" si="144"/>
        <v/>
      </c>
      <c r="F4173" s="56"/>
      <c r="G4173" s="56"/>
      <c r="H4173" s="56"/>
      <c r="I4173" s="56"/>
      <c r="J4173" s="56"/>
    </row>
    <row r="4174" spans="1:10">
      <c r="A4174" s="20">
        <v>4165</v>
      </c>
      <c r="B4174" s="20" t="str">
        <f>IF(Data!B4174:$B$5009&lt;&gt;"",Data!B4174,"")</f>
        <v/>
      </c>
      <c r="C4174" s="20" t="str">
        <f>IF(Data!$B4174:C$5009&lt;&gt;"",Data!C4174,"")</f>
        <v/>
      </c>
      <c r="D4174" s="20" t="str">
        <f t="shared" si="143"/>
        <v/>
      </c>
      <c r="E4174" s="20" t="str">
        <f t="shared" si="144"/>
        <v/>
      </c>
      <c r="F4174" s="56"/>
      <c r="G4174" s="56"/>
      <c r="H4174" s="56"/>
      <c r="I4174" s="56"/>
      <c r="J4174" s="56"/>
    </row>
    <row r="4175" spans="1:10">
      <c r="A4175" s="20">
        <v>4166</v>
      </c>
      <c r="B4175" s="20" t="str">
        <f>IF(Data!B4175:$B$5009&lt;&gt;"",Data!B4175,"")</f>
        <v/>
      </c>
      <c r="C4175" s="20" t="str">
        <f>IF(Data!$B4175:C$5009&lt;&gt;"",Data!C4175,"")</f>
        <v/>
      </c>
      <c r="D4175" s="20" t="str">
        <f t="shared" si="143"/>
        <v/>
      </c>
      <c r="E4175" s="20" t="str">
        <f t="shared" si="144"/>
        <v/>
      </c>
      <c r="F4175" s="56"/>
      <c r="G4175" s="56"/>
      <c r="H4175" s="56"/>
      <c r="I4175" s="56"/>
      <c r="J4175" s="56"/>
    </row>
    <row r="4176" spans="1:10">
      <c r="A4176" s="20">
        <v>4167</v>
      </c>
      <c r="B4176" s="20" t="str">
        <f>IF(Data!B4176:$B$5009&lt;&gt;"",Data!B4176,"")</f>
        <v/>
      </c>
      <c r="C4176" s="20" t="str">
        <f>IF(Data!$B4176:C$5009&lt;&gt;"",Data!C4176,"")</f>
        <v/>
      </c>
      <c r="D4176" s="20" t="str">
        <f t="shared" si="143"/>
        <v/>
      </c>
      <c r="E4176" s="20" t="str">
        <f t="shared" si="144"/>
        <v/>
      </c>
      <c r="F4176" s="56"/>
      <c r="G4176" s="56"/>
      <c r="H4176" s="56"/>
      <c r="I4176" s="56"/>
      <c r="J4176" s="56"/>
    </row>
    <row r="4177" spans="1:10">
      <c r="A4177" s="20">
        <v>4168</v>
      </c>
      <c r="B4177" s="20" t="str">
        <f>IF(Data!B4177:$B$5009&lt;&gt;"",Data!B4177,"")</f>
        <v/>
      </c>
      <c r="C4177" s="20" t="str">
        <f>IF(Data!$B4177:C$5009&lt;&gt;"",Data!C4177,"")</f>
        <v/>
      </c>
      <c r="D4177" s="20" t="str">
        <f t="shared" si="143"/>
        <v/>
      </c>
      <c r="E4177" s="20" t="str">
        <f t="shared" si="144"/>
        <v/>
      </c>
      <c r="F4177" s="56"/>
      <c r="G4177" s="56"/>
      <c r="H4177" s="56"/>
      <c r="I4177" s="56"/>
      <c r="J4177" s="56"/>
    </row>
    <row r="4178" spans="1:10">
      <c r="A4178" s="20">
        <v>4169</v>
      </c>
      <c r="B4178" s="20" t="str">
        <f>IF(Data!B4178:$B$5009&lt;&gt;"",Data!B4178,"")</f>
        <v/>
      </c>
      <c r="C4178" s="20" t="str">
        <f>IF(Data!$B4178:C$5009&lt;&gt;"",Data!C4178,"")</f>
        <v/>
      </c>
      <c r="D4178" s="20" t="str">
        <f t="shared" si="143"/>
        <v/>
      </c>
      <c r="E4178" s="20" t="str">
        <f t="shared" si="144"/>
        <v/>
      </c>
      <c r="F4178" s="56"/>
      <c r="G4178" s="56"/>
      <c r="H4178" s="56"/>
      <c r="I4178" s="56"/>
      <c r="J4178" s="56"/>
    </row>
    <row r="4179" spans="1:10">
      <c r="A4179" s="20">
        <v>4170</v>
      </c>
      <c r="B4179" s="20" t="str">
        <f>IF(Data!B4179:$B$5009&lt;&gt;"",Data!B4179,"")</f>
        <v/>
      </c>
      <c r="C4179" s="20" t="str">
        <f>IF(Data!$B4179:C$5009&lt;&gt;"",Data!C4179,"")</f>
        <v/>
      </c>
      <c r="D4179" s="20" t="str">
        <f t="shared" si="143"/>
        <v/>
      </c>
      <c r="E4179" s="20" t="str">
        <f t="shared" si="144"/>
        <v/>
      </c>
      <c r="F4179" s="56"/>
      <c r="G4179" s="56"/>
      <c r="H4179" s="56"/>
      <c r="I4179" s="56"/>
      <c r="J4179" s="56"/>
    </row>
    <row r="4180" spans="1:10">
      <c r="A4180" s="20">
        <v>4171</v>
      </c>
      <c r="B4180" s="20" t="str">
        <f>IF(Data!B4180:$B$5009&lt;&gt;"",Data!B4180,"")</f>
        <v/>
      </c>
      <c r="C4180" s="20" t="str">
        <f>IF(Data!$B4180:C$5009&lt;&gt;"",Data!C4180,"")</f>
        <v/>
      </c>
      <c r="D4180" s="20" t="str">
        <f t="shared" si="143"/>
        <v/>
      </c>
      <c r="E4180" s="20" t="str">
        <f t="shared" si="144"/>
        <v/>
      </c>
      <c r="F4180" s="56"/>
      <c r="G4180" s="56"/>
      <c r="H4180" s="56"/>
      <c r="I4180" s="56"/>
      <c r="J4180" s="56"/>
    </row>
    <row r="4181" spans="1:10">
      <c r="A4181" s="20">
        <v>4172</v>
      </c>
      <c r="B4181" s="20" t="str">
        <f>IF(Data!B4181:$B$5009&lt;&gt;"",Data!B4181,"")</f>
        <v/>
      </c>
      <c r="C4181" s="20" t="str">
        <f>IF(Data!$B4181:C$5009&lt;&gt;"",Data!C4181,"")</f>
        <v/>
      </c>
      <c r="D4181" s="20" t="str">
        <f t="shared" si="143"/>
        <v/>
      </c>
      <c r="E4181" s="20" t="str">
        <f t="shared" si="144"/>
        <v/>
      </c>
      <c r="F4181" s="56"/>
      <c r="G4181" s="56"/>
      <c r="H4181" s="56"/>
      <c r="I4181" s="56"/>
      <c r="J4181" s="56"/>
    </row>
    <row r="4182" spans="1:10">
      <c r="A4182" s="20">
        <v>4173</v>
      </c>
      <c r="B4182" s="20" t="str">
        <f>IF(Data!B4182:$B$5009&lt;&gt;"",Data!B4182,"")</f>
        <v/>
      </c>
      <c r="C4182" s="20" t="str">
        <f>IF(Data!$B4182:C$5009&lt;&gt;"",Data!C4182,"")</f>
        <v/>
      </c>
      <c r="D4182" s="20" t="str">
        <f t="shared" si="143"/>
        <v/>
      </c>
      <c r="E4182" s="20" t="str">
        <f t="shared" si="144"/>
        <v/>
      </c>
      <c r="F4182" s="56"/>
      <c r="G4182" s="56"/>
      <c r="H4182" s="56"/>
      <c r="I4182" s="56"/>
      <c r="J4182" s="56"/>
    </row>
    <row r="4183" spans="1:10">
      <c r="A4183" s="20">
        <v>4174</v>
      </c>
      <c r="B4183" s="20" t="str">
        <f>IF(Data!B4183:$B$5009&lt;&gt;"",Data!B4183,"")</f>
        <v/>
      </c>
      <c r="C4183" s="20" t="str">
        <f>IF(Data!$B4183:C$5009&lt;&gt;"",Data!C4183,"")</f>
        <v/>
      </c>
      <c r="D4183" s="20" t="str">
        <f t="shared" si="143"/>
        <v/>
      </c>
      <c r="E4183" s="20" t="str">
        <f t="shared" si="144"/>
        <v/>
      </c>
      <c r="F4183" s="56"/>
      <c r="G4183" s="56"/>
      <c r="H4183" s="56"/>
      <c r="I4183" s="56"/>
      <c r="J4183" s="56"/>
    </row>
    <row r="4184" spans="1:10">
      <c r="A4184" s="20">
        <v>4175</v>
      </c>
      <c r="B4184" s="20" t="str">
        <f>IF(Data!B4184:$B$5009&lt;&gt;"",Data!B4184,"")</f>
        <v/>
      </c>
      <c r="C4184" s="20" t="str">
        <f>IF(Data!$B4184:C$5009&lt;&gt;"",Data!C4184,"")</f>
        <v/>
      </c>
      <c r="D4184" s="20" t="str">
        <f t="shared" si="143"/>
        <v/>
      </c>
      <c r="E4184" s="20" t="str">
        <f t="shared" si="144"/>
        <v/>
      </c>
      <c r="F4184" s="56"/>
      <c r="G4184" s="56"/>
      <c r="H4184" s="56"/>
      <c r="I4184" s="56"/>
      <c r="J4184" s="56"/>
    </row>
    <row r="4185" spans="1:10">
      <c r="A4185" s="20">
        <v>4176</v>
      </c>
      <c r="B4185" s="20" t="str">
        <f>IF(Data!B4185:$B$5009&lt;&gt;"",Data!B4185,"")</f>
        <v/>
      </c>
      <c r="C4185" s="20" t="str">
        <f>IF(Data!$B4185:C$5009&lt;&gt;"",Data!C4185,"")</f>
        <v/>
      </c>
      <c r="D4185" s="20" t="str">
        <f t="shared" si="143"/>
        <v/>
      </c>
      <c r="E4185" s="20" t="str">
        <f t="shared" si="144"/>
        <v/>
      </c>
      <c r="F4185" s="56"/>
      <c r="G4185" s="56"/>
      <c r="H4185" s="56"/>
      <c r="I4185" s="56"/>
      <c r="J4185" s="56"/>
    </row>
    <row r="4186" spans="1:10">
      <c r="A4186" s="20">
        <v>4177</v>
      </c>
      <c r="B4186" s="20" t="str">
        <f>IF(Data!B4186:$B$5009&lt;&gt;"",Data!B4186,"")</f>
        <v/>
      </c>
      <c r="C4186" s="20" t="str">
        <f>IF(Data!$B4186:C$5009&lt;&gt;"",Data!C4186,"")</f>
        <v/>
      </c>
      <c r="D4186" s="20" t="str">
        <f t="shared" si="143"/>
        <v/>
      </c>
      <c r="E4186" s="20" t="str">
        <f t="shared" si="144"/>
        <v/>
      </c>
      <c r="F4186" s="56"/>
      <c r="G4186" s="56"/>
      <c r="H4186" s="56"/>
      <c r="I4186" s="56"/>
      <c r="J4186" s="56"/>
    </row>
    <row r="4187" spans="1:10">
      <c r="A4187" s="20">
        <v>4178</v>
      </c>
      <c r="B4187" s="20" t="str">
        <f>IF(Data!B4187:$B$5009&lt;&gt;"",Data!B4187,"")</f>
        <v/>
      </c>
      <c r="C4187" s="20" t="str">
        <f>IF(Data!$B4187:C$5009&lt;&gt;"",Data!C4187,"")</f>
        <v/>
      </c>
      <c r="D4187" s="20" t="str">
        <f t="shared" si="143"/>
        <v/>
      </c>
      <c r="E4187" s="20" t="str">
        <f t="shared" si="144"/>
        <v/>
      </c>
      <c r="F4187" s="56"/>
      <c r="G4187" s="56"/>
      <c r="H4187" s="56"/>
      <c r="I4187" s="56"/>
      <c r="J4187" s="56"/>
    </row>
    <row r="4188" spans="1:10">
      <c r="A4188" s="20">
        <v>4179</v>
      </c>
      <c r="B4188" s="20" t="str">
        <f>IF(Data!B4188:$B$5009&lt;&gt;"",Data!B4188,"")</f>
        <v/>
      </c>
      <c r="C4188" s="20" t="str">
        <f>IF(Data!$B4188:C$5009&lt;&gt;"",Data!C4188,"")</f>
        <v/>
      </c>
      <c r="D4188" s="20" t="str">
        <f t="shared" si="143"/>
        <v/>
      </c>
      <c r="E4188" s="20" t="str">
        <f t="shared" si="144"/>
        <v/>
      </c>
      <c r="F4188" s="56"/>
      <c r="G4188" s="56"/>
      <c r="H4188" s="56"/>
      <c r="I4188" s="56"/>
      <c r="J4188" s="56"/>
    </row>
    <row r="4189" spans="1:10">
      <c r="A4189" s="20">
        <v>4180</v>
      </c>
      <c r="B4189" s="20" t="str">
        <f>IF(Data!B4189:$B$5009&lt;&gt;"",Data!B4189,"")</f>
        <v/>
      </c>
      <c r="C4189" s="20" t="str">
        <f>IF(Data!$B4189:C$5009&lt;&gt;"",Data!C4189,"")</f>
        <v/>
      </c>
      <c r="D4189" s="20" t="str">
        <f t="shared" si="143"/>
        <v/>
      </c>
      <c r="E4189" s="20" t="str">
        <f t="shared" si="144"/>
        <v/>
      </c>
      <c r="F4189" s="56"/>
      <c r="G4189" s="56"/>
      <c r="H4189" s="56"/>
      <c r="I4189" s="56"/>
      <c r="J4189" s="56"/>
    </row>
    <row r="4190" spans="1:10">
      <c r="A4190" s="20">
        <v>4181</v>
      </c>
      <c r="B4190" s="20" t="str">
        <f>IF(Data!B4190:$B$5009&lt;&gt;"",Data!B4190,"")</f>
        <v/>
      </c>
      <c r="C4190" s="20" t="str">
        <f>IF(Data!$B4190:C$5009&lt;&gt;"",Data!C4190,"")</f>
        <v/>
      </c>
      <c r="D4190" s="20" t="str">
        <f t="shared" si="143"/>
        <v/>
      </c>
      <c r="E4190" s="20" t="str">
        <f t="shared" si="144"/>
        <v/>
      </c>
      <c r="F4190" s="56"/>
      <c r="G4190" s="56"/>
      <c r="H4190" s="56"/>
      <c r="I4190" s="56"/>
      <c r="J4190" s="56"/>
    </row>
    <row r="4191" spans="1:10">
      <c r="A4191" s="20">
        <v>4182</v>
      </c>
      <c r="B4191" s="20" t="str">
        <f>IF(Data!B4191:$B$5009&lt;&gt;"",Data!B4191,"")</f>
        <v/>
      </c>
      <c r="C4191" s="20" t="str">
        <f>IF(Data!$B4191:C$5009&lt;&gt;"",Data!C4191,"")</f>
        <v/>
      </c>
      <c r="D4191" s="20" t="str">
        <f t="shared" si="143"/>
        <v/>
      </c>
      <c r="E4191" s="20" t="str">
        <f t="shared" si="144"/>
        <v/>
      </c>
      <c r="F4191" s="56"/>
      <c r="G4191" s="56"/>
      <c r="H4191" s="56"/>
      <c r="I4191" s="56"/>
      <c r="J4191" s="56"/>
    </row>
    <row r="4192" spans="1:10">
      <c r="A4192" s="20">
        <v>4183</v>
      </c>
      <c r="B4192" s="20" t="str">
        <f>IF(Data!B4192:$B$5009&lt;&gt;"",Data!B4192,"")</f>
        <v/>
      </c>
      <c r="C4192" s="20" t="str">
        <f>IF(Data!$B4192:C$5009&lt;&gt;"",Data!C4192,"")</f>
        <v/>
      </c>
      <c r="D4192" s="20" t="str">
        <f t="shared" si="143"/>
        <v/>
      </c>
      <c r="E4192" s="20" t="str">
        <f t="shared" si="144"/>
        <v/>
      </c>
      <c r="F4192" s="56"/>
      <c r="G4192" s="56"/>
      <c r="H4192" s="56"/>
      <c r="I4192" s="56"/>
      <c r="J4192" s="56"/>
    </row>
    <row r="4193" spans="1:10">
      <c r="A4193" s="20">
        <v>4184</v>
      </c>
      <c r="B4193" s="20" t="str">
        <f>IF(Data!B4193:$B$5009&lt;&gt;"",Data!B4193,"")</f>
        <v/>
      </c>
      <c r="C4193" s="20" t="str">
        <f>IF(Data!$B4193:C$5009&lt;&gt;"",Data!C4193,"")</f>
        <v/>
      </c>
      <c r="D4193" s="20" t="str">
        <f t="shared" si="143"/>
        <v/>
      </c>
      <c r="E4193" s="20" t="str">
        <f t="shared" si="144"/>
        <v/>
      </c>
      <c r="F4193" s="56"/>
      <c r="G4193" s="56"/>
      <c r="H4193" s="56"/>
      <c r="I4193" s="56"/>
      <c r="J4193" s="56"/>
    </row>
    <row r="4194" spans="1:10">
      <c r="A4194" s="20">
        <v>4185</v>
      </c>
      <c r="B4194" s="20" t="str">
        <f>IF(Data!B4194:$B$5009&lt;&gt;"",Data!B4194,"")</f>
        <v/>
      </c>
      <c r="C4194" s="20" t="str">
        <f>IF(Data!$B4194:C$5009&lt;&gt;"",Data!C4194,"")</f>
        <v/>
      </c>
      <c r="D4194" s="20" t="str">
        <f t="shared" si="143"/>
        <v/>
      </c>
      <c r="E4194" s="20" t="str">
        <f t="shared" si="144"/>
        <v/>
      </c>
      <c r="F4194" s="56"/>
      <c r="G4194" s="56"/>
      <c r="H4194" s="56"/>
      <c r="I4194" s="56"/>
      <c r="J4194" s="56"/>
    </row>
    <row r="4195" spans="1:10">
      <c r="A4195" s="20">
        <v>4186</v>
      </c>
      <c r="B4195" s="20" t="str">
        <f>IF(Data!B4195:$B$5009&lt;&gt;"",Data!B4195,"")</f>
        <v/>
      </c>
      <c r="C4195" s="20" t="str">
        <f>IF(Data!$B4195:C$5009&lt;&gt;"",Data!C4195,"")</f>
        <v/>
      </c>
      <c r="D4195" s="20" t="str">
        <f t="shared" si="143"/>
        <v/>
      </c>
      <c r="E4195" s="20" t="str">
        <f t="shared" si="144"/>
        <v/>
      </c>
      <c r="F4195" s="56"/>
      <c r="G4195" s="56"/>
      <c r="H4195" s="56"/>
      <c r="I4195" s="56"/>
      <c r="J4195" s="56"/>
    </row>
    <row r="4196" spans="1:10">
      <c r="A4196" s="20">
        <v>4187</v>
      </c>
      <c r="B4196" s="20" t="str">
        <f>IF(Data!B4196:$B$5009&lt;&gt;"",Data!B4196,"")</f>
        <v/>
      </c>
      <c r="C4196" s="20" t="str">
        <f>IF(Data!$B4196:C$5009&lt;&gt;"",Data!C4196,"")</f>
        <v/>
      </c>
      <c r="D4196" s="20" t="str">
        <f t="shared" si="143"/>
        <v/>
      </c>
      <c r="E4196" s="20" t="str">
        <f t="shared" si="144"/>
        <v/>
      </c>
      <c r="F4196" s="56"/>
      <c r="G4196" s="56"/>
      <c r="H4196" s="56"/>
      <c r="I4196" s="56"/>
      <c r="J4196" s="56"/>
    </row>
    <row r="4197" spans="1:10">
      <c r="A4197" s="20">
        <v>4188</v>
      </c>
      <c r="B4197" s="20" t="str">
        <f>IF(Data!B4197:$B$5009&lt;&gt;"",Data!B4197,"")</f>
        <v/>
      </c>
      <c r="C4197" s="20" t="str">
        <f>IF(Data!$B4197:C$5009&lt;&gt;"",Data!C4197,"")</f>
        <v/>
      </c>
      <c r="D4197" s="20" t="str">
        <f t="shared" si="143"/>
        <v/>
      </c>
      <c r="E4197" s="20" t="str">
        <f t="shared" si="144"/>
        <v/>
      </c>
      <c r="F4197" s="56"/>
      <c r="G4197" s="56"/>
      <c r="H4197" s="56"/>
      <c r="I4197" s="56"/>
      <c r="J4197" s="56"/>
    </row>
    <row r="4198" spans="1:10">
      <c r="A4198" s="20">
        <v>4189</v>
      </c>
      <c r="B4198" s="20" t="str">
        <f>IF(Data!B4198:$B$5009&lt;&gt;"",Data!B4198,"")</f>
        <v/>
      </c>
      <c r="C4198" s="20" t="str">
        <f>IF(Data!$B4198:C$5009&lt;&gt;"",Data!C4198,"")</f>
        <v/>
      </c>
      <c r="D4198" s="20" t="str">
        <f t="shared" si="143"/>
        <v/>
      </c>
      <c r="E4198" s="20" t="str">
        <f t="shared" si="144"/>
        <v/>
      </c>
      <c r="F4198" s="56"/>
      <c r="G4198" s="56"/>
      <c r="H4198" s="56"/>
      <c r="I4198" s="56"/>
      <c r="J4198" s="56"/>
    </row>
    <row r="4199" spans="1:10">
      <c r="A4199" s="20">
        <v>4190</v>
      </c>
      <c r="B4199" s="20" t="str">
        <f>IF(Data!B4199:$B$5009&lt;&gt;"",Data!B4199,"")</f>
        <v/>
      </c>
      <c r="C4199" s="20" t="str">
        <f>IF(Data!$B4199:C$5009&lt;&gt;"",Data!C4199,"")</f>
        <v/>
      </c>
      <c r="D4199" s="20" t="str">
        <f t="shared" si="143"/>
        <v/>
      </c>
      <c r="E4199" s="20" t="str">
        <f t="shared" si="144"/>
        <v/>
      </c>
      <c r="F4199" s="56"/>
      <c r="G4199" s="56"/>
      <c r="H4199" s="56"/>
      <c r="I4199" s="56"/>
      <c r="J4199" s="56"/>
    </row>
    <row r="4200" spans="1:10">
      <c r="A4200" s="20">
        <v>4191</v>
      </c>
      <c r="B4200" s="20" t="str">
        <f>IF(Data!B4200:$B$5009&lt;&gt;"",Data!B4200,"")</f>
        <v/>
      </c>
      <c r="C4200" s="20" t="str">
        <f>IF(Data!$B4200:C$5009&lt;&gt;"",Data!C4200,"")</f>
        <v/>
      </c>
      <c r="D4200" s="20" t="str">
        <f t="shared" si="143"/>
        <v/>
      </c>
      <c r="E4200" s="20" t="str">
        <f t="shared" si="144"/>
        <v/>
      </c>
      <c r="F4200" s="56"/>
      <c r="G4200" s="56"/>
      <c r="H4200" s="56"/>
      <c r="I4200" s="56"/>
      <c r="J4200" s="56"/>
    </row>
    <row r="4201" spans="1:10">
      <c r="A4201" s="20">
        <v>4192</v>
      </c>
      <c r="B4201" s="20" t="str">
        <f>IF(Data!B4201:$B$5009&lt;&gt;"",Data!B4201,"")</f>
        <v/>
      </c>
      <c r="C4201" s="20" t="str">
        <f>IF(Data!$B4201:C$5009&lt;&gt;"",Data!C4201,"")</f>
        <v/>
      </c>
      <c r="D4201" s="20" t="str">
        <f t="shared" si="143"/>
        <v/>
      </c>
      <c r="E4201" s="20" t="str">
        <f t="shared" si="144"/>
        <v/>
      </c>
      <c r="F4201" s="56"/>
      <c r="G4201" s="56"/>
      <c r="H4201" s="56"/>
      <c r="I4201" s="56"/>
      <c r="J4201" s="56"/>
    </row>
    <row r="4202" spans="1:10">
      <c r="A4202" s="20">
        <v>4193</v>
      </c>
      <c r="B4202" s="20" t="str">
        <f>IF(Data!B4202:$B$5009&lt;&gt;"",Data!B4202,"")</f>
        <v/>
      </c>
      <c r="C4202" s="20" t="str">
        <f>IF(Data!$B4202:C$5009&lt;&gt;"",Data!C4202,"")</f>
        <v/>
      </c>
      <c r="D4202" s="20" t="str">
        <f t="shared" si="143"/>
        <v/>
      </c>
      <c r="E4202" s="20" t="str">
        <f t="shared" si="144"/>
        <v/>
      </c>
      <c r="F4202" s="56"/>
      <c r="G4202" s="56"/>
      <c r="H4202" s="56"/>
      <c r="I4202" s="56"/>
      <c r="J4202" s="56"/>
    </row>
    <row r="4203" spans="1:10">
      <c r="A4203" s="20">
        <v>4194</v>
      </c>
      <c r="B4203" s="20" t="str">
        <f>IF(Data!B4203:$B$5009&lt;&gt;"",Data!B4203,"")</f>
        <v/>
      </c>
      <c r="C4203" s="20" t="str">
        <f>IF(Data!$B4203:C$5009&lt;&gt;"",Data!C4203,"")</f>
        <v/>
      </c>
      <c r="D4203" s="20" t="str">
        <f t="shared" si="143"/>
        <v/>
      </c>
      <c r="E4203" s="20" t="str">
        <f t="shared" si="144"/>
        <v/>
      </c>
      <c r="F4203" s="56"/>
      <c r="G4203" s="56"/>
      <c r="H4203" s="56"/>
      <c r="I4203" s="56"/>
      <c r="J4203" s="56"/>
    </row>
    <row r="4204" spans="1:10">
      <c r="A4204" s="20">
        <v>4195</v>
      </c>
      <c r="B4204" s="20" t="str">
        <f>IF(Data!B4204:$B$5009&lt;&gt;"",Data!B4204,"")</f>
        <v/>
      </c>
      <c r="C4204" s="20" t="str">
        <f>IF(Data!$B4204:C$5009&lt;&gt;"",Data!C4204,"")</f>
        <v/>
      </c>
      <c r="D4204" s="20" t="str">
        <f t="shared" si="143"/>
        <v/>
      </c>
      <c r="E4204" s="20" t="str">
        <f t="shared" si="144"/>
        <v/>
      </c>
      <c r="F4204" s="56"/>
      <c r="G4204" s="56"/>
      <c r="H4204" s="56"/>
      <c r="I4204" s="56"/>
      <c r="J4204" s="56"/>
    </row>
    <row r="4205" spans="1:10">
      <c r="A4205" s="20">
        <v>4196</v>
      </c>
      <c r="B4205" s="20" t="str">
        <f>IF(Data!B4205:$B$5009&lt;&gt;"",Data!B4205,"")</f>
        <v/>
      </c>
      <c r="C4205" s="20" t="str">
        <f>IF(Data!$B4205:C$5009&lt;&gt;"",Data!C4205,"")</f>
        <v/>
      </c>
      <c r="D4205" s="20" t="str">
        <f t="shared" si="143"/>
        <v/>
      </c>
      <c r="E4205" s="20" t="str">
        <f t="shared" si="144"/>
        <v/>
      </c>
      <c r="F4205" s="56"/>
      <c r="G4205" s="56"/>
      <c r="H4205" s="56"/>
      <c r="I4205" s="56"/>
      <c r="J4205" s="56"/>
    </row>
    <row r="4206" spans="1:10">
      <c r="A4206" s="20">
        <v>4197</v>
      </c>
      <c r="B4206" s="20" t="str">
        <f>IF(Data!B4206:$B$5009&lt;&gt;"",Data!B4206,"")</f>
        <v/>
      </c>
      <c r="C4206" s="20" t="str">
        <f>IF(Data!$B4206:C$5009&lt;&gt;"",Data!C4206,"")</f>
        <v/>
      </c>
      <c r="D4206" s="20" t="str">
        <f t="shared" si="143"/>
        <v/>
      </c>
      <c r="E4206" s="20" t="str">
        <f t="shared" si="144"/>
        <v/>
      </c>
      <c r="F4206" s="56"/>
      <c r="G4206" s="56"/>
      <c r="H4206" s="56"/>
      <c r="I4206" s="56"/>
      <c r="J4206" s="56"/>
    </row>
    <row r="4207" spans="1:10">
      <c r="A4207" s="20">
        <v>4198</v>
      </c>
      <c r="B4207" s="20" t="str">
        <f>IF(Data!B4207:$B$5009&lt;&gt;"",Data!B4207,"")</f>
        <v/>
      </c>
      <c r="C4207" s="20" t="str">
        <f>IF(Data!$B4207:C$5009&lt;&gt;"",Data!C4207,"")</f>
        <v/>
      </c>
      <c r="D4207" s="20" t="str">
        <f t="shared" si="143"/>
        <v/>
      </c>
      <c r="E4207" s="20" t="str">
        <f t="shared" si="144"/>
        <v/>
      </c>
      <c r="F4207" s="56"/>
      <c r="G4207" s="56"/>
      <c r="H4207" s="56"/>
      <c r="I4207" s="56"/>
      <c r="J4207" s="56"/>
    </row>
    <row r="4208" spans="1:10">
      <c r="A4208" s="20">
        <v>4199</v>
      </c>
      <c r="B4208" s="20" t="str">
        <f>IF(Data!B4208:$B$5009&lt;&gt;"",Data!B4208,"")</f>
        <v/>
      </c>
      <c r="C4208" s="20" t="str">
        <f>IF(Data!$B4208:C$5009&lt;&gt;"",Data!C4208,"")</f>
        <v/>
      </c>
      <c r="D4208" s="20" t="str">
        <f t="shared" si="143"/>
        <v/>
      </c>
      <c r="E4208" s="20" t="str">
        <f t="shared" si="144"/>
        <v/>
      </c>
      <c r="F4208" s="56"/>
      <c r="G4208" s="56"/>
      <c r="H4208" s="56"/>
      <c r="I4208" s="56"/>
      <c r="J4208" s="56"/>
    </row>
    <row r="4209" spans="1:10">
      <c r="A4209" s="20">
        <v>4200</v>
      </c>
      <c r="B4209" s="20" t="str">
        <f>IF(Data!B4209:$B$5009&lt;&gt;"",Data!B4209,"")</f>
        <v/>
      </c>
      <c r="C4209" s="20" t="str">
        <f>IF(Data!$B4209:C$5009&lt;&gt;"",Data!C4209,"")</f>
        <v/>
      </c>
      <c r="D4209" s="20" t="str">
        <f t="shared" si="143"/>
        <v/>
      </c>
      <c r="E4209" s="20" t="str">
        <f t="shared" si="144"/>
        <v/>
      </c>
      <c r="F4209" s="56"/>
      <c r="G4209" s="56"/>
      <c r="H4209" s="56"/>
      <c r="I4209" s="56"/>
      <c r="J4209" s="56"/>
    </row>
    <row r="4210" spans="1:10">
      <c r="A4210" s="20">
        <v>4201</v>
      </c>
      <c r="B4210" s="20" t="str">
        <f>IF(Data!B4210:$B$5009&lt;&gt;"",Data!B4210,"")</f>
        <v/>
      </c>
      <c r="C4210" s="20" t="str">
        <f>IF(Data!$B4210:C$5009&lt;&gt;"",Data!C4210,"")</f>
        <v/>
      </c>
      <c r="D4210" s="20" t="str">
        <f t="shared" si="143"/>
        <v/>
      </c>
      <c r="E4210" s="20" t="str">
        <f t="shared" si="144"/>
        <v/>
      </c>
      <c r="F4210" s="56"/>
      <c r="G4210" s="56"/>
      <c r="H4210" s="56"/>
      <c r="I4210" s="56"/>
      <c r="J4210" s="56"/>
    </row>
    <row r="4211" spans="1:10">
      <c r="A4211" s="20">
        <v>4202</v>
      </c>
      <c r="B4211" s="20" t="str">
        <f>IF(Data!B4211:$B$5009&lt;&gt;"",Data!B4211,"")</f>
        <v/>
      </c>
      <c r="C4211" s="20" t="str">
        <f>IF(Data!$B4211:C$5009&lt;&gt;"",Data!C4211,"")</f>
        <v/>
      </c>
      <c r="D4211" s="20" t="str">
        <f t="shared" si="143"/>
        <v/>
      </c>
      <c r="E4211" s="20" t="str">
        <f t="shared" si="144"/>
        <v/>
      </c>
      <c r="F4211" s="56"/>
      <c r="G4211" s="56"/>
      <c r="H4211" s="56"/>
      <c r="I4211" s="56"/>
      <c r="J4211" s="56"/>
    </row>
    <row r="4212" spans="1:10">
      <c r="A4212" s="20">
        <v>4203</v>
      </c>
      <c r="B4212" s="20" t="str">
        <f>IF(Data!B4212:$B$5009&lt;&gt;"",Data!B4212,"")</f>
        <v/>
      </c>
      <c r="C4212" s="20" t="str">
        <f>IF(Data!$B4212:C$5009&lt;&gt;"",Data!C4212,"")</f>
        <v/>
      </c>
      <c r="D4212" s="20" t="str">
        <f t="shared" si="143"/>
        <v/>
      </c>
      <c r="E4212" s="20" t="str">
        <f t="shared" si="144"/>
        <v/>
      </c>
      <c r="F4212" s="56"/>
      <c r="G4212" s="56"/>
      <c r="H4212" s="56"/>
      <c r="I4212" s="56"/>
      <c r="J4212" s="56"/>
    </row>
    <row r="4213" spans="1:10">
      <c r="A4213" s="20">
        <v>4204</v>
      </c>
      <c r="B4213" s="20" t="str">
        <f>IF(Data!B4213:$B$5009&lt;&gt;"",Data!B4213,"")</f>
        <v/>
      </c>
      <c r="C4213" s="20" t="str">
        <f>IF(Data!$B4213:C$5009&lt;&gt;"",Data!C4213,"")</f>
        <v/>
      </c>
      <c r="D4213" s="20" t="str">
        <f t="shared" si="143"/>
        <v/>
      </c>
      <c r="E4213" s="20" t="str">
        <f t="shared" si="144"/>
        <v/>
      </c>
      <c r="F4213" s="56"/>
      <c r="G4213" s="56"/>
      <c r="H4213" s="56"/>
      <c r="I4213" s="56"/>
      <c r="J4213" s="56"/>
    </row>
    <row r="4214" spans="1:10">
      <c r="A4214" s="20">
        <v>4205</v>
      </c>
      <c r="B4214" s="20" t="str">
        <f>IF(Data!B4214:$B$5009&lt;&gt;"",Data!B4214,"")</f>
        <v/>
      </c>
      <c r="C4214" s="20" t="str">
        <f>IF(Data!$B4214:C$5009&lt;&gt;"",Data!C4214,"")</f>
        <v/>
      </c>
      <c r="D4214" s="20" t="str">
        <f t="shared" si="143"/>
        <v/>
      </c>
      <c r="E4214" s="20" t="str">
        <f t="shared" si="144"/>
        <v/>
      </c>
      <c r="F4214" s="56"/>
      <c r="G4214" s="56"/>
      <c r="H4214" s="56"/>
      <c r="I4214" s="56"/>
      <c r="J4214" s="56"/>
    </row>
    <row r="4215" spans="1:10">
      <c r="A4215" s="20">
        <v>4206</v>
      </c>
      <c r="B4215" s="20" t="str">
        <f>IF(Data!B4215:$B$5009&lt;&gt;"",Data!B4215,"")</f>
        <v/>
      </c>
      <c r="C4215" s="20" t="str">
        <f>IF(Data!$B4215:C$5009&lt;&gt;"",Data!C4215,"")</f>
        <v/>
      </c>
      <c r="D4215" s="20" t="str">
        <f t="shared" si="143"/>
        <v/>
      </c>
      <c r="E4215" s="20" t="str">
        <f t="shared" si="144"/>
        <v/>
      </c>
      <c r="F4215" s="56"/>
      <c r="G4215" s="56"/>
      <c r="H4215" s="56"/>
      <c r="I4215" s="56"/>
      <c r="J4215" s="56"/>
    </row>
    <row r="4216" spans="1:10">
      <c r="A4216" s="20">
        <v>4207</v>
      </c>
      <c r="B4216" s="20" t="str">
        <f>IF(Data!B4216:$B$5009&lt;&gt;"",Data!B4216,"")</f>
        <v/>
      </c>
      <c r="C4216" s="20" t="str">
        <f>IF(Data!$B4216:C$5009&lt;&gt;"",Data!C4216,"")</f>
        <v/>
      </c>
      <c r="D4216" s="20" t="str">
        <f t="shared" si="143"/>
        <v/>
      </c>
      <c r="E4216" s="20" t="str">
        <f t="shared" si="144"/>
        <v/>
      </c>
      <c r="F4216" s="56"/>
      <c r="G4216" s="56"/>
      <c r="H4216" s="56"/>
      <c r="I4216" s="56"/>
      <c r="J4216" s="56"/>
    </row>
    <row r="4217" spans="1:10">
      <c r="A4217" s="20">
        <v>4208</v>
      </c>
      <c r="B4217" s="20" t="str">
        <f>IF(Data!B4217:$B$5009&lt;&gt;"",Data!B4217,"")</f>
        <v/>
      </c>
      <c r="C4217" s="20" t="str">
        <f>IF(Data!$B4217:C$5009&lt;&gt;"",Data!C4217,"")</f>
        <v/>
      </c>
      <c r="D4217" s="20" t="str">
        <f t="shared" si="143"/>
        <v/>
      </c>
      <c r="E4217" s="20" t="str">
        <f t="shared" si="144"/>
        <v/>
      </c>
      <c r="F4217" s="56"/>
      <c r="G4217" s="56"/>
      <c r="H4217" s="56"/>
      <c r="I4217" s="56"/>
      <c r="J4217" s="56"/>
    </row>
    <row r="4218" spans="1:10">
      <c r="A4218" s="20">
        <v>4209</v>
      </c>
      <c r="B4218" s="20" t="str">
        <f>IF(Data!B4218:$B$5009&lt;&gt;"",Data!B4218,"")</f>
        <v/>
      </c>
      <c r="C4218" s="20" t="str">
        <f>IF(Data!$B4218:C$5009&lt;&gt;"",Data!C4218,"")</f>
        <v/>
      </c>
      <c r="D4218" s="20" t="str">
        <f t="shared" si="143"/>
        <v/>
      </c>
      <c r="E4218" s="20" t="str">
        <f t="shared" si="144"/>
        <v/>
      </c>
      <c r="F4218" s="56"/>
      <c r="G4218" s="56"/>
      <c r="H4218" s="56"/>
      <c r="I4218" s="56"/>
      <c r="J4218" s="56"/>
    </row>
    <row r="4219" spans="1:10">
      <c r="A4219" s="20">
        <v>4210</v>
      </c>
      <c r="B4219" s="20" t="str">
        <f>IF(Data!B4219:$B$5009&lt;&gt;"",Data!B4219,"")</f>
        <v/>
      </c>
      <c r="C4219" s="20" t="str">
        <f>IF(Data!$B4219:C$5009&lt;&gt;"",Data!C4219,"")</f>
        <v/>
      </c>
      <c r="D4219" s="20" t="str">
        <f t="shared" si="143"/>
        <v/>
      </c>
      <c r="E4219" s="20" t="str">
        <f t="shared" si="144"/>
        <v/>
      </c>
      <c r="F4219" s="56"/>
      <c r="G4219" s="56"/>
      <c r="H4219" s="56"/>
      <c r="I4219" s="56"/>
      <c r="J4219" s="56"/>
    </row>
    <row r="4220" spans="1:10">
      <c r="A4220" s="20">
        <v>4211</v>
      </c>
      <c r="B4220" s="20" t="str">
        <f>IF(Data!B4220:$B$5009&lt;&gt;"",Data!B4220,"")</f>
        <v/>
      </c>
      <c r="C4220" s="20" t="str">
        <f>IF(Data!$B4220:C$5009&lt;&gt;"",Data!C4220,"")</f>
        <v/>
      </c>
      <c r="D4220" s="20" t="str">
        <f t="shared" si="143"/>
        <v/>
      </c>
      <c r="E4220" s="20" t="str">
        <f t="shared" si="144"/>
        <v/>
      </c>
      <c r="F4220" s="56"/>
      <c r="G4220" s="56"/>
      <c r="H4220" s="56"/>
      <c r="I4220" s="56"/>
      <c r="J4220" s="56"/>
    </row>
    <row r="4221" spans="1:10">
      <c r="A4221" s="20">
        <v>4212</v>
      </c>
      <c r="B4221" s="20" t="str">
        <f>IF(Data!B4221:$B$5009&lt;&gt;"",Data!B4221,"")</f>
        <v/>
      </c>
      <c r="C4221" s="20" t="str">
        <f>IF(Data!$B4221:C$5009&lt;&gt;"",Data!C4221,"")</f>
        <v/>
      </c>
      <c r="D4221" s="20" t="str">
        <f t="shared" si="143"/>
        <v/>
      </c>
      <c r="E4221" s="20" t="str">
        <f t="shared" si="144"/>
        <v/>
      </c>
      <c r="F4221" s="56"/>
      <c r="G4221" s="56"/>
      <c r="H4221" s="56"/>
      <c r="I4221" s="56"/>
      <c r="J4221" s="56"/>
    </row>
    <row r="4222" spans="1:10">
      <c r="A4222" s="20">
        <v>4213</v>
      </c>
      <c r="B4222" s="20" t="str">
        <f>IF(Data!B4222:$B$5009&lt;&gt;"",Data!B4222,"")</f>
        <v/>
      </c>
      <c r="C4222" s="20" t="str">
        <f>IF(Data!$B4222:C$5009&lt;&gt;"",Data!C4222,"")</f>
        <v/>
      </c>
      <c r="D4222" s="20" t="str">
        <f t="shared" si="143"/>
        <v/>
      </c>
      <c r="E4222" s="20" t="str">
        <f t="shared" si="144"/>
        <v/>
      </c>
      <c r="F4222" s="56"/>
      <c r="G4222" s="56"/>
      <c r="H4222" s="56"/>
      <c r="I4222" s="56"/>
      <c r="J4222" s="56"/>
    </row>
    <row r="4223" spans="1:10">
      <c r="A4223" s="20">
        <v>4214</v>
      </c>
      <c r="B4223" s="20" t="str">
        <f>IF(Data!B4223:$B$5009&lt;&gt;"",Data!B4223,"")</f>
        <v/>
      </c>
      <c r="C4223" s="20" t="str">
        <f>IF(Data!$B4223:C$5009&lt;&gt;"",Data!C4223,"")</f>
        <v/>
      </c>
      <c r="D4223" s="20" t="str">
        <f t="shared" si="143"/>
        <v/>
      </c>
      <c r="E4223" s="20" t="str">
        <f t="shared" si="144"/>
        <v/>
      </c>
      <c r="F4223" s="56"/>
      <c r="G4223" s="56"/>
      <c r="H4223" s="56"/>
      <c r="I4223" s="56"/>
      <c r="J4223" s="56"/>
    </row>
    <row r="4224" spans="1:10">
      <c r="A4224" s="20">
        <v>4215</v>
      </c>
      <c r="B4224" s="20" t="str">
        <f>IF(Data!B4224:$B$5009&lt;&gt;"",Data!B4224,"")</f>
        <v/>
      </c>
      <c r="C4224" s="20" t="str">
        <f>IF(Data!$B4224:C$5009&lt;&gt;"",Data!C4224,"")</f>
        <v/>
      </c>
      <c r="D4224" s="20" t="str">
        <f t="shared" si="143"/>
        <v/>
      </c>
      <c r="E4224" s="20" t="str">
        <f t="shared" si="144"/>
        <v/>
      </c>
      <c r="F4224" s="56"/>
      <c r="G4224" s="56"/>
      <c r="H4224" s="56"/>
      <c r="I4224" s="56"/>
      <c r="J4224" s="56"/>
    </row>
    <row r="4225" spans="1:10">
      <c r="A4225" s="20">
        <v>4216</v>
      </c>
      <c r="B4225" s="20" t="str">
        <f>IF(Data!B4225:$B$5009&lt;&gt;"",Data!B4225,"")</f>
        <v/>
      </c>
      <c r="C4225" s="20" t="str">
        <f>IF(Data!$B4225:C$5009&lt;&gt;"",Data!C4225,"")</f>
        <v/>
      </c>
      <c r="D4225" s="20" t="str">
        <f t="shared" si="143"/>
        <v/>
      </c>
      <c r="E4225" s="20" t="str">
        <f t="shared" si="144"/>
        <v/>
      </c>
      <c r="F4225" s="56"/>
      <c r="G4225" s="56"/>
      <c r="H4225" s="56"/>
      <c r="I4225" s="56"/>
      <c r="J4225" s="56"/>
    </row>
    <row r="4226" spans="1:10">
      <c r="A4226" s="20">
        <v>4217</v>
      </c>
      <c r="B4226" s="20" t="str">
        <f>IF(Data!B4226:$B$5009&lt;&gt;"",Data!B4226,"")</f>
        <v/>
      </c>
      <c r="C4226" s="20" t="str">
        <f>IF(Data!$B4226:C$5009&lt;&gt;"",Data!C4226,"")</f>
        <v/>
      </c>
      <c r="D4226" s="20" t="str">
        <f t="shared" si="143"/>
        <v/>
      </c>
      <c r="E4226" s="20" t="str">
        <f t="shared" si="144"/>
        <v/>
      </c>
      <c r="F4226" s="56"/>
      <c r="G4226" s="56"/>
      <c r="H4226" s="56"/>
      <c r="I4226" s="56"/>
      <c r="J4226" s="56"/>
    </row>
    <row r="4227" spans="1:10">
      <c r="A4227" s="20">
        <v>4218</v>
      </c>
      <c r="B4227" s="20" t="str">
        <f>IF(Data!B4227:$B$5009&lt;&gt;"",Data!B4227,"")</f>
        <v/>
      </c>
      <c r="C4227" s="20" t="str">
        <f>IF(Data!$B4227:C$5009&lt;&gt;"",Data!C4227,"")</f>
        <v/>
      </c>
      <c r="D4227" s="20" t="str">
        <f t="shared" si="143"/>
        <v/>
      </c>
      <c r="E4227" s="20" t="str">
        <f t="shared" si="144"/>
        <v/>
      </c>
      <c r="F4227" s="56"/>
      <c r="G4227" s="56"/>
      <c r="H4227" s="56"/>
      <c r="I4227" s="56"/>
      <c r="J4227" s="56"/>
    </row>
    <row r="4228" spans="1:10">
      <c r="A4228" s="20">
        <v>4219</v>
      </c>
      <c r="B4228" s="20" t="str">
        <f>IF(Data!B4228:$B$5009&lt;&gt;"",Data!B4228,"")</f>
        <v/>
      </c>
      <c r="C4228" s="20" t="str">
        <f>IF(Data!$B4228:C$5009&lt;&gt;"",Data!C4228,"")</f>
        <v/>
      </c>
      <c r="D4228" s="20" t="str">
        <f t="shared" si="143"/>
        <v/>
      </c>
      <c r="E4228" s="20" t="str">
        <f t="shared" si="144"/>
        <v/>
      </c>
      <c r="F4228" s="56"/>
      <c r="G4228" s="56"/>
      <c r="H4228" s="56"/>
      <c r="I4228" s="56"/>
      <c r="J4228" s="56"/>
    </row>
    <row r="4229" spans="1:10">
      <c r="A4229" s="20">
        <v>4220</v>
      </c>
      <c r="B4229" s="20" t="str">
        <f>IF(Data!B4229:$B$5009&lt;&gt;"",Data!B4229,"")</f>
        <v/>
      </c>
      <c r="C4229" s="20" t="str">
        <f>IF(Data!$B4229:C$5009&lt;&gt;"",Data!C4229,"")</f>
        <v/>
      </c>
      <c r="D4229" s="20" t="str">
        <f t="shared" si="143"/>
        <v/>
      </c>
      <c r="E4229" s="20" t="str">
        <f t="shared" si="144"/>
        <v/>
      </c>
      <c r="F4229" s="56"/>
      <c r="G4229" s="56"/>
      <c r="H4229" s="56"/>
      <c r="I4229" s="56"/>
      <c r="J4229" s="56"/>
    </row>
    <row r="4230" spans="1:10">
      <c r="A4230" s="20">
        <v>4221</v>
      </c>
      <c r="B4230" s="20" t="str">
        <f>IF(Data!B4230:$B$5009&lt;&gt;"",Data!B4230,"")</f>
        <v/>
      </c>
      <c r="C4230" s="20" t="str">
        <f>IF(Data!$B4230:C$5009&lt;&gt;"",Data!C4230,"")</f>
        <v/>
      </c>
      <c r="D4230" s="20" t="str">
        <f t="shared" ref="D4230:D4293" si="145">IF(AND(B4230&lt;&gt;"",C4230&lt;&gt;""), _xlfn.RANK.AVG(B4230,B:B,1),"")</f>
        <v/>
      </c>
      <c r="E4230" s="20" t="str">
        <f t="shared" ref="E4230:E4293" si="146">IF(AND(B4230&lt;&gt;"",C4230&lt;&gt;""),(D4230-$I$11)^2,"")</f>
        <v/>
      </c>
      <c r="F4230" s="56"/>
      <c r="G4230" s="56"/>
      <c r="H4230" s="56"/>
      <c r="I4230" s="56"/>
      <c r="J4230" s="56"/>
    </row>
    <row r="4231" spans="1:10">
      <c r="A4231" s="20">
        <v>4222</v>
      </c>
      <c r="B4231" s="20" t="str">
        <f>IF(Data!B4231:$B$5009&lt;&gt;"",Data!B4231,"")</f>
        <v/>
      </c>
      <c r="C4231" s="20" t="str">
        <f>IF(Data!$B4231:C$5009&lt;&gt;"",Data!C4231,"")</f>
        <v/>
      </c>
      <c r="D4231" s="20" t="str">
        <f t="shared" si="145"/>
        <v/>
      </c>
      <c r="E4231" s="20" t="str">
        <f t="shared" si="146"/>
        <v/>
      </c>
      <c r="F4231" s="56"/>
      <c r="G4231" s="56"/>
      <c r="H4231" s="56"/>
      <c r="I4231" s="56"/>
      <c r="J4231" s="56"/>
    </row>
    <row r="4232" spans="1:10">
      <c r="A4232" s="20">
        <v>4223</v>
      </c>
      <c r="B4232" s="20" t="str">
        <f>IF(Data!B4232:$B$5009&lt;&gt;"",Data!B4232,"")</f>
        <v/>
      </c>
      <c r="C4232" s="20" t="str">
        <f>IF(Data!$B4232:C$5009&lt;&gt;"",Data!C4232,"")</f>
        <v/>
      </c>
      <c r="D4232" s="20" t="str">
        <f t="shared" si="145"/>
        <v/>
      </c>
      <c r="E4232" s="20" t="str">
        <f t="shared" si="146"/>
        <v/>
      </c>
      <c r="F4232" s="56"/>
      <c r="G4232" s="56"/>
      <c r="H4232" s="56"/>
      <c r="I4232" s="56"/>
      <c r="J4232" s="56"/>
    </row>
    <row r="4233" spans="1:10">
      <c r="A4233" s="20">
        <v>4224</v>
      </c>
      <c r="B4233" s="20" t="str">
        <f>IF(Data!B4233:$B$5009&lt;&gt;"",Data!B4233,"")</f>
        <v/>
      </c>
      <c r="C4233" s="20" t="str">
        <f>IF(Data!$B4233:C$5009&lt;&gt;"",Data!C4233,"")</f>
        <v/>
      </c>
      <c r="D4233" s="20" t="str">
        <f t="shared" si="145"/>
        <v/>
      </c>
      <c r="E4233" s="20" t="str">
        <f t="shared" si="146"/>
        <v/>
      </c>
      <c r="F4233" s="56"/>
      <c r="G4233" s="56"/>
      <c r="H4233" s="56"/>
      <c r="I4233" s="56"/>
      <c r="J4233" s="56"/>
    </row>
    <row r="4234" spans="1:10">
      <c r="A4234" s="20">
        <v>4225</v>
      </c>
      <c r="B4234" s="20" t="str">
        <f>IF(Data!B4234:$B$5009&lt;&gt;"",Data!B4234,"")</f>
        <v/>
      </c>
      <c r="C4234" s="20" t="str">
        <f>IF(Data!$B4234:C$5009&lt;&gt;"",Data!C4234,"")</f>
        <v/>
      </c>
      <c r="D4234" s="20" t="str">
        <f t="shared" si="145"/>
        <v/>
      </c>
      <c r="E4234" s="20" t="str">
        <f t="shared" si="146"/>
        <v/>
      </c>
      <c r="F4234" s="56"/>
      <c r="G4234" s="56"/>
      <c r="H4234" s="56"/>
      <c r="I4234" s="56"/>
      <c r="J4234" s="56"/>
    </row>
    <row r="4235" spans="1:10">
      <c r="A4235" s="20">
        <v>4226</v>
      </c>
      <c r="B4235" s="20" t="str">
        <f>IF(Data!B4235:$B$5009&lt;&gt;"",Data!B4235,"")</f>
        <v/>
      </c>
      <c r="C4235" s="20" t="str">
        <f>IF(Data!$B4235:C$5009&lt;&gt;"",Data!C4235,"")</f>
        <v/>
      </c>
      <c r="D4235" s="20" t="str">
        <f t="shared" si="145"/>
        <v/>
      </c>
      <c r="E4235" s="20" t="str">
        <f t="shared" si="146"/>
        <v/>
      </c>
      <c r="F4235" s="56"/>
      <c r="G4235" s="56"/>
      <c r="H4235" s="56"/>
      <c r="I4235" s="56"/>
      <c r="J4235" s="56"/>
    </row>
    <row r="4236" spans="1:10">
      <c r="A4236" s="20">
        <v>4227</v>
      </c>
      <c r="B4236" s="20" t="str">
        <f>IF(Data!B4236:$B$5009&lt;&gt;"",Data!B4236,"")</f>
        <v/>
      </c>
      <c r="C4236" s="20" t="str">
        <f>IF(Data!$B4236:C$5009&lt;&gt;"",Data!C4236,"")</f>
        <v/>
      </c>
      <c r="D4236" s="20" t="str">
        <f t="shared" si="145"/>
        <v/>
      </c>
      <c r="E4236" s="20" t="str">
        <f t="shared" si="146"/>
        <v/>
      </c>
      <c r="F4236" s="56"/>
      <c r="G4236" s="56"/>
      <c r="H4236" s="56"/>
      <c r="I4236" s="56"/>
      <c r="J4236" s="56"/>
    </row>
    <row r="4237" spans="1:10">
      <c r="A4237" s="20">
        <v>4228</v>
      </c>
      <c r="B4237" s="20" t="str">
        <f>IF(Data!B4237:$B$5009&lt;&gt;"",Data!B4237,"")</f>
        <v/>
      </c>
      <c r="C4237" s="20" t="str">
        <f>IF(Data!$B4237:C$5009&lt;&gt;"",Data!C4237,"")</f>
        <v/>
      </c>
      <c r="D4237" s="20" t="str">
        <f t="shared" si="145"/>
        <v/>
      </c>
      <c r="E4237" s="20" t="str">
        <f t="shared" si="146"/>
        <v/>
      </c>
      <c r="F4237" s="56"/>
      <c r="G4237" s="56"/>
      <c r="H4237" s="56"/>
      <c r="I4237" s="56"/>
      <c r="J4237" s="56"/>
    </row>
    <row r="4238" spans="1:10">
      <c r="A4238" s="20">
        <v>4229</v>
      </c>
      <c r="B4238" s="20" t="str">
        <f>IF(Data!B4238:$B$5009&lt;&gt;"",Data!B4238,"")</f>
        <v/>
      </c>
      <c r="C4238" s="20" t="str">
        <f>IF(Data!$B4238:C$5009&lt;&gt;"",Data!C4238,"")</f>
        <v/>
      </c>
      <c r="D4238" s="20" t="str">
        <f t="shared" si="145"/>
        <v/>
      </c>
      <c r="E4238" s="20" t="str">
        <f t="shared" si="146"/>
        <v/>
      </c>
      <c r="F4238" s="56"/>
      <c r="G4238" s="56"/>
      <c r="H4238" s="56"/>
      <c r="I4238" s="56"/>
      <c r="J4238" s="56"/>
    </row>
    <row r="4239" spans="1:10">
      <c r="A4239" s="20">
        <v>4230</v>
      </c>
      <c r="B4239" s="20" t="str">
        <f>IF(Data!B4239:$B$5009&lt;&gt;"",Data!B4239,"")</f>
        <v/>
      </c>
      <c r="C4239" s="20" t="str">
        <f>IF(Data!$B4239:C$5009&lt;&gt;"",Data!C4239,"")</f>
        <v/>
      </c>
      <c r="D4239" s="20" t="str">
        <f t="shared" si="145"/>
        <v/>
      </c>
      <c r="E4239" s="20" t="str">
        <f t="shared" si="146"/>
        <v/>
      </c>
      <c r="F4239" s="56"/>
      <c r="G4239" s="56"/>
      <c r="H4239" s="56"/>
      <c r="I4239" s="56"/>
      <c r="J4239" s="56"/>
    </row>
    <row r="4240" spans="1:10">
      <c r="A4240" s="20">
        <v>4231</v>
      </c>
      <c r="B4240" s="20" t="str">
        <f>IF(Data!B4240:$B$5009&lt;&gt;"",Data!B4240,"")</f>
        <v/>
      </c>
      <c r="C4240" s="20" t="str">
        <f>IF(Data!$B4240:C$5009&lt;&gt;"",Data!C4240,"")</f>
        <v/>
      </c>
      <c r="D4240" s="20" t="str">
        <f t="shared" si="145"/>
        <v/>
      </c>
      <c r="E4240" s="20" t="str">
        <f t="shared" si="146"/>
        <v/>
      </c>
      <c r="F4240" s="56"/>
      <c r="G4240" s="56"/>
      <c r="H4240" s="56"/>
      <c r="I4240" s="56"/>
      <c r="J4240" s="56"/>
    </row>
    <row r="4241" spans="1:10">
      <c r="A4241" s="20">
        <v>4232</v>
      </c>
      <c r="B4241" s="20" t="str">
        <f>IF(Data!B4241:$B$5009&lt;&gt;"",Data!B4241,"")</f>
        <v/>
      </c>
      <c r="C4241" s="20" t="str">
        <f>IF(Data!$B4241:C$5009&lt;&gt;"",Data!C4241,"")</f>
        <v/>
      </c>
      <c r="D4241" s="20" t="str">
        <f t="shared" si="145"/>
        <v/>
      </c>
      <c r="E4241" s="20" t="str">
        <f t="shared" si="146"/>
        <v/>
      </c>
      <c r="F4241" s="56"/>
      <c r="G4241" s="56"/>
      <c r="H4241" s="56"/>
      <c r="I4241" s="56"/>
      <c r="J4241" s="56"/>
    </row>
    <row r="4242" spans="1:10">
      <c r="A4242" s="20">
        <v>4233</v>
      </c>
      <c r="B4242" s="20" t="str">
        <f>IF(Data!B4242:$B$5009&lt;&gt;"",Data!B4242,"")</f>
        <v/>
      </c>
      <c r="C4242" s="20" t="str">
        <f>IF(Data!$B4242:C$5009&lt;&gt;"",Data!C4242,"")</f>
        <v/>
      </c>
      <c r="D4242" s="20" t="str">
        <f t="shared" si="145"/>
        <v/>
      </c>
      <c r="E4242" s="20" t="str">
        <f t="shared" si="146"/>
        <v/>
      </c>
      <c r="F4242" s="56"/>
      <c r="G4242" s="56"/>
      <c r="H4242" s="56"/>
      <c r="I4242" s="56"/>
      <c r="J4242" s="56"/>
    </row>
    <row r="4243" spans="1:10">
      <c r="A4243" s="20">
        <v>4234</v>
      </c>
      <c r="B4243" s="20" t="str">
        <f>IF(Data!B4243:$B$5009&lt;&gt;"",Data!B4243,"")</f>
        <v/>
      </c>
      <c r="C4243" s="20" t="str">
        <f>IF(Data!$B4243:C$5009&lt;&gt;"",Data!C4243,"")</f>
        <v/>
      </c>
      <c r="D4243" s="20" t="str">
        <f t="shared" si="145"/>
        <v/>
      </c>
      <c r="E4243" s="20" t="str">
        <f t="shared" si="146"/>
        <v/>
      </c>
      <c r="F4243" s="56"/>
      <c r="G4243" s="56"/>
      <c r="H4243" s="56"/>
      <c r="I4243" s="56"/>
      <c r="J4243" s="56"/>
    </row>
    <row r="4244" spans="1:10">
      <c r="A4244" s="20">
        <v>4235</v>
      </c>
      <c r="B4244" s="20" t="str">
        <f>IF(Data!B4244:$B$5009&lt;&gt;"",Data!B4244,"")</f>
        <v/>
      </c>
      <c r="C4244" s="20" t="str">
        <f>IF(Data!$B4244:C$5009&lt;&gt;"",Data!C4244,"")</f>
        <v/>
      </c>
      <c r="D4244" s="20" t="str">
        <f t="shared" si="145"/>
        <v/>
      </c>
      <c r="E4244" s="20" t="str">
        <f t="shared" si="146"/>
        <v/>
      </c>
      <c r="F4244" s="56"/>
      <c r="G4244" s="56"/>
      <c r="H4244" s="56"/>
      <c r="I4244" s="56"/>
      <c r="J4244" s="56"/>
    </row>
    <row r="4245" spans="1:10">
      <c r="A4245" s="20">
        <v>4236</v>
      </c>
      <c r="B4245" s="20" t="str">
        <f>IF(Data!B4245:$B$5009&lt;&gt;"",Data!B4245,"")</f>
        <v/>
      </c>
      <c r="C4245" s="20" t="str">
        <f>IF(Data!$B4245:C$5009&lt;&gt;"",Data!C4245,"")</f>
        <v/>
      </c>
      <c r="D4245" s="20" t="str">
        <f t="shared" si="145"/>
        <v/>
      </c>
      <c r="E4245" s="20" t="str">
        <f t="shared" si="146"/>
        <v/>
      </c>
      <c r="F4245" s="56"/>
      <c r="G4245" s="56"/>
      <c r="H4245" s="56"/>
      <c r="I4245" s="56"/>
      <c r="J4245" s="56"/>
    </row>
    <row r="4246" spans="1:10">
      <c r="A4246" s="20">
        <v>4237</v>
      </c>
      <c r="B4246" s="20" t="str">
        <f>IF(Data!B4246:$B$5009&lt;&gt;"",Data!B4246,"")</f>
        <v/>
      </c>
      <c r="C4246" s="20" t="str">
        <f>IF(Data!$B4246:C$5009&lt;&gt;"",Data!C4246,"")</f>
        <v/>
      </c>
      <c r="D4246" s="20" t="str">
        <f t="shared" si="145"/>
        <v/>
      </c>
      <c r="E4246" s="20" t="str">
        <f t="shared" si="146"/>
        <v/>
      </c>
      <c r="F4246" s="56"/>
      <c r="G4246" s="56"/>
      <c r="H4246" s="56"/>
      <c r="I4246" s="56"/>
      <c r="J4246" s="56"/>
    </row>
    <row r="4247" spans="1:10">
      <c r="A4247" s="20">
        <v>4238</v>
      </c>
      <c r="B4247" s="20" t="str">
        <f>IF(Data!B4247:$B$5009&lt;&gt;"",Data!B4247,"")</f>
        <v/>
      </c>
      <c r="C4247" s="20" t="str">
        <f>IF(Data!$B4247:C$5009&lt;&gt;"",Data!C4247,"")</f>
        <v/>
      </c>
      <c r="D4247" s="20" t="str">
        <f t="shared" si="145"/>
        <v/>
      </c>
      <c r="E4247" s="20" t="str">
        <f t="shared" si="146"/>
        <v/>
      </c>
      <c r="F4247" s="56"/>
      <c r="G4247" s="56"/>
      <c r="H4247" s="56"/>
      <c r="I4247" s="56"/>
      <c r="J4247" s="56"/>
    </row>
    <row r="4248" spans="1:10">
      <c r="A4248" s="20">
        <v>4239</v>
      </c>
      <c r="B4248" s="20" t="str">
        <f>IF(Data!B4248:$B$5009&lt;&gt;"",Data!B4248,"")</f>
        <v/>
      </c>
      <c r="C4248" s="20" t="str">
        <f>IF(Data!$B4248:C$5009&lt;&gt;"",Data!C4248,"")</f>
        <v/>
      </c>
      <c r="D4248" s="20" t="str">
        <f t="shared" si="145"/>
        <v/>
      </c>
      <c r="E4248" s="20" t="str">
        <f t="shared" si="146"/>
        <v/>
      </c>
      <c r="F4248" s="56"/>
      <c r="G4248" s="56"/>
      <c r="H4248" s="56"/>
      <c r="I4248" s="56"/>
      <c r="J4248" s="56"/>
    </row>
    <row r="4249" spans="1:10">
      <c r="A4249" s="20">
        <v>4240</v>
      </c>
      <c r="B4249" s="20" t="str">
        <f>IF(Data!B4249:$B$5009&lt;&gt;"",Data!B4249,"")</f>
        <v/>
      </c>
      <c r="C4249" s="20" t="str">
        <f>IF(Data!$B4249:C$5009&lt;&gt;"",Data!C4249,"")</f>
        <v/>
      </c>
      <c r="D4249" s="20" t="str">
        <f t="shared" si="145"/>
        <v/>
      </c>
      <c r="E4249" s="20" t="str">
        <f t="shared" si="146"/>
        <v/>
      </c>
      <c r="F4249" s="56"/>
      <c r="G4249" s="56"/>
      <c r="H4249" s="56"/>
      <c r="I4249" s="56"/>
      <c r="J4249" s="56"/>
    </row>
    <row r="4250" spans="1:10">
      <c r="A4250" s="20">
        <v>4241</v>
      </c>
      <c r="B4250" s="20" t="str">
        <f>IF(Data!B4250:$B$5009&lt;&gt;"",Data!B4250,"")</f>
        <v/>
      </c>
      <c r="C4250" s="20" t="str">
        <f>IF(Data!$B4250:C$5009&lt;&gt;"",Data!C4250,"")</f>
        <v/>
      </c>
      <c r="D4250" s="20" t="str">
        <f t="shared" si="145"/>
        <v/>
      </c>
      <c r="E4250" s="20" t="str">
        <f t="shared" si="146"/>
        <v/>
      </c>
      <c r="F4250" s="56"/>
      <c r="G4250" s="56"/>
      <c r="H4250" s="56"/>
      <c r="I4250" s="56"/>
      <c r="J4250" s="56"/>
    </row>
    <row r="4251" spans="1:10">
      <c r="A4251" s="20">
        <v>4242</v>
      </c>
      <c r="B4251" s="20" t="str">
        <f>IF(Data!B4251:$B$5009&lt;&gt;"",Data!B4251,"")</f>
        <v/>
      </c>
      <c r="C4251" s="20" t="str">
        <f>IF(Data!$B4251:C$5009&lt;&gt;"",Data!C4251,"")</f>
        <v/>
      </c>
      <c r="D4251" s="20" t="str">
        <f t="shared" si="145"/>
        <v/>
      </c>
      <c r="E4251" s="20" t="str">
        <f t="shared" si="146"/>
        <v/>
      </c>
      <c r="F4251" s="56"/>
      <c r="G4251" s="56"/>
      <c r="H4251" s="56"/>
      <c r="I4251" s="56"/>
      <c r="J4251" s="56"/>
    </row>
    <row r="4252" spans="1:10">
      <c r="A4252" s="20">
        <v>4243</v>
      </c>
      <c r="B4252" s="20" t="str">
        <f>IF(Data!B4252:$B$5009&lt;&gt;"",Data!B4252,"")</f>
        <v/>
      </c>
      <c r="C4252" s="20" t="str">
        <f>IF(Data!$B4252:C$5009&lt;&gt;"",Data!C4252,"")</f>
        <v/>
      </c>
      <c r="D4252" s="20" t="str">
        <f t="shared" si="145"/>
        <v/>
      </c>
      <c r="E4252" s="20" t="str">
        <f t="shared" si="146"/>
        <v/>
      </c>
      <c r="F4252" s="56"/>
      <c r="G4252" s="56"/>
      <c r="H4252" s="56"/>
      <c r="I4252" s="56"/>
      <c r="J4252" s="56"/>
    </row>
    <row r="4253" spans="1:10">
      <c r="A4253" s="20">
        <v>4244</v>
      </c>
      <c r="B4253" s="20" t="str">
        <f>IF(Data!B4253:$B$5009&lt;&gt;"",Data!B4253,"")</f>
        <v/>
      </c>
      <c r="C4253" s="20" t="str">
        <f>IF(Data!$B4253:C$5009&lt;&gt;"",Data!C4253,"")</f>
        <v/>
      </c>
      <c r="D4253" s="20" t="str">
        <f t="shared" si="145"/>
        <v/>
      </c>
      <c r="E4253" s="20" t="str">
        <f t="shared" si="146"/>
        <v/>
      </c>
      <c r="F4253" s="56"/>
      <c r="G4253" s="56"/>
      <c r="H4253" s="56"/>
      <c r="I4253" s="56"/>
      <c r="J4253" s="56"/>
    </row>
    <row r="4254" spans="1:10">
      <c r="A4254" s="20">
        <v>4245</v>
      </c>
      <c r="B4254" s="20" t="str">
        <f>IF(Data!B4254:$B$5009&lt;&gt;"",Data!B4254,"")</f>
        <v/>
      </c>
      <c r="C4254" s="20" t="str">
        <f>IF(Data!$B4254:C$5009&lt;&gt;"",Data!C4254,"")</f>
        <v/>
      </c>
      <c r="D4254" s="20" t="str">
        <f t="shared" si="145"/>
        <v/>
      </c>
      <c r="E4254" s="20" t="str">
        <f t="shared" si="146"/>
        <v/>
      </c>
      <c r="F4254" s="56"/>
      <c r="G4254" s="56"/>
      <c r="H4254" s="56"/>
      <c r="I4254" s="56"/>
      <c r="J4254" s="56"/>
    </row>
    <row r="4255" spans="1:10">
      <c r="A4255" s="20">
        <v>4246</v>
      </c>
      <c r="B4255" s="20" t="str">
        <f>IF(Data!B4255:$B$5009&lt;&gt;"",Data!B4255,"")</f>
        <v/>
      </c>
      <c r="C4255" s="20" t="str">
        <f>IF(Data!$B4255:C$5009&lt;&gt;"",Data!C4255,"")</f>
        <v/>
      </c>
      <c r="D4255" s="20" t="str">
        <f t="shared" si="145"/>
        <v/>
      </c>
      <c r="E4255" s="20" t="str">
        <f t="shared" si="146"/>
        <v/>
      </c>
      <c r="F4255" s="56"/>
      <c r="G4255" s="56"/>
      <c r="H4255" s="56"/>
      <c r="I4255" s="56"/>
      <c r="J4255" s="56"/>
    </row>
    <row r="4256" spans="1:10">
      <c r="A4256" s="20">
        <v>4247</v>
      </c>
      <c r="B4256" s="20" t="str">
        <f>IF(Data!B4256:$B$5009&lt;&gt;"",Data!B4256,"")</f>
        <v/>
      </c>
      <c r="C4256" s="20" t="str">
        <f>IF(Data!$B4256:C$5009&lt;&gt;"",Data!C4256,"")</f>
        <v/>
      </c>
      <c r="D4256" s="20" t="str">
        <f t="shared" si="145"/>
        <v/>
      </c>
      <c r="E4256" s="20" t="str">
        <f t="shared" si="146"/>
        <v/>
      </c>
      <c r="F4256" s="56"/>
      <c r="G4256" s="56"/>
      <c r="H4256" s="56"/>
      <c r="I4256" s="56"/>
      <c r="J4256" s="56"/>
    </row>
    <row r="4257" spans="1:10">
      <c r="A4257" s="20">
        <v>4248</v>
      </c>
      <c r="B4257" s="20" t="str">
        <f>IF(Data!B4257:$B$5009&lt;&gt;"",Data!B4257,"")</f>
        <v/>
      </c>
      <c r="C4257" s="20" t="str">
        <f>IF(Data!$B4257:C$5009&lt;&gt;"",Data!C4257,"")</f>
        <v/>
      </c>
      <c r="D4257" s="20" t="str">
        <f t="shared" si="145"/>
        <v/>
      </c>
      <c r="E4257" s="20" t="str">
        <f t="shared" si="146"/>
        <v/>
      </c>
      <c r="F4257" s="56"/>
      <c r="G4257" s="56"/>
      <c r="H4257" s="56"/>
      <c r="I4257" s="56"/>
      <c r="J4257" s="56"/>
    </row>
    <row r="4258" spans="1:10">
      <c r="A4258" s="20">
        <v>4249</v>
      </c>
      <c r="B4258" s="20" t="str">
        <f>IF(Data!B4258:$B$5009&lt;&gt;"",Data!B4258,"")</f>
        <v/>
      </c>
      <c r="C4258" s="20" t="str">
        <f>IF(Data!$B4258:C$5009&lt;&gt;"",Data!C4258,"")</f>
        <v/>
      </c>
      <c r="D4258" s="20" t="str">
        <f t="shared" si="145"/>
        <v/>
      </c>
      <c r="E4258" s="20" t="str">
        <f t="shared" si="146"/>
        <v/>
      </c>
      <c r="F4258" s="56"/>
      <c r="G4258" s="56"/>
      <c r="H4258" s="56"/>
      <c r="I4258" s="56"/>
      <c r="J4258" s="56"/>
    </row>
    <row r="4259" spans="1:10">
      <c r="A4259" s="20">
        <v>4250</v>
      </c>
      <c r="B4259" s="20" t="str">
        <f>IF(Data!B4259:$B$5009&lt;&gt;"",Data!B4259,"")</f>
        <v/>
      </c>
      <c r="C4259" s="20" t="str">
        <f>IF(Data!$B4259:C$5009&lt;&gt;"",Data!C4259,"")</f>
        <v/>
      </c>
      <c r="D4259" s="20" t="str">
        <f t="shared" si="145"/>
        <v/>
      </c>
      <c r="E4259" s="20" t="str">
        <f t="shared" si="146"/>
        <v/>
      </c>
      <c r="F4259" s="56"/>
      <c r="G4259" s="56"/>
      <c r="H4259" s="56"/>
      <c r="I4259" s="56"/>
      <c r="J4259" s="56"/>
    </row>
    <row r="4260" spans="1:10">
      <c r="A4260" s="20">
        <v>4251</v>
      </c>
      <c r="B4260" s="20" t="str">
        <f>IF(Data!B4260:$B$5009&lt;&gt;"",Data!B4260,"")</f>
        <v/>
      </c>
      <c r="C4260" s="20" t="str">
        <f>IF(Data!$B4260:C$5009&lt;&gt;"",Data!C4260,"")</f>
        <v/>
      </c>
      <c r="D4260" s="20" t="str">
        <f t="shared" si="145"/>
        <v/>
      </c>
      <c r="E4260" s="20" t="str">
        <f t="shared" si="146"/>
        <v/>
      </c>
      <c r="F4260" s="56"/>
      <c r="G4260" s="56"/>
      <c r="H4260" s="56"/>
      <c r="I4260" s="56"/>
      <c r="J4260" s="56"/>
    </row>
    <row r="4261" spans="1:10">
      <c r="A4261" s="20">
        <v>4252</v>
      </c>
      <c r="B4261" s="20" t="str">
        <f>IF(Data!B4261:$B$5009&lt;&gt;"",Data!B4261,"")</f>
        <v/>
      </c>
      <c r="C4261" s="20" t="str">
        <f>IF(Data!$B4261:C$5009&lt;&gt;"",Data!C4261,"")</f>
        <v/>
      </c>
      <c r="D4261" s="20" t="str">
        <f t="shared" si="145"/>
        <v/>
      </c>
      <c r="E4261" s="20" t="str">
        <f t="shared" si="146"/>
        <v/>
      </c>
      <c r="F4261" s="56"/>
      <c r="G4261" s="56"/>
      <c r="H4261" s="56"/>
      <c r="I4261" s="56"/>
      <c r="J4261" s="56"/>
    </row>
    <row r="4262" spans="1:10">
      <c r="A4262" s="20">
        <v>4253</v>
      </c>
      <c r="B4262" s="20" t="str">
        <f>IF(Data!B4262:$B$5009&lt;&gt;"",Data!B4262,"")</f>
        <v/>
      </c>
      <c r="C4262" s="20" t="str">
        <f>IF(Data!$B4262:C$5009&lt;&gt;"",Data!C4262,"")</f>
        <v/>
      </c>
      <c r="D4262" s="20" t="str">
        <f t="shared" si="145"/>
        <v/>
      </c>
      <c r="E4262" s="20" t="str">
        <f t="shared" si="146"/>
        <v/>
      </c>
      <c r="F4262" s="56"/>
      <c r="G4262" s="56"/>
      <c r="H4262" s="56"/>
      <c r="I4262" s="56"/>
      <c r="J4262" s="56"/>
    </row>
    <row r="4263" spans="1:10">
      <c r="A4263" s="20">
        <v>4254</v>
      </c>
      <c r="B4263" s="20" t="str">
        <f>IF(Data!B4263:$B$5009&lt;&gt;"",Data!B4263,"")</f>
        <v/>
      </c>
      <c r="C4263" s="20" t="str">
        <f>IF(Data!$B4263:C$5009&lt;&gt;"",Data!C4263,"")</f>
        <v/>
      </c>
      <c r="D4263" s="20" t="str">
        <f t="shared" si="145"/>
        <v/>
      </c>
      <c r="E4263" s="20" t="str">
        <f t="shared" si="146"/>
        <v/>
      </c>
      <c r="F4263" s="56"/>
      <c r="G4263" s="56"/>
      <c r="H4263" s="56"/>
      <c r="I4263" s="56"/>
      <c r="J4263" s="56"/>
    </row>
    <row r="4264" spans="1:10">
      <c r="A4264" s="20">
        <v>4255</v>
      </c>
      <c r="B4264" s="20" t="str">
        <f>IF(Data!B4264:$B$5009&lt;&gt;"",Data!B4264,"")</f>
        <v/>
      </c>
      <c r="C4264" s="20" t="str">
        <f>IF(Data!$B4264:C$5009&lt;&gt;"",Data!C4264,"")</f>
        <v/>
      </c>
      <c r="D4264" s="20" t="str">
        <f t="shared" si="145"/>
        <v/>
      </c>
      <c r="E4264" s="20" t="str">
        <f t="shared" si="146"/>
        <v/>
      </c>
      <c r="F4264" s="56"/>
      <c r="G4264" s="56"/>
      <c r="H4264" s="56"/>
      <c r="I4264" s="56"/>
      <c r="J4264" s="56"/>
    </row>
    <row r="4265" spans="1:10">
      <c r="A4265" s="20">
        <v>4256</v>
      </c>
      <c r="B4265" s="20" t="str">
        <f>IF(Data!B4265:$B$5009&lt;&gt;"",Data!B4265,"")</f>
        <v/>
      </c>
      <c r="C4265" s="20" t="str">
        <f>IF(Data!$B4265:C$5009&lt;&gt;"",Data!C4265,"")</f>
        <v/>
      </c>
      <c r="D4265" s="20" t="str">
        <f t="shared" si="145"/>
        <v/>
      </c>
      <c r="E4265" s="20" t="str">
        <f t="shared" si="146"/>
        <v/>
      </c>
      <c r="F4265" s="56"/>
      <c r="G4265" s="56"/>
      <c r="H4265" s="56"/>
      <c r="I4265" s="56"/>
      <c r="J4265" s="56"/>
    </row>
    <row r="4266" spans="1:10">
      <c r="A4266" s="20">
        <v>4257</v>
      </c>
      <c r="B4266" s="20" t="str">
        <f>IF(Data!B4266:$B$5009&lt;&gt;"",Data!B4266,"")</f>
        <v/>
      </c>
      <c r="C4266" s="20" t="str">
        <f>IF(Data!$B4266:C$5009&lt;&gt;"",Data!C4266,"")</f>
        <v/>
      </c>
      <c r="D4266" s="20" t="str">
        <f t="shared" si="145"/>
        <v/>
      </c>
      <c r="E4266" s="20" t="str">
        <f t="shared" si="146"/>
        <v/>
      </c>
      <c r="F4266" s="56"/>
      <c r="G4266" s="56"/>
      <c r="H4266" s="56"/>
      <c r="I4266" s="56"/>
      <c r="J4266" s="56"/>
    </row>
    <row r="4267" spans="1:10">
      <c r="A4267" s="20">
        <v>4258</v>
      </c>
      <c r="B4267" s="20" t="str">
        <f>IF(Data!B4267:$B$5009&lt;&gt;"",Data!B4267,"")</f>
        <v/>
      </c>
      <c r="C4267" s="20" t="str">
        <f>IF(Data!$B4267:C$5009&lt;&gt;"",Data!C4267,"")</f>
        <v/>
      </c>
      <c r="D4267" s="20" t="str">
        <f t="shared" si="145"/>
        <v/>
      </c>
      <c r="E4267" s="20" t="str">
        <f t="shared" si="146"/>
        <v/>
      </c>
      <c r="F4267" s="56"/>
      <c r="G4267" s="56"/>
      <c r="H4267" s="56"/>
      <c r="I4267" s="56"/>
      <c r="J4267" s="56"/>
    </row>
    <row r="4268" spans="1:10">
      <c r="A4268" s="20">
        <v>4259</v>
      </c>
      <c r="B4268" s="20" t="str">
        <f>IF(Data!B4268:$B$5009&lt;&gt;"",Data!B4268,"")</f>
        <v/>
      </c>
      <c r="C4268" s="20" t="str">
        <f>IF(Data!$B4268:C$5009&lt;&gt;"",Data!C4268,"")</f>
        <v/>
      </c>
      <c r="D4268" s="20" t="str">
        <f t="shared" si="145"/>
        <v/>
      </c>
      <c r="E4268" s="20" t="str">
        <f t="shared" si="146"/>
        <v/>
      </c>
      <c r="F4268" s="56"/>
      <c r="G4268" s="56"/>
      <c r="H4268" s="56"/>
      <c r="I4268" s="56"/>
      <c r="J4268" s="56"/>
    </row>
    <row r="4269" spans="1:10">
      <c r="A4269" s="20">
        <v>4260</v>
      </c>
      <c r="B4269" s="20" t="str">
        <f>IF(Data!B4269:$B$5009&lt;&gt;"",Data!B4269,"")</f>
        <v/>
      </c>
      <c r="C4269" s="20" t="str">
        <f>IF(Data!$B4269:C$5009&lt;&gt;"",Data!C4269,"")</f>
        <v/>
      </c>
      <c r="D4269" s="20" t="str">
        <f t="shared" si="145"/>
        <v/>
      </c>
      <c r="E4269" s="20" t="str">
        <f t="shared" si="146"/>
        <v/>
      </c>
      <c r="F4269" s="56"/>
      <c r="G4269" s="56"/>
      <c r="H4269" s="56"/>
      <c r="I4269" s="56"/>
      <c r="J4269" s="56"/>
    </row>
    <row r="4270" spans="1:10">
      <c r="A4270" s="20">
        <v>4261</v>
      </c>
      <c r="B4270" s="20" t="str">
        <f>IF(Data!B4270:$B$5009&lt;&gt;"",Data!B4270,"")</f>
        <v/>
      </c>
      <c r="C4270" s="20" t="str">
        <f>IF(Data!$B4270:C$5009&lt;&gt;"",Data!C4270,"")</f>
        <v/>
      </c>
      <c r="D4270" s="20" t="str">
        <f t="shared" si="145"/>
        <v/>
      </c>
      <c r="E4270" s="20" t="str">
        <f t="shared" si="146"/>
        <v/>
      </c>
      <c r="F4270" s="56"/>
      <c r="G4270" s="56"/>
      <c r="H4270" s="56"/>
      <c r="I4270" s="56"/>
      <c r="J4270" s="56"/>
    </row>
    <row r="4271" spans="1:10">
      <c r="A4271" s="20">
        <v>4262</v>
      </c>
      <c r="B4271" s="20" t="str">
        <f>IF(Data!B4271:$B$5009&lt;&gt;"",Data!B4271,"")</f>
        <v/>
      </c>
      <c r="C4271" s="20" t="str">
        <f>IF(Data!$B4271:C$5009&lt;&gt;"",Data!C4271,"")</f>
        <v/>
      </c>
      <c r="D4271" s="20" t="str">
        <f t="shared" si="145"/>
        <v/>
      </c>
      <c r="E4271" s="20" t="str">
        <f t="shared" si="146"/>
        <v/>
      </c>
      <c r="F4271" s="56"/>
      <c r="G4271" s="56"/>
      <c r="H4271" s="56"/>
      <c r="I4271" s="56"/>
      <c r="J4271" s="56"/>
    </row>
    <row r="4272" spans="1:10">
      <c r="A4272" s="20">
        <v>4263</v>
      </c>
      <c r="B4272" s="20" t="str">
        <f>IF(Data!B4272:$B$5009&lt;&gt;"",Data!B4272,"")</f>
        <v/>
      </c>
      <c r="C4272" s="20" t="str">
        <f>IF(Data!$B4272:C$5009&lt;&gt;"",Data!C4272,"")</f>
        <v/>
      </c>
      <c r="D4272" s="20" t="str">
        <f t="shared" si="145"/>
        <v/>
      </c>
      <c r="E4272" s="20" t="str">
        <f t="shared" si="146"/>
        <v/>
      </c>
      <c r="F4272" s="56"/>
      <c r="G4272" s="56"/>
      <c r="H4272" s="56"/>
      <c r="I4272" s="56"/>
      <c r="J4272" s="56"/>
    </row>
    <row r="4273" spans="1:10">
      <c r="A4273" s="20">
        <v>4264</v>
      </c>
      <c r="B4273" s="20" t="str">
        <f>IF(Data!B4273:$B$5009&lt;&gt;"",Data!B4273,"")</f>
        <v/>
      </c>
      <c r="C4273" s="20" t="str">
        <f>IF(Data!$B4273:C$5009&lt;&gt;"",Data!C4273,"")</f>
        <v/>
      </c>
      <c r="D4273" s="20" t="str">
        <f t="shared" si="145"/>
        <v/>
      </c>
      <c r="E4273" s="20" t="str">
        <f t="shared" si="146"/>
        <v/>
      </c>
      <c r="F4273" s="56"/>
      <c r="G4273" s="56"/>
      <c r="H4273" s="56"/>
      <c r="I4273" s="56"/>
      <c r="J4273" s="56"/>
    </row>
    <row r="4274" spans="1:10">
      <c r="A4274" s="20">
        <v>4265</v>
      </c>
      <c r="B4274" s="20" t="str">
        <f>IF(Data!B4274:$B$5009&lt;&gt;"",Data!B4274,"")</f>
        <v/>
      </c>
      <c r="C4274" s="20" t="str">
        <f>IF(Data!$B4274:C$5009&lt;&gt;"",Data!C4274,"")</f>
        <v/>
      </c>
      <c r="D4274" s="20" t="str">
        <f t="shared" si="145"/>
        <v/>
      </c>
      <c r="E4274" s="20" t="str">
        <f t="shared" si="146"/>
        <v/>
      </c>
      <c r="F4274" s="56"/>
      <c r="G4274" s="56"/>
      <c r="H4274" s="56"/>
      <c r="I4274" s="56"/>
      <c r="J4274" s="56"/>
    </row>
    <row r="4275" spans="1:10">
      <c r="A4275" s="20">
        <v>4266</v>
      </c>
      <c r="B4275" s="20" t="str">
        <f>IF(Data!B4275:$B$5009&lt;&gt;"",Data!B4275,"")</f>
        <v/>
      </c>
      <c r="C4275" s="20" t="str">
        <f>IF(Data!$B4275:C$5009&lt;&gt;"",Data!C4275,"")</f>
        <v/>
      </c>
      <c r="D4275" s="20" t="str">
        <f t="shared" si="145"/>
        <v/>
      </c>
      <c r="E4275" s="20" t="str">
        <f t="shared" si="146"/>
        <v/>
      </c>
      <c r="F4275" s="56"/>
      <c r="G4275" s="56"/>
      <c r="H4275" s="56"/>
      <c r="I4275" s="56"/>
      <c r="J4275" s="56"/>
    </row>
    <row r="4276" spans="1:10">
      <c r="A4276" s="20">
        <v>4267</v>
      </c>
      <c r="B4276" s="20" t="str">
        <f>IF(Data!B4276:$B$5009&lt;&gt;"",Data!B4276,"")</f>
        <v/>
      </c>
      <c r="C4276" s="20" t="str">
        <f>IF(Data!$B4276:C$5009&lt;&gt;"",Data!C4276,"")</f>
        <v/>
      </c>
      <c r="D4276" s="20" t="str">
        <f t="shared" si="145"/>
        <v/>
      </c>
      <c r="E4276" s="20" t="str">
        <f t="shared" si="146"/>
        <v/>
      </c>
      <c r="F4276" s="56"/>
      <c r="G4276" s="56"/>
      <c r="H4276" s="56"/>
      <c r="I4276" s="56"/>
      <c r="J4276" s="56"/>
    </row>
    <row r="4277" spans="1:10">
      <c r="A4277" s="20">
        <v>4268</v>
      </c>
      <c r="B4277" s="20" t="str">
        <f>IF(Data!B4277:$B$5009&lt;&gt;"",Data!B4277,"")</f>
        <v/>
      </c>
      <c r="C4277" s="20" t="str">
        <f>IF(Data!$B4277:C$5009&lt;&gt;"",Data!C4277,"")</f>
        <v/>
      </c>
      <c r="D4277" s="20" t="str">
        <f t="shared" si="145"/>
        <v/>
      </c>
      <c r="E4277" s="20" t="str">
        <f t="shared" si="146"/>
        <v/>
      </c>
      <c r="F4277" s="56"/>
      <c r="G4277" s="56"/>
      <c r="H4277" s="56"/>
      <c r="I4277" s="56"/>
      <c r="J4277" s="56"/>
    </row>
    <row r="4278" spans="1:10">
      <c r="A4278" s="20">
        <v>4269</v>
      </c>
      <c r="B4278" s="20" t="str">
        <f>IF(Data!B4278:$B$5009&lt;&gt;"",Data!B4278,"")</f>
        <v/>
      </c>
      <c r="C4278" s="20" t="str">
        <f>IF(Data!$B4278:C$5009&lt;&gt;"",Data!C4278,"")</f>
        <v/>
      </c>
      <c r="D4278" s="20" t="str">
        <f t="shared" si="145"/>
        <v/>
      </c>
      <c r="E4278" s="20" t="str">
        <f t="shared" si="146"/>
        <v/>
      </c>
      <c r="F4278" s="56"/>
      <c r="G4278" s="56"/>
      <c r="H4278" s="56"/>
      <c r="I4278" s="56"/>
      <c r="J4278" s="56"/>
    </row>
    <row r="4279" spans="1:10">
      <c r="A4279" s="20">
        <v>4270</v>
      </c>
      <c r="B4279" s="20" t="str">
        <f>IF(Data!B4279:$B$5009&lt;&gt;"",Data!B4279,"")</f>
        <v/>
      </c>
      <c r="C4279" s="20" t="str">
        <f>IF(Data!$B4279:C$5009&lt;&gt;"",Data!C4279,"")</f>
        <v/>
      </c>
      <c r="D4279" s="20" t="str">
        <f t="shared" si="145"/>
        <v/>
      </c>
      <c r="E4279" s="20" t="str">
        <f t="shared" si="146"/>
        <v/>
      </c>
      <c r="F4279" s="56"/>
      <c r="G4279" s="56"/>
      <c r="H4279" s="56"/>
      <c r="I4279" s="56"/>
      <c r="J4279" s="56"/>
    </row>
    <row r="4280" spans="1:10">
      <c r="A4280" s="20">
        <v>4271</v>
      </c>
      <c r="B4280" s="20" t="str">
        <f>IF(Data!B4280:$B$5009&lt;&gt;"",Data!B4280,"")</f>
        <v/>
      </c>
      <c r="C4280" s="20" t="str">
        <f>IF(Data!$B4280:C$5009&lt;&gt;"",Data!C4280,"")</f>
        <v/>
      </c>
      <c r="D4280" s="20" t="str">
        <f t="shared" si="145"/>
        <v/>
      </c>
      <c r="E4280" s="20" t="str">
        <f t="shared" si="146"/>
        <v/>
      </c>
      <c r="F4280" s="56"/>
      <c r="G4280" s="56"/>
      <c r="H4280" s="56"/>
      <c r="I4280" s="56"/>
      <c r="J4280" s="56"/>
    </row>
    <row r="4281" spans="1:10">
      <c r="A4281" s="20">
        <v>4272</v>
      </c>
      <c r="B4281" s="20" t="str">
        <f>IF(Data!B4281:$B$5009&lt;&gt;"",Data!B4281,"")</f>
        <v/>
      </c>
      <c r="C4281" s="20" t="str">
        <f>IF(Data!$B4281:C$5009&lt;&gt;"",Data!C4281,"")</f>
        <v/>
      </c>
      <c r="D4281" s="20" t="str">
        <f t="shared" si="145"/>
        <v/>
      </c>
      <c r="E4281" s="20" t="str">
        <f t="shared" si="146"/>
        <v/>
      </c>
      <c r="F4281" s="56"/>
      <c r="G4281" s="56"/>
      <c r="H4281" s="56"/>
      <c r="I4281" s="56"/>
      <c r="J4281" s="56"/>
    </row>
    <row r="4282" spans="1:10">
      <c r="A4282" s="20">
        <v>4273</v>
      </c>
      <c r="B4282" s="20" t="str">
        <f>IF(Data!B4282:$B$5009&lt;&gt;"",Data!B4282,"")</f>
        <v/>
      </c>
      <c r="C4282" s="20" t="str">
        <f>IF(Data!$B4282:C$5009&lt;&gt;"",Data!C4282,"")</f>
        <v/>
      </c>
      <c r="D4282" s="20" t="str">
        <f t="shared" si="145"/>
        <v/>
      </c>
      <c r="E4282" s="20" t="str">
        <f t="shared" si="146"/>
        <v/>
      </c>
      <c r="F4282" s="56"/>
      <c r="G4282" s="56"/>
      <c r="H4282" s="56"/>
      <c r="I4282" s="56"/>
      <c r="J4282" s="56"/>
    </row>
    <row r="4283" spans="1:10">
      <c r="A4283" s="20">
        <v>4274</v>
      </c>
      <c r="B4283" s="20" t="str">
        <f>IF(Data!B4283:$B$5009&lt;&gt;"",Data!B4283,"")</f>
        <v/>
      </c>
      <c r="C4283" s="20" t="str">
        <f>IF(Data!$B4283:C$5009&lt;&gt;"",Data!C4283,"")</f>
        <v/>
      </c>
      <c r="D4283" s="20" t="str">
        <f t="shared" si="145"/>
        <v/>
      </c>
      <c r="E4283" s="20" t="str">
        <f t="shared" si="146"/>
        <v/>
      </c>
      <c r="F4283" s="56"/>
      <c r="G4283" s="56"/>
      <c r="H4283" s="56"/>
      <c r="I4283" s="56"/>
      <c r="J4283" s="56"/>
    </row>
    <row r="4284" spans="1:10">
      <c r="A4284" s="20">
        <v>4275</v>
      </c>
      <c r="B4284" s="20" t="str">
        <f>IF(Data!B4284:$B$5009&lt;&gt;"",Data!B4284,"")</f>
        <v/>
      </c>
      <c r="C4284" s="20" t="str">
        <f>IF(Data!$B4284:C$5009&lt;&gt;"",Data!C4284,"")</f>
        <v/>
      </c>
      <c r="D4284" s="20" t="str">
        <f t="shared" si="145"/>
        <v/>
      </c>
      <c r="E4284" s="20" t="str">
        <f t="shared" si="146"/>
        <v/>
      </c>
      <c r="F4284" s="56"/>
      <c r="G4284" s="56"/>
      <c r="H4284" s="56"/>
      <c r="I4284" s="56"/>
      <c r="J4284" s="56"/>
    </row>
    <row r="4285" spans="1:10">
      <c r="A4285" s="20">
        <v>4276</v>
      </c>
      <c r="B4285" s="20" t="str">
        <f>IF(Data!B4285:$B$5009&lt;&gt;"",Data!B4285,"")</f>
        <v/>
      </c>
      <c r="C4285" s="20" t="str">
        <f>IF(Data!$B4285:C$5009&lt;&gt;"",Data!C4285,"")</f>
        <v/>
      </c>
      <c r="D4285" s="20" t="str">
        <f t="shared" si="145"/>
        <v/>
      </c>
      <c r="E4285" s="20" t="str">
        <f t="shared" si="146"/>
        <v/>
      </c>
      <c r="F4285" s="56"/>
      <c r="G4285" s="56"/>
      <c r="H4285" s="56"/>
      <c r="I4285" s="56"/>
      <c r="J4285" s="56"/>
    </row>
    <row r="4286" spans="1:10">
      <c r="A4286" s="20">
        <v>4277</v>
      </c>
      <c r="B4286" s="20" t="str">
        <f>IF(Data!B4286:$B$5009&lt;&gt;"",Data!B4286,"")</f>
        <v/>
      </c>
      <c r="C4286" s="20" t="str">
        <f>IF(Data!$B4286:C$5009&lt;&gt;"",Data!C4286,"")</f>
        <v/>
      </c>
      <c r="D4286" s="20" t="str">
        <f t="shared" si="145"/>
        <v/>
      </c>
      <c r="E4286" s="20" t="str">
        <f t="shared" si="146"/>
        <v/>
      </c>
      <c r="F4286" s="56"/>
      <c r="G4286" s="56"/>
      <c r="H4286" s="56"/>
      <c r="I4286" s="56"/>
      <c r="J4286" s="56"/>
    </row>
    <row r="4287" spans="1:10">
      <c r="A4287" s="20">
        <v>4278</v>
      </c>
      <c r="B4287" s="20" t="str">
        <f>IF(Data!B4287:$B$5009&lt;&gt;"",Data!B4287,"")</f>
        <v/>
      </c>
      <c r="C4287" s="20" t="str">
        <f>IF(Data!$B4287:C$5009&lt;&gt;"",Data!C4287,"")</f>
        <v/>
      </c>
      <c r="D4287" s="20" t="str">
        <f t="shared" si="145"/>
        <v/>
      </c>
      <c r="E4287" s="20" t="str">
        <f t="shared" si="146"/>
        <v/>
      </c>
      <c r="F4287" s="56"/>
      <c r="G4287" s="56"/>
      <c r="H4287" s="56"/>
      <c r="I4287" s="56"/>
      <c r="J4287" s="56"/>
    </row>
    <row r="4288" spans="1:10">
      <c r="A4288" s="20">
        <v>4279</v>
      </c>
      <c r="B4288" s="20" t="str">
        <f>IF(Data!B4288:$B$5009&lt;&gt;"",Data!B4288,"")</f>
        <v/>
      </c>
      <c r="C4288" s="20" t="str">
        <f>IF(Data!$B4288:C$5009&lt;&gt;"",Data!C4288,"")</f>
        <v/>
      </c>
      <c r="D4288" s="20" t="str">
        <f t="shared" si="145"/>
        <v/>
      </c>
      <c r="E4288" s="20" t="str">
        <f t="shared" si="146"/>
        <v/>
      </c>
      <c r="F4288" s="56"/>
      <c r="G4288" s="56"/>
      <c r="H4288" s="56"/>
      <c r="I4288" s="56"/>
      <c r="J4288" s="56"/>
    </row>
    <row r="4289" spans="1:10">
      <c r="A4289" s="20">
        <v>4280</v>
      </c>
      <c r="B4289" s="20" t="str">
        <f>IF(Data!B4289:$B$5009&lt;&gt;"",Data!B4289,"")</f>
        <v/>
      </c>
      <c r="C4289" s="20" t="str">
        <f>IF(Data!$B4289:C$5009&lt;&gt;"",Data!C4289,"")</f>
        <v/>
      </c>
      <c r="D4289" s="20" t="str">
        <f t="shared" si="145"/>
        <v/>
      </c>
      <c r="E4289" s="20" t="str">
        <f t="shared" si="146"/>
        <v/>
      </c>
      <c r="F4289" s="56"/>
      <c r="G4289" s="56"/>
      <c r="H4289" s="56"/>
      <c r="I4289" s="56"/>
      <c r="J4289" s="56"/>
    </row>
    <row r="4290" spans="1:10">
      <c r="A4290" s="20">
        <v>4281</v>
      </c>
      <c r="B4290" s="20" t="str">
        <f>IF(Data!B4290:$B$5009&lt;&gt;"",Data!B4290,"")</f>
        <v/>
      </c>
      <c r="C4290" s="20" t="str">
        <f>IF(Data!$B4290:C$5009&lt;&gt;"",Data!C4290,"")</f>
        <v/>
      </c>
      <c r="D4290" s="20" t="str">
        <f t="shared" si="145"/>
        <v/>
      </c>
      <c r="E4290" s="20" t="str">
        <f t="shared" si="146"/>
        <v/>
      </c>
      <c r="F4290" s="56"/>
      <c r="G4290" s="56"/>
      <c r="H4290" s="56"/>
      <c r="I4290" s="56"/>
      <c r="J4290" s="56"/>
    </row>
    <row r="4291" spans="1:10">
      <c r="A4291" s="20">
        <v>4282</v>
      </c>
      <c r="B4291" s="20" t="str">
        <f>IF(Data!B4291:$B$5009&lt;&gt;"",Data!B4291,"")</f>
        <v/>
      </c>
      <c r="C4291" s="20" t="str">
        <f>IF(Data!$B4291:C$5009&lt;&gt;"",Data!C4291,"")</f>
        <v/>
      </c>
      <c r="D4291" s="20" t="str">
        <f t="shared" si="145"/>
        <v/>
      </c>
      <c r="E4291" s="20" t="str">
        <f t="shared" si="146"/>
        <v/>
      </c>
      <c r="F4291" s="56"/>
      <c r="G4291" s="56"/>
      <c r="H4291" s="56"/>
      <c r="I4291" s="56"/>
      <c r="J4291" s="56"/>
    </row>
    <row r="4292" spans="1:10">
      <c r="A4292" s="20">
        <v>4283</v>
      </c>
      <c r="B4292" s="20" t="str">
        <f>IF(Data!B4292:$B$5009&lt;&gt;"",Data!B4292,"")</f>
        <v/>
      </c>
      <c r="C4292" s="20" t="str">
        <f>IF(Data!$B4292:C$5009&lt;&gt;"",Data!C4292,"")</f>
        <v/>
      </c>
      <c r="D4292" s="20" t="str">
        <f t="shared" si="145"/>
        <v/>
      </c>
      <c r="E4292" s="20" t="str">
        <f t="shared" si="146"/>
        <v/>
      </c>
      <c r="F4292" s="56"/>
      <c r="G4292" s="56"/>
      <c r="H4292" s="56"/>
      <c r="I4292" s="56"/>
      <c r="J4292" s="56"/>
    </row>
    <row r="4293" spans="1:10">
      <c r="A4293" s="20">
        <v>4284</v>
      </c>
      <c r="B4293" s="20" t="str">
        <f>IF(Data!B4293:$B$5009&lt;&gt;"",Data!B4293,"")</f>
        <v/>
      </c>
      <c r="C4293" s="20" t="str">
        <f>IF(Data!$B4293:C$5009&lt;&gt;"",Data!C4293,"")</f>
        <v/>
      </c>
      <c r="D4293" s="20" t="str">
        <f t="shared" si="145"/>
        <v/>
      </c>
      <c r="E4293" s="20" t="str">
        <f t="shared" si="146"/>
        <v/>
      </c>
      <c r="F4293" s="56"/>
      <c r="G4293" s="56"/>
      <c r="H4293" s="56"/>
      <c r="I4293" s="56"/>
      <c r="J4293" s="56"/>
    </row>
    <row r="4294" spans="1:10">
      <c r="A4294" s="20">
        <v>4285</v>
      </c>
      <c r="B4294" s="20" t="str">
        <f>IF(Data!B4294:$B$5009&lt;&gt;"",Data!B4294,"")</f>
        <v/>
      </c>
      <c r="C4294" s="20" t="str">
        <f>IF(Data!$B4294:C$5009&lt;&gt;"",Data!C4294,"")</f>
        <v/>
      </c>
      <c r="D4294" s="20" t="str">
        <f t="shared" ref="D4294:D4357" si="147">IF(AND(B4294&lt;&gt;"",C4294&lt;&gt;""), _xlfn.RANK.AVG(B4294,B:B,1),"")</f>
        <v/>
      </c>
      <c r="E4294" s="20" t="str">
        <f t="shared" ref="E4294:E4357" si="148">IF(AND(B4294&lt;&gt;"",C4294&lt;&gt;""),(D4294-$I$11)^2,"")</f>
        <v/>
      </c>
      <c r="F4294" s="56"/>
      <c r="G4294" s="56"/>
      <c r="H4294" s="56"/>
      <c r="I4294" s="56"/>
      <c r="J4294" s="56"/>
    </row>
    <row r="4295" spans="1:10">
      <c r="A4295" s="20">
        <v>4286</v>
      </c>
      <c r="B4295" s="20" t="str">
        <f>IF(Data!B4295:$B$5009&lt;&gt;"",Data!B4295,"")</f>
        <v/>
      </c>
      <c r="C4295" s="20" t="str">
        <f>IF(Data!$B4295:C$5009&lt;&gt;"",Data!C4295,"")</f>
        <v/>
      </c>
      <c r="D4295" s="20" t="str">
        <f t="shared" si="147"/>
        <v/>
      </c>
      <c r="E4295" s="20" t="str">
        <f t="shared" si="148"/>
        <v/>
      </c>
      <c r="F4295" s="56"/>
      <c r="G4295" s="56"/>
      <c r="H4295" s="56"/>
      <c r="I4295" s="56"/>
      <c r="J4295" s="56"/>
    </row>
    <row r="4296" spans="1:10">
      <c r="A4296" s="20">
        <v>4287</v>
      </c>
      <c r="B4296" s="20" t="str">
        <f>IF(Data!B4296:$B$5009&lt;&gt;"",Data!B4296,"")</f>
        <v/>
      </c>
      <c r="C4296" s="20" t="str">
        <f>IF(Data!$B4296:C$5009&lt;&gt;"",Data!C4296,"")</f>
        <v/>
      </c>
      <c r="D4296" s="20" t="str">
        <f t="shared" si="147"/>
        <v/>
      </c>
      <c r="E4296" s="20" t="str">
        <f t="shared" si="148"/>
        <v/>
      </c>
      <c r="F4296" s="56"/>
      <c r="G4296" s="56"/>
      <c r="H4296" s="56"/>
      <c r="I4296" s="56"/>
      <c r="J4296" s="56"/>
    </row>
    <row r="4297" spans="1:10">
      <c r="A4297" s="20">
        <v>4288</v>
      </c>
      <c r="B4297" s="20" t="str">
        <f>IF(Data!B4297:$B$5009&lt;&gt;"",Data!B4297,"")</f>
        <v/>
      </c>
      <c r="C4297" s="20" t="str">
        <f>IF(Data!$B4297:C$5009&lt;&gt;"",Data!C4297,"")</f>
        <v/>
      </c>
      <c r="D4297" s="20" t="str">
        <f t="shared" si="147"/>
        <v/>
      </c>
      <c r="E4297" s="20" t="str">
        <f t="shared" si="148"/>
        <v/>
      </c>
      <c r="F4297" s="56"/>
      <c r="G4297" s="56"/>
      <c r="H4297" s="56"/>
      <c r="I4297" s="56"/>
      <c r="J4297" s="56"/>
    </row>
    <row r="4298" spans="1:10">
      <c r="A4298" s="20">
        <v>4289</v>
      </c>
      <c r="B4298" s="20" t="str">
        <f>IF(Data!B4298:$B$5009&lt;&gt;"",Data!B4298,"")</f>
        <v/>
      </c>
      <c r="C4298" s="20" t="str">
        <f>IF(Data!$B4298:C$5009&lt;&gt;"",Data!C4298,"")</f>
        <v/>
      </c>
      <c r="D4298" s="20" t="str">
        <f t="shared" si="147"/>
        <v/>
      </c>
      <c r="E4298" s="20" t="str">
        <f t="shared" si="148"/>
        <v/>
      </c>
      <c r="F4298" s="56"/>
      <c r="G4298" s="56"/>
      <c r="H4298" s="56"/>
      <c r="I4298" s="56"/>
      <c r="J4298" s="56"/>
    </row>
    <row r="4299" spans="1:10">
      <c r="A4299" s="20">
        <v>4290</v>
      </c>
      <c r="B4299" s="20" t="str">
        <f>IF(Data!B4299:$B$5009&lt;&gt;"",Data!B4299,"")</f>
        <v/>
      </c>
      <c r="C4299" s="20" t="str">
        <f>IF(Data!$B4299:C$5009&lt;&gt;"",Data!C4299,"")</f>
        <v/>
      </c>
      <c r="D4299" s="20" t="str">
        <f t="shared" si="147"/>
        <v/>
      </c>
      <c r="E4299" s="20" t="str">
        <f t="shared" si="148"/>
        <v/>
      </c>
      <c r="F4299" s="56"/>
      <c r="G4299" s="56"/>
      <c r="H4299" s="56"/>
      <c r="I4299" s="56"/>
      <c r="J4299" s="56"/>
    </row>
    <row r="4300" spans="1:10">
      <c r="A4300" s="20">
        <v>4291</v>
      </c>
      <c r="B4300" s="20" t="str">
        <f>IF(Data!B4300:$B$5009&lt;&gt;"",Data!B4300,"")</f>
        <v/>
      </c>
      <c r="C4300" s="20" t="str">
        <f>IF(Data!$B4300:C$5009&lt;&gt;"",Data!C4300,"")</f>
        <v/>
      </c>
      <c r="D4300" s="20" t="str">
        <f t="shared" si="147"/>
        <v/>
      </c>
      <c r="E4300" s="20" t="str">
        <f t="shared" si="148"/>
        <v/>
      </c>
      <c r="F4300" s="56"/>
      <c r="G4300" s="56"/>
      <c r="H4300" s="56"/>
      <c r="I4300" s="56"/>
      <c r="J4300" s="56"/>
    </row>
    <row r="4301" spans="1:10">
      <c r="A4301" s="20">
        <v>4292</v>
      </c>
      <c r="B4301" s="20" t="str">
        <f>IF(Data!B4301:$B$5009&lt;&gt;"",Data!B4301,"")</f>
        <v/>
      </c>
      <c r="C4301" s="20" t="str">
        <f>IF(Data!$B4301:C$5009&lt;&gt;"",Data!C4301,"")</f>
        <v/>
      </c>
      <c r="D4301" s="20" t="str">
        <f t="shared" si="147"/>
        <v/>
      </c>
      <c r="E4301" s="20" t="str">
        <f t="shared" si="148"/>
        <v/>
      </c>
      <c r="F4301" s="56"/>
      <c r="G4301" s="56"/>
      <c r="H4301" s="56"/>
      <c r="I4301" s="56"/>
      <c r="J4301" s="56"/>
    </row>
    <row r="4302" spans="1:10">
      <c r="A4302" s="20">
        <v>4293</v>
      </c>
      <c r="B4302" s="20" t="str">
        <f>IF(Data!B4302:$B$5009&lt;&gt;"",Data!B4302,"")</f>
        <v/>
      </c>
      <c r="C4302" s="20" t="str">
        <f>IF(Data!$B4302:C$5009&lt;&gt;"",Data!C4302,"")</f>
        <v/>
      </c>
      <c r="D4302" s="20" t="str">
        <f t="shared" si="147"/>
        <v/>
      </c>
      <c r="E4302" s="20" t="str">
        <f t="shared" si="148"/>
        <v/>
      </c>
      <c r="F4302" s="56"/>
      <c r="G4302" s="56"/>
      <c r="H4302" s="56"/>
      <c r="I4302" s="56"/>
      <c r="J4302" s="56"/>
    </row>
    <row r="4303" spans="1:10">
      <c r="A4303" s="20">
        <v>4294</v>
      </c>
      <c r="B4303" s="20" t="str">
        <f>IF(Data!B4303:$B$5009&lt;&gt;"",Data!B4303,"")</f>
        <v/>
      </c>
      <c r="C4303" s="20" t="str">
        <f>IF(Data!$B4303:C$5009&lt;&gt;"",Data!C4303,"")</f>
        <v/>
      </c>
      <c r="D4303" s="20" t="str">
        <f t="shared" si="147"/>
        <v/>
      </c>
      <c r="E4303" s="20" t="str">
        <f t="shared" si="148"/>
        <v/>
      </c>
      <c r="F4303" s="56"/>
      <c r="G4303" s="56"/>
      <c r="H4303" s="56"/>
      <c r="I4303" s="56"/>
      <c r="J4303" s="56"/>
    </row>
    <row r="4304" spans="1:10">
      <c r="A4304" s="20">
        <v>4295</v>
      </c>
      <c r="B4304" s="20" t="str">
        <f>IF(Data!B4304:$B$5009&lt;&gt;"",Data!B4304,"")</f>
        <v/>
      </c>
      <c r="C4304" s="20" t="str">
        <f>IF(Data!$B4304:C$5009&lt;&gt;"",Data!C4304,"")</f>
        <v/>
      </c>
      <c r="D4304" s="20" t="str">
        <f t="shared" si="147"/>
        <v/>
      </c>
      <c r="E4304" s="20" t="str">
        <f t="shared" si="148"/>
        <v/>
      </c>
      <c r="F4304" s="56"/>
      <c r="G4304" s="56"/>
      <c r="H4304" s="56"/>
      <c r="I4304" s="56"/>
      <c r="J4304" s="56"/>
    </row>
    <row r="4305" spans="1:10">
      <c r="A4305" s="20">
        <v>4296</v>
      </c>
      <c r="B4305" s="20" t="str">
        <f>IF(Data!B4305:$B$5009&lt;&gt;"",Data!B4305,"")</f>
        <v/>
      </c>
      <c r="C4305" s="20" t="str">
        <f>IF(Data!$B4305:C$5009&lt;&gt;"",Data!C4305,"")</f>
        <v/>
      </c>
      <c r="D4305" s="20" t="str">
        <f t="shared" si="147"/>
        <v/>
      </c>
      <c r="E4305" s="20" t="str">
        <f t="shared" si="148"/>
        <v/>
      </c>
      <c r="F4305" s="56"/>
      <c r="G4305" s="56"/>
      <c r="H4305" s="56"/>
      <c r="I4305" s="56"/>
      <c r="J4305" s="56"/>
    </row>
    <row r="4306" spans="1:10">
      <c r="A4306" s="20">
        <v>4297</v>
      </c>
      <c r="B4306" s="20" t="str">
        <f>IF(Data!B4306:$B$5009&lt;&gt;"",Data!B4306,"")</f>
        <v/>
      </c>
      <c r="C4306" s="20" t="str">
        <f>IF(Data!$B4306:C$5009&lt;&gt;"",Data!C4306,"")</f>
        <v/>
      </c>
      <c r="D4306" s="20" t="str">
        <f t="shared" si="147"/>
        <v/>
      </c>
      <c r="E4306" s="20" t="str">
        <f t="shared" si="148"/>
        <v/>
      </c>
      <c r="F4306" s="56"/>
      <c r="G4306" s="56"/>
      <c r="H4306" s="56"/>
      <c r="I4306" s="56"/>
      <c r="J4306" s="56"/>
    </row>
    <row r="4307" spans="1:10">
      <c r="A4307" s="20">
        <v>4298</v>
      </c>
      <c r="B4307" s="20" t="str">
        <f>IF(Data!B4307:$B$5009&lt;&gt;"",Data!B4307,"")</f>
        <v/>
      </c>
      <c r="C4307" s="20" t="str">
        <f>IF(Data!$B4307:C$5009&lt;&gt;"",Data!C4307,"")</f>
        <v/>
      </c>
      <c r="D4307" s="20" t="str">
        <f t="shared" si="147"/>
        <v/>
      </c>
      <c r="E4307" s="20" t="str">
        <f t="shared" si="148"/>
        <v/>
      </c>
      <c r="F4307" s="56"/>
      <c r="G4307" s="56"/>
      <c r="H4307" s="56"/>
      <c r="I4307" s="56"/>
      <c r="J4307" s="56"/>
    </row>
    <row r="4308" spans="1:10">
      <c r="A4308" s="20">
        <v>4299</v>
      </c>
      <c r="B4308" s="20" t="str">
        <f>IF(Data!B4308:$B$5009&lt;&gt;"",Data!B4308,"")</f>
        <v/>
      </c>
      <c r="C4308" s="20" t="str">
        <f>IF(Data!$B4308:C$5009&lt;&gt;"",Data!C4308,"")</f>
        <v/>
      </c>
      <c r="D4308" s="20" t="str">
        <f t="shared" si="147"/>
        <v/>
      </c>
      <c r="E4308" s="20" t="str">
        <f t="shared" si="148"/>
        <v/>
      </c>
      <c r="F4308" s="56"/>
      <c r="G4308" s="56"/>
      <c r="H4308" s="56"/>
      <c r="I4308" s="56"/>
      <c r="J4308" s="56"/>
    </row>
    <row r="4309" spans="1:10">
      <c r="A4309" s="20">
        <v>4300</v>
      </c>
      <c r="B4309" s="20" t="str">
        <f>IF(Data!B4309:$B$5009&lt;&gt;"",Data!B4309,"")</f>
        <v/>
      </c>
      <c r="C4309" s="20" t="str">
        <f>IF(Data!$B4309:C$5009&lt;&gt;"",Data!C4309,"")</f>
        <v/>
      </c>
      <c r="D4309" s="20" t="str">
        <f t="shared" si="147"/>
        <v/>
      </c>
      <c r="E4309" s="20" t="str">
        <f t="shared" si="148"/>
        <v/>
      </c>
      <c r="F4309" s="56"/>
      <c r="G4309" s="56"/>
      <c r="H4309" s="56"/>
      <c r="I4309" s="56"/>
      <c r="J4309" s="56"/>
    </row>
    <row r="4310" spans="1:10">
      <c r="A4310" s="20">
        <v>4301</v>
      </c>
      <c r="B4310" s="20" t="str">
        <f>IF(Data!B4310:$B$5009&lt;&gt;"",Data!B4310,"")</f>
        <v/>
      </c>
      <c r="C4310" s="20" t="str">
        <f>IF(Data!$B4310:C$5009&lt;&gt;"",Data!C4310,"")</f>
        <v/>
      </c>
      <c r="D4310" s="20" t="str">
        <f t="shared" si="147"/>
        <v/>
      </c>
      <c r="E4310" s="20" t="str">
        <f t="shared" si="148"/>
        <v/>
      </c>
      <c r="F4310" s="56"/>
      <c r="G4310" s="56"/>
      <c r="H4310" s="56"/>
      <c r="I4310" s="56"/>
      <c r="J4310" s="56"/>
    </row>
    <row r="4311" spans="1:10">
      <c r="A4311" s="20">
        <v>4302</v>
      </c>
      <c r="B4311" s="20" t="str">
        <f>IF(Data!B4311:$B$5009&lt;&gt;"",Data!B4311,"")</f>
        <v/>
      </c>
      <c r="C4311" s="20" t="str">
        <f>IF(Data!$B4311:C$5009&lt;&gt;"",Data!C4311,"")</f>
        <v/>
      </c>
      <c r="D4311" s="20" t="str">
        <f t="shared" si="147"/>
        <v/>
      </c>
      <c r="E4311" s="20" t="str">
        <f t="shared" si="148"/>
        <v/>
      </c>
      <c r="F4311" s="56"/>
      <c r="G4311" s="56"/>
      <c r="H4311" s="56"/>
      <c r="I4311" s="56"/>
      <c r="J4311" s="56"/>
    </row>
    <row r="4312" spans="1:10">
      <c r="A4312" s="20">
        <v>4303</v>
      </c>
      <c r="B4312" s="20" t="str">
        <f>IF(Data!B4312:$B$5009&lt;&gt;"",Data!B4312,"")</f>
        <v/>
      </c>
      <c r="C4312" s="20" t="str">
        <f>IF(Data!$B4312:C$5009&lt;&gt;"",Data!C4312,"")</f>
        <v/>
      </c>
      <c r="D4312" s="20" t="str">
        <f t="shared" si="147"/>
        <v/>
      </c>
      <c r="E4312" s="20" t="str">
        <f t="shared" si="148"/>
        <v/>
      </c>
      <c r="F4312" s="56"/>
      <c r="G4312" s="56"/>
      <c r="H4312" s="56"/>
      <c r="I4312" s="56"/>
      <c r="J4312" s="56"/>
    </row>
    <row r="4313" spans="1:10">
      <c r="A4313" s="20">
        <v>4304</v>
      </c>
      <c r="B4313" s="20" t="str">
        <f>IF(Data!B4313:$B$5009&lt;&gt;"",Data!B4313,"")</f>
        <v/>
      </c>
      <c r="C4313" s="20" t="str">
        <f>IF(Data!$B4313:C$5009&lt;&gt;"",Data!C4313,"")</f>
        <v/>
      </c>
      <c r="D4313" s="20" t="str">
        <f t="shared" si="147"/>
        <v/>
      </c>
      <c r="E4313" s="20" t="str">
        <f t="shared" si="148"/>
        <v/>
      </c>
      <c r="F4313" s="56"/>
      <c r="G4313" s="56"/>
      <c r="H4313" s="56"/>
      <c r="I4313" s="56"/>
      <c r="J4313" s="56"/>
    </row>
    <row r="4314" spans="1:10">
      <c r="A4314" s="20">
        <v>4305</v>
      </c>
      <c r="B4314" s="20" t="str">
        <f>IF(Data!B4314:$B$5009&lt;&gt;"",Data!B4314,"")</f>
        <v/>
      </c>
      <c r="C4314" s="20" t="str">
        <f>IF(Data!$B4314:C$5009&lt;&gt;"",Data!C4314,"")</f>
        <v/>
      </c>
      <c r="D4314" s="20" t="str">
        <f t="shared" si="147"/>
        <v/>
      </c>
      <c r="E4314" s="20" t="str">
        <f t="shared" si="148"/>
        <v/>
      </c>
      <c r="F4314" s="56"/>
      <c r="G4314" s="56"/>
      <c r="H4314" s="56"/>
      <c r="I4314" s="56"/>
      <c r="J4314" s="56"/>
    </row>
    <row r="4315" spans="1:10">
      <c r="A4315" s="20">
        <v>4306</v>
      </c>
      <c r="B4315" s="20" t="str">
        <f>IF(Data!B4315:$B$5009&lt;&gt;"",Data!B4315,"")</f>
        <v/>
      </c>
      <c r="C4315" s="20" t="str">
        <f>IF(Data!$B4315:C$5009&lt;&gt;"",Data!C4315,"")</f>
        <v/>
      </c>
      <c r="D4315" s="20" t="str">
        <f t="shared" si="147"/>
        <v/>
      </c>
      <c r="E4315" s="20" t="str">
        <f t="shared" si="148"/>
        <v/>
      </c>
      <c r="F4315" s="56"/>
      <c r="G4315" s="56"/>
      <c r="H4315" s="56"/>
      <c r="I4315" s="56"/>
      <c r="J4315" s="56"/>
    </row>
    <row r="4316" spans="1:10">
      <c r="A4316" s="20">
        <v>4307</v>
      </c>
      <c r="B4316" s="20" t="str">
        <f>IF(Data!B4316:$B$5009&lt;&gt;"",Data!B4316,"")</f>
        <v/>
      </c>
      <c r="C4316" s="20" t="str">
        <f>IF(Data!$B4316:C$5009&lt;&gt;"",Data!C4316,"")</f>
        <v/>
      </c>
      <c r="D4316" s="20" t="str">
        <f t="shared" si="147"/>
        <v/>
      </c>
      <c r="E4316" s="20" t="str">
        <f t="shared" si="148"/>
        <v/>
      </c>
      <c r="F4316" s="56"/>
      <c r="G4316" s="56"/>
      <c r="H4316" s="56"/>
      <c r="I4316" s="56"/>
      <c r="J4316" s="56"/>
    </row>
    <row r="4317" spans="1:10">
      <c r="A4317" s="20">
        <v>4308</v>
      </c>
      <c r="B4317" s="20" t="str">
        <f>IF(Data!B4317:$B$5009&lt;&gt;"",Data!B4317,"")</f>
        <v/>
      </c>
      <c r="C4317" s="20" t="str">
        <f>IF(Data!$B4317:C$5009&lt;&gt;"",Data!C4317,"")</f>
        <v/>
      </c>
      <c r="D4317" s="20" t="str">
        <f t="shared" si="147"/>
        <v/>
      </c>
      <c r="E4317" s="20" t="str">
        <f t="shared" si="148"/>
        <v/>
      </c>
      <c r="F4317" s="56"/>
      <c r="G4317" s="56"/>
      <c r="H4317" s="56"/>
      <c r="I4317" s="56"/>
      <c r="J4317" s="56"/>
    </row>
    <row r="4318" spans="1:10">
      <c r="A4318" s="20">
        <v>4309</v>
      </c>
      <c r="B4318" s="20" t="str">
        <f>IF(Data!B4318:$B$5009&lt;&gt;"",Data!B4318,"")</f>
        <v/>
      </c>
      <c r="C4318" s="20" t="str">
        <f>IF(Data!$B4318:C$5009&lt;&gt;"",Data!C4318,"")</f>
        <v/>
      </c>
      <c r="D4318" s="20" t="str">
        <f t="shared" si="147"/>
        <v/>
      </c>
      <c r="E4318" s="20" t="str">
        <f t="shared" si="148"/>
        <v/>
      </c>
      <c r="F4318" s="56"/>
      <c r="G4318" s="56"/>
      <c r="H4318" s="56"/>
      <c r="I4318" s="56"/>
      <c r="J4318" s="56"/>
    </row>
    <row r="4319" spans="1:10">
      <c r="A4319" s="20">
        <v>4310</v>
      </c>
      <c r="B4319" s="20" t="str">
        <f>IF(Data!B4319:$B$5009&lt;&gt;"",Data!B4319,"")</f>
        <v/>
      </c>
      <c r="C4319" s="20" t="str">
        <f>IF(Data!$B4319:C$5009&lt;&gt;"",Data!C4319,"")</f>
        <v/>
      </c>
      <c r="D4319" s="20" t="str">
        <f t="shared" si="147"/>
        <v/>
      </c>
      <c r="E4319" s="20" t="str">
        <f t="shared" si="148"/>
        <v/>
      </c>
      <c r="F4319" s="56"/>
      <c r="G4319" s="56"/>
      <c r="H4319" s="56"/>
      <c r="I4319" s="56"/>
      <c r="J4319" s="56"/>
    </row>
    <row r="4320" spans="1:10">
      <c r="A4320" s="20">
        <v>4311</v>
      </c>
      <c r="B4320" s="20" t="str">
        <f>IF(Data!B4320:$B$5009&lt;&gt;"",Data!B4320,"")</f>
        <v/>
      </c>
      <c r="C4320" s="20" t="str">
        <f>IF(Data!$B4320:C$5009&lt;&gt;"",Data!C4320,"")</f>
        <v/>
      </c>
      <c r="D4320" s="20" t="str">
        <f t="shared" si="147"/>
        <v/>
      </c>
      <c r="E4320" s="20" t="str">
        <f t="shared" si="148"/>
        <v/>
      </c>
      <c r="F4320" s="56"/>
      <c r="G4320" s="56"/>
      <c r="H4320" s="56"/>
      <c r="I4320" s="56"/>
      <c r="J4320" s="56"/>
    </row>
    <row r="4321" spans="1:10">
      <c r="A4321" s="20">
        <v>4312</v>
      </c>
      <c r="B4321" s="20" t="str">
        <f>IF(Data!B4321:$B$5009&lt;&gt;"",Data!B4321,"")</f>
        <v/>
      </c>
      <c r="C4321" s="20" t="str">
        <f>IF(Data!$B4321:C$5009&lt;&gt;"",Data!C4321,"")</f>
        <v/>
      </c>
      <c r="D4321" s="20" t="str">
        <f t="shared" si="147"/>
        <v/>
      </c>
      <c r="E4321" s="20" t="str">
        <f t="shared" si="148"/>
        <v/>
      </c>
      <c r="F4321" s="56"/>
      <c r="G4321" s="56"/>
      <c r="H4321" s="56"/>
      <c r="I4321" s="56"/>
      <c r="J4321" s="56"/>
    </row>
    <row r="4322" spans="1:10">
      <c r="A4322" s="20">
        <v>4313</v>
      </c>
      <c r="B4322" s="20" t="str">
        <f>IF(Data!B4322:$B$5009&lt;&gt;"",Data!B4322,"")</f>
        <v/>
      </c>
      <c r="C4322" s="20" t="str">
        <f>IF(Data!$B4322:C$5009&lt;&gt;"",Data!C4322,"")</f>
        <v/>
      </c>
      <c r="D4322" s="20" t="str">
        <f t="shared" si="147"/>
        <v/>
      </c>
      <c r="E4322" s="20" t="str">
        <f t="shared" si="148"/>
        <v/>
      </c>
      <c r="F4322" s="56"/>
      <c r="G4322" s="56"/>
      <c r="H4322" s="56"/>
      <c r="I4322" s="56"/>
      <c r="J4322" s="56"/>
    </row>
    <row r="4323" spans="1:10">
      <c r="A4323" s="20">
        <v>4314</v>
      </c>
      <c r="B4323" s="20" t="str">
        <f>IF(Data!B4323:$B$5009&lt;&gt;"",Data!B4323,"")</f>
        <v/>
      </c>
      <c r="C4323" s="20" t="str">
        <f>IF(Data!$B4323:C$5009&lt;&gt;"",Data!C4323,"")</f>
        <v/>
      </c>
      <c r="D4323" s="20" t="str">
        <f t="shared" si="147"/>
        <v/>
      </c>
      <c r="E4323" s="20" t="str">
        <f t="shared" si="148"/>
        <v/>
      </c>
      <c r="F4323" s="56"/>
      <c r="G4323" s="56"/>
      <c r="H4323" s="56"/>
      <c r="I4323" s="56"/>
      <c r="J4323" s="56"/>
    </row>
    <row r="4324" spans="1:10">
      <c r="A4324" s="20">
        <v>4315</v>
      </c>
      <c r="B4324" s="20" t="str">
        <f>IF(Data!B4324:$B$5009&lt;&gt;"",Data!B4324,"")</f>
        <v/>
      </c>
      <c r="C4324" s="20" t="str">
        <f>IF(Data!$B4324:C$5009&lt;&gt;"",Data!C4324,"")</f>
        <v/>
      </c>
      <c r="D4324" s="20" t="str">
        <f t="shared" si="147"/>
        <v/>
      </c>
      <c r="E4324" s="20" t="str">
        <f t="shared" si="148"/>
        <v/>
      </c>
      <c r="F4324" s="56"/>
      <c r="G4324" s="56"/>
      <c r="H4324" s="56"/>
      <c r="I4324" s="56"/>
      <c r="J4324" s="56"/>
    </row>
    <row r="4325" spans="1:10">
      <c r="A4325" s="20">
        <v>4316</v>
      </c>
      <c r="B4325" s="20" t="str">
        <f>IF(Data!B4325:$B$5009&lt;&gt;"",Data!B4325,"")</f>
        <v/>
      </c>
      <c r="C4325" s="20" t="str">
        <f>IF(Data!$B4325:C$5009&lt;&gt;"",Data!C4325,"")</f>
        <v/>
      </c>
      <c r="D4325" s="20" t="str">
        <f t="shared" si="147"/>
        <v/>
      </c>
      <c r="E4325" s="20" t="str">
        <f t="shared" si="148"/>
        <v/>
      </c>
      <c r="F4325" s="56"/>
      <c r="G4325" s="56"/>
      <c r="H4325" s="56"/>
      <c r="I4325" s="56"/>
      <c r="J4325" s="56"/>
    </row>
    <row r="4326" spans="1:10">
      <c r="A4326" s="20">
        <v>4317</v>
      </c>
      <c r="B4326" s="20" t="str">
        <f>IF(Data!B4326:$B$5009&lt;&gt;"",Data!B4326,"")</f>
        <v/>
      </c>
      <c r="C4326" s="20" t="str">
        <f>IF(Data!$B4326:C$5009&lt;&gt;"",Data!C4326,"")</f>
        <v/>
      </c>
      <c r="D4326" s="20" t="str">
        <f t="shared" si="147"/>
        <v/>
      </c>
      <c r="E4326" s="20" t="str">
        <f t="shared" si="148"/>
        <v/>
      </c>
      <c r="F4326" s="56"/>
      <c r="G4326" s="56"/>
      <c r="H4326" s="56"/>
      <c r="I4326" s="56"/>
      <c r="J4326" s="56"/>
    </row>
    <row r="4327" spans="1:10">
      <c r="A4327" s="20">
        <v>4318</v>
      </c>
      <c r="B4327" s="20" t="str">
        <f>IF(Data!B4327:$B$5009&lt;&gt;"",Data!B4327,"")</f>
        <v/>
      </c>
      <c r="C4327" s="20" t="str">
        <f>IF(Data!$B4327:C$5009&lt;&gt;"",Data!C4327,"")</f>
        <v/>
      </c>
      <c r="D4327" s="20" t="str">
        <f t="shared" si="147"/>
        <v/>
      </c>
      <c r="E4327" s="20" t="str">
        <f t="shared" si="148"/>
        <v/>
      </c>
      <c r="F4327" s="56"/>
      <c r="G4327" s="56"/>
      <c r="H4327" s="56"/>
      <c r="I4327" s="56"/>
      <c r="J4327" s="56"/>
    </row>
    <row r="4328" spans="1:10">
      <c r="A4328" s="20">
        <v>4319</v>
      </c>
      <c r="B4328" s="20" t="str">
        <f>IF(Data!B4328:$B$5009&lt;&gt;"",Data!B4328,"")</f>
        <v/>
      </c>
      <c r="C4328" s="20" t="str">
        <f>IF(Data!$B4328:C$5009&lt;&gt;"",Data!C4328,"")</f>
        <v/>
      </c>
      <c r="D4328" s="20" t="str">
        <f t="shared" si="147"/>
        <v/>
      </c>
      <c r="E4328" s="20" t="str">
        <f t="shared" si="148"/>
        <v/>
      </c>
      <c r="F4328" s="56"/>
      <c r="G4328" s="56"/>
      <c r="H4328" s="56"/>
      <c r="I4328" s="56"/>
      <c r="J4328" s="56"/>
    </row>
    <row r="4329" spans="1:10">
      <c r="A4329" s="20">
        <v>4320</v>
      </c>
      <c r="B4329" s="20" t="str">
        <f>IF(Data!B4329:$B$5009&lt;&gt;"",Data!B4329,"")</f>
        <v/>
      </c>
      <c r="C4329" s="20" t="str">
        <f>IF(Data!$B4329:C$5009&lt;&gt;"",Data!C4329,"")</f>
        <v/>
      </c>
      <c r="D4329" s="20" t="str">
        <f t="shared" si="147"/>
        <v/>
      </c>
      <c r="E4329" s="20" t="str">
        <f t="shared" si="148"/>
        <v/>
      </c>
      <c r="F4329" s="56"/>
      <c r="G4329" s="56"/>
      <c r="H4329" s="56"/>
      <c r="I4329" s="56"/>
      <c r="J4329" s="56"/>
    </row>
    <row r="4330" spans="1:10">
      <c r="A4330" s="20">
        <v>4321</v>
      </c>
      <c r="B4330" s="20" t="str">
        <f>IF(Data!B4330:$B$5009&lt;&gt;"",Data!B4330,"")</f>
        <v/>
      </c>
      <c r="C4330" s="20" t="str">
        <f>IF(Data!$B4330:C$5009&lt;&gt;"",Data!C4330,"")</f>
        <v/>
      </c>
      <c r="D4330" s="20" t="str">
        <f t="shared" si="147"/>
        <v/>
      </c>
      <c r="E4330" s="20" t="str">
        <f t="shared" si="148"/>
        <v/>
      </c>
      <c r="F4330" s="56"/>
      <c r="G4330" s="56"/>
      <c r="H4330" s="56"/>
      <c r="I4330" s="56"/>
      <c r="J4330" s="56"/>
    </row>
    <row r="4331" spans="1:10">
      <c r="A4331" s="20">
        <v>4322</v>
      </c>
      <c r="B4331" s="20" t="str">
        <f>IF(Data!B4331:$B$5009&lt;&gt;"",Data!B4331,"")</f>
        <v/>
      </c>
      <c r="C4331" s="20" t="str">
        <f>IF(Data!$B4331:C$5009&lt;&gt;"",Data!C4331,"")</f>
        <v/>
      </c>
      <c r="D4331" s="20" t="str">
        <f t="shared" si="147"/>
        <v/>
      </c>
      <c r="E4331" s="20" t="str">
        <f t="shared" si="148"/>
        <v/>
      </c>
      <c r="F4331" s="56"/>
      <c r="G4331" s="56"/>
      <c r="H4331" s="56"/>
      <c r="I4331" s="56"/>
      <c r="J4331" s="56"/>
    </row>
    <row r="4332" spans="1:10">
      <c r="A4332" s="20">
        <v>4323</v>
      </c>
      <c r="B4332" s="20" t="str">
        <f>IF(Data!B4332:$B$5009&lt;&gt;"",Data!B4332,"")</f>
        <v/>
      </c>
      <c r="C4332" s="20" t="str">
        <f>IF(Data!$B4332:C$5009&lt;&gt;"",Data!C4332,"")</f>
        <v/>
      </c>
      <c r="D4332" s="20" t="str">
        <f t="shared" si="147"/>
        <v/>
      </c>
      <c r="E4332" s="20" t="str">
        <f t="shared" si="148"/>
        <v/>
      </c>
      <c r="F4332" s="56"/>
      <c r="G4332" s="56"/>
      <c r="H4332" s="56"/>
      <c r="I4332" s="56"/>
      <c r="J4332" s="56"/>
    </row>
    <row r="4333" spans="1:10">
      <c r="A4333" s="20">
        <v>4324</v>
      </c>
      <c r="B4333" s="20" t="str">
        <f>IF(Data!B4333:$B$5009&lt;&gt;"",Data!B4333,"")</f>
        <v/>
      </c>
      <c r="C4333" s="20" t="str">
        <f>IF(Data!$B4333:C$5009&lt;&gt;"",Data!C4333,"")</f>
        <v/>
      </c>
      <c r="D4333" s="20" t="str">
        <f t="shared" si="147"/>
        <v/>
      </c>
      <c r="E4333" s="20" t="str">
        <f t="shared" si="148"/>
        <v/>
      </c>
      <c r="F4333" s="56"/>
      <c r="G4333" s="56"/>
      <c r="H4333" s="56"/>
      <c r="I4333" s="56"/>
      <c r="J4333" s="56"/>
    </row>
    <row r="4334" spans="1:10">
      <c r="A4334" s="20">
        <v>4325</v>
      </c>
      <c r="B4334" s="20" t="str">
        <f>IF(Data!B4334:$B$5009&lt;&gt;"",Data!B4334,"")</f>
        <v/>
      </c>
      <c r="C4334" s="20" t="str">
        <f>IF(Data!$B4334:C$5009&lt;&gt;"",Data!C4334,"")</f>
        <v/>
      </c>
      <c r="D4334" s="20" t="str">
        <f t="shared" si="147"/>
        <v/>
      </c>
      <c r="E4334" s="20" t="str">
        <f t="shared" si="148"/>
        <v/>
      </c>
      <c r="F4334" s="56"/>
      <c r="G4334" s="56"/>
      <c r="H4334" s="56"/>
      <c r="I4334" s="56"/>
      <c r="J4334" s="56"/>
    </row>
    <row r="4335" spans="1:10">
      <c r="A4335" s="20">
        <v>4326</v>
      </c>
      <c r="B4335" s="20" t="str">
        <f>IF(Data!B4335:$B$5009&lt;&gt;"",Data!B4335,"")</f>
        <v/>
      </c>
      <c r="C4335" s="20" t="str">
        <f>IF(Data!$B4335:C$5009&lt;&gt;"",Data!C4335,"")</f>
        <v/>
      </c>
      <c r="D4335" s="20" t="str">
        <f t="shared" si="147"/>
        <v/>
      </c>
      <c r="E4335" s="20" t="str">
        <f t="shared" si="148"/>
        <v/>
      </c>
      <c r="F4335" s="56"/>
      <c r="G4335" s="56"/>
      <c r="H4335" s="56"/>
      <c r="I4335" s="56"/>
      <c r="J4335" s="56"/>
    </row>
    <row r="4336" spans="1:10">
      <c r="A4336" s="20">
        <v>4327</v>
      </c>
      <c r="B4336" s="20" t="str">
        <f>IF(Data!B4336:$B$5009&lt;&gt;"",Data!B4336,"")</f>
        <v/>
      </c>
      <c r="C4336" s="20" t="str">
        <f>IF(Data!$B4336:C$5009&lt;&gt;"",Data!C4336,"")</f>
        <v/>
      </c>
      <c r="D4336" s="20" t="str">
        <f t="shared" si="147"/>
        <v/>
      </c>
      <c r="E4336" s="20" t="str">
        <f t="shared" si="148"/>
        <v/>
      </c>
      <c r="F4336" s="56"/>
      <c r="G4336" s="56"/>
      <c r="H4336" s="56"/>
      <c r="I4336" s="56"/>
      <c r="J4336" s="56"/>
    </row>
    <row r="4337" spans="1:10">
      <c r="A4337" s="20">
        <v>4328</v>
      </c>
      <c r="B4337" s="20" t="str">
        <f>IF(Data!B4337:$B$5009&lt;&gt;"",Data!B4337,"")</f>
        <v/>
      </c>
      <c r="C4337" s="20" t="str">
        <f>IF(Data!$B4337:C$5009&lt;&gt;"",Data!C4337,"")</f>
        <v/>
      </c>
      <c r="D4337" s="20" t="str">
        <f t="shared" si="147"/>
        <v/>
      </c>
      <c r="E4337" s="20" t="str">
        <f t="shared" si="148"/>
        <v/>
      </c>
      <c r="F4337" s="56"/>
      <c r="G4337" s="56"/>
      <c r="H4337" s="56"/>
      <c r="I4337" s="56"/>
      <c r="J4337" s="56"/>
    </row>
    <row r="4338" spans="1:10">
      <c r="A4338" s="20">
        <v>4329</v>
      </c>
      <c r="B4338" s="20" t="str">
        <f>IF(Data!B4338:$B$5009&lt;&gt;"",Data!B4338,"")</f>
        <v/>
      </c>
      <c r="C4338" s="20" t="str">
        <f>IF(Data!$B4338:C$5009&lt;&gt;"",Data!C4338,"")</f>
        <v/>
      </c>
      <c r="D4338" s="20" t="str">
        <f t="shared" si="147"/>
        <v/>
      </c>
      <c r="E4338" s="20" t="str">
        <f t="shared" si="148"/>
        <v/>
      </c>
      <c r="F4338" s="56"/>
      <c r="G4338" s="56"/>
      <c r="H4338" s="56"/>
      <c r="I4338" s="56"/>
      <c r="J4338" s="56"/>
    </row>
    <row r="4339" spans="1:10">
      <c r="A4339" s="20">
        <v>4330</v>
      </c>
      <c r="B4339" s="20" t="str">
        <f>IF(Data!B4339:$B$5009&lt;&gt;"",Data!B4339,"")</f>
        <v/>
      </c>
      <c r="C4339" s="20" t="str">
        <f>IF(Data!$B4339:C$5009&lt;&gt;"",Data!C4339,"")</f>
        <v/>
      </c>
      <c r="D4339" s="20" t="str">
        <f t="shared" si="147"/>
        <v/>
      </c>
      <c r="E4339" s="20" t="str">
        <f t="shared" si="148"/>
        <v/>
      </c>
      <c r="F4339" s="56"/>
      <c r="G4339" s="56"/>
      <c r="H4339" s="56"/>
      <c r="I4339" s="56"/>
      <c r="J4339" s="56"/>
    </row>
    <row r="4340" spans="1:10">
      <c r="A4340" s="20">
        <v>4331</v>
      </c>
      <c r="B4340" s="20" t="str">
        <f>IF(Data!B4340:$B$5009&lt;&gt;"",Data!B4340,"")</f>
        <v/>
      </c>
      <c r="C4340" s="20" t="str">
        <f>IF(Data!$B4340:C$5009&lt;&gt;"",Data!C4340,"")</f>
        <v/>
      </c>
      <c r="D4340" s="20" t="str">
        <f t="shared" si="147"/>
        <v/>
      </c>
      <c r="E4340" s="20" t="str">
        <f t="shared" si="148"/>
        <v/>
      </c>
      <c r="F4340" s="56"/>
      <c r="G4340" s="56"/>
      <c r="H4340" s="56"/>
      <c r="I4340" s="56"/>
      <c r="J4340" s="56"/>
    </row>
    <row r="4341" spans="1:10">
      <c r="A4341" s="20">
        <v>4332</v>
      </c>
      <c r="B4341" s="20" t="str">
        <f>IF(Data!B4341:$B$5009&lt;&gt;"",Data!B4341,"")</f>
        <v/>
      </c>
      <c r="C4341" s="20" t="str">
        <f>IF(Data!$B4341:C$5009&lt;&gt;"",Data!C4341,"")</f>
        <v/>
      </c>
      <c r="D4341" s="20" t="str">
        <f t="shared" si="147"/>
        <v/>
      </c>
      <c r="E4341" s="20" t="str">
        <f t="shared" si="148"/>
        <v/>
      </c>
      <c r="F4341" s="56"/>
      <c r="G4341" s="56"/>
      <c r="H4341" s="56"/>
      <c r="I4341" s="56"/>
      <c r="J4341" s="56"/>
    </row>
    <row r="4342" spans="1:10">
      <c r="A4342" s="20">
        <v>4333</v>
      </c>
      <c r="B4342" s="20" t="str">
        <f>IF(Data!B4342:$B$5009&lt;&gt;"",Data!B4342,"")</f>
        <v/>
      </c>
      <c r="C4342" s="20" t="str">
        <f>IF(Data!$B4342:C$5009&lt;&gt;"",Data!C4342,"")</f>
        <v/>
      </c>
      <c r="D4342" s="20" t="str">
        <f t="shared" si="147"/>
        <v/>
      </c>
      <c r="E4342" s="20" t="str">
        <f t="shared" si="148"/>
        <v/>
      </c>
      <c r="F4342" s="56"/>
      <c r="G4342" s="56"/>
      <c r="H4342" s="56"/>
      <c r="I4342" s="56"/>
      <c r="J4342" s="56"/>
    </row>
    <row r="4343" spans="1:10">
      <c r="A4343" s="20">
        <v>4334</v>
      </c>
      <c r="B4343" s="20" t="str">
        <f>IF(Data!B4343:$B$5009&lt;&gt;"",Data!B4343,"")</f>
        <v/>
      </c>
      <c r="C4343" s="20" t="str">
        <f>IF(Data!$B4343:C$5009&lt;&gt;"",Data!C4343,"")</f>
        <v/>
      </c>
      <c r="D4343" s="20" t="str">
        <f t="shared" si="147"/>
        <v/>
      </c>
      <c r="E4343" s="20" t="str">
        <f t="shared" si="148"/>
        <v/>
      </c>
      <c r="F4343" s="56"/>
      <c r="G4343" s="56"/>
      <c r="H4343" s="56"/>
      <c r="I4343" s="56"/>
      <c r="J4343" s="56"/>
    </row>
    <row r="4344" spans="1:10">
      <c r="A4344" s="20">
        <v>4335</v>
      </c>
      <c r="B4344" s="20" t="str">
        <f>IF(Data!B4344:$B$5009&lt;&gt;"",Data!B4344,"")</f>
        <v/>
      </c>
      <c r="C4344" s="20" t="str">
        <f>IF(Data!$B4344:C$5009&lt;&gt;"",Data!C4344,"")</f>
        <v/>
      </c>
      <c r="D4344" s="20" t="str">
        <f t="shared" si="147"/>
        <v/>
      </c>
      <c r="E4344" s="20" t="str">
        <f t="shared" si="148"/>
        <v/>
      </c>
      <c r="F4344" s="56"/>
      <c r="G4344" s="56"/>
      <c r="H4344" s="56"/>
      <c r="I4344" s="56"/>
      <c r="J4344" s="56"/>
    </row>
    <row r="4345" spans="1:10">
      <c r="A4345" s="20">
        <v>4336</v>
      </c>
      <c r="B4345" s="20" t="str">
        <f>IF(Data!B4345:$B$5009&lt;&gt;"",Data!B4345,"")</f>
        <v/>
      </c>
      <c r="C4345" s="20" t="str">
        <f>IF(Data!$B4345:C$5009&lt;&gt;"",Data!C4345,"")</f>
        <v/>
      </c>
      <c r="D4345" s="20" t="str">
        <f t="shared" si="147"/>
        <v/>
      </c>
      <c r="E4345" s="20" t="str">
        <f t="shared" si="148"/>
        <v/>
      </c>
      <c r="F4345" s="56"/>
      <c r="G4345" s="56"/>
      <c r="H4345" s="56"/>
      <c r="I4345" s="56"/>
      <c r="J4345" s="56"/>
    </row>
    <row r="4346" spans="1:10">
      <c r="A4346" s="20">
        <v>4337</v>
      </c>
      <c r="B4346" s="20" t="str">
        <f>IF(Data!B4346:$B$5009&lt;&gt;"",Data!B4346,"")</f>
        <v/>
      </c>
      <c r="C4346" s="20" t="str">
        <f>IF(Data!$B4346:C$5009&lt;&gt;"",Data!C4346,"")</f>
        <v/>
      </c>
      <c r="D4346" s="20" t="str">
        <f t="shared" si="147"/>
        <v/>
      </c>
      <c r="E4346" s="20" t="str">
        <f t="shared" si="148"/>
        <v/>
      </c>
      <c r="F4346" s="56"/>
      <c r="G4346" s="56"/>
      <c r="H4346" s="56"/>
      <c r="I4346" s="56"/>
      <c r="J4346" s="56"/>
    </row>
    <row r="4347" spans="1:10">
      <c r="A4347" s="20">
        <v>4338</v>
      </c>
      <c r="B4347" s="20" t="str">
        <f>IF(Data!B4347:$B$5009&lt;&gt;"",Data!B4347,"")</f>
        <v/>
      </c>
      <c r="C4347" s="20" t="str">
        <f>IF(Data!$B4347:C$5009&lt;&gt;"",Data!C4347,"")</f>
        <v/>
      </c>
      <c r="D4347" s="20" t="str">
        <f t="shared" si="147"/>
        <v/>
      </c>
      <c r="E4347" s="20" t="str">
        <f t="shared" si="148"/>
        <v/>
      </c>
      <c r="F4347" s="56"/>
      <c r="G4347" s="56"/>
      <c r="H4347" s="56"/>
      <c r="I4347" s="56"/>
      <c r="J4347" s="56"/>
    </row>
    <row r="4348" spans="1:10">
      <c r="A4348" s="20">
        <v>4339</v>
      </c>
      <c r="B4348" s="20" t="str">
        <f>IF(Data!B4348:$B$5009&lt;&gt;"",Data!B4348,"")</f>
        <v/>
      </c>
      <c r="C4348" s="20" t="str">
        <f>IF(Data!$B4348:C$5009&lt;&gt;"",Data!C4348,"")</f>
        <v/>
      </c>
      <c r="D4348" s="20" t="str">
        <f t="shared" si="147"/>
        <v/>
      </c>
      <c r="E4348" s="20" t="str">
        <f t="shared" si="148"/>
        <v/>
      </c>
      <c r="F4348" s="56"/>
      <c r="G4348" s="56"/>
      <c r="H4348" s="56"/>
      <c r="I4348" s="56"/>
      <c r="J4348" s="56"/>
    </row>
    <row r="4349" spans="1:10">
      <c r="A4349" s="20">
        <v>4340</v>
      </c>
      <c r="B4349" s="20" t="str">
        <f>IF(Data!B4349:$B$5009&lt;&gt;"",Data!B4349,"")</f>
        <v/>
      </c>
      <c r="C4349" s="20" t="str">
        <f>IF(Data!$B4349:C$5009&lt;&gt;"",Data!C4349,"")</f>
        <v/>
      </c>
      <c r="D4349" s="20" t="str">
        <f t="shared" si="147"/>
        <v/>
      </c>
      <c r="E4349" s="20" t="str">
        <f t="shared" si="148"/>
        <v/>
      </c>
      <c r="F4349" s="56"/>
      <c r="G4349" s="56"/>
      <c r="H4349" s="56"/>
      <c r="I4349" s="56"/>
      <c r="J4349" s="56"/>
    </row>
    <row r="4350" spans="1:10">
      <c r="A4350" s="20">
        <v>4341</v>
      </c>
      <c r="B4350" s="20" t="str">
        <f>IF(Data!B4350:$B$5009&lt;&gt;"",Data!B4350,"")</f>
        <v/>
      </c>
      <c r="C4350" s="20" t="str">
        <f>IF(Data!$B4350:C$5009&lt;&gt;"",Data!C4350,"")</f>
        <v/>
      </c>
      <c r="D4350" s="20" t="str">
        <f t="shared" si="147"/>
        <v/>
      </c>
      <c r="E4350" s="20" t="str">
        <f t="shared" si="148"/>
        <v/>
      </c>
      <c r="F4350" s="56"/>
      <c r="G4350" s="56"/>
      <c r="H4350" s="56"/>
      <c r="I4350" s="56"/>
      <c r="J4350" s="56"/>
    </row>
    <row r="4351" spans="1:10">
      <c r="A4351" s="20">
        <v>4342</v>
      </c>
      <c r="B4351" s="20" t="str">
        <f>IF(Data!B4351:$B$5009&lt;&gt;"",Data!B4351,"")</f>
        <v/>
      </c>
      <c r="C4351" s="20" t="str">
        <f>IF(Data!$B4351:C$5009&lt;&gt;"",Data!C4351,"")</f>
        <v/>
      </c>
      <c r="D4351" s="20" t="str">
        <f t="shared" si="147"/>
        <v/>
      </c>
      <c r="E4351" s="20" t="str">
        <f t="shared" si="148"/>
        <v/>
      </c>
      <c r="F4351" s="56"/>
      <c r="G4351" s="56"/>
      <c r="H4351" s="56"/>
      <c r="I4351" s="56"/>
      <c r="J4351" s="56"/>
    </row>
    <row r="4352" spans="1:10">
      <c r="A4352" s="20">
        <v>4343</v>
      </c>
      <c r="B4352" s="20" t="str">
        <f>IF(Data!B4352:$B$5009&lt;&gt;"",Data!B4352,"")</f>
        <v/>
      </c>
      <c r="C4352" s="20" t="str">
        <f>IF(Data!$B4352:C$5009&lt;&gt;"",Data!C4352,"")</f>
        <v/>
      </c>
      <c r="D4352" s="20" t="str">
        <f t="shared" si="147"/>
        <v/>
      </c>
      <c r="E4352" s="20" t="str">
        <f t="shared" si="148"/>
        <v/>
      </c>
      <c r="F4352" s="56"/>
      <c r="G4352" s="56"/>
      <c r="H4352" s="56"/>
      <c r="I4352" s="56"/>
      <c r="J4352" s="56"/>
    </row>
    <row r="4353" spans="1:10">
      <c r="A4353" s="20">
        <v>4344</v>
      </c>
      <c r="B4353" s="20" t="str">
        <f>IF(Data!B4353:$B$5009&lt;&gt;"",Data!B4353,"")</f>
        <v/>
      </c>
      <c r="C4353" s="20" t="str">
        <f>IF(Data!$B4353:C$5009&lt;&gt;"",Data!C4353,"")</f>
        <v/>
      </c>
      <c r="D4353" s="20" t="str">
        <f t="shared" si="147"/>
        <v/>
      </c>
      <c r="E4353" s="20" t="str">
        <f t="shared" si="148"/>
        <v/>
      </c>
      <c r="F4353" s="56"/>
      <c r="G4353" s="56"/>
      <c r="H4353" s="56"/>
      <c r="I4353" s="56"/>
      <c r="J4353" s="56"/>
    </row>
    <row r="4354" spans="1:10">
      <c r="A4354" s="20">
        <v>4345</v>
      </c>
      <c r="B4354" s="20" t="str">
        <f>IF(Data!B4354:$B$5009&lt;&gt;"",Data!B4354,"")</f>
        <v/>
      </c>
      <c r="C4354" s="20" t="str">
        <f>IF(Data!$B4354:C$5009&lt;&gt;"",Data!C4354,"")</f>
        <v/>
      </c>
      <c r="D4354" s="20" t="str">
        <f t="shared" si="147"/>
        <v/>
      </c>
      <c r="E4354" s="20" t="str">
        <f t="shared" si="148"/>
        <v/>
      </c>
      <c r="F4354" s="56"/>
      <c r="G4354" s="56"/>
      <c r="H4354" s="56"/>
      <c r="I4354" s="56"/>
      <c r="J4354" s="56"/>
    </row>
    <row r="4355" spans="1:10">
      <c r="A4355" s="20">
        <v>4346</v>
      </c>
      <c r="B4355" s="20" t="str">
        <f>IF(Data!B4355:$B$5009&lt;&gt;"",Data!B4355,"")</f>
        <v/>
      </c>
      <c r="C4355" s="20" t="str">
        <f>IF(Data!$B4355:C$5009&lt;&gt;"",Data!C4355,"")</f>
        <v/>
      </c>
      <c r="D4355" s="20" t="str">
        <f t="shared" si="147"/>
        <v/>
      </c>
      <c r="E4355" s="20" t="str">
        <f t="shared" si="148"/>
        <v/>
      </c>
      <c r="F4355" s="56"/>
      <c r="G4355" s="56"/>
      <c r="H4355" s="56"/>
      <c r="I4355" s="56"/>
      <c r="J4355" s="56"/>
    </row>
    <row r="4356" spans="1:10">
      <c r="A4356" s="20">
        <v>4347</v>
      </c>
      <c r="B4356" s="20" t="str">
        <f>IF(Data!B4356:$B$5009&lt;&gt;"",Data!B4356,"")</f>
        <v/>
      </c>
      <c r="C4356" s="20" t="str">
        <f>IF(Data!$B4356:C$5009&lt;&gt;"",Data!C4356,"")</f>
        <v/>
      </c>
      <c r="D4356" s="20" t="str">
        <f t="shared" si="147"/>
        <v/>
      </c>
      <c r="E4356" s="20" t="str">
        <f t="shared" si="148"/>
        <v/>
      </c>
      <c r="F4356" s="56"/>
      <c r="G4356" s="56"/>
      <c r="H4356" s="56"/>
      <c r="I4356" s="56"/>
      <c r="J4356" s="56"/>
    </row>
    <row r="4357" spans="1:10">
      <c r="A4357" s="20">
        <v>4348</v>
      </c>
      <c r="B4357" s="20" t="str">
        <f>IF(Data!B4357:$B$5009&lt;&gt;"",Data!B4357,"")</f>
        <v/>
      </c>
      <c r="C4357" s="20" t="str">
        <f>IF(Data!$B4357:C$5009&lt;&gt;"",Data!C4357,"")</f>
        <v/>
      </c>
      <c r="D4357" s="20" t="str">
        <f t="shared" si="147"/>
        <v/>
      </c>
      <c r="E4357" s="20" t="str">
        <f t="shared" si="148"/>
        <v/>
      </c>
      <c r="F4357" s="56"/>
      <c r="G4357" s="56"/>
      <c r="H4357" s="56"/>
      <c r="I4357" s="56"/>
      <c r="J4357" s="56"/>
    </row>
    <row r="4358" spans="1:10">
      <c r="A4358" s="20">
        <v>4349</v>
      </c>
      <c r="B4358" s="20" t="str">
        <f>IF(Data!B4358:$B$5009&lt;&gt;"",Data!B4358,"")</f>
        <v/>
      </c>
      <c r="C4358" s="20" t="str">
        <f>IF(Data!$B4358:C$5009&lt;&gt;"",Data!C4358,"")</f>
        <v/>
      </c>
      <c r="D4358" s="20" t="str">
        <f t="shared" ref="D4358:D4421" si="149">IF(AND(B4358&lt;&gt;"",C4358&lt;&gt;""), _xlfn.RANK.AVG(B4358,B:B,1),"")</f>
        <v/>
      </c>
      <c r="E4358" s="20" t="str">
        <f t="shared" ref="E4358:E4421" si="150">IF(AND(B4358&lt;&gt;"",C4358&lt;&gt;""),(D4358-$I$11)^2,"")</f>
        <v/>
      </c>
      <c r="F4358" s="56"/>
      <c r="G4358" s="56"/>
      <c r="H4358" s="56"/>
      <c r="I4358" s="56"/>
      <c r="J4358" s="56"/>
    </row>
    <row r="4359" spans="1:10">
      <c r="A4359" s="20">
        <v>4350</v>
      </c>
      <c r="B4359" s="20" t="str">
        <f>IF(Data!B4359:$B$5009&lt;&gt;"",Data!B4359,"")</f>
        <v/>
      </c>
      <c r="C4359" s="20" t="str">
        <f>IF(Data!$B4359:C$5009&lt;&gt;"",Data!C4359,"")</f>
        <v/>
      </c>
      <c r="D4359" s="20" t="str">
        <f t="shared" si="149"/>
        <v/>
      </c>
      <c r="E4359" s="20" t="str">
        <f t="shared" si="150"/>
        <v/>
      </c>
      <c r="F4359" s="56"/>
      <c r="G4359" s="56"/>
      <c r="H4359" s="56"/>
      <c r="I4359" s="56"/>
      <c r="J4359" s="56"/>
    </row>
    <row r="4360" spans="1:10">
      <c r="A4360" s="20">
        <v>4351</v>
      </c>
      <c r="B4360" s="20" t="str">
        <f>IF(Data!B4360:$B$5009&lt;&gt;"",Data!B4360,"")</f>
        <v/>
      </c>
      <c r="C4360" s="20" t="str">
        <f>IF(Data!$B4360:C$5009&lt;&gt;"",Data!C4360,"")</f>
        <v/>
      </c>
      <c r="D4360" s="20" t="str">
        <f t="shared" si="149"/>
        <v/>
      </c>
      <c r="E4360" s="20" t="str">
        <f t="shared" si="150"/>
        <v/>
      </c>
      <c r="F4360" s="56"/>
      <c r="G4360" s="56"/>
      <c r="H4360" s="56"/>
      <c r="I4360" s="56"/>
      <c r="J4360" s="56"/>
    </row>
    <row r="4361" spans="1:10">
      <c r="A4361" s="20">
        <v>4352</v>
      </c>
      <c r="B4361" s="20" t="str">
        <f>IF(Data!B4361:$B$5009&lt;&gt;"",Data!B4361,"")</f>
        <v/>
      </c>
      <c r="C4361" s="20" t="str">
        <f>IF(Data!$B4361:C$5009&lt;&gt;"",Data!C4361,"")</f>
        <v/>
      </c>
      <c r="D4361" s="20" t="str">
        <f t="shared" si="149"/>
        <v/>
      </c>
      <c r="E4361" s="20" t="str">
        <f t="shared" si="150"/>
        <v/>
      </c>
      <c r="F4361" s="56"/>
      <c r="G4361" s="56"/>
      <c r="H4361" s="56"/>
      <c r="I4361" s="56"/>
      <c r="J4361" s="56"/>
    </row>
    <row r="4362" spans="1:10">
      <c r="A4362" s="20">
        <v>4353</v>
      </c>
      <c r="B4362" s="20" t="str">
        <f>IF(Data!B4362:$B$5009&lt;&gt;"",Data!B4362,"")</f>
        <v/>
      </c>
      <c r="C4362" s="20" t="str">
        <f>IF(Data!$B4362:C$5009&lt;&gt;"",Data!C4362,"")</f>
        <v/>
      </c>
      <c r="D4362" s="20" t="str">
        <f t="shared" si="149"/>
        <v/>
      </c>
      <c r="E4362" s="20" t="str">
        <f t="shared" si="150"/>
        <v/>
      </c>
      <c r="F4362" s="56"/>
      <c r="G4362" s="56"/>
      <c r="H4362" s="56"/>
      <c r="I4362" s="56"/>
      <c r="J4362" s="56"/>
    </row>
    <row r="4363" spans="1:10">
      <c r="A4363" s="20">
        <v>4354</v>
      </c>
      <c r="B4363" s="20" t="str">
        <f>IF(Data!B4363:$B$5009&lt;&gt;"",Data!B4363,"")</f>
        <v/>
      </c>
      <c r="C4363" s="20" t="str">
        <f>IF(Data!$B4363:C$5009&lt;&gt;"",Data!C4363,"")</f>
        <v/>
      </c>
      <c r="D4363" s="20" t="str">
        <f t="shared" si="149"/>
        <v/>
      </c>
      <c r="E4363" s="20" t="str">
        <f t="shared" si="150"/>
        <v/>
      </c>
      <c r="F4363" s="56"/>
      <c r="G4363" s="56"/>
      <c r="H4363" s="56"/>
      <c r="I4363" s="56"/>
      <c r="J4363" s="56"/>
    </row>
    <row r="4364" spans="1:10">
      <c r="A4364" s="20">
        <v>4355</v>
      </c>
      <c r="B4364" s="20" t="str">
        <f>IF(Data!B4364:$B$5009&lt;&gt;"",Data!B4364,"")</f>
        <v/>
      </c>
      <c r="C4364" s="20" t="str">
        <f>IF(Data!$B4364:C$5009&lt;&gt;"",Data!C4364,"")</f>
        <v/>
      </c>
      <c r="D4364" s="20" t="str">
        <f t="shared" si="149"/>
        <v/>
      </c>
      <c r="E4364" s="20" t="str">
        <f t="shared" si="150"/>
        <v/>
      </c>
      <c r="F4364" s="56"/>
      <c r="G4364" s="56"/>
      <c r="H4364" s="56"/>
      <c r="I4364" s="56"/>
      <c r="J4364" s="56"/>
    </row>
    <row r="4365" spans="1:10">
      <c r="A4365" s="20">
        <v>4356</v>
      </c>
      <c r="B4365" s="20" t="str">
        <f>IF(Data!B4365:$B$5009&lt;&gt;"",Data!B4365,"")</f>
        <v/>
      </c>
      <c r="C4365" s="20" t="str">
        <f>IF(Data!$B4365:C$5009&lt;&gt;"",Data!C4365,"")</f>
        <v/>
      </c>
      <c r="D4365" s="20" t="str">
        <f t="shared" si="149"/>
        <v/>
      </c>
      <c r="E4365" s="20" t="str">
        <f t="shared" si="150"/>
        <v/>
      </c>
      <c r="F4365" s="56"/>
      <c r="G4365" s="56"/>
      <c r="H4365" s="56"/>
      <c r="I4365" s="56"/>
      <c r="J4365" s="56"/>
    </row>
    <row r="4366" spans="1:10">
      <c r="A4366" s="20">
        <v>4357</v>
      </c>
      <c r="B4366" s="20" t="str">
        <f>IF(Data!B4366:$B$5009&lt;&gt;"",Data!B4366,"")</f>
        <v/>
      </c>
      <c r="C4366" s="20" t="str">
        <f>IF(Data!$B4366:C$5009&lt;&gt;"",Data!C4366,"")</f>
        <v/>
      </c>
      <c r="D4366" s="20" t="str">
        <f t="shared" si="149"/>
        <v/>
      </c>
      <c r="E4366" s="20" t="str">
        <f t="shared" si="150"/>
        <v/>
      </c>
      <c r="F4366" s="56"/>
      <c r="G4366" s="56"/>
      <c r="H4366" s="56"/>
      <c r="I4366" s="56"/>
      <c r="J4366" s="56"/>
    </row>
    <row r="4367" spans="1:10">
      <c r="A4367" s="20">
        <v>4358</v>
      </c>
      <c r="B4367" s="20" t="str">
        <f>IF(Data!B4367:$B$5009&lt;&gt;"",Data!B4367,"")</f>
        <v/>
      </c>
      <c r="C4367" s="20" t="str">
        <f>IF(Data!$B4367:C$5009&lt;&gt;"",Data!C4367,"")</f>
        <v/>
      </c>
      <c r="D4367" s="20" t="str">
        <f t="shared" si="149"/>
        <v/>
      </c>
      <c r="E4367" s="20" t="str">
        <f t="shared" si="150"/>
        <v/>
      </c>
      <c r="F4367" s="56"/>
      <c r="G4367" s="56"/>
      <c r="H4367" s="56"/>
      <c r="I4367" s="56"/>
      <c r="J4367" s="56"/>
    </row>
    <row r="4368" spans="1:10">
      <c r="A4368" s="20">
        <v>4359</v>
      </c>
      <c r="B4368" s="20" t="str">
        <f>IF(Data!B4368:$B$5009&lt;&gt;"",Data!B4368,"")</f>
        <v/>
      </c>
      <c r="C4368" s="20" t="str">
        <f>IF(Data!$B4368:C$5009&lt;&gt;"",Data!C4368,"")</f>
        <v/>
      </c>
      <c r="D4368" s="20" t="str">
        <f t="shared" si="149"/>
        <v/>
      </c>
      <c r="E4368" s="20" t="str">
        <f t="shared" si="150"/>
        <v/>
      </c>
      <c r="F4368" s="56"/>
      <c r="G4368" s="56"/>
      <c r="H4368" s="56"/>
      <c r="I4368" s="56"/>
      <c r="J4368" s="56"/>
    </row>
    <row r="4369" spans="1:10">
      <c r="A4369" s="20">
        <v>4360</v>
      </c>
      <c r="B4369" s="20" t="str">
        <f>IF(Data!B4369:$B$5009&lt;&gt;"",Data!B4369,"")</f>
        <v/>
      </c>
      <c r="C4369" s="20" t="str">
        <f>IF(Data!$B4369:C$5009&lt;&gt;"",Data!C4369,"")</f>
        <v/>
      </c>
      <c r="D4369" s="20" t="str">
        <f t="shared" si="149"/>
        <v/>
      </c>
      <c r="E4369" s="20" t="str">
        <f t="shared" si="150"/>
        <v/>
      </c>
      <c r="F4369" s="56"/>
      <c r="G4369" s="56"/>
      <c r="H4369" s="56"/>
      <c r="I4369" s="56"/>
      <c r="J4369" s="56"/>
    </row>
    <row r="4370" spans="1:10">
      <c r="A4370" s="20">
        <v>4361</v>
      </c>
      <c r="B4370" s="20" t="str">
        <f>IF(Data!B4370:$B$5009&lt;&gt;"",Data!B4370,"")</f>
        <v/>
      </c>
      <c r="C4370" s="20" t="str">
        <f>IF(Data!$B4370:C$5009&lt;&gt;"",Data!C4370,"")</f>
        <v/>
      </c>
      <c r="D4370" s="20" t="str">
        <f t="shared" si="149"/>
        <v/>
      </c>
      <c r="E4370" s="20" t="str">
        <f t="shared" si="150"/>
        <v/>
      </c>
      <c r="F4370" s="56"/>
      <c r="G4370" s="56"/>
      <c r="H4370" s="56"/>
      <c r="I4370" s="56"/>
      <c r="J4370" s="56"/>
    </row>
    <row r="4371" spans="1:10">
      <c r="A4371" s="20">
        <v>4362</v>
      </c>
      <c r="B4371" s="20" t="str">
        <f>IF(Data!B4371:$B$5009&lt;&gt;"",Data!B4371,"")</f>
        <v/>
      </c>
      <c r="C4371" s="20" t="str">
        <f>IF(Data!$B4371:C$5009&lt;&gt;"",Data!C4371,"")</f>
        <v/>
      </c>
      <c r="D4371" s="20" t="str">
        <f t="shared" si="149"/>
        <v/>
      </c>
      <c r="E4371" s="20" t="str">
        <f t="shared" si="150"/>
        <v/>
      </c>
      <c r="F4371" s="56"/>
      <c r="G4371" s="56"/>
      <c r="H4371" s="56"/>
      <c r="I4371" s="56"/>
      <c r="J4371" s="56"/>
    </row>
    <row r="4372" spans="1:10">
      <c r="A4372" s="20">
        <v>4363</v>
      </c>
      <c r="B4372" s="20" t="str">
        <f>IF(Data!B4372:$B$5009&lt;&gt;"",Data!B4372,"")</f>
        <v/>
      </c>
      <c r="C4372" s="20" t="str">
        <f>IF(Data!$B4372:C$5009&lt;&gt;"",Data!C4372,"")</f>
        <v/>
      </c>
      <c r="D4372" s="20" t="str">
        <f t="shared" si="149"/>
        <v/>
      </c>
      <c r="E4372" s="20" t="str">
        <f t="shared" si="150"/>
        <v/>
      </c>
      <c r="F4372" s="56"/>
      <c r="G4372" s="56"/>
      <c r="H4372" s="56"/>
      <c r="I4372" s="56"/>
      <c r="J4372" s="56"/>
    </row>
    <row r="4373" spans="1:10">
      <c r="A4373" s="20">
        <v>4364</v>
      </c>
      <c r="B4373" s="20" t="str">
        <f>IF(Data!B4373:$B$5009&lt;&gt;"",Data!B4373,"")</f>
        <v/>
      </c>
      <c r="C4373" s="20" t="str">
        <f>IF(Data!$B4373:C$5009&lt;&gt;"",Data!C4373,"")</f>
        <v/>
      </c>
      <c r="D4373" s="20" t="str">
        <f t="shared" si="149"/>
        <v/>
      </c>
      <c r="E4373" s="20" t="str">
        <f t="shared" si="150"/>
        <v/>
      </c>
      <c r="F4373" s="56"/>
      <c r="G4373" s="56"/>
      <c r="H4373" s="56"/>
      <c r="I4373" s="56"/>
      <c r="J4373" s="56"/>
    </row>
    <row r="4374" spans="1:10">
      <c r="A4374" s="20">
        <v>4365</v>
      </c>
      <c r="B4374" s="20" t="str">
        <f>IF(Data!B4374:$B$5009&lt;&gt;"",Data!B4374,"")</f>
        <v/>
      </c>
      <c r="C4374" s="20" t="str">
        <f>IF(Data!$B4374:C$5009&lt;&gt;"",Data!C4374,"")</f>
        <v/>
      </c>
      <c r="D4374" s="20" t="str">
        <f t="shared" si="149"/>
        <v/>
      </c>
      <c r="E4374" s="20" t="str">
        <f t="shared" si="150"/>
        <v/>
      </c>
      <c r="F4374" s="56"/>
      <c r="G4374" s="56"/>
      <c r="H4374" s="56"/>
      <c r="I4374" s="56"/>
      <c r="J4374" s="56"/>
    </row>
    <row r="4375" spans="1:10">
      <c r="A4375" s="20">
        <v>4366</v>
      </c>
      <c r="B4375" s="20" t="str">
        <f>IF(Data!B4375:$B$5009&lt;&gt;"",Data!B4375,"")</f>
        <v/>
      </c>
      <c r="C4375" s="20" t="str">
        <f>IF(Data!$B4375:C$5009&lt;&gt;"",Data!C4375,"")</f>
        <v/>
      </c>
      <c r="D4375" s="20" t="str">
        <f t="shared" si="149"/>
        <v/>
      </c>
      <c r="E4375" s="20" t="str">
        <f t="shared" si="150"/>
        <v/>
      </c>
      <c r="F4375" s="56"/>
      <c r="G4375" s="56"/>
      <c r="H4375" s="56"/>
      <c r="I4375" s="56"/>
      <c r="J4375" s="56"/>
    </row>
    <row r="4376" spans="1:10">
      <c r="A4376" s="20">
        <v>4367</v>
      </c>
      <c r="B4376" s="20" t="str">
        <f>IF(Data!B4376:$B$5009&lt;&gt;"",Data!B4376,"")</f>
        <v/>
      </c>
      <c r="C4376" s="20" t="str">
        <f>IF(Data!$B4376:C$5009&lt;&gt;"",Data!C4376,"")</f>
        <v/>
      </c>
      <c r="D4376" s="20" t="str">
        <f t="shared" si="149"/>
        <v/>
      </c>
      <c r="E4376" s="20" t="str">
        <f t="shared" si="150"/>
        <v/>
      </c>
      <c r="F4376" s="56"/>
      <c r="G4376" s="56"/>
      <c r="H4376" s="56"/>
      <c r="I4376" s="56"/>
      <c r="J4376" s="56"/>
    </row>
    <row r="4377" spans="1:10">
      <c r="A4377" s="20">
        <v>4368</v>
      </c>
      <c r="B4377" s="20" t="str">
        <f>IF(Data!B4377:$B$5009&lt;&gt;"",Data!B4377,"")</f>
        <v/>
      </c>
      <c r="C4377" s="20" t="str">
        <f>IF(Data!$B4377:C$5009&lt;&gt;"",Data!C4377,"")</f>
        <v/>
      </c>
      <c r="D4377" s="20" t="str">
        <f t="shared" si="149"/>
        <v/>
      </c>
      <c r="E4377" s="20" t="str">
        <f t="shared" si="150"/>
        <v/>
      </c>
      <c r="F4377" s="56"/>
      <c r="G4377" s="56"/>
      <c r="H4377" s="56"/>
      <c r="I4377" s="56"/>
      <c r="J4377" s="56"/>
    </row>
    <row r="4378" spans="1:10">
      <c r="A4378" s="20">
        <v>4369</v>
      </c>
      <c r="B4378" s="20" t="str">
        <f>IF(Data!B4378:$B$5009&lt;&gt;"",Data!B4378,"")</f>
        <v/>
      </c>
      <c r="C4378" s="20" t="str">
        <f>IF(Data!$B4378:C$5009&lt;&gt;"",Data!C4378,"")</f>
        <v/>
      </c>
      <c r="D4378" s="20" t="str">
        <f t="shared" si="149"/>
        <v/>
      </c>
      <c r="E4378" s="20" t="str">
        <f t="shared" si="150"/>
        <v/>
      </c>
      <c r="F4378" s="56"/>
      <c r="G4378" s="56"/>
      <c r="H4378" s="56"/>
      <c r="I4378" s="56"/>
      <c r="J4378" s="56"/>
    </row>
    <row r="4379" spans="1:10">
      <c r="A4379" s="20">
        <v>4370</v>
      </c>
      <c r="B4379" s="20" t="str">
        <f>IF(Data!B4379:$B$5009&lt;&gt;"",Data!B4379,"")</f>
        <v/>
      </c>
      <c r="C4379" s="20" t="str">
        <f>IF(Data!$B4379:C$5009&lt;&gt;"",Data!C4379,"")</f>
        <v/>
      </c>
      <c r="D4379" s="20" t="str">
        <f t="shared" si="149"/>
        <v/>
      </c>
      <c r="E4379" s="20" t="str">
        <f t="shared" si="150"/>
        <v/>
      </c>
      <c r="F4379" s="56"/>
      <c r="G4379" s="56"/>
      <c r="H4379" s="56"/>
      <c r="I4379" s="56"/>
      <c r="J4379" s="56"/>
    </row>
    <row r="4380" spans="1:10">
      <c r="A4380" s="20">
        <v>4371</v>
      </c>
      <c r="B4380" s="20" t="str">
        <f>IF(Data!B4380:$B$5009&lt;&gt;"",Data!B4380,"")</f>
        <v/>
      </c>
      <c r="C4380" s="20" t="str">
        <f>IF(Data!$B4380:C$5009&lt;&gt;"",Data!C4380,"")</f>
        <v/>
      </c>
      <c r="D4380" s="20" t="str">
        <f t="shared" si="149"/>
        <v/>
      </c>
      <c r="E4380" s="20" t="str">
        <f t="shared" si="150"/>
        <v/>
      </c>
      <c r="F4380" s="56"/>
      <c r="G4380" s="56"/>
      <c r="H4380" s="56"/>
      <c r="I4380" s="56"/>
      <c r="J4380" s="56"/>
    </row>
    <row r="4381" spans="1:10">
      <c r="A4381" s="20">
        <v>4372</v>
      </c>
      <c r="B4381" s="20" t="str">
        <f>IF(Data!B4381:$B$5009&lt;&gt;"",Data!B4381,"")</f>
        <v/>
      </c>
      <c r="C4381" s="20" t="str">
        <f>IF(Data!$B4381:C$5009&lt;&gt;"",Data!C4381,"")</f>
        <v/>
      </c>
      <c r="D4381" s="20" t="str">
        <f t="shared" si="149"/>
        <v/>
      </c>
      <c r="E4381" s="20" t="str">
        <f t="shared" si="150"/>
        <v/>
      </c>
      <c r="F4381" s="56"/>
      <c r="G4381" s="56"/>
      <c r="H4381" s="56"/>
      <c r="I4381" s="56"/>
      <c r="J4381" s="56"/>
    </row>
    <row r="4382" spans="1:10">
      <c r="A4382" s="20">
        <v>4373</v>
      </c>
      <c r="B4382" s="20" t="str">
        <f>IF(Data!B4382:$B$5009&lt;&gt;"",Data!B4382,"")</f>
        <v/>
      </c>
      <c r="C4382" s="20" t="str">
        <f>IF(Data!$B4382:C$5009&lt;&gt;"",Data!C4382,"")</f>
        <v/>
      </c>
      <c r="D4382" s="20" t="str">
        <f t="shared" si="149"/>
        <v/>
      </c>
      <c r="E4382" s="20" t="str">
        <f t="shared" si="150"/>
        <v/>
      </c>
      <c r="F4382" s="56"/>
      <c r="G4382" s="56"/>
      <c r="H4382" s="56"/>
      <c r="I4382" s="56"/>
      <c r="J4382" s="56"/>
    </row>
    <row r="4383" spans="1:10">
      <c r="A4383" s="20">
        <v>4374</v>
      </c>
      <c r="B4383" s="20" t="str">
        <f>IF(Data!B4383:$B$5009&lt;&gt;"",Data!B4383,"")</f>
        <v/>
      </c>
      <c r="C4383" s="20" t="str">
        <f>IF(Data!$B4383:C$5009&lt;&gt;"",Data!C4383,"")</f>
        <v/>
      </c>
      <c r="D4383" s="20" t="str">
        <f t="shared" si="149"/>
        <v/>
      </c>
      <c r="E4383" s="20" t="str">
        <f t="shared" si="150"/>
        <v/>
      </c>
      <c r="F4383" s="56"/>
      <c r="G4383" s="56"/>
      <c r="H4383" s="56"/>
      <c r="I4383" s="56"/>
      <c r="J4383" s="56"/>
    </row>
    <row r="4384" spans="1:10">
      <c r="A4384" s="20">
        <v>4375</v>
      </c>
      <c r="B4384" s="20" t="str">
        <f>IF(Data!B4384:$B$5009&lt;&gt;"",Data!B4384,"")</f>
        <v/>
      </c>
      <c r="C4384" s="20" t="str">
        <f>IF(Data!$B4384:C$5009&lt;&gt;"",Data!C4384,"")</f>
        <v/>
      </c>
      <c r="D4384" s="20" t="str">
        <f t="shared" si="149"/>
        <v/>
      </c>
      <c r="E4384" s="20" t="str">
        <f t="shared" si="150"/>
        <v/>
      </c>
      <c r="F4384" s="56"/>
      <c r="G4384" s="56"/>
      <c r="H4384" s="56"/>
      <c r="I4384" s="56"/>
      <c r="J4384" s="56"/>
    </row>
    <row r="4385" spans="1:10">
      <c r="A4385" s="20">
        <v>4376</v>
      </c>
      <c r="B4385" s="20" t="str">
        <f>IF(Data!B4385:$B$5009&lt;&gt;"",Data!B4385,"")</f>
        <v/>
      </c>
      <c r="C4385" s="20" t="str">
        <f>IF(Data!$B4385:C$5009&lt;&gt;"",Data!C4385,"")</f>
        <v/>
      </c>
      <c r="D4385" s="20" t="str">
        <f t="shared" si="149"/>
        <v/>
      </c>
      <c r="E4385" s="20" t="str">
        <f t="shared" si="150"/>
        <v/>
      </c>
      <c r="F4385" s="56"/>
      <c r="G4385" s="56"/>
      <c r="H4385" s="56"/>
      <c r="I4385" s="56"/>
      <c r="J4385" s="56"/>
    </row>
    <row r="4386" spans="1:10">
      <c r="A4386" s="20">
        <v>4377</v>
      </c>
      <c r="B4386" s="20" t="str">
        <f>IF(Data!B4386:$B$5009&lt;&gt;"",Data!B4386,"")</f>
        <v/>
      </c>
      <c r="C4386" s="20" t="str">
        <f>IF(Data!$B4386:C$5009&lt;&gt;"",Data!C4386,"")</f>
        <v/>
      </c>
      <c r="D4386" s="20" t="str">
        <f t="shared" si="149"/>
        <v/>
      </c>
      <c r="E4386" s="20" t="str">
        <f t="shared" si="150"/>
        <v/>
      </c>
      <c r="F4386" s="56"/>
      <c r="G4386" s="56"/>
      <c r="H4386" s="56"/>
      <c r="I4386" s="56"/>
      <c r="J4386" s="56"/>
    </row>
    <row r="4387" spans="1:10">
      <c r="A4387" s="20">
        <v>4378</v>
      </c>
      <c r="B4387" s="20" t="str">
        <f>IF(Data!B4387:$B$5009&lt;&gt;"",Data!B4387,"")</f>
        <v/>
      </c>
      <c r="C4387" s="20" t="str">
        <f>IF(Data!$B4387:C$5009&lt;&gt;"",Data!C4387,"")</f>
        <v/>
      </c>
      <c r="D4387" s="20" t="str">
        <f t="shared" si="149"/>
        <v/>
      </c>
      <c r="E4387" s="20" t="str">
        <f t="shared" si="150"/>
        <v/>
      </c>
      <c r="F4387" s="56"/>
      <c r="G4387" s="56"/>
      <c r="H4387" s="56"/>
      <c r="I4387" s="56"/>
      <c r="J4387" s="56"/>
    </row>
    <row r="4388" spans="1:10">
      <c r="A4388" s="20">
        <v>4379</v>
      </c>
      <c r="B4388" s="20" t="str">
        <f>IF(Data!B4388:$B$5009&lt;&gt;"",Data!B4388,"")</f>
        <v/>
      </c>
      <c r="C4388" s="20" t="str">
        <f>IF(Data!$B4388:C$5009&lt;&gt;"",Data!C4388,"")</f>
        <v/>
      </c>
      <c r="D4388" s="20" t="str">
        <f t="shared" si="149"/>
        <v/>
      </c>
      <c r="E4388" s="20" t="str">
        <f t="shared" si="150"/>
        <v/>
      </c>
      <c r="F4388" s="56"/>
      <c r="G4388" s="56"/>
      <c r="H4388" s="56"/>
      <c r="I4388" s="56"/>
      <c r="J4388" s="56"/>
    </row>
    <row r="4389" spans="1:10">
      <c r="A4389" s="20">
        <v>4380</v>
      </c>
      <c r="B4389" s="20" t="str">
        <f>IF(Data!B4389:$B$5009&lt;&gt;"",Data!B4389,"")</f>
        <v/>
      </c>
      <c r="C4389" s="20" t="str">
        <f>IF(Data!$B4389:C$5009&lt;&gt;"",Data!C4389,"")</f>
        <v/>
      </c>
      <c r="D4389" s="20" t="str">
        <f t="shared" si="149"/>
        <v/>
      </c>
      <c r="E4389" s="20" t="str">
        <f t="shared" si="150"/>
        <v/>
      </c>
      <c r="F4389" s="56"/>
      <c r="G4389" s="56"/>
      <c r="H4389" s="56"/>
      <c r="I4389" s="56"/>
      <c r="J4389" s="56"/>
    </row>
    <row r="4390" spans="1:10">
      <c r="A4390" s="20">
        <v>4381</v>
      </c>
      <c r="B4390" s="20" t="str">
        <f>IF(Data!B4390:$B$5009&lt;&gt;"",Data!B4390,"")</f>
        <v/>
      </c>
      <c r="C4390" s="20" t="str">
        <f>IF(Data!$B4390:C$5009&lt;&gt;"",Data!C4390,"")</f>
        <v/>
      </c>
      <c r="D4390" s="20" t="str">
        <f t="shared" si="149"/>
        <v/>
      </c>
      <c r="E4390" s="20" t="str">
        <f t="shared" si="150"/>
        <v/>
      </c>
      <c r="F4390" s="56"/>
      <c r="G4390" s="56"/>
      <c r="H4390" s="56"/>
      <c r="I4390" s="56"/>
      <c r="J4390" s="56"/>
    </row>
    <row r="4391" spans="1:10">
      <c r="A4391" s="20">
        <v>4382</v>
      </c>
      <c r="B4391" s="20" t="str">
        <f>IF(Data!B4391:$B$5009&lt;&gt;"",Data!B4391,"")</f>
        <v/>
      </c>
      <c r="C4391" s="20" t="str">
        <f>IF(Data!$B4391:C$5009&lt;&gt;"",Data!C4391,"")</f>
        <v/>
      </c>
      <c r="D4391" s="20" t="str">
        <f t="shared" si="149"/>
        <v/>
      </c>
      <c r="E4391" s="20" t="str">
        <f t="shared" si="150"/>
        <v/>
      </c>
      <c r="F4391" s="56"/>
      <c r="G4391" s="56"/>
      <c r="H4391" s="56"/>
      <c r="I4391" s="56"/>
      <c r="J4391" s="56"/>
    </row>
    <row r="4392" spans="1:10">
      <c r="A4392" s="20">
        <v>4383</v>
      </c>
      <c r="B4392" s="20" t="str">
        <f>IF(Data!B4392:$B$5009&lt;&gt;"",Data!B4392,"")</f>
        <v/>
      </c>
      <c r="C4392" s="20" t="str">
        <f>IF(Data!$B4392:C$5009&lt;&gt;"",Data!C4392,"")</f>
        <v/>
      </c>
      <c r="D4392" s="20" t="str">
        <f t="shared" si="149"/>
        <v/>
      </c>
      <c r="E4392" s="20" t="str">
        <f t="shared" si="150"/>
        <v/>
      </c>
      <c r="F4392" s="56"/>
      <c r="G4392" s="56"/>
      <c r="H4392" s="56"/>
      <c r="I4392" s="56"/>
      <c r="J4392" s="56"/>
    </row>
    <row r="4393" spans="1:10">
      <c r="A4393" s="20">
        <v>4384</v>
      </c>
      <c r="B4393" s="20" t="str">
        <f>IF(Data!B4393:$B$5009&lt;&gt;"",Data!B4393,"")</f>
        <v/>
      </c>
      <c r="C4393" s="20" t="str">
        <f>IF(Data!$B4393:C$5009&lt;&gt;"",Data!C4393,"")</f>
        <v/>
      </c>
      <c r="D4393" s="20" t="str">
        <f t="shared" si="149"/>
        <v/>
      </c>
      <c r="E4393" s="20" t="str">
        <f t="shared" si="150"/>
        <v/>
      </c>
      <c r="F4393" s="56"/>
      <c r="G4393" s="56"/>
      <c r="H4393" s="56"/>
      <c r="I4393" s="56"/>
      <c r="J4393" s="56"/>
    </row>
    <row r="4394" spans="1:10">
      <c r="A4394" s="20">
        <v>4385</v>
      </c>
      <c r="B4394" s="20" t="str">
        <f>IF(Data!B4394:$B$5009&lt;&gt;"",Data!B4394,"")</f>
        <v/>
      </c>
      <c r="C4394" s="20" t="str">
        <f>IF(Data!$B4394:C$5009&lt;&gt;"",Data!C4394,"")</f>
        <v/>
      </c>
      <c r="D4394" s="20" t="str">
        <f t="shared" si="149"/>
        <v/>
      </c>
      <c r="E4394" s="20" t="str">
        <f t="shared" si="150"/>
        <v/>
      </c>
      <c r="F4394" s="56"/>
      <c r="G4394" s="56"/>
      <c r="H4394" s="56"/>
      <c r="I4394" s="56"/>
      <c r="J4394" s="56"/>
    </row>
    <row r="4395" spans="1:10">
      <c r="A4395" s="20">
        <v>4386</v>
      </c>
      <c r="B4395" s="20" t="str">
        <f>IF(Data!B4395:$B$5009&lt;&gt;"",Data!B4395,"")</f>
        <v/>
      </c>
      <c r="C4395" s="20" t="str">
        <f>IF(Data!$B4395:C$5009&lt;&gt;"",Data!C4395,"")</f>
        <v/>
      </c>
      <c r="D4395" s="20" t="str">
        <f t="shared" si="149"/>
        <v/>
      </c>
      <c r="E4395" s="20" t="str">
        <f t="shared" si="150"/>
        <v/>
      </c>
      <c r="F4395" s="56"/>
      <c r="G4395" s="56"/>
      <c r="H4395" s="56"/>
      <c r="I4395" s="56"/>
      <c r="J4395" s="56"/>
    </row>
    <row r="4396" spans="1:10">
      <c r="A4396" s="20">
        <v>4387</v>
      </c>
      <c r="B4396" s="20" t="str">
        <f>IF(Data!B4396:$B$5009&lt;&gt;"",Data!B4396,"")</f>
        <v/>
      </c>
      <c r="C4396" s="20" t="str">
        <f>IF(Data!$B4396:C$5009&lt;&gt;"",Data!C4396,"")</f>
        <v/>
      </c>
      <c r="D4396" s="20" t="str">
        <f t="shared" si="149"/>
        <v/>
      </c>
      <c r="E4396" s="20" t="str">
        <f t="shared" si="150"/>
        <v/>
      </c>
      <c r="F4396" s="56"/>
      <c r="G4396" s="56"/>
      <c r="H4396" s="56"/>
      <c r="I4396" s="56"/>
      <c r="J4396" s="56"/>
    </row>
    <row r="4397" spans="1:10">
      <c r="A4397" s="20">
        <v>4388</v>
      </c>
      <c r="B4397" s="20" t="str">
        <f>IF(Data!B4397:$B$5009&lt;&gt;"",Data!B4397,"")</f>
        <v/>
      </c>
      <c r="C4397" s="20" t="str">
        <f>IF(Data!$B4397:C$5009&lt;&gt;"",Data!C4397,"")</f>
        <v/>
      </c>
      <c r="D4397" s="20" t="str">
        <f t="shared" si="149"/>
        <v/>
      </c>
      <c r="E4397" s="20" t="str">
        <f t="shared" si="150"/>
        <v/>
      </c>
      <c r="F4397" s="56"/>
      <c r="G4397" s="56"/>
      <c r="H4397" s="56"/>
      <c r="I4397" s="56"/>
      <c r="J4397" s="56"/>
    </row>
    <row r="4398" spans="1:10">
      <c r="A4398" s="20">
        <v>4389</v>
      </c>
      <c r="B4398" s="20" t="str">
        <f>IF(Data!B4398:$B$5009&lt;&gt;"",Data!B4398,"")</f>
        <v/>
      </c>
      <c r="C4398" s="20" t="str">
        <f>IF(Data!$B4398:C$5009&lt;&gt;"",Data!C4398,"")</f>
        <v/>
      </c>
      <c r="D4398" s="20" t="str">
        <f t="shared" si="149"/>
        <v/>
      </c>
      <c r="E4398" s="20" t="str">
        <f t="shared" si="150"/>
        <v/>
      </c>
      <c r="F4398" s="56"/>
      <c r="G4398" s="56"/>
      <c r="H4398" s="56"/>
      <c r="I4398" s="56"/>
      <c r="J4398" s="56"/>
    </row>
    <row r="4399" spans="1:10">
      <c r="A4399" s="20">
        <v>4390</v>
      </c>
      <c r="B4399" s="20" t="str">
        <f>IF(Data!B4399:$B$5009&lt;&gt;"",Data!B4399,"")</f>
        <v/>
      </c>
      <c r="C4399" s="20" t="str">
        <f>IF(Data!$B4399:C$5009&lt;&gt;"",Data!C4399,"")</f>
        <v/>
      </c>
      <c r="D4399" s="20" t="str">
        <f t="shared" si="149"/>
        <v/>
      </c>
      <c r="E4399" s="20" t="str">
        <f t="shared" si="150"/>
        <v/>
      </c>
      <c r="F4399" s="56"/>
      <c r="G4399" s="56"/>
      <c r="H4399" s="56"/>
      <c r="I4399" s="56"/>
      <c r="J4399" s="56"/>
    </row>
    <row r="4400" spans="1:10">
      <c r="A4400" s="20">
        <v>4391</v>
      </c>
      <c r="B4400" s="20" t="str">
        <f>IF(Data!B4400:$B$5009&lt;&gt;"",Data!B4400,"")</f>
        <v/>
      </c>
      <c r="C4400" s="20" t="str">
        <f>IF(Data!$B4400:C$5009&lt;&gt;"",Data!C4400,"")</f>
        <v/>
      </c>
      <c r="D4400" s="20" t="str">
        <f t="shared" si="149"/>
        <v/>
      </c>
      <c r="E4400" s="20" t="str">
        <f t="shared" si="150"/>
        <v/>
      </c>
      <c r="F4400" s="56"/>
      <c r="G4400" s="56"/>
      <c r="H4400" s="56"/>
      <c r="I4400" s="56"/>
      <c r="J4400" s="56"/>
    </row>
    <row r="4401" spans="1:10">
      <c r="A4401" s="20">
        <v>4392</v>
      </c>
      <c r="B4401" s="20" t="str">
        <f>IF(Data!B4401:$B$5009&lt;&gt;"",Data!B4401,"")</f>
        <v/>
      </c>
      <c r="C4401" s="20" t="str">
        <f>IF(Data!$B4401:C$5009&lt;&gt;"",Data!C4401,"")</f>
        <v/>
      </c>
      <c r="D4401" s="20" t="str">
        <f t="shared" si="149"/>
        <v/>
      </c>
      <c r="E4401" s="20" t="str">
        <f t="shared" si="150"/>
        <v/>
      </c>
      <c r="F4401" s="56"/>
      <c r="G4401" s="56"/>
      <c r="H4401" s="56"/>
      <c r="I4401" s="56"/>
      <c r="J4401" s="56"/>
    </row>
    <row r="4402" spans="1:10">
      <c r="A4402" s="20">
        <v>4393</v>
      </c>
      <c r="B4402" s="20" t="str">
        <f>IF(Data!B4402:$B$5009&lt;&gt;"",Data!B4402,"")</f>
        <v/>
      </c>
      <c r="C4402" s="20" t="str">
        <f>IF(Data!$B4402:C$5009&lt;&gt;"",Data!C4402,"")</f>
        <v/>
      </c>
      <c r="D4402" s="20" t="str">
        <f t="shared" si="149"/>
        <v/>
      </c>
      <c r="E4402" s="20" t="str">
        <f t="shared" si="150"/>
        <v/>
      </c>
      <c r="F4402" s="56"/>
      <c r="G4402" s="56"/>
      <c r="H4402" s="56"/>
      <c r="I4402" s="56"/>
      <c r="J4402" s="56"/>
    </row>
    <row r="4403" spans="1:10">
      <c r="A4403" s="20">
        <v>4394</v>
      </c>
      <c r="B4403" s="20" t="str">
        <f>IF(Data!B4403:$B$5009&lt;&gt;"",Data!B4403,"")</f>
        <v/>
      </c>
      <c r="C4403" s="20" t="str">
        <f>IF(Data!$B4403:C$5009&lt;&gt;"",Data!C4403,"")</f>
        <v/>
      </c>
      <c r="D4403" s="20" t="str">
        <f t="shared" si="149"/>
        <v/>
      </c>
      <c r="E4403" s="20" t="str">
        <f t="shared" si="150"/>
        <v/>
      </c>
      <c r="F4403" s="56"/>
      <c r="G4403" s="56"/>
      <c r="H4403" s="56"/>
      <c r="I4403" s="56"/>
      <c r="J4403" s="56"/>
    </row>
    <row r="4404" spans="1:10">
      <c r="A4404" s="20">
        <v>4395</v>
      </c>
      <c r="B4404" s="20" t="str">
        <f>IF(Data!B4404:$B$5009&lt;&gt;"",Data!B4404,"")</f>
        <v/>
      </c>
      <c r="C4404" s="20" t="str">
        <f>IF(Data!$B4404:C$5009&lt;&gt;"",Data!C4404,"")</f>
        <v/>
      </c>
      <c r="D4404" s="20" t="str">
        <f t="shared" si="149"/>
        <v/>
      </c>
      <c r="E4404" s="20" t="str">
        <f t="shared" si="150"/>
        <v/>
      </c>
      <c r="F4404" s="56"/>
      <c r="G4404" s="56"/>
      <c r="H4404" s="56"/>
      <c r="I4404" s="56"/>
      <c r="J4404" s="56"/>
    </row>
    <row r="4405" spans="1:10">
      <c r="A4405" s="20">
        <v>4396</v>
      </c>
      <c r="B4405" s="20" t="str">
        <f>IF(Data!B4405:$B$5009&lt;&gt;"",Data!B4405,"")</f>
        <v/>
      </c>
      <c r="C4405" s="20" t="str">
        <f>IF(Data!$B4405:C$5009&lt;&gt;"",Data!C4405,"")</f>
        <v/>
      </c>
      <c r="D4405" s="20" t="str">
        <f t="shared" si="149"/>
        <v/>
      </c>
      <c r="E4405" s="20" t="str">
        <f t="shared" si="150"/>
        <v/>
      </c>
      <c r="F4405" s="56"/>
      <c r="G4405" s="56"/>
      <c r="H4405" s="56"/>
      <c r="I4405" s="56"/>
      <c r="J4405" s="56"/>
    </row>
    <row r="4406" spans="1:10">
      <c r="A4406" s="20">
        <v>4397</v>
      </c>
      <c r="B4406" s="20" t="str">
        <f>IF(Data!B4406:$B$5009&lt;&gt;"",Data!B4406,"")</f>
        <v/>
      </c>
      <c r="C4406" s="20" t="str">
        <f>IF(Data!$B4406:C$5009&lt;&gt;"",Data!C4406,"")</f>
        <v/>
      </c>
      <c r="D4406" s="20" t="str">
        <f t="shared" si="149"/>
        <v/>
      </c>
      <c r="E4406" s="20" t="str">
        <f t="shared" si="150"/>
        <v/>
      </c>
      <c r="F4406" s="56"/>
      <c r="G4406" s="56"/>
      <c r="H4406" s="56"/>
      <c r="I4406" s="56"/>
      <c r="J4406" s="56"/>
    </row>
    <row r="4407" spans="1:10">
      <c r="A4407" s="20">
        <v>4398</v>
      </c>
      <c r="B4407" s="20" t="str">
        <f>IF(Data!B4407:$B$5009&lt;&gt;"",Data!B4407,"")</f>
        <v/>
      </c>
      <c r="C4407" s="20" t="str">
        <f>IF(Data!$B4407:C$5009&lt;&gt;"",Data!C4407,"")</f>
        <v/>
      </c>
      <c r="D4407" s="20" t="str">
        <f t="shared" si="149"/>
        <v/>
      </c>
      <c r="E4407" s="20" t="str">
        <f t="shared" si="150"/>
        <v/>
      </c>
      <c r="F4407" s="56"/>
      <c r="G4407" s="56"/>
      <c r="H4407" s="56"/>
      <c r="I4407" s="56"/>
      <c r="J4407" s="56"/>
    </row>
    <row r="4408" spans="1:10">
      <c r="A4408" s="20">
        <v>4399</v>
      </c>
      <c r="B4408" s="20" t="str">
        <f>IF(Data!B4408:$B$5009&lt;&gt;"",Data!B4408,"")</f>
        <v/>
      </c>
      <c r="C4408" s="20" t="str">
        <f>IF(Data!$B4408:C$5009&lt;&gt;"",Data!C4408,"")</f>
        <v/>
      </c>
      <c r="D4408" s="20" t="str">
        <f t="shared" si="149"/>
        <v/>
      </c>
      <c r="E4408" s="20" t="str">
        <f t="shared" si="150"/>
        <v/>
      </c>
      <c r="F4408" s="56"/>
      <c r="G4408" s="56"/>
      <c r="H4408" s="56"/>
      <c r="I4408" s="56"/>
      <c r="J4408" s="56"/>
    </row>
    <row r="4409" spans="1:10">
      <c r="A4409" s="20">
        <v>4400</v>
      </c>
      <c r="B4409" s="20" t="str">
        <f>IF(Data!B4409:$B$5009&lt;&gt;"",Data!B4409,"")</f>
        <v/>
      </c>
      <c r="C4409" s="20" t="str">
        <f>IF(Data!$B4409:C$5009&lt;&gt;"",Data!C4409,"")</f>
        <v/>
      </c>
      <c r="D4409" s="20" t="str">
        <f t="shared" si="149"/>
        <v/>
      </c>
      <c r="E4409" s="20" t="str">
        <f t="shared" si="150"/>
        <v/>
      </c>
      <c r="F4409" s="56"/>
      <c r="G4409" s="56"/>
      <c r="H4409" s="56"/>
      <c r="I4409" s="56"/>
      <c r="J4409" s="56"/>
    </row>
    <row r="4410" spans="1:10">
      <c r="A4410" s="20">
        <v>4401</v>
      </c>
      <c r="B4410" s="20" t="str">
        <f>IF(Data!B4410:$B$5009&lt;&gt;"",Data!B4410,"")</f>
        <v/>
      </c>
      <c r="C4410" s="20" t="str">
        <f>IF(Data!$B4410:C$5009&lt;&gt;"",Data!C4410,"")</f>
        <v/>
      </c>
      <c r="D4410" s="20" t="str">
        <f t="shared" si="149"/>
        <v/>
      </c>
      <c r="E4410" s="20" t="str">
        <f t="shared" si="150"/>
        <v/>
      </c>
      <c r="F4410" s="56"/>
      <c r="G4410" s="56"/>
      <c r="H4410" s="56"/>
      <c r="I4410" s="56"/>
      <c r="J4410" s="56"/>
    </row>
    <row r="4411" spans="1:10">
      <c r="A4411" s="20">
        <v>4402</v>
      </c>
      <c r="B4411" s="20" t="str">
        <f>IF(Data!B4411:$B$5009&lt;&gt;"",Data!B4411,"")</f>
        <v/>
      </c>
      <c r="C4411" s="20" t="str">
        <f>IF(Data!$B4411:C$5009&lt;&gt;"",Data!C4411,"")</f>
        <v/>
      </c>
      <c r="D4411" s="20" t="str">
        <f t="shared" si="149"/>
        <v/>
      </c>
      <c r="E4411" s="20" t="str">
        <f t="shared" si="150"/>
        <v/>
      </c>
      <c r="F4411" s="56"/>
      <c r="G4411" s="56"/>
      <c r="H4411" s="56"/>
      <c r="I4411" s="56"/>
      <c r="J4411" s="56"/>
    </row>
    <row r="4412" spans="1:10">
      <c r="A4412" s="20">
        <v>4403</v>
      </c>
      <c r="B4412" s="20" t="str">
        <f>IF(Data!B4412:$B$5009&lt;&gt;"",Data!B4412,"")</f>
        <v/>
      </c>
      <c r="C4412" s="20" t="str">
        <f>IF(Data!$B4412:C$5009&lt;&gt;"",Data!C4412,"")</f>
        <v/>
      </c>
      <c r="D4412" s="20" t="str">
        <f t="shared" si="149"/>
        <v/>
      </c>
      <c r="E4412" s="20" t="str">
        <f t="shared" si="150"/>
        <v/>
      </c>
      <c r="F4412" s="56"/>
      <c r="G4412" s="56"/>
      <c r="H4412" s="56"/>
      <c r="I4412" s="56"/>
      <c r="J4412" s="56"/>
    </row>
    <row r="4413" spans="1:10">
      <c r="A4413" s="20">
        <v>4404</v>
      </c>
      <c r="B4413" s="20" t="str">
        <f>IF(Data!B4413:$B$5009&lt;&gt;"",Data!B4413,"")</f>
        <v/>
      </c>
      <c r="C4413" s="20" t="str">
        <f>IF(Data!$B4413:C$5009&lt;&gt;"",Data!C4413,"")</f>
        <v/>
      </c>
      <c r="D4413" s="20" t="str">
        <f t="shared" si="149"/>
        <v/>
      </c>
      <c r="E4413" s="20" t="str">
        <f t="shared" si="150"/>
        <v/>
      </c>
      <c r="F4413" s="56"/>
      <c r="G4413" s="56"/>
      <c r="H4413" s="56"/>
      <c r="I4413" s="56"/>
      <c r="J4413" s="56"/>
    </row>
    <row r="4414" spans="1:10">
      <c r="A4414" s="20">
        <v>4405</v>
      </c>
      <c r="B4414" s="20" t="str">
        <f>IF(Data!B4414:$B$5009&lt;&gt;"",Data!B4414,"")</f>
        <v/>
      </c>
      <c r="C4414" s="20" t="str">
        <f>IF(Data!$B4414:C$5009&lt;&gt;"",Data!C4414,"")</f>
        <v/>
      </c>
      <c r="D4414" s="20" t="str">
        <f t="shared" si="149"/>
        <v/>
      </c>
      <c r="E4414" s="20" t="str">
        <f t="shared" si="150"/>
        <v/>
      </c>
      <c r="F4414" s="56"/>
      <c r="G4414" s="56"/>
      <c r="H4414" s="56"/>
      <c r="I4414" s="56"/>
      <c r="J4414" s="56"/>
    </row>
    <row r="4415" spans="1:10">
      <c r="A4415" s="20">
        <v>4406</v>
      </c>
      <c r="B4415" s="20" t="str">
        <f>IF(Data!B4415:$B$5009&lt;&gt;"",Data!B4415,"")</f>
        <v/>
      </c>
      <c r="C4415" s="20" t="str">
        <f>IF(Data!$B4415:C$5009&lt;&gt;"",Data!C4415,"")</f>
        <v/>
      </c>
      <c r="D4415" s="20" t="str">
        <f t="shared" si="149"/>
        <v/>
      </c>
      <c r="E4415" s="20" t="str">
        <f t="shared" si="150"/>
        <v/>
      </c>
      <c r="F4415" s="56"/>
      <c r="G4415" s="56"/>
      <c r="H4415" s="56"/>
      <c r="I4415" s="56"/>
      <c r="J4415" s="56"/>
    </row>
    <row r="4416" spans="1:10">
      <c r="A4416" s="20">
        <v>4407</v>
      </c>
      <c r="B4416" s="20" t="str">
        <f>IF(Data!B4416:$B$5009&lt;&gt;"",Data!B4416,"")</f>
        <v/>
      </c>
      <c r="C4416" s="20" t="str">
        <f>IF(Data!$B4416:C$5009&lt;&gt;"",Data!C4416,"")</f>
        <v/>
      </c>
      <c r="D4416" s="20" t="str">
        <f t="shared" si="149"/>
        <v/>
      </c>
      <c r="E4416" s="20" t="str">
        <f t="shared" si="150"/>
        <v/>
      </c>
      <c r="F4416" s="56"/>
      <c r="G4416" s="56"/>
      <c r="H4416" s="56"/>
      <c r="I4416" s="56"/>
      <c r="J4416" s="56"/>
    </row>
    <row r="4417" spans="1:10">
      <c r="A4417" s="20">
        <v>4408</v>
      </c>
      <c r="B4417" s="20" t="str">
        <f>IF(Data!B4417:$B$5009&lt;&gt;"",Data!B4417,"")</f>
        <v/>
      </c>
      <c r="C4417" s="20" t="str">
        <f>IF(Data!$B4417:C$5009&lt;&gt;"",Data!C4417,"")</f>
        <v/>
      </c>
      <c r="D4417" s="20" t="str">
        <f t="shared" si="149"/>
        <v/>
      </c>
      <c r="E4417" s="20" t="str">
        <f t="shared" si="150"/>
        <v/>
      </c>
      <c r="F4417" s="56"/>
      <c r="G4417" s="56"/>
      <c r="H4417" s="56"/>
      <c r="I4417" s="56"/>
      <c r="J4417" s="56"/>
    </row>
    <row r="4418" spans="1:10">
      <c r="A4418" s="20">
        <v>4409</v>
      </c>
      <c r="B4418" s="20" t="str">
        <f>IF(Data!B4418:$B$5009&lt;&gt;"",Data!B4418,"")</f>
        <v/>
      </c>
      <c r="C4418" s="20" t="str">
        <f>IF(Data!$B4418:C$5009&lt;&gt;"",Data!C4418,"")</f>
        <v/>
      </c>
      <c r="D4418" s="20" t="str">
        <f t="shared" si="149"/>
        <v/>
      </c>
      <c r="E4418" s="20" t="str">
        <f t="shared" si="150"/>
        <v/>
      </c>
      <c r="F4418" s="56"/>
      <c r="G4418" s="56"/>
      <c r="H4418" s="56"/>
      <c r="I4418" s="56"/>
      <c r="J4418" s="56"/>
    </row>
    <row r="4419" spans="1:10">
      <c r="A4419" s="20">
        <v>4410</v>
      </c>
      <c r="B4419" s="20" t="str">
        <f>IF(Data!B4419:$B$5009&lt;&gt;"",Data!B4419,"")</f>
        <v/>
      </c>
      <c r="C4419" s="20" t="str">
        <f>IF(Data!$B4419:C$5009&lt;&gt;"",Data!C4419,"")</f>
        <v/>
      </c>
      <c r="D4419" s="20" t="str">
        <f t="shared" si="149"/>
        <v/>
      </c>
      <c r="E4419" s="20" t="str">
        <f t="shared" si="150"/>
        <v/>
      </c>
      <c r="F4419" s="56"/>
      <c r="G4419" s="56"/>
      <c r="H4419" s="56"/>
      <c r="I4419" s="56"/>
      <c r="J4419" s="56"/>
    </row>
    <row r="4420" spans="1:10">
      <c r="A4420" s="20">
        <v>4411</v>
      </c>
      <c r="B4420" s="20" t="str">
        <f>IF(Data!B4420:$B$5009&lt;&gt;"",Data!B4420,"")</f>
        <v/>
      </c>
      <c r="C4420" s="20" t="str">
        <f>IF(Data!$B4420:C$5009&lt;&gt;"",Data!C4420,"")</f>
        <v/>
      </c>
      <c r="D4420" s="20" t="str">
        <f t="shared" si="149"/>
        <v/>
      </c>
      <c r="E4420" s="20" t="str">
        <f t="shared" si="150"/>
        <v/>
      </c>
      <c r="F4420" s="56"/>
      <c r="G4420" s="56"/>
      <c r="H4420" s="56"/>
      <c r="I4420" s="56"/>
      <c r="J4420" s="56"/>
    </row>
    <row r="4421" spans="1:10">
      <c r="A4421" s="20">
        <v>4412</v>
      </c>
      <c r="B4421" s="20" t="str">
        <f>IF(Data!B4421:$B$5009&lt;&gt;"",Data!B4421,"")</f>
        <v/>
      </c>
      <c r="C4421" s="20" t="str">
        <f>IF(Data!$B4421:C$5009&lt;&gt;"",Data!C4421,"")</f>
        <v/>
      </c>
      <c r="D4421" s="20" t="str">
        <f t="shared" si="149"/>
        <v/>
      </c>
      <c r="E4421" s="20" t="str">
        <f t="shared" si="150"/>
        <v/>
      </c>
      <c r="F4421" s="56"/>
      <c r="G4421" s="56"/>
      <c r="H4421" s="56"/>
      <c r="I4421" s="56"/>
      <c r="J4421" s="56"/>
    </row>
    <row r="4422" spans="1:10">
      <c r="A4422" s="20">
        <v>4413</v>
      </c>
      <c r="B4422" s="20" t="str">
        <f>IF(Data!B4422:$B$5009&lt;&gt;"",Data!B4422,"")</f>
        <v/>
      </c>
      <c r="C4422" s="20" t="str">
        <f>IF(Data!$B4422:C$5009&lt;&gt;"",Data!C4422,"")</f>
        <v/>
      </c>
      <c r="D4422" s="20" t="str">
        <f t="shared" ref="D4422:D4485" si="151">IF(AND(B4422&lt;&gt;"",C4422&lt;&gt;""), _xlfn.RANK.AVG(B4422,B:B,1),"")</f>
        <v/>
      </c>
      <c r="E4422" s="20" t="str">
        <f t="shared" ref="E4422:E4485" si="152">IF(AND(B4422&lt;&gt;"",C4422&lt;&gt;""),(D4422-$I$11)^2,"")</f>
        <v/>
      </c>
      <c r="F4422" s="56"/>
      <c r="G4422" s="56"/>
      <c r="H4422" s="56"/>
      <c r="I4422" s="56"/>
      <c r="J4422" s="56"/>
    </row>
    <row r="4423" spans="1:10">
      <c r="A4423" s="20">
        <v>4414</v>
      </c>
      <c r="B4423" s="20" t="str">
        <f>IF(Data!B4423:$B$5009&lt;&gt;"",Data!B4423,"")</f>
        <v/>
      </c>
      <c r="C4423" s="20" t="str">
        <f>IF(Data!$B4423:C$5009&lt;&gt;"",Data!C4423,"")</f>
        <v/>
      </c>
      <c r="D4423" s="20" t="str">
        <f t="shared" si="151"/>
        <v/>
      </c>
      <c r="E4423" s="20" t="str">
        <f t="shared" si="152"/>
        <v/>
      </c>
      <c r="F4423" s="56"/>
      <c r="G4423" s="56"/>
      <c r="H4423" s="56"/>
      <c r="I4423" s="56"/>
      <c r="J4423" s="56"/>
    </row>
    <row r="4424" spans="1:10">
      <c r="A4424" s="20">
        <v>4415</v>
      </c>
      <c r="B4424" s="20" t="str">
        <f>IF(Data!B4424:$B$5009&lt;&gt;"",Data!B4424,"")</f>
        <v/>
      </c>
      <c r="C4424" s="20" t="str">
        <f>IF(Data!$B4424:C$5009&lt;&gt;"",Data!C4424,"")</f>
        <v/>
      </c>
      <c r="D4424" s="20" t="str">
        <f t="shared" si="151"/>
        <v/>
      </c>
      <c r="E4424" s="20" t="str">
        <f t="shared" si="152"/>
        <v/>
      </c>
      <c r="F4424" s="56"/>
      <c r="G4424" s="56"/>
      <c r="H4424" s="56"/>
      <c r="I4424" s="56"/>
      <c r="J4424" s="56"/>
    </row>
    <row r="4425" spans="1:10">
      <c r="A4425" s="20">
        <v>4416</v>
      </c>
      <c r="B4425" s="20" t="str">
        <f>IF(Data!B4425:$B$5009&lt;&gt;"",Data!B4425,"")</f>
        <v/>
      </c>
      <c r="C4425" s="20" t="str">
        <f>IF(Data!$B4425:C$5009&lt;&gt;"",Data!C4425,"")</f>
        <v/>
      </c>
      <c r="D4425" s="20" t="str">
        <f t="shared" si="151"/>
        <v/>
      </c>
      <c r="E4425" s="20" t="str">
        <f t="shared" si="152"/>
        <v/>
      </c>
      <c r="F4425" s="56"/>
      <c r="G4425" s="56"/>
      <c r="H4425" s="56"/>
      <c r="I4425" s="56"/>
      <c r="J4425" s="56"/>
    </row>
    <row r="4426" spans="1:10">
      <c r="A4426" s="20">
        <v>4417</v>
      </c>
      <c r="B4426" s="20" t="str">
        <f>IF(Data!B4426:$B$5009&lt;&gt;"",Data!B4426,"")</f>
        <v/>
      </c>
      <c r="C4426" s="20" t="str">
        <f>IF(Data!$B4426:C$5009&lt;&gt;"",Data!C4426,"")</f>
        <v/>
      </c>
      <c r="D4426" s="20" t="str">
        <f t="shared" si="151"/>
        <v/>
      </c>
      <c r="E4426" s="20" t="str">
        <f t="shared" si="152"/>
        <v/>
      </c>
      <c r="F4426" s="56"/>
      <c r="G4426" s="56"/>
      <c r="H4426" s="56"/>
      <c r="I4426" s="56"/>
      <c r="J4426" s="56"/>
    </row>
    <row r="4427" spans="1:10">
      <c r="A4427" s="20">
        <v>4418</v>
      </c>
      <c r="B4427" s="20" t="str">
        <f>IF(Data!B4427:$B$5009&lt;&gt;"",Data!B4427,"")</f>
        <v/>
      </c>
      <c r="C4427" s="20" t="str">
        <f>IF(Data!$B4427:C$5009&lt;&gt;"",Data!C4427,"")</f>
        <v/>
      </c>
      <c r="D4427" s="20" t="str">
        <f t="shared" si="151"/>
        <v/>
      </c>
      <c r="E4427" s="20" t="str">
        <f t="shared" si="152"/>
        <v/>
      </c>
      <c r="F4427" s="56"/>
      <c r="G4427" s="56"/>
      <c r="H4427" s="56"/>
      <c r="I4427" s="56"/>
      <c r="J4427" s="56"/>
    </row>
    <row r="4428" spans="1:10">
      <c r="A4428" s="20">
        <v>4419</v>
      </c>
      <c r="B4428" s="20" t="str">
        <f>IF(Data!B4428:$B$5009&lt;&gt;"",Data!B4428,"")</f>
        <v/>
      </c>
      <c r="C4428" s="20" t="str">
        <f>IF(Data!$B4428:C$5009&lt;&gt;"",Data!C4428,"")</f>
        <v/>
      </c>
      <c r="D4428" s="20" t="str">
        <f t="shared" si="151"/>
        <v/>
      </c>
      <c r="E4428" s="20" t="str">
        <f t="shared" si="152"/>
        <v/>
      </c>
      <c r="F4428" s="56"/>
      <c r="G4428" s="56"/>
      <c r="H4428" s="56"/>
      <c r="I4428" s="56"/>
      <c r="J4428" s="56"/>
    </row>
    <row r="4429" spans="1:10">
      <c r="A4429" s="20">
        <v>4420</v>
      </c>
      <c r="B4429" s="20" t="str">
        <f>IF(Data!B4429:$B$5009&lt;&gt;"",Data!B4429,"")</f>
        <v/>
      </c>
      <c r="C4429" s="20" t="str">
        <f>IF(Data!$B4429:C$5009&lt;&gt;"",Data!C4429,"")</f>
        <v/>
      </c>
      <c r="D4429" s="20" t="str">
        <f t="shared" si="151"/>
        <v/>
      </c>
      <c r="E4429" s="20" t="str">
        <f t="shared" si="152"/>
        <v/>
      </c>
      <c r="F4429" s="56"/>
      <c r="G4429" s="56"/>
      <c r="H4429" s="56"/>
      <c r="I4429" s="56"/>
      <c r="J4429" s="56"/>
    </row>
    <row r="4430" spans="1:10">
      <c r="A4430" s="20">
        <v>4421</v>
      </c>
      <c r="B4430" s="20" t="str">
        <f>IF(Data!B4430:$B$5009&lt;&gt;"",Data!B4430,"")</f>
        <v/>
      </c>
      <c r="C4430" s="20" t="str">
        <f>IF(Data!$B4430:C$5009&lt;&gt;"",Data!C4430,"")</f>
        <v/>
      </c>
      <c r="D4430" s="20" t="str">
        <f t="shared" si="151"/>
        <v/>
      </c>
      <c r="E4430" s="20" t="str">
        <f t="shared" si="152"/>
        <v/>
      </c>
      <c r="F4430" s="56"/>
      <c r="G4430" s="56"/>
      <c r="H4430" s="56"/>
      <c r="I4430" s="56"/>
      <c r="J4430" s="56"/>
    </row>
    <row r="4431" spans="1:10">
      <c r="A4431" s="20">
        <v>4422</v>
      </c>
      <c r="B4431" s="20" t="str">
        <f>IF(Data!B4431:$B$5009&lt;&gt;"",Data!B4431,"")</f>
        <v/>
      </c>
      <c r="C4431" s="20" t="str">
        <f>IF(Data!$B4431:C$5009&lt;&gt;"",Data!C4431,"")</f>
        <v/>
      </c>
      <c r="D4431" s="20" t="str">
        <f t="shared" si="151"/>
        <v/>
      </c>
      <c r="E4431" s="20" t="str">
        <f t="shared" si="152"/>
        <v/>
      </c>
      <c r="F4431" s="56"/>
      <c r="G4431" s="56"/>
      <c r="H4431" s="56"/>
      <c r="I4431" s="56"/>
      <c r="J4431" s="56"/>
    </row>
    <row r="4432" spans="1:10">
      <c r="A4432" s="20">
        <v>4423</v>
      </c>
      <c r="B4432" s="20" t="str">
        <f>IF(Data!B4432:$B$5009&lt;&gt;"",Data!B4432,"")</f>
        <v/>
      </c>
      <c r="C4432" s="20" t="str">
        <f>IF(Data!$B4432:C$5009&lt;&gt;"",Data!C4432,"")</f>
        <v/>
      </c>
      <c r="D4432" s="20" t="str">
        <f t="shared" si="151"/>
        <v/>
      </c>
      <c r="E4432" s="20" t="str">
        <f t="shared" si="152"/>
        <v/>
      </c>
      <c r="F4432" s="56"/>
      <c r="G4432" s="56"/>
      <c r="H4432" s="56"/>
      <c r="I4432" s="56"/>
      <c r="J4432" s="56"/>
    </row>
    <row r="4433" spans="1:10">
      <c r="A4433" s="20">
        <v>4424</v>
      </c>
      <c r="B4433" s="20" t="str">
        <f>IF(Data!B4433:$B$5009&lt;&gt;"",Data!B4433,"")</f>
        <v/>
      </c>
      <c r="C4433" s="20" t="str">
        <f>IF(Data!$B4433:C$5009&lt;&gt;"",Data!C4433,"")</f>
        <v/>
      </c>
      <c r="D4433" s="20" t="str">
        <f t="shared" si="151"/>
        <v/>
      </c>
      <c r="E4433" s="20" t="str">
        <f t="shared" si="152"/>
        <v/>
      </c>
      <c r="F4433" s="56"/>
      <c r="G4433" s="56"/>
      <c r="H4433" s="56"/>
      <c r="I4433" s="56"/>
      <c r="J4433" s="56"/>
    </row>
    <row r="4434" spans="1:10">
      <c r="A4434" s="20">
        <v>4425</v>
      </c>
      <c r="B4434" s="20" t="str">
        <f>IF(Data!B4434:$B$5009&lt;&gt;"",Data!B4434,"")</f>
        <v/>
      </c>
      <c r="C4434" s="20" t="str">
        <f>IF(Data!$B4434:C$5009&lt;&gt;"",Data!C4434,"")</f>
        <v/>
      </c>
      <c r="D4434" s="20" t="str">
        <f t="shared" si="151"/>
        <v/>
      </c>
      <c r="E4434" s="20" t="str">
        <f t="shared" si="152"/>
        <v/>
      </c>
      <c r="F4434" s="56"/>
      <c r="G4434" s="56"/>
      <c r="H4434" s="56"/>
      <c r="I4434" s="56"/>
      <c r="J4434" s="56"/>
    </row>
    <row r="4435" spans="1:10">
      <c r="A4435" s="20">
        <v>4426</v>
      </c>
      <c r="B4435" s="20" t="str">
        <f>IF(Data!B4435:$B$5009&lt;&gt;"",Data!B4435,"")</f>
        <v/>
      </c>
      <c r="C4435" s="20" t="str">
        <f>IF(Data!$B4435:C$5009&lt;&gt;"",Data!C4435,"")</f>
        <v/>
      </c>
      <c r="D4435" s="20" t="str">
        <f t="shared" si="151"/>
        <v/>
      </c>
      <c r="E4435" s="20" t="str">
        <f t="shared" si="152"/>
        <v/>
      </c>
      <c r="F4435" s="56"/>
      <c r="G4435" s="56"/>
      <c r="H4435" s="56"/>
      <c r="I4435" s="56"/>
      <c r="J4435" s="56"/>
    </row>
    <row r="4436" spans="1:10">
      <c r="A4436" s="20">
        <v>4427</v>
      </c>
      <c r="B4436" s="20" t="str">
        <f>IF(Data!B4436:$B$5009&lt;&gt;"",Data!B4436,"")</f>
        <v/>
      </c>
      <c r="C4436" s="20" t="str">
        <f>IF(Data!$B4436:C$5009&lt;&gt;"",Data!C4436,"")</f>
        <v/>
      </c>
      <c r="D4436" s="20" t="str">
        <f t="shared" si="151"/>
        <v/>
      </c>
      <c r="E4436" s="20" t="str">
        <f t="shared" si="152"/>
        <v/>
      </c>
      <c r="F4436" s="56"/>
      <c r="G4436" s="56"/>
      <c r="H4436" s="56"/>
      <c r="I4436" s="56"/>
      <c r="J4436" s="56"/>
    </row>
    <row r="4437" spans="1:10">
      <c r="A4437" s="20">
        <v>4428</v>
      </c>
      <c r="B4437" s="20" t="str">
        <f>IF(Data!B4437:$B$5009&lt;&gt;"",Data!B4437,"")</f>
        <v/>
      </c>
      <c r="C4437" s="20" t="str">
        <f>IF(Data!$B4437:C$5009&lt;&gt;"",Data!C4437,"")</f>
        <v/>
      </c>
      <c r="D4437" s="20" t="str">
        <f t="shared" si="151"/>
        <v/>
      </c>
      <c r="E4437" s="20" t="str">
        <f t="shared" si="152"/>
        <v/>
      </c>
      <c r="F4437" s="56"/>
      <c r="G4437" s="56"/>
      <c r="H4437" s="56"/>
      <c r="I4437" s="56"/>
      <c r="J4437" s="56"/>
    </row>
    <row r="4438" spans="1:10">
      <c r="A4438" s="20">
        <v>4429</v>
      </c>
      <c r="B4438" s="20" t="str">
        <f>IF(Data!B4438:$B$5009&lt;&gt;"",Data!B4438,"")</f>
        <v/>
      </c>
      <c r="C4438" s="20" t="str">
        <f>IF(Data!$B4438:C$5009&lt;&gt;"",Data!C4438,"")</f>
        <v/>
      </c>
      <c r="D4438" s="20" t="str">
        <f t="shared" si="151"/>
        <v/>
      </c>
      <c r="E4438" s="20" t="str">
        <f t="shared" si="152"/>
        <v/>
      </c>
      <c r="F4438" s="56"/>
      <c r="G4438" s="56"/>
      <c r="H4438" s="56"/>
      <c r="I4438" s="56"/>
      <c r="J4438" s="56"/>
    </row>
    <row r="4439" spans="1:10">
      <c r="A4439" s="20">
        <v>4430</v>
      </c>
      <c r="B4439" s="20" t="str">
        <f>IF(Data!B4439:$B$5009&lt;&gt;"",Data!B4439,"")</f>
        <v/>
      </c>
      <c r="C4439" s="20" t="str">
        <f>IF(Data!$B4439:C$5009&lt;&gt;"",Data!C4439,"")</f>
        <v/>
      </c>
      <c r="D4439" s="20" t="str">
        <f t="shared" si="151"/>
        <v/>
      </c>
      <c r="E4439" s="20" t="str">
        <f t="shared" si="152"/>
        <v/>
      </c>
      <c r="F4439" s="56"/>
      <c r="G4439" s="56"/>
      <c r="H4439" s="56"/>
      <c r="I4439" s="56"/>
      <c r="J4439" s="56"/>
    </row>
    <row r="4440" spans="1:10">
      <c r="A4440" s="20">
        <v>4431</v>
      </c>
      <c r="B4440" s="20" t="str">
        <f>IF(Data!B4440:$B$5009&lt;&gt;"",Data!B4440,"")</f>
        <v/>
      </c>
      <c r="C4440" s="20" t="str">
        <f>IF(Data!$B4440:C$5009&lt;&gt;"",Data!C4440,"")</f>
        <v/>
      </c>
      <c r="D4440" s="20" t="str">
        <f t="shared" si="151"/>
        <v/>
      </c>
      <c r="E4440" s="20" t="str">
        <f t="shared" si="152"/>
        <v/>
      </c>
      <c r="F4440" s="56"/>
      <c r="G4440" s="56"/>
      <c r="H4440" s="56"/>
      <c r="I4440" s="56"/>
      <c r="J4440" s="56"/>
    </row>
    <row r="4441" spans="1:10">
      <c r="A4441" s="20">
        <v>4432</v>
      </c>
      <c r="B4441" s="20" t="str">
        <f>IF(Data!B4441:$B$5009&lt;&gt;"",Data!B4441,"")</f>
        <v/>
      </c>
      <c r="C4441" s="20" t="str">
        <f>IF(Data!$B4441:C$5009&lt;&gt;"",Data!C4441,"")</f>
        <v/>
      </c>
      <c r="D4441" s="20" t="str">
        <f t="shared" si="151"/>
        <v/>
      </c>
      <c r="E4441" s="20" t="str">
        <f t="shared" si="152"/>
        <v/>
      </c>
      <c r="F4441" s="56"/>
      <c r="G4441" s="56"/>
      <c r="H4441" s="56"/>
      <c r="I4441" s="56"/>
      <c r="J4441" s="56"/>
    </row>
    <row r="4442" spans="1:10">
      <c r="A4442" s="20">
        <v>4433</v>
      </c>
      <c r="B4442" s="20" t="str">
        <f>IF(Data!B4442:$B$5009&lt;&gt;"",Data!B4442,"")</f>
        <v/>
      </c>
      <c r="C4442" s="20" t="str">
        <f>IF(Data!$B4442:C$5009&lt;&gt;"",Data!C4442,"")</f>
        <v/>
      </c>
      <c r="D4442" s="20" t="str">
        <f t="shared" si="151"/>
        <v/>
      </c>
      <c r="E4442" s="20" t="str">
        <f t="shared" si="152"/>
        <v/>
      </c>
      <c r="F4442" s="56"/>
      <c r="G4442" s="56"/>
      <c r="H4442" s="56"/>
      <c r="I4442" s="56"/>
      <c r="J4442" s="56"/>
    </row>
    <row r="4443" spans="1:10">
      <c r="A4443" s="20">
        <v>4434</v>
      </c>
      <c r="B4443" s="20" t="str">
        <f>IF(Data!B4443:$B$5009&lt;&gt;"",Data!B4443,"")</f>
        <v/>
      </c>
      <c r="C4443" s="20" t="str">
        <f>IF(Data!$B4443:C$5009&lt;&gt;"",Data!C4443,"")</f>
        <v/>
      </c>
      <c r="D4443" s="20" t="str">
        <f t="shared" si="151"/>
        <v/>
      </c>
      <c r="E4443" s="20" t="str">
        <f t="shared" si="152"/>
        <v/>
      </c>
      <c r="F4443" s="56"/>
      <c r="G4443" s="56"/>
      <c r="H4443" s="56"/>
      <c r="I4443" s="56"/>
      <c r="J4443" s="56"/>
    </row>
    <row r="4444" spans="1:10">
      <c r="A4444" s="20">
        <v>4435</v>
      </c>
      <c r="B4444" s="20" t="str">
        <f>IF(Data!B4444:$B$5009&lt;&gt;"",Data!B4444,"")</f>
        <v/>
      </c>
      <c r="C4444" s="20" t="str">
        <f>IF(Data!$B4444:C$5009&lt;&gt;"",Data!C4444,"")</f>
        <v/>
      </c>
      <c r="D4444" s="20" t="str">
        <f t="shared" si="151"/>
        <v/>
      </c>
      <c r="E4444" s="20" t="str">
        <f t="shared" si="152"/>
        <v/>
      </c>
      <c r="F4444" s="56"/>
      <c r="G4444" s="56"/>
      <c r="H4444" s="56"/>
      <c r="I4444" s="56"/>
      <c r="J4444" s="56"/>
    </row>
    <row r="4445" spans="1:10">
      <c r="A4445" s="20">
        <v>4436</v>
      </c>
      <c r="B4445" s="20" t="str">
        <f>IF(Data!B4445:$B$5009&lt;&gt;"",Data!B4445,"")</f>
        <v/>
      </c>
      <c r="C4445" s="20" t="str">
        <f>IF(Data!$B4445:C$5009&lt;&gt;"",Data!C4445,"")</f>
        <v/>
      </c>
      <c r="D4445" s="20" t="str">
        <f t="shared" si="151"/>
        <v/>
      </c>
      <c r="E4445" s="20" t="str">
        <f t="shared" si="152"/>
        <v/>
      </c>
      <c r="F4445" s="56"/>
      <c r="G4445" s="56"/>
      <c r="H4445" s="56"/>
      <c r="I4445" s="56"/>
      <c r="J4445" s="56"/>
    </row>
    <row r="4446" spans="1:10">
      <c r="A4446" s="20">
        <v>4437</v>
      </c>
      <c r="B4446" s="20" t="str">
        <f>IF(Data!B4446:$B$5009&lt;&gt;"",Data!B4446,"")</f>
        <v/>
      </c>
      <c r="C4446" s="20" t="str">
        <f>IF(Data!$B4446:C$5009&lt;&gt;"",Data!C4446,"")</f>
        <v/>
      </c>
      <c r="D4446" s="20" t="str">
        <f t="shared" si="151"/>
        <v/>
      </c>
      <c r="E4446" s="20" t="str">
        <f t="shared" si="152"/>
        <v/>
      </c>
      <c r="F4446" s="56"/>
      <c r="G4446" s="56"/>
      <c r="H4446" s="56"/>
      <c r="I4446" s="56"/>
      <c r="J4446" s="56"/>
    </row>
    <row r="4447" spans="1:10">
      <c r="A4447" s="20">
        <v>4438</v>
      </c>
      <c r="B4447" s="20" t="str">
        <f>IF(Data!B4447:$B$5009&lt;&gt;"",Data!B4447,"")</f>
        <v/>
      </c>
      <c r="C4447" s="20" t="str">
        <f>IF(Data!$B4447:C$5009&lt;&gt;"",Data!C4447,"")</f>
        <v/>
      </c>
      <c r="D4447" s="20" t="str">
        <f t="shared" si="151"/>
        <v/>
      </c>
      <c r="E4447" s="20" t="str">
        <f t="shared" si="152"/>
        <v/>
      </c>
      <c r="F4447" s="56"/>
      <c r="G4447" s="56"/>
      <c r="H4447" s="56"/>
      <c r="I4447" s="56"/>
      <c r="J4447" s="56"/>
    </row>
    <row r="4448" spans="1:10">
      <c r="A4448" s="20">
        <v>4439</v>
      </c>
      <c r="B4448" s="20" t="str">
        <f>IF(Data!B4448:$B$5009&lt;&gt;"",Data!B4448,"")</f>
        <v/>
      </c>
      <c r="C4448" s="20" t="str">
        <f>IF(Data!$B4448:C$5009&lt;&gt;"",Data!C4448,"")</f>
        <v/>
      </c>
      <c r="D4448" s="20" t="str">
        <f t="shared" si="151"/>
        <v/>
      </c>
      <c r="E4448" s="20" t="str">
        <f t="shared" si="152"/>
        <v/>
      </c>
      <c r="F4448" s="56"/>
      <c r="G4448" s="56"/>
      <c r="H4448" s="56"/>
      <c r="I4448" s="56"/>
      <c r="J4448" s="56"/>
    </row>
    <row r="4449" spans="1:10">
      <c r="A4449" s="20">
        <v>4440</v>
      </c>
      <c r="B4449" s="20" t="str">
        <f>IF(Data!B4449:$B$5009&lt;&gt;"",Data!B4449,"")</f>
        <v/>
      </c>
      <c r="C4449" s="20" t="str">
        <f>IF(Data!$B4449:C$5009&lt;&gt;"",Data!C4449,"")</f>
        <v/>
      </c>
      <c r="D4449" s="20" t="str">
        <f t="shared" si="151"/>
        <v/>
      </c>
      <c r="E4449" s="20" t="str">
        <f t="shared" si="152"/>
        <v/>
      </c>
      <c r="F4449" s="56"/>
      <c r="G4449" s="56"/>
      <c r="H4449" s="56"/>
      <c r="I4449" s="56"/>
      <c r="J4449" s="56"/>
    </row>
    <row r="4450" spans="1:10">
      <c r="A4450" s="20">
        <v>4441</v>
      </c>
      <c r="B4450" s="20" t="str">
        <f>IF(Data!B4450:$B$5009&lt;&gt;"",Data!B4450,"")</f>
        <v/>
      </c>
      <c r="C4450" s="20" t="str">
        <f>IF(Data!$B4450:C$5009&lt;&gt;"",Data!C4450,"")</f>
        <v/>
      </c>
      <c r="D4450" s="20" t="str">
        <f t="shared" si="151"/>
        <v/>
      </c>
      <c r="E4450" s="20" t="str">
        <f t="shared" si="152"/>
        <v/>
      </c>
      <c r="F4450" s="56"/>
      <c r="G4450" s="56"/>
      <c r="H4450" s="56"/>
      <c r="I4450" s="56"/>
      <c r="J4450" s="56"/>
    </row>
    <row r="4451" spans="1:10">
      <c r="A4451" s="20">
        <v>4442</v>
      </c>
      <c r="B4451" s="20" t="str">
        <f>IF(Data!B4451:$B$5009&lt;&gt;"",Data!B4451,"")</f>
        <v/>
      </c>
      <c r="C4451" s="20" t="str">
        <f>IF(Data!$B4451:C$5009&lt;&gt;"",Data!C4451,"")</f>
        <v/>
      </c>
      <c r="D4451" s="20" t="str">
        <f t="shared" si="151"/>
        <v/>
      </c>
      <c r="E4451" s="20" t="str">
        <f t="shared" si="152"/>
        <v/>
      </c>
      <c r="F4451" s="56"/>
      <c r="G4451" s="56"/>
      <c r="H4451" s="56"/>
      <c r="I4451" s="56"/>
      <c r="J4451" s="56"/>
    </row>
    <row r="4452" spans="1:10">
      <c r="A4452" s="20">
        <v>4443</v>
      </c>
      <c r="B4452" s="20" t="str">
        <f>IF(Data!B4452:$B$5009&lt;&gt;"",Data!B4452,"")</f>
        <v/>
      </c>
      <c r="C4452" s="20" t="str">
        <f>IF(Data!$B4452:C$5009&lt;&gt;"",Data!C4452,"")</f>
        <v/>
      </c>
      <c r="D4452" s="20" t="str">
        <f t="shared" si="151"/>
        <v/>
      </c>
      <c r="E4452" s="20" t="str">
        <f t="shared" si="152"/>
        <v/>
      </c>
      <c r="F4452" s="56"/>
      <c r="G4452" s="56"/>
      <c r="H4452" s="56"/>
      <c r="I4452" s="56"/>
      <c r="J4452" s="56"/>
    </row>
    <row r="4453" spans="1:10">
      <c r="A4453" s="20">
        <v>4444</v>
      </c>
      <c r="B4453" s="20" t="str">
        <f>IF(Data!B4453:$B$5009&lt;&gt;"",Data!B4453,"")</f>
        <v/>
      </c>
      <c r="C4453" s="20" t="str">
        <f>IF(Data!$B4453:C$5009&lt;&gt;"",Data!C4453,"")</f>
        <v/>
      </c>
      <c r="D4453" s="20" t="str">
        <f t="shared" si="151"/>
        <v/>
      </c>
      <c r="E4453" s="20" t="str">
        <f t="shared" si="152"/>
        <v/>
      </c>
      <c r="F4453" s="56"/>
      <c r="G4453" s="56"/>
      <c r="H4453" s="56"/>
      <c r="I4453" s="56"/>
      <c r="J4453" s="56"/>
    </row>
    <row r="4454" spans="1:10">
      <c r="A4454" s="20">
        <v>4445</v>
      </c>
      <c r="B4454" s="20" t="str">
        <f>IF(Data!B4454:$B$5009&lt;&gt;"",Data!B4454,"")</f>
        <v/>
      </c>
      <c r="C4454" s="20" t="str">
        <f>IF(Data!$B4454:C$5009&lt;&gt;"",Data!C4454,"")</f>
        <v/>
      </c>
      <c r="D4454" s="20" t="str">
        <f t="shared" si="151"/>
        <v/>
      </c>
      <c r="E4454" s="20" t="str">
        <f t="shared" si="152"/>
        <v/>
      </c>
      <c r="F4454" s="56"/>
      <c r="G4454" s="56"/>
      <c r="H4454" s="56"/>
      <c r="I4454" s="56"/>
      <c r="J4454" s="56"/>
    </row>
    <row r="4455" spans="1:10">
      <c r="A4455" s="20">
        <v>4446</v>
      </c>
      <c r="B4455" s="20" t="str">
        <f>IF(Data!B4455:$B$5009&lt;&gt;"",Data!B4455,"")</f>
        <v/>
      </c>
      <c r="C4455" s="20" t="str">
        <f>IF(Data!$B4455:C$5009&lt;&gt;"",Data!C4455,"")</f>
        <v/>
      </c>
      <c r="D4455" s="20" t="str">
        <f t="shared" si="151"/>
        <v/>
      </c>
      <c r="E4455" s="20" t="str">
        <f t="shared" si="152"/>
        <v/>
      </c>
      <c r="F4455" s="56"/>
      <c r="G4455" s="56"/>
      <c r="H4455" s="56"/>
      <c r="I4455" s="56"/>
      <c r="J4455" s="56"/>
    </row>
    <row r="4456" spans="1:10">
      <c r="A4456" s="20">
        <v>4447</v>
      </c>
      <c r="B4456" s="20" t="str">
        <f>IF(Data!B4456:$B$5009&lt;&gt;"",Data!B4456,"")</f>
        <v/>
      </c>
      <c r="C4456" s="20" t="str">
        <f>IF(Data!$B4456:C$5009&lt;&gt;"",Data!C4456,"")</f>
        <v/>
      </c>
      <c r="D4456" s="20" t="str">
        <f t="shared" si="151"/>
        <v/>
      </c>
      <c r="E4456" s="20" t="str">
        <f t="shared" si="152"/>
        <v/>
      </c>
      <c r="F4456" s="56"/>
      <c r="G4456" s="56"/>
      <c r="H4456" s="56"/>
      <c r="I4456" s="56"/>
      <c r="J4456" s="56"/>
    </row>
    <row r="4457" spans="1:10">
      <c r="A4457" s="20">
        <v>4448</v>
      </c>
      <c r="B4457" s="20" t="str">
        <f>IF(Data!B4457:$B$5009&lt;&gt;"",Data!B4457,"")</f>
        <v/>
      </c>
      <c r="C4457" s="20" t="str">
        <f>IF(Data!$B4457:C$5009&lt;&gt;"",Data!C4457,"")</f>
        <v/>
      </c>
      <c r="D4457" s="20" t="str">
        <f t="shared" si="151"/>
        <v/>
      </c>
      <c r="E4457" s="20" t="str">
        <f t="shared" si="152"/>
        <v/>
      </c>
      <c r="F4457" s="56"/>
      <c r="G4457" s="56"/>
      <c r="H4457" s="56"/>
      <c r="I4457" s="56"/>
      <c r="J4457" s="56"/>
    </row>
    <row r="4458" spans="1:10">
      <c r="A4458" s="20">
        <v>4449</v>
      </c>
      <c r="B4458" s="20" t="str">
        <f>IF(Data!B4458:$B$5009&lt;&gt;"",Data!B4458,"")</f>
        <v/>
      </c>
      <c r="C4458" s="20" t="str">
        <f>IF(Data!$B4458:C$5009&lt;&gt;"",Data!C4458,"")</f>
        <v/>
      </c>
      <c r="D4458" s="20" t="str">
        <f t="shared" si="151"/>
        <v/>
      </c>
      <c r="E4458" s="20" t="str">
        <f t="shared" si="152"/>
        <v/>
      </c>
      <c r="F4458" s="56"/>
      <c r="G4458" s="56"/>
      <c r="H4458" s="56"/>
      <c r="I4458" s="56"/>
      <c r="J4458" s="56"/>
    </row>
    <row r="4459" spans="1:10">
      <c r="A4459" s="20">
        <v>4450</v>
      </c>
      <c r="B4459" s="20" t="str">
        <f>IF(Data!B4459:$B$5009&lt;&gt;"",Data!B4459,"")</f>
        <v/>
      </c>
      <c r="C4459" s="20" t="str">
        <f>IF(Data!$B4459:C$5009&lt;&gt;"",Data!C4459,"")</f>
        <v/>
      </c>
      <c r="D4459" s="20" t="str">
        <f t="shared" si="151"/>
        <v/>
      </c>
      <c r="E4459" s="20" t="str">
        <f t="shared" si="152"/>
        <v/>
      </c>
      <c r="F4459" s="56"/>
      <c r="G4459" s="56"/>
      <c r="H4459" s="56"/>
      <c r="I4459" s="56"/>
      <c r="J4459" s="56"/>
    </row>
    <row r="4460" spans="1:10">
      <c r="A4460" s="20">
        <v>4451</v>
      </c>
      <c r="B4460" s="20" t="str">
        <f>IF(Data!B4460:$B$5009&lt;&gt;"",Data!B4460,"")</f>
        <v/>
      </c>
      <c r="C4460" s="20" t="str">
        <f>IF(Data!$B4460:C$5009&lt;&gt;"",Data!C4460,"")</f>
        <v/>
      </c>
      <c r="D4460" s="20" t="str">
        <f t="shared" si="151"/>
        <v/>
      </c>
      <c r="E4460" s="20" t="str">
        <f t="shared" si="152"/>
        <v/>
      </c>
      <c r="F4460" s="56"/>
      <c r="G4460" s="56"/>
      <c r="H4460" s="56"/>
      <c r="I4460" s="56"/>
      <c r="J4460" s="56"/>
    </row>
    <row r="4461" spans="1:10">
      <c r="A4461" s="20">
        <v>4452</v>
      </c>
      <c r="B4461" s="20" t="str">
        <f>IF(Data!B4461:$B$5009&lt;&gt;"",Data!B4461,"")</f>
        <v/>
      </c>
      <c r="C4461" s="20" t="str">
        <f>IF(Data!$B4461:C$5009&lt;&gt;"",Data!C4461,"")</f>
        <v/>
      </c>
      <c r="D4461" s="20" t="str">
        <f t="shared" si="151"/>
        <v/>
      </c>
      <c r="E4461" s="20" t="str">
        <f t="shared" si="152"/>
        <v/>
      </c>
      <c r="F4461" s="56"/>
      <c r="G4461" s="56"/>
      <c r="H4461" s="56"/>
      <c r="I4461" s="56"/>
      <c r="J4461" s="56"/>
    </row>
    <row r="4462" spans="1:10">
      <c r="A4462" s="20">
        <v>4453</v>
      </c>
      <c r="B4462" s="20" t="str">
        <f>IF(Data!B4462:$B$5009&lt;&gt;"",Data!B4462,"")</f>
        <v/>
      </c>
      <c r="C4462" s="20" t="str">
        <f>IF(Data!$B4462:C$5009&lt;&gt;"",Data!C4462,"")</f>
        <v/>
      </c>
      <c r="D4462" s="20" t="str">
        <f t="shared" si="151"/>
        <v/>
      </c>
      <c r="E4462" s="20" t="str">
        <f t="shared" si="152"/>
        <v/>
      </c>
      <c r="F4462" s="56"/>
      <c r="G4462" s="56"/>
      <c r="H4462" s="56"/>
      <c r="I4462" s="56"/>
      <c r="J4462" s="56"/>
    </row>
    <row r="4463" spans="1:10">
      <c r="A4463" s="20">
        <v>4454</v>
      </c>
      <c r="B4463" s="20" t="str">
        <f>IF(Data!B4463:$B$5009&lt;&gt;"",Data!B4463,"")</f>
        <v/>
      </c>
      <c r="C4463" s="20" t="str">
        <f>IF(Data!$B4463:C$5009&lt;&gt;"",Data!C4463,"")</f>
        <v/>
      </c>
      <c r="D4463" s="20" t="str">
        <f t="shared" si="151"/>
        <v/>
      </c>
      <c r="E4463" s="20" t="str">
        <f t="shared" si="152"/>
        <v/>
      </c>
      <c r="F4463" s="56"/>
      <c r="G4463" s="56"/>
      <c r="H4463" s="56"/>
      <c r="I4463" s="56"/>
      <c r="J4463" s="56"/>
    </row>
    <row r="4464" spans="1:10">
      <c r="A4464" s="20">
        <v>4455</v>
      </c>
      <c r="B4464" s="20" t="str">
        <f>IF(Data!B4464:$B$5009&lt;&gt;"",Data!B4464,"")</f>
        <v/>
      </c>
      <c r="C4464" s="20" t="str">
        <f>IF(Data!$B4464:C$5009&lt;&gt;"",Data!C4464,"")</f>
        <v/>
      </c>
      <c r="D4464" s="20" t="str">
        <f t="shared" si="151"/>
        <v/>
      </c>
      <c r="E4464" s="20" t="str">
        <f t="shared" si="152"/>
        <v/>
      </c>
      <c r="F4464" s="56"/>
      <c r="G4464" s="56"/>
      <c r="H4464" s="56"/>
      <c r="I4464" s="56"/>
      <c r="J4464" s="56"/>
    </row>
    <row r="4465" spans="1:10">
      <c r="A4465" s="20">
        <v>4456</v>
      </c>
      <c r="B4465" s="20" t="str">
        <f>IF(Data!B4465:$B$5009&lt;&gt;"",Data!B4465,"")</f>
        <v/>
      </c>
      <c r="C4465" s="20" t="str">
        <f>IF(Data!$B4465:C$5009&lt;&gt;"",Data!C4465,"")</f>
        <v/>
      </c>
      <c r="D4465" s="20" t="str">
        <f t="shared" si="151"/>
        <v/>
      </c>
      <c r="E4465" s="20" t="str">
        <f t="shared" si="152"/>
        <v/>
      </c>
      <c r="F4465" s="56"/>
      <c r="G4465" s="56"/>
      <c r="H4465" s="56"/>
      <c r="I4465" s="56"/>
      <c r="J4465" s="56"/>
    </row>
    <row r="4466" spans="1:10">
      <c r="A4466" s="20">
        <v>4457</v>
      </c>
      <c r="B4466" s="20" t="str">
        <f>IF(Data!B4466:$B$5009&lt;&gt;"",Data!B4466,"")</f>
        <v/>
      </c>
      <c r="C4466" s="20" t="str">
        <f>IF(Data!$B4466:C$5009&lt;&gt;"",Data!C4466,"")</f>
        <v/>
      </c>
      <c r="D4466" s="20" t="str">
        <f t="shared" si="151"/>
        <v/>
      </c>
      <c r="E4466" s="20" t="str">
        <f t="shared" si="152"/>
        <v/>
      </c>
      <c r="F4466" s="56"/>
      <c r="G4466" s="56"/>
      <c r="H4466" s="56"/>
      <c r="I4466" s="56"/>
      <c r="J4466" s="56"/>
    </row>
    <row r="4467" spans="1:10">
      <c r="A4467" s="20">
        <v>4458</v>
      </c>
      <c r="B4467" s="20" t="str">
        <f>IF(Data!B4467:$B$5009&lt;&gt;"",Data!B4467,"")</f>
        <v/>
      </c>
      <c r="C4467" s="20" t="str">
        <f>IF(Data!$B4467:C$5009&lt;&gt;"",Data!C4467,"")</f>
        <v/>
      </c>
      <c r="D4467" s="20" t="str">
        <f t="shared" si="151"/>
        <v/>
      </c>
      <c r="E4467" s="20" t="str">
        <f t="shared" si="152"/>
        <v/>
      </c>
      <c r="F4467" s="56"/>
      <c r="G4467" s="56"/>
      <c r="H4467" s="56"/>
      <c r="I4467" s="56"/>
      <c r="J4467" s="56"/>
    </row>
    <row r="4468" spans="1:10">
      <c r="A4468" s="20">
        <v>4459</v>
      </c>
      <c r="B4468" s="20" t="str">
        <f>IF(Data!B4468:$B$5009&lt;&gt;"",Data!B4468,"")</f>
        <v/>
      </c>
      <c r="C4468" s="20" t="str">
        <f>IF(Data!$B4468:C$5009&lt;&gt;"",Data!C4468,"")</f>
        <v/>
      </c>
      <c r="D4468" s="20" t="str">
        <f t="shared" si="151"/>
        <v/>
      </c>
      <c r="E4468" s="20" t="str">
        <f t="shared" si="152"/>
        <v/>
      </c>
      <c r="F4468" s="56"/>
      <c r="G4468" s="56"/>
      <c r="H4468" s="56"/>
      <c r="I4468" s="56"/>
      <c r="J4468" s="56"/>
    </row>
    <row r="4469" spans="1:10">
      <c r="A4469" s="20">
        <v>4460</v>
      </c>
      <c r="B4469" s="20" t="str">
        <f>IF(Data!B4469:$B$5009&lt;&gt;"",Data!B4469,"")</f>
        <v/>
      </c>
      <c r="C4469" s="20" t="str">
        <f>IF(Data!$B4469:C$5009&lt;&gt;"",Data!C4469,"")</f>
        <v/>
      </c>
      <c r="D4469" s="20" t="str">
        <f t="shared" si="151"/>
        <v/>
      </c>
      <c r="E4469" s="20" t="str">
        <f t="shared" si="152"/>
        <v/>
      </c>
      <c r="F4469" s="56"/>
      <c r="G4469" s="56"/>
      <c r="H4469" s="56"/>
      <c r="I4469" s="56"/>
      <c r="J4469" s="56"/>
    </row>
    <row r="4470" spans="1:10">
      <c r="A4470" s="20">
        <v>4461</v>
      </c>
      <c r="B4470" s="20" t="str">
        <f>IF(Data!B4470:$B$5009&lt;&gt;"",Data!B4470,"")</f>
        <v/>
      </c>
      <c r="C4470" s="20" t="str">
        <f>IF(Data!$B4470:C$5009&lt;&gt;"",Data!C4470,"")</f>
        <v/>
      </c>
      <c r="D4470" s="20" t="str">
        <f t="shared" si="151"/>
        <v/>
      </c>
      <c r="E4470" s="20" t="str">
        <f t="shared" si="152"/>
        <v/>
      </c>
      <c r="F4470" s="56"/>
      <c r="G4470" s="56"/>
      <c r="H4470" s="56"/>
      <c r="I4470" s="56"/>
      <c r="J4470" s="56"/>
    </row>
    <row r="4471" spans="1:10">
      <c r="A4471" s="20">
        <v>4462</v>
      </c>
      <c r="B4471" s="20" t="str">
        <f>IF(Data!B4471:$B$5009&lt;&gt;"",Data!B4471,"")</f>
        <v/>
      </c>
      <c r="C4471" s="20" t="str">
        <f>IF(Data!$B4471:C$5009&lt;&gt;"",Data!C4471,"")</f>
        <v/>
      </c>
      <c r="D4471" s="20" t="str">
        <f t="shared" si="151"/>
        <v/>
      </c>
      <c r="E4471" s="20" t="str">
        <f t="shared" si="152"/>
        <v/>
      </c>
      <c r="F4471" s="56"/>
      <c r="G4471" s="56"/>
      <c r="H4471" s="56"/>
      <c r="I4471" s="56"/>
      <c r="J4471" s="56"/>
    </row>
    <row r="4472" spans="1:10">
      <c r="A4472" s="20">
        <v>4463</v>
      </c>
      <c r="B4472" s="20" t="str">
        <f>IF(Data!B4472:$B$5009&lt;&gt;"",Data!B4472,"")</f>
        <v/>
      </c>
      <c r="C4472" s="20" t="str">
        <f>IF(Data!$B4472:C$5009&lt;&gt;"",Data!C4472,"")</f>
        <v/>
      </c>
      <c r="D4472" s="20" t="str">
        <f t="shared" si="151"/>
        <v/>
      </c>
      <c r="E4472" s="20" t="str">
        <f t="shared" si="152"/>
        <v/>
      </c>
      <c r="F4472" s="56"/>
      <c r="G4472" s="56"/>
      <c r="H4472" s="56"/>
      <c r="I4472" s="56"/>
      <c r="J4472" s="56"/>
    </row>
    <row r="4473" spans="1:10">
      <c r="A4473" s="20">
        <v>4464</v>
      </c>
      <c r="B4473" s="20" t="str">
        <f>IF(Data!B4473:$B$5009&lt;&gt;"",Data!B4473,"")</f>
        <v/>
      </c>
      <c r="C4473" s="20" t="str">
        <f>IF(Data!$B4473:C$5009&lt;&gt;"",Data!C4473,"")</f>
        <v/>
      </c>
      <c r="D4473" s="20" t="str">
        <f t="shared" si="151"/>
        <v/>
      </c>
      <c r="E4473" s="20" t="str">
        <f t="shared" si="152"/>
        <v/>
      </c>
      <c r="F4473" s="56"/>
      <c r="G4473" s="56"/>
      <c r="H4473" s="56"/>
      <c r="I4473" s="56"/>
      <c r="J4473" s="56"/>
    </row>
    <row r="4474" spans="1:10">
      <c r="A4474" s="20">
        <v>4465</v>
      </c>
      <c r="B4474" s="20" t="str">
        <f>IF(Data!B4474:$B$5009&lt;&gt;"",Data!B4474,"")</f>
        <v/>
      </c>
      <c r="C4474" s="20" t="str">
        <f>IF(Data!$B4474:C$5009&lt;&gt;"",Data!C4474,"")</f>
        <v/>
      </c>
      <c r="D4474" s="20" t="str">
        <f t="shared" si="151"/>
        <v/>
      </c>
      <c r="E4474" s="20" t="str">
        <f t="shared" si="152"/>
        <v/>
      </c>
      <c r="F4474" s="56"/>
      <c r="G4474" s="56"/>
      <c r="H4474" s="56"/>
      <c r="I4474" s="56"/>
      <c r="J4474" s="56"/>
    </row>
    <row r="4475" spans="1:10">
      <c r="A4475" s="20">
        <v>4466</v>
      </c>
      <c r="B4475" s="20" t="str">
        <f>IF(Data!B4475:$B$5009&lt;&gt;"",Data!B4475,"")</f>
        <v/>
      </c>
      <c r="C4475" s="20" t="str">
        <f>IF(Data!$B4475:C$5009&lt;&gt;"",Data!C4475,"")</f>
        <v/>
      </c>
      <c r="D4475" s="20" t="str">
        <f t="shared" si="151"/>
        <v/>
      </c>
      <c r="E4475" s="20" t="str">
        <f t="shared" si="152"/>
        <v/>
      </c>
      <c r="F4475" s="56"/>
      <c r="G4475" s="56"/>
      <c r="H4475" s="56"/>
      <c r="I4475" s="56"/>
      <c r="J4475" s="56"/>
    </row>
    <row r="4476" spans="1:10">
      <c r="A4476" s="20">
        <v>4467</v>
      </c>
      <c r="B4476" s="20" t="str">
        <f>IF(Data!B4476:$B$5009&lt;&gt;"",Data!B4476,"")</f>
        <v/>
      </c>
      <c r="C4476" s="20" t="str">
        <f>IF(Data!$B4476:C$5009&lt;&gt;"",Data!C4476,"")</f>
        <v/>
      </c>
      <c r="D4476" s="20" t="str">
        <f t="shared" si="151"/>
        <v/>
      </c>
      <c r="E4476" s="20" t="str">
        <f t="shared" si="152"/>
        <v/>
      </c>
      <c r="F4476" s="56"/>
      <c r="G4476" s="56"/>
      <c r="H4476" s="56"/>
      <c r="I4476" s="56"/>
      <c r="J4476" s="56"/>
    </row>
    <row r="4477" spans="1:10">
      <c r="A4477" s="20">
        <v>4468</v>
      </c>
      <c r="B4477" s="20" t="str">
        <f>IF(Data!B4477:$B$5009&lt;&gt;"",Data!B4477,"")</f>
        <v/>
      </c>
      <c r="C4477" s="20" t="str">
        <f>IF(Data!$B4477:C$5009&lt;&gt;"",Data!C4477,"")</f>
        <v/>
      </c>
      <c r="D4477" s="20" t="str">
        <f t="shared" si="151"/>
        <v/>
      </c>
      <c r="E4477" s="20" t="str">
        <f t="shared" si="152"/>
        <v/>
      </c>
      <c r="F4477" s="56"/>
      <c r="G4477" s="56"/>
      <c r="H4477" s="56"/>
      <c r="I4477" s="56"/>
      <c r="J4477" s="56"/>
    </row>
    <row r="4478" spans="1:10">
      <c r="A4478" s="20">
        <v>4469</v>
      </c>
      <c r="B4478" s="20" t="str">
        <f>IF(Data!B4478:$B$5009&lt;&gt;"",Data!B4478,"")</f>
        <v/>
      </c>
      <c r="C4478" s="20" t="str">
        <f>IF(Data!$B4478:C$5009&lt;&gt;"",Data!C4478,"")</f>
        <v/>
      </c>
      <c r="D4478" s="20" t="str">
        <f t="shared" si="151"/>
        <v/>
      </c>
      <c r="E4478" s="20" t="str">
        <f t="shared" si="152"/>
        <v/>
      </c>
      <c r="F4478" s="56"/>
      <c r="G4478" s="56"/>
      <c r="H4478" s="56"/>
      <c r="I4478" s="56"/>
      <c r="J4478" s="56"/>
    </row>
    <row r="4479" spans="1:10">
      <c r="A4479" s="20">
        <v>4470</v>
      </c>
      <c r="B4479" s="20" t="str">
        <f>IF(Data!B4479:$B$5009&lt;&gt;"",Data!B4479,"")</f>
        <v/>
      </c>
      <c r="C4479" s="20" t="str">
        <f>IF(Data!$B4479:C$5009&lt;&gt;"",Data!C4479,"")</f>
        <v/>
      </c>
      <c r="D4479" s="20" t="str">
        <f t="shared" si="151"/>
        <v/>
      </c>
      <c r="E4479" s="20" t="str">
        <f t="shared" si="152"/>
        <v/>
      </c>
      <c r="F4479" s="56"/>
      <c r="G4479" s="56"/>
      <c r="H4479" s="56"/>
      <c r="I4479" s="56"/>
      <c r="J4479" s="56"/>
    </row>
    <row r="4480" spans="1:10">
      <c r="A4480" s="20">
        <v>4471</v>
      </c>
      <c r="B4480" s="20" t="str">
        <f>IF(Data!B4480:$B$5009&lt;&gt;"",Data!B4480,"")</f>
        <v/>
      </c>
      <c r="C4480" s="20" t="str">
        <f>IF(Data!$B4480:C$5009&lt;&gt;"",Data!C4480,"")</f>
        <v/>
      </c>
      <c r="D4480" s="20" t="str">
        <f t="shared" si="151"/>
        <v/>
      </c>
      <c r="E4480" s="20" t="str">
        <f t="shared" si="152"/>
        <v/>
      </c>
      <c r="F4480" s="56"/>
      <c r="G4480" s="56"/>
      <c r="H4480" s="56"/>
      <c r="I4480" s="56"/>
      <c r="J4480" s="56"/>
    </row>
    <row r="4481" spans="1:10">
      <c r="A4481" s="20">
        <v>4472</v>
      </c>
      <c r="B4481" s="20" t="str">
        <f>IF(Data!B4481:$B$5009&lt;&gt;"",Data!B4481,"")</f>
        <v/>
      </c>
      <c r="C4481" s="20" t="str">
        <f>IF(Data!$B4481:C$5009&lt;&gt;"",Data!C4481,"")</f>
        <v/>
      </c>
      <c r="D4481" s="20" t="str">
        <f t="shared" si="151"/>
        <v/>
      </c>
      <c r="E4481" s="20" t="str">
        <f t="shared" si="152"/>
        <v/>
      </c>
      <c r="F4481" s="56"/>
      <c r="G4481" s="56"/>
      <c r="H4481" s="56"/>
      <c r="I4481" s="56"/>
      <c r="J4481" s="56"/>
    </row>
    <row r="4482" spans="1:10">
      <c r="A4482" s="20">
        <v>4473</v>
      </c>
      <c r="B4482" s="20" t="str">
        <f>IF(Data!B4482:$B$5009&lt;&gt;"",Data!B4482,"")</f>
        <v/>
      </c>
      <c r="C4482" s="20" t="str">
        <f>IF(Data!$B4482:C$5009&lt;&gt;"",Data!C4482,"")</f>
        <v/>
      </c>
      <c r="D4482" s="20" t="str">
        <f t="shared" si="151"/>
        <v/>
      </c>
      <c r="E4482" s="20" t="str">
        <f t="shared" si="152"/>
        <v/>
      </c>
      <c r="F4482" s="56"/>
      <c r="G4482" s="56"/>
      <c r="H4482" s="56"/>
      <c r="I4482" s="56"/>
      <c r="J4482" s="56"/>
    </row>
    <row r="4483" spans="1:10">
      <c r="A4483" s="20">
        <v>4474</v>
      </c>
      <c r="B4483" s="20" t="str">
        <f>IF(Data!B4483:$B$5009&lt;&gt;"",Data!B4483,"")</f>
        <v/>
      </c>
      <c r="C4483" s="20" t="str">
        <f>IF(Data!$B4483:C$5009&lt;&gt;"",Data!C4483,"")</f>
        <v/>
      </c>
      <c r="D4483" s="20" t="str">
        <f t="shared" si="151"/>
        <v/>
      </c>
      <c r="E4483" s="20" t="str">
        <f t="shared" si="152"/>
        <v/>
      </c>
      <c r="F4483" s="56"/>
      <c r="G4483" s="56"/>
      <c r="H4483" s="56"/>
      <c r="I4483" s="56"/>
      <c r="J4483" s="56"/>
    </row>
    <row r="4484" spans="1:10">
      <c r="A4484" s="20">
        <v>4475</v>
      </c>
      <c r="B4484" s="20" t="str">
        <f>IF(Data!B4484:$B$5009&lt;&gt;"",Data!B4484,"")</f>
        <v/>
      </c>
      <c r="C4484" s="20" t="str">
        <f>IF(Data!$B4484:C$5009&lt;&gt;"",Data!C4484,"")</f>
        <v/>
      </c>
      <c r="D4484" s="20" t="str">
        <f t="shared" si="151"/>
        <v/>
      </c>
      <c r="E4484" s="20" t="str">
        <f t="shared" si="152"/>
        <v/>
      </c>
      <c r="F4484" s="56"/>
      <c r="G4484" s="56"/>
      <c r="H4484" s="56"/>
      <c r="I4484" s="56"/>
      <c r="J4484" s="56"/>
    </row>
    <row r="4485" spans="1:10">
      <c r="A4485" s="20">
        <v>4476</v>
      </c>
      <c r="B4485" s="20" t="str">
        <f>IF(Data!B4485:$B$5009&lt;&gt;"",Data!B4485,"")</f>
        <v/>
      </c>
      <c r="C4485" s="20" t="str">
        <f>IF(Data!$B4485:C$5009&lt;&gt;"",Data!C4485,"")</f>
        <v/>
      </c>
      <c r="D4485" s="20" t="str">
        <f t="shared" si="151"/>
        <v/>
      </c>
      <c r="E4485" s="20" t="str">
        <f t="shared" si="152"/>
        <v/>
      </c>
      <c r="F4485" s="56"/>
      <c r="G4485" s="56"/>
      <c r="H4485" s="56"/>
      <c r="I4485" s="56"/>
      <c r="J4485" s="56"/>
    </row>
    <row r="4486" spans="1:10">
      <c r="A4486" s="20">
        <v>4477</v>
      </c>
      <c r="B4486" s="20" t="str">
        <f>IF(Data!B4486:$B$5009&lt;&gt;"",Data!B4486,"")</f>
        <v/>
      </c>
      <c r="C4486" s="20" t="str">
        <f>IF(Data!$B4486:C$5009&lt;&gt;"",Data!C4486,"")</f>
        <v/>
      </c>
      <c r="D4486" s="20" t="str">
        <f t="shared" ref="D4486:D4549" si="153">IF(AND(B4486&lt;&gt;"",C4486&lt;&gt;""), _xlfn.RANK.AVG(B4486,B:B,1),"")</f>
        <v/>
      </c>
      <c r="E4486" s="20" t="str">
        <f t="shared" ref="E4486:E4549" si="154">IF(AND(B4486&lt;&gt;"",C4486&lt;&gt;""),(D4486-$I$11)^2,"")</f>
        <v/>
      </c>
      <c r="F4486" s="56"/>
      <c r="G4486" s="56"/>
      <c r="H4486" s="56"/>
      <c r="I4486" s="56"/>
      <c r="J4486" s="56"/>
    </row>
    <row r="4487" spans="1:10">
      <c r="A4487" s="20">
        <v>4478</v>
      </c>
      <c r="B4487" s="20" t="str">
        <f>IF(Data!B4487:$B$5009&lt;&gt;"",Data!B4487,"")</f>
        <v/>
      </c>
      <c r="C4487" s="20" t="str">
        <f>IF(Data!$B4487:C$5009&lt;&gt;"",Data!C4487,"")</f>
        <v/>
      </c>
      <c r="D4487" s="20" t="str">
        <f t="shared" si="153"/>
        <v/>
      </c>
      <c r="E4487" s="20" t="str">
        <f t="shared" si="154"/>
        <v/>
      </c>
      <c r="F4487" s="56"/>
      <c r="G4487" s="56"/>
      <c r="H4487" s="56"/>
      <c r="I4487" s="56"/>
      <c r="J4487" s="56"/>
    </row>
    <row r="4488" spans="1:10">
      <c r="A4488" s="20">
        <v>4479</v>
      </c>
      <c r="B4488" s="20" t="str">
        <f>IF(Data!B4488:$B$5009&lt;&gt;"",Data!B4488,"")</f>
        <v/>
      </c>
      <c r="C4488" s="20" t="str">
        <f>IF(Data!$B4488:C$5009&lt;&gt;"",Data!C4488,"")</f>
        <v/>
      </c>
      <c r="D4488" s="20" t="str">
        <f t="shared" si="153"/>
        <v/>
      </c>
      <c r="E4488" s="20" t="str">
        <f t="shared" si="154"/>
        <v/>
      </c>
      <c r="F4488" s="56"/>
      <c r="G4488" s="56"/>
      <c r="H4488" s="56"/>
      <c r="I4488" s="56"/>
      <c r="J4488" s="56"/>
    </row>
    <row r="4489" spans="1:10">
      <c r="A4489" s="20">
        <v>4480</v>
      </c>
      <c r="B4489" s="20" t="str">
        <f>IF(Data!B4489:$B$5009&lt;&gt;"",Data!B4489,"")</f>
        <v/>
      </c>
      <c r="C4489" s="20" t="str">
        <f>IF(Data!$B4489:C$5009&lt;&gt;"",Data!C4489,"")</f>
        <v/>
      </c>
      <c r="D4489" s="20" t="str">
        <f t="shared" si="153"/>
        <v/>
      </c>
      <c r="E4489" s="20" t="str">
        <f t="shared" si="154"/>
        <v/>
      </c>
      <c r="F4489" s="56"/>
      <c r="G4489" s="56"/>
      <c r="H4489" s="56"/>
      <c r="I4489" s="56"/>
      <c r="J4489" s="56"/>
    </row>
    <row r="4490" spans="1:10">
      <c r="A4490" s="20">
        <v>4481</v>
      </c>
      <c r="B4490" s="20" t="str">
        <f>IF(Data!B4490:$B$5009&lt;&gt;"",Data!B4490,"")</f>
        <v/>
      </c>
      <c r="C4490" s="20" t="str">
        <f>IF(Data!$B4490:C$5009&lt;&gt;"",Data!C4490,"")</f>
        <v/>
      </c>
      <c r="D4490" s="20" t="str">
        <f t="shared" si="153"/>
        <v/>
      </c>
      <c r="E4490" s="20" t="str">
        <f t="shared" si="154"/>
        <v/>
      </c>
      <c r="F4490" s="56"/>
      <c r="G4490" s="56"/>
      <c r="H4490" s="56"/>
      <c r="I4490" s="56"/>
      <c r="J4490" s="56"/>
    </row>
    <row r="4491" spans="1:10">
      <c r="A4491" s="20">
        <v>4482</v>
      </c>
      <c r="B4491" s="20" t="str">
        <f>IF(Data!B4491:$B$5009&lt;&gt;"",Data!B4491,"")</f>
        <v/>
      </c>
      <c r="C4491" s="20" t="str">
        <f>IF(Data!$B4491:C$5009&lt;&gt;"",Data!C4491,"")</f>
        <v/>
      </c>
      <c r="D4491" s="20" t="str">
        <f t="shared" si="153"/>
        <v/>
      </c>
      <c r="E4491" s="20" t="str">
        <f t="shared" si="154"/>
        <v/>
      </c>
      <c r="F4491" s="56"/>
      <c r="G4491" s="56"/>
      <c r="H4491" s="56"/>
      <c r="I4491" s="56"/>
      <c r="J4491" s="56"/>
    </row>
    <row r="4492" spans="1:10">
      <c r="A4492" s="20">
        <v>4483</v>
      </c>
      <c r="B4492" s="20" t="str">
        <f>IF(Data!B4492:$B$5009&lt;&gt;"",Data!B4492,"")</f>
        <v/>
      </c>
      <c r="C4492" s="20" t="str">
        <f>IF(Data!$B4492:C$5009&lt;&gt;"",Data!C4492,"")</f>
        <v/>
      </c>
      <c r="D4492" s="20" t="str">
        <f t="shared" si="153"/>
        <v/>
      </c>
      <c r="E4492" s="20" t="str">
        <f t="shared" si="154"/>
        <v/>
      </c>
      <c r="F4492" s="56"/>
      <c r="G4492" s="56"/>
      <c r="H4492" s="56"/>
      <c r="I4492" s="56"/>
      <c r="J4492" s="56"/>
    </row>
    <row r="4493" spans="1:10">
      <c r="A4493" s="20">
        <v>4484</v>
      </c>
      <c r="B4493" s="20" t="str">
        <f>IF(Data!B4493:$B$5009&lt;&gt;"",Data!B4493,"")</f>
        <v/>
      </c>
      <c r="C4493" s="20" t="str">
        <f>IF(Data!$B4493:C$5009&lt;&gt;"",Data!C4493,"")</f>
        <v/>
      </c>
      <c r="D4493" s="20" t="str">
        <f t="shared" si="153"/>
        <v/>
      </c>
      <c r="E4493" s="20" t="str">
        <f t="shared" si="154"/>
        <v/>
      </c>
      <c r="F4493" s="56"/>
      <c r="G4493" s="56"/>
      <c r="H4493" s="56"/>
      <c r="I4493" s="56"/>
      <c r="J4493" s="56"/>
    </row>
    <row r="4494" spans="1:10">
      <c r="A4494" s="20">
        <v>4485</v>
      </c>
      <c r="B4494" s="20" t="str">
        <f>IF(Data!B4494:$B$5009&lt;&gt;"",Data!B4494,"")</f>
        <v/>
      </c>
      <c r="C4494" s="20" t="str">
        <f>IF(Data!$B4494:C$5009&lt;&gt;"",Data!C4494,"")</f>
        <v/>
      </c>
      <c r="D4494" s="20" t="str">
        <f t="shared" si="153"/>
        <v/>
      </c>
      <c r="E4494" s="20" t="str">
        <f t="shared" si="154"/>
        <v/>
      </c>
      <c r="F4494" s="56"/>
      <c r="G4494" s="56"/>
      <c r="H4494" s="56"/>
      <c r="I4494" s="56"/>
      <c r="J4494" s="56"/>
    </row>
    <row r="4495" spans="1:10">
      <c r="A4495" s="20">
        <v>4486</v>
      </c>
      <c r="B4495" s="20" t="str">
        <f>IF(Data!B4495:$B$5009&lt;&gt;"",Data!B4495,"")</f>
        <v/>
      </c>
      <c r="C4495" s="20" t="str">
        <f>IF(Data!$B4495:C$5009&lt;&gt;"",Data!C4495,"")</f>
        <v/>
      </c>
      <c r="D4495" s="20" t="str">
        <f t="shared" si="153"/>
        <v/>
      </c>
      <c r="E4495" s="20" t="str">
        <f t="shared" si="154"/>
        <v/>
      </c>
      <c r="F4495" s="56"/>
      <c r="G4495" s="56"/>
      <c r="H4495" s="56"/>
      <c r="I4495" s="56"/>
      <c r="J4495" s="56"/>
    </row>
    <row r="4496" spans="1:10">
      <c r="A4496" s="20">
        <v>4487</v>
      </c>
      <c r="B4496" s="20" t="str">
        <f>IF(Data!B4496:$B$5009&lt;&gt;"",Data!B4496,"")</f>
        <v/>
      </c>
      <c r="C4496" s="20" t="str">
        <f>IF(Data!$B4496:C$5009&lt;&gt;"",Data!C4496,"")</f>
        <v/>
      </c>
      <c r="D4496" s="20" t="str">
        <f t="shared" si="153"/>
        <v/>
      </c>
      <c r="E4496" s="20" t="str">
        <f t="shared" si="154"/>
        <v/>
      </c>
      <c r="F4496" s="56"/>
      <c r="G4496" s="56"/>
      <c r="H4496" s="56"/>
      <c r="I4496" s="56"/>
      <c r="J4496" s="56"/>
    </row>
    <row r="4497" spans="1:10">
      <c r="A4497" s="20">
        <v>4488</v>
      </c>
      <c r="B4497" s="20" t="str">
        <f>IF(Data!B4497:$B$5009&lt;&gt;"",Data!B4497,"")</f>
        <v/>
      </c>
      <c r="C4497" s="20" t="str">
        <f>IF(Data!$B4497:C$5009&lt;&gt;"",Data!C4497,"")</f>
        <v/>
      </c>
      <c r="D4497" s="20" t="str">
        <f t="shared" si="153"/>
        <v/>
      </c>
      <c r="E4497" s="20" t="str">
        <f t="shared" si="154"/>
        <v/>
      </c>
      <c r="F4497" s="56"/>
      <c r="G4497" s="56"/>
      <c r="H4497" s="56"/>
      <c r="I4497" s="56"/>
      <c r="J4497" s="56"/>
    </row>
    <row r="4498" spans="1:10">
      <c r="A4498" s="20">
        <v>4489</v>
      </c>
      <c r="B4498" s="20" t="str">
        <f>IF(Data!B4498:$B$5009&lt;&gt;"",Data!B4498,"")</f>
        <v/>
      </c>
      <c r="C4498" s="20" t="str">
        <f>IF(Data!$B4498:C$5009&lt;&gt;"",Data!C4498,"")</f>
        <v/>
      </c>
      <c r="D4498" s="20" t="str">
        <f t="shared" si="153"/>
        <v/>
      </c>
      <c r="E4498" s="20" t="str">
        <f t="shared" si="154"/>
        <v/>
      </c>
      <c r="F4498" s="56"/>
      <c r="G4498" s="56"/>
      <c r="H4498" s="56"/>
      <c r="I4498" s="56"/>
      <c r="J4498" s="56"/>
    </row>
    <row r="4499" spans="1:10">
      <c r="A4499" s="20">
        <v>4490</v>
      </c>
      <c r="B4499" s="20" t="str">
        <f>IF(Data!B4499:$B$5009&lt;&gt;"",Data!B4499,"")</f>
        <v/>
      </c>
      <c r="C4499" s="20" t="str">
        <f>IF(Data!$B4499:C$5009&lt;&gt;"",Data!C4499,"")</f>
        <v/>
      </c>
      <c r="D4499" s="20" t="str">
        <f t="shared" si="153"/>
        <v/>
      </c>
      <c r="E4499" s="20" t="str">
        <f t="shared" si="154"/>
        <v/>
      </c>
      <c r="F4499" s="56"/>
      <c r="G4499" s="56"/>
      <c r="H4499" s="56"/>
      <c r="I4499" s="56"/>
      <c r="J4499" s="56"/>
    </row>
    <row r="4500" spans="1:10">
      <c r="A4500" s="20">
        <v>4491</v>
      </c>
      <c r="B4500" s="20" t="str">
        <f>IF(Data!B4500:$B$5009&lt;&gt;"",Data!B4500,"")</f>
        <v/>
      </c>
      <c r="C4500" s="20" t="str">
        <f>IF(Data!$B4500:C$5009&lt;&gt;"",Data!C4500,"")</f>
        <v/>
      </c>
      <c r="D4500" s="20" t="str">
        <f t="shared" si="153"/>
        <v/>
      </c>
      <c r="E4500" s="20" t="str">
        <f t="shared" si="154"/>
        <v/>
      </c>
      <c r="F4500" s="56"/>
      <c r="G4500" s="56"/>
      <c r="H4500" s="56"/>
      <c r="I4500" s="56"/>
      <c r="J4500" s="56"/>
    </row>
    <row r="4501" spans="1:10">
      <c r="A4501" s="20">
        <v>4492</v>
      </c>
      <c r="B4501" s="20" t="str">
        <f>IF(Data!B4501:$B$5009&lt;&gt;"",Data!B4501,"")</f>
        <v/>
      </c>
      <c r="C4501" s="20" t="str">
        <f>IF(Data!$B4501:C$5009&lt;&gt;"",Data!C4501,"")</f>
        <v/>
      </c>
      <c r="D4501" s="20" t="str">
        <f t="shared" si="153"/>
        <v/>
      </c>
      <c r="E4501" s="20" t="str">
        <f t="shared" si="154"/>
        <v/>
      </c>
      <c r="F4501" s="56"/>
      <c r="G4501" s="56"/>
      <c r="H4501" s="56"/>
      <c r="I4501" s="56"/>
      <c r="J4501" s="56"/>
    </row>
    <row r="4502" spans="1:10">
      <c r="A4502" s="20">
        <v>4493</v>
      </c>
      <c r="B4502" s="20" t="str">
        <f>IF(Data!B4502:$B$5009&lt;&gt;"",Data!B4502,"")</f>
        <v/>
      </c>
      <c r="C4502" s="20" t="str">
        <f>IF(Data!$B4502:C$5009&lt;&gt;"",Data!C4502,"")</f>
        <v/>
      </c>
      <c r="D4502" s="20" t="str">
        <f t="shared" si="153"/>
        <v/>
      </c>
      <c r="E4502" s="20" t="str">
        <f t="shared" si="154"/>
        <v/>
      </c>
      <c r="F4502" s="56"/>
      <c r="G4502" s="56"/>
      <c r="H4502" s="56"/>
      <c r="I4502" s="56"/>
      <c r="J4502" s="56"/>
    </row>
    <row r="4503" spans="1:10">
      <c r="A4503" s="20">
        <v>4494</v>
      </c>
      <c r="B4503" s="20" t="str">
        <f>IF(Data!B4503:$B$5009&lt;&gt;"",Data!B4503,"")</f>
        <v/>
      </c>
      <c r="C4503" s="20" t="str">
        <f>IF(Data!$B4503:C$5009&lt;&gt;"",Data!C4503,"")</f>
        <v/>
      </c>
      <c r="D4503" s="20" t="str">
        <f t="shared" si="153"/>
        <v/>
      </c>
      <c r="E4503" s="20" t="str">
        <f t="shared" si="154"/>
        <v/>
      </c>
      <c r="F4503" s="56"/>
      <c r="G4503" s="56"/>
      <c r="H4503" s="56"/>
      <c r="I4503" s="56"/>
      <c r="J4503" s="56"/>
    </row>
    <row r="4504" spans="1:10">
      <c r="A4504" s="20">
        <v>4495</v>
      </c>
      <c r="B4504" s="20" t="str">
        <f>IF(Data!B4504:$B$5009&lt;&gt;"",Data!B4504,"")</f>
        <v/>
      </c>
      <c r="C4504" s="20" t="str">
        <f>IF(Data!$B4504:C$5009&lt;&gt;"",Data!C4504,"")</f>
        <v/>
      </c>
      <c r="D4504" s="20" t="str">
        <f t="shared" si="153"/>
        <v/>
      </c>
      <c r="E4504" s="20" t="str">
        <f t="shared" si="154"/>
        <v/>
      </c>
      <c r="F4504" s="56"/>
      <c r="G4504" s="56"/>
      <c r="H4504" s="56"/>
      <c r="I4504" s="56"/>
      <c r="J4504" s="56"/>
    </row>
    <row r="4505" spans="1:10">
      <c r="A4505" s="20">
        <v>4496</v>
      </c>
      <c r="B4505" s="20" t="str">
        <f>IF(Data!B4505:$B$5009&lt;&gt;"",Data!B4505,"")</f>
        <v/>
      </c>
      <c r="C4505" s="20" t="str">
        <f>IF(Data!$B4505:C$5009&lt;&gt;"",Data!C4505,"")</f>
        <v/>
      </c>
      <c r="D4505" s="20" t="str">
        <f t="shared" si="153"/>
        <v/>
      </c>
      <c r="E4505" s="20" t="str">
        <f t="shared" si="154"/>
        <v/>
      </c>
      <c r="F4505" s="56"/>
      <c r="G4505" s="56"/>
      <c r="H4505" s="56"/>
      <c r="I4505" s="56"/>
      <c r="J4505" s="56"/>
    </row>
    <row r="4506" spans="1:10">
      <c r="A4506" s="20">
        <v>4497</v>
      </c>
      <c r="B4506" s="20" t="str">
        <f>IF(Data!B4506:$B$5009&lt;&gt;"",Data!B4506,"")</f>
        <v/>
      </c>
      <c r="C4506" s="20" t="str">
        <f>IF(Data!$B4506:C$5009&lt;&gt;"",Data!C4506,"")</f>
        <v/>
      </c>
      <c r="D4506" s="20" t="str">
        <f t="shared" si="153"/>
        <v/>
      </c>
      <c r="E4506" s="20" t="str">
        <f t="shared" si="154"/>
        <v/>
      </c>
      <c r="F4506" s="56"/>
      <c r="G4506" s="56"/>
      <c r="H4506" s="56"/>
      <c r="I4506" s="56"/>
      <c r="J4506" s="56"/>
    </row>
    <row r="4507" spans="1:10">
      <c r="A4507" s="20">
        <v>4498</v>
      </c>
      <c r="B4507" s="20" t="str">
        <f>IF(Data!B4507:$B$5009&lt;&gt;"",Data!B4507,"")</f>
        <v/>
      </c>
      <c r="C4507" s="20" t="str">
        <f>IF(Data!$B4507:C$5009&lt;&gt;"",Data!C4507,"")</f>
        <v/>
      </c>
      <c r="D4507" s="20" t="str">
        <f t="shared" si="153"/>
        <v/>
      </c>
      <c r="E4507" s="20" t="str">
        <f t="shared" si="154"/>
        <v/>
      </c>
      <c r="F4507" s="56"/>
      <c r="G4507" s="56"/>
      <c r="H4507" s="56"/>
      <c r="I4507" s="56"/>
      <c r="J4507" s="56"/>
    </row>
    <row r="4508" spans="1:10">
      <c r="A4508" s="20">
        <v>4499</v>
      </c>
      <c r="B4508" s="20" t="str">
        <f>IF(Data!B4508:$B$5009&lt;&gt;"",Data!B4508,"")</f>
        <v/>
      </c>
      <c r="C4508" s="20" t="str">
        <f>IF(Data!$B4508:C$5009&lt;&gt;"",Data!C4508,"")</f>
        <v/>
      </c>
      <c r="D4508" s="20" t="str">
        <f t="shared" si="153"/>
        <v/>
      </c>
      <c r="E4508" s="20" t="str">
        <f t="shared" si="154"/>
        <v/>
      </c>
      <c r="F4508" s="56"/>
      <c r="G4508" s="56"/>
      <c r="H4508" s="56"/>
      <c r="I4508" s="56"/>
      <c r="J4508" s="56"/>
    </row>
    <row r="4509" spans="1:10">
      <c r="A4509" s="20">
        <v>4500</v>
      </c>
      <c r="B4509" s="20" t="str">
        <f>IF(Data!B4509:$B$5009&lt;&gt;"",Data!B4509,"")</f>
        <v/>
      </c>
      <c r="C4509" s="20" t="str">
        <f>IF(Data!$B4509:C$5009&lt;&gt;"",Data!C4509,"")</f>
        <v/>
      </c>
      <c r="D4509" s="20" t="str">
        <f t="shared" si="153"/>
        <v/>
      </c>
      <c r="E4509" s="20" t="str">
        <f t="shared" si="154"/>
        <v/>
      </c>
      <c r="F4509" s="56"/>
      <c r="G4509" s="56"/>
      <c r="H4509" s="56"/>
      <c r="I4509" s="56"/>
      <c r="J4509" s="56"/>
    </row>
    <row r="4510" spans="1:10">
      <c r="A4510" s="20">
        <v>4501</v>
      </c>
      <c r="B4510" s="20" t="str">
        <f>IF(Data!B4510:$B$5009&lt;&gt;"",Data!B4510,"")</f>
        <v/>
      </c>
      <c r="C4510" s="20" t="str">
        <f>IF(Data!$B4510:C$5009&lt;&gt;"",Data!C4510,"")</f>
        <v/>
      </c>
      <c r="D4510" s="20" t="str">
        <f t="shared" si="153"/>
        <v/>
      </c>
      <c r="E4510" s="20" t="str">
        <f t="shared" si="154"/>
        <v/>
      </c>
      <c r="F4510" s="56"/>
      <c r="G4510" s="56"/>
      <c r="H4510" s="56"/>
      <c r="I4510" s="56"/>
      <c r="J4510" s="56"/>
    </row>
    <row r="4511" spans="1:10">
      <c r="A4511" s="20">
        <v>4502</v>
      </c>
      <c r="B4511" s="20" t="str">
        <f>IF(Data!B4511:$B$5009&lt;&gt;"",Data!B4511,"")</f>
        <v/>
      </c>
      <c r="C4511" s="20" t="str">
        <f>IF(Data!$B4511:C$5009&lt;&gt;"",Data!C4511,"")</f>
        <v/>
      </c>
      <c r="D4511" s="20" t="str">
        <f t="shared" si="153"/>
        <v/>
      </c>
      <c r="E4511" s="20" t="str">
        <f t="shared" si="154"/>
        <v/>
      </c>
      <c r="F4511" s="56"/>
      <c r="G4511" s="56"/>
      <c r="H4511" s="56"/>
      <c r="I4511" s="56"/>
      <c r="J4511" s="56"/>
    </row>
    <row r="4512" spans="1:10">
      <c r="A4512" s="20">
        <v>4503</v>
      </c>
      <c r="B4512" s="20" t="str">
        <f>IF(Data!B4512:$B$5009&lt;&gt;"",Data!B4512,"")</f>
        <v/>
      </c>
      <c r="C4512" s="20" t="str">
        <f>IF(Data!$B4512:C$5009&lt;&gt;"",Data!C4512,"")</f>
        <v/>
      </c>
      <c r="D4512" s="20" t="str">
        <f t="shared" si="153"/>
        <v/>
      </c>
      <c r="E4512" s="20" t="str">
        <f t="shared" si="154"/>
        <v/>
      </c>
      <c r="F4512" s="56"/>
      <c r="G4512" s="56"/>
      <c r="H4512" s="56"/>
      <c r="I4512" s="56"/>
      <c r="J4512" s="56"/>
    </row>
    <row r="4513" spans="1:10">
      <c r="A4513" s="20">
        <v>4504</v>
      </c>
      <c r="B4513" s="20" t="str">
        <f>IF(Data!B4513:$B$5009&lt;&gt;"",Data!B4513,"")</f>
        <v/>
      </c>
      <c r="C4513" s="20" t="str">
        <f>IF(Data!$B4513:C$5009&lt;&gt;"",Data!C4513,"")</f>
        <v/>
      </c>
      <c r="D4513" s="20" t="str">
        <f t="shared" si="153"/>
        <v/>
      </c>
      <c r="E4513" s="20" t="str">
        <f t="shared" si="154"/>
        <v/>
      </c>
      <c r="F4513" s="56"/>
      <c r="G4513" s="56"/>
      <c r="H4513" s="56"/>
      <c r="I4513" s="56"/>
      <c r="J4513" s="56"/>
    </row>
    <row r="4514" spans="1:10">
      <c r="A4514" s="20">
        <v>4505</v>
      </c>
      <c r="B4514" s="20" t="str">
        <f>IF(Data!B4514:$B$5009&lt;&gt;"",Data!B4514,"")</f>
        <v/>
      </c>
      <c r="C4514" s="20" t="str">
        <f>IF(Data!$B4514:C$5009&lt;&gt;"",Data!C4514,"")</f>
        <v/>
      </c>
      <c r="D4514" s="20" t="str">
        <f t="shared" si="153"/>
        <v/>
      </c>
      <c r="E4514" s="20" t="str">
        <f t="shared" si="154"/>
        <v/>
      </c>
      <c r="F4514" s="56"/>
      <c r="G4514" s="56"/>
      <c r="H4514" s="56"/>
      <c r="I4514" s="56"/>
      <c r="J4514" s="56"/>
    </row>
    <row r="4515" spans="1:10">
      <c r="A4515" s="20">
        <v>4506</v>
      </c>
      <c r="B4515" s="20" t="str">
        <f>IF(Data!B4515:$B$5009&lt;&gt;"",Data!B4515,"")</f>
        <v/>
      </c>
      <c r="C4515" s="20" t="str">
        <f>IF(Data!$B4515:C$5009&lt;&gt;"",Data!C4515,"")</f>
        <v/>
      </c>
      <c r="D4515" s="20" t="str">
        <f t="shared" si="153"/>
        <v/>
      </c>
      <c r="E4515" s="20" t="str">
        <f t="shared" si="154"/>
        <v/>
      </c>
      <c r="F4515" s="56"/>
      <c r="G4515" s="56"/>
      <c r="H4515" s="56"/>
      <c r="I4515" s="56"/>
      <c r="J4515" s="56"/>
    </row>
    <row r="4516" spans="1:10">
      <c r="A4516" s="20">
        <v>4507</v>
      </c>
      <c r="B4516" s="20" t="str">
        <f>IF(Data!B4516:$B$5009&lt;&gt;"",Data!B4516,"")</f>
        <v/>
      </c>
      <c r="C4516" s="20" t="str">
        <f>IF(Data!$B4516:C$5009&lt;&gt;"",Data!C4516,"")</f>
        <v/>
      </c>
      <c r="D4516" s="20" t="str">
        <f t="shared" si="153"/>
        <v/>
      </c>
      <c r="E4516" s="20" t="str">
        <f t="shared" si="154"/>
        <v/>
      </c>
      <c r="F4516" s="56"/>
      <c r="G4516" s="56"/>
      <c r="H4516" s="56"/>
      <c r="I4516" s="56"/>
      <c r="J4516" s="56"/>
    </row>
    <row r="4517" spans="1:10">
      <c r="A4517" s="20">
        <v>4508</v>
      </c>
      <c r="B4517" s="20" t="str">
        <f>IF(Data!B4517:$B$5009&lt;&gt;"",Data!B4517,"")</f>
        <v/>
      </c>
      <c r="C4517" s="20" t="str">
        <f>IF(Data!$B4517:C$5009&lt;&gt;"",Data!C4517,"")</f>
        <v/>
      </c>
      <c r="D4517" s="20" t="str">
        <f t="shared" si="153"/>
        <v/>
      </c>
      <c r="E4517" s="20" t="str">
        <f t="shared" si="154"/>
        <v/>
      </c>
      <c r="F4517" s="56"/>
      <c r="G4517" s="56"/>
      <c r="H4517" s="56"/>
      <c r="I4517" s="56"/>
      <c r="J4517" s="56"/>
    </row>
    <row r="4518" spans="1:10">
      <c r="A4518" s="20">
        <v>4509</v>
      </c>
      <c r="B4518" s="20" t="str">
        <f>IF(Data!B4518:$B$5009&lt;&gt;"",Data!B4518,"")</f>
        <v/>
      </c>
      <c r="C4518" s="20" t="str">
        <f>IF(Data!$B4518:C$5009&lt;&gt;"",Data!C4518,"")</f>
        <v/>
      </c>
      <c r="D4518" s="20" t="str">
        <f t="shared" si="153"/>
        <v/>
      </c>
      <c r="E4518" s="20" t="str">
        <f t="shared" si="154"/>
        <v/>
      </c>
      <c r="F4518" s="56"/>
      <c r="G4518" s="56"/>
      <c r="H4518" s="56"/>
      <c r="I4518" s="56"/>
      <c r="J4518" s="56"/>
    </row>
    <row r="4519" spans="1:10">
      <c r="A4519" s="20">
        <v>4510</v>
      </c>
      <c r="B4519" s="20" t="str">
        <f>IF(Data!B4519:$B$5009&lt;&gt;"",Data!B4519,"")</f>
        <v/>
      </c>
      <c r="C4519" s="20" t="str">
        <f>IF(Data!$B4519:C$5009&lt;&gt;"",Data!C4519,"")</f>
        <v/>
      </c>
      <c r="D4519" s="20" t="str">
        <f t="shared" si="153"/>
        <v/>
      </c>
      <c r="E4519" s="20" t="str">
        <f t="shared" si="154"/>
        <v/>
      </c>
      <c r="F4519" s="56"/>
      <c r="G4519" s="56"/>
      <c r="H4519" s="56"/>
      <c r="I4519" s="56"/>
      <c r="J4519" s="56"/>
    </row>
    <row r="4520" spans="1:10">
      <c r="A4520" s="20">
        <v>4511</v>
      </c>
      <c r="B4520" s="20" t="str">
        <f>IF(Data!B4520:$B$5009&lt;&gt;"",Data!B4520,"")</f>
        <v/>
      </c>
      <c r="C4520" s="20" t="str">
        <f>IF(Data!$B4520:C$5009&lt;&gt;"",Data!C4520,"")</f>
        <v/>
      </c>
      <c r="D4520" s="20" t="str">
        <f t="shared" si="153"/>
        <v/>
      </c>
      <c r="E4520" s="20" t="str">
        <f t="shared" si="154"/>
        <v/>
      </c>
      <c r="F4520" s="56"/>
      <c r="G4520" s="56"/>
      <c r="H4520" s="56"/>
      <c r="I4520" s="56"/>
      <c r="J4520" s="56"/>
    </row>
    <row r="4521" spans="1:10">
      <c r="A4521" s="20">
        <v>4512</v>
      </c>
      <c r="B4521" s="20" t="str">
        <f>IF(Data!B4521:$B$5009&lt;&gt;"",Data!B4521,"")</f>
        <v/>
      </c>
      <c r="C4521" s="20" t="str">
        <f>IF(Data!$B4521:C$5009&lt;&gt;"",Data!C4521,"")</f>
        <v/>
      </c>
      <c r="D4521" s="20" t="str">
        <f t="shared" si="153"/>
        <v/>
      </c>
      <c r="E4521" s="20" t="str">
        <f t="shared" si="154"/>
        <v/>
      </c>
      <c r="F4521" s="56"/>
      <c r="G4521" s="56"/>
      <c r="H4521" s="56"/>
      <c r="I4521" s="56"/>
      <c r="J4521" s="56"/>
    </row>
    <row r="4522" spans="1:10">
      <c r="A4522" s="20">
        <v>4513</v>
      </c>
      <c r="B4522" s="20" t="str">
        <f>IF(Data!B4522:$B$5009&lt;&gt;"",Data!B4522,"")</f>
        <v/>
      </c>
      <c r="C4522" s="20" t="str">
        <f>IF(Data!$B4522:C$5009&lt;&gt;"",Data!C4522,"")</f>
        <v/>
      </c>
      <c r="D4522" s="20" t="str">
        <f t="shared" si="153"/>
        <v/>
      </c>
      <c r="E4522" s="20" t="str">
        <f t="shared" si="154"/>
        <v/>
      </c>
      <c r="F4522" s="56"/>
      <c r="G4522" s="56"/>
      <c r="H4522" s="56"/>
      <c r="I4522" s="56"/>
      <c r="J4522" s="56"/>
    </row>
    <row r="4523" spans="1:10">
      <c r="A4523" s="20">
        <v>4514</v>
      </c>
      <c r="B4523" s="20" t="str">
        <f>IF(Data!B4523:$B$5009&lt;&gt;"",Data!B4523,"")</f>
        <v/>
      </c>
      <c r="C4523" s="20" t="str">
        <f>IF(Data!$B4523:C$5009&lt;&gt;"",Data!C4523,"")</f>
        <v/>
      </c>
      <c r="D4523" s="20" t="str">
        <f t="shared" si="153"/>
        <v/>
      </c>
      <c r="E4523" s="20" t="str">
        <f t="shared" si="154"/>
        <v/>
      </c>
      <c r="F4523" s="56"/>
      <c r="G4523" s="56"/>
      <c r="H4523" s="56"/>
      <c r="I4523" s="56"/>
      <c r="J4523" s="56"/>
    </row>
    <row r="4524" spans="1:10">
      <c r="A4524" s="20">
        <v>4515</v>
      </c>
      <c r="B4524" s="20" t="str">
        <f>IF(Data!B4524:$B$5009&lt;&gt;"",Data!B4524,"")</f>
        <v/>
      </c>
      <c r="C4524" s="20" t="str">
        <f>IF(Data!$B4524:C$5009&lt;&gt;"",Data!C4524,"")</f>
        <v/>
      </c>
      <c r="D4524" s="20" t="str">
        <f t="shared" si="153"/>
        <v/>
      </c>
      <c r="E4524" s="20" t="str">
        <f t="shared" si="154"/>
        <v/>
      </c>
      <c r="F4524" s="56"/>
      <c r="G4524" s="56"/>
      <c r="H4524" s="56"/>
      <c r="I4524" s="56"/>
      <c r="J4524" s="56"/>
    </row>
    <row r="4525" spans="1:10">
      <c r="A4525" s="20">
        <v>4516</v>
      </c>
      <c r="B4525" s="20" t="str">
        <f>IF(Data!B4525:$B$5009&lt;&gt;"",Data!B4525,"")</f>
        <v/>
      </c>
      <c r="C4525" s="20" t="str">
        <f>IF(Data!$B4525:C$5009&lt;&gt;"",Data!C4525,"")</f>
        <v/>
      </c>
      <c r="D4525" s="20" t="str">
        <f t="shared" si="153"/>
        <v/>
      </c>
      <c r="E4525" s="20" t="str">
        <f t="shared" si="154"/>
        <v/>
      </c>
      <c r="F4525" s="56"/>
      <c r="G4525" s="56"/>
      <c r="H4525" s="56"/>
      <c r="I4525" s="56"/>
      <c r="J4525" s="56"/>
    </row>
    <row r="4526" spans="1:10">
      <c r="A4526" s="20">
        <v>4517</v>
      </c>
      <c r="B4526" s="20" t="str">
        <f>IF(Data!B4526:$B$5009&lt;&gt;"",Data!B4526,"")</f>
        <v/>
      </c>
      <c r="C4526" s="20" t="str">
        <f>IF(Data!$B4526:C$5009&lt;&gt;"",Data!C4526,"")</f>
        <v/>
      </c>
      <c r="D4526" s="20" t="str">
        <f t="shared" si="153"/>
        <v/>
      </c>
      <c r="E4526" s="20" t="str">
        <f t="shared" si="154"/>
        <v/>
      </c>
      <c r="F4526" s="56"/>
      <c r="G4526" s="56"/>
      <c r="H4526" s="56"/>
      <c r="I4526" s="56"/>
      <c r="J4526" s="56"/>
    </row>
    <row r="4527" spans="1:10">
      <c r="A4527" s="20">
        <v>4518</v>
      </c>
      <c r="B4527" s="20" t="str">
        <f>IF(Data!B4527:$B$5009&lt;&gt;"",Data!B4527,"")</f>
        <v/>
      </c>
      <c r="C4527" s="20" t="str">
        <f>IF(Data!$B4527:C$5009&lt;&gt;"",Data!C4527,"")</f>
        <v/>
      </c>
      <c r="D4527" s="20" t="str">
        <f t="shared" si="153"/>
        <v/>
      </c>
      <c r="E4527" s="20" t="str">
        <f t="shared" si="154"/>
        <v/>
      </c>
      <c r="F4527" s="56"/>
      <c r="G4527" s="56"/>
      <c r="H4527" s="56"/>
      <c r="I4527" s="56"/>
      <c r="J4527" s="56"/>
    </row>
    <row r="4528" spans="1:10">
      <c r="A4528" s="20">
        <v>4519</v>
      </c>
      <c r="B4528" s="20" t="str">
        <f>IF(Data!B4528:$B$5009&lt;&gt;"",Data!B4528,"")</f>
        <v/>
      </c>
      <c r="C4528" s="20" t="str">
        <f>IF(Data!$B4528:C$5009&lt;&gt;"",Data!C4528,"")</f>
        <v/>
      </c>
      <c r="D4528" s="20" t="str">
        <f t="shared" si="153"/>
        <v/>
      </c>
      <c r="E4528" s="20" t="str">
        <f t="shared" si="154"/>
        <v/>
      </c>
      <c r="F4528" s="56"/>
      <c r="G4528" s="56"/>
      <c r="H4528" s="56"/>
      <c r="I4528" s="56"/>
      <c r="J4528" s="56"/>
    </row>
    <row r="4529" spans="1:10">
      <c r="A4529" s="20">
        <v>4520</v>
      </c>
      <c r="B4529" s="20" t="str">
        <f>IF(Data!B4529:$B$5009&lt;&gt;"",Data!B4529,"")</f>
        <v/>
      </c>
      <c r="C4529" s="20" t="str">
        <f>IF(Data!$B4529:C$5009&lt;&gt;"",Data!C4529,"")</f>
        <v/>
      </c>
      <c r="D4529" s="20" t="str">
        <f t="shared" si="153"/>
        <v/>
      </c>
      <c r="E4529" s="20" t="str">
        <f t="shared" si="154"/>
        <v/>
      </c>
      <c r="F4529" s="56"/>
      <c r="G4529" s="56"/>
      <c r="H4529" s="56"/>
      <c r="I4529" s="56"/>
      <c r="J4529" s="56"/>
    </row>
    <row r="4530" spans="1:10">
      <c r="A4530" s="20">
        <v>4521</v>
      </c>
      <c r="B4530" s="20" t="str">
        <f>IF(Data!B4530:$B$5009&lt;&gt;"",Data!B4530,"")</f>
        <v/>
      </c>
      <c r="C4530" s="20" t="str">
        <f>IF(Data!$B4530:C$5009&lt;&gt;"",Data!C4530,"")</f>
        <v/>
      </c>
      <c r="D4530" s="20" t="str">
        <f t="shared" si="153"/>
        <v/>
      </c>
      <c r="E4530" s="20" t="str">
        <f t="shared" si="154"/>
        <v/>
      </c>
      <c r="F4530" s="56"/>
      <c r="G4530" s="56"/>
      <c r="H4530" s="56"/>
      <c r="I4530" s="56"/>
      <c r="J4530" s="56"/>
    </row>
    <row r="4531" spans="1:10">
      <c r="A4531" s="20">
        <v>4522</v>
      </c>
      <c r="B4531" s="20" t="str">
        <f>IF(Data!B4531:$B$5009&lt;&gt;"",Data!B4531,"")</f>
        <v/>
      </c>
      <c r="C4531" s="20" t="str">
        <f>IF(Data!$B4531:C$5009&lt;&gt;"",Data!C4531,"")</f>
        <v/>
      </c>
      <c r="D4531" s="20" t="str">
        <f t="shared" si="153"/>
        <v/>
      </c>
      <c r="E4531" s="20" t="str">
        <f t="shared" si="154"/>
        <v/>
      </c>
      <c r="F4531" s="56"/>
      <c r="G4531" s="56"/>
      <c r="H4531" s="56"/>
      <c r="I4531" s="56"/>
      <c r="J4531" s="56"/>
    </row>
    <row r="4532" spans="1:10">
      <c r="A4532" s="20">
        <v>4523</v>
      </c>
      <c r="B4532" s="20" t="str">
        <f>IF(Data!B4532:$B$5009&lt;&gt;"",Data!B4532,"")</f>
        <v/>
      </c>
      <c r="C4532" s="20" t="str">
        <f>IF(Data!$B4532:C$5009&lt;&gt;"",Data!C4532,"")</f>
        <v/>
      </c>
      <c r="D4532" s="20" t="str">
        <f t="shared" si="153"/>
        <v/>
      </c>
      <c r="E4532" s="20" t="str">
        <f t="shared" si="154"/>
        <v/>
      </c>
      <c r="F4532" s="56"/>
      <c r="G4532" s="56"/>
      <c r="H4532" s="56"/>
      <c r="I4532" s="56"/>
      <c r="J4532" s="56"/>
    </row>
    <row r="4533" spans="1:10">
      <c r="A4533" s="20">
        <v>4524</v>
      </c>
      <c r="B4533" s="20" t="str">
        <f>IF(Data!B4533:$B$5009&lt;&gt;"",Data!B4533,"")</f>
        <v/>
      </c>
      <c r="C4533" s="20" t="str">
        <f>IF(Data!$B4533:C$5009&lt;&gt;"",Data!C4533,"")</f>
        <v/>
      </c>
      <c r="D4533" s="20" t="str">
        <f t="shared" si="153"/>
        <v/>
      </c>
      <c r="E4533" s="20" t="str">
        <f t="shared" si="154"/>
        <v/>
      </c>
      <c r="F4533" s="56"/>
      <c r="G4533" s="56"/>
      <c r="H4533" s="56"/>
      <c r="I4533" s="56"/>
      <c r="J4533" s="56"/>
    </row>
    <row r="4534" spans="1:10">
      <c r="A4534" s="20">
        <v>4525</v>
      </c>
      <c r="B4534" s="20" t="str">
        <f>IF(Data!B4534:$B$5009&lt;&gt;"",Data!B4534,"")</f>
        <v/>
      </c>
      <c r="C4534" s="20" t="str">
        <f>IF(Data!$B4534:C$5009&lt;&gt;"",Data!C4534,"")</f>
        <v/>
      </c>
      <c r="D4534" s="20" t="str">
        <f t="shared" si="153"/>
        <v/>
      </c>
      <c r="E4534" s="20" t="str">
        <f t="shared" si="154"/>
        <v/>
      </c>
      <c r="F4534" s="56"/>
      <c r="G4534" s="56"/>
      <c r="H4534" s="56"/>
      <c r="I4534" s="56"/>
      <c r="J4534" s="56"/>
    </row>
    <row r="4535" spans="1:10">
      <c r="A4535" s="20">
        <v>4526</v>
      </c>
      <c r="B4535" s="20" t="str">
        <f>IF(Data!B4535:$B$5009&lt;&gt;"",Data!B4535,"")</f>
        <v/>
      </c>
      <c r="C4535" s="20" t="str">
        <f>IF(Data!$B4535:C$5009&lt;&gt;"",Data!C4535,"")</f>
        <v/>
      </c>
      <c r="D4535" s="20" t="str">
        <f t="shared" si="153"/>
        <v/>
      </c>
      <c r="E4535" s="20" t="str">
        <f t="shared" si="154"/>
        <v/>
      </c>
      <c r="F4535" s="56"/>
      <c r="G4535" s="56"/>
      <c r="H4535" s="56"/>
      <c r="I4535" s="56"/>
      <c r="J4535" s="56"/>
    </row>
    <row r="4536" spans="1:10">
      <c r="A4536" s="20">
        <v>4527</v>
      </c>
      <c r="B4536" s="20" t="str">
        <f>IF(Data!B4536:$B$5009&lt;&gt;"",Data!B4536,"")</f>
        <v/>
      </c>
      <c r="C4536" s="20" t="str">
        <f>IF(Data!$B4536:C$5009&lt;&gt;"",Data!C4536,"")</f>
        <v/>
      </c>
      <c r="D4536" s="20" t="str">
        <f t="shared" si="153"/>
        <v/>
      </c>
      <c r="E4536" s="20" t="str">
        <f t="shared" si="154"/>
        <v/>
      </c>
      <c r="F4536" s="56"/>
      <c r="G4536" s="56"/>
      <c r="H4536" s="56"/>
      <c r="I4536" s="56"/>
      <c r="J4536" s="56"/>
    </row>
    <row r="4537" spans="1:10">
      <c r="A4537" s="20">
        <v>4528</v>
      </c>
      <c r="B4537" s="20" t="str">
        <f>IF(Data!B4537:$B$5009&lt;&gt;"",Data!B4537,"")</f>
        <v/>
      </c>
      <c r="C4537" s="20" t="str">
        <f>IF(Data!$B4537:C$5009&lt;&gt;"",Data!C4537,"")</f>
        <v/>
      </c>
      <c r="D4537" s="20" t="str">
        <f t="shared" si="153"/>
        <v/>
      </c>
      <c r="E4537" s="20" t="str">
        <f t="shared" si="154"/>
        <v/>
      </c>
      <c r="F4537" s="56"/>
      <c r="G4537" s="56"/>
      <c r="H4537" s="56"/>
      <c r="I4537" s="56"/>
      <c r="J4537" s="56"/>
    </row>
    <row r="4538" spans="1:10">
      <c r="A4538" s="20">
        <v>4529</v>
      </c>
      <c r="B4538" s="20" t="str">
        <f>IF(Data!B4538:$B$5009&lt;&gt;"",Data!B4538,"")</f>
        <v/>
      </c>
      <c r="C4538" s="20" t="str">
        <f>IF(Data!$B4538:C$5009&lt;&gt;"",Data!C4538,"")</f>
        <v/>
      </c>
      <c r="D4538" s="20" t="str">
        <f t="shared" si="153"/>
        <v/>
      </c>
      <c r="E4538" s="20" t="str">
        <f t="shared" si="154"/>
        <v/>
      </c>
      <c r="F4538" s="56"/>
      <c r="G4538" s="56"/>
      <c r="H4538" s="56"/>
      <c r="I4538" s="56"/>
      <c r="J4538" s="56"/>
    </row>
    <row r="4539" spans="1:10">
      <c r="A4539" s="20">
        <v>4530</v>
      </c>
      <c r="B4539" s="20" t="str">
        <f>IF(Data!B4539:$B$5009&lt;&gt;"",Data!B4539,"")</f>
        <v/>
      </c>
      <c r="C4539" s="20" t="str">
        <f>IF(Data!$B4539:C$5009&lt;&gt;"",Data!C4539,"")</f>
        <v/>
      </c>
      <c r="D4539" s="20" t="str">
        <f t="shared" si="153"/>
        <v/>
      </c>
      <c r="E4539" s="20" t="str">
        <f t="shared" si="154"/>
        <v/>
      </c>
      <c r="F4539" s="56"/>
      <c r="G4539" s="56"/>
      <c r="H4539" s="56"/>
      <c r="I4539" s="56"/>
      <c r="J4539" s="56"/>
    </row>
    <row r="4540" spans="1:10">
      <c r="A4540" s="20">
        <v>4531</v>
      </c>
      <c r="B4540" s="20" t="str">
        <f>IF(Data!B4540:$B$5009&lt;&gt;"",Data!B4540,"")</f>
        <v/>
      </c>
      <c r="C4540" s="20" t="str">
        <f>IF(Data!$B4540:C$5009&lt;&gt;"",Data!C4540,"")</f>
        <v/>
      </c>
      <c r="D4540" s="20" t="str">
        <f t="shared" si="153"/>
        <v/>
      </c>
      <c r="E4540" s="20" t="str">
        <f t="shared" si="154"/>
        <v/>
      </c>
      <c r="F4540" s="56"/>
      <c r="G4540" s="56"/>
      <c r="H4540" s="56"/>
      <c r="I4540" s="56"/>
      <c r="J4540" s="56"/>
    </row>
    <row r="4541" spans="1:10">
      <c r="A4541" s="20">
        <v>4532</v>
      </c>
      <c r="B4541" s="20" t="str">
        <f>IF(Data!B4541:$B$5009&lt;&gt;"",Data!B4541,"")</f>
        <v/>
      </c>
      <c r="C4541" s="20" t="str">
        <f>IF(Data!$B4541:C$5009&lt;&gt;"",Data!C4541,"")</f>
        <v/>
      </c>
      <c r="D4541" s="20" t="str">
        <f t="shared" si="153"/>
        <v/>
      </c>
      <c r="E4541" s="20" t="str">
        <f t="shared" si="154"/>
        <v/>
      </c>
      <c r="F4541" s="56"/>
      <c r="G4541" s="56"/>
      <c r="H4541" s="56"/>
      <c r="I4541" s="56"/>
      <c r="J4541" s="56"/>
    </row>
    <row r="4542" spans="1:10">
      <c r="A4542" s="20">
        <v>4533</v>
      </c>
      <c r="B4542" s="20" t="str">
        <f>IF(Data!B4542:$B$5009&lt;&gt;"",Data!B4542,"")</f>
        <v/>
      </c>
      <c r="C4542" s="20" t="str">
        <f>IF(Data!$B4542:C$5009&lt;&gt;"",Data!C4542,"")</f>
        <v/>
      </c>
      <c r="D4542" s="20" t="str">
        <f t="shared" si="153"/>
        <v/>
      </c>
      <c r="E4542" s="20" t="str">
        <f t="shared" si="154"/>
        <v/>
      </c>
      <c r="F4542" s="56"/>
      <c r="G4542" s="56"/>
      <c r="H4542" s="56"/>
      <c r="I4542" s="56"/>
      <c r="J4542" s="56"/>
    </row>
    <row r="4543" spans="1:10">
      <c r="A4543" s="20">
        <v>4534</v>
      </c>
      <c r="B4543" s="20" t="str">
        <f>IF(Data!B4543:$B$5009&lt;&gt;"",Data!B4543,"")</f>
        <v/>
      </c>
      <c r="C4543" s="20" t="str">
        <f>IF(Data!$B4543:C$5009&lt;&gt;"",Data!C4543,"")</f>
        <v/>
      </c>
      <c r="D4543" s="20" t="str">
        <f t="shared" si="153"/>
        <v/>
      </c>
      <c r="E4543" s="20" t="str">
        <f t="shared" si="154"/>
        <v/>
      </c>
      <c r="F4543" s="56"/>
      <c r="G4543" s="56"/>
      <c r="H4543" s="56"/>
      <c r="I4543" s="56"/>
      <c r="J4543" s="56"/>
    </row>
    <row r="4544" spans="1:10">
      <c r="A4544" s="20">
        <v>4535</v>
      </c>
      <c r="B4544" s="20" t="str">
        <f>IF(Data!B4544:$B$5009&lt;&gt;"",Data!B4544,"")</f>
        <v/>
      </c>
      <c r="C4544" s="20" t="str">
        <f>IF(Data!$B4544:C$5009&lt;&gt;"",Data!C4544,"")</f>
        <v/>
      </c>
      <c r="D4544" s="20" t="str">
        <f t="shared" si="153"/>
        <v/>
      </c>
      <c r="E4544" s="20" t="str">
        <f t="shared" si="154"/>
        <v/>
      </c>
      <c r="F4544" s="56"/>
      <c r="G4544" s="56"/>
      <c r="H4544" s="56"/>
      <c r="I4544" s="56"/>
      <c r="J4544" s="56"/>
    </row>
    <row r="4545" spans="1:10">
      <c r="A4545" s="20">
        <v>4536</v>
      </c>
      <c r="B4545" s="20" t="str">
        <f>IF(Data!B4545:$B$5009&lt;&gt;"",Data!B4545,"")</f>
        <v/>
      </c>
      <c r="C4545" s="20" t="str">
        <f>IF(Data!$B4545:C$5009&lt;&gt;"",Data!C4545,"")</f>
        <v/>
      </c>
      <c r="D4545" s="20" t="str">
        <f t="shared" si="153"/>
        <v/>
      </c>
      <c r="E4545" s="20" t="str">
        <f t="shared" si="154"/>
        <v/>
      </c>
      <c r="F4545" s="56"/>
      <c r="G4545" s="56"/>
      <c r="H4545" s="56"/>
      <c r="I4545" s="56"/>
      <c r="J4545" s="56"/>
    </row>
    <row r="4546" spans="1:10">
      <c r="A4546" s="20">
        <v>4537</v>
      </c>
      <c r="B4546" s="20" t="str">
        <f>IF(Data!B4546:$B$5009&lt;&gt;"",Data!B4546,"")</f>
        <v/>
      </c>
      <c r="C4546" s="20" t="str">
        <f>IF(Data!$B4546:C$5009&lt;&gt;"",Data!C4546,"")</f>
        <v/>
      </c>
      <c r="D4546" s="20" t="str">
        <f t="shared" si="153"/>
        <v/>
      </c>
      <c r="E4546" s="20" t="str">
        <f t="shared" si="154"/>
        <v/>
      </c>
      <c r="F4546" s="56"/>
      <c r="G4546" s="56"/>
      <c r="H4546" s="56"/>
      <c r="I4546" s="56"/>
      <c r="J4546" s="56"/>
    </row>
    <row r="4547" spans="1:10">
      <c r="A4547" s="20">
        <v>4538</v>
      </c>
      <c r="B4547" s="20" t="str">
        <f>IF(Data!B4547:$B$5009&lt;&gt;"",Data!B4547,"")</f>
        <v/>
      </c>
      <c r="C4547" s="20" t="str">
        <f>IF(Data!$B4547:C$5009&lt;&gt;"",Data!C4547,"")</f>
        <v/>
      </c>
      <c r="D4547" s="20" t="str">
        <f t="shared" si="153"/>
        <v/>
      </c>
      <c r="E4547" s="20" t="str">
        <f t="shared" si="154"/>
        <v/>
      </c>
      <c r="F4547" s="56"/>
      <c r="G4547" s="56"/>
      <c r="H4547" s="56"/>
      <c r="I4547" s="56"/>
      <c r="J4547" s="56"/>
    </row>
    <row r="4548" spans="1:10">
      <c r="A4548" s="20">
        <v>4539</v>
      </c>
      <c r="B4548" s="20" t="str">
        <f>IF(Data!B4548:$B$5009&lt;&gt;"",Data!B4548,"")</f>
        <v/>
      </c>
      <c r="C4548" s="20" t="str">
        <f>IF(Data!$B4548:C$5009&lt;&gt;"",Data!C4548,"")</f>
        <v/>
      </c>
      <c r="D4548" s="20" t="str">
        <f t="shared" si="153"/>
        <v/>
      </c>
      <c r="E4548" s="20" t="str">
        <f t="shared" si="154"/>
        <v/>
      </c>
      <c r="F4548" s="56"/>
      <c r="G4548" s="56"/>
      <c r="H4548" s="56"/>
      <c r="I4548" s="56"/>
      <c r="J4548" s="56"/>
    </row>
    <row r="4549" spans="1:10">
      <c r="A4549" s="20">
        <v>4540</v>
      </c>
      <c r="B4549" s="20" t="str">
        <f>IF(Data!B4549:$B$5009&lt;&gt;"",Data!B4549,"")</f>
        <v/>
      </c>
      <c r="C4549" s="20" t="str">
        <f>IF(Data!$B4549:C$5009&lt;&gt;"",Data!C4549,"")</f>
        <v/>
      </c>
      <c r="D4549" s="20" t="str">
        <f t="shared" si="153"/>
        <v/>
      </c>
      <c r="E4549" s="20" t="str">
        <f t="shared" si="154"/>
        <v/>
      </c>
      <c r="F4549" s="56"/>
      <c r="G4549" s="56"/>
      <c r="H4549" s="56"/>
      <c r="I4549" s="56"/>
      <c r="J4549" s="56"/>
    </row>
    <row r="4550" spans="1:10">
      <c r="A4550" s="20">
        <v>4541</v>
      </c>
      <c r="B4550" s="20" t="str">
        <f>IF(Data!B4550:$B$5009&lt;&gt;"",Data!B4550,"")</f>
        <v/>
      </c>
      <c r="C4550" s="20" t="str">
        <f>IF(Data!$B4550:C$5009&lt;&gt;"",Data!C4550,"")</f>
        <v/>
      </c>
      <c r="D4550" s="20" t="str">
        <f t="shared" ref="D4550:D4613" si="155">IF(AND(B4550&lt;&gt;"",C4550&lt;&gt;""), _xlfn.RANK.AVG(B4550,B:B,1),"")</f>
        <v/>
      </c>
      <c r="E4550" s="20" t="str">
        <f t="shared" ref="E4550:E4613" si="156">IF(AND(B4550&lt;&gt;"",C4550&lt;&gt;""),(D4550-$I$11)^2,"")</f>
        <v/>
      </c>
      <c r="F4550" s="56"/>
      <c r="G4550" s="56"/>
      <c r="H4550" s="56"/>
      <c r="I4550" s="56"/>
      <c r="J4550" s="56"/>
    </row>
    <row r="4551" spans="1:10">
      <c r="A4551" s="20">
        <v>4542</v>
      </c>
      <c r="B4551" s="20" t="str">
        <f>IF(Data!B4551:$B$5009&lt;&gt;"",Data!B4551,"")</f>
        <v/>
      </c>
      <c r="C4551" s="20" t="str">
        <f>IF(Data!$B4551:C$5009&lt;&gt;"",Data!C4551,"")</f>
        <v/>
      </c>
      <c r="D4551" s="20" t="str">
        <f t="shared" si="155"/>
        <v/>
      </c>
      <c r="E4551" s="20" t="str">
        <f t="shared" si="156"/>
        <v/>
      </c>
      <c r="F4551" s="56"/>
      <c r="G4551" s="56"/>
      <c r="H4551" s="56"/>
      <c r="I4551" s="56"/>
      <c r="J4551" s="56"/>
    </row>
    <row r="4552" spans="1:10">
      <c r="A4552" s="20">
        <v>4543</v>
      </c>
      <c r="B4552" s="20" t="str">
        <f>IF(Data!B4552:$B$5009&lt;&gt;"",Data!B4552,"")</f>
        <v/>
      </c>
      <c r="C4552" s="20" t="str">
        <f>IF(Data!$B4552:C$5009&lt;&gt;"",Data!C4552,"")</f>
        <v/>
      </c>
      <c r="D4552" s="20" t="str">
        <f t="shared" si="155"/>
        <v/>
      </c>
      <c r="E4552" s="20" t="str">
        <f t="shared" si="156"/>
        <v/>
      </c>
      <c r="F4552" s="56"/>
      <c r="G4552" s="56"/>
      <c r="H4552" s="56"/>
      <c r="I4552" s="56"/>
      <c r="J4552" s="56"/>
    </row>
    <row r="4553" spans="1:10">
      <c r="A4553" s="20">
        <v>4544</v>
      </c>
      <c r="B4553" s="20" t="str">
        <f>IF(Data!B4553:$B$5009&lt;&gt;"",Data!B4553,"")</f>
        <v/>
      </c>
      <c r="C4553" s="20" t="str">
        <f>IF(Data!$B4553:C$5009&lt;&gt;"",Data!C4553,"")</f>
        <v/>
      </c>
      <c r="D4553" s="20" t="str">
        <f t="shared" si="155"/>
        <v/>
      </c>
      <c r="E4553" s="20" t="str">
        <f t="shared" si="156"/>
        <v/>
      </c>
      <c r="F4553" s="56"/>
      <c r="G4553" s="56"/>
      <c r="H4553" s="56"/>
      <c r="I4553" s="56"/>
      <c r="J4553" s="56"/>
    </row>
    <row r="4554" spans="1:10">
      <c r="A4554" s="20">
        <v>4545</v>
      </c>
      <c r="B4554" s="20" t="str">
        <f>IF(Data!B4554:$B$5009&lt;&gt;"",Data!B4554,"")</f>
        <v/>
      </c>
      <c r="C4554" s="20" t="str">
        <f>IF(Data!$B4554:C$5009&lt;&gt;"",Data!C4554,"")</f>
        <v/>
      </c>
      <c r="D4554" s="20" t="str">
        <f t="shared" si="155"/>
        <v/>
      </c>
      <c r="E4554" s="20" t="str">
        <f t="shared" si="156"/>
        <v/>
      </c>
      <c r="F4554" s="56"/>
      <c r="G4554" s="56"/>
      <c r="H4554" s="56"/>
      <c r="I4554" s="56"/>
      <c r="J4554" s="56"/>
    </row>
    <row r="4555" spans="1:10">
      <c r="A4555" s="20">
        <v>4546</v>
      </c>
      <c r="B4555" s="20" t="str">
        <f>IF(Data!B4555:$B$5009&lt;&gt;"",Data!B4555,"")</f>
        <v/>
      </c>
      <c r="C4555" s="20" t="str">
        <f>IF(Data!$B4555:C$5009&lt;&gt;"",Data!C4555,"")</f>
        <v/>
      </c>
      <c r="D4555" s="20" t="str">
        <f t="shared" si="155"/>
        <v/>
      </c>
      <c r="E4555" s="20" t="str">
        <f t="shared" si="156"/>
        <v/>
      </c>
      <c r="F4555" s="56"/>
      <c r="G4555" s="56"/>
      <c r="H4555" s="56"/>
      <c r="I4555" s="56"/>
      <c r="J4555" s="56"/>
    </row>
    <row r="4556" spans="1:10">
      <c r="A4556" s="20">
        <v>4547</v>
      </c>
      <c r="B4556" s="20" t="str">
        <f>IF(Data!B4556:$B$5009&lt;&gt;"",Data!B4556,"")</f>
        <v/>
      </c>
      <c r="C4556" s="20" t="str">
        <f>IF(Data!$B4556:C$5009&lt;&gt;"",Data!C4556,"")</f>
        <v/>
      </c>
      <c r="D4556" s="20" t="str">
        <f t="shared" si="155"/>
        <v/>
      </c>
      <c r="E4556" s="20" t="str">
        <f t="shared" si="156"/>
        <v/>
      </c>
      <c r="F4556" s="56"/>
      <c r="G4556" s="56"/>
      <c r="H4556" s="56"/>
      <c r="I4556" s="56"/>
      <c r="J4556" s="56"/>
    </row>
    <row r="4557" spans="1:10">
      <c r="A4557" s="20">
        <v>4548</v>
      </c>
      <c r="B4557" s="20" t="str">
        <f>IF(Data!B4557:$B$5009&lt;&gt;"",Data!B4557,"")</f>
        <v/>
      </c>
      <c r="C4557" s="20" t="str">
        <f>IF(Data!$B4557:C$5009&lt;&gt;"",Data!C4557,"")</f>
        <v/>
      </c>
      <c r="D4557" s="20" t="str">
        <f t="shared" si="155"/>
        <v/>
      </c>
      <c r="E4557" s="20" t="str">
        <f t="shared" si="156"/>
        <v/>
      </c>
      <c r="F4557" s="56"/>
      <c r="G4557" s="56"/>
      <c r="H4557" s="56"/>
      <c r="I4557" s="56"/>
      <c r="J4557" s="56"/>
    </row>
    <row r="4558" spans="1:10">
      <c r="A4558" s="20">
        <v>4549</v>
      </c>
      <c r="B4558" s="20" t="str">
        <f>IF(Data!B4558:$B$5009&lt;&gt;"",Data!B4558,"")</f>
        <v/>
      </c>
      <c r="C4558" s="20" t="str">
        <f>IF(Data!$B4558:C$5009&lt;&gt;"",Data!C4558,"")</f>
        <v/>
      </c>
      <c r="D4558" s="20" t="str">
        <f t="shared" si="155"/>
        <v/>
      </c>
      <c r="E4558" s="20" t="str">
        <f t="shared" si="156"/>
        <v/>
      </c>
      <c r="F4558" s="56"/>
      <c r="G4558" s="56"/>
      <c r="H4558" s="56"/>
      <c r="I4558" s="56"/>
      <c r="J4558" s="56"/>
    </row>
    <row r="4559" spans="1:10">
      <c r="A4559" s="20">
        <v>4550</v>
      </c>
      <c r="B4559" s="20" t="str">
        <f>IF(Data!B4559:$B$5009&lt;&gt;"",Data!B4559,"")</f>
        <v/>
      </c>
      <c r="C4559" s="20" t="str">
        <f>IF(Data!$B4559:C$5009&lt;&gt;"",Data!C4559,"")</f>
        <v/>
      </c>
      <c r="D4559" s="20" t="str">
        <f t="shared" si="155"/>
        <v/>
      </c>
      <c r="E4559" s="20" t="str">
        <f t="shared" si="156"/>
        <v/>
      </c>
      <c r="F4559" s="56"/>
      <c r="G4559" s="56"/>
      <c r="H4559" s="56"/>
      <c r="I4559" s="56"/>
      <c r="J4559" s="56"/>
    </row>
    <row r="4560" spans="1:10">
      <c r="A4560" s="20">
        <v>4551</v>
      </c>
      <c r="B4560" s="20" t="str">
        <f>IF(Data!B4560:$B$5009&lt;&gt;"",Data!B4560,"")</f>
        <v/>
      </c>
      <c r="C4560" s="20" t="str">
        <f>IF(Data!$B4560:C$5009&lt;&gt;"",Data!C4560,"")</f>
        <v/>
      </c>
      <c r="D4560" s="20" t="str">
        <f t="shared" si="155"/>
        <v/>
      </c>
      <c r="E4560" s="20" t="str">
        <f t="shared" si="156"/>
        <v/>
      </c>
      <c r="F4560" s="56"/>
      <c r="G4560" s="56"/>
      <c r="H4560" s="56"/>
      <c r="I4560" s="56"/>
      <c r="J4560" s="56"/>
    </row>
    <row r="4561" spans="1:10">
      <c r="A4561" s="20">
        <v>4552</v>
      </c>
      <c r="B4561" s="20" t="str">
        <f>IF(Data!B4561:$B$5009&lt;&gt;"",Data!B4561,"")</f>
        <v/>
      </c>
      <c r="C4561" s="20" t="str">
        <f>IF(Data!$B4561:C$5009&lt;&gt;"",Data!C4561,"")</f>
        <v/>
      </c>
      <c r="D4561" s="20" t="str">
        <f t="shared" si="155"/>
        <v/>
      </c>
      <c r="E4561" s="20" t="str">
        <f t="shared" si="156"/>
        <v/>
      </c>
      <c r="F4561" s="56"/>
      <c r="G4561" s="56"/>
      <c r="H4561" s="56"/>
      <c r="I4561" s="56"/>
      <c r="J4561" s="56"/>
    </row>
    <row r="4562" spans="1:10">
      <c r="A4562" s="20">
        <v>4553</v>
      </c>
      <c r="B4562" s="20" t="str">
        <f>IF(Data!B4562:$B$5009&lt;&gt;"",Data!B4562,"")</f>
        <v/>
      </c>
      <c r="C4562" s="20" t="str">
        <f>IF(Data!$B4562:C$5009&lt;&gt;"",Data!C4562,"")</f>
        <v/>
      </c>
      <c r="D4562" s="20" t="str">
        <f t="shared" si="155"/>
        <v/>
      </c>
      <c r="E4562" s="20" t="str">
        <f t="shared" si="156"/>
        <v/>
      </c>
      <c r="F4562" s="56"/>
      <c r="G4562" s="56"/>
      <c r="H4562" s="56"/>
      <c r="I4562" s="56"/>
      <c r="J4562" s="56"/>
    </row>
    <row r="4563" spans="1:10">
      <c r="A4563" s="20">
        <v>4554</v>
      </c>
      <c r="B4563" s="20" t="str">
        <f>IF(Data!B4563:$B$5009&lt;&gt;"",Data!B4563,"")</f>
        <v/>
      </c>
      <c r="C4563" s="20" t="str">
        <f>IF(Data!$B4563:C$5009&lt;&gt;"",Data!C4563,"")</f>
        <v/>
      </c>
      <c r="D4563" s="20" t="str">
        <f t="shared" si="155"/>
        <v/>
      </c>
      <c r="E4563" s="20" t="str">
        <f t="shared" si="156"/>
        <v/>
      </c>
      <c r="F4563" s="56"/>
      <c r="G4563" s="56"/>
      <c r="H4563" s="56"/>
      <c r="I4563" s="56"/>
      <c r="J4563" s="56"/>
    </row>
    <row r="4564" spans="1:10">
      <c r="A4564" s="20">
        <v>4555</v>
      </c>
      <c r="B4564" s="20" t="str">
        <f>IF(Data!B4564:$B$5009&lt;&gt;"",Data!B4564,"")</f>
        <v/>
      </c>
      <c r="C4564" s="20" t="str">
        <f>IF(Data!$B4564:C$5009&lt;&gt;"",Data!C4564,"")</f>
        <v/>
      </c>
      <c r="D4564" s="20" t="str">
        <f t="shared" si="155"/>
        <v/>
      </c>
      <c r="E4564" s="20" t="str">
        <f t="shared" si="156"/>
        <v/>
      </c>
      <c r="F4564" s="56"/>
      <c r="G4564" s="56"/>
      <c r="H4564" s="56"/>
      <c r="I4564" s="56"/>
      <c r="J4564" s="56"/>
    </row>
    <row r="4565" spans="1:10">
      <c r="A4565" s="20">
        <v>4556</v>
      </c>
      <c r="B4565" s="20" t="str">
        <f>IF(Data!B4565:$B$5009&lt;&gt;"",Data!B4565,"")</f>
        <v/>
      </c>
      <c r="C4565" s="20" t="str">
        <f>IF(Data!$B4565:C$5009&lt;&gt;"",Data!C4565,"")</f>
        <v/>
      </c>
      <c r="D4565" s="20" t="str">
        <f t="shared" si="155"/>
        <v/>
      </c>
      <c r="E4565" s="20" t="str">
        <f t="shared" si="156"/>
        <v/>
      </c>
      <c r="F4565" s="56"/>
      <c r="G4565" s="56"/>
      <c r="H4565" s="56"/>
      <c r="I4565" s="56"/>
      <c r="J4565" s="56"/>
    </row>
    <row r="4566" spans="1:10">
      <c r="A4566" s="20">
        <v>4557</v>
      </c>
      <c r="B4566" s="20" t="str">
        <f>IF(Data!B4566:$B$5009&lt;&gt;"",Data!B4566,"")</f>
        <v/>
      </c>
      <c r="C4566" s="20" t="str">
        <f>IF(Data!$B4566:C$5009&lt;&gt;"",Data!C4566,"")</f>
        <v/>
      </c>
      <c r="D4566" s="20" t="str">
        <f t="shared" si="155"/>
        <v/>
      </c>
      <c r="E4566" s="20" t="str">
        <f t="shared" si="156"/>
        <v/>
      </c>
      <c r="F4566" s="56"/>
      <c r="G4566" s="56"/>
      <c r="H4566" s="56"/>
      <c r="I4566" s="56"/>
      <c r="J4566" s="56"/>
    </row>
    <row r="4567" spans="1:10">
      <c r="A4567" s="20">
        <v>4558</v>
      </c>
      <c r="B4567" s="20" t="str">
        <f>IF(Data!B4567:$B$5009&lt;&gt;"",Data!B4567,"")</f>
        <v/>
      </c>
      <c r="C4567" s="20" t="str">
        <f>IF(Data!$B4567:C$5009&lt;&gt;"",Data!C4567,"")</f>
        <v/>
      </c>
      <c r="D4567" s="20" t="str">
        <f t="shared" si="155"/>
        <v/>
      </c>
      <c r="E4567" s="20" t="str">
        <f t="shared" si="156"/>
        <v/>
      </c>
      <c r="F4567" s="56"/>
      <c r="G4567" s="56"/>
      <c r="H4567" s="56"/>
      <c r="I4567" s="56"/>
      <c r="J4567" s="56"/>
    </row>
    <row r="4568" spans="1:10">
      <c r="A4568" s="20">
        <v>4559</v>
      </c>
      <c r="B4568" s="20" t="str">
        <f>IF(Data!B4568:$B$5009&lt;&gt;"",Data!B4568,"")</f>
        <v/>
      </c>
      <c r="C4568" s="20" t="str">
        <f>IF(Data!$B4568:C$5009&lt;&gt;"",Data!C4568,"")</f>
        <v/>
      </c>
      <c r="D4568" s="20" t="str">
        <f t="shared" si="155"/>
        <v/>
      </c>
      <c r="E4568" s="20" t="str">
        <f t="shared" si="156"/>
        <v/>
      </c>
      <c r="F4568" s="56"/>
      <c r="G4568" s="56"/>
      <c r="H4568" s="56"/>
      <c r="I4568" s="56"/>
      <c r="J4568" s="56"/>
    </row>
    <row r="4569" spans="1:10">
      <c r="A4569" s="20">
        <v>4560</v>
      </c>
      <c r="B4569" s="20" t="str">
        <f>IF(Data!B4569:$B$5009&lt;&gt;"",Data!B4569,"")</f>
        <v/>
      </c>
      <c r="C4569" s="20" t="str">
        <f>IF(Data!$B4569:C$5009&lt;&gt;"",Data!C4569,"")</f>
        <v/>
      </c>
      <c r="D4569" s="20" t="str">
        <f t="shared" si="155"/>
        <v/>
      </c>
      <c r="E4569" s="20" t="str">
        <f t="shared" si="156"/>
        <v/>
      </c>
      <c r="F4569" s="56"/>
      <c r="G4569" s="56"/>
      <c r="H4569" s="56"/>
      <c r="I4569" s="56"/>
      <c r="J4569" s="56"/>
    </row>
    <row r="4570" spans="1:10">
      <c r="A4570" s="20">
        <v>4561</v>
      </c>
      <c r="B4570" s="20" t="str">
        <f>IF(Data!B4570:$B$5009&lt;&gt;"",Data!B4570,"")</f>
        <v/>
      </c>
      <c r="C4570" s="20" t="str">
        <f>IF(Data!$B4570:C$5009&lt;&gt;"",Data!C4570,"")</f>
        <v/>
      </c>
      <c r="D4570" s="20" t="str">
        <f t="shared" si="155"/>
        <v/>
      </c>
      <c r="E4570" s="20" t="str">
        <f t="shared" si="156"/>
        <v/>
      </c>
      <c r="F4570" s="56"/>
      <c r="G4570" s="56"/>
      <c r="H4570" s="56"/>
      <c r="I4570" s="56"/>
      <c r="J4570" s="56"/>
    </row>
    <row r="4571" spans="1:10">
      <c r="A4571" s="20">
        <v>4562</v>
      </c>
      <c r="B4571" s="20" t="str">
        <f>IF(Data!B4571:$B$5009&lt;&gt;"",Data!B4571,"")</f>
        <v/>
      </c>
      <c r="C4571" s="20" t="str">
        <f>IF(Data!$B4571:C$5009&lt;&gt;"",Data!C4571,"")</f>
        <v/>
      </c>
      <c r="D4571" s="20" t="str">
        <f t="shared" si="155"/>
        <v/>
      </c>
      <c r="E4571" s="20" t="str">
        <f t="shared" si="156"/>
        <v/>
      </c>
      <c r="F4571" s="56"/>
      <c r="G4571" s="56"/>
      <c r="H4571" s="56"/>
      <c r="I4571" s="56"/>
      <c r="J4571" s="56"/>
    </row>
    <row r="4572" spans="1:10">
      <c r="A4572" s="20">
        <v>4563</v>
      </c>
      <c r="B4572" s="20" t="str">
        <f>IF(Data!B4572:$B$5009&lt;&gt;"",Data!B4572,"")</f>
        <v/>
      </c>
      <c r="C4572" s="20" t="str">
        <f>IF(Data!$B4572:C$5009&lt;&gt;"",Data!C4572,"")</f>
        <v/>
      </c>
      <c r="D4572" s="20" t="str">
        <f t="shared" si="155"/>
        <v/>
      </c>
      <c r="E4572" s="20" t="str">
        <f t="shared" si="156"/>
        <v/>
      </c>
      <c r="F4572" s="56"/>
      <c r="G4572" s="56"/>
      <c r="H4572" s="56"/>
      <c r="I4572" s="56"/>
      <c r="J4572" s="56"/>
    </row>
    <row r="4573" spans="1:10">
      <c r="A4573" s="20">
        <v>4564</v>
      </c>
      <c r="B4573" s="20" t="str">
        <f>IF(Data!B4573:$B$5009&lt;&gt;"",Data!B4573,"")</f>
        <v/>
      </c>
      <c r="C4573" s="20" t="str">
        <f>IF(Data!$B4573:C$5009&lt;&gt;"",Data!C4573,"")</f>
        <v/>
      </c>
      <c r="D4573" s="20" t="str">
        <f t="shared" si="155"/>
        <v/>
      </c>
      <c r="E4573" s="20" t="str">
        <f t="shared" si="156"/>
        <v/>
      </c>
      <c r="F4573" s="56"/>
      <c r="G4573" s="56"/>
      <c r="H4573" s="56"/>
      <c r="I4573" s="56"/>
      <c r="J4573" s="56"/>
    </row>
    <row r="4574" spans="1:10">
      <c r="A4574" s="20">
        <v>4565</v>
      </c>
      <c r="B4574" s="20" t="str">
        <f>IF(Data!B4574:$B$5009&lt;&gt;"",Data!B4574,"")</f>
        <v/>
      </c>
      <c r="C4574" s="20" t="str">
        <f>IF(Data!$B4574:C$5009&lt;&gt;"",Data!C4574,"")</f>
        <v/>
      </c>
      <c r="D4574" s="20" t="str">
        <f t="shared" si="155"/>
        <v/>
      </c>
      <c r="E4574" s="20" t="str">
        <f t="shared" si="156"/>
        <v/>
      </c>
      <c r="F4574" s="56"/>
      <c r="G4574" s="56"/>
      <c r="H4574" s="56"/>
      <c r="I4574" s="56"/>
      <c r="J4574" s="56"/>
    </row>
    <row r="4575" spans="1:10">
      <c r="A4575" s="20">
        <v>4566</v>
      </c>
      <c r="B4575" s="20" t="str">
        <f>IF(Data!B4575:$B$5009&lt;&gt;"",Data!B4575,"")</f>
        <v/>
      </c>
      <c r="C4575" s="20" t="str">
        <f>IF(Data!$B4575:C$5009&lt;&gt;"",Data!C4575,"")</f>
        <v/>
      </c>
      <c r="D4575" s="20" t="str">
        <f t="shared" si="155"/>
        <v/>
      </c>
      <c r="E4575" s="20" t="str">
        <f t="shared" si="156"/>
        <v/>
      </c>
      <c r="F4575" s="56"/>
      <c r="G4575" s="56"/>
      <c r="H4575" s="56"/>
      <c r="I4575" s="56"/>
      <c r="J4575" s="56"/>
    </row>
    <row r="4576" spans="1:10">
      <c r="A4576" s="20">
        <v>4567</v>
      </c>
      <c r="B4576" s="20" t="str">
        <f>IF(Data!B4576:$B$5009&lt;&gt;"",Data!B4576,"")</f>
        <v/>
      </c>
      <c r="C4576" s="20" t="str">
        <f>IF(Data!$B4576:C$5009&lt;&gt;"",Data!C4576,"")</f>
        <v/>
      </c>
      <c r="D4576" s="20" t="str">
        <f t="shared" si="155"/>
        <v/>
      </c>
      <c r="E4576" s="20" t="str">
        <f t="shared" si="156"/>
        <v/>
      </c>
      <c r="F4576" s="56"/>
      <c r="G4576" s="56"/>
      <c r="H4576" s="56"/>
      <c r="I4576" s="56"/>
      <c r="J4576" s="56"/>
    </row>
    <row r="4577" spans="1:10">
      <c r="A4577" s="20">
        <v>4568</v>
      </c>
      <c r="B4577" s="20" t="str">
        <f>IF(Data!B4577:$B$5009&lt;&gt;"",Data!B4577,"")</f>
        <v/>
      </c>
      <c r="C4577" s="20" t="str">
        <f>IF(Data!$B4577:C$5009&lt;&gt;"",Data!C4577,"")</f>
        <v/>
      </c>
      <c r="D4577" s="20" t="str">
        <f t="shared" si="155"/>
        <v/>
      </c>
      <c r="E4577" s="20" t="str">
        <f t="shared" si="156"/>
        <v/>
      </c>
      <c r="F4577" s="56"/>
      <c r="G4577" s="56"/>
      <c r="H4577" s="56"/>
      <c r="I4577" s="56"/>
      <c r="J4577" s="56"/>
    </row>
    <row r="4578" spans="1:10">
      <c r="A4578" s="20">
        <v>4569</v>
      </c>
      <c r="B4578" s="20" t="str">
        <f>IF(Data!B4578:$B$5009&lt;&gt;"",Data!B4578,"")</f>
        <v/>
      </c>
      <c r="C4578" s="20" t="str">
        <f>IF(Data!$B4578:C$5009&lt;&gt;"",Data!C4578,"")</f>
        <v/>
      </c>
      <c r="D4578" s="20" t="str">
        <f t="shared" si="155"/>
        <v/>
      </c>
      <c r="E4578" s="20" t="str">
        <f t="shared" si="156"/>
        <v/>
      </c>
      <c r="F4578" s="56"/>
      <c r="G4578" s="56"/>
      <c r="H4578" s="56"/>
      <c r="I4578" s="56"/>
      <c r="J4578" s="56"/>
    </row>
    <row r="4579" spans="1:10">
      <c r="A4579" s="20">
        <v>4570</v>
      </c>
      <c r="B4579" s="20" t="str">
        <f>IF(Data!B4579:$B$5009&lt;&gt;"",Data!B4579,"")</f>
        <v/>
      </c>
      <c r="C4579" s="20" t="str">
        <f>IF(Data!$B4579:C$5009&lt;&gt;"",Data!C4579,"")</f>
        <v/>
      </c>
      <c r="D4579" s="20" t="str">
        <f t="shared" si="155"/>
        <v/>
      </c>
      <c r="E4579" s="20" t="str">
        <f t="shared" si="156"/>
        <v/>
      </c>
      <c r="F4579" s="56"/>
      <c r="G4579" s="56"/>
      <c r="H4579" s="56"/>
      <c r="I4579" s="56"/>
      <c r="J4579" s="56"/>
    </row>
    <row r="4580" spans="1:10">
      <c r="A4580" s="20">
        <v>4571</v>
      </c>
      <c r="B4580" s="20" t="str">
        <f>IF(Data!B4580:$B$5009&lt;&gt;"",Data!B4580,"")</f>
        <v/>
      </c>
      <c r="C4580" s="20" t="str">
        <f>IF(Data!$B4580:C$5009&lt;&gt;"",Data!C4580,"")</f>
        <v/>
      </c>
      <c r="D4580" s="20" t="str">
        <f t="shared" si="155"/>
        <v/>
      </c>
      <c r="E4580" s="20" t="str">
        <f t="shared" si="156"/>
        <v/>
      </c>
      <c r="F4580" s="56"/>
      <c r="G4580" s="56"/>
      <c r="H4580" s="56"/>
      <c r="I4580" s="56"/>
      <c r="J4580" s="56"/>
    </row>
    <row r="4581" spans="1:10">
      <c r="A4581" s="20">
        <v>4572</v>
      </c>
      <c r="B4581" s="20" t="str">
        <f>IF(Data!B4581:$B$5009&lt;&gt;"",Data!B4581,"")</f>
        <v/>
      </c>
      <c r="C4581" s="20" t="str">
        <f>IF(Data!$B4581:C$5009&lt;&gt;"",Data!C4581,"")</f>
        <v/>
      </c>
      <c r="D4581" s="20" t="str">
        <f t="shared" si="155"/>
        <v/>
      </c>
      <c r="E4581" s="20" t="str">
        <f t="shared" si="156"/>
        <v/>
      </c>
      <c r="F4581" s="56"/>
      <c r="G4581" s="56"/>
      <c r="H4581" s="56"/>
      <c r="I4581" s="56"/>
      <c r="J4581" s="56"/>
    </row>
    <row r="4582" spans="1:10">
      <c r="A4582" s="20">
        <v>4573</v>
      </c>
      <c r="B4582" s="20" t="str">
        <f>IF(Data!B4582:$B$5009&lt;&gt;"",Data!B4582,"")</f>
        <v/>
      </c>
      <c r="C4582" s="20" t="str">
        <f>IF(Data!$B4582:C$5009&lt;&gt;"",Data!C4582,"")</f>
        <v/>
      </c>
      <c r="D4582" s="20" t="str">
        <f t="shared" si="155"/>
        <v/>
      </c>
      <c r="E4582" s="20" t="str">
        <f t="shared" si="156"/>
        <v/>
      </c>
      <c r="F4582" s="56"/>
      <c r="G4582" s="56"/>
      <c r="H4582" s="56"/>
      <c r="I4582" s="56"/>
      <c r="J4582" s="56"/>
    </row>
    <row r="4583" spans="1:10">
      <c r="A4583" s="20">
        <v>4574</v>
      </c>
      <c r="B4583" s="20" t="str">
        <f>IF(Data!B4583:$B$5009&lt;&gt;"",Data!B4583,"")</f>
        <v/>
      </c>
      <c r="C4583" s="20" t="str">
        <f>IF(Data!$B4583:C$5009&lt;&gt;"",Data!C4583,"")</f>
        <v/>
      </c>
      <c r="D4583" s="20" t="str">
        <f t="shared" si="155"/>
        <v/>
      </c>
      <c r="E4583" s="20" t="str">
        <f t="shared" si="156"/>
        <v/>
      </c>
      <c r="F4583" s="56"/>
      <c r="G4583" s="56"/>
      <c r="H4583" s="56"/>
      <c r="I4583" s="56"/>
      <c r="J4583" s="56"/>
    </row>
    <row r="4584" spans="1:10">
      <c r="A4584" s="20">
        <v>4575</v>
      </c>
      <c r="B4584" s="20" t="str">
        <f>IF(Data!B4584:$B$5009&lt;&gt;"",Data!B4584,"")</f>
        <v/>
      </c>
      <c r="C4584" s="20" t="str">
        <f>IF(Data!$B4584:C$5009&lt;&gt;"",Data!C4584,"")</f>
        <v/>
      </c>
      <c r="D4584" s="20" t="str">
        <f t="shared" si="155"/>
        <v/>
      </c>
      <c r="E4584" s="20" t="str">
        <f t="shared" si="156"/>
        <v/>
      </c>
      <c r="F4584" s="56"/>
      <c r="G4584" s="56"/>
      <c r="H4584" s="56"/>
      <c r="I4584" s="56"/>
      <c r="J4584" s="56"/>
    </row>
    <row r="4585" spans="1:10">
      <c r="A4585" s="20">
        <v>4576</v>
      </c>
      <c r="B4585" s="20" t="str">
        <f>IF(Data!B4585:$B$5009&lt;&gt;"",Data!B4585,"")</f>
        <v/>
      </c>
      <c r="C4585" s="20" t="str">
        <f>IF(Data!$B4585:C$5009&lt;&gt;"",Data!C4585,"")</f>
        <v/>
      </c>
      <c r="D4585" s="20" t="str">
        <f t="shared" si="155"/>
        <v/>
      </c>
      <c r="E4585" s="20" t="str">
        <f t="shared" si="156"/>
        <v/>
      </c>
      <c r="F4585" s="56"/>
      <c r="G4585" s="56"/>
      <c r="H4585" s="56"/>
      <c r="I4585" s="56"/>
      <c r="J4585" s="56"/>
    </row>
    <row r="4586" spans="1:10">
      <c r="A4586" s="20">
        <v>4577</v>
      </c>
      <c r="B4586" s="20" t="str">
        <f>IF(Data!B4586:$B$5009&lt;&gt;"",Data!B4586,"")</f>
        <v/>
      </c>
      <c r="C4586" s="20" t="str">
        <f>IF(Data!$B4586:C$5009&lt;&gt;"",Data!C4586,"")</f>
        <v/>
      </c>
      <c r="D4586" s="20" t="str">
        <f t="shared" si="155"/>
        <v/>
      </c>
      <c r="E4586" s="20" t="str">
        <f t="shared" si="156"/>
        <v/>
      </c>
      <c r="F4586" s="56"/>
      <c r="G4586" s="56"/>
      <c r="H4586" s="56"/>
      <c r="I4586" s="56"/>
      <c r="J4586" s="56"/>
    </row>
    <row r="4587" spans="1:10">
      <c r="A4587" s="20">
        <v>4578</v>
      </c>
      <c r="B4587" s="20" t="str">
        <f>IF(Data!B4587:$B$5009&lt;&gt;"",Data!B4587,"")</f>
        <v/>
      </c>
      <c r="C4587" s="20" t="str">
        <f>IF(Data!$B4587:C$5009&lt;&gt;"",Data!C4587,"")</f>
        <v/>
      </c>
      <c r="D4587" s="20" t="str">
        <f t="shared" si="155"/>
        <v/>
      </c>
      <c r="E4587" s="20" t="str">
        <f t="shared" si="156"/>
        <v/>
      </c>
      <c r="F4587" s="56"/>
      <c r="G4587" s="56"/>
      <c r="H4587" s="56"/>
      <c r="I4587" s="56"/>
      <c r="J4587" s="56"/>
    </row>
    <row r="4588" spans="1:10">
      <c r="A4588" s="20">
        <v>4579</v>
      </c>
      <c r="B4588" s="20" t="str">
        <f>IF(Data!B4588:$B$5009&lt;&gt;"",Data!B4588,"")</f>
        <v/>
      </c>
      <c r="C4588" s="20" t="str">
        <f>IF(Data!$B4588:C$5009&lt;&gt;"",Data!C4588,"")</f>
        <v/>
      </c>
      <c r="D4588" s="20" t="str">
        <f t="shared" si="155"/>
        <v/>
      </c>
      <c r="E4588" s="20" t="str">
        <f t="shared" si="156"/>
        <v/>
      </c>
      <c r="F4588" s="56"/>
      <c r="G4588" s="56"/>
      <c r="H4588" s="56"/>
      <c r="I4588" s="56"/>
      <c r="J4588" s="56"/>
    </row>
    <row r="4589" spans="1:10">
      <c r="A4589" s="20">
        <v>4580</v>
      </c>
      <c r="B4589" s="20" t="str">
        <f>IF(Data!B4589:$B$5009&lt;&gt;"",Data!B4589,"")</f>
        <v/>
      </c>
      <c r="C4589" s="20" t="str">
        <f>IF(Data!$B4589:C$5009&lt;&gt;"",Data!C4589,"")</f>
        <v/>
      </c>
      <c r="D4589" s="20" t="str">
        <f t="shared" si="155"/>
        <v/>
      </c>
      <c r="E4589" s="20" t="str">
        <f t="shared" si="156"/>
        <v/>
      </c>
      <c r="F4589" s="56"/>
      <c r="G4589" s="56"/>
      <c r="H4589" s="56"/>
      <c r="I4589" s="56"/>
      <c r="J4589" s="56"/>
    </row>
    <row r="4590" spans="1:10">
      <c r="A4590" s="20">
        <v>4581</v>
      </c>
      <c r="B4590" s="20" t="str">
        <f>IF(Data!B4590:$B$5009&lt;&gt;"",Data!B4590,"")</f>
        <v/>
      </c>
      <c r="C4590" s="20" t="str">
        <f>IF(Data!$B4590:C$5009&lt;&gt;"",Data!C4590,"")</f>
        <v/>
      </c>
      <c r="D4590" s="20" t="str">
        <f t="shared" si="155"/>
        <v/>
      </c>
      <c r="E4590" s="20" t="str">
        <f t="shared" si="156"/>
        <v/>
      </c>
      <c r="F4590" s="56"/>
      <c r="G4590" s="56"/>
      <c r="H4590" s="56"/>
      <c r="I4590" s="56"/>
      <c r="J4590" s="56"/>
    </row>
    <row r="4591" spans="1:10">
      <c r="A4591" s="20">
        <v>4582</v>
      </c>
      <c r="B4591" s="20" t="str">
        <f>IF(Data!B4591:$B$5009&lt;&gt;"",Data!B4591,"")</f>
        <v/>
      </c>
      <c r="C4591" s="20" t="str">
        <f>IF(Data!$B4591:C$5009&lt;&gt;"",Data!C4591,"")</f>
        <v/>
      </c>
      <c r="D4591" s="20" t="str">
        <f t="shared" si="155"/>
        <v/>
      </c>
      <c r="E4591" s="20" t="str">
        <f t="shared" si="156"/>
        <v/>
      </c>
      <c r="F4591" s="56"/>
      <c r="G4591" s="56"/>
      <c r="H4591" s="56"/>
      <c r="I4591" s="56"/>
      <c r="J4591" s="56"/>
    </row>
    <row r="4592" spans="1:10">
      <c r="A4592" s="20">
        <v>4583</v>
      </c>
      <c r="B4592" s="20" t="str">
        <f>IF(Data!B4592:$B$5009&lt;&gt;"",Data!B4592,"")</f>
        <v/>
      </c>
      <c r="C4592" s="20" t="str">
        <f>IF(Data!$B4592:C$5009&lt;&gt;"",Data!C4592,"")</f>
        <v/>
      </c>
      <c r="D4592" s="20" t="str">
        <f t="shared" si="155"/>
        <v/>
      </c>
      <c r="E4592" s="20" t="str">
        <f t="shared" si="156"/>
        <v/>
      </c>
      <c r="F4592" s="56"/>
      <c r="G4592" s="56"/>
      <c r="H4592" s="56"/>
      <c r="I4592" s="56"/>
      <c r="J4592" s="56"/>
    </row>
    <row r="4593" spans="1:10">
      <c r="A4593" s="20">
        <v>4584</v>
      </c>
      <c r="B4593" s="20" t="str">
        <f>IF(Data!B4593:$B$5009&lt;&gt;"",Data!B4593,"")</f>
        <v/>
      </c>
      <c r="C4593" s="20" t="str">
        <f>IF(Data!$B4593:C$5009&lt;&gt;"",Data!C4593,"")</f>
        <v/>
      </c>
      <c r="D4593" s="20" t="str">
        <f t="shared" si="155"/>
        <v/>
      </c>
      <c r="E4593" s="20" t="str">
        <f t="shared" si="156"/>
        <v/>
      </c>
      <c r="F4593" s="56"/>
      <c r="G4593" s="56"/>
      <c r="H4593" s="56"/>
      <c r="I4593" s="56"/>
      <c r="J4593" s="56"/>
    </row>
    <row r="4594" spans="1:10">
      <c r="A4594" s="20">
        <v>4585</v>
      </c>
      <c r="B4594" s="20" t="str">
        <f>IF(Data!B4594:$B$5009&lt;&gt;"",Data!B4594,"")</f>
        <v/>
      </c>
      <c r="C4594" s="20" t="str">
        <f>IF(Data!$B4594:C$5009&lt;&gt;"",Data!C4594,"")</f>
        <v/>
      </c>
      <c r="D4594" s="20" t="str">
        <f t="shared" si="155"/>
        <v/>
      </c>
      <c r="E4594" s="20" t="str">
        <f t="shared" si="156"/>
        <v/>
      </c>
      <c r="F4594" s="56"/>
      <c r="G4594" s="56"/>
      <c r="H4594" s="56"/>
      <c r="I4594" s="56"/>
      <c r="J4594" s="56"/>
    </row>
    <row r="4595" spans="1:10">
      <c r="A4595" s="20">
        <v>4586</v>
      </c>
      <c r="B4595" s="20" t="str">
        <f>IF(Data!B4595:$B$5009&lt;&gt;"",Data!B4595,"")</f>
        <v/>
      </c>
      <c r="C4595" s="20" t="str">
        <f>IF(Data!$B4595:C$5009&lt;&gt;"",Data!C4595,"")</f>
        <v/>
      </c>
      <c r="D4595" s="20" t="str">
        <f t="shared" si="155"/>
        <v/>
      </c>
      <c r="E4595" s="20" t="str">
        <f t="shared" si="156"/>
        <v/>
      </c>
      <c r="F4595" s="56"/>
      <c r="G4595" s="56"/>
      <c r="H4595" s="56"/>
      <c r="I4595" s="56"/>
      <c r="J4595" s="56"/>
    </row>
    <row r="4596" spans="1:10">
      <c r="A4596" s="20">
        <v>4587</v>
      </c>
      <c r="B4596" s="20" t="str">
        <f>IF(Data!B4596:$B$5009&lt;&gt;"",Data!B4596,"")</f>
        <v/>
      </c>
      <c r="C4596" s="20" t="str">
        <f>IF(Data!$B4596:C$5009&lt;&gt;"",Data!C4596,"")</f>
        <v/>
      </c>
      <c r="D4596" s="20" t="str">
        <f t="shared" si="155"/>
        <v/>
      </c>
      <c r="E4596" s="20" t="str">
        <f t="shared" si="156"/>
        <v/>
      </c>
      <c r="F4596" s="56"/>
      <c r="G4596" s="56"/>
      <c r="H4596" s="56"/>
      <c r="I4596" s="56"/>
      <c r="J4596" s="56"/>
    </row>
    <row r="4597" spans="1:10">
      <c r="A4597" s="20">
        <v>4588</v>
      </c>
      <c r="B4597" s="20" t="str">
        <f>IF(Data!B4597:$B$5009&lt;&gt;"",Data!B4597,"")</f>
        <v/>
      </c>
      <c r="C4597" s="20" t="str">
        <f>IF(Data!$B4597:C$5009&lt;&gt;"",Data!C4597,"")</f>
        <v/>
      </c>
      <c r="D4597" s="20" t="str">
        <f t="shared" si="155"/>
        <v/>
      </c>
      <c r="E4597" s="20" t="str">
        <f t="shared" si="156"/>
        <v/>
      </c>
      <c r="F4597" s="56"/>
      <c r="G4597" s="56"/>
      <c r="H4597" s="56"/>
      <c r="I4597" s="56"/>
      <c r="J4597" s="56"/>
    </row>
    <row r="4598" spans="1:10">
      <c r="A4598" s="20">
        <v>4589</v>
      </c>
      <c r="B4598" s="20" t="str">
        <f>IF(Data!B4598:$B$5009&lt;&gt;"",Data!B4598,"")</f>
        <v/>
      </c>
      <c r="C4598" s="20" t="str">
        <f>IF(Data!$B4598:C$5009&lt;&gt;"",Data!C4598,"")</f>
        <v/>
      </c>
      <c r="D4598" s="20" t="str">
        <f t="shared" si="155"/>
        <v/>
      </c>
      <c r="E4598" s="20" t="str">
        <f t="shared" si="156"/>
        <v/>
      </c>
      <c r="F4598" s="56"/>
      <c r="G4598" s="56"/>
      <c r="H4598" s="56"/>
      <c r="I4598" s="56"/>
      <c r="J4598" s="56"/>
    </row>
    <row r="4599" spans="1:10">
      <c r="A4599" s="20">
        <v>4590</v>
      </c>
      <c r="B4599" s="20" t="str">
        <f>IF(Data!B4599:$B$5009&lt;&gt;"",Data!B4599,"")</f>
        <v/>
      </c>
      <c r="C4599" s="20" t="str">
        <f>IF(Data!$B4599:C$5009&lt;&gt;"",Data!C4599,"")</f>
        <v/>
      </c>
      <c r="D4599" s="20" t="str">
        <f t="shared" si="155"/>
        <v/>
      </c>
      <c r="E4599" s="20" t="str">
        <f t="shared" si="156"/>
        <v/>
      </c>
      <c r="F4599" s="56"/>
      <c r="G4599" s="56"/>
      <c r="H4599" s="56"/>
      <c r="I4599" s="56"/>
      <c r="J4599" s="56"/>
    </row>
    <row r="4600" spans="1:10">
      <c r="A4600" s="20">
        <v>4591</v>
      </c>
      <c r="B4600" s="20" t="str">
        <f>IF(Data!B4600:$B$5009&lt;&gt;"",Data!B4600,"")</f>
        <v/>
      </c>
      <c r="C4600" s="20" t="str">
        <f>IF(Data!$B4600:C$5009&lt;&gt;"",Data!C4600,"")</f>
        <v/>
      </c>
      <c r="D4600" s="20" t="str">
        <f t="shared" si="155"/>
        <v/>
      </c>
      <c r="E4600" s="20" t="str">
        <f t="shared" si="156"/>
        <v/>
      </c>
      <c r="F4600" s="56"/>
      <c r="G4600" s="56"/>
      <c r="H4600" s="56"/>
      <c r="I4600" s="56"/>
      <c r="J4600" s="56"/>
    </row>
    <row r="4601" spans="1:10">
      <c r="A4601" s="20">
        <v>4592</v>
      </c>
      <c r="B4601" s="20" t="str">
        <f>IF(Data!B4601:$B$5009&lt;&gt;"",Data!B4601,"")</f>
        <v/>
      </c>
      <c r="C4601" s="20" t="str">
        <f>IF(Data!$B4601:C$5009&lt;&gt;"",Data!C4601,"")</f>
        <v/>
      </c>
      <c r="D4601" s="20" t="str">
        <f t="shared" si="155"/>
        <v/>
      </c>
      <c r="E4601" s="20" t="str">
        <f t="shared" si="156"/>
        <v/>
      </c>
      <c r="F4601" s="56"/>
      <c r="G4601" s="56"/>
      <c r="H4601" s="56"/>
      <c r="I4601" s="56"/>
      <c r="J4601" s="56"/>
    </row>
    <row r="4602" spans="1:10">
      <c r="A4602" s="20">
        <v>4593</v>
      </c>
      <c r="B4602" s="20" t="str">
        <f>IF(Data!B4602:$B$5009&lt;&gt;"",Data!B4602,"")</f>
        <v/>
      </c>
      <c r="C4602" s="20" t="str">
        <f>IF(Data!$B4602:C$5009&lt;&gt;"",Data!C4602,"")</f>
        <v/>
      </c>
      <c r="D4602" s="20" t="str">
        <f t="shared" si="155"/>
        <v/>
      </c>
      <c r="E4602" s="20" t="str">
        <f t="shared" si="156"/>
        <v/>
      </c>
      <c r="F4602" s="56"/>
      <c r="G4602" s="56"/>
      <c r="H4602" s="56"/>
      <c r="I4602" s="56"/>
      <c r="J4602" s="56"/>
    </row>
    <row r="4603" spans="1:10">
      <c r="A4603" s="20">
        <v>4594</v>
      </c>
      <c r="B4603" s="20" t="str">
        <f>IF(Data!B4603:$B$5009&lt;&gt;"",Data!B4603,"")</f>
        <v/>
      </c>
      <c r="C4603" s="20" t="str">
        <f>IF(Data!$B4603:C$5009&lt;&gt;"",Data!C4603,"")</f>
        <v/>
      </c>
      <c r="D4603" s="20" t="str">
        <f t="shared" si="155"/>
        <v/>
      </c>
      <c r="E4603" s="20" t="str">
        <f t="shared" si="156"/>
        <v/>
      </c>
      <c r="F4603" s="56"/>
      <c r="G4603" s="56"/>
      <c r="H4603" s="56"/>
      <c r="I4603" s="56"/>
      <c r="J4603" s="56"/>
    </row>
    <row r="4604" spans="1:10">
      <c r="A4604" s="20">
        <v>4595</v>
      </c>
      <c r="B4604" s="20" t="str">
        <f>IF(Data!B4604:$B$5009&lt;&gt;"",Data!B4604,"")</f>
        <v/>
      </c>
      <c r="C4604" s="20" t="str">
        <f>IF(Data!$B4604:C$5009&lt;&gt;"",Data!C4604,"")</f>
        <v/>
      </c>
      <c r="D4604" s="20" t="str">
        <f t="shared" si="155"/>
        <v/>
      </c>
      <c r="E4604" s="20" t="str">
        <f t="shared" si="156"/>
        <v/>
      </c>
      <c r="F4604" s="56"/>
      <c r="G4604" s="56"/>
      <c r="H4604" s="56"/>
      <c r="I4604" s="56"/>
      <c r="J4604" s="56"/>
    </row>
    <row r="4605" spans="1:10">
      <c r="A4605" s="20">
        <v>4596</v>
      </c>
      <c r="B4605" s="20" t="str">
        <f>IF(Data!B4605:$B$5009&lt;&gt;"",Data!B4605,"")</f>
        <v/>
      </c>
      <c r="C4605" s="20" t="str">
        <f>IF(Data!$B4605:C$5009&lt;&gt;"",Data!C4605,"")</f>
        <v/>
      </c>
      <c r="D4605" s="20" t="str">
        <f t="shared" si="155"/>
        <v/>
      </c>
      <c r="E4605" s="20" t="str">
        <f t="shared" si="156"/>
        <v/>
      </c>
      <c r="F4605" s="56"/>
      <c r="G4605" s="56"/>
      <c r="H4605" s="56"/>
      <c r="I4605" s="56"/>
      <c r="J4605" s="56"/>
    </row>
    <row r="4606" spans="1:10">
      <c r="A4606" s="20">
        <v>4597</v>
      </c>
      <c r="B4606" s="20" t="str">
        <f>IF(Data!B4606:$B$5009&lt;&gt;"",Data!B4606,"")</f>
        <v/>
      </c>
      <c r="C4606" s="20" t="str">
        <f>IF(Data!$B4606:C$5009&lt;&gt;"",Data!C4606,"")</f>
        <v/>
      </c>
      <c r="D4606" s="20" t="str">
        <f t="shared" si="155"/>
        <v/>
      </c>
      <c r="E4606" s="20" t="str">
        <f t="shared" si="156"/>
        <v/>
      </c>
      <c r="F4606" s="56"/>
      <c r="G4606" s="56"/>
      <c r="H4606" s="56"/>
      <c r="I4606" s="56"/>
      <c r="J4606" s="56"/>
    </row>
    <row r="4607" spans="1:10">
      <c r="A4607" s="20">
        <v>4598</v>
      </c>
      <c r="B4607" s="20" t="str">
        <f>IF(Data!B4607:$B$5009&lt;&gt;"",Data!B4607,"")</f>
        <v/>
      </c>
      <c r="C4607" s="20" t="str">
        <f>IF(Data!$B4607:C$5009&lt;&gt;"",Data!C4607,"")</f>
        <v/>
      </c>
      <c r="D4607" s="20" t="str">
        <f t="shared" si="155"/>
        <v/>
      </c>
      <c r="E4607" s="20" t="str">
        <f t="shared" si="156"/>
        <v/>
      </c>
      <c r="F4607" s="56"/>
      <c r="G4607" s="56"/>
      <c r="H4607" s="56"/>
      <c r="I4607" s="56"/>
      <c r="J4607" s="56"/>
    </row>
    <row r="4608" spans="1:10">
      <c r="A4608" s="20">
        <v>4599</v>
      </c>
      <c r="B4608" s="20" t="str">
        <f>IF(Data!B4608:$B$5009&lt;&gt;"",Data!B4608,"")</f>
        <v/>
      </c>
      <c r="C4608" s="20" t="str">
        <f>IF(Data!$B4608:C$5009&lt;&gt;"",Data!C4608,"")</f>
        <v/>
      </c>
      <c r="D4608" s="20" t="str">
        <f t="shared" si="155"/>
        <v/>
      </c>
      <c r="E4608" s="20" t="str">
        <f t="shared" si="156"/>
        <v/>
      </c>
      <c r="F4608" s="56"/>
      <c r="G4608" s="56"/>
      <c r="H4608" s="56"/>
      <c r="I4608" s="56"/>
      <c r="J4608" s="56"/>
    </row>
    <row r="4609" spans="1:10">
      <c r="A4609" s="20">
        <v>4600</v>
      </c>
      <c r="B4609" s="20" t="str">
        <f>IF(Data!B4609:$B$5009&lt;&gt;"",Data!B4609,"")</f>
        <v/>
      </c>
      <c r="C4609" s="20" t="str">
        <f>IF(Data!$B4609:C$5009&lt;&gt;"",Data!C4609,"")</f>
        <v/>
      </c>
      <c r="D4609" s="20" t="str">
        <f t="shared" si="155"/>
        <v/>
      </c>
      <c r="E4609" s="20" t="str">
        <f t="shared" si="156"/>
        <v/>
      </c>
      <c r="F4609" s="56"/>
      <c r="G4609" s="56"/>
      <c r="H4609" s="56"/>
      <c r="I4609" s="56"/>
      <c r="J4609" s="56"/>
    </row>
    <row r="4610" spans="1:10">
      <c r="A4610" s="20">
        <v>4601</v>
      </c>
      <c r="B4610" s="20" t="str">
        <f>IF(Data!B4610:$B$5009&lt;&gt;"",Data!B4610,"")</f>
        <v/>
      </c>
      <c r="C4610" s="20" t="str">
        <f>IF(Data!$B4610:C$5009&lt;&gt;"",Data!C4610,"")</f>
        <v/>
      </c>
      <c r="D4610" s="20" t="str">
        <f t="shared" si="155"/>
        <v/>
      </c>
      <c r="E4610" s="20" t="str">
        <f t="shared" si="156"/>
        <v/>
      </c>
      <c r="F4610" s="56"/>
      <c r="G4610" s="56"/>
      <c r="H4610" s="56"/>
      <c r="I4610" s="56"/>
      <c r="J4610" s="56"/>
    </row>
    <row r="4611" spans="1:10">
      <c r="A4611" s="20">
        <v>4602</v>
      </c>
      <c r="B4611" s="20" t="str">
        <f>IF(Data!B4611:$B$5009&lt;&gt;"",Data!B4611,"")</f>
        <v/>
      </c>
      <c r="C4611" s="20" t="str">
        <f>IF(Data!$B4611:C$5009&lt;&gt;"",Data!C4611,"")</f>
        <v/>
      </c>
      <c r="D4611" s="20" t="str">
        <f t="shared" si="155"/>
        <v/>
      </c>
      <c r="E4611" s="20" t="str">
        <f t="shared" si="156"/>
        <v/>
      </c>
      <c r="F4611" s="56"/>
      <c r="G4611" s="56"/>
      <c r="H4611" s="56"/>
      <c r="I4611" s="56"/>
      <c r="J4611" s="56"/>
    </row>
    <row r="4612" spans="1:10">
      <c r="A4612" s="20">
        <v>4603</v>
      </c>
      <c r="B4612" s="20" t="str">
        <f>IF(Data!B4612:$B$5009&lt;&gt;"",Data!B4612,"")</f>
        <v/>
      </c>
      <c r="C4612" s="20" t="str">
        <f>IF(Data!$B4612:C$5009&lt;&gt;"",Data!C4612,"")</f>
        <v/>
      </c>
      <c r="D4612" s="20" t="str">
        <f t="shared" si="155"/>
        <v/>
      </c>
      <c r="E4612" s="20" t="str">
        <f t="shared" si="156"/>
        <v/>
      </c>
      <c r="F4612" s="56"/>
      <c r="G4612" s="56"/>
      <c r="H4612" s="56"/>
      <c r="I4612" s="56"/>
      <c r="J4612" s="56"/>
    </row>
    <row r="4613" spans="1:10">
      <c r="A4613" s="20">
        <v>4604</v>
      </c>
      <c r="B4613" s="20" t="str">
        <f>IF(Data!B4613:$B$5009&lt;&gt;"",Data!B4613,"")</f>
        <v/>
      </c>
      <c r="C4613" s="20" t="str">
        <f>IF(Data!$B4613:C$5009&lt;&gt;"",Data!C4613,"")</f>
        <v/>
      </c>
      <c r="D4613" s="20" t="str">
        <f t="shared" si="155"/>
        <v/>
      </c>
      <c r="E4613" s="20" t="str">
        <f t="shared" si="156"/>
        <v/>
      </c>
      <c r="F4613" s="56"/>
      <c r="G4613" s="56"/>
      <c r="H4613" s="56"/>
      <c r="I4613" s="56"/>
      <c r="J4613" s="56"/>
    </row>
    <row r="4614" spans="1:10">
      <c r="A4614" s="20">
        <v>4605</v>
      </c>
      <c r="B4614" s="20" t="str">
        <f>IF(Data!B4614:$B$5009&lt;&gt;"",Data!B4614,"")</f>
        <v/>
      </c>
      <c r="C4614" s="20" t="str">
        <f>IF(Data!$B4614:C$5009&lt;&gt;"",Data!C4614,"")</f>
        <v/>
      </c>
      <c r="D4614" s="20" t="str">
        <f t="shared" ref="D4614:D4677" si="157">IF(AND(B4614&lt;&gt;"",C4614&lt;&gt;""), _xlfn.RANK.AVG(B4614,B:B,1),"")</f>
        <v/>
      </c>
      <c r="E4614" s="20" t="str">
        <f t="shared" ref="E4614:E4677" si="158">IF(AND(B4614&lt;&gt;"",C4614&lt;&gt;""),(D4614-$I$11)^2,"")</f>
        <v/>
      </c>
      <c r="F4614" s="56"/>
      <c r="G4614" s="56"/>
      <c r="H4614" s="56"/>
      <c r="I4614" s="56"/>
      <c r="J4614" s="56"/>
    </row>
    <row r="4615" spans="1:10">
      <c r="A4615" s="20">
        <v>4606</v>
      </c>
      <c r="B4615" s="20" t="str">
        <f>IF(Data!B4615:$B$5009&lt;&gt;"",Data!B4615,"")</f>
        <v/>
      </c>
      <c r="C4615" s="20" t="str">
        <f>IF(Data!$B4615:C$5009&lt;&gt;"",Data!C4615,"")</f>
        <v/>
      </c>
      <c r="D4615" s="20" t="str">
        <f t="shared" si="157"/>
        <v/>
      </c>
      <c r="E4615" s="20" t="str">
        <f t="shared" si="158"/>
        <v/>
      </c>
      <c r="F4615" s="56"/>
      <c r="G4615" s="56"/>
      <c r="H4615" s="56"/>
      <c r="I4615" s="56"/>
      <c r="J4615" s="56"/>
    </row>
    <row r="4616" spans="1:10">
      <c r="A4616" s="20">
        <v>4607</v>
      </c>
      <c r="B4616" s="20" t="str">
        <f>IF(Data!B4616:$B$5009&lt;&gt;"",Data!B4616,"")</f>
        <v/>
      </c>
      <c r="C4616" s="20" t="str">
        <f>IF(Data!$B4616:C$5009&lt;&gt;"",Data!C4616,"")</f>
        <v/>
      </c>
      <c r="D4616" s="20" t="str">
        <f t="shared" si="157"/>
        <v/>
      </c>
      <c r="E4616" s="20" t="str">
        <f t="shared" si="158"/>
        <v/>
      </c>
      <c r="F4616" s="56"/>
      <c r="G4616" s="56"/>
      <c r="H4616" s="56"/>
      <c r="I4616" s="56"/>
      <c r="J4616" s="56"/>
    </row>
    <row r="4617" spans="1:10">
      <c r="A4617" s="20">
        <v>4608</v>
      </c>
      <c r="B4617" s="20" t="str">
        <f>IF(Data!B4617:$B$5009&lt;&gt;"",Data!B4617,"")</f>
        <v/>
      </c>
      <c r="C4617" s="20" t="str">
        <f>IF(Data!$B4617:C$5009&lt;&gt;"",Data!C4617,"")</f>
        <v/>
      </c>
      <c r="D4617" s="20" t="str">
        <f t="shared" si="157"/>
        <v/>
      </c>
      <c r="E4617" s="20" t="str">
        <f t="shared" si="158"/>
        <v/>
      </c>
      <c r="F4617" s="56"/>
      <c r="G4617" s="56"/>
      <c r="H4617" s="56"/>
      <c r="I4617" s="56"/>
      <c r="J4617" s="56"/>
    </row>
    <row r="4618" spans="1:10">
      <c r="A4618" s="20">
        <v>4609</v>
      </c>
      <c r="B4618" s="20" t="str">
        <f>IF(Data!B4618:$B$5009&lt;&gt;"",Data!B4618,"")</f>
        <v/>
      </c>
      <c r="C4618" s="20" t="str">
        <f>IF(Data!$B4618:C$5009&lt;&gt;"",Data!C4618,"")</f>
        <v/>
      </c>
      <c r="D4618" s="20" t="str">
        <f t="shared" si="157"/>
        <v/>
      </c>
      <c r="E4618" s="20" t="str">
        <f t="shared" si="158"/>
        <v/>
      </c>
      <c r="F4618" s="56"/>
      <c r="G4618" s="56"/>
      <c r="H4618" s="56"/>
      <c r="I4618" s="56"/>
      <c r="J4618" s="56"/>
    </row>
    <row r="4619" spans="1:10">
      <c r="A4619" s="20">
        <v>4610</v>
      </c>
      <c r="B4619" s="20" t="str">
        <f>IF(Data!B4619:$B$5009&lt;&gt;"",Data!B4619,"")</f>
        <v/>
      </c>
      <c r="C4619" s="20" t="str">
        <f>IF(Data!$B4619:C$5009&lt;&gt;"",Data!C4619,"")</f>
        <v/>
      </c>
      <c r="D4619" s="20" t="str">
        <f t="shared" si="157"/>
        <v/>
      </c>
      <c r="E4619" s="20" t="str">
        <f t="shared" si="158"/>
        <v/>
      </c>
      <c r="F4619" s="56"/>
      <c r="G4619" s="56"/>
      <c r="H4619" s="56"/>
      <c r="I4619" s="56"/>
      <c r="J4619" s="56"/>
    </row>
    <row r="4620" spans="1:10">
      <c r="A4620" s="20">
        <v>4611</v>
      </c>
      <c r="B4620" s="20" t="str">
        <f>IF(Data!B4620:$B$5009&lt;&gt;"",Data!B4620,"")</f>
        <v/>
      </c>
      <c r="C4620" s="20" t="str">
        <f>IF(Data!$B4620:C$5009&lt;&gt;"",Data!C4620,"")</f>
        <v/>
      </c>
      <c r="D4620" s="20" t="str">
        <f t="shared" si="157"/>
        <v/>
      </c>
      <c r="E4620" s="20" t="str">
        <f t="shared" si="158"/>
        <v/>
      </c>
      <c r="F4620" s="56"/>
      <c r="G4620" s="56"/>
      <c r="H4620" s="56"/>
      <c r="I4620" s="56"/>
      <c r="J4620" s="56"/>
    </row>
    <row r="4621" spans="1:10">
      <c r="A4621" s="20">
        <v>4612</v>
      </c>
      <c r="B4621" s="20" t="str">
        <f>IF(Data!B4621:$B$5009&lt;&gt;"",Data!B4621,"")</f>
        <v/>
      </c>
      <c r="C4621" s="20" t="str">
        <f>IF(Data!$B4621:C$5009&lt;&gt;"",Data!C4621,"")</f>
        <v/>
      </c>
      <c r="D4621" s="20" t="str">
        <f t="shared" si="157"/>
        <v/>
      </c>
      <c r="E4621" s="20" t="str">
        <f t="shared" si="158"/>
        <v/>
      </c>
      <c r="F4621" s="56"/>
      <c r="G4621" s="56"/>
      <c r="H4621" s="56"/>
      <c r="I4621" s="56"/>
      <c r="J4621" s="56"/>
    </row>
    <row r="4622" spans="1:10">
      <c r="A4622" s="20">
        <v>4613</v>
      </c>
      <c r="B4622" s="20" t="str">
        <f>IF(Data!B4622:$B$5009&lt;&gt;"",Data!B4622,"")</f>
        <v/>
      </c>
      <c r="C4622" s="20" t="str">
        <f>IF(Data!$B4622:C$5009&lt;&gt;"",Data!C4622,"")</f>
        <v/>
      </c>
      <c r="D4622" s="20" t="str">
        <f t="shared" si="157"/>
        <v/>
      </c>
      <c r="E4622" s="20" t="str">
        <f t="shared" si="158"/>
        <v/>
      </c>
      <c r="F4622" s="56"/>
      <c r="G4622" s="56"/>
      <c r="H4622" s="56"/>
      <c r="I4622" s="56"/>
      <c r="J4622" s="56"/>
    </row>
    <row r="4623" spans="1:10">
      <c r="A4623" s="20">
        <v>4614</v>
      </c>
      <c r="B4623" s="20" t="str">
        <f>IF(Data!B4623:$B$5009&lt;&gt;"",Data!B4623,"")</f>
        <v/>
      </c>
      <c r="C4623" s="20" t="str">
        <f>IF(Data!$B4623:C$5009&lt;&gt;"",Data!C4623,"")</f>
        <v/>
      </c>
      <c r="D4623" s="20" t="str">
        <f t="shared" si="157"/>
        <v/>
      </c>
      <c r="E4623" s="20" t="str">
        <f t="shared" si="158"/>
        <v/>
      </c>
      <c r="F4623" s="56"/>
      <c r="G4623" s="56"/>
      <c r="H4623" s="56"/>
      <c r="I4623" s="56"/>
      <c r="J4623" s="56"/>
    </row>
    <row r="4624" spans="1:10">
      <c r="A4624" s="20">
        <v>4615</v>
      </c>
      <c r="B4624" s="20" t="str">
        <f>IF(Data!B4624:$B$5009&lt;&gt;"",Data!B4624,"")</f>
        <v/>
      </c>
      <c r="C4624" s="20" t="str">
        <f>IF(Data!$B4624:C$5009&lt;&gt;"",Data!C4624,"")</f>
        <v/>
      </c>
      <c r="D4624" s="20" t="str">
        <f t="shared" si="157"/>
        <v/>
      </c>
      <c r="E4624" s="20" t="str">
        <f t="shared" si="158"/>
        <v/>
      </c>
      <c r="F4624" s="56"/>
      <c r="G4624" s="56"/>
      <c r="H4624" s="56"/>
      <c r="I4624" s="56"/>
      <c r="J4624" s="56"/>
    </row>
    <row r="4625" spans="1:10">
      <c r="A4625" s="20">
        <v>4616</v>
      </c>
      <c r="B4625" s="20" t="str">
        <f>IF(Data!B4625:$B$5009&lt;&gt;"",Data!B4625,"")</f>
        <v/>
      </c>
      <c r="C4625" s="20" t="str">
        <f>IF(Data!$B4625:C$5009&lt;&gt;"",Data!C4625,"")</f>
        <v/>
      </c>
      <c r="D4625" s="20" t="str">
        <f t="shared" si="157"/>
        <v/>
      </c>
      <c r="E4625" s="20" t="str">
        <f t="shared" si="158"/>
        <v/>
      </c>
      <c r="F4625" s="56"/>
      <c r="G4625" s="56"/>
      <c r="H4625" s="56"/>
      <c r="I4625" s="56"/>
      <c r="J4625" s="56"/>
    </row>
    <row r="4626" spans="1:10">
      <c r="A4626" s="20">
        <v>4617</v>
      </c>
      <c r="B4626" s="20" t="str">
        <f>IF(Data!B4626:$B$5009&lt;&gt;"",Data!B4626,"")</f>
        <v/>
      </c>
      <c r="C4626" s="20" t="str">
        <f>IF(Data!$B4626:C$5009&lt;&gt;"",Data!C4626,"")</f>
        <v/>
      </c>
      <c r="D4626" s="20" t="str">
        <f t="shared" si="157"/>
        <v/>
      </c>
      <c r="E4626" s="20" t="str">
        <f t="shared" si="158"/>
        <v/>
      </c>
      <c r="F4626" s="56"/>
      <c r="G4626" s="56"/>
      <c r="H4626" s="56"/>
      <c r="I4626" s="56"/>
      <c r="J4626" s="56"/>
    </row>
    <row r="4627" spans="1:10">
      <c r="A4627" s="20">
        <v>4618</v>
      </c>
      <c r="B4627" s="20" t="str">
        <f>IF(Data!B4627:$B$5009&lt;&gt;"",Data!B4627,"")</f>
        <v/>
      </c>
      <c r="C4627" s="20" t="str">
        <f>IF(Data!$B4627:C$5009&lt;&gt;"",Data!C4627,"")</f>
        <v/>
      </c>
      <c r="D4627" s="20" t="str">
        <f t="shared" si="157"/>
        <v/>
      </c>
      <c r="E4627" s="20" t="str">
        <f t="shared" si="158"/>
        <v/>
      </c>
      <c r="F4627" s="56"/>
      <c r="G4627" s="56"/>
      <c r="H4627" s="56"/>
      <c r="I4627" s="56"/>
      <c r="J4627" s="56"/>
    </row>
    <row r="4628" spans="1:10">
      <c r="A4628" s="20">
        <v>4619</v>
      </c>
      <c r="B4628" s="20" t="str">
        <f>IF(Data!B4628:$B$5009&lt;&gt;"",Data!B4628,"")</f>
        <v/>
      </c>
      <c r="C4628" s="20" t="str">
        <f>IF(Data!$B4628:C$5009&lt;&gt;"",Data!C4628,"")</f>
        <v/>
      </c>
      <c r="D4628" s="20" t="str">
        <f t="shared" si="157"/>
        <v/>
      </c>
      <c r="E4628" s="20" t="str">
        <f t="shared" si="158"/>
        <v/>
      </c>
      <c r="F4628" s="56"/>
      <c r="G4628" s="56"/>
      <c r="H4628" s="56"/>
      <c r="I4628" s="56"/>
      <c r="J4628" s="56"/>
    </row>
    <row r="4629" spans="1:10">
      <c r="A4629" s="20">
        <v>4620</v>
      </c>
      <c r="B4629" s="20" t="str">
        <f>IF(Data!B4629:$B$5009&lt;&gt;"",Data!B4629,"")</f>
        <v/>
      </c>
      <c r="C4629" s="20" t="str">
        <f>IF(Data!$B4629:C$5009&lt;&gt;"",Data!C4629,"")</f>
        <v/>
      </c>
      <c r="D4629" s="20" t="str">
        <f t="shared" si="157"/>
        <v/>
      </c>
      <c r="E4629" s="20" t="str">
        <f t="shared" si="158"/>
        <v/>
      </c>
      <c r="F4629" s="56"/>
      <c r="G4629" s="56"/>
      <c r="H4629" s="56"/>
      <c r="I4629" s="56"/>
      <c r="J4629" s="56"/>
    </row>
    <row r="4630" spans="1:10">
      <c r="A4630" s="20">
        <v>4621</v>
      </c>
      <c r="B4630" s="20" t="str">
        <f>IF(Data!B4630:$B$5009&lt;&gt;"",Data!B4630,"")</f>
        <v/>
      </c>
      <c r="C4630" s="20" t="str">
        <f>IF(Data!$B4630:C$5009&lt;&gt;"",Data!C4630,"")</f>
        <v/>
      </c>
      <c r="D4630" s="20" t="str">
        <f t="shared" si="157"/>
        <v/>
      </c>
      <c r="E4630" s="20" t="str">
        <f t="shared" si="158"/>
        <v/>
      </c>
      <c r="F4630" s="56"/>
      <c r="G4630" s="56"/>
      <c r="H4630" s="56"/>
      <c r="I4630" s="56"/>
      <c r="J4630" s="56"/>
    </row>
    <row r="4631" spans="1:10">
      <c r="A4631" s="20">
        <v>4622</v>
      </c>
      <c r="B4631" s="20" t="str">
        <f>IF(Data!B4631:$B$5009&lt;&gt;"",Data!B4631,"")</f>
        <v/>
      </c>
      <c r="C4631" s="20" t="str">
        <f>IF(Data!$B4631:C$5009&lt;&gt;"",Data!C4631,"")</f>
        <v/>
      </c>
      <c r="D4631" s="20" t="str">
        <f t="shared" si="157"/>
        <v/>
      </c>
      <c r="E4631" s="20" t="str">
        <f t="shared" si="158"/>
        <v/>
      </c>
      <c r="F4631" s="56"/>
      <c r="G4631" s="56"/>
      <c r="H4631" s="56"/>
      <c r="I4631" s="56"/>
      <c r="J4631" s="56"/>
    </row>
    <row r="4632" spans="1:10">
      <c r="A4632" s="20">
        <v>4623</v>
      </c>
      <c r="B4632" s="20" t="str">
        <f>IF(Data!B4632:$B$5009&lt;&gt;"",Data!B4632,"")</f>
        <v/>
      </c>
      <c r="C4632" s="20" t="str">
        <f>IF(Data!$B4632:C$5009&lt;&gt;"",Data!C4632,"")</f>
        <v/>
      </c>
      <c r="D4632" s="20" t="str">
        <f t="shared" si="157"/>
        <v/>
      </c>
      <c r="E4632" s="20" t="str">
        <f t="shared" si="158"/>
        <v/>
      </c>
      <c r="F4632" s="56"/>
      <c r="G4632" s="56"/>
      <c r="H4632" s="56"/>
      <c r="I4632" s="56"/>
      <c r="J4632" s="56"/>
    </row>
    <row r="4633" spans="1:10">
      <c r="A4633" s="20">
        <v>4624</v>
      </c>
      <c r="B4633" s="20" t="str">
        <f>IF(Data!B4633:$B$5009&lt;&gt;"",Data!B4633,"")</f>
        <v/>
      </c>
      <c r="C4633" s="20" t="str">
        <f>IF(Data!$B4633:C$5009&lt;&gt;"",Data!C4633,"")</f>
        <v/>
      </c>
      <c r="D4633" s="20" t="str">
        <f t="shared" si="157"/>
        <v/>
      </c>
      <c r="E4633" s="20" t="str">
        <f t="shared" si="158"/>
        <v/>
      </c>
      <c r="F4633" s="56"/>
      <c r="G4633" s="56"/>
      <c r="H4633" s="56"/>
      <c r="I4633" s="56"/>
      <c r="J4633" s="56"/>
    </row>
    <row r="4634" spans="1:10">
      <c r="A4634" s="20">
        <v>4625</v>
      </c>
      <c r="B4634" s="20" t="str">
        <f>IF(Data!B4634:$B$5009&lt;&gt;"",Data!B4634,"")</f>
        <v/>
      </c>
      <c r="C4634" s="20" t="str">
        <f>IF(Data!$B4634:C$5009&lt;&gt;"",Data!C4634,"")</f>
        <v/>
      </c>
      <c r="D4634" s="20" t="str">
        <f t="shared" si="157"/>
        <v/>
      </c>
      <c r="E4634" s="20" t="str">
        <f t="shared" si="158"/>
        <v/>
      </c>
      <c r="F4634" s="56"/>
      <c r="G4634" s="56"/>
      <c r="H4634" s="56"/>
      <c r="I4634" s="56"/>
      <c r="J4634" s="56"/>
    </row>
    <row r="4635" spans="1:10">
      <c r="A4635" s="20">
        <v>4626</v>
      </c>
      <c r="B4635" s="20" t="str">
        <f>IF(Data!B4635:$B$5009&lt;&gt;"",Data!B4635,"")</f>
        <v/>
      </c>
      <c r="C4635" s="20" t="str">
        <f>IF(Data!$B4635:C$5009&lt;&gt;"",Data!C4635,"")</f>
        <v/>
      </c>
      <c r="D4635" s="20" t="str">
        <f t="shared" si="157"/>
        <v/>
      </c>
      <c r="E4635" s="20" t="str">
        <f t="shared" si="158"/>
        <v/>
      </c>
      <c r="F4635" s="56"/>
      <c r="G4635" s="56"/>
      <c r="H4635" s="56"/>
      <c r="I4635" s="56"/>
      <c r="J4635" s="56"/>
    </row>
    <row r="4636" spans="1:10">
      <c r="A4636" s="20">
        <v>4627</v>
      </c>
      <c r="B4636" s="20" t="str">
        <f>IF(Data!B4636:$B$5009&lt;&gt;"",Data!B4636,"")</f>
        <v/>
      </c>
      <c r="C4636" s="20" t="str">
        <f>IF(Data!$B4636:C$5009&lt;&gt;"",Data!C4636,"")</f>
        <v/>
      </c>
      <c r="D4636" s="20" t="str">
        <f t="shared" si="157"/>
        <v/>
      </c>
      <c r="E4636" s="20" t="str">
        <f t="shared" si="158"/>
        <v/>
      </c>
      <c r="F4636" s="56"/>
      <c r="G4636" s="56"/>
      <c r="H4636" s="56"/>
      <c r="I4636" s="56"/>
      <c r="J4636" s="56"/>
    </row>
    <row r="4637" spans="1:10">
      <c r="A4637" s="20">
        <v>4628</v>
      </c>
      <c r="B4637" s="20" t="str">
        <f>IF(Data!B4637:$B$5009&lt;&gt;"",Data!B4637,"")</f>
        <v/>
      </c>
      <c r="C4637" s="20" t="str">
        <f>IF(Data!$B4637:C$5009&lt;&gt;"",Data!C4637,"")</f>
        <v/>
      </c>
      <c r="D4637" s="20" t="str">
        <f t="shared" si="157"/>
        <v/>
      </c>
      <c r="E4637" s="20" t="str">
        <f t="shared" si="158"/>
        <v/>
      </c>
      <c r="F4637" s="56"/>
      <c r="G4637" s="56"/>
      <c r="H4637" s="56"/>
      <c r="I4637" s="56"/>
      <c r="J4637" s="56"/>
    </row>
    <row r="4638" spans="1:10">
      <c r="A4638" s="20">
        <v>4629</v>
      </c>
      <c r="B4638" s="20" t="str">
        <f>IF(Data!B4638:$B$5009&lt;&gt;"",Data!B4638,"")</f>
        <v/>
      </c>
      <c r="C4638" s="20" t="str">
        <f>IF(Data!$B4638:C$5009&lt;&gt;"",Data!C4638,"")</f>
        <v/>
      </c>
      <c r="D4638" s="20" t="str">
        <f t="shared" si="157"/>
        <v/>
      </c>
      <c r="E4638" s="20" t="str">
        <f t="shared" si="158"/>
        <v/>
      </c>
      <c r="F4638" s="56"/>
      <c r="G4638" s="56"/>
      <c r="H4638" s="56"/>
      <c r="I4638" s="56"/>
      <c r="J4638" s="56"/>
    </row>
    <row r="4639" spans="1:10">
      <c r="A4639" s="20">
        <v>4630</v>
      </c>
      <c r="B4639" s="20" t="str">
        <f>IF(Data!B4639:$B$5009&lt;&gt;"",Data!B4639,"")</f>
        <v/>
      </c>
      <c r="C4639" s="20" t="str">
        <f>IF(Data!$B4639:C$5009&lt;&gt;"",Data!C4639,"")</f>
        <v/>
      </c>
      <c r="D4639" s="20" t="str">
        <f t="shared" si="157"/>
        <v/>
      </c>
      <c r="E4639" s="20" t="str">
        <f t="shared" si="158"/>
        <v/>
      </c>
      <c r="F4639" s="56"/>
      <c r="G4639" s="56"/>
      <c r="H4639" s="56"/>
      <c r="I4639" s="56"/>
      <c r="J4639" s="56"/>
    </row>
    <row r="4640" spans="1:10">
      <c r="A4640" s="20">
        <v>4631</v>
      </c>
      <c r="B4640" s="20" t="str">
        <f>IF(Data!B4640:$B$5009&lt;&gt;"",Data!B4640,"")</f>
        <v/>
      </c>
      <c r="C4640" s="20" t="str">
        <f>IF(Data!$B4640:C$5009&lt;&gt;"",Data!C4640,"")</f>
        <v/>
      </c>
      <c r="D4640" s="20" t="str">
        <f t="shared" si="157"/>
        <v/>
      </c>
      <c r="E4640" s="20" t="str">
        <f t="shared" si="158"/>
        <v/>
      </c>
      <c r="F4640" s="56"/>
      <c r="G4640" s="56"/>
      <c r="H4640" s="56"/>
      <c r="I4640" s="56"/>
      <c r="J4640" s="56"/>
    </row>
    <row r="4641" spans="1:10">
      <c r="A4641" s="20">
        <v>4632</v>
      </c>
      <c r="B4641" s="20" t="str">
        <f>IF(Data!B4641:$B$5009&lt;&gt;"",Data!B4641,"")</f>
        <v/>
      </c>
      <c r="C4641" s="20" t="str">
        <f>IF(Data!$B4641:C$5009&lt;&gt;"",Data!C4641,"")</f>
        <v/>
      </c>
      <c r="D4641" s="20" t="str">
        <f t="shared" si="157"/>
        <v/>
      </c>
      <c r="E4641" s="20" t="str">
        <f t="shared" si="158"/>
        <v/>
      </c>
      <c r="F4641" s="56"/>
      <c r="G4641" s="56"/>
      <c r="H4641" s="56"/>
      <c r="I4641" s="56"/>
      <c r="J4641" s="56"/>
    </row>
    <row r="4642" spans="1:10">
      <c r="A4642" s="20">
        <v>4633</v>
      </c>
      <c r="B4642" s="20" t="str">
        <f>IF(Data!B4642:$B$5009&lt;&gt;"",Data!B4642,"")</f>
        <v/>
      </c>
      <c r="C4642" s="20" t="str">
        <f>IF(Data!$B4642:C$5009&lt;&gt;"",Data!C4642,"")</f>
        <v/>
      </c>
      <c r="D4642" s="20" t="str">
        <f t="shared" si="157"/>
        <v/>
      </c>
      <c r="E4642" s="20" t="str">
        <f t="shared" si="158"/>
        <v/>
      </c>
      <c r="F4642" s="56"/>
      <c r="G4642" s="56"/>
      <c r="H4642" s="56"/>
      <c r="I4642" s="56"/>
      <c r="J4642" s="56"/>
    </row>
    <row r="4643" spans="1:10">
      <c r="A4643" s="20">
        <v>4634</v>
      </c>
      <c r="B4643" s="20" t="str">
        <f>IF(Data!B4643:$B$5009&lt;&gt;"",Data!B4643,"")</f>
        <v/>
      </c>
      <c r="C4643" s="20" t="str">
        <f>IF(Data!$B4643:C$5009&lt;&gt;"",Data!C4643,"")</f>
        <v/>
      </c>
      <c r="D4643" s="20" t="str">
        <f t="shared" si="157"/>
        <v/>
      </c>
      <c r="E4643" s="20" t="str">
        <f t="shared" si="158"/>
        <v/>
      </c>
      <c r="F4643" s="56"/>
      <c r="G4643" s="56"/>
      <c r="H4643" s="56"/>
      <c r="I4643" s="56"/>
      <c r="J4643" s="56"/>
    </row>
    <row r="4644" spans="1:10">
      <c r="A4644" s="20">
        <v>4635</v>
      </c>
      <c r="B4644" s="20" t="str">
        <f>IF(Data!B4644:$B$5009&lt;&gt;"",Data!B4644,"")</f>
        <v/>
      </c>
      <c r="C4644" s="20" t="str">
        <f>IF(Data!$B4644:C$5009&lt;&gt;"",Data!C4644,"")</f>
        <v/>
      </c>
      <c r="D4644" s="20" t="str">
        <f t="shared" si="157"/>
        <v/>
      </c>
      <c r="E4644" s="20" t="str">
        <f t="shared" si="158"/>
        <v/>
      </c>
      <c r="F4644" s="56"/>
      <c r="G4644" s="56"/>
      <c r="H4644" s="56"/>
      <c r="I4644" s="56"/>
      <c r="J4644" s="56"/>
    </row>
    <row r="4645" spans="1:10">
      <c r="A4645" s="20">
        <v>4636</v>
      </c>
      <c r="B4645" s="20" t="str">
        <f>IF(Data!B4645:$B$5009&lt;&gt;"",Data!B4645,"")</f>
        <v/>
      </c>
      <c r="C4645" s="20" t="str">
        <f>IF(Data!$B4645:C$5009&lt;&gt;"",Data!C4645,"")</f>
        <v/>
      </c>
      <c r="D4645" s="20" t="str">
        <f t="shared" si="157"/>
        <v/>
      </c>
      <c r="E4645" s="20" t="str">
        <f t="shared" si="158"/>
        <v/>
      </c>
      <c r="F4645" s="56"/>
      <c r="G4645" s="56"/>
      <c r="H4645" s="56"/>
      <c r="I4645" s="56"/>
      <c r="J4645" s="56"/>
    </row>
    <row r="4646" spans="1:10">
      <c r="A4646" s="20">
        <v>4637</v>
      </c>
      <c r="B4646" s="20" t="str">
        <f>IF(Data!B4646:$B$5009&lt;&gt;"",Data!B4646,"")</f>
        <v/>
      </c>
      <c r="C4646" s="20" t="str">
        <f>IF(Data!$B4646:C$5009&lt;&gt;"",Data!C4646,"")</f>
        <v/>
      </c>
      <c r="D4646" s="20" t="str">
        <f t="shared" si="157"/>
        <v/>
      </c>
      <c r="E4646" s="20" t="str">
        <f t="shared" si="158"/>
        <v/>
      </c>
      <c r="F4646" s="56"/>
      <c r="G4646" s="56"/>
      <c r="H4646" s="56"/>
      <c r="I4646" s="56"/>
      <c r="J4646" s="56"/>
    </row>
    <row r="4647" spans="1:10">
      <c r="A4647" s="20">
        <v>4638</v>
      </c>
      <c r="B4647" s="20" t="str">
        <f>IF(Data!B4647:$B$5009&lt;&gt;"",Data!B4647,"")</f>
        <v/>
      </c>
      <c r="C4647" s="20" t="str">
        <f>IF(Data!$B4647:C$5009&lt;&gt;"",Data!C4647,"")</f>
        <v/>
      </c>
      <c r="D4647" s="20" t="str">
        <f t="shared" si="157"/>
        <v/>
      </c>
      <c r="E4647" s="20" t="str">
        <f t="shared" si="158"/>
        <v/>
      </c>
      <c r="F4647" s="56"/>
      <c r="G4647" s="56"/>
      <c r="H4647" s="56"/>
      <c r="I4647" s="56"/>
      <c r="J4647" s="56"/>
    </row>
    <row r="4648" spans="1:10">
      <c r="A4648" s="20">
        <v>4639</v>
      </c>
      <c r="B4648" s="20" t="str">
        <f>IF(Data!B4648:$B$5009&lt;&gt;"",Data!B4648,"")</f>
        <v/>
      </c>
      <c r="C4648" s="20" t="str">
        <f>IF(Data!$B4648:C$5009&lt;&gt;"",Data!C4648,"")</f>
        <v/>
      </c>
      <c r="D4648" s="20" t="str">
        <f t="shared" si="157"/>
        <v/>
      </c>
      <c r="E4648" s="20" t="str">
        <f t="shared" si="158"/>
        <v/>
      </c>
      <c r="F4648" s="56"/>
      <c r="G4648" s="56"/>
      <c r="H4648" s="56"/>
      <c r="I4648" s="56"/>
      <c r="J4648" s="56"/>
    </row>
    <row r="4649" spans="1:10">
      <c r="A4649" s="20">
        <v>4640</v>
      </c>
      <c r="B4649" s="20" t="str">
        <f>IF(Data!B4649:$B$5009&lt;&gt;"",Data!B4649,"")</f>
        <v/>
      </c>
      <c r="C4649" s="20" t="str">
        <f>IF(Data!$B4649:C$5009&lt;&gt;"",Data!C4649,"")</f>
        <v/>
      </c>
      <c r="D4649" s="20" t="str">
        <f t="shared" si="157"/>
        <v/>
      </c>
      <c r="E4649" s="20" t="str">
        <f t="shared" si="158"/>
        <v/>
      </c>
      <c r="F4649" s="56"/>
      <c r="G4649" s="56"/>
      <c r="H4649" s="56"/>
      <c r="I4649" s="56"/>
      <c r="J4649" s="56"/>
    </row>
    <row r="4650" spans="1:10">
      <c r="A4650" s="20">
        <v>4641</v>
      </c>
      <c r="B4650" s="20" t="str">
        <f>IF(Data!B4650:$B$5009&lt;&gt;"",Data!B4650,"")</f>
        <v/>
      </c>
      <c r="C4650" s="20" t="str">
        <f>IF(Data!$B4650:C$5009&lt;&gt;"",Data!C4650,"")</f>
        <v/>
      </c>
      <c r="D4650" s="20" t="str">
        <f t="shared" si="157"/>
        <v/>
      </c>
      <c r="E4650" s="20" t="str">
        <f t="shared" si="158"/>
        <v/>
      </c>
      <c r="F4650" s="56"/>
      <c r="G4650" s="56"/>
      <c r="H4650" s="56"/>
      <c r="I4650" s="56"/>
      <c r="J4650" s="56"/>
    </row>
    <row r="4651" spans="1:10">
      <c r="A4651" s="20">
        <v>4642</v>
      </c>
      <c r="B4651" s="20" t="str">
        <f>IF(Data!B4651:$B$5009&lt;&gt;"",Data!B4651,"")</f>
        <v/>
      </c>
      <c r="C4651" s="20" t="str">
        <f>IF(Data!$B4651:C$5009&lt;&gt;"",Data!C4651,"")</f>
        <v/>
      </c>
      <c r="D4651" s="20" t="str">
        <f t="shared" si="157"/>
        <v/>
      </c>
      <c r="E4651" s="20" t="str">
        <f t="shared" si="158"/>
        <v/>
      </c>
      <c r="F4651" s="56"/>
      <c r="G4651" s="56"/>
      <c r="H4651" s="56"/>
      <c r="I4651" s="56"/>
      <c r="J4651" s="56"/>
    </row>
    <row r="4652" spans="1:10">
      <c r="A4652" s="20">
        <v>4643</v>
      </c>
      <c r="B4652" s="20" t="str">
        <f>IF(Data!B4652:$B$5009&lt;&gt;"",Data!B4652,"")</f>
        <v/>
      </c>
      <c r="C4652" s="20" t="str">
        <f>IF(Data!$B4652:C$5009&lt;&gt;"",Data!C4652,"")</f>
        <v/>
      </c>
      <c r="D4652" s="20" t="str">
        <f t="shared" si="157"/>
        <v/>
      </c>
      <c r="E4652" s="20" t="str">
        <f t="shared" si="158"/>
        <v/>
      </c>
      <c r="F4652" s="56"/>
      <c r="G4652" s="56"/>
      <c r="H4652" s="56"/>
      <c r="I4652" s="56"/>
      <c r="J4652" s="56"/>
    </row>
    <row r="4653" spans="1:10">
      <c r="A4653" s="20">
        <v>4644</v>
      </c>
      <c r="B4653" s="20" t="str">
        <f>IF(Data!B4653:$B$5009&lt;&gt;"",Data!B4653,"")</f>
        <v/>
      </c>
      <c r="C4653" s="20" t="str">
        <f>IF(Data!$B4653:C$5009&lt;&gt;"",Data!C4653,"")</f>
        <v/>
      </c>
      <c r="D4653" s="20" t="str">
        <f t="shared" si="157"/>
        <v/>
      </c>
      <c r="E4653" s="20" t="str">
        <f t="shared" si="158"/>
        <v/>
      </c>
      <c r="F4653" s="56"/>
      <c r="G4653" s="56"/>
      <c r="H4653" s="56"/>
      <c r="I4653" s="56"/>
      <c r="J4653" s="56"/>
    </row>
    <row r="4654" spans="1:10">
      <c r="A4654" s="20">
        <v>4645</v>
      </c>
      <c r="B4654" s="20" t="str">
        <f>IF(Data!B4654:$B$5009&lt;&gt;"",Data!B4654,"")</f>
        <v/>
      </c>
      <c r="C4654" s="20" t="str">
        <f>IF(Data!$B4654:C$5009&lt;&gt;"",Data!C4654,"")</f>
        <v/>
      </c>
      <c r="D4654" s="20" t="str">
        <f t="shared" si="157"/>
        <v/>
      </c>
      <c r="E4654" s="20" t="str">
        <f t="shared" si="158"/>
        <v/>
      </c>
      <c r="F4654" s="56"/>
      <c r="G4654" s="56"/>
      <c r="H4654" s="56"/>
      <c r="I4654" s="56"/>
      <c r="J4654" s="56"/>
    </row>
    <row r="4655" spans="1:10">
      <c r="A4655" s="20">
        <v>4646</v>
      </c>
      <c r="B4655" s="20" t="str">
        <f>IF(Data!B4655:$B$5009&lt;&gt;"",Data!B4655,"")</f>
        <v/>
      </c>
      <c r="C4655" s="20" t="str">
        <f>IF(Data!$B4655:C$5009&lt;&gt;"",Data!C4655,"")</f>
        <v/>
      </c>
      <c r="D4655" s="20" t="str">
        <f t="shared" si="157"/>
        <v/>
      </c>
      <c r="E4655" s="20" t="str">
        <f t="shared" si="158"/>
        <v/>
      </c>
      <c r="F4655" s="56"/>
      <c r="G4655" s="56"/>
      <c r="H4655" s="56"/>
      <c r="I4655" s="56"/>
      <c r="J4655" s="56"/>
    </row>
    <row r="4656" spans="1:10">
      <c r="A4656" s="20">
        <v>4647</v>
      </c>
      <c r="B4656" s="20" t="str">
        <f>IF(Data!B4656:$B$5009&lt;&gt;"",Data!B4656,"")</f>
        <v/>
      </c>
      <c r="C4656" s="20" t="str">
        <f>IF(Data!$B4656:C$5009&lt;&gt;"",Data!C4656,"")</f>
        <v/>
      </c>
      <c r="D4656" s="20" t="str">
        <f t="shared" si="157"/>
        <v/>
      </c>
      <c r="E4656" s="20" t="str">
        <f t="shared" si="158"/>
        <v/>
      </c>
      <c r="F4656" s="56"/>
      <c r="G4656" s="56"/>
      <c r="H4656" s="56"/>
      <c r="I4656" s="56"/>
      <c r="J4656" s="56"/>
    </row>
    <row r="4657" spans="1:10">
      <c r="A4657" s="20">
        <v>4648</v>
      </c>
      <c r="B4657" s="20" t="str">
        <f>IF(Data!B4657:$B$5009&lt;&gt;"",Data!B4657,"")</f>
        <v/>
      </c>
      <c r="C4657" s="20" t="str">
        <f>IF(Data!$B4657:C$5009&lt;&gt;"",Data!C4657,"")</f>
        <v/>
      </c>
      <c r="D4657" s="20" t="str">
        <f t="shared" si="157"/>
        <v/>
      </c>
      <c r="E4657" s="20" t="str">
        <f t="shared" si="158"/>
        <v/>
      </c>
      <c r="F4657" s="56"/>
      <c r="G4657" s="56"/>
      <c r="H4657" s="56"/>
      <c r="I4657" s="56"/>
      <c r="J4657" s="56"/>
    </row>
    <row r="4658" spans="1:10">
      <c r="A4658" s="20">
        <v>4649</v>
      </c>
      <c r="B4658" s="20" t="str">
        <f>IF(Data!B4658:$B$5009&lt;&gt;"",Data!B4658,"")</f>
        <v/>
      </c>
      <c r="C4658" s="20" t="str">
        <f>IF(Data!$B4658:C$5009&lt;&gt;"",Data!C4658,"")</f>
        <v/>
      </c>
      <c r="D4658" s="20" t="str">
        <f t="shared" si="157"/>
        <v/>
      </c>
      <c r="E4658" s="20" t="str">
        <f t="shared" si="158"/>
        <v/>
      </c>
      <c r="F4658" s="56"/>
      <c r="G4658" s="56"/>
      <c r="H4658" s="56"/>
      <c r="I4658" s="56"/>
      <c r="J4658" s="56"/>
    </row>
    <row r="4659" spans="1:10">
      <c r="A4659" s="20">
        <v>4650</v>
      </c>
      <c r="B4659" s="20" t="str">
        <f>IF(Data!B4659:$B$5009&lt;&gt;"",Data!B4659,"")</f>
        <v/>
      </c>
      <c r="C4659" s="20" t="str">
        <f>IF(Data!$B4659:C$5009&lt;&gt;"",Data!C4659,"")</f>
        <v/>
      </c>
      <c r="D4659" s="20" t="str">
        <f t="shared" si="157"/>
        <v/>
      </c>
      <c r="E4659" s="20" t="str">
        <f t="shared" si="158"/>
        <v/>
      </c>
      <c r="F4659" s="56"/>
      <c r="G4659" s="56"/>
      <c r="H4659" s="56"/>
      <c r="I4659" s="56"/>
      <c r="J4659" s="56"/>
    </row>
    <row r="4660" spans="1:10">
      <c r="A4660" s="20">
        <v>4651</v>
      </c>
      <c r="B4660" s="20" t="str">
        <f>IF(Data!B4660:$B$5009&lt;&gt;"",Data!B4660,"")</f>
        <v/>
      </c>
      <c r="C4660" s="20" t="str">
        <f>IF(Data!$B4660:C$5009&lt;&gt;"",Data!C4660,"")</f>
        <v/>
      </c>
      <c r="D4660" s="20" t="str">
        <f t="shared" si="157"/>
        <v/>
      </c>
      <c r="E4660" s="20" t="str">
        <f t="shared" si="158"/>
        <v/>
      </c>
      <c r="F4660" s="56"/>
      <c r="G4660" s="56"/>
      <c r="H4660" s="56"/>
      <c r="I4660" s="56"/>
      <c r="J4660" s="56"/>
    </row>
    <row r="4661" spans="1:10">
      <c r="A4661" s="20">
        <v>4652</v>
      </c>
      <c r="B4661" s="20" t="str">
        <f>IF(Data!B4661:$B$5009&lt;&gt;"",Data!B4661,"")</f>
        <v/>
      </c>
      <c r="C4661" s="20" t="str">
        <f>IF(Data!$B4661:C$5009&lt;&gt;"",Data!C4661,"")</f>
        <v/>
      </c>
      <c r="D4661" s="20" t="str">
        <f t="shared" si="157"/>
        <v/>
      </c>
      <c r="E4661" s="20" t="str">
        <f t="shared" si="158"/>
        <v/>
      </c>
      <c r="F4661" s="56"/>
      <c r="G4661" s="56"/>
      <c r="H4661" s="56"/>
      <c r="I4661" s="56"/>
      <c r="J4661" s="56"/>
    </row>
    <row r="4662" spans="1:10">
      <c r="A4662" s="20">
        <v>4653</v>
      </c>
      <c r="B4662" s="20" t="str">
        <f>IF(Data!B4662:$B$5009&lt;&gt;"",Data!B4662,"")</f>
        <v/>
      </c>
      <c r="C4662" s="20" t="str">
        <f>IF(Data!$B4662:C$5009&lt;&gt;"",Data!C4662,"")</f>
        <v/>
      </c>
      <c r="D4662" s="20" t="str">
        <f t="shared" si="157"/>
        <v/>
      </c>
      <c r="E4662" s="20" t="str">
        <f t="shared" si="158"/>
        <v/>
      </c>
      <c r="F4662" s="56"/>
      <c r="G4662" s="56"/>
      <c r="H4662" s="56"/>
      <c r="I4662" s="56"/>
      <c r="J4662" s="56"/>
    </row>
    <row r="4663" spans="1:10">
      <c r="A4663" s="20">
        <v>4654</v>
      </c>
      <c r="B4663" s="20" t="str">
        <f>IF(Data!B4663:$B$5009&lt;&gt;"",Data!B4663,"")</f>
        <v/>
      </c>
      <c r="C4663" s="20" t="str">
        <f>IF(Data!$B4663:C$5009&lt;&gt;"",Data!C4663,"")</f>
        <v/>
      </c>
      <c r="D4663" s="20" t="str">
        <f t="shared" si="157"/>
        <v/>
      </c>
      <c r="E4663" s="20" t="str">
        <f t="shared" si="158"/>
        <v/>
      </c>
      <c r="F4663" s="56"/>
      <c r="G4663" s="56"/>
      <c r="H4663" s="56"/>
      <c r="I4663" s="56"/>
      <c r="J4663" s="56"/>
    </row>
    <row r="4664" spans="1:10">
      <c r="A4664" s="20">
        <v>4655</v>
      </c>
      <c r="B4664" s="20" t="str">
        <f>IF(Data!B4664:$B$5009&lt;&gt;"",Data!B4664,"")</f>
        <v/>
      </c>
      <c r="C4664" s="20" t="str">
        <f>IF(Data!$B4664:C$5009&lt;&gt;"",Data!C4664,"")</f>
        <v/>
      </c>
      <c r="D4664" s="20" t="str">
        <f t="shared" si="157"/>
        <v/>
      </c>
      <c r="E4664" s="20" t="str">
        <f t="shared" si="158"/>
        <v/>
      </c>
      <c r="F4664" s="56"/>
      <c r="G4664" s="56"/>
      <c r="H4664" s="56"/>
      <c r="I4664" s="56"/>
      <c r="J4664" s="56"/>
    </row>
    <row r="4665" spans="1:10">
      <c r="A4665" s="20">
        <v>4656</v>
      </c>
      <c r="B4665" s="20" t="str">
        <f>IF(Data!B4665:$B$5009&lt;&gt;"",Data!B4665,"")</f>
        <v/>
      </c>
      <c r="C4665" s="20" t="str">
        <f>IF(Data!$B4665:C$5009&lt;&gt;"",Data!C4665,"")</f>
        <v/>
      </c>
      <c r="D4665" s="20" t="str">
        <f t="shared" si="157"/>
        <v/>
      </c>
      <c r="E4665" s="20" t="str">
        <f t="shared" si="158"/>
        <v/>
      </c>
      <c r="F4665" s="56"/>
      <c r="G4665" s="56"/>
      <c r="H4665" s="56"/>
      <c r="I4665" s="56"/>
      <c r="J4665" s="56"/>
    </row>
    <row r="4666" spans="1:10">
      <c r="A4666" s="20">
        <v>4657</v>
      </c>
      <c r="B4666" s="20" t="str">
        <f>IF(Data!B4666:$B$5009&lt;&gt;"",Data!B4666,"")</f>
        <v/>
      </c>
      <c r="C4666" s="20" t="str">
        <f>IF(Data!$B4666:C$5009&lt;&gt;"",Data!C4666,"")</f>
        <v/>
      </c>
      <c r="D4666" s="20" t="str">
        <f t="shared" si="157"/>
        <v/>
      </c>
      <c r="E4666" s="20" t="str">
        <f t="shared" si="158"/>
        <v/>
      </c>
      <c r="F4666" s="56"/>
      <c r="G4666" s="56"/>
      <c r="H4666" s="56"/>
      <c r="I4666" s="56"/>
      <c r="J4666" s="56"/>
    </row>
    <row r="4667" spans="1:10">
      <c r="A4667" s="20">
        <v>4658</v>
      </c>
      <c r="B4667" s="20" t="str">
        <f>IF(Data!B4667:$B$5009&lt;&gt;"",Data!B4667,"")</f>
        <v/>
      </c>
      <c r="C4667" s="20" t="str">
        <f>IF(Data!$B4667:C$5009&lt;&gt;"",Data!C4667,"")</f>
        <v/>
      </c>
      <c r="D4667" s="20" t="str">
        <f t="shared" si="157"/>
        <v/>
      </c>
      <c r="E4667" s="20" t="str">
        <f t="shared" si="158"/>
        <v/>
      </c>
      <c r="F4667" s="56"/>
      <c r="G4667" s="56"/>
      <c r="H4667" s="56"/>
      <c r="I4667" s="56"/>
      <c r="J4667" s="56"/>
    </row>
    <row r="4668" spans="1:10">
      <c r="A4668" s="20">
        <v>4659</v>
      </c>
      <c r="B4668" s="20" t="str">
        <f>IF(Data!B4668:$B$5009&lt;&gt;"",Data!B4668,"")</f>
        <v/>
      </c>
      <c r="C4668" s="20" t="str">
        <f>IF(Data!$B4668:C$5009&lt;&gt;"",Data!C4668,"")</f>
        <v/>
      </c>
      <c r="D4668" s="20" t="str">
        <f t="shared" si="157"/>
        <v/>
      </c>
      <c r="E4668" s="20" t="str">
        <f t="shared" si="158"/>
        <v/>
      </c>
      <c r="F4668" s="56"/>
      <c r="G4668" s="56"/>
      <c r="H4668" s="56"/>
      <c r="I4668" s="56"/>
      <c r="J4668" s="56"/>
    </row>
    <row r="4669" spans="1:10">
      <c r="A4669" s="20">
        <v>4660</v>
      </c>
      <c r="B4669" s="20" t="str">
        <f>IF(Data!B4669:$B$5009&lt;&gt;"",Data!B4669,"")</f>
        <v/>
      </c>
      <c r="C4669" s="20" t="str">
        <f>IF(Data!$B4669:C$5009&lt;&gt;"",Data!C4669,"")</f>
        <v/>
      </c>
      <c r="D4669" s="20" t="str">
        <f t="shared" si="157"/>
        <v/>
      </c>
      <c r="E4669" s="20" t="str">
        <f t="shared" si="158"/>
        <v/>
      </c>
      <c r="F4669" s="56"/>
      <c r="G4669" s="56"/>
      <c r="H4669" s="56"/>
      <c r="I4669" s="56"/>
      <c r="J4669" s="56"/>
    </row>
    <row r="4670" spans="1:10">
      <c r="A4670" s="20">
        <v>4661</v>
      </c>
      <c r="B4670" s="20" t="str">
        <f>IF(Data!B4670:$B$5009&lt;&gt;"",Data!B4670,"")</f>
        <v/>
      </c>
      <c r="C4670" s="20" t="str">
        <f>IF(Data!$B4670:C$5009&lt;&gt;"",Data!C4670,"")</f>
        <v/>
      </c>
      <c r="D4670" s="20" t="str">
        <f t="shared" si="157"/>
        <v/>
      </c>
      <c r="E4670" s="20" t="str">
        <f t="shared" si="158"/>
        <v/>
      </c>
      <c r="F4670" s="56"/>
      <c r="G4670" s="56"/>
      <c r="H4670" s="56"/>
      <c r="I4670" s="56"/>
      <c r="J4670" s="56"/>
    </row>
    <row r="4671" spans="1:10">
      <c r="A4671" s="20">
        <v>4662</v>
      </c>
      <c r="B4671" s="20" t="str">
        <f>IF(Data!B4671:$B$5009&lt;&gt;"",Data!B4671,"")</f>
        <v/>
      </c>
      <c r="C4671" s="20" t="str">
        <f>IF(Data!$B4671:C$5009&lt;&gt;"",Data!C4671,"")</f>
        <v/>
      </c>
      <c r="D4671" s="20" t="str">
        <f t="shared" si="157"/>
        <v/>
      </c>
      <c r="E4671" s="20" t="str">
        <f t="shared" si="158"/>
        <v/>
      </c>
      <c r="F4671" s="56"/>
      <c r="G4671" s="56"/>
      <c r="H4671" s="56"/>
      <c r="I4671" s="56"/>
      <c r="J4671" s="56"/>
    </row>
    <row r="4672" spans="1:10">
      <c r="A4672" s="20">
        <v>4663</v>
      </c>
      <c r="B4672" s="20" t="str">
        <f>IF(Data!B4672:$B$5009&lt;&gt;"",Data!B4672,"")</f>
        <v/>
      </c>
      <c r="C4672" s="20" t="str">
        <f>IF(Data!$B4672:C$5009&lt;&gt;"",Data!C4672,"")</f>
        <v/>
      </c>
      <c r="D4672" s="20" t="str">
        <f t="shared" si="157"/>
        <v/>
      </c>
      <c r="E4672" s="20" t="str">
        <f t="shared" si="158"/>
        <v/>
      </c>
      <c r="F4672" s="56"/>
      <c r="G4672" s="56"/>
      <c r="H4672" s="56"/>
      <c r="I4672" s="56"/>
      <c r="J4672" s="56"/>
    </row>
    <row r="4673" spans="1:10">
      <c r="A4673" s="20">
        <v>4664</v>
      </c>
      <c r="B4673" s="20" t="str">
        <f>IF(Data!B4673:$B$5009&lt;&gt;"",Data!B4673,"")</f>
        <v/>
      </c>
      <c r="C4673" s="20" t="str">
        <f>IF(Data!$B4673:C$5009&lt;&gt;"",Data!C4673,"")</f>
        <v/>
      </c>
      <c r="D4673" s="20" t="str">
        <f t="shared" si="157"/>
        <v/>
      </c>
      <c r="E4673" s="20" t="str">
        <f t="shared" si="158"/>
        <v/>
      </c>
      <c r="F4673" s="56"/>
      <c r="G4673" s="56"/>
      <c r="H4673" s="56"/>
      <c r="I4673" s="56"/>
      <c r="J4673" s="56"/>
    </row>
    <row r="4674" spans="1:10">
      <c r="A4674" s="20">
        <v>4665</v>
      </c>
      <c r="B4674" s="20" t="str">
        <f>IF(Data!B4674:$B$5009&lt;&gt;"",Data!B4674,"")</f>
        <v/>
      </c>
      <c r="C4674" s="20" t="str">
        <f>IF(Data!$B4674:C$5009&lt;&gt;"",Data!C4674,"")</f>
        <v/>
      </c>
      <c r="D4674" s="20" t="str">
        <f t="shared" si="157"/>
        <v/>
      </c>
      <c r="E4674" s="20" t="str">
        <f t="shared" si="158"/>
        <v/>
      </c>
      <c r="F4674" s="56"/>
      <c r="G4674" s="56"/>
      <c r="H4674" s="56"/>
      <c r="I4674" s="56"/>
      <c r="J4674" s="56"/>
    </row>
    <row r="4675" spans="1:10">
      <c r="A4675" s="20">
        <v>4666</v>
      </c>
      <c r="B4675" s="20" t="str">
        <f>IF(Data!B4675:$B$5009&lt;&gt;"",Data!B4675,"")</f>
        <v/>
      </c>
      <c r="C4675" s="20" t="str">
        <f>IF(Data!$B4675:C$5009&lt;&gt;"",Data!C4675,"")</f>
        <v/>
      </c>
      <c r="D4675" s="20" t="str">
        <f t="shared" si="157"/>
        <v/>
      </c>
      <c r="E4675" s="20" t="str">
        <f t="shared" si="158"/>
        <v/>
      </c>
      <c r="F4675" s="56"/>
      <c r="G4675" s="56"/>
      <c r="H4675" s="56"/>
      <c r="I4675" s="56"/>
      <c r="J4675" s="56"/>
    </row>
    <row r="4676" spans="1:10">
      <c r="A4676" s="20">
        <v>4667</v>
      </c>
      <c r="B4676" s="20" t="str">
        <f>IF(Data!B4676:$B$5009&lt;&gt;"",Data!B4676,"")</f>
        <v/>
      </c>
      <c r="C4676" s="20" t="str">
        <f>IF(Data!$B4676:C$5009&lt;&gt;"",Data!C4676,"")</f>
        <v/>
      </c>
      <c r="D4676" s="20" t="str">
        <f t="shared" si="157"/>
        <v/>
      </c>
      <c r="E4676" s="20" t="str">
        <f t="shared" si="158"/>
        <v/>
      </c>
      <c r="F4676" s="56"/>
      <c r="G4676" s="56"/>
      <c r="H4676" s="56"/>
      <c r="I4676" s="56"/>
      <c r="J4676" s="56"/>
    </row>
    <row r="4677" spans="1:10">
      <c r="A4677" s="20">
        <v>4668</v>
      </c>
      <c r="B4677" s="20" t="str">
        <f>IF(Data!B4677:$B$5009&lt;&gt;"",Data!B4677,"")</f>
        <v/>
      </c>
      <c r="C4677" s="20" t="str">
        <f>IF(Data!$B4677:C$5009&lt;&gt;"",Data!C4677,"")</f>
        <v/>
      </c>
      <c r="D4677" s="20" t="str">
        <f t="shared" si="157"/>
        <v/>
      </c>
      <c r="E4677" s="20" t="str">
        <f t="shared" si="158"/>
        <v/>
      </c>
      <c r="F4677" s="56"/>
      <c r="G4677" s="56"/>
      <c r="H4677" s="56"/>
      <c r="I4677" s="56"/>
      <c r="J4677" s="56"/>
    </row>
    <row r="4678" spans="1:10">
      <c r="A4678" s="20">
        <v>4669</v>
      </c>
      <c r="B4678" s="20" t="str">
        <f>IF(Data!B4678:$B$5009&lt;&gt;"",Data!B4678,"")</f>
        <v/>
      </c>
      <c r="C4678" s="20" t="str">
        <f>IF(Data!$B4678:C$5009&lt;&gt;"",Data!C4678,"")</f>
        <v/>
      </c>
      <c r="D4678" s="20" t="str">
        <f t="shared" ref="D4678:D4741" si="159">IF(AND(B4678&lt;&gt;"",C4678&lt;&gt;""), _xlfn.RANK.AVG(B4678,B:B,1),"")</f>
        <v/>
      </c>
      <c r="E4678" s="20" t="str">
        <f t="shared" ref="E4678:E4741" si="160">IF(AND(B4678&lt;&gt;"",C4678&lt;&gt;""),(D4678-$I$11)^2,"")</f>
        <v/>
      </c>
      <c r="F4678" s="56"/>
      <c r="G4678" s="56"/>
      <c r="H4678" s="56"/>
      <c r="I4678" s="56"/>
      <c r="J4678" s="56"/>
    </row>
    <row r="4679" spans="1:10">
      <c r="A4679" s="20">
        <v>4670</v>
      </c>
      <c r="B4679" s="20" t="str">
        <f>IF(Data!B4679:$B$5009&lt;&gt;"",Data!B4679,"")</f>
        <v/>
      </c>
      <c r="C4679" s="20" t="str">
        <f>IF(Data!$B4679:C$5009&lt;&gt;"",Data!C4679,"")</f>
        <v/>
      </c>
      <c r="D4679" s="20" t="str">
        <f t="shared" si="159"/>
        <v/>
      </c>
      <c r="E4679" s="20" t="str">
        <f t="shared" si="160"/>
        <v/>
      </c>
      <c r="F4679" s="56"/>
      <c r="G4679" s="56"/>
      <c r="H4679" s="56"/>
      <c r="I4679" s="56"/>
      <c r="J4679" s="56"/>
    </row>
    <row r="4680" spans="1:10">
      <c r="A4680" s="20">
        <v>4671</v>
      </c>
      <c r="B4680" s="20" t="str">
        <f>IF(Data!B4680:$B$5009&lt;&gt;"",Data!B4680,"")</f>
        <v/>
      </c>
      <c r="C4680" s="20" t="str">
        <f>IF(Data!$B4680:C$5009&lt;&gt;"",Data!C4680,"")</f>
        <v/>
      </c>
      <c r="D4680" s="20" t="str">
        <f t="shared" si="159"/>
        <v/>
      </c>
      <c r="E4680" s="20" t="str">
        <f t="shared" si="160"/>
        <v/>
      </c>
      <c r="F4680" s="56"/>
      <c r="G4680" s="56"/>
      <c r="H4680" s="56"/>
      <c r="I4680" s="56"/>
      <c r="J4680" s="56"/>
    </row>
    <row r="4681" spans="1:10">
      <c r="A4681" s="20">
        <v>4672</v>
      </c>
      <c r="B4681" s="20" t="str">
        <f>IF(Data!B4681:$B$5009&lt;&gt;"",Data!B4681,"")</f>
        <v/>
      </c>
      <c r="C4681" s="20" t="str">
        <f>IF(Data!$B4681:C$5009&lt;&gt;"",Data!C4681,"")</f>
        <v/>
      </c>
      <c r="D4681" s="20" t="str">
        <f t="shared" si="159"/>
        <v/>
      </c>
      <c r="E4681" s="20" t="str">
        <f t="shared" si="160"/>
        <v/>
      </c>
      <c r="F4681" s="56"/>
      <c r="G4681" s="56"/>
      <c r="H4681" s="56"/>
      <c r="I4681" s="56"/>
      <c r="J4681" s="56"/>
    </row>
    <row r="4682" spans="1:10">
      <c r="A4682" s="20">
        <v>4673</v>
      </c>
      <c r="B4682" s="20" t="str">
        <f>IF(Data!B4682:$B$5009&lt;&gt;"",Data!B4682,"")</f>
        <v/>
      </c>
      <c r="C4682" s="20" t="str">
        <f>IF(Data!$B4682:C$5009&lt;&gt;"",Data!C4682,"")</f>
        <v/>
      </c>
      <c r="D4682" s="20" t="str">
        <f t="shared" si="159"/>
        <v/>
      </c>
      <c r="E4682" s="20" t="str">
        <f t="shared" si="160"/>
        <v/>
      </c>
      <c r="F4682" s="56"/>
      <c r="G4682" s="56"/>
      <c r="H4682" s="56"/>
      <c r="I4682" s="56"/>
      <c r="J4682" s="56"/>
    </row>
    <row r="4683" spans="1:10">
      <c r="A4683" s="20">
        <v>4674</v>
      </c>
      <c r="B4683" s="20" t="str">
        <f>IF(Data!B4683:$B$5009&lt;&gt;"",Data!B4683,"")</f>
        <v/>
      </c>
      <c r="C4683" s="20" t="str">
        <f>IF(Data!$B4683:C$5009&lt;&gt;"",Data!C4683,"")</f>
        <v/>
      </c>
      <c r="D4683" s="20" t="str">
        <f t="shared" si="159"/>
        <v/>
      </c>
      <c r="E4683" s="20" t="str">
        <f t="shared" si="160"/>
        <v/>
      </c>
      <c r="F4683" s="56"/>
      <c r="G4683" s="56"/>
      <c r="H4683" s="56"/>
      <c r="I4683" s="56"/>
      <c r="J4683" s="56"/>
    </row>
    <row r="4684" spans="1:10">
      <c r="A4684" s="20">
        <v>4675</v>
      </c>
      <c r="B4684" s="20" t="str">
        <f>IF(Data!B4684:$B$5009&lt;&gt;"",Data!B4684,"")</f>
        <v/>
      </c>
      <c r="C4684" s="20" t="str">
        <f>IF(Data!$B4684:C$5009&lt;&gt;"",Data!C4684,"")</f>
        <v/>
      </c>
      <c r="D4684" s="20" t="str">
        <f t="shared" si="159"/>
        <v/>
      </c>
      <c r="E4684" s="20" t="str">
        <f t="shared" si="160"/>
        <v/>
      </c>
      <c r="F4684" s="56"/>
      <c r="G4684" s="56"/>
      <c r="H4684" s="56"/>
      <c r="I4684" s="56"/>
      <c r="J4684" s="56"/>
    </row>
    <row r="4685" spans="1:10">
      <c r="A4685" s="20">
        <v>4676</v>
      </c>
      <c r="B4685" s="20" t="str">
        <f>IF(Data!B4685:$B$5009&lt;&gt;"",Data!B4685,"")</f>
        <v/>
      </c>
      <c r="C4685" s="20" t="str">
        <f>IF(Data!$B4685:C$5009&lt;&gt;"",Data!C4685,"")</f>
        <v/>
      </c>
      <c r="D4685" s="20" t="str">
        <f t="shared" si="159"/>
        <v/>
      </c>
      <c r="E4685" s="20" t="str">
        <f t="shared" si="160"/>
        <v/>
      </c>
      <c r="F4685" s="56"/>
      <c r="G4685" s="56"/>
      <c r="H4685" s="56"/>
      <c r="I4685" s="56"/>
      <c r="J4685" s="56"/>
    </row>
    <row r="4686" spans="1:10">
      <c r="A4686" s="20">
        <v>4677</v>
      </c>
      <c r="B4686" s="20" t="str">
        <f>IF(Data!B4686:$B$5009&lt;&gt;"",Data!B4686,"")</f>
        <v/>
      </c>
      <c r="C4686" s="20" t="str">
        <f>IF(Data!$B4686:C$5009&lt;&gt;"",Data!C4686,"")</f>
        <v/>
      </c>
      <c r="D4686" s="20" t="str">
        <f t="shared" si="159"/>
        <v/>
      </c>
      <c r="E4686" s="20" t="str">
        <f t="shared" si="160"/>
        <v/>
      </c>
      <c r="F4686" s="56"/>
      <c r="G4686" s="56"/>
      <c r="H4686" s="56"/>
      <c r="I4686" s="56"/>
      <c r="J4686" s="56"/>
    </row>
    <row r="4687" spans="1:10">
      <c r="A4687" s="20">
        <v>4678</v>
      </c>
      <c r="B4687" s="20" t="str">
        <f>IF(Data!B4687:$B$5009&lt;&gt;"",Data!B4687,"")</f>
        <v/>
      </c>
      <c r="C4687" s="20" t="str">
        <f>IF(Data!$B4687:C$5009&lt;&gt;"",Data!C4687,"")</f>
        <v/>
      </c>
      <c r="D4687" s="20" t="str">
        <f t="shared" si="159"/>
        <v/>
      </c>
      <c r="E4687" s="20" t="str">
        <f t="shared" si="160"/>
        <v/>
      </c>
      <c r="F4687" s="56"/>
      <c r="G4687" s="56"/>
      <c r="H4687" s="56"/>
      <c r="I4687" s="56"/>
      <c r="J4687" s="56"/>
    </row>
    <row r="4688" spans="1:10">
      <c r="A4688" s="20">
        <v>4679</v>
      </c>
      <c r="B4688" s="20" t="str">
        <f>IF(Data!B4688:$B$5009&lt;&gt;"",Data!B4688,"")</f>
        <v/>
      </c>
      <c r="C4688" s="20" t="str">
        <f>IF(Data!$B4688:C$5009&lt;&gt;"",Data!C4688,"")</f>
        <v/>
      </c>
      <c r="D4688" s="20" t="str">
        <f t="shared" si="159"/>
        <v/>
      </c>
      <c r="E4688" s="20" t="str">
        <f t="shared" si="160"/>
        <v/>
      </c>
      <c r="F4688" s="56"/>
      <c r="G4688" s="56"/>
      <c r="H4688" s="56"/>
      <c r="I4688" s="56"/>
      <c r="J4688" s="56"/>
    </row>
    <row r="4689" spans="1:10">
      <c r="A4689" s="20">
        <v>4680</v>
      </c>
      <c r="B4689" s="20" t="str">
        <f>IF(Data!B4689:$B$5009&lt;&gt;"",Data!B4689,"")</f>
        <v/>
      </c>
      <c r="C4689" s="20" t="str">
        <f>IF(Data!$B4689:C$5009&lt;&gt;"",Data!C4689,"")</f>
        <v/>
      </c>
      <c r="D4689" s="20" t="str">
        <f t="shared" si="159"/>
        <v/>
      </c>
      <c r="E4689" s="20" t="str">
        <f t="shared" si="160"/>
        <v/>
      </c>
      <c r="F4689" s="56"/>
      <c r="G4689" s="56"/>
      <c r="H4689" s="56"/>
      <c r="I4689" s="56"/>
      <c r="J4689" s="56"/>
    </row>
    <row r="4690" spans="1:10">
      <c r="A4690" s="20">
        <v>4681</v>
      </c>
      <c r="B4690" s="20" t="str">
        <f>IF(Data!B4690:$B$5009&lt;&gt;"",Data!B4690,"")</f>
        <v/>
      </c>
      <c r="C4690" s="20" t="str">
        <f>IF(Data!$B4690:C$5009&lt;&gt;"",Data!C4690,"")</f>
        <v/>
      </c>
      <c r="D4690" s="20" t="str">
        <f t="shared" si="159"/>
        <v/>
      </c>
      <c r="E4690" s="20" t="str">
        <f t="shared" si="160"/>
        <v/>
      </c>
      <c r="F4690" s="56"/>
      <c r="G4690" s="56"/>
      <c r="H4690" s="56"/>
      <c r="I4690" s="56"/>
      <c r="J4690" s="56"/>
    </row>
    <row r="4691" spans="1:10">
      <c r="A4691" s="20">
        <v>4682</v>
      </c>
      <c r="B4691" s="20" t="str">
        <f>IF(Data!B4691:$B$5009&lt;&gt;"",Data!B4691,"")</f>
        <v/>
      </c>
      <c r="C4691" s="20" t="str">
        <f>IF(Data!$B4691:C$5009&lt;&gt;"",Data!C4691,"")</f>
        <v/>
      </c>
      <c r="D4691" s="20" t="str">
        <f t="shared" si="159"/>
        <v/>
      </c>
      <c r="E4691" s="20" t="str">
        <f t="shared" si="160"/>
        <v/>
      </c>
      <c r="F4691" s="56"/>
      <c r="G4691" s="56"/>
      <c r="H4691" s="56"/>
      <c r="I4691" s="56"/>
      <c r="J4691" s="56"/>
    </row>
    <row r="4692" spans="1:10">
      <c r="A4692" s="20">
        <v>4683</v>
      </c>
      <c r="B4692" s="20" t="str">
        <f>IF(Data!B4692:$B$5009&lt;&gt;"",Data!B4692,"")</f>
        <v/>
      </c>
      <c r="C4692" s="20" t="str">
        <f>IF(Data!$B4692:C$5009&lt;&gt;"",Data!C4692,"")</f>
        <v/>
      </c>
      <c r="D4692" s="20" t="str">
        <f t="shared" si="159"/>
        <v/>
      </c>
      <c r="E4692" s="20" t="str">
        <f t="shared" si="160"/>
        <v/>
      </c>
      <c r="F4692" s="56"/>
      <c r="G4692" s="56"/>
      <c r="H4692" s="56"/>
      <c r="I4692" s="56"/>
      <c r="J4692" s="56"/>
    </row>
    <row r="4693" spans="1:10">
      <c r="A4693" s="20">
        <v>4684</v>
      </c>
      <c r="B4693" s="20" t="str">
        <f>IF(Data!B4693:$B$5009&lt;&gt;"",Data!B4693,"")</f>
        <v/>
      </c>
      <c r="C4693" s="20" t="str">
        <f>IF(Data!$B4693:C$5009&lt;&gt;"",Data!C4693,"")</f>
        <v/>
      </c>
      <c r="D4693" s="20" t="str">
        <f t="shared" si="159"/>
        <v/>
      </c>
      <c r="E4693" s="20" t="str">
        <f t="shared" si="160"/>
        <v/>
      </c>
      <c r="F4693" s="56"/>
      <c r="G4693" s="56"/>
      <c r="H4693" s="56"/>
      <c r="I4693" s="56"/>
      <c r="J4693" s="56"/>
    </row>
    <row r="4694" spans="1:10">
      <c r="A4694" s="20">
        <v>4685</v>
      </c>
      <c r="B4694" s="20" t="str">
        <f>IF(Data!B4694:$B$5009&lt;&gt;"",Data!B4694,"")</f>
        <v/>
      </c>
      <c r="C4694" s="20" t="str">
        <f>IF(Data!$B4694:C$5009&lt;&gt;"",Data!C4694,"")</f>
        <v/>
      </c>
      <c r="D4694" s="20" t="str">
        <f t="shared" si="159"/>
        <v/>
      </c>
      <c r="E4694" s="20" t="str">
        <f t="shared" si="160"/>
        <v/>
      </c>
      <c r="F4694" s="56"/>
      <c r="G4694" s="56"/>
      <c r="H4694" s="56"/>
      <c r="I4694" s="56"/>
      <c r="J4694" s="56"/>
    </row>
    <row r="4695" spans="1:10">
      <c r="A4695" s="20">
        <v>4686</v>
      </c>
      <c r="B4695" s="20" t="str">
        <f>IF(Data!B4695:$B$5009&lt;&gt;"",Data!B4695,"")</f>
        <v/>
      </c>
      <c r="C4695" s="20" t="str">
        <f>IF(Data!$B4695:C$5009&lt;&gt;"",Data!C4695,"")</f>
        <v/>
      </c>
      <c r="D4695" s="20" t="str">
        <f t="shared" si="159"/>
        <v/>
      </c>
      <c r="E4695" s="20" t="str">
        <f t="shared" si="160"/>
        <v/>
      </c>
      <c r="F4695" s="56"/>
      <c r="G4695" s="56"/>
      <c r="H4695" s="56"/>
      <c r="I4695" s="56"/>
      <c r="J4695" s="56"/>
    </row>
    <row r="4696" spans="1:10">
      <c r="A4696" s="20">
        <v>4687</v>
      </c>
      <c r="B4696" s="20" t="str">
        <f>IF(Data!B4696:$B$5009&lt;&gt;"",Data!B4696,"")</f>
        <v/>
      </c>
      <c r="C4696" s="20" t="str">
        <f>IF(Data!$B4696:C$5009&lt;&gt;"",Data!C4696,"")</f>
        <v/>
      </c>
      <c r="D4696" s="20" t="str">
        <f t="shared" si="159"/>
        <v/>
      </c>
      <c r="E4696" s="20" t="str">
        <f t="shared" si="160"/>
        <v/>
      </c>
      <c r="F4696" s="56"/>
      <c r="G4696" s="56"/>
      <c r="H4696" s="56"/>
      <c r="I4696" s="56"/>
      <c r="J4696" s="56"/>
    </row>
    <row r="4697" spans="1:10">
      <c r="A4697" s="20">
        <v>4688</v>
      </c>
      <c r="B4697" s="20" t="str">
        <f>IF(Data!B4697:$B$5009&lt;&gt;"",Data!B4697,"")</f>
        <v/>
      </c>
      <c r="C4697" s="20" t="str">
        <f>IF(Data!$B4697:C$5009&lt;&gt;"",Data!C4697,"")</f>
        <v/>
      </c>
      <c r="D4697" s="20" t="str">
        <f t="shared" si="159"/>
        <v/>
      </c>
      <c r="E4697" s="20" t="str">
        <f t="shared" si="160"/>
        <v/>
      </c>
      <c r="F4697" s="56"/>
      <c r="G4697" s="56"/>
      <c r="H4697" s="56"/>
      <c r="I4697" s="56"/>
      <c r="J4697" s="56"/>
    </row>
    <row r="4698" spans="1:10">
      <c r="A4698" s="20">
        <v>4689</v>
      </c>
      <c r="B4698" s="20" t="str">
        <f>IF(Data!B4698:$B$5009&lt;&gt;"",Data!B4698,"")</f>
        <v/>
      </c>
      <c r="C4698" s="20" t="str">
        <f>IF(Data!$B4698:C$5009&lt;&gt;"",Data!C4698,"")</f>
        <v/>
      </c>
      <c r="D4698" s="20" t="str">
        <f t="shared" si="159"/>
        <v/>
      </c>
      <c r="E4698" s="20" t="str">
        <f t="shared" si="160"/>
        <v/>
      </c>
      <c r="F4698" s="56"/>
      <c r="G4698" s="56"/>
      <c r="H4698" s="56"/>
      <c r="I4698" s="56"/>
      <c r="J4698" s="56"/>
    </row>
    <row r="4699" spans="1:10">
      <c r="A4699" s="20">
        <v>4690</v>
      </c>
      <c r="B4699" s="20" t="str">
        <f>IF(Data!B4699:$B$5009&lt;&gt;"",Data!B4699,"")</f>
        <v/>
      </c>
      <c r="C4699" s="20" t="str">
        <f>IF(Data!$B4699:C$5009&lt;&gt;"",Data!C4699,"")</f>
        <v/>
      </c>
      <c r="D4699" s="20" t="str">
        <f t="shared" si="159"/>
        <v/>
      </c>
      <c r="E4699" s="20" t="str">
        <f t="shared" si="160"/>
        <v/>
      </c>
      <c r="F4699" s="56"/>
      <c r="G4699" s="56"/>
      <c r="H4699" s="56"/>
      <c r="I4699" s="56"/>
      <c r="J4699" s="56"/>
    </row>
    <row r="4700" spans="1:10">
      <c r="A4700" s="20">
        <v>4691</v>
      </c>
      <c r="B4700" s="20" t="str">
        <f>IF(Data!B4700:$B$5009&lt;&gt;"",Data!B4700,"")</f>
        <v/>
      </c>
      <c r="C4700" s="20" t="str">
        <f>IF(Data!$B4700:C$5009&lt;&gt;"",Data!C4700,"")</f>
        <v/>
      </c>
      <c r="D4700" s="20" t="str">
        <f t="shared" si="159"/>
        <v/>
      </c>
      <c r="E4700" s="20" t="str">
        <f t="shared" si="160"/>
        <v/>
      </c>
      <c r="F4700" s="56"/>
      <c r="G4700" s="56"/>
      <c r="H4700" s="56"/>
      <c r="I4700" s="56"/>
      <c r="J4700" s="56"/>
    </row>
    <row r="4701" spans="1:10">
      <c r="A4701" s="20">
        <v>4692</v>
      </c>
      <c r="B4701" s="20" t="str">
        <f>IF(Data!B4701:$B$5009&lt;&gt;"",Data!B4701,"")</f>
        <v/>
      </c>
      <c r="C4701" s="20" t="str">
        <f>IF(Data!$B4701:C$5009&lt;&gt;"",Data!C4701,"")</f>
        <v/>
      </c>
      <c r="D4701" s="20" t="str">
        <f t="shared" si="159"/>
        <v/>
      </c>
      <c r="E4701" s="20" t="str">
        <f t="shared" si="160"/>
        <v/>
      </c>
      <c r="F4701" s="56"/>
      <c r="G4701" s="56"/>
      <c r="H4701" s="56"/>
      <c r="I4701" s="56"/>
      <c r="J4701" s="56"/>
    </row>
    <row r="4702" spans="1:10">
      <c r="A4702" s="20">
        <v>4693</v>
      </c>
      <c r="B4702" s="20" t="str">
        <f>IF(Data!B4702:$B$5009&lt;&gt;"",Data!B4702,"")</f>
        <v/>
      </c>
      <c r="C4702" s="20" t="str">
        <f>IF(Data!$B4702:C$5009&lt;&gt;"",Data!C4702,"")</f>
        <v/>
      </c>
      <c r="D4702" s="20" t="str">
        <f t="shared" si="159"/>
        <v/>
      </c>
      <c r="E4702" s="20" t="str">
        <f t="shared" si="160"/>
        <v/>
      </c>
      <c r="F4702" s="56"/>
      <c r="G4702" s="56"/>
      <c r="H4702" s="56"/>
      <c r="I4702" s="56"/>
      <c r="J4702" s="56"/>
    </row>
    <row r="4703" spans="1:10">
      <c r="A4703" s="20">
        <v>4694</v>
      </c>
      <c r="B4703" s="20" t="str">
        <f>IF(Data!B4703:$B$5009&lt;&gt;"",Data!B4703,"")</f>
        <v/>
      </c>
      <c r="C4703" s="20" t="str">
        <f>IF(Data!$B4703:C$5009&lt;&gt;"",Data!C4703,"")</f>
        <v/>
      </c>
      <c r="D4703" s="20" t="str">
        <f t="shared" si="159"/>
        <v/>
      </c>
      <c r="E4703" s="20" t="str">
        <f t="shared" si="160"/>
        <v/>
      </c>
      <c r="F4703" s="56"/>
      <c r="G4703" s="56"/>
      <c r="H4703" s="56"/>
      <c r="I4703" s="56"/>
      <c r="J4703" s="56"/>
    </row>
    <row r="4704" spans="1:10">
      <c r="A4704" s="20">
        <v>4695</v>
      </c>
      <c r="B4704" s="20" t="str">
        <f>IF(Data!B4704:$B$5009&lt;&gt;"",Data!B4704,"")</f>
        <v/>
      </c>
      <c r="C4704" s="20" t="str">
        <f>IF(Data!$B4704:C$5009&lt;&gt;"",Data!C4704,"")</f>
        <v/>
      </c>
      <c r="D4704" s="20" t="str">
        <f t="shared" si="159"/>
        <v/>
      </c>
      <c r="E4704" s="20" t="str">
        <f t="shared" si="160"/>
        <v/>
      </c>
      <c r="F4704" s="56"/>
      <c r="G4704" s="56"/>
      <c r="H4704" s="56"/>
      <c r="I4704" s="56"/>
      <c r="J4704" s="56"/>
    </row>
    <row r="4705" spans="1:10">
      <c r="A4705" s="20">
        <v>4696</v>
      </c>
      <c r="B4705" s="20" t="str">
        <f>IF(Data!B4705:$B$5009&lt;&gt;"",Data!B4705,"")</f>
        <v/>
      </c>
      <c r="C4705" s="20" t="str">
        <f>IF(Data!$B4705:C$5009&lt;&gt;"",Data!C4705,"")</f>
        <v/>
      </c>
      <c r="D4705" s="20" t="str">
        <f t="shared" si="159"/>
        <v/>
      </c>
      <c r="E4705" s="20" t="str">
        <f t="shared" si="160"/>
        <v/>
      </c>
      <c r="F4705" s="56"/>
      <c r="G4705" s="56"/>
      <c r="H4705" s="56"/>
      <c r="I4705" s="56"/>
      <c r="J4705" s="56"/>
    </row>
    <row r="4706" spans="1:10">
      <c r="A4706" s="20">
        <v>4697</v>
      </c>
      <c r="B4706" s="20" t="str">
        <f>IF(Data!B4706:$B$5009&lt;&gt;"",Data!B4706,"")</f>
        <v/>
      </c>
      <c r="C4706" s="20" t="str">
        <f>IF(Data!$B4706:C$5009&lt;&gt;"",Data!C4706,"")</f>
        <v/>
      </c>
      <c r="D4706" s="20" t="str">
        <f t="shared" si="159"/>
        <v/>
      </c>
      <c r="E4706" s="20" t="str">
        <f t="shared" si="160"/>
        <v/>
      </c>
      <c r="F4706" s="56"/>
      <c r="G4706" s="56"/>
      <c r="H4706" s="56"/>
      <c r="I4706" s="56"/>
      <c r="J4706" s="56"/>
    </row>
    <row r="4707" spans="1:10">
      <c r="A4707" s="20">
        <v>4698</v>
      </c>
      <c r="B4707" s="20" t="str">
        <f>IF(Data!B4707:$B$5009&lt;&gt;"",Data!B4707,"")</f>
        <v/>
      </c>
      <c r="C4707" s="20" t="str">
        <f>IF(Data!$B4707:C$5009&lt;&gt;"",Data!C4707,"")</f>
        <v/>
      </c>
      <c r="D4707" s="20" t="str">
        <f t="shared" si="159"/>
        <v/>
      </c>
      <c r="E4707" s="20" t="str">
        <f t="shared" si="160"/>
        <v/>
      </c>
      <c r="F4707" s="56"/>
      <c r="G4707" s="56"/>
      <c r="H4707" s="56"/>
      <c r="I4707" s="56"/>
      <c r="J4707" s="56"/>
    </row>
    <row r="4708" spans="1:10">
      <c r="A4708" s="20">
        <v>4699</v>
      </c>
      <c r="B4708" s="20" t="str">
        <f>IF(Data!B4708:$B$5009&lt;&gt;"",Data!B4708,"")</f>
        <v/>
      </c>
      <c r="C4708" s="20" t="str">
        <f>IF(Data!$B4708:C$5009&lt;&gt;"",Data!C4708,"")</f>
        <v/>
      </c>
      <c r="D4708" s="20" t="str">
        <f t="shared" si="159"/>
        <v/>
      </c>
      <c r="E4708" s="20" t="str">
        <f t="shared" si="160"/>
        <v/>
      </c>
      <c r="F4708" s="56"/>
      <c r="G4708" s="56"/>
      <c r="H4708" s="56"/>
      <c r="I4708" s="56"/>
      <c r="J4708" s="56"/>
    </row>
    <row r="4709" spans="1:10">
      <c r="A4709" s="20">
        <v>4700</v>
      </c>
      <c r="B4709" s="20" t="str">
        <f>IF(Data!B4709:$B$5009&lt;&gt;"",Data!B4709,"")</f>
        <v/>
      </c>
      <c r="C4709" s="20" t="str">
        <f>IF(Data!$B4709:C$5009&lt;&gt;"",Data!C4709,"")</f>
        <v/>
      </c>
      <c r="D4709" s="20" t="str">
        <f t="shared" si="159"/>
        <v/>
      </c>
      <c r="E4709" s="20" t="str">
        <f t="shared" si="160"/>
        <v/>
      </c>
      <c r="F4709" s="56"/>
      <c r="G4709" s="56"/>
      <c r="H4709" s="56"/>
      <c r="I4709" s="56"/>
      <c r="J4709" s="56"/>
    </row>
    <row r="4710" spans="1:10">
      <c r="A4710" s="20">
        <v>4701</v>
      </c>
      <c r="B4710" s="20" t="str">
        <f>IF(Data!B4710:$B$5009&lt;&gt;"",Data!B4710,"")</f>
        <v/>
      </c>
      <c r="C4710" s="20" t="str">
        <f>IF(Data!$B4710:C$5009&lt;&gt;"",Data!C4710,"")</f>
        <v/>
      </c>
      <c r="D4710" s="20" t="str">
        <f t="shared" si="159"/>
        <v/>
      </c>
      <c r="E4710" s="20" t="str">
        <f t="shared" si="160"/>
        <v/>
      </c>
      <c r="F4710" s="56"/>
      <c r="G4710" s="56"/>
      <c r="H4710" s="56"/>
      <c r="I4710" s="56"/>
      <c r="J4710" s="56"/>
    </row>
    <row r="4711" spans="1:10">
      <c r="A4711" s="20">
        <v>4702</v>
      </c>
      <c r="B4711" s="20" t="str">
        <f>IF(Data!B4711:$B$5009&lt;&gt;"",Data!B4711,"")</f>
        <v/>
      </c>
      <c r="C4711" s="20" t="str">
        <f>IF(Data!$B4711:C$5009&lt;&gt;"",Data!C4711,"")</f>
        <v/>
      </c>
      <c r="D4711" s="20" t="str">
        <f t="shared" si="159"/>
        <v/>
      </c>
      <c r="E4711" s="20" t="str">
        <f t="shared" si="160"/>
        <v/>
      </c>
      <c r="F4711" s="56"/>
      <c r="G4711" s="56"/>
      <c r="H4711" s="56"/>
      <c r="I4711" s="56"/>
      <c r="J4711" s="56"/>
    </row>
    <row r="4712" spans="1:10">
      <c r="A4712" s="20">
        <v>4703</v>
      </c>
      <c r="B4712" s="20" t="str">
        <f>IF(Data!B4712:$B$5009&lt;&gt;"",Data!B4712,"")</f>
        <v/>
      </c>
      <c r="C4712" s="20" t="str">
        <f>IF(Data!$B4712:C$5009&lt;&gt;"",Data!C4712,"")</f>
        <v/>
      </c>
      <c r="D4712" s="20" t="str">
        <f t="shared" si="159"/>
        <v/>
      </c>
      <c r="E4712" s="20" t="str">
        <f t="shared" si="160"/>
        <v/>
      </c>
      <c r="F4712" s="56"/>
      <c r="G4712" s="56"/>
      <c r="H4712" s="56"/>
      <c r="I4712" s="56"/>
      <c r="J4712" s="56"/>
    </row>
    <row r="4713" spans="1:10">
      <c r="A4713" s="20">
        <v>4704</v>
      </c>
      <c r="B4713" s="20" t="str">
        <f>IF(Data!B4713:$B$5009&lt;&gt;"",Data!B4713,"")</f>
        <v/>
      </c>
      <c r="C4713" s="20" t="str">
        <f>IF(Data!$B4713:C$5009&lt;&gt;"",Data!C4713,"")</f>
        <v/>
      </c>
      <c r="D4713" s="20" t="str">
        <f t="shared" si="159"/>
        <v/>
      </c>
      <c r="E4713" s="20" t="str">
        <f t="shared" si="160"/>
        <v/>
      </c>
      <c r="F4713" s="56"/>
      <c r="G4713" s="56"/>
      <c r="H4713" s="56"/>
      <c r="I4713" s="56"/>
      <c r="J4713" s="56"/>
    </row>
    <row r="4714" spans="1:10">
      <c r="A4714" s="20">
        <v>4705</v>
      </c>
      <c r="B4714" s="20" t="str">
        <f>IF(Data!B4714:$B$5009&lt;&gt;"",Data!B4714,"")</f>
        <v/>
      </c>
      <c r="C4714" s="20" t="str">
        <f>IF(Data!$B4714:C$5009&lt;&gt;"",Data!C4714,"")</f>
        <v/>
      </c>
      <c r="D4714" s="20" t="str">
        <f t="shared" si="159"/>
        <v/>
      </c>
      <c r="E4714" s="20" t="str">
        <f t="shared" si="160"/>
        <v/>
      </c>
      <c r="F4714" s="56"/>
      <c r="G4714" s="56"/>
      <c r="H4714" s="56"/>
      <c r="I4714" s="56"/>
      <c r="J4714" s="56"/>
    </row>
    <row r="4715" spans="1:10">
      <c r="A4715" s="20">
        <v>4706</v>
      </c>
      <c r="B4715" s="20" t="str">
        <f>IF(Data!B4715:$B$5009&lt;&gt;"",Data!B4715,"")</f>
        <v/>
      </c>
      <c r="C4715" s="20" t="str">
        <f>IF(Data!$B4715:C$5009&lt;&gt;"",Data!C4715,"")</f>
        <v/>
      </c>
      <c r="D4715" s="20" t="str">
        <f t="shared" si="159"/>
        <v/>
      </c>
      <c r="E4715" s="20" t="str">
        <f t="shared" si="160"/>
        <v/>
      </c>
      <c r="F4715" s="56"/>
      <c r="G4715" s="56"/>
      <c r="H4715" s="56"/>
      <c r="I4715" s="56"/>
      <c r="J4715" s="56"/>
    </row>
    <row r="4716" spans="1:10">
      <c r="A4716" s="20">
        <v>4707</v>
      </c>
      <c r="B4716" s="20" t="str">
        <f>IF(Data!B4716:$B$5009&lt;&gt;"",Data!B4716,"")</f>
        <v/>
      </c>
      <c r="C4716" s="20" t="str">
        <f>IF(Data!$B4716:C$5009&lt;&gt;"",Data!C4716,"")</f>
        <v/>
      </c>
      <c r="D4716" s="20" t="str">
        <f t="shared" si="159"/>
        <v/>
      </c>
      <c r="E4716" s="20" t="str">
        <f t="shared" si="160"/>
        <v/>
      </c>
      <c r="F4716" s="56"/>
      <c r="G4716" s="56"/>
      <c r="H4716" s="56"/>
      <c r="I4716" s="56"/>
      <c r="J4716" s="56"/>
    </row>
    <row r="4717" spans="1:10">
      <c r="A4717" s="20">
        <v>4708</v>
      </c>
      <c r="B4717" s="20" t="str">
        <f>IF(Data!B4717:$B$5009&lt;&gt;"",Data!B4717,"")</f>
        <v/>
      </c>
      <c r="C4717" s="20" t="str">
        <f>IF(Data!$B4717:C$5009&lt;&gt;"",Data!C4717,"")</f>
        <v/>
      </c>
      <c r="D4717" s="20" t="str">
        <f t="shared" si="159"/>
        <v/>
      </c>
      <c r="E4717" s="20" t="str">
        <f t="shared" si="160"/>
        <v/>
      </c>
      <c r="F4717" s="56"/>
      <c r="G4717" s="56"/>
      <c r="H4717" s="56"/>
      <c r="I4717" s="56"/>
      <c r="J4717" s="56"/>
    </row>
    <row r="4718" spans="1:10">
      <c r="A4718" s="20">
        <v>4709</v>
      </c>
      <c r="B4718" s="20" t="str">
        <f>IF(Data!B4718:$B$5009&lt;&gt;"",Data!B4718,"")</f>
        <v/>
      </c>
      <c r="C4718" s="20" t="str">
        <f>IF(Data!$B4718:C$5009&lt;&gt;"",Data!C4718,"")</f>
        <v/>
      </c>
      <c r="D4718" s="20" t="str">
        <f t="shared" si="159"/>
        <v/>
      </c>
      <c r="E4718" s="20" t="str">
        <f t="shared" si="160"/>
        <v/>
      </c>
      <c r="F4718" s="56"/>
      <c r="G4718" s="56"/>
      <c r="H4718" s="56"/>
      <c r="I4718" s="56"/>
      <c r="J4718" s="56"/>
    </row>
    <row r="4719" spans="1:10">
      <c r="A4719" s="20">
        <v>4710</v>
      </c>
      <c r="B4719" s="20" t="str">
        <f>IF(Data!B4719:$B$5009&lt;&gt;"",Data!B4719,"")</f>
        <v/>
      </c>
      <c r="C4719" s="20" t="str">
        <f>IF(Data!$B4719:C$5009&lt;&gt;"",Data!C4719,"")</f>
        <v/>
      </c>
      <c r="D4719" s="20" t="str">
        <f t="shared" si="159"/>
        <v/>
      </c>
      <c r="E4719" s="20" t="str">
        <f t="shared" si="160"/>
        <v/>
      </c>
      <c r="F4719" s="56"/>
      <c r="G4719" s="56"/>
      <c r="H4719" s="56"/>
      <c r="I4719" s="56"/>
      <c r="J4719" s="56"/>
    </row>
    <row r="4720" spans="1:10">
      <c r="A4720" s="20">
        <v>4711</v>
      </c>
      <c r="B4720" s="20" t="str">
        <f>IF(Data!B4720:$B$5009&lt;&gt;"",Data!B4720,"")</f>
        <v/>
      </c>
      <c r="C4720" s="20" t="str">
        <f>IF(Data!$B4720:C$5009&lt;&gt;"",Data!C4720,"")</f>
        <v/>
      </c>
      <c r="D4720" s="20" t="str">
        <f t="shared" si="159"/>
        <v/>
      </c>
      <c r="E4720" s="20" t="str">
        <f t="shared" si="160"/>
        <v/>
      </c>
      <c r="F4720" s="56"/>
      <c r="G4720" s="56"/>
      <c r="H4720" s="56"/>
      <c r="I4720" s="56"/>
      <c r="J4720" s="56"/>
    </row>
    <row r="4721" spans="1:10">
      <c r="A4721" s="20">
        <v>4712</v>
      </c>
      <c r="B4721" s="20" t="str">
        <f>IF(Data!B4721:$B$5009&lt;&gt;"",Data!B4721,"")</f>
        <v/>
      </c>
      <c r="C4721" s="20" t="str">
        <f>IF(Data!$B4721:C$5009&lt;&gt;"",Data!C4721,"")</f>
        <v/>
      </c>
      <c r="D4721" s="20" t="str">
        <f t="shared" si="159"/>
        <v/>
      </c>
      <c r="E4721" s="20" t="str">
        <f t="shared" si="160"/>
        <v/>
      </c>
      <c r="F4721" s="56"/>
      <c r="G4721" s="56"/>
      <c r="H4721" s="56"/>
      <c r="I4721" s="56"/>
      <c r="J4721" s="56"/>
    </row>
    <row r="4722" spans="1:10">
      <c r="A4722" s="20">
        <v>4713</v>
      </c>
      <c r="B4722" s="20" t="str">
        <f>IF(Data!B4722:$B$5009&lt;&gt;"",Data!B4722,"")</f>
        <v/>
      </c>
      <c r="C4722" s="20" t="str">
        <f>IF(Data!$B4722:C$5009&lt;&gt;"",Data!C4722,"")</f>
        <v/>
      </c>
      <c r="D4722" s="20" t="str">
        <f t="shared" si="159"/>
        <v/>
      </c>
      <c r="E4722" s="20" t="str">
        <f t="shared" si="160"/>
        <v/>
      </c>
      <c r="F4722" s="56"/>
      <c r="G4722" s="56"/>
      <c r="H4722" s="56"/>
      <c r="I4722" s="56"/>
      <c r="J4722" s="56"/>
    </row>
    <row r="4723" spans="1:10">
      <c r="A4723" s="20">
        <v>4714</v>
      </c>
      <c r="B4723" s="20" t="str">
        <f>IF(Data!B4723:$B$5009&lt;&gt;"",Data!B4723,"")</f>
        <v/>
      </c>
      <c r="C4723" s="20" t="str">
        <f>IF(Data!$B4723:C$5009&lt;&gt;"",Data!C4723,"")</f>
        <v/>
      </c>
      <c r="D4723" s="20" t="str">
        <f t="shared" si="159"/>
        <v/>
      </c>
      <c r="E4723" s="20" t="str">
        <f t="shared" si="160"/>
        <v/>
      </c>
      <c r="F4723" s="56"/>
      <c r="G4723" s="56"/>
      <c r="H4723" s="56"/>
      <c r="I4723" s="56"/>
      <c r="J4723" s="56"/>
    </row>
    <row r="4724" spans="1:10">
      <c r="A4724" s="20">
        <v>4715</v>
      </c>
      <c r="B4724" s="20" t="str">
        <f>IF(Data!B4724:$B$5009&lt;&gt;"",Data!B4724,"")</f>
        <v/>
      </c>
      <c r="C4724" s="20" t="str">
        <f>IF(Data!$B4724:C$5009&lt;&gt;"",Data!C4724,"")</f>
        <v/>
      </c>
      <c r="D4724" s="20" t="str">
        <f t="shared" si="159"/>
        <v/>
      </c>
      <c r="E4724" s="20" t="str">
        <f t="shared" si="160"/>
        <v/>
      </c>
      <c r="F4724" s="56"/>
      <c r="G4724" s="56"/>
      <c r="H4724" s="56"/>
      <c r="I4724" s="56"/>
      <c r="J4724" s="56"/>
    </row>
    <row r="4725" spans="1:10">
      <c r="A4725" s="20">
        <v>4716</v>
      </c>
      <c r="B4725" s="20" t="str">
        <f>IF(Data!B4725:$B$5009&lt;&gt;"",Data!B4725,"")</f>
        <v/>
      </c>
      <c r="C4725" s="20" t="str">
        <f>IF(Data!$B4725:C$5009&lt;&gt;"",Data!C4725,"")</f>
        <v/>
      </c>
      <c r="D4725" s="20" t="str">
        <f t="shared" si="159"/>
        <v/>
      </c>
      <c r="E4725" s="20" t="str">
        <f t="shared" si="160"/>
        <v/>
      </c>
      <c r="F4725" s="56"/>
      <c r="G4725" s="56"/>
      <c r="H4725" s="56"/>
      <c r="I4725" s="56"/>
      <c r="J4725" s="56"/>
    </row>
    <row r="4726" spans="1:10">
      <c r="A4726" s="20">
        <v>4717</v>
      </c>
      <c r="B4726" s="20" t="str">
        <f>IF(Data!B4726:$B$5009&lt;&gt;"",Data!B4726,"")</f>
        <v/>
      </c>
      <c r="C4726" s="20" t="str">
        <f>IF(Data!$B4726:C$5009&lt;&gt;"",Data!C4726,"")</f>
        <v/>
      </c>
      <c r="D4726" s="20" t="str">
        <f t="shared" si="159"/>
        <v/>
      </c>
      <c r="E4726" s="20" t="str">
        <f t="shared" si="160"/>
        <v/>
      </c>
      <c r="F4726" s="56"/>
      <c r="G4726" s="56"/>
      <c r="H4726" s="56"/>
      <c r="I4726" s="56"/>
      <c r="J4726" s="56"/>
    </row>
    <row r="4727" spans="1:10">
      <c r="A4727" s="20">
        <v>4718</v>
      </c>
      <c r="B4727" s="20" t="str">
        <f>IF(Data!B4727:$B$5009&lt;&gt;"",Data!B4727,"")</f>
        <v/>
      </c>
      <c r="C4727" s="20" t="str">
        <f>IF(Data!$B4727:C$5009&lt;&gt;"",Data!C4727,"")</f>
        <v/>
      </c>
      <c r="D4727" s="20" t="str">
        <f t="shared" si="159"/>
        <v/>
      </c>
      <c r="E4727" s="20" t="str">
        <f t="shared" si="160"/>
        <v/>
      </c>
      <c r="F4727" s="56"/>
      <c r="G4727" s="56"/>
      <c r="H4727" s="56"/>
      <c r="I4727" s="56"/>
      <c r="J4727" s="56"/>
    </row>
    <row r="4728" spans="1:10">
      <c r="A4728" s="20">
        <v>4719</v>
      </c>
      <c r="B4728" s="20" t="str">
        <f>IF(Data!B4728:$B$5009&lt;&gt;"",Data!B4728,"")</f>
        <v/>
      </c>
      <c r="C4728" s="20" t="str">
        <f>IF(Data!$B4728:C$5009&lt;&gt;"",Data!C4728,"")</f>
        <v/>
      </c>
      <c r="D4728" s="20" t="str">
        <f t="shared" si="159"/>
        <v/>
      </c>
      <c r="E4728" s="20" t="str">
        <f t="shared" si="160"/>
        <v/>
      </c>
      <c r="F4728" s="56"/>
      <c r="G4728" s="56"/>
      <c r="H4728" s="56"/>
      <c r="I4728" s="56"/>
      <c r="J4728" s="56"/>
    </row>
    <row r="4729" spans="1:10">
      <c r="A4729" s="20">
        <v>4720</v>
      </c>
      <c r="B4729" s="20" t="str">
        <f>IF(Data!B4729:$B$5009&lt;&gt;"",Data!B4729,"")</f>
        <v/>
      </c>
      <c r="C4729" s="20" t="str">
        <f>IF(Data!$B4729:C$5009&lt;&gt;"",Data!C4729,"")</f>
        <v/>
      </c>
      <c r="D4729" s="20" t="str">
        <f t="shared" si="159"/>
        <v/>
      </c>
      <c r="E4729" s="20" t="str">
        <f t="shared" si="160"/>
        <v/>
      </c>
      <c r="F4729" s="56"/>
      <c r="G4729" s="56"/>
      <c r="H4729" s="56"/>
      <c r="I4729" s="56"/>
      <c r="J4729" s="56"/>
    </row>
    <row r="4730" spans="1:10">
      <c r="A4730" s="20">
        <v>4721</v>
      </c>
      <c r="B4730" s="20" t="str">
        <f>IF(Data!B4730:$B$5009&lt;&gt;"",Data!B4730,"")</f>
        <v/>
      </c>
      <c r="C4730" s="20" t="str">
        <f>IF(Data!$B4730:C$5009&lt;&gt;"",Data!C4730,"")</f>
        <v/>
      </c>
      <c r="D4730" s="20" t="str">
        <f t="shared" si="159"/>
        <v/>
      </c>
      <c r="E4730" s="20" t="str">
        <f t="shared" si="160"/>
        <v/>
      </c>
      <c r="F4730" s="56"/>
      <c r="G4730" s="56"/>
      <c r="H4730" s="56"/>
      <c r="I4730" s="56"/>
      <c r="J4730" s="56"/>
    </row>
    <row r="4731" spans="1:10">
      <c r="A4731" s="20">
        <v>4722</v>
      </c>
      <c r="B4731" s="20" t="str">
        <f>IF(Data!B4731:$B$5009&lt;&gt;"",Data!B4731,"")</f>
        <v/>
      </c>
      <c r="C4731" s="20" t="str">
        <f>IF(Data!$B4731:C$5009&lt;&gt;"",Data!C4731,"")</f>
        <v/>
      </c>
      <c r="D4731" s="20" t="str">
        <f t="shared" si="159"/>
        <v/>
      </c>
      <c r="E4731" s="20" t="str">
        <f t="shared" si="160"/>
        <v/>
      </c>
      <c r="F4731" s="56"/>
      <c r="G4731" s="56"/>
      <c r="H4731" s="56"/>
      <c r="I4731" s="56"/>
      <c r="J4731" s="56"/>
    </row>
    <row r="4732" spans="1:10">
      <c r="A4732" s="20">
        <v>4723</v>
      </c>
      <c r="B4732" s="20" t="str">
        <f>IF(Data!B4732:$B$5009&lt;&gt;"",Data!B4732,"")</f>
        <v/>
      </c>
      <c r="C4732" s="20" t="str">
        <f>IF(Data!$B4732:C$5009&lt;&gt;"",Data!C4732,"")</f>
        <v/>
      </c>
      <c r="D4732" s="20" t="str">
        <f t="shared" si="159"/>
        <v/>
      </c>
      <c r="E4732" s="20" t="str">
        <f t="shared" si="160"/>
        <v/>
      </c>
      <c r="F4732" s="56"/>
      <c r="G4732" s="56"/>
      <c r="H4732" s="56"/>
      <c r="I4732" s="56"/>
      <c r="J4732" s="56"/>
    </row>
    <row r="4733" spans="1:10">
      <c r="A4733" s="20">
        <v>4724</v>
      </c>
      <c r="B4733" s="20" t="str">
        <f>IF(Data!B4733:$B$5009&lt;&gt;"",Data!B4733,"")</f>
        <v/>
      </c>
      <c r="C4733" s="20" t="str">
        <f>IF(Data!$B4733:C$5009&lt;&gt;"",Data!C4733,"")</f>
        <v/>
      </c>
      <c r="D4733" s="20" t="str">
        <f t="shared" si="159"/>
        <v/>
      </c>
      <c r="E4733" s="20" t="str">
        <f t="shared" si="160"/>
        <v/>
      </c>
      <c r="F4733" s="56"/>
      <c r="G4733" s="56"/>
      <c r="H4733" s="56"/>
      <c r="I4733" s="56"/>
      <c r="J4733" s="56"/>
    </row>
    <row r="4734" spans="1:10">
      <c r="A4734" s="20">
        <v>4725</v>
      </c>
      <c r="B4734" s="20" t="str">
        <f>IF(Data!B4734:$B$5009&lt;&gt;"",Data!B4734,"")</f>
        <v/>
      </c>
      <c r="C4734" s="20" t="str">
        <f>IF(Data!$B4734:C$5009&lt;&gt;"",Data!C4734,"")</f>
        <v/>
      </c>
      <c r="D4734" s="20" t="str">
        <f t="shared" si="159"/>
        <v/>
      </c>
      <c r="E4734" s="20" t="str">
        <f t="shared" si="160"/>
        <v/>
      </c>
      <c r="F4734" s="56"/>
      <c r="G4734" s="56"/>
      <c r="H4734" s="56"/>
      <c r="I4734" s="56"/>
      <c r="J4734" s="56"/>
    </row>
    <row r="4735" spans="1:10">
      <c r="A4735" s="20">
        <v>4726</v>
      </c>
      <c r="B4735" s="20" t="str">
        <f>IF(Data!B4735:$B$5009&lt;&gt;"",Data!B4735,"")</f>
        <v/>
      </c>
      <c r="C4735" s="20" t="str">
        <f>IF(Data!$B4735:C$5009&lt;&gt;"",Data!C4735,"")</f>
        <v/>
      </c>
      <c r="D4735" s="20" t="str">
        <f t="shared" si="159"/>
        <v/>
      </c>
      <c r="E4735" s="20" t="str">
        <f t="shared" si="160"/>
        <v/>
      </c>
      <c r="F4735" s="56"/>
      <c r="G4735" s="56"/>
      <c r="H4735" s="56"/>
      <c r="I4735" s="56"/>
      <c r="J4735" s="56"/>
    </row>
    <row r="4736" spans="1:10">
      <c r="A4736" s="20">
        <v>4727</v>
      </c>
      <c r="B4736" s="20" t="str">
        <f>IF(Data!B4736:$B$5009&lt;&gt;"",Data!B4736,"")</f>
        <v/>
      </c>
      <c r="C4736" s="20" t="str">
        <f>IF(Data!$B4736:C$5009&lt;&gt;"",Data!C4736,"")</f>
        <v/>
      </c>
      <c r="D4736" s="20" t="str">
        <f t="shared" si="159"/>
        <v/>
      </c>
      <c r="E4736" s="20" t="str">
        <f t="shared" si="160"/>
        <v/>
      </c>
      <c r="F4736" s="56"/>
      <c r="G4736" s="56"/>
      <c r="H4736" s="56"/>
      <c r="I4736" s="56"/>
      <c r="J4736" s="56"/>
    </row>
    <row r="4737" spans="1:10">
      <c r="A4737" s="20">
        <v>4728</v>
      </c>
      <c r="B4737" s="20" t="str">
        <f>IF(Data!B4737:$B$5009&lt;&gt;"",Data!B4737,"")</f>
        <v/>
      </c>
      <c r="C4737" s="20" t="str">
        <f>IF(Data!$B4737:C$5009&lt;&gt;"",Data!C4737,"")</f>
        <v/>
      </c>
      <c r="D4737" s="20" t="str">
        <f t="shared" si="159"/>
        <v/>
      </c>
      <c r="E4737" s="20" t="str">
        <f t="shared" si="160"/>
        <v/>
      </c>
      <c r="F4737" s="56"/>
      <c r="G4737" s="56"/>
      <c r="H4737" s="56"/>
      <c r="I4737" s="56"/>
      <c r="J4737" s="56"/>
    </row>
    <row r="4738" spans="1:10">
      <c r="A4738" s="20">
        <v>4729</v>
      </c>
      <c r="B4738" s="20" t="str">
        <f>IF(Data!B4738:$B$5009&lt;&gt;"",Data!B4738,"")</f>
        <v/>
      </c>
      <c r="C4738" s="20" t="str">
        <f>IF(Data!$B4738:C$5009&lt;&gt;"",Data!C4738,"")</f>
        <v/>
      </c>
      <c r="D4738" s="20" t="str">
        <f t="shared" si="159"/>
        <v/>
      </c>
      <c r="E4738" s="20" t="str">
        <f t="shared" si="160"/>
        <v/>
      </c>
      <c r="F4738" s="56"/>
      <c r="G4738" s="56"/>
      <c r="H4738" s="56"/>
      <c r="I4738" s="56"/>
      <c r="J4738" s="56"/>
    </row>
    <row r="4739" spans="1:10">
      <c r="A4739" s="20">
        <v>4730</v>
      </c>
      <c r="B4739" s="20" t="str">
        <f>IF(Data!B4739:$B$5009&lt;&gt;"",Data!B4739,"")</f>
        <v/>
      </c>
      <c r="C4739" s="20" t="str">
        <f>IF(Data!$B4739:C$5009&lt;&gt;"",Data!C4739,"")</f>
        <v/>
      </c>
      <c r="D4739" s="20" t="str">
        <f t="shared" si="159"/>
        <v/>
      </c>
      <c r="E4739" s="20" t="str">
        <f t="shared" si="160"/>
        <v/>
      </c>
      <c r="F4739" s="56"/>
      <c r="G4739" s="56"/>
      <c r="H4739" s="56"/>
      <c r="I4739" s="56"/>
      <c r="J4739" s="56"/>
    </row>
    <row r="4740" spans="1:10">
      <c r="A4740" s="20">
        <v>4731</v>
      </c>
      <c r="B4740" s="20" t="str">
        <f>IF(Data!B4740:$B$5009&lt;&gt;"",Data!B4740,"")</f>
        <v/>
      </c>
      <c r="C4740" s="20" t="str">
        <f>IF(Data!$B4740:C$5009&lt;&gt;"",Data!C4740,"")</f>
        <v/>
      </c>
      <c r="D4740" s="20" t="str">
        <f t="shared" si="159"/>
        <v/>
      </c>
      <c r="E4740" s="20" t="str">
        <f t="shared" si="160"/>
        <v/>
      </c>
      <c r="F4740" s="56"/>
      <c r="G4740" s="56"/>
      <c r="H4740" s="56"/>
      <c r="I4740" s="56"/>
      <c r="J4740" s="56"/>
    </row>
    <row r="4741" spans="1:10">
      <c r="A4741" s="20">
        <v>4732</v>
      </c>
      <c r="B4741" s="20" t="str">
        <f>IF(Data!B4741:$B$5009&lt;&gt;"",Data!B4741,"")</f>
        <v/>
      </c>
      <c r="C4741" s="20" t="str">
        <f>IF(Data!$B4741:C$5009&lt;&gt;"",Data!C4741,"")</f>
        <v/>
      </c>
      <c r="D4741" s="20" t="str">
        <f t="shared" si="159"/>
        <v/>
      </c>
      <c r="E4741" s="20" t="str">
        <f t="shared" si="160"/>
        <v/>
      </c>
      <c r="F4741" s="56"/>
      <c r="G4741" s="56"/>
      <c r="H4741" s="56"/>
      <c r="I4741" s="56"/>
      <c r="J4741" s="56"/>
    </row>
    <row r="4742" spans="1:10">
      <c r="A4742" s="20">
        <v>4733</v>
      </c>
      <c r="B4742" s="20" t="str">
        <f>IF(Data!B4742:$B$5009&lt;&gt;"",Data!B4742,"")</f>
        <v/>
      </c>
      <c r="C4742" s="20" t="str">
        <f>IF(Data!$B4742:C$5009&lt;&gt;"",Data!C4742,"")</f>
        <v/>
      </c>
      <c r="D4742" s="20" t="str">
        <f t="shared" ref="D4742:D4805" si="161">IF(AND(B4742&lt;&gt;"",C4742&lt;&gt;""), _xlfn.RANK.AVG(B4742,B:B,1),"")</f>
        <v/>
      </c>
      <c r="E4742" s="20" t="str">
        <f t="shared" ref="E4742:E4805" si="162">IF(AND(B4742&lt;&gt;"",C4742&lt;&gt;""),(D4742-$I$11)^2,"")</f>
        <v/>
      </c>
      <c r="F4742" s="56"/>
      <c r="G4742" s="56"/>
      <c r="H4742" s="56"/>
      <c r="I4742" s="56"/>
      <c r="J4742" s="56"/>
    </row>
    <row r="4743" spans="1:10">
      <c r="A4743" s="20">
        <v>4734</v>
      </c>
      <c r="B4743" s="20" t="str">
        <f>IF(Data!B4743:$B$5009&lt;&gt;"",Data!B4743,"")</f>
        <v/>
      </c>
      <c r="C4743" s="20" t="str">
        <f>IF(Data!$B4743:C$5009&lt;&gt;"",Data!C4743,"")</f>
        <v/>
      </c>
      <c r="D4743" s="20" t="str">
        <f t="shared" si="161"/>
        <v/>
      </c>
      <c r="E4743" s="20" t="str">
        <f t="shared" si="162"/>
        <v/>
      </c>
      <c r="F4743" s="56"/>
      <c r="G4743" s="56"/>
      <c r="H4743" s="56"/>
      <c r="I4743" s="56"/>
      <c r="J4743" s="56"/>
    </row>
    <row r="4744" spans="1:10">
      <c r="A4744" s="20">
        <v>4735</v>
      </c>
      <c r="B4744" s="20" t="str">
        <f>IF(Data!B4744:$B$5009&lt;&gt;"",Data!B4744,"")</f>
        <v/>
      </c>
      <c r="C4744" s="20" t="str">
        <f>IF(Data!$B4744:C$5009&lt;&gt;"",Data!C4744,"")</f>
        <v/>
      </c>
      <c r="D4744" s="20" t="str">
        <f t="shared" si="161"/>
        <v/>
      </c>
      <c r="E4744" s="20" t="str">
        <f t="shared" si="162"/>
        <v/>
      </c>
      <c r="F4744" s="56"/>
      <c r="G4744" s="56"/>
      <c r="H4744" s="56"/>
      <c r="I4744" s="56"/>
      <c r="J4744" s="56"/>
    </row>
    <row r="4745" spans="1:10">
      <c r="A4745" s="20">
        <v>4736</v>
      </c>
      <c r="B4745" s="20" t="str">
        <f>IF(Data!B4745:$B$5009&lt;&gt;"",Data!B4745,"")</f>
        <v/>
      </c>
      <c r="C4745" s="20" t="str">
        <f>IF(Data!$B4745:C$5009&lt;&gt;"",Data!C4745,"")</f>
        <v/>
      </c>
      <c r="D4745" s="20" t="str">
        <f t="shared" si="161"/>
        <v/>
      </c>
      <c r="E4745" s="20" t="str">
        <f t="shared" si="162"/>
        <v/>
      </c>
      <c r="F4745" s="56"/>
      <c r="G4745" s="56"/>
      <c r="H4745" s="56"/>
      <c r="I4745" s="56"/>
      <c r="J4745" s="56"/>
    </row>
    <row r="4746" spans="1:10">
      <c r="A4746" s="20">
        <v>4737</v>
      </c>
      <c r="B4746" s="20" t="str">
        <f>IF(Data!B4746:$B$5009&lt;&gt;"",Data!B4746,"")</f>
        <v/>
      </c>
      <c r="C4746" s="20" t="str">
        <f>IF(Data!$B4746:C$5009&lt;&gt;"",Data!C4746,"")</f>
        <v/>
      </c>
      <c r="D4746" s="20" t="str">
        <f t="shared" si="161"/>
        <v/>
      </c>
      <c r="E4746" s="20" t="str">
        <f t="shared" si="162"/>
        <v/>
      </c>
      <c r="F4746" s="56"/>
      <c r="G4746" s="56"/>
      <c r="H4746" s="56"/>
      <c r="I4746" s="56"/>
      <c r="J4746" s="56"/>
    </row>
    <row r="4747" spans="1:10">
      <c r="A4747" s="20">
        <v>4738</v>
      </c>
      <c r="B4747" s="20" t="str">
        <f>IF(Data!B4747:$B$5009&lt;&gt;"",Data!B4747,"")</f>
        <v/>
      </c>
      <c r="C4747" s="20" t="str">
        <f>IF(Data!$B4747:C$5009&lt;&gt;"",Data!C4747,"")</f>
        <v/>
      </c>
      <c r="D4747" s="20" t="str">
        <f t="shared" si="161"/>
        <v/>
      </c>
      <c r="E4747" s="20" t="str">
        <f t="shared" si="162"/>
        <v/>
      </c>
      <c r="F4747" s="56"/>
      <c r="G4747" s="56"/>
      <c r="H4747" s="56"/>
      <c r="I4747" s="56"/>
      <c r="J4747" s="56"/>
    </row>
    <row r="4748" spans="1:10">
      <c r="A4748" s="20">
        <v>4739</v>
      </c>
      <c r="B4748" s="20" t="str">
        <f>IF(Data!B4748:$B$5009&lt;&gt;"",Data!B4748,"")</f>
        <v/>
      </c>
      <c r="C4748" s="20" t="str">
        <f>IF(Data!$B4748:C$5009&lt;&gt;"",Data!C4748,"")</f>
        <v/>
      </c>
      <c r="D4748" s="20" t="str">
        <f t="shared" si="161"/>
        <v/>
      </c>
      <c r="E4748" s="20" t="str">
        <f t="shared" si="162"/>
        <v/>
      </c>
      <c r="F4748" s="56"/>
      <c r="G4748" s="56"/>
      <c r="H4748" s="56"/>
      <c r="I4748" s="56"/>
      <c r="J4748" s="56"/>
    </row>
    <row r="4749" spans="1:10">
      <c r="A4749" s="20">
        <v>4740</v>
      </c>
      <c r="B4749" s="20" t="str">
        <f>IF(Data!B4749:$B$5009&lt;&gt;"",Data!B4749,"")</f>
        <v/>
      </c>
      <c r="C4749" s="20" t="str">
        <f>IF(Data!$B4749:C$5009&lt;&gt;"",Data!C4749,"")</f>
        <v/>
      </c>
      <c r="D4749" s="20" t="str">
        <f t="shared" si="161"/>
        <v/>
      </c>
      <c r="E4749" s="20" t="str">
        <f t="shared" si="162"/>
        <v/>
      </c>
      <c r="F4749" s="56"/>
      <c r="G4749" s="56"/>
      <c r="H4749" s="56"/>
      <c r="I4749" s="56"/>
      <c r="J4749" s="56"/>
    </row>
    <row r="4750" spans="1:10">
      <c r="A4750" s="20">
        <v>4741</v>
      </c>
      <c r="B4750" s="20" t="str">
        <f>IF(Data!B4750:$B$5009&lt;&gt;"",Data!B4750,"")</f>
        <v/>
      </c>
      <c r="C4750" s="20" t="str">
        <f>IF(Data!$B4750:C$5009&lt;&gt;"",Data!C4750,"")</f>
        <v/>
      </c>
      <c r="D4750" s="20" t="str">
        <f t="shared" si="161"/>
        <v/>
      </c>
      <c r="E4750" s="20" t="str">
        <f t="shared" si="162"/>
        <v/>
      </c>
      <c r="F4750" s="56"/>
      <c r="G4750" s="56"/>
      <c r="H4750" s="56"/>
      <c r="I4750" s="56"/>
      <c r="J4750" s="56"/>
    </row>
    <row r="4751" spans="1:10">
      <c r="A4751" s="20">
        <v>4742</v>
      </c>
      <c r="B4751" s="20" t="str">
        <f>IF(Data!B4751:$B$5009&lt;&gt;"",Data!B4751,"")</f>
        <v/>
      </c>
      <c r="C4751" s="20" t="str">
        <f>IF(Data!$B4751:C$5009&lt;&gt;"",Data!C4751,"")</f>
        <v/>
      </c>
      <c r="D4751" s="20" t="str">
        <f t="shared" si="161"/>
        <v/>
      </c>
      <c r="E4751" s="20" t="str">
        <f t="shared" si="162"/>
        <v/>
      </c>
      <c r="F4751" s="56"/>
      <c r="G4751" s="56"/>
      <c r="H4751" s="56"/>
      <c r="I4751" s="56"/>
      <c r="J4751" s="56"/>
    </row>
    <row r="4752" spans="1:10">
      <c r="A4752" s="20">
        <v>4743</v>
      </c>
      <c r="B4752" s="20" t="str">
        <f>IF(Data!B4752:$B$5009&lt;&gt;"",Data!B4752,"")</f>
        <v/>
      </c>
      <c r="C4752" s="20" t="str">
        <f>IF(Data!$B4752:C$5009&lt;&gt;"",Data!C4752,"")</f>
        <v/>
      </c>
      <c r="D4752" s="20" t="str">
        <f t="shared" si="161"/>
        <v/>
      </c>
      <c r="E4752" s="20" t="str">
        <f t="shared" si="162"/>
        <v/>
      </c>
      <c r="F4752" s="56"/>
      <c r="G4752" s="56"/>
      <c r="H4752" s="56"/>
      <c r="I4752" s="56"/>
      <c r="J4752" s="56"/>
    </row>
    <row r="4753" spans="1:10">
      <c r="A4753" s="20">
        <v>4744</v>
      </c>
      <c r="B4753" s="20" t="str">
        <f>IF(Data!B4753:$B$5009&lt;&gt;"",Data!B4753,"")</f>
        <v/>
      </c>
      <c r="C4753" s="20" t="str">
        <f>IF(Data!$B4753:C$5009&lt;&gt;"",Data!C4753,"")</f>
        <v/>
      </c>
      <c r="D4753" s="20" t="str">
        <f t="shared" si="161"/>
        <v/>
      </c>
      <c r="E4753" s="20" t="str">
        <f t="shared" si="162"/>
        <v/>
      </c>
      <c r="F4753" s="56"/>
      <c r="G4753" s="56"/>
      <c r="H4753" s="56"/>
      <c r="I4753" s="56"/>
      <c r="J4753" s="56"/>
    </row>
    <row r="4754" spans="1:10">
      <c r="A4754" s="20">
        <v>4745</v>
      </c>
      <c r="B4754" s="20" t="str">
        <f>IF(Data!B4754:$B$5009&lt;&gt;"",Data!B4754,"")</f>
        <v/>
      </c>
      <c r="C4754" s="20" t="str">
        <f>IF(Data!$B4754:C$5009&lt;&gt;"",Data!C4754,"")</f>
        <v/>
      </c>
      <c r="D4754" s="20" t="str">
        <f t="shared" si="161"/>
        <v/>
      </c>
      <c r="E4754" s="20" t="str">
        <f t="shared" si="162"/>
        <v/>
      </c>
      <c r="F4754" s="56"/>
      <c r="G4754" s="56"/>
      <c r="H4754" s="56"/>
      <c r="I4754" s="56"/>
      <c r="J4754" s="56"/>
    </row>
    <row r="4755" spans="1:10">
      <c r="A4755" s="20">
        <v>4746</v>
      </c>
      <c r="B4755" s="20" t="str">
        <f>IF(Data!B4755:$B$5009&lt;&gt;"",Data!B4755,"")</f>
        <v/>
      </c>
      <c r="C4755" s="20" t="str">
        <f>IF(Data!$B4755:C$5009&lt;&gt;"",Data!C4755,"")</f>
        <v/>
      </c>
      <c r="D4755" s="20" t="str">
        <f t="shared" si="161"/>
        <v/>
      </c>
      <c r="E4755" s="20" t="str">
        <f t="shared" si="162"/>
        <v/>
      </c>
      <c r="F4755" s="56"/>
      <c r="G4755" s="56"/>
      <c r="H4755" s="56"/>
      <c r="I4755" s="56"/>
      <c r="J4755" s="56"/>
    </row>
    <row r="4756" spans="1:10">
      <c r="A4756" s="20">
        <v>4747</v>
      </c>
      <c r="B4756" s="20" t="str">
        <f>IF(Data!B4756:$B$5009&lt;&gt;"",Data!B4756,"")</f>
        <v/>
      </c>
      <c r="C4756" s="20" t="str">
        <f>IF(Data!$B4756:C$5009&lt;&gt;"",Data!C4756,"")</f>
        <v/>
      </c>
      <c r="D4756" s="20" t="str">
        <f t="shared" si="161"/>
        <v/>
      </c>
      <c r="E4756" s="20" t="str">
        <f t="shared" si="162"/>
        <v/>
      </c>
      <c r="F4756" s="56"/>
      <c r="G4756" s="56"/>
      <c r="H4756" s="56"/>
      <c r="I4756" s="56"/>
      <c r="J4756" s="56"/>
    </row>
    <row r="4757" spans="1:10">
      <c r="A4757" s="20">
        <v>4748</v>
      </c>
      <c r="B4757" s="20" t="str">
        <f>IF(Data!B4757:$B$5009&lt;&gt;"",Data!B4757,"")</f>
        <v/>
      </c>
      <c r="C4757" s="20" t="str">
        <f>IF(Data!$B4757:C$5009&lt;&gt;"",Data!C4757,"")</f>
        <v/>
      </c>
      <c r="D4757" s="20" t="str">
        <f t="shared" si="161"/>
        <v/>
      </c>
      <c r="E4757" s="20" t="str">
        <f t="shared" si="162"/>
        <v/>
      </c>
      <c r="F4757" s="56"/>
      <c r="G4757" s="56"/>
      <c r="H4757" s="56"/>
      <c r="I4757" s="56"/>
      <c r="J4757" s="56"/>
    </row>
    <row r="4758" spans="1:10">
      <c r="A4758" s="20">
        <v>4749</v>
      </c>
      <c r="B4758" s="20" t="str">
        <f>IF(Data!B4758:$B$5009&lt;&gt;"",Data!B4758,"")</f>
        <v/>
      </c>
      <c r="C4758" s="20" t="str">
        <f>IF(Data!$B4758:C$5009&lt;&gt;"",Data!C4758,"")</f>
        <v/>
      </c>
      <c r="D4758" s="20" t="str">
        <f t="shared" si="161"/>
        <v/>
      </c>
      <c r="E4758" s="20" t="str">
        <f t="shared" si="162"/>
        <v/>
      </c>
      <c r="F4758" s="56"/>
      <c r="G4758" s="56"/>
      <c r="H4758" s="56"/>
      <c r="I4758" s="56"/>
      <c r="J4758" s="56"/>
    </row>
    <row r="4759" spans="1:10">
      <c r="A4759" s="20">
        <v>4750</v>
      </c>
      <c r="B4759" s="20" t="str">
        <f>IF(Data!B4759:$B$5009&lt;&gt;"",Data!B4759,"")</f>
        <v/>
      </c>
      <c r="C4759" s="20" t="str">
        <f>IF(Data!$B4759:C$5009&lt;&gt;"",Data!C4759,"")</f>
        <v/>
      </c>
      <c r="D4759" s="20" t="str">
        <f t="shared" si="161"/>
        <v/>
      </c>
      <c r="E4759" s="20" t="str">
        <f t="shared" si="162"/>
        <v/>
      </c>
      <c r="F4759" s="56"/>
      <c r="G4759" s="56"/>
      <c r="H4759" s="56"/>
      <c r="I4759" s="56"/>
      <c r="J4759" s="56"/>
    </row>
    <row r="4760" spans="1:10">
      <c r="A4760" s="20">
        <v>4751</v>
      </c>
      <c r="B4760" s="20" t="str">
        <f>IF(Data!B4760:$B$5009&lt;&gt;"",Data!B4760,"")</f>
        <v/>
      </c>
      <c r="C4760" s="20" t="str">
        <f>IF(Data!$B4760:C$5009&lt;&gt;"",Data!C4760,"")</f>
        <v/>
      </c>
      <c r="D4760" s="20" t="str">
        <f t="shared" si="161"/>
        <v/>
      </c>
      <c r="E4760" s="20" t="str">
        <f t="shared" si="162"/>
        <v/>
      </c>
      <c r="F4760" s="56"/>
      <c r="G4760" s="56"/>
      <c r="H4760" s="56"/>
      <c r="I4760" s="56"/>
      <c r="J4760" s="56"/>
    </row>
    <row r="4761" spans="1:10">
      <c r="A4761" s="20">
        <v>4752</v>
      </c>
      <c r="B4761" s="20" t="str">
        <f>IF(Data!B4761:$B$5009&lt;&gt;"",Data!B4761,"")</f>
        <v/>
      </c>
      <c r="C4761" s="20" t="str">
        <f>IF(Data!$B4761:C$5009&lt;&gt;"",Data!C4761,"")</f>
        <v/>
      </c>
      <c r="D4761" s="20" t="str">
        <f t="shared" si="161"/>
        <v/>
      </c>
      <c r="E4761" s="20" t="str">
        <f t="shared" si="162"/>
        <v/>
      </c>
      <c r="F4761" s="56"/>
      <c r="G4761" s="56"/>
      <c r="H4761" s="56"/>
      <c r="I4761" s="56"/>
      <c r="J4761" s="56"/>
    </row>
    <row r="4762" spans="1:10">
      <c r="A4762" s="20">
        <v>4753</v>
      </c>
      <c r="B4762" s="20" t="str">
        <f>IF(Data!B4762:$B$5009&lt;&gt;"",Data!B4762,"")</f>
        <v/>
      </c>
      <c r="C4762" s="20" t="str">
        <f>IF(Data!$B4762:C$5009&lt;&gt;"",Data!C4762,"")</f>
        <v/>
      </c>
      <c r="D4762" s="20" t="str">
        <f t="shared" si="161"/>
        <v/>
      </c>
      <c r="E4762" s="20" t="str">
        <f t="shared" si="162"/>
        <v/>
      </c>
      <c r="F4762" s="56"/>
      <c r="G4762" s="56"/>
      <c r="H4762" s="56"/>
      <c r="I4762" s="56"/>
      <c r="J4762" s="56"/>
    </row>
    <row r="4763" spans="1:10">
      <c r="A4763" s="20">
        <v>4754</v>
      </c>
      <c r="B4763" s="20" t="str">
        <f>IF(Data!B4763:$B$5009&lt;&gt;"",Data!B4763,"")</f>
        <v/>
      </c>
      <c r="C4763" s="20" t="str">
        <f>IF(Data!$B4763:C$5009&lt;&gt;"",Data!C4763,"")</f>
        <v/>
      </c>
      <c r="D4763" s="20" t="str">
        <f t="shared" si="161"/>
        <v/>
      </c>
      <c r="E4763" s="20" t="str">
        <f t="shared" si="162"/>
        <v/>
      </c>
      <c r="F4763" s="56"/>
      <c r="G4763" s="56"/>
      <c r="H4763" s="56"/>
      <c r="I4763" s="56"/>
      <c r="J4763" s="56"/>
    </row>
    <row r="4764" spans="1:10">
      <c r="A4764" s="20">
        <v>4755</v>
      </c>
      <c r="B4764" s="20" t="str">
        <f>IF(Data!B4764:$B$5009&lt;&gt;"",Data!B4764,"")</f>
        <v/>
      </c>
      <c r="C4764" s="20" t="str">
        <f>IF(Data!$B4764:C$5009&lt;&gt;"",Data!C4764,"")</f>
        <v/>
      </c>
      <c r="D4764" s="20" t="str">
        <f t="shared" si="161"/>
        <v/>
      </c>
      <c r="E4764" s="20" t="str">
        <f t="shared" si="162"/>
        <v/>
      </c>
      <c r="F4764" s="56"/>
      <c r="G4764" s="56"/>
      <c r="H4764" s="56"/>
      <c r="I4764" s="56"/>
      <c r="J4764" s="56"/>
    </row>
    <row r="4765" spans="1:10">
      <c r="A4765" s="20">
        <v>4756</v>
      </c>
      <c r="B4765" s="20" t="str">
        <f>IF(Data!B4765:$B$5009&lt;&gt;"",Data!B4765,"")</f>
        <v/>
      </c>
      <c r="C4765" s="20" t="str">
        <f>IF(Data!$B4765:C$5009&lt;&gt;"",Data!C4765,"")</f>
        <v/>
      </c>
      <c r="D4765" s="20" t="str">
        <f t="shared" si="161"/>
        <v/>
      </c>
      <c r="E4765" s="20" t="str">
        <f t="shared" si="162"/>
        <v/>
      </c>
      <c r="F4765" s="56"/>
      <c r="G4765" s="56"/>
      <c r="H4765" s="56"/>
      <c r="I4765" s="56"/>
      <c r="J4765" s="56"/>
    </row>
    <row r="4766" spans="1:10">
      <c r="A4766" s="20">
        <v>4757</v>
      </c>
      <c r="B4766" s="20" t="str">
        <f>IF(Data!B4766:$B$5009&lt;&gt;"",Data!B4766,"")</f>
        <v/>
      </c>
      <c r="C4766" s="20" t="str">
        <f>IF(Data!$B4766:C$5009&lt;&gt;"",Data!C4766,"")</f>
        <v/>
      </c>
      <c r="D4766" s="20" t="str">
        <f t="shared" si="161"/>
        <v/>
      </c>
      <c r="E4766" s="20" t="str">
        <f t="shared" si="162"/>
        <v/>
      </c>
      <c r="F4766" s="56"/>
      <c r="G4766" s="56"/>
      <c r="H4766" s="56"/>
      <c r="I4766" s="56"/>
      <c r="J4766" s="56"/>
    </row>
    <row r="4767" spans="1:10">
      <c r="A4767" s="20">
        <v>4758</v>
      </c>
      <c r="B4767" s="20" t="str">
        <f>IF(Data!B4767:$B$5009&lt;&gt;"",Data!B4767,"")</f>
        <v/>
      </c>
      <c r="C4767" s="20" t="str">
        <f>IF(Data!$B4767:C$5009&lt;&gt;"",Data!C4767,"")</f>
        <v/>
      </c>
      <c r="D4767" s="20" t="str">
        <f t="shared" si="161"/>
        <v/>
      </c>
      <c r="E4767" s="20" t="str">
        <f t="shared" si="162"/>
        <v/>
      </c>
      <c r="F4767" s="56"/>
      <c r="G4767" s="56"/>
      <c r="H4767" s="56"/>
      <c r="I4767" s="56"/>
      <c r="J4767" s="56"/>
    </row>
    <row r="4768" spans="1:10">
      <c r="A4768" s="20">
        <v>4759</v>
      </c>
      <c r="B4768" s="20" t="str">
        <f>IF(Data!B4768:$B$5009&lt;&gt;"",Data!B4768,"")</f>
        <v/>
      </c>
      <c r="C4768" s="20" t="str">
        <f>IF(Data!$B4768:C$5009&lt;&gt;"",Data!C4768,"")</f>
        <v/>
      </c>
      <c r="D4768" s="20" t="str">
        <f t="shared" si="161"/>
        <v/>
      </c>
      <c r="E4768" s="20" t="str">
        <f t="shared" si="162"/>
        <v/>
      </c>
      <c r="F4768" s="56"/>
      <c r="G4768" s="56"/>
      <c r="H4768" s="56"/>
      <c r="I4768" s="56"/>
      <c r="J4768" s="56"/>
    </row>
    <row r="4769" spans="1:10">
      <c r="A4769" s="20">
        <v>4760</v>
      </c>
      <c r="B4769" s="20" t="str">
        <f>IF(Data!B4769:$B$5009&lt;&gt;"",Data!B4769,"")</f>
        <v/>
      </c>
      <c r="C4769" s="20" t="str">
        <f>IF(Data!$B4769:C$5009&lt;&gt;"",Data!C4769,"")</f>
        <v/>
      </c>
      <c r="D4769" s="20" t="str">
        <f t="shared" si="161"/>
        <v/>
      </c>
      <c r="E4769" s="20" t="str">
        <f t="shared" si="162"/>
        <v/>
      </c>
      <c r="F4769" s="56"/>
      <c r="G4769" s="56"/>
      <c r="H4769" s="56"/>
      <c r="I4769" s="56"/>
      <c r="J4769" s="56"/>
    </row>
    <row r="4770" spans="1:10">
      <c r="A4770" s="20">
        <v>4761</v>
      </c>
      <c r="B4770" s="20" t="str">
        <f>IF(Data!B4770:$B$5009&lt;&gt;"",Data!B4770,"")</f>
        <v/>
      </c>
      <c r="C4770" s="20" t="str">
        <f>IF(Data!$B4770:C$5009&lt;&gt;"",Data!C4770,"")</f>
        <v/>
      </c>
      <c r="D4770" s="20" t="str">
        <f t="shared" si="161"/>
        <v/>
      </c>
      <c r="E4770" s="20" t="str">
        <f t="shared" si="162"/>
        <v/>
      </c>
      <c r="F4770" s="56"/>
      <c r="G4770" s="56"/>
      <c r="H4770" s="56"/>
      <c r="I4770" s="56"/>
      <c r="J4770" s="56"/>
    </row>
    <row r="4771" spans="1:10">
      <c r="A4771" s="20">
        <v>4762</v>
      </c>
      <c r="B4771" s="20" t="str">
        <f>IF(Data!B4771:$B$5009&lt;&gt;"",Data!B4771,"")</f>
        <v/>
      </c>
      <c r="C4771" s="20" t="str">
        <f>IF(Data!$B4771:C$5009&lt;&gt;"",Data!C4771,"")</f>
        <v/>
      </c>
      <c r="D4771" s="20" t="str">
        <f t="shared" si="161"/>
        <v/>
      </c>
      <c r="E4771" s="20" t="str">
        <f t="shared" si="162"/>
        <v/>
      </c>
      <c r="F4771" s="56"/>
      <c r="G4771" s="56"/>
      <c r="H4771" s="56"/>
      <c r="I4771" s="56"/>
      <c r="J4771" s="56"/>
    </row>
    <row r="4772" spans="1:10">
      <c r="A4772" s="20">
        <v>4763</v>
      </c>
      <c r="B4772" s="20" t="str">
        <f>IF(Data!B4772:$B$5009&lt;&gt;"",Data!B4772,"")</f>
        <v/>
      </c>
      <c r="C4772" s="20" t="str">
        <f>IF(Data!$B4772:C$5009&lt;&gt;"",Data!C4772,"")</f>
        <v/>
      </c>
      <c r="D4772" s="20" t="str">
        <f t="shared" si="161"/>
        <v/>
      </c>
      <c r="E4772" s="20" t="str">
        <f t="shared" si="162"/>
        <v/>
      </c>
      <c r="F4772" s="56"/>
      <c r="G4772" s="56"/>
      <c r="H4772" s="56"/>
      <c r="I4772" s="56"/>
      <c r="J4772" s="56"/>
    </row>
    <row r="4773" spans="1:10">
      <c r="A4773" s="20">
        <v>4764</v>
      </c>
      <c r="B4773" s="20" t="str">
        <f>IF(Data!B4773:$B$5009&lt;&gt;"",Data!B4773,"")</f>
        <v/>
      </c>
      <c r="C4773" s="20" t="str">
        <f>IF(Data!$B4773:C$5009&lt;&gt;"",Data!C4773,"")</f>
        <v/>
      </c>
      <c r="D4773" s="20" t="str">
        <f t="shared" si="161"/>
        <v/>
      </c>
      <c r="E4773" s="20" t="str">
        <f t="shared" si="162"/>
        <v/>
      </c>
      <c r="F4773" s="56"/>
      <c r="G4773" s="56"/>
      <c r="H4773" s="56"/>
      <c r="I4773" s="56"/>
      <c r="J4773" s="56"/>
    </row>
    <row r="4774" spans="1:10">
      <c r="A4774" s="20">
        <v>4765</v>
      </c>
      <c r="B4774" s="20" t="str">
        <f>IF(Data!B4774:$B$5009&lt;&gt;"",Data!B4774,"")</f>
        <v/>
      </c>
      <c r="C4774" s="20" t="str">
        <f>IF(Data!$B4774:C$5009&lt;&gt;"",Data!C4774,"")</f>
        <v/>
      </c>
      <c r="D4774" s="20" t="str">
        <f t="shared" si="161"/>
        <v/>
      </c>
      <c r="E4774" s="20" t="str">
        <f t="shared" si="162"/>
        <v/>
      </c>
      <c r="F4774" s="56"/>
      <c r="G4774" s="56"/>
      <c r="H4774" s="56"/>
      <c r="I4774" s="56"/>
      <c r="J4774" s="56"/>
    </row>
    <row r="4775" spans="1:10">
      <c r="A4775" s="20">
        <v>4766</v>
      </c>
      <c r="B4775" s="20" t="str">
        <f>IF(Data!B4775:$B$5009&lt;&gt;"",Data!B4775,"")</f>
        <v/>
      </c>
      <c r="C4775" s="20" t="str">
        <f>IF(Data!$B4775:C$5009&lt;&gt;"",Data!C4775,"")</f>
        <v/>
      </c>
      <c r="D4775" s="20" t="str">
        <f t="shared" si="161"/>
        <v/>
      </c>
      <c r="E4775" s="20" t="str">
        <f t="shared" si="162"/>
        <v/>
      </c>
      <c r="F4775" s="56"/>
      <c r="G4775" s="56"/>
      <c r="H4775" s="56"/>
      <c r="I4775" s="56"/>
      <c r="J4775" s="56"/>
    </row>
    <row r="4776" spans="1:10">
      <c r="A4776" s="20">
        <v>4767</v>
      </c>
      <c r="B4776" s="20" t="str">
        <f>IF(Data!B4776:$B$5009&lt;&gt;"",Data!B4776,"")</f>
        <v/>
      </c>
      <c r="C4776" s="20" t="str">
        <f>IF(Data!$B4776:C$5009&lt;&gt;"",Data!C4776,"")</f>
        <v/>
      </c>
      <c r="D4776" s="20" t="str">
        <f t="shared" si="161"/>
        <v/>
      </c>
      <c r="E4776" s="20" t="str">
        <f t="shared" si="162"/>
        <v/>
      </c>
      <c r="F4776" s="56"/>
      <c r="G4776" s="56"/>
      <c r="H4776" s="56"/>
      <c r="I4776" s="56"/>
      <c r="J4776" s="56"/>
    </row>
    <row r="4777" spans="1:10">
      <c r="A4777" s="20">
        <v>4768</v>
      </c>
      <c r="B4777" s="20" t="str">
        <f>IF(Data!B4777:$B$5009&lt;&gt;"",Data!B4777,"")</f>
        <v/>
      </c>
      <c r="C4777" s="20" t="str">
        <f>IF(Data!$B4777:C$5009&lt;&gt;"",Data!C4777,"")</f>
        <v/>
      </c>
      <c r="D4777" s="20" t="str">
        <f t="shared" si="161"/>
        <v/>
      </c>
      <c r="E4777" s="20" t="str">
        <f t="shared" si="162"/>
        <v/>
      </c>
      <c r="F4777" s="56"/>
      <c r="G4777" s="56"/>
      <c r="H4777" s="56"/>
      <c r="I4777" s="56"/>
      <c r="J4777" s="56"/>
    </row>
    <row r="4778" spans="1:10">
      <c r="A4778" s="20">
        <v>4769</v>
      </c>
      <c r="B4778" s="20" t="str">
        <f>IF(Data!B4778:$B$5009&lt;&gt;"",Data!B4778,"")</f>
        <v/>
      </c>
      <c r="C4778" s="20" t="str">
        <f>IF(Data!$B4778:C$5009&lt;&gt;"",Data!C4778,"")</f>
        <v/>
      </c>
      <c r="D4778" s="20" t="str">
        <f t="shared" si="161"/>
        <v/>
      </c>
      <c r="E4778" s="20" t="str">
        <f t="shared" si="162"/>
        <v/>
      </c>
      <c r="F4778" s="56"/>
      <c r="G4778" s="56"/>
      <c r="H4778" s="56"/>
      <c r="I4778" s="56"/>
      <c r="J4778" s="56"/>
    </row>
    <row r="4779" spans="1:10">
      <c r="A4779" s="20">
        <v>4770</v>
      </c>
      <c r="B4779" s="20" t="str">
        <f>IF(Data!B4779:$B$5009&lt;&gt;"",Data!B4779,"")</f>
        <v/>
      </c>
      <c r="C4779" s="20" t="str">
        <f>IF(Data!$B4779:C$5009&lt;&gt;"",Data!C4779,"")</f>
        <v/>
      </c>
      <c r="D4779" s="20" t="str">
        <f t="shared" si="161"/>
        <v/>
      </c>
      <c r="E4779" s="20" t="str">
        <f t="shared" si="162"/>
        <v/>
      </c>
      <c r="F4779" s="56"/>
      <c r="G4779" s="56"/>
      <c r="H4779" s="56"/>
      <c r="I4779" s="56"/>
      <c r="J4779" s="56"/>
    </row>
    <row r="4780" spans="1:10">
      <c r="A4780" s="20">
        <v>4771</v>
      </c>
      <c r="B4780" s="20" t="str">
        <f>IF(Data!B4780:$B$5009&lt;&gt;"",Data!B4780,"")</f>
        <v/>
      </c>
      <c r="C4780" s="20" t="str">
        <f>IF(Data!$B4780:C$5009&lt;&gt;"",Data!C4780,"")</f>
        <v/>
      </c>
      <c r="D4780" s="20" t="str">
        <f t="shared" si="161"/>
        <v/>
      </c>
      <c r="E4780" s="20" t="str">
        <f t="shared" si="162"/>
        <v/>
      </c>
      <c r="F4780" s="56"/>
      <c r="G4780" s="56"/>
      <c r="H4780" s="56"/>
      <c r="I4780" s="56"/>
      <c r="J4780" s="56"/>
    </row>
    <row r="4781" spans="1:10">
      <c r="A4781" s="20">
        <v>4772</v>
      </c>
      <c r="B4781" s="20" t="str">
        <f>IF(Data!B4781:$B$5009&lt;&gt;"",Data!B4781,"")</f>
        <v/>
      </c>
      <c r="C4781" s="20" t="str">
        <f>IF(Data!$B4781:C$5009&lt;&gt;"",Data!C4781,"")</f>
        <v/>
      </c>
      <c r="D4781" s="20" t="str">
        <f t="shared" si="161"/>
        <v/>
      </c>
      <c r="E4781" s="20" t="str">
        <f t="shared" si="162"/>
        <v/>
      </c>
      <c r="F4781" s="56"/>
      <c r="G4781" s="56"/>
      <c r="H4781" s="56"/>
      <c r="I4781" s="56"/>
      <c r="J4781" s="56"/>
    </row>
    <row r="4782" spans="1:10">
      <c r="A4782" s="20">
        <v>4773</v>
      </c>
      <c r="B4782" s="20" t="str">
        <f>IF(Data!B4782:$B$5009&lt;&gt;"",Data!B4782,"")</f>
        <v/>
      </c>
      <c r="C4782" s="20" t="str">
        <f>IF(Data!$B4782:C$5009&lt;&gt;"",Data!C4782,"")</f>
        <v/>
      </c>
      <c r="D4782" s="20" t="str">
        <f t="shared" si="161"/>
        <v/>
      </c>
      <c r="E4782" s="20" t="str">
        <f t="shared" si="162"/>
        <v/>
      </c>
      <c r="F4782" s="56"/>
      <c r="G4782" s="56"/>
      <c r="H4782" s="56"/>
      <c r="I4782" s="56"/>
      <c r="J4782" s="56"/>
    </row>
    <row r="4783" spans="1:10">
      <c r="A4783" s="20">
        <v>4774</v>
      </c>
      <c r="B4783" s="20" t="str">
        <f>IF(Data!B4783:$B$5009&lt;&gt;"",Data!B4783,"")</f>
        <v/>
      </c>
      <c r="C4783" s="20" t="str">
        <f>IF(Data!$B4783:C$5009&lt;&gt;"",Data!C4783,"")</f>
        <v/>
      </c>
      <c r="D4783" s="20" t="str">
        <f t="shared" si="161"/>
        <v/>
      </c>
      <c r="E4783" s="20" t="str">
        <f t="shared" si="162"/>
        <v/>
      </c>
      <c r="F4783" s="56"/>
      <c r="G4783" s="56"/>
      <c r="H4783" s="56"/>
      <c r="I4783" s="56"/>
      <c r="J4783" s="56"/>
    </row>
    <row r="4784" spans="1:10">
      <c r="A4784" s="20">
        <v>4775</v>
      </c>
      <c r="B4784" s="20" t="str">
        <f>IF(Data!B4784:$B$5009&lt;&gt;"",Data!B4784,"")</f>
        <v/>
      </c>
      <c r="C4784" s="20" t="str">
        <f>IF(Data!$B4784:C$5009&lt;&gt;"",Data!C4784,"")</f>
        <v/>
      </c>
      <c r="D4784" s="20" t="str">
        <f t="shared" si="161"/>
        <v/>
      </c>
      <c r="E4784" s="20" t="str">
        <f t="shared" si="162"/>
        <v/>
      </c>
      <c r="F4784" s="56"/>
      <c r="G4784" s="56"/>
      <c r="H4784" s="56"/>
      <c r="I4784" s="56"/>
      <c r="J4784" s="56"/>
    </row>
    <row r="4785" spans="1:10">
      <c r="A4785" s="20">
        <v>4776</v>
      </c>
      <c r="B4785" s="20" t="str">
        <f>IF(Data!B4785:$B$5009&lt;&gt;"",Data!B4785,"")</f>
        <v/>
      </c>
      <c r="C4785" s="20" t="str">
        <f>IF(Data!$B4785:C$5009&lt;&gt;"",Data!C4785,"")</f>
        <v/>
      </c>
      <c r="D4785" s="20" t="str">
        <f t="shared" si="161"/>
        <v/>
      </c>
      <c r="E4785" s="20" t="str">
        <f t="shared" si="162"/>
        <v/>
      </c>
      <c r="F4785" s="56"/>
      <c r="G4785" s="56"/>
      <c r="H4785" s="56"/>
      <c r="I4785" s="56"/>
      <c r="J4785" s="56"/>
    </row>
    <row r="4786" spans="1:10">
      <c r="A4786" s="20">
        <v>4777</v>
      </c>
      <c r="B4786" s="20" t="str">
        <f>IF(Data!B4786:$B$5009&lt;&gt;"",Data!B4786,"")</f>
        <v/>
      </c>
      <c r="C4786" s="20" t="str">
        <f>IF(Data!$B4786:C$5009&lt;&gt;"",Data!C4786,"")</f>
        <v/>
      </c>
      <c r="D4786" s="20" t="str">
        <f t="shared" si="161"/>
        <v/>
      </c>
      <c r="E4786" s="20" t="str">
        <f t="shared" si="162"/>
        <v/>
      </c>
      <c r="F4786" s="56"/>
      <c r="G4786" s="56"/>
      <c r="H4786" s="56"/>
      <c r="I4786" s="56"/>
      <c r="J4786" s="56"/>
    </row>
    <row r="4787" spans="1:10">
      <c r="A4787" s="20">
        <v>4778</v>
      </c>
      <c r="B4787" s="20" t="str">
        <f>IF(Data!B4787:$B$5009&lt;&gt;"",Data!B4787,"")</f>
        <v/>
      </c>
      <c r="C4787" s="20" t="str">
        <f>IF(Data!$B4787:C$5009&lt;&gt;"",Data!C4787,"")</f>
        <v/>
      </c>
      <c r="D4787" s="20" t="str">
        <f t="shared" si="161"/>
        <v/>
      </c>
      <c r="E4787" s="20" t="str">
        <f t="shared" si="162"/>
        <v/>
      </c>
      <c r="F4787" s="56"/>
      <c r="G4787" s="56"/>
      <c r="H4787" s="56"/>
      <c r="I4787" s="56"/>
      <c r="J4787" s="56"/>
    </row>
    <row r="4788" spans="1:10">
      <c r="A4788" s="20">
        <v>4779</v>
      </c>
      <c r="B4788" s="20" t="str">
        <f>IF(Data!B4788:$B$5009&lt;&gt;"",Data!B4788,"")</f>
        <v/>
      </c>
      <c r="C4788" s="20" t="str">
        <f>IF(Data!$B4788:C$5009&lt;&gt;"",Data!C4788,"")</f>
        <v/>
      </c>
      <c r="D4788" s="20" t="str">
        <f t="shared" si="161"/>
        <v/>
      </c>
      <c r="E4788" s="20" t="str">
        <f t="shared" si="162"/>
        <v/>
      </c>
      <c r="F4788" s="56"/>
      <c r="G4788" s="56"/>
      <c r="H4788" s="56"/>
      <c r="I4788" s="56"/>
      <c r="J4788" s="56"/>
    </row>
    <row r="4789" spans="1:10">
      <c r="A4789" s="20">
        <v>4780</v>
      </c>
      <c r="B4789" s="20" t="str">
        <f>IF(Data!B4789:$B$5009&lt;&gt;"",Data!B4789,"")</f>
        <v/>
      </c>
      <c r="C4789" s="20" t="str">
        <f>IF(Data!$B4789:C$5009&lt;&gt;"",Data!C4789,"")</f>
        <v/>
      </c>
      <c r="D4789" s="20" t="str">
        <f t="shared" si="161"/>
        <v/>
      </c>
      <c r="E4789" s="20" t="str">
        <f t="shared" si="162"/>
        <v/>
      </c>
      <c r="F4789" s="56"/>
      <c r="G4789" s="56"/>
      <c r="H4789" s="56"/>
      <c r="I4789" s="56"/>
      <c r="J4789" s="56"/>
    </row>
    <row r="4790" spans="1:10">
      <c r="A4790" s="20">
        <v>4781</v>
      </c>
      <c r="B4790" s="20" t="str">
        <f>IF(Data!B4790:$B$5009&lt;&gt;"",Data!B4790,"")</f>
        <v/>
      </c>
      <c r="C4790" s="20" t="str">
        <f>IF(Data!$B4790:C$5009&lt;&gt;"",Data!C4790,"")</f>
        <v/>
      </c>
      <c r="D4790" s="20" t="str">
        <f t="shared" si="161"/>
        <v/>
      </c>
      <c r="E4790" s="20" t="str">
        <f t="shared" si="162"/>
        <v/>
      </c>
      <c r="F4790" s="56"/>
      <c r="G4790" s="56"/>
      <c r="H4790" s="56"/>
      <c r="I4790" s="56"/>
      <c r="J4790" s="56"/>
    </row>
    <row r="4791" spans="1:10">
      <c r="A4791" s="20">
        <v>4782</v>
      </c>
      <c r="B4791" s="20" t="str">
        <f>IF(Data!B4791:$B$5009&lt;&gt;"",Data!B4791,"")</f>
        <v/>
      </c>
      <c r="C4791" s="20" t="str">
        <f>IF(Data!$B4791:C$5009&lt;&gt;"",Data!C4791,"")</f>
        <v/>
      </c>
      <c r="D4791" s="20" t="str">
        <f t="shared" si="161"/>
        <v/>
      </c>
      <c r="E4791" s="20" t="str">
        <f t="shared" si="162"/>
        <v/>
      </c>
      <c r="F4791" s="56"/>
      <c r="G4791" s="56"/>
      <c r="H4791" s="56"/>
      <c r="I4791" s="56"/>
      <c r="J4791" s="56"/>
    </row>
    <row r="4792" spans="1:10">
      <c r="A4792" s="20">
        <v>4783</v>
      </c>
      <c r="B4792" s="20" t="str">
        <f>IF(Data!B4792:$B$5009&lt;&gt;"",Data!B4792,"")</f>
        <v/>
      </c>
      <c r="C4792" s="20" t="str">
        <f>IF(Data!$B4792:C$5009&lt;&gt;"",Data!C4792,"")</f>
        <v/>
      </c>
      <c r="D4792" s="20" t="str">
        <f t="shared" si="161"/>
        <v/>
      </c>
      <c r="E4792" s="20" t="str">
        <f t="shared" si="162"/>
        <v/>
      </c>
      <c r="F4792" s="56"/>
      <c r="G4792" s="56"/>
      <c r="H4792" s="56"/>
      <c r="I4792" s="56"/>
      <c r="J4792" s="56"/>
    </row>
    <row r="4793" spans="1:10">
      <c r="A4793" s="20">
        <v>4784</v>
      </c>
      <c r="B4793" s="20" t="str">
        <f>IF(Data!B4793:$B$5009&lt;&gt;"",Data!B4793,"")</f>
        <v/>
      </c>
      <c r="C4793" s="20" t="str">
        <f>IF(Data!$B4793:C$5009&lt;&gt;"",Data!C4793,"")</f>
        <v/>
      </c>
      <c r="D4793" s="20" t="str">
        <f t="shared" si="161"/>
        <v/>
      </c>
      <c r="E4793" s="20" t="str">
        <f t="shared" si="162"/>
        <v/>
      </c>
      <c r="F4793" s="56"/>
      <c r="G4793" s="56"/>
      <c r="H4793" s="56"/>
      <c r="I4793" s="56"/>
      <c r="J4793" s="56"/>
    </row>
    <row r="4794" spans="1:10">
      <c r="A4794" s="20">
        <v>4785</v>
      </c>
      <c r="B4794" s="20" t="str">
        <f>IF(Data!B4794:$B$5009&lt;&gt;"",Data!B4794,"")</f>
        <v/>
      </c>
      <c r="C4794" s="20" t="str">
        <f>IF(Data!$B4794:C$5009&lt;&gt;"",Data!C4794,"")</f>
        <v/>
      </c>
      <c r="D4794" s="20" t="str">
        <f t="shared" si="161"/>
        <v/>
      </c>
      <c r="E4794" s="20" t="str">
        <f t="shared" si="162"/>
        <v/>
      </c>
      <c r="F4794" s="56"/>
      <c r="G4794" s="56"/>
      <c r="H4794" s="56"/>
      <c r="I4794" s="56"/>
      <c r="J4794" s="56"/>
    </row>
    <row r="4795" spans="1:10">
      <c r="A4795" s="20">
        <v>4786</v>
      </c>
      <c r="B4795" s="20" t="str">
        <f>IF(Data!B4795:$B$5009&lt;&gt;"",Data!B4795,"")</f>
        <v/>
      </c>
      <c r="C4795" s="20" t="str">
        <f>IF(Data!$B4795:C$5009&lt;&gt;"",Data!C4795,"")</f>
        <v/>
      </c>
      <c r="D4795" s="20" t="str">
        <f t="shared" si="161"/>
        <v/>
      </c>
      <c r="E4795" s="20" t="str">
        <f t="shared" si="162"/>
        <v/>
      </c>
      <c r="F4795" s="56"/>
      <c r="G4795" s="56"/>
      <c r="H4795" s="56"/>
      <c r="I4795" s="56"/>
      <c r="J4795" s="56"/>
    </row>
    <row r="4796" spans="1:10">
      <c r="A4796" s="20">
        <v>4787</v>
      </c>
      <c r="B4796" s="20" t="str">
        <f>IF(Data!B4796:$B$5009&lt;&gt;"",Data!B4796,"")</f>
        <v/>
      </c>
      <c r="C4796" s="20" t="str">
        <f>IF(Data!$B4796:C$5009&lt;&gt;"",Data!C4796,"")</f>
        <v/>
      </c>
      <c r="D4796" s="20" t="str">
        <f t="shared" si="161"/>
        <v/>
      </c>
      <c r="E4796" s="20" t="str">
        <f t="shared" si="162"/>
        <v/>
      </c>
      <c r="F4796" s="56"/>
      <c r="G4796" s="56"/>
      <c r="H4796" s="56"/>
      <c r="I4796" s="56"/>
      <c r="J4796" s="56"/>
    </row>
    <row r="4797" spans="1:10">
      <c r="A4797" s="20">
        <v>4788</v>
      </c>
      <c r="B4797" s="20" t="str">
        <f>IF(Data!B4797:$B$5009&lt;&gt;"",Data!B4797,"")</f>
        <v/>
      </c>
      <c r="C4797" s="20" t="str">
        <f>IF(Data!$B4797:C$5009&lt;&gt;"",Data!C4797,"")</f>
        <v/>
      </c>
      <c r="D4797" s="20" t="str">
        <f t="shared" si="161"/>
        <v/>
      </c>
      <c r="E4797" s="20" t="str">
        <f t="shared" si="162"/>
        <v/>
      </c>
      <c r="F4797" s="56"/>
      <c r="G4797" s="56"/>
      <c r="H4797" s="56"/>
      <c r="I4797" s="56"/>
      <c r="J4797" s="56"/>
    </row>
    <row r="4798" spans="1:10">
      <c r="A4798" s="20">
        <v>4789</v>
      </c>
      <c r="B4798" s="20" t="str">
        <f>IF(Data!B4798:$B$5009&lt;&gt;"",Data!B4798,"")</f>
        <v/>
      </c>
      <c r="C4798" s="20" t="str">
        <f>IF(Data!$B4798:C$5009&lt;&gt;"",Data!C4798,"")</f>
        <v/>
      </c>
      <c r="D4798" s="20" t="str">
        <f t="shared" si="161"/>
        <v/>
      </c>
      <c r="E4798" s="20" t="str">
        <f t="shared" si="162"/>
        <v/>
      </c>
      <c r="F4798" s="56"/>
      <c r="G4798" s="56"/>
      <c r="H4798" s="56"/>
      <c r="I4798" s="56"/>
      <c r="J4798" s="56"/>
    </row>
    <row r="4799" spans="1:10">
      <c r="A4799" s="20">
        <v>4790</v>
      </c>
      <c r="B4799" s="20" t="str">
        <f>IF(Data!B4799:$B$5009&lt;&gt;"",Data!B4799,"")</f>
        <v/>
      </c>
      <c r="C4799" s="20" t="str">
        <f>IF(Data!$B4799:C$5009&lt;&gt;"",Data!C4799,"")</f>
        <v/>
      </c>
      <c r="D4799" s="20" t="str">
        <f t="shared" si="161"/>
        <v/>
      </c>
      <c r="E4799" s="20" t="str">
        <f t="shared" si="162"/>
        <v/>
      </c>
      <c r="F4799" s="56"/>
      <c r="G4799" s="56"/>
      <c r="H4799" s="56"/>
      <c r="I4799" s="56"/>
      <c r="J4799" s="56"/>
    </row>
    <row r="4800" spans="1:10">
      <c r="A4800" s="20">
        <v>4791</v>
      </c>
      <c r="B4800" s="20" t="str">
        <f>IF(Data!B4800:$B$5009&lt;&gt;"",Data!B4800,"")</f>
        <v/>
      </c>
      <c r="C4800" s="20" t="str">
        <f>IF(Data!$B4800:C$5009&lt;&gt;"",Data!C4800,"")</f>
        <v/>
      </c>
      <c r="D4800" s="20" t="str">
        <f t="shared" si="161"/>
        <v/>
      </c>
      <c r="E4800" s="20" t="str">
        <f t="shared" si="162"/>
        <v/>
      </c>
      <c r="F4800" s="56"/>
      <c r="G4800" s="56"/>
      <c r="H4800" s="56"/>
      <c r="I4800" s="56"/>
      <c r="J4800" s="56"/>
    </row>
    <row r="4801" spans="1:10">
      <c r="A4801" s="20">
        <v>4792</v>
      </c>
      <c r="B4801" s="20" t="str">
        <f>IF(Data!B4801:$B$5009&lt;&gt;"",Data!B4801,"")</f>
        <v/>
      </c>
      <c r="C4801" s="20" t="str">
        <f>IF(Data!$B4801:C$5009&lt;&gt;"",Data!C4801,"")</f>
        <v/>
      </c>
      <c r="D4801" s="20" t="str">
        <f t="shared" si="161"/>
        <v/>
      </c>
      <c r="E4801" s="20" t="str">
        <f t="shared" si="162"/>
        <v/>
      </c>
      <c r="F4801" s="56"/>
      <c r="G4801" s="56"/>
      <c r="H4801" s="56"/>
      <c r="I4801" s="56"/>
      <c r="J4801" s="56"/>
    </row>
    <row r="4802" spans="1:10">
      <c r="A4802" s="20">
        <v>4793</v>
      </c>
      <c r="B4802" s="20" t="str">
        <f>IF(Data!B4802:$B$5009&lt;&gt;"",Data!B4802,"")</f>
        <v/>
      </c>
      <c r="C4802" s="20" t="str">
        <f>IF(Data!$B4802:C$5009&lt;&gt;"",Data!C4802,"")</f>
        <v/>
      </c>
      <c r="D4802" s="20" t="str">
        <f t="shared" si="161"/>
        <v/>
      </c>
      <c r="E4802" s="20" t="str">
        <f t="shared" si="162"/>
        <v/>
      </c>
      <c r="F4802" s="56"/>
      <c r="G4802" s="56"/>
      <c r="H4802" s="56"/>
      <c r="I4802" s="56"/>
      <c r="J4802" s="56"/>
    </row>
    <row r="4803" spans="1:10">
      <c r="A4803" s="20">
        <v>4794</v>
      </c>
      <c r="B4803" s="20" t="str">
        <f>IF(Data!B4803:$B$5009&lt;&gt;"",Data!B4803,"")</f>
        <v/>
      </c>
      <c r="C4803" s="20" t="str">
        <f>IF(Data!$B4803:C$5009&lt;&gt;"",Data!C4803,"")</f>
        <v/>
      </c>
      <c r="D4803" s="20" t="str">
        <f t="shared" si="161"/>
        <v/>
      </c>
      <c r="E4803" s="20" t="str">
        <f t="shared" si="162"/>
        <v/>
      </c>
      <c r="F4803" s="56"/>
      <c r="G4803" s="56"/>
      <c r="H4803" s="56"/>
      <c r="I4803" s="56"/>
      <c r="J4803" s="56"/>
    </row>
    <row r="4804" spans="1:10">
      <c r="A4804" s="20">
        <v>4795</v>
      </c>
      <c r="B4804" s="20" t="str">
        <f>IF(Data!B4804:$B$5009&lt;&gt;"",Data!B4804,"")</f>
        <v/>
      </c>
      <c r="C4804" s="20" t="str">
        <f>IF(Data!$B4804:C$5009&lt;&gt;"",Data!C4804,"")</f>
        <v/>
      </c>
      <c r="D4804" s="20" t="str">
        <f t="shared" si="161"/>
        <v/>
      </c>
      <c r="E4804" s="20" t="str">
        <f t="shared" si="162"/>
        <v/>
      </c>
      <c r="F4804" s="56"/>
      <c r="G4804" s="56"/>
      <c r="H4804" s="56"/>
      <c r="I4804" s="56"/>
      <c r="J4804" s="56"/>
    </row>
    <row r="4805" spans="1:10">
      <c r="A4805" s="20">
        <v>4796</v>
      </c>
      <c r="B4805" s="20" t="str">
        <f>IF(Data!B4805:$B$5009&lt;&gt;"",Data!B4805,"")</f>
        <v/>
      </c>
      <c r="C4805" s="20" t="str">
        <f>IF(Data!$B4805:C$5009&lt;&gt;"",Data!C4805,"")</f>
        <v/>
      </c>
      <c r="D4805" s="20" t="str">
        <f t="shared" si="161"/>
        <v/>
      </c>
      <c r="E4805" s="20" t="str">
        <f t="shared" si="162"/>
        <v/>
      </c>
      <c r="F4805" s="56"/>
      <c r="G4805" s="56"/>
      <c r="H4805" s="56"/>
      <c r="I4805" s="56"/>
      <c r="J4805" s="56"/>
    </row>
    <row r="4806" spans="1:10">
      <c r="A4806" s="20">
        <v>4797</v>
      </c>
      <c r="B4806" s="20" t="str">
        <f>IF(Data!B4806:$B$5009&lt;&gt;"",Data!B4806,"")</f>
        <v/>
      </c>
      <c r="C4806" s="20" t="str">
        <f>IF(Data!$B4806:C$5009&lt;&gt;"",Data!C4806,"")</f>
        <v/>
      </c>
      <c r="D4806" s="20" t="str">
        <f t="shared" ref="D4806:D4869" si="163">IF(AND(B4806&lt;&gt;"",C4806&lt;&gt;""), _xlfn.RANK.AVG(B4806,B:B,1),"")</f>
        <v/>
      </c>
      <c r="E4806" s="20" t="str">
        <f t="shared" ref="E4806:E4869" si="164">IF(AND(B4806&lt;&gt;"",C4806&lt;&gt;""),(D4806-$I$11)^2,"")</f>
        <v/>
      </c>
      <c r="F4806" s="56"/>
      <c r="G4806" s="56"/>
      <c r="H4806" s="56"/>
      <c r="I4806" s="56"/>
      <c r="J4806" s="56"/>
    </row>
    <row r="4807" spans="1:10">
      <c r="A4807" s="20">
        <v>4798</v>
      </c>
      <c r="B4807" s="20" t="str">
        <f>IF(Data!B4807:$B$5009&lt;&gt;"",Data!B4807,"")</f>
        <v/>
      </c>
      <c r="C4807" s="20" t="str">
        <f>IF(Data!$B4807:C$5009&lt;&gt;"",Data!C4807,"")</f>
        <v/>
      </c>
      <c r="D4807" s="20" t="str">
        <f t="shared" si="163"/>
        <v/>
      </c>
      <c r="E4807" s="20" t="str">
        <f t="shared" si="164"/>
        <v/>
      </c>
      <c r="F4807" s="56"/>
      <c r="G4807" s="56"/>
      <c r="H4807" s="56"/>
      <c r="I4807" s="56"/>
      <c r="J4807" s="56"/>
    </row>
    <row r="4808" spans="1:10">
      <c r="A4808" s="20">
        <v>4799</v>
      </c>
      <c r="B4808" s="20" t="str">
        <f>IF(Data!B4808:$B$5009&lt;&gt;"",Data!B4808,"")</f>
        <v/>
      </c>
      <c r="C4808" s="20" t="str">
        <f>IF(Data!$B4808:C$5009&lt;&gt;"",Data!C4808,"")</f>
        <v/>
      </c>
      <c r="D4808" s="20" t="str">
        <f t="shared" si="163"/>
        <v/>
      </c>
      <c r="E4808" s="20" t="str">
        <f t="shared" si="164"/>
        <v/>
      </c>
      <c r="F4808" s="56"/>
      <c r="G4808" s="56"/>
      <c r="H4808" s="56"/>
      <c r="I4808" s="56"/>
      <c r="J4808" s="56"/>
    </row>
    <row r="4809" spans="1:10">
      <c r="A4809" s="20">
        <v>4800</v>
      </c>
      <c r="B4809" s="20" t="str">
        <f>IF(Data!B4809:$B$5009&lt;&gt;"",Data!B4809,"")</f>
        <v/>
      </c>
      <c r="C4809" s="20" t="str">
        <f>IF(Data!$B4809:C$5009&lt;&gt;"",Data!C4809,"")</f>
        <v/>
      </c>
      <c r="D4809" s="20" t="str">
        <f t="shared" si="163"/>
        <v/>
      </c>
      <c r="E4809" s="20" t="str">
        <f t="shared" si="164"/>
        <v/>
      </c>
      <c r="F4809" s="56"/>
      <c r="G4809" s="56"/>
      <c r="H4809" s="56"/>
      <c r="I4809" s="56"/>
      <c r="J4809" s="56"/>
    </row>
    <row r="4810" spans="1:10">
      <c r="A4810" s="20">
        <v>4801</v>
      </c>
      <c r="B4810" s="20" t="str">
        <f>IF(Data!B4810:$B$5009&lt;&gt;"",Data!B4810,"")</f>
        <v/>
      </c>
      <c r="C4810" s="20" t="str">
        <f>IF(Data!$B4810:C$5009&lt;&gt;"",Data!C4810,"")</f>
        <v/>
      </c>
      <c r="D4810" s="20" t="str">
        <f t="shared" si="163"/>
        <v/>
      </c>
      <c r="E4810" s="20" t="str">
        <f t="shared" si="164"/>
        <v/>
      </c>
      <c r="F4810" s="56"/>
      <c r="G4810" s="56"/>
      <c r="H4810" s="56"/>
      <c r="I4810" s="56"/>
      <c r="J4810" s="56"/>
    </row>
    <row r="4811" spans="1:10">
      <c r="A4811" s="20">
        <v>4802</v>
      </c>
      <c r="B4811" s="20" t="str">
        <f>IF(Data!B4811:$B$5009&lt;&gt;"",Data!B4811,"")</f>
        <v/>
      </c>
      <c r="C4811" s="20" t="str">
        <f>IF(Data!$B4811:C$5009&lt;&gt;"",Data!C4811,"")</f>
        <v/>
      </c>
      <c r="D4811" s="20" t="str">
        <f t="shared" si="163"/>
        <v/>
      </c>
      <c r="E4811" s="20" t="str">
        <f t="shared" si="164"/>
        <v/>
      </c>
      <c r="F4811" s="56"/>
      <c r="G4811" s="56"/>
      <c r="H4811" s="56"/>
      <c r="I4811" s="56"/>
      <c r="J4811" s="56"/>
    </row>
    <row r="4812" spans="1:10">
      <c r="A4812" s="20">
        <v>4803</v>
      </c>
      <c r="B4812" s="20" t="str">
        <f>IF(Data!B4812:$B$5009&lt;&gt;"",Data!B4812,"")</f>
        <v/>
      </c>
      <c r="C4812" s="20" t="str">
        <f>IF(Data!$B4812:C$5009&lt;&gt;"",Data!C4812,"")</f>
        <v/>
      </c>
      <c r="D4812" s="20" t="str">
        <f t="shared" si="163"/>
        <v/>
      </c>
      <c r="E4812" s="20" t="str">
        <f t="shared" si="164"/>
        <v/>
      </c>
      <c r="F4812" s="56"/>
      <c r="G4812" s="56"/>
      <c r="H4812" s="56"/>
      <c r="I4812" s="56"/>
      <c r="J4812" s="56"/>
    </row>
    <row r="4813" spans="1:10">
      <c r="A4813" s="20">
        <v>4804</v>
      </c>
      <c r="B4813" s="20" t="str">
        <f>IF(Data!B4813:$B$5009&lt;&gt;"",Data!B4813,"")</f>
        <v/>
      </c>
      <c r="C4813" s="20" t="str">
        <f>IF(Data!$B4813:C$5009&lt;&gt;"",Data!C4813,"")</f>
        <v/>
      </c>
      <c r="D4813" s="20" t="str">
        <f t="shared" si="163"/>
        <v/>
      </c>
      <c r="E4813" s="20" t="str">
        <f t="shared" si="164"/>
        <v/>
      </c>
      <c r="F4813" s="56"/>
      <c r="G4813" s="56"/>
      <c r="H4813" s="56"/>
      <c r="I4813" s="56"/>
      <c r="J4813" s="56"/>
    </row>
    <row r="4814" spans="1:10">
      <c r="A4814" s="20">
        <v>4805</v>
      </c>
      <c r="B4814" s="20" t="str">
        <f>IF(Data!B4814:$B$5009&lt;&gt;"",Data!B4814,"")</f>
        <v/>
      </c>
      <c r="C4814" s="20" t="str">
        <f>IF(Data!$B4814:C$5009&lt;&gt;"",Data!C4814,"")</f>
        <v/>
      </c>
      <c r="D4814" s="20" t="str">
        <f t="shared" si="163"/>
        <v/>
      </c>
      <c r="E4814" s="20" t="str">
        <f t="shared" si="164"/>
        <v/>
      </c>
      <c r="F4814" s="56"/>
      <c r="G4814" s="56"/>
      <c r="H4814" s="56"/>
      <c r="I4814" s="56"/>
      <c r="J4814" s="56"/>
    </row>
    <row r="4815" spans="1:10">
      <c r="A4815" s="20">
        <v>4806</v>
      </c>
      <c r="B4815" s="20" t="str">
        <f>IF(Data!B4815:$B$5009&lt;&gt;"",Data!B4815,"")</f>
        <v/>
      </c>
      <c r="C4815" s="20" t="str">
        <f>IF(Data!$B4815:C$5009&lt;&gt;"",Data!C4815,"")</f>
        <v/>
      </c>
      <c r="D4815" s="20" t="str">
        <f t="shared" si="163"/>
        <v/>
      </c>
      <c r="E4815" s="20" t="str">
        <f t="shared" si="164"/>
        <v/>
      </c>
      <c r="F4815" s="56"/>
      <c r="G4815" s="56"/>
      <c r="H4815" s="56"/>
      <c r="I4815" s="56"/>
      <c r="J4815" s="56"/>
    </row>
    <row r="4816" spans="1:10">
      <c r="A4816" s="20">
        <v>4807</v>
      </c>
      <c r="B4816" s="20" t="str">
        <f>IF(Data!B4816:$B$5009&lt;&gt;"",Data!B4816,"")</f>
        <v/>
      </c>
      <c r="C4816" s="20" t="str">
        <f>IF(Data!$B4816:C$5009&lt;&gt;"",Data!C4816,"")</f>
        <v/>
      </c>
      <c r="D4816" s="20" t="str">
        <f t="shared" si="163"/>
        <v/>
      </c>
      <c r="E4816" s="20" t="str">
        <f t="shared" si="164"/>
        <v/>
      </c>
      <c r="F4816" s="56"/>
      <c r="G4816" s="56"/>
      <c r="H4816" s="56"/>
      <c r="I4816" s="56"/>
      <c r="J4816" s="56"/>
    </row>
    <row r="4817" spans="1:10">
      <c r="A4817" s="20">
        <v>4808</v>
      </c>
      <c r="B4817" s="20" t="str">
        <f>IF(Data!B4817:$B$5009&lt;&gt;"",Data!B4817,"")</f>
        <v/>
      </c>
      <c r="C4817" s="20" t="str">
        <f>IF(Data!$B4817:C$5009&lt;&gt;"",Data!C4817,"")</f>
        <v/>
      </c>
      <c r="D4817" s="20" t="str">
        <f t="shared" si="163"/>
        <v/>
      </c>
      <c r="E4817" s="20" t="str">
        <f t="shared" si="164"/>
        <v/>
      </c>
      <c r="F4817" s="56"/>
      <c r="G4817" s="56"/>
      <c r="H4817" s="56"/>
      <c r="I4817" s="56"/>
      <c r="J4817" s="56"/>
    </row>
    <row r="4818" spans="1:10">
      <c r="A4818" s="20">
        <v>4809</v>
      </c>
      <c r="B4818" s="20" t="str">
        <f>IF(Data!B4818:$B$5009&lt;&gt;"",Data!B4818,"")</f>
        <v/>
      </c>
      <c r="C4818" s="20" t="str">
        <f>IF(Data!$B4818:C$5009&lt;&gt;"",Data!C4818,"")</f>
        <v/>
      </c>
      <c r="D4818" s="20" t="str">
        <f t="shared" si="163"/>
        <v/>
      </c>
      <c r="E4818" s="20" t="str">
        <f t="shared" si="164"/>
        <v/>
      </c>
      <c r="F4818" s="56"/>
      <c r="G4818" s="56"/>
      <c r="H4818" s="56"/>
      <c r="I4818" s="56"/>
      <c r="J4818" s="56"/>
    </row>
    <row r="4819" spans="1:10">
      <c r="A4819" s="20">
        <v>4810</v>
      </c>
      <c r="B4819" s="20" t="str">
        <f>IF(Data!B4819:$B$5009&lt;&gt;"",Data!B4819,"")</f>
        <v/>
      </c>
      <c r="C4819" s="20" t="str">
        <f>IF(Data!$B4819:C$5009&lt;&gt;"",Data!C4819,"")</f>
        <v/>
      </c>
      <c r="D4819" s="20" t="str">
        <f t="shared" si="163"/>
        <v/>
      </c>
      <c r="E4819" s="20" t="str">
        <f t="shared" si="164"/>
        <v/>
      </c>
      <c r="F4819" s="56"/>
      <c r="G4819" s="56"/>
      <c r="H4819" s="56"/>
      <c r="I4819" s="56"/>
      <c r="J4819" s="56"/>
    </row>
    <row r="4820" spans="1:10">
      <c r="A4820" s="20">
        <v>4811</v>
      </c>
      <c r="B4820" s="20" t="str">
        <f>IF(Data!B4820:$B$5009&lt;&gt;"",Data!B4820,"")</f>
        <v/>
      </c>
      <c r="C4820" s="20" t="str">
        <f>IF(Data!$B4820:C$5009&lt;&gt;"",Data!C4820,"")</f>
        <v/>
      </c>
      <c r="D4820" s="20" t="str">
        <f t="shared" si="163"/>
        <v/>
      </c>
      <c r="E4820" s="20" t="str">
        <f t="shared" si="164"/>
        <v/>
      </c>
      <c r="F4820" s="56"/>
      <c r="G4820" s="56"/>
      <c r="H4820" s="56"/>
      <c r="I4820" s="56"/>
      <c r="J4820" s="56"/>
    </row>
    <row r="4821" spans="1:10">
      <c r="A4821" s="20">
        <v>4812</v>
      </c>
      <c r="B4821" s="20" t="str">
        <f>IF(Data!B4821:$B$5009&lt;&gt;"",Data!B4821,"")</f>
        <v/>
      </c>
      <c r="C4821" s="20" t="str">
        <f>IF(Data!$B4821:C$5009&lt;&gt;"",Data!C4821,"")</f>
        <v/>
      </c>
      <c r="D4821" s="20" t="str">
        <f t="shared" si="163"/>
        <v/>
      </c>
      <c r="E4821" s="20" t="str">
        <f t="shared" si="164"/>
        <v/>
      </c>
      <c r="F4821" s="56"/>
      <c r="G4821" s="56"/>
      <c r="H4821" s="56"/>
      <c r="I4821" s="56"/>
      <c r="J4821" s="56"/>
    </row>
    <row r="4822" spans="1:10">
      <c r="A4822" s="20">
        <v>4813</v>
      </c>
      <c r="B4822" s="20" t="str">
        <f>IF(Data!B4822:$B$5009&lt;&gt;"",Data!B4822,"")</f>
        <v/>
      </c>
      <c r="C4822" s="20" t="str">
        <f>IF(Data!$B4822:C$5009&lt;&gt;"",Data!C4822,"")</f>
        <v/>
      </c>
      <c r="D4822" s="20" t="str">
        <f t="shared" si="163"/>
        <v/>
      </c>
      <c r="E4822" s="20" t="str">
        <f t="shared" si="164"/>
        <v/>
      </c>
      <c r="F4822" s="56"/>
      <c r="G4822" s="56"/>
      <c r="H4822" s="56"/>
      <c r="I4822" s="56"/>
      <c r="J4822" s="56"/>
    </row>
    <row r="4823" spans="1:10">
      <c r="A4823" s="20">
        <v>4814</v>
      </c>
      <c r="B4823" s="20" t="str">
        <f>IF(Data!B4823:$B$5009&lt;&gt;"",Data!B4823,"")</f>
        <v/>
      </c>
      <c r="C4823" s="20" t="str">
        <f>IF(Data!$B4823:C$5009&lt;&gt;"",Data!C4823,"")</f>
        <v/>
      </c>
      <c r="D4823" s="20" t="str">
        <f t="shared" si="163"/>
        <v/>
      </c>
      <c r="E4823" s="20" t="str">
        <f t="shared" si="164"/>
        <v/>
      </c>
      <c r="F4823" s="56"/>
      <c r="G4823" s="56"/>
      <c r="H4823" s="56"/>
      <c r="I4823" s="56"/>
      <c r="J4823" s="56"/>
    </row>
    <row r="4824" spans="1:10">
      <c r="A4824" s="20">
        <v>4815</v>
      </c>
      <c r="B4824" s="20" t="str">
        <f>IF(Data!B4824:$B$5009&lt;&gt;"",Data!B4824,"")</f>
        <v/>
      </c>
      <c r="C4824" s="20" t="str">
        <f>IF(Data!$B4824:C$5009&lt;&gt;"",Data!C4824,"")</f>
        <v/>
      </c>
      <c r="D4824" s="20" t="str">
        <f t="shared" si="163"/>
        <v/>
      </c>
      <c r="E4824" s="20" t="str">
        <f t="shared" si="164"/>
        <v/>
      </c>
      <c r="F4824" s="56"/>
      <c r="G4824" s="56"/>
      <c r="H4824" s="56"/>
      <c r="I4824" s="56"/>
      <c r="J4824" s="56"/>
    </row>
    <row r="4825" spans="1:10">
      <c r="A4825" s="20">
        <v>4816</v>
      </c>
      <c r="B4825" s="20" t="str">
        <f>IF(Data!B4825:$B$5009&lt;&gt;"",Data!B4825,"")</f>
        <v/>
      </c>
      <c r="C4825" s="20" t="str">
        <f>IF(Data!$B4825:C$5009&lt;&gt;"",Data!C4825,"")</f>
        <v/>
      </c>
      <c r="D4825" s="20" t="str">
        <f t="shared" si="163"/>
        <v/>
      </c>
      <c r="E4825" s="20" t="str">
        <f t="shared" si="164"/>
        <v/>
      </c>
      <c r="F4825" s="56"/>
      <c r="G4825" s="56"/>
      <c r="H4825" s="56"/>
      <c r="I4825" s="56"/>
      <c r="J4825" s="56"/>
    </row>
    <row r="4826" spans="1:10">
      <c r="A4826" s="20">
        <v>4817</v>
      </c>
      <c r="B4826" s="20" t="str">
        <f>IF(Data!B4826:$B$5009&lt;&gt;"",Data!B4826,"")</f>
        <v/>
      </c>
      <c r="C4826" s="20" t="str">
        <f>IF(Data!$B4826:C$5009&lt;&gt;"",Data!C4826,"")</f>
        <v/>
      </c>
      <c r="D4826" s="20" t="str">
        <f t="shared" si="163"/>
        <v/>
      </c>
      <c r="E4826" s="20" t="str">
        <f t="shared" si="164"/>
        <v/>
      </c>
      <c r="F4826" s="56"/>
      <c r="G4826" s="56"/>
      <c r="H4826" s="56"/>
      <c r="I4826" s="56"/>
      <c r="J4826" s="56"/>
    </row>
    <row r="4827" spans="1:10">
      <c r="A4827" s="20">
        <v>4818</v>
      </c>
      <c r="B4827" s="20" t="str">
        <f>IF(Data!B4827:$B$5009&lt;&gt;"",Data!B4827,"")</f>
        <v/>
      </c>
      <c r="C4827" s="20" t="str">
        <f>IF(Data!$B4827:C$5009&lt;&gt;"",Data!C4827,"")</f>
        <v/>
      </c>
      <c r="D4827" s="20" t="str">
        <f t="shared" si="163"/>
        <v/>
      </c>
      <c r="E4827" s="20" t="str">
        <f t="shared" si="164"/>
        <v/>
      </c>
      <c r="F4827" s="56"/>
      <c r="G4827" s="56"/>
      <c r="H4827" s="56"/>
      <c r="I4827" s="56"/>
      <c r="J4827" s="56"/>
    </row>
    <row r="4828" spans="1:10">
      <c r="A4828" s="20">
        <v>4819</v>
      </c>
      <c r="B4828" s="20" t="str">
        <f>IF(Data!B4828:$B$5009&lt;&gt;"",Data!B4828,"")</f>
        <v/>
      </c>
      <c r="C4828" s="20" t="str">
        <f>IF(Data!$B4828:C$5009&lt;&gt;"",Data!C4828,"")</f>
        <v/>
      </c>
      <c r="D4828" s="20" t="str">
        <f t="shared" si="163"/>
        <v/>
      </c>
      <c r="E4828" s="20" t="str">
        <f t="shared" si="164"/>
        <v/>
      </c>
      <c r="F4828" s="56"/>
      <c r="G4828" s="56"/>
      <c r="H4828" s="56"/>
      <c r="I4828" s="56"/>
      <c r="J4828" s="56"/>
    </row>
    <row r="4829" spans="1:10">
      <c r="A4829" s="20">
        <v>4820</v>
      </c>
      <c r="B4829" s="20" t="str">
        <f>IF(Data!B4829:$B$5009&lt;&gt;"",Data!B4829,"")</f>
        <v/>
      </c>
      <c r="C4829" s="20" t="str">
        <f>IF(Data!$B4829:C$5009&lt;&gt;"",Data!C4829,"")</f>
        <v/>
      </c>
      <c r="D4829" s="20" t="str">
        <f t="shared" si="163"/>
        <v/>
      </c>
      <c r="E4829" s="20" t="str">
        <f t="shared" si="164"/>
        <v/>
      </c>
      <c r="F4829" s="56"/>
      <c r="G4829" s="56"/>
      <c r="H4829" s="56"/>
      <c r="I4829" s="56"/>
      <c r="J4829" s="56"/>
    </row>
    <row r="4830" spans="1:10">
      <c r="A4830" s="20">
        <v>4821</v>
      </c>
      <c r="B4830" s="20" t="str">
        <f>IF(Data!B4830:$B$5009&lt;&gt;"",Data!B4830,"")</f>
        <v/>
      </c>
      <c r="C4830" s="20" t="str">
        <f>IF(Data!$B4830:C$5009&lt;&gt;"",Data!C4830,"")</f>
        <v/>
      </c>
      <c r="D4830" s="20" t="str">
        <f t="shared" si="163"/>
        <v/>
      </c>
      <c r="E4830" s="20" t="str">
        <f t="shared" si="164"/>
        <v/>
      </c>
      <c r="F4830" s="56"/>
      <c r="G4830" s="56"/>
      <c r="H4830" s="56"/>
      <c r="I4830" s="56"/>
      <c r="J4830" s="56"/>
    </row>
    <row r="4831" spans="1:10">
      <c r="A4831" s="20">
        <v>4822</v>
      </c>
      <c r="B4831" s="20" t="str">
        <f>IF(Data!B4831:$B$5009&lt;&gt;"",Data!B4831,"")</f>
        <v/>
      </c>
      <c r="C4831" s="20" t="str">
        <f>IF(Data!$B4831:C$5009&lt;&gt;"",Data!C4831,"")</f>
        <v/>
      </c>
      <c r="D4831" s="20" t="str">
        <f t="shared" si="163"/>
        <v/>
      </c>
      <c r="E4831" s="20" t="str">
        <f t="shared" si="164"/>
        <v/>
      </c>
      <c r="F4831" s="56"/>
      <c r="G4831" s="56"/>
      <c r="H4831" s="56"/>
      <c r="I4831" s="56"/>
      <c r="J4831" s="56"/>
    </row>
    <row r="4832" spans="1:10">
      <c r="A4832" s="20">
        <v>4823</v>
      </c>
      <c r="B4832" s="20" t="str">
        <f>IF(Data!B4832:$B$5009&lt;&gt;"",Data!B4832,"")</f>
        <v/>
      </c>
      <c r="C4832" s="20" t="str">
        <f>IF(Data!$B4832:C$5009&lt;&gt;"",Data!C4832,"")</f>
        <v/>
      </c>
      <c r="D4832" s="20" t="str">
        <f t="shared" si="163"/>
        <v/>
      </c>
      <c r="E4832" s="20" t="str">
        <f t="shared" si="164"/>
        <v/>
      </c>
      <c r="F4832" s="56"/>
      <c r="G4832" s="56"/>
      <c r="H4832" s="56"/>
      <c r="I4832" s="56"/>
      <c r="J4832" s="56"/>
    </row>
    <row r="4833" spans="1:10">
      <c r="A4833" s="20">
        <v>4824</v>
      </c>
      <c r="B4833" s="20" t="str">
        <f>IF(Data!B4833:$B$5009&lt;&gt;"",Data!B4833,"")</f>
        <v/>
      </c>
      <c r="C4833" s="20" t="str">
        <f>IF(Data!$B4833:C$5009&lt;&gt;"",Data!C4833,"")</f>
        <v/>
      </c>
      <c r="D4833" s="20" t="str">
        <f t="shared" si="163"/>
        <v/>
      </c>
      <c r="E4833" s="20" t="str">
        <f t="shared" si="164"/>
        <v/>
      </c>
      <c r="F4833" s="56"/>
      <c r="G4833" s="56"/>
      <c r="H4833" s="56"/>
      <c r="I4833" s="56"/>
      <c r="J4833" s="56"/>
    </row>
    <row r="4834" spans="1:10">
      <c r="A4834" s="20">
        <v>4825</v>
      </c>
      <c r="B4834" s="20" t="str">
        <f>IF(Data!B4834:$B$5009&lt;&gt;"",Data!B4834,"")</f>
        <v/>
      </c>
      <c r="C4834" s="20" t="str">
        <f>IF(Data!$B4834:C$5009&lt;&gt;"",Data!C4834,"")</f>
        <v/>
      </c>
      <c r="D4834" s="20" t="str">
        <f t="shared" si="163"/>
        <v/>
      </c>
      <c r="E4834" s="20" t="str">
        <f t="shared" si="164"/>
        <v/>
      </c>
      <c r="F4834" s="56"/>
      <c r="G4834" s="56"/>
      <c r="H4834" s="56"/>
      <c r="I4834" s="56"/>
      <c r="J4834" s="56"/>
    </row>
    <row r="4835" spans="1:10">
      <c r="A4835" s="20">
        <v>4826</v>
      </c>
      <c r="B4835" s="20" t="str">
        <f>IF(Data!B4835:$B$5009&lt;&gt;"",Data!B4835,"")</f>
        <v/>
      </c>
      <c r="C4835" s="20" t="str">
        <f>IF(Data!$B4835:C$5009&lt;&gt;"",Data!C4835,"")</f>
        <v/>
      </c>
      <c r="D4835" s="20" t="str">
        <f t="shared" si="163"/>
        <v/>
      </c>
      <c r="E4835" s="20" t="str">
        <f t="shared" si="164"/>
        <v/>
      </c>
      <c r="F4835" s="56"/>
      <c r="G4835" s="56"/>
      <c r="H4835" s="56"/>
      <c r="I4835" s="56"/>
      <c r="J4835" s="56"/>
    </row>
    <row r="4836" spans="1:10">
      <c r="A4836" s="20">
        <v>4827</v>
      </c>
      <c r="B4836" s="20" t="str">
        <f>IF(Data!B4836:$B$5009&lt;&gt;"",Data!B4836,"")</f>
        <v/>
      </c>
      <c r="C4836" s="20" t="str">
        <f>IF(Data!$B4836:C$5009&lt;&gt;"",Data!C4836,"")</f>
        <v/>
      </c>
      <c r="D4836" s="20" t="str">
        <f t="shared" si="163"/>
        <v/>
      </c>
      <c r="E4836" s="20" t="str">
        <f t="shared" si="164"/>
        <v/>
      </c>
      <c r="F4836" s="56"/>
      <c r="G4836" s="56"/>
      <c r="H4836" s="56"/>
      <c r="I4836" s="56"/>
      <c r="J4836" s="56"/>
    </row>
    <row r="4837" spans="1:10">
      <c r="A4837" s="20">
        <v>4828</v>
      </c>
      <c r="B4837" s="20" t="str">
        <f>IF(Data!B4837:$B$5009&lt;&gt;"",Data!B4837,"")</f>
        <v/>
      </c>
      <c r="C4837" s="20" t="str">
        <f>IF(Data!$B4837:C$5009&lt;&gt;"",Data!C4837,"")</f>
        <v/>
      </c>
      <c r="D4837" s="20" t="str">
        <f t="shared" si="163"/>
        <v/>
      </c>
      <c r="E4837" s="20" t="str">
        <f t="shared" si="164"/>
        <v/>
      </c>
      <c r="F4837" s="56"/>
      <c r="G4837" s="56"/>
      <c r="H4837" s="56"/>
      <c r="I4837" s="56"/>
      <c r="J4837" s="56"/>
    </row>
    <row r="4838" spans="1:10">
      <c r="A4838" s="20">
        <v>4829</v>
      </c>
      <c r="B4838" s="20" t="str">
        <f>IF(Data!B4838:$B$5009&lt;&gt;"",Data!B4838,"")</f>
        <v/>
      </c>
      <c r="C4838" s="20" t="str">
        <f>IF(Data!$B4838:C$5009&lt;&gt;"",Data!C4838,"")</f>
        <v/>
      </c>
      <c r="D4838" s="20" t="str">
        <f t="shared" si="163"/>
        <v/>
      </c>
      <c r="E4838" s="20" t="str">
        <f t="shared" si="164"/>
        <v/>
      </c>
      <c r="F4838" s="56"/>
      <c r="G4838" s="56"/>
      <c r="H4838" s="56"/>
      <c r="I4838" s="56"/>
      <c r="J4838" s="56"/>
    </row>
    <row r="4839" spans="1:10">
      <c r="A4839" s="20">
        <v>4830</v>
      </c>
      <c r="B4839" s="20" t="str">
        <f>IF(Data!B4839:$B$5009&lt;&gt;"",Data!B4839,"")</f>
        <v/>
      </c>
      <c r="C4839" s="20" t="str">
        <f>IF(Data!$B4839:C$5009&lt;&gt;"",Data!C4839,"")</f>
        <v/>
      </c>
      <c r="D4839" s="20" t="str">
        <f t="shared" si="163"/>
        <v/>
      </c>
      <c r="E4839" s="20" t="str">
        <f t="shared" si="164"/>
        <v/>
      </c>
      <c r="F4839" s="56"/>
      <c r="G4839" s="56"/>
      <c r="H4839" s="56"/>
      <c r="I4839" s="56"/>
      <c r="J4839" s="56"/>
    </row>
    <row r="4840" spans="1:10">
      <c r="A4840" s="20">
        <v>4831</v>
      </c>
      <c r="B4840" s="20" t="str">
        <f>IF(Data!B4840:$B$5009&lt;&gt;"",Data!B4840,"")</f>
        <v/>
      </c>
      <c r="C4840" s="20" t="str">
        <f>IF(Data!$B4840:C$5009&lt;&gt;"",Data!C4840,"")</f>
        <v/>
      </c>
      <c r="D4840" s="20" t="str">
        <f t="shared" si="163"/>
        <v/>
      </c>
      <c r="E4840" s="20" t="str">
        <f t="shared" si="164"/>
        <v/>
      </c>
      <c r="F4840" s="56"/>
      <c r="G4840" s="56"/>
      <c r="H4840" s="56"/>
      <c r="I4840" s="56"/>
      <c r="J4840" s="56"/>
    </row>
    <row r="4841" spans="1:10">
      <c r="A4841" s="20">
        <v>4832</v>
      </c>
      <c r="B4841" s="20" t="str">
        <f>IF(Data!B4841:$B$5009&lt;&gt;"",Data!B4841,"")</f>
        <v/>
      </c>
      <c r="C4841" s="20" t="str">
        <f>IF(Data!$B4841:C$5009&lt;&gt;"",Data!C4841,"")</f>
        <v/>
      </c>
      <c r="D4841" s="20" t="str">
        <f t="shared" si="163"/>
        <v/>
      </c>
      <c r="E4841" s="20" t="str">
        <f t="shared" si="164"/>
        <v/>
      </c>
      <c r="F4841" s="56"/>
      <c r="G4841" s="56"/>
      <c r="H4841" s="56"/>
      <c r="I4841" s="56"/>
      <c r="J4841" s="56"/>
    </row>
    <row r="4842" spans="1:10">
      <c r="A4842" s="20">
        <v>4833</v>
      </c>
      <c r="B4842" s="20" t="str">
        <f>IF(Data!B4842:$B$5009&lt;&gt;"",Data!B4842,"")</f>
        <v/>
      </c>
      <c r="C4842" s="20" t="str">
        <f>IF(Data!$B4842:C$5009&lt;&gt;"",Data!C4842,"")</f>
        <v/>
      </c>
      <c r="D4842" s="20" t="str">
        <f t="shared" si="163"/>
        <v/>
      </c>
      <c r="E4842" s="20" t="str">
        <f t="shared" si="164"/>
        <v/>
      </c>
      <c r="F4842" s="56"/>
      <c r="G4842" s="56"/>
      <c r="H4842" s="56"/>
      <c r="I4842" s="56"/>
      <c r="J4842" s="56"/>
    </row>
    <row r="4843" spans="1:10">
      <c r="A4843" s="20">
        <v>4834</v>
      </c>
      <c r="B4843" s="20" t="str">
        <f>IF(Data!B4843:$B$5009&lt;&gt;"",Data!B4843,"")</f>
        <v/>
      </c>
      <c r="C4843" s="20" t="str">
        <f>IF(Data!$B4843:C$5009&lt;&gt;"",Data!C4843,"")</f>
        <v/>
      </c>
      <c r="D4843" s="20" t="str">
        <f t="shared" si="163"/>
        <v/>
      </c>
      <c r="E4843" s="20" t="str">
        <f t="shared" si="164"/>
        <v/>
      </c>
      <c r="F4843" s="56"/>
      <c r="G4843" s="56"/>
      <c r="H4843" s="56"/>
      <c r="I4843" s="56"/>
      <c r="J4843" s="56"/>
    </row>
    <row r="4844" spans="1:10">
      <c r="A4844" s="20">
        <v>4835</v>
      </c>
      <c r="B4844" s="20" t="str">
        <f>IF(Data!B4844:$B$5009&lt;&gt;"",Data!B4844,"")</f>
        <v/>
      </c>
      <c r="C4844" s="20" t="str">
        <f>IF(Data!$B4844:C$5009&lt;&gt;"",Data!C4844,"")</f>
        <v/>
      </c>
      <c r="D4844" s="20" t="str">
        <f t="shared" si="163"/>
        <v/>
      </c>
      <c r="E4844" s="20" t="str">
        <f t="shared" si="164"/>
        <v/>
      </c>
      <c r="F4844" s="56"/>
      <c r="G4844" s="56"/>
      <c r="H4844" s="56"/>
      <c r="I4844" s="56"/>
      <c r="J4844" s="56"/>
    </row>
    <row r="4845" spans="1:10">
      <c r="A4845" s="20">
        <v>4836</v>
      </c>
      <c r="B4845" s="20" t="str">
        <f>IF(Data!B4845:$B$5009&lt;&gt;"",Data!B4845,"")</f>
        <v/>
      </c>
      <c r="C4845" s="20" t="str">
        <f>IF(Data!$B4845:C$5009&lt;&gt;"",Data!C4845,"")</f>
        <v/>
      </c>
      <c r="D4845" s="20" t="str">
        <f t="shared" si="163"/>
        <v/>
      </c>
      <c r="E4845" s="20" t="str">
        <f t="shared" si="164"/>
        <v/>
      </c>
      <c r="F4845" s="56"/>
      <c r="G4845" s="56"/>
      <c r="H4845" s="56"/>
      <c r="I4845" s="56"/>
      <c r="J4845" s="56"/>
    </row>
    <row r="4846" spans="1:10">
      <c r="A4846" s="20">
        <v>4837</v>
      </c>
      <c r="B4846" s="20" t="str">
        <f>IF(Data!B4846:$B$5009&lt;&gt;"",Data!B4846,"")</f>
        <v/>
      </c>
      <c r="C4846" s="20" t="str">
        <f>IF(Data!$B4846:C$5009&lt;&gt;"",Data!C4846,"")</f>
        <v/>
      </c>
      <c r="D4846" s="20" t="str">
        <f t="shared" si="163"/>
        <v/>
      </c>
      <c r="E4846" s="20" t="str">
        <f t="shared" si="164"/>
        <v/>
      </c>
      <c r="F4846" s="56"/>
      <c r="G4846" s="56"/>
      <c r="H4846" s="56"/>
      <c r="I4846" s="56"/>
      <c r="J4846" s="56"/>
    </row>
    <row r="4847" spans="1:10">
      <c r="A4847" s="20">
        <v>4838</v>
      </c>
      <c r="B4847" s="20" t="str">
        <f>IF(Data!B4847:$B$5009&lt;&gt;"",Data!B4847,"")</f>
        <v/>
      </c>
      <c r="C4847" s="20" t="str">
        <f>IF(Data!$B4847:C$5009&lt;&gt;"",Data!C4847,"")</f>
        <v/>
      </c>
      <c r="D4847" s="20" t="str">
        <f t="shared" si="163"/>
        <v/>
      </c>
      <c r="E4847" s="20" t="str">
        <f t="shared" si="164"/>
        <v/>
      </c>
      <c r="F4847" s="56"/>
      <c r="G4847" s="56"/>
      <c r="H4847" s="56"/>
      <c r="I4847" s="56"/>
      <c r="J4847" s="56"/>
    </row>
    <row r="4848" spans="1:10">
      <c r="A4848" s="20">
        <v>4839</v>
      </c>
      <c r="B4848" s="20" t="str">
        <f>IF(Data!B4848:$B$5009&lt;&gt;"",Data!B4848,"")</f>
        <v/>
      </c>
      <c r="C4848" s="20" t="str">
        <f>IF(Data!$B4848:C$5009&lt;&gt;"",Data!C4848,"")</f>
        <v/>
      </c>
      <c r="D4848" s="20" t="str">
        <f t="shared" si="163"/>
        <v/>
      </c>
      <c r="E4848" s="20" t="str">
        <f t="shared" si="164"/>
        <v/>
      </c>
      <c r="F4848" s="56"/>
      <c r="G4848" s="56"/>
      <c r="H4848" s="56"/>
      <c r="I4848" s="56"/>
      <c r="J4848" s="56"/>
    </row>
    <row r="4849" spans="1:10">
      <c r="A4849" s="20">
        <v>4840</v>
      </c>
      <c r="B4849" s="20" t="str">
        <f>IF(Data!B4849:$B$5009&lt;&gt;"",Data!B4849,"")</f>
        <v/>
      </c>
      <c r="C4849" s="20" t="str">
        <f>IF(Data!$B4849:C$5009&lt;&gt;"",Data!C4849,"")</f>
        <v/>
      </c>
      <c r="D4849" s="20" t="str">
        <f t="shared" si="163"/>
        <v/>
      </c>
      <c r="E4849" s="20" t="str">
        <f t="shared" si="164"/>
        <v/>
      </c>
      <c r="F4849" s="56"/>
      <c r="G4849" s="56"/>
      <c r="H4849" s="56"/>
      <c r="I4849" s="56"/>
      <c r="J4849" s="56"/>
    </row>
    <row r="4850" spans="1:10">
      <c r="A4850" s="20">
        <v>4841</v>
      </c>
      <c r="B4850" s="20" t="str">
        <f>IF(Data!B4850:$B$5009&lt;&gt;"",Data!B4850,"")</f>
        <v/>
      </c>
      <c r="C4850" s="20" t="str">
        <f>IF(Data!$B4850:C$5009&lt;&gt;"",Data!C4850,"")</f>
        <v/>
      </c>
      <c r="D4850" s="20" t="str">
        <f t="shared" si="163"/>
        <v/>
      </c>
      <c r="E4850" s="20" t="str">
        <f t="shared" si="164"/>
        <v/>
      </c>
      <c r="F4850" s="56"/>
      <c r="G4850" s="56"/>
      <c r="H4850" s="56"/>
      <c r="I4850" s="56"/>
      <c r="J4850" s="56"/>
    </row>
    <row r="4851" spans="1:10">
      <c r="A4851" s="20">
        <v>4842</v>
      </c>
      <c r="B4851" s="20" t="str">
        <f>IF(Data!B4851:$B$5009&lt;&gt;"",Data!B4851,"")</f>
        <v/>
      </c>
      <c r="C4851" s="20" t="str">
        <f>IF(Data!$B4851:C$5009&lt;&gt;"",Data!C4851,"")</f>
        <v/>
      </c>
      <c r="D4851" s="20" t="str">
        <f t="shared" si="163"/>
        <v/>
      </c>
      <c r="E4851" s="20" t="str">
        <f t="shared" si="164"/>
        <v/>
      </c>
      <c r="F4851" s="56"/>
      <c r="G4851" s="56"/>
      <c r="H4851" s="56"/>
      <c r="I4851" s="56"/>
      <c r="J4851" s="56"/>
    </row>
    <row r="4852" spans="1:10">
      <c r="A4852" s="20">
        <v>4843</v>
      </c>
      <c r="B4852" s="20" t="str">
        <f>IF(Data!B4852:$B$5009&lt;&gt;"",Data!B4852,"")</f>
        <v/>
      </c>
      <c r="C4852" s="20" t="str">
        <f>IF(Data!$B4852:C$5009&lt;&gt;"",Data!C4852,"")</f>
        <v/>
      </c>
      <c r="D4852" s="20" t="str">
        <f t="shared" si="163"/>
        <v/>
      </c>
      <c r="E4852" s="20" t="str">
        <f t="shared" si="164"/>
        <v/>
      </c>
      <c r="F4852" s="56"/>
      <c r="G4852" s="56"/>
      <c r="H4852" s="56"/>
      <c r="I4852" s="56"/>
      <c r="J4852" s="56"/>
    </row>
    <row r="4853" spans="1:10">
      <c r="A4853" s="20">
        <v>4844</v>
      </c>
      <c r="B4853" s="20" t="str">
        <f>IF(Data!B4853:$B$5009&lt;&gt;"",Data!B4853,"")</f>
        <v/>
      </c>
      <c r="C4853" s="20" t="str">
        <f>IF(Data!$B4853:C$5009&lt;&gt;"",Data!C4853,"")</f>
        <v/>
      </c>
      <c r="D4853" s="20" t="str">
        <f t="shared" si="163"/>
        <v/>
      </c>
      <c r="E4853" s="20" t="str">
        <f t="shared" si="164"/>
        <v/>
      </c>
      <c r="F4853" s="56"/>
      <c r="G4853" s="56"/>
      <c r="H4853" s="56"/>
      <c r="I4853" s="56"/>
      <c r="J4853" s="56"/>
    </row>
    <row r="4854" spans="1:10">
      <c r="A4854" s="20">
        <v>4845</v>
      </c>
      <c r="B4854" s="20" t="str">
        <f>IF(Data!B4854:$B$5009&lt;&gt;"",Data!B4854,"")</f>
        <v/>
      </c>
      <c r="C4854" s="20" t="str">
        <f>IF(Data!$B4854:C$5009&lt;&gt;"",Data!C4854,"")</f>
        <v/>
      </c>
      <c r="D4854" s="20" t="str">
        <f t="shared" si="163"/>
        <v/>
      </c>
      <c r="E4854" s="20" t="str">
        <f t="shared" si="164"/>
        <v/>
      </c>
      <c r="F4854" s="56"/>
      <c r="G4854" s="56"/>
      <c r="H4854" s="56"/>
      <c r="I4854" s="56"/>
      <c r="J4854" s="56"/>
    </row>
    <row r="4855" spans="1:10">
      <c r="A4855" s="20">
        <v>4846</v>
      </c>
      <c r="B4855" s="20" t="str">
        <f>IF(Data!B4855:$B$5009&lt;&gt;"",Data!B4855,"")</f>
        <v/>
      </c>
      <c r="C4855" s="20" t="str">
        <f>IF(Data!$B4855:C$5009&lt;&gt;"",Data!C4855,"")</f>
        <v/>
      </c>
      <c r="D4855" s="20" t="str">
        <f t="shared" si="163"/>
        <v/>
      </c>
      <c r="E4855" s="20" t="str">
        <f t="shared" si="164"/>
        <v/>
      </c>
      <c r="F4855" s="56"/>
      <c r="G4855" s="56"/>
      <c r="H4855" s="56"/>
      <c r="I4855" s="56"/>
      <c r="J4855" s="56"/>
    </row>
    <row r="4856" spans="1:10">
      <c r="A4856" s="20">
        <v>4847</v>
      </c>
      <c r="B4856" s="20" t="str">
        <f>IF(Data!B4856:$B$5009&lt;&gt;"",Data!B4856,"")</f>
        <v/>
      </c>
      <c r="C4856" s="20" t="str">
        <f>IF(Data!$B4856:C$5009&lt;&gt;"",Data!C4856,"")</f>
        <v/>
      </c>
      <c r="D4856" s="20" t="str">
        <f t="shared" si="163"/>
        <v/>
      </c>
      <c r="E4856" s="20" t="str">
        <f t="shared" si="164"/>
        <v/>
      </c>
      <c r="F4856" s="56"/>
      <c r="G4856" s="56"/>
      <c r="H4856" s="56"/>
      <c r="I4856" s="56"/>
      <c r="J4856" s="56"/>
    </row>
    <row r="4857" spans="1:10">
      <c r="A4857" s="20">
        <v>4848</v>
      </c>
      <c r="B4857" s="20" t="str">
        <f>IF(Data!B4857:$B$5009&lt;&gt;"",Data!B4857,"")</f>
        <v/>
      </c>
      <c r="C4857" s="20" t="str">
        <f>IF(Data!$B4857:C$5009&lt;&gt;"",Data!C4857,"")</f>
        <v/>
      </c>
      <c r="D4857" s="20" t="str">
        <f t="shared" si="163"/>
        <v/>
      </c>
      <c r="E4857" s="20" t="str">
        <f t="shared" si="164"/>
        <v/>
      </c>
      <c r="F4857" s="56"/>
      <c r="G4857" s="56"/>
      <c r="H4857" s="56"/>
      <c r="I4857" s="56"/>
      <c r="J4857" s="56"/>
    </row>
    <row r="4858" spans="1:10">
      <c r="A4858" s="20">
        <v>4849</v>
      </c>
      <c r="B4858" s="20" t="str">
        <f>IF(Data!B4858:$B$5009&lt;&gt;"",Data!B4858,"")</f>
        <v/>
      </c>
      <c r="C4858" s="20" t="str">
        <f>IF(Data!$B4858:C$5009&lt;&gt;"",Data!C4858,"")</f>
        <v/>
      </c>
      <c r="D4858" s="20" t="str">
        <f t="shared" si="163"/>
        <v/>
      </c>
      <c r="E4858" s="20" t="str">
        <f t="shared" si="164"/>
        <v/>
      </c>
      <c r="F4858" s="56"/>
      <c r="G4858" s="56"/>
      <c r="H4858" s="56"/>
      <c r="I4858" s="56"/>
      <c r="J4858" s="56"/>
    </row>
    <row r="4859" spans="1:10">
      <c r="A4859" s="20">
        <v>4850</v>
      </c>
      <c r="B4859" s="20" t="str">
        <f>IF(Data!B4859:$B$5009&lt;&gt;"",Data!B4859,"")</f>
        <v/>
      </c>
      <c r="C4859" s="20" t="str">
        <f>IF(Data!$B4859:C$5009&lt;&gt;"",Data!C4859,"")</f>
        <v/>
      </c>
      <c r="D4859" s="20" t="str">
        <f t="shared" si="163"/>
        <v/>
      </c>
      <c r="E4859" s="20" t="str">
        <f t="shared" si="164"/>
        <v/>
      </c>
      <c r="F4859" s="56"/>
      <c r="G4859" s="56"/>
      <c r="H4859" s="56"/>
      <c r="I4859" s="56"/>
      <c r="J4859" s="56"/>
    </row>
    <row r="4860" spans="1:10">
      <c r="A4860" s="20">
        <v>4851</v>
      </c>
      <c r="B4860" s="20" t="str">
        <f>IF(Data!B4860:$B$5009&lt;&gt;"",Data!B4860,"")</f>
        <v/>
      </c>
      <c r="C4860" s="20" t="str">
        <f>IF(Data!$B4860:C$5009&lt;&gt;"",Data!C4860,"")</f>
        <v/>
      </c>
      <c r="D4860" s="20" t="str">
        <f t="shared" si="163"/>
        <v/>
      </c>
      <c r="E4860" s="20" t="str">
        <f t="shared" si="164"/>
        <v/>
      </c>
      <c r="F4860" s="56"/>
      <c r="G4860" s="56"/>
      <c r="H4860" s="56"/>
      <c r="I4860" s="56"/>
      <c r="J4860" s="56"/>
    </row>
    <row r="4861" spans="1:10">
      <c r="A4861" s="20">
        <v>4852</v>
      </c>
      <c r="B4861" s="20" t="str">
        <f>IF(Data!B4861:$B$5009&lt;&gt;"",Data!B4861,"")</f>
        <v/>
      </c>
      <c r="C4861" s="20" t="str">
        <f>IF(Data!$B4861:C$5009&lt;&gt;"",Data!C4861,"")</f>
        <v/>
      </c>
      <c r="D4861" s="20" t="str">
        <f t="shared" si="163"/>
        <v/>
      </c>
      <c r="E4861" s="20" t="str">
        <f t="shared" si="164"/>
        <v/>
      </c>
      <c r="F4861" s="56"/>
      <c r="G4861" s="56"/>
      <c r="H4861" s="56"/>
      <c r="I4861" s="56"/>
      <c r="J4861" s="56"/>
    </row>
    <row r="4862" spans="1:10">
      <c r="A4862" s="20">
        <v>4853</v>
      </c>
      <c r="B4862" s="20" t="str">
        <f>IF(Data!B4862:$B$5009&lt;&gt;"",Data!B4862,"")</f>
        <v/>
      </c>
      <c r="C4862" s="20" t="str">
        <f>IF(Data!$B4862:C$5009&lt;&gt;"",Data!C4862,"")</f>
        <v/>
      </c>
      <c r="D4862" s="20" t="str">
        <f t="shared" si="163"/>
        <v/>
      </c>
      <c r="E4862" s="20" t="str">
        <f t="shared" si="164"/>
        <v/>
      </c>
      <c r="F4862" s="56"/>
      <c r="G4862" s="56"/>
      <c r="H4862" s="56"/>
      <c r="I4862" s="56"/>
      <c r="J4862" s="56"/>
    </row>
    <row r="4863" spans="1:10">
      <c r="A4863" s="20">
        <v>4854</v>
      </c>
      <c r="B4863" s="20" t="str">
        <f>IF(Data!B4863:$B$5009&lt;&gt;"",Data!B4863,"")</f>
        <v/>
      </c>
      <c r="C4863" s="20" t="str">
        <f>IF(Data!$B4863:C$5009&lt;&gt;"",Data!C4863,"")</f>
        <v/>
      </c>
      <c r="D4863" s="20" t="str">
        <f t="shared" si="163"/>
        <v/>
      </c>
      <c r="E4863" s="20" t="str">
        <f t="shared" si="164"/>
        <v/>
      </c>
      <c r="F4863" s="56"/>
      <c r="G4863" s="56"/>
      <c r="H4863" s="56"/>
      <c r="I4863" s="56"/>
      <c r="J4863" s="56"/>
    </row>
    <row r="4864" spans="1:10">
      <c r="A4864" s="20">
        <v>4855</v>
      </c>
      <c r="B4864" s="20" t="str">
        <f>IF(Data!B4864:$B$5009&lt;&gt;"",Data!B4864,"")</f>
        <v/>
      </c>
      <c r="C4864" s="20" t="str">
        <f>IF(Data!$B4864:C$5009&lt;&gt;"",Data!C4864,"")</f>
        <v/>
      </c>
      <c r="D4864" s="20" t="str">
        <f t="shared" si="163"/>
        <v/>
      </c>
      <c r="E4864" s="20" t="str">
        <f t="shared" si="164"/>
        <v/>
      </c>
      <c r="F4864" s="56"/>
      <c r="G4864" s="56"/>
      <c r="H4864" s="56"/>
      <c r="I4864" s="56"/>
      <c r="J4864" s="56"/>
    </row>
    <row r="4865" spans="1:10">
      <c r="A4865" s="20">
        <v>4856</v>
      </c>
      <c r="B4865" s="20" t="str">
        <f>IF(Data!B4865:$B$5009&lt;&gt;"",Data!B4865,"")</f>
        <v/>
      </c>
      <c r="C4865" s="20" t="str">
        <f>IF(Data!$B4865:C$5009&lt;&gt;"",Data!C4865,"")</f>
        <v/>
      </c>
      <c r="D4865" s="20" t="str">
        <f t="shared" si="163"/>
        <v/>
      </c>
      <c r="E4865" s="20" t="str">
        <f t="shared" si="164"/>
        <v/>
      </c>
      <c r="F4865" s="56"/>
      <c r="G4865" s="56"/>
      <c r="H4865" s="56"/>
      <c r="I4865" s="56"/>
      <c r="J4865" s="56"/>
    </row>
    <row r="4866" spans="1:10">
      <c r="A4866" s="20">
        <v>4857</v>
      </c>
      <c r="B4866" s="20" t="str">
        <f>IF(Data!B4866:$B$5009&lt;&gt;"",Data!B4866,"")</f>
        <v/>
      </c>
      <c r="C4866" s="20" t="str">
        <f>IF(Data!$B4866:C$5009&lt;&gt;"",Data!C4866,"")</f>
        <v/>
      </c>
      <c r="D4866" s="20" t="str">
        <f t="shared" si="163"/>
        <v/>
      </c>
      <c r="E4866" s="20" t="str">
        <f t="shared" si="164"/>
        <v/>
      </c>
      <c r="F4866" s="56"/>
      <c r="G4866" s="56"/>
      <c r="H4866" s="56"/>
      <c r="I4866" s="56"/>
      <c r="J4866" s="56"/>
    </row>
    <row r="4867" spans="1:10">
      <c r="A4867" s="20">
        <v>4858</v>
      </c>
      <c r="B4867" s="20" t="str">
        <f>IF(Data!B4867:$B$5009&lt;&gt;"",Data!B4867,"")</f>
        <v/>
      </c>
      <c r="C4867" s="20" t="str">
        <f>IF(Data!$B4867:C$5009&lt;&gt;"",Data!C4867,"")</f>
        <v/>
      </c>
      <c r="D4867" s="20" t="str">
        <f t="shared" si="163"/>
        <v/>
      </c>
      <c r="E4867" s="20" t="str">
        <f t="shared" si="164"/>
        <v/>
      </c>
      <c r="F4867" s="56"/>
      <c r="G4867" s="56"/>
      <c r="H4867" s="56"/>
      <c r="I4867" s="56"/>
      <c r="J4867" s="56"/>
    </row>
    <row r="4868" spans="1:10">
      <c r="A4868" s="20">
        <v>4859</v>
      </c>
      <c r="B4868" s="20" t="str">
        <f>IF(Data!B4868:$B$5009&lt;&gt;"",Data!B4868,"")</f>
        <v/>
      </c>
      <c r="C4868" s="20" t="str">
        <f>IF(Data!$B4868:C$5009&lt;&gt;"",Data!C4868,"")</f>
        <v/>
      </c>
      <c r="D4868" s="20" t="str">
        <f t="shared" si="163"/>
        <v/>
      </c>
      <c r="E4868" s="20" t="str">
        <f t="shared" si="164"/>
        <v/>
      </c>
      <c r="F4868" s="56"/>
      <c r="G4868" s="56"/>
      <c r="H4868" s="56"/>
      <c r="I4868" s="56"/>
      <c r="J4868" s="56"/>
    </row>
    <row r="4869" spans="1:10">
      <c r="A4869" s="20">
        <v>4860</v>
      </c>
      <c r="B4869" s="20" t="str">
        <f>IF(Data!B4869:$B$5009&lt;&gt;"",Data!B4869,"")</f>
        <v/>
      </c>
      <c r="C4869" s="20" t="str">
        <f>IF(Data!$B4869:C$5009&lt;&gt;"",Data!C4869,"")</f>
        <v/>
      </c>
      <c r="D4869" s="20" t="str">
        <f t="shared" si="163"/>
        <v/>
      </c>
      <c r="E4869" s="20" t="str">
        <f t="shared" si="164"/>
        <v/>
      </c>
      <c r="F4869" s="56"/>
      <c r="G4869" s="56"/>
      <c r="H4869" s="56"/>
      <c r="I4869" s="56"/>
      <c r="J4869" s="56"/>
    </row>
    <row r="4870" spans="1:10">
      <c r="A4870" s="20">
        <v>4861</v>
      </c>
      <c r="B4870" s="20" t="str">
        <f>IF(Data!B4870:$B$5009&lt;&gt;"",Data!B4870,"")</f>
        <v/>
      </c>
      <c r="C4870" s="20" t="str">
        <f>IF(Data!$B4870:C$5009&lt;&gt;"",Data!C4870,"")</f>
        <v/>
      </c>
      <c r="D4870" s="20" t="str">
        <f t="shared" ref="D4870:D4933" si="165">IF(AND(B4870&lt;&gt;"",C4870&lt;&gt;""), _xlfn.RANK.AVG(B4870,B:B,1),"")</f>
        <v/>
      </c>
      <c r="E4870" s="20" t="str">
        <f t="shared" ref="E4870:E4933" si="166">IF(AND(B4870&lt;&gt;"",C4870&lt;&gt;""),(D4870-$I$11)^2,"")</f>
        <v/>
      </c>
      <c r="F4870" s="56"/>
      <c r="G4870" s="56"/>
      <c r="H4870" s="56"/>
      <c r="I4870" s="56"/>
      <c r="J4870" s="56"/>
    </row>
    <row r="4871" spans="1:10">
      <c r="A4871" s="20">
        <v>4862</v>
      </c>
      <c r="B4871" s="20" t="str">
        <f>IF(Data!B4871:$B$5009&lt;&gt;"",Data!B4871,"")</f>
        <v/>
      </c>
      <c r="C4871" s="20" t="str">
        <f>IF(Data!$B4871:C$5009&lt;&gt;"",Data!C4871,"")</f>
        <v/>
      </c>
      <c r="D4871" s="20" t="str">
        <f t="shared" si="165"/>
        <v/>
      </c>
      <c r="E4871" s="20" t="str">
        <f t="shared" si="166"/>
        <v/>
      </c>
      <c r="F4871" s="56"/>
      <c r="G4871" s="56"/>
      <c r="H4871" s="56"/>
      <c r="I4871" s="56"/>
      <c r="J4871" s="56"/>
    </row>
    <row r="4872" spans="1:10">
      <c r="A4872" s="20">
        <v>4863</v>
      </c>
      <c r="B4872" s="20" t="str">
        <f>IF(Data!B4872:$B$5009&lt;&gt;"",Data!B4872,"")</f>
        <v/>
      </c>
      <c r="C4872" s="20" t="str">
        <f>IF(Data!$B4872:C$5009&lt;&gt;"",Data!C4872,"")</f>
        <v/>
      </c>
      <c r="D4872" s="20" t="str">
        <f t="shared" si="165"/>
        <v/>
      </c>
      <c r="E4872" s="20" t="str">
        <f t="shared" si="166"/>
        <v/>
      </c>
      <c r="F4872" s="56"/>
      <c r="G4872" s="56"/>
      <c r="H4872" s="56"/>
      <c r="I4872" s="56"/>
      <c r="J4872" s="56"/>
    </row>
    <row r="4873" spans="1:10">
      <c r="A4873" s="20">
        <v>4864</v>
      </c>
      <c r="B4873" s="20" t="str">
        <f>IF(Data!B4873:$B$5009&lt;&gt;"",Data!B4873,"")</f>
        <v/>
      </c>
      <c r="C4873" s="20" t="str">
        <f>IF(Data!$B4873:C$5009&lt;&gt;"",Data!C4873,"")</f>
        <v/>
      </c>
      <c r="D4873" s="20" t="str">
        <f t="shared" si="165"/>
        <v/>
      </c>
      <c r="E4873" s="20" t="str">
        <f t="shared" si="166"/>
        <v/>
      </c>
      <c r="F4873" s="56"/>
      <c r="G4873" s="56"/>
      <c r="H4873" s="56"/>
      <c r="I4873" s="56"/>
      <c r="J4873" s="56"/>
    </row>
    <row r="4874" spans="1:10">
      <c r="A4874" s="20">
        <v>4865</v>
      </c>
      <c r="B4874" s="20" t="str">
        <f>IF(Data!B4874:$B$5009&lt;&gt;"",Data!B4874,"")</f>
        <v/>
      </c>
      <c r="C4874" s="20" t="str">
        <f>IF(Data!$B4874:C$5009&lt;&gt;"",Data!C4874,"")</f>
        <v/>
      </c>
      <c r="D4874" s="20" t="str">
        <f t="shared" si="165"/>
        <v/>
      </c>
      <c r="E4874" s="20" t="str">
        <f t="shared" si="166"/>
        <v/>
      </c>
      <c r="F4874" s="56"/>
      <c r="G4874" s="56"/>
      <c r="H4874" s="56"/>
      <c r="I4874" s="56"/>
      <c r="J4874" s="56"/>
    </row>
    <row r="4875" spans="1:10">
      <c r="A4875" s="20">
        <v>4866</v>
      </c>
      <c r="B4875" s="20" t="str">
        <f>IF(Data!B4875:$B$5009&lt;&gt;"",Data!B4875,"")</f>
        <v/>
      </c>
      <c r="C4875" s="20" t="str">
        <f>IF(Data!$B4875:C$5009&lt;&gt;"",Data!C4875,"")</f>
        <v/>
      </c>
      <c r="D4875" s="20" t="str">
        <f t="shared" si="165"/>
        <v/>
      </c>
      <c r="E4875" s="20" t="str">
        <f t="shared" si="166"/>
        <v/>
      </c>
      <c r="F4875" s="56"/>
      <c r="G4875" s="56"/>
      <c r="H4875" s="56"/>
      <c r="I4875" s="56"/>
      <c r="J4875" s="56"/>
    </row>
    <row r="4876" spans="1:10">
      <c r="A4876" s="20">
        <v>4867</v>
      </c>
      <c r="B4876" s="20" t="str">
        <f>IF(Data!B4876:$B$5009&lt;&gt;"",Data!B4876,"")</f>
        <v/>
      </c>
      <c r="C4876" s="20" t="str">
        <f>IF(Data!$B4876:C$5009&lt;&gt;"",Data!C4876,"")</f>
        <v/>
      </c>
      <c r="D4876" s="20" t="str">
        <f t="shared" si="165"/>
        <v/>
      </c>
      <c r="E4876" s="20" t="str">
        <f t="shared" si="166"/>
        <v/>
      </c>
      <c r="F4876" s="56"/>
      <c r="G4876" s="56"/>
      <c r="H4876" s="56"/>
      <c r="I4876" s="56"/>
      <c r="J4876" s="56"/>
    </row>
    <row r="4877" spans="1:10">
      <c r="A4877" s="20">
        <v>4868</v>
      </c>
      <c r="B4877" s="20" t="str">
        <f>IF(Data!B4877:$B$5009&lt;&gt;"",Data!B4877,"")</f>
        <v/>
      </c>
      <c r="C4877" s="20" t="str">
        <f>IF(Data!$B4877:C$5009&lt;&gt;"",Data!C4877,"")</f>
        <v/>
      </c>
      <c r="D4877" s="20" t="str">
        <f t="shared" si="165"/>
        <v/>
      </c>
      <c r="E4877" s="20" t="str">
        <f t="shared" si="166"/>
        <v/>
      </c>
      <c r="F4877" s="56"/>
      <c r="G4877" s="56"/>
      <c r="H4877" s="56"/>
      <c r="I4877" s="56"/>
      <c r="J4877" s="56"/>
    </row>
    <row r="4878" spans="1:10">
      <c r="A4878" s="20">
        <v>4869</v>
      </c>
      <c r="B4878" s="20" t="str">
        <f>IF(Data!B4878:$B$5009&lt;&gt;"",Data!B4878,"")</f>
        <v/>
      </c>
      <c r="C4878" s="20" t="str">
        <f>IF(Data!$B4878:C$5009&lt;&gt;"",Data!C4878,"")</f>
        <v/>
      </c>
      <c r="D4878" s="20" t="str">
        <f t="shared" si="165"/>
        <v/>
      </c>
      <c r="E4878" s="20" t="str">
        <f t="shared" si="166"/>
        <v/>
      </c>
      <c r="F4878" s="56"/>
      <c r="G4878" s="56"/>
      <c r="H4878" s="56"/>
      <c r="I4878" s="56"/>
      <c r="J4878" s="56"/>
    </row>
    <row r="4879" spans="1:10">
      <c r="A4879" s="20">
        <v>4870</v>
      </c>
      <c r="B4879" s="20" t="str">
        <f>IF(Data!B4879:$B$5009&lt;&gt;"",Data!B4879,"")</f>
        <v/>
      </c>
      <c r="C4879" s="20" t="str">
        <f>IF(Data!$B4879:C$5009&lt;&gt;"",Data!C4879,"")</f>
        <v/>
      </c>
      <c r="D4879" s="20" t="str">
        <f t="shared" si="165"/>
        <v/>
      </c>
      <c r="E4879" s="20" t="str">
        <f t="shared" si="166"/>
        <v/>
      </c>
      <c r="F4879" s="56"/>
      <c r="G4879" s="56"/>
      <c r="H4879" s="56"/>
      <c r="I4879" s="56"/>
      <c r="J4879" s="56"/>
    </row>
    <row r="4880" spans="1:10">
      <c r="A4880" s="20">
        <v>4871</v>
      </c>
      <c r="B4880" s="20" t="str">
        <f>IF(Data!B4880:$B$5009&lt;&gt;"",Data!B4880,"")</f>
        <v/>
      </c>
      <c r="C4880" s="20" t="str">
        <f>IF(Data!$B4880:C$5009&lt;&gt;"",Data!C4880,"")</f>
        <v/>
      </c>
      <c r="D4880" s="20" t="str">
        <f t="shared" si="165"/>
        <v/>
      </c>
      <c r="E4880" s="20" t="str">
        <f t="shared" si="166"/>
        <v/>
      </c>
      <c r="F4880" s="56"/>
      <c r="G4880" s="56"/>
      <c r="H4880" s="56"/>
      <c r="I4880" s="56"/>
      <c r="J4880" s="56"/>
    </row>
    <row r="4881" spans="1:10">
      <c r="A4881" s="20">
        <v>4872</v>
      </c>
      <c r="B4881" s="20" t="str">
        <f>IF(Data!B4881:$B$5009&lt;&gt;"",Data!B4881,"")</f>
        <v/>
      </c>
      <c r="C4881" s="20" t="str">
        <f>IF(Data!$B4881:C$5009&lt;&gt;"",Data!C4881,"")</f>
        <v/>
      </c>
      <c r="D4881" s="20" t="str">
        <f t="shared" si="165"/>
        <v/>
      </c>
      <c r="E4881" s="20" t="str">
        <f t="shared" si="166"/>
        <v/>
      </c>
      <c r="F4881" s="56"/>
      <c r="G4881" s="56"/>
      <c r="H4881" s="56"/>
      <c r="I4881" s="56"/>
      <c r="J4881" s="56"/>
    </row>
    <row r="4882" spans="1:10">
      <c r="A4882" s="20">
        <v>4873</v>
      </c>
      <c r="B4882" s="20" t="str">
        <f>IF(Data!B4882:$B$5009&lt;&gt;"",Data!B4882,"")</f>
        <v/>
      </c>
      <c r="C4882" s="20" t="str">
        <f>IF(Data!$B4882:C$5009&lt;&gt;"",Data!C4882,"")</f>
        <v/>
      </c>
      <c r="D4882" s="20" t="str">
        <f t="shared" si="165"/>
        <v/>
      </c>
      <c r="E4882" s="20" t="str">
        <f t="shared" si="166"/>
        <v/>
      </c>
      <c r="F4882" s="56"/>
      <c r="G4882" s="56"/>
      <c r="H4882" s="56"/>
      <c r="I4882" s="56"/>
      <c r="J4882" s="56"/>
    </row>
    <row r="4883" spans="1:10">
      <c r="A4883" s="20">
        <v>4874</v>
      </c>
      <c r="B4883" s="20" t="str">
        <f>IF(Data!B4883:$B$5009&lt;&gt;"",Data!B4883,"")</f>
        <v/>
      </c>
      <c r="C4883" s="20" t="str">
        <f>IF(Data!$B4883:C$5009&lt;&gt;"",Data!C4883,"")</f>
        <v/>
      </c>
      <c r="D4883" s="20" t="str">
        <f t="shared" si="165"/>
        <v/>
      </c>
      <c r="E4883" s="20" t="str">
        <f t="shared" si="166"/>
        <v/>
      </c>
      <c r="F4883" s="56"/>
      <c r="G4883" s="56"/>
      <c r="H4883" s="56"/>
      <c r="I4883" s="56"/>
      <c r="J4883" s="56"/>
    </row>
    <row r="4884" spans="1:10">
      <c r="A4884" s="20">
        <v>4875</v>
      </c>
      <c r="B4884" s="20" t="str">
        <f>IF(Data!B4884:$B$5009&lt;&gt;"",Data!B4884,"")</f>
        <v/>
      </c>
      <c r="C4884" s="20" t="str">
        <f>IF(Data!$B4884:C$5009&lt;&gt;"",Data!C4884,"")</f>
        <v/>
      </c>
      <c r="D4884" s="20" t="str">
        <f t="shared" si="165"/>
        <v/>
      </c>
      <c r="E4884" s="20" t="str">
        <f t="shared" si="166"/>
        <v/>
      </c>
      <c r="F4884" s="56"/>
      <c r="G4884" s="56"/>
      <c r="H4884" s="56"/>
      <c r="I4884" s="56"/>
      <c r="J4884" s="56"/>
    </row>
    <row r="4885" spans="1:10">
      <c r="A4885" s="20">
        <v>4876</v>
      </c>
      <c r="B4885" s="20" t="str">
        <f>IF(Data!B4885:$B$5009&lt;&gt;"",Data!B4885,"")</f>
        <v/>
      </c>
      <c r="C4885" s="20" t="str">
        <f>IF(Data!$B4885:C$5009&lt;&gt;"",Data!C4885,"")</f>
        <v/>
      </c>
      <c r="D4885" s="20" t="str">
        <f t="shared" si="165"/>
        <v/>
      </c>
      <c r="E4885" s="20" t="str">
        <f t="shared" si="166"/>
        <v/>
      </c>
      <c r="F4885" s="56"/>
      <c r="G4885" s="56"/>
      <c r="H4885" s="56"/>
      <c r="I4885" s="56"/>
      <c r="J4885" s="56"/>
    </row>
    <row r="4886" spans="1:10">
      <c r="A4886" s="20">
        <v>4877</v>
      </c>
      <c r="B4886" s="20" t="str">
        <f>IF(Data!B4886:$B$5009&lt;&gt;"",Data!B4886,"")</f>
        <v/>
      </c>
      <c r="C4886" s="20" t="str">
        <f>IF(Data!$B4886:C$5009&lt;&gt;"",Data!C4886,"")</f>
        <v/>
      </c>
      <c r="D4886" s="20" t="str">
        <f t="shared" si="165"/>
        <v/>
      </c>
      <c r="E4886" s="20" t="str">
        <f t="shared" si="166"/>
        <v/>
      </c>
      <c r="F4886" s="56"/>
      <c r="G4886" s="56"/>
      <c r="H4886" s="56"/>
      <c r="I4886" s="56"/>
      <c r="J4886" s="56"/>
    </row>
    <row r="4887" spans="1:10">
      <c r="A4887" s="20">
        <v>4878</v>
      </c>
      <c r="B4887" s="20" t="str">
        <f>IF(Data!B4887:$B$5009&lt;&gt;"",Data!B4887,"")</f>
        <v/>
      </c>
      <c r="C4887" s="20" t="str">
        <f>IF(Data!$B4887:C$5009&lt;&gt;"",Data!C4887,"")</f>
        <v/>
      </c>
      <c r="D4887" s="20" t="str">
        <f t="shared" si="165"/>
        <v/>
      </c>
      <c r="E4887" s="20" t="str">
        <f t="shared" si="166"/>
        <v/>
      </c>
      <c r="F4887" s="56"/>
      <c r="G4887" s="56"/>
      <c r="H4887" s="56"/>
      <c r="I4887" s="56"/>
      <c r="J4887" s="56"/>
    </row>
    <row r="4888" spans="1:10">
      <c r="A4888" s="20">
        <v>4879</v>
      </c>
      <c r="B4888" s="20" t="str">
        <f>IF(Data!B4888:$B$5009&lt;&gt;"",Data!B4888,"")</f>
        <v/>
      </c>
      <c r="C4888" s="20" t="str">
        <f>IF(Data!$B4888:C$5009&lt;&gt;"",Data!C4888,"")</f>
        <v/>
      </c>
      <c r="D4888" s="20" t="str">
        <f t="shared" si="165"/>
        <v/>
      </c>
      <c r="E4888" s="20" t="str">
        <f t="shared" si="166"/>
        <v/>
      </c>
      <c r="F4888" s="56"/>
      <c r="G4888" s="56"/>
      <c r="H4888" s="56"/>
      <c r="I4888" s="56"/>
      <c r="J4888" s="56"/>
    </row>
    <row r="4889" spans="1:10">
      <c r="A4889" s="20">
        <v>4880</v>
      </c>
      <c r="B4889" s="20" t="str">
        <f>IF(Data!B4889:$B$5009&lt;&gt;"",Data!B4889,"")</f>
        <v/>
      </c>
      <c r="C4889" s="20" t="str">
        <f>IF(Data!$B4889:C$5009&lt;&gt;"",Data!C4889,"")</f>
        <v/>
      </c>
      <c r="D4889" s="20" t="str">
        <f t="shared" si="165"/>
        <v/>
      </c>
      <c r="E4889" s="20" t="str">
        <f t="shared" si="166"/>
        <v/>
      </c>
      <c r="F4889" s="56"/>
      <c r="G4889" s="56"/>
      <c r="H4889" s="56"/>
      <c r="I4889" s="56"/>
      <c r="J4889" s="56"/>
    </row>
    <row r="4890" spans="1:10">
      <c r="A4890" s="20">
        <v>4881</v>
      </c>
      <c r="B4890" s="20" t="str">
        <f>IF(Data!B4890:$B$5009&lt;&gt;"",Data!B4890,"")</f>
        <v/>
      </c>
      <c r="C4890" s="20" t="str">
        <f>IF(Data!$B4890:C$5009&lt;&gt;"",Data!C4890,"")</f>
        <v/>
      </c>
      <c r="D4890" s="20" t="str">
        <f t="shared" si="165"/>
        <v/>
      </c>
      <c r="E4890" s="20" t="str">
        <f t="shared" si="166"/>
        <v/>
      </c>
      <c r="F4890" s="56"/>
      <c r="G4890" s="56"/>
      <c r="H4890" s="56"/>
      <c r="I4890" s="56"/>
      <c r="J4890" s="56"/>
    </row>
    <row r="4891" spans="1:10">
      <c r="A4891" s="20">
        <v>4882</v>
      </c>
      <c r="B4891" s="20" t="str">
        <f>IF(Data!B4891:$B$5009&lt;&gt;"",Data!B4891,"")</f>
        <v/>
      </c>
      <c r="C4891" s="20" t="str">
        <f>IF(Data!$B4891:C$5009&lt;&gt;"",Data!C4891,"")</f>
        <v/>
      </c>
      <c r="D4891" s="20" t="str">
        <f t="shared" si="165"/>
        <v/>
      </c>
      <c r="E4891" s="20" t="str">
        <f t="shared" si="166"/>
        <v/>
      </c>
      <c r="F4891" s="56"/>
      <c r="G4891" s="56"/>
      <c r="H4891" s="56"/>
      <c r="I4891" s="56"/>
      <c r="J4891" s="56"/>
    </row>
    <row r="4892" spans="1:10">
      <c r="A4892" s="20">
        <v>4883</v>
      </c>
      <c r="B4892" s="20" t="str">
        <f>IF(Data!B4892:$B$5009&lt;&gt;"",Data!B4892,"")</f>
        <v/>
      </c>
      <c r="C4892" s="20" t="str">
        <f>IF(Data!$B4892:C$5009&lt;&gt;"",Data!C4892,"")</f>
        <v/>
      </c>
      <c r="D4892" s="20" t="str">
        <f t="shared" si="165"/>
        <v/>
      </c>
      <c r="E4892" s="20" t="str">
        <f t="shared" si="166"/>
        <v/>
      </c>
      <c r="F4892" s="56"/>
      <c r="G4892" s="56"/>
      <c r="H4892" s="56"/>
      <c r="I4892" s="56"/>
      <c r="J4892" s="56"/>
    </row>
    <row r="4893" spans="1:10">
      <c r="A4893" s="20">
        <v>4884</v>
      </c>
      <c r="B4893" s="20" t="str">
        <f>IF(Data!B4893:$B$5009&lt;&gt;"",Data!B4893,"")</f>
        <v/>
      </c>
      <c r="C4893" s="20" t="str">
        <f>IF(Data!$B4893:C$5009&lt;&gt;"",Data!C4893,"")</f>
        <v/>
      </c>
      <c r="D4893" s="20" t="str">
        <f t="shared" si="165"/>
        <v/>
      </c>
      <c r="E4893" s="20" t="str">
        <f t="shared" si="166"/>
        <v/>
      </c>
      <c r="F4893" s="56"/>
      <c r="G4893" s="56"/>
      <c r="H4893" s="56"/>
      <c r="I4893" s="56"/>
      <c r="J4893" s="56"/>
    </row>
    <row r="4894" spans="1:10">
      <c r="A4894" s="20">
        <v>4885</v>
      </c>
      <c r="B4894" s="20" t="str">
        <f>IF(Data!B4894:$B$5009&lt;&gt;"",Data!B4894,"")</f>
        <v/>
      </c>
      <c r="C4894" s="20" t="str">
        <f>IF(Data!$B4894:C$5009&lt;&gt;"",Data!C4894,"")</f>
        <v/>
      </c>
      <c r="D4894" s="20" t="str">
        <f t="shared" si="165"/>
        <v/>
      </c>
      <c r="E4894" s="20" t="str">
        <f t="shared" si="166"/>
        <v/>
      </c>
      <c r="F4894" s="56"/>
      <c r="G4894" s="56"/>
      <c r="H4894" s="56"/>
      <c r="I4894" s="56"/>
      <c r="J4894" s="56"/>
    </row>
    <row r="4895" spans="1:10">
      <c r="A4895" s="20">
        <v>4886</v>
      </c>
      <c r="B4895" s="20" t="str">
        <f>IF(Data!B4895:$B$5009&lt;&gt;"",Data!B4895,"")</f>
        <v/>
      </c>
      <c r="C4895" s="20" t="str">
        <f>IF(Data!$B4895:C$5009&lt;&gt;"",Data!C4895,"")</f>
        <v/>
      </c>
      <c r="D4895" s="20" t="str">
        <f t="shared" si="165"/>
        <v/>
      </c>
      <c r="E4895" s="20" t="str">
        <f t="shared" si="166"/>
        <v/>
      </c>
      <c r="F4895" s="56"/>
      <c r="G4895" s="56"/>
      <c r="H4895" s="56"/>
      <c r="I4895" s="56"/>
      <c r="J4895" s="56"/>
    </row>
    <row r="4896" spans="1:10">
      <c r="A4896" s="20">
        <v>4887</v>
      </c>
      <c r="B4896" s="20" t="str">
        <f>IF(Data!B4896:$B$5009&lt;&gt;"",Data!B4896,"")</f>
        <v/>
      </c>
      <c r="C4896" s="20" t="str">
        <f>IF(Data!$B4896:C$5009&lt;&gt;"",Data!C4896,"")</f>
        <v/>
      </c>
      <c r="D4896" s="20" t="str">
        <f t="shared" si="165"/>
        <v/>
      </c>
      <c r="E4896" s="20" t="str">
        <f t="shared" si="166"/>
        <v/>
      </c>
      <c r="F4896" s="56"/>
      <c r="G4896" s="56"/>
      <c r="H4896" s="56"/>
      <c r="I4896" s="56"/>
      <c r="J4896" s="56"/>
    </row>
    <row r="4897" spans="1:10">
      <c r="A4897" s="20">
        <v>4888</v>
      </c>
      <c r="B4897" s="20" t="str">
        <f>IF(Data!B4897:$B$5009&lt;&gt;"",Data!B4897,"")</f>
        <v/>
      </c>
      <c r="C4897" s="20" t="str">
        <f>IF(Data!$B4897:C$5009&lt;&gt;"",Data!C4897,"")</f>
        <v/>
      </c>
      <c r="D4897" s="20" t="str">
        <f t="shared" si="165"/>
        <v/>
      </c>
      <c r="E4897" s="20" t="str">
        <f t="shared" si="166"/>
        <v/>
      </c>
      <c r="F4897" s="56"/>
      <c r="G4897" s="56"/>
      <c r="H4897" s="56"/>
      <c r="I4897" s="56"/>
      <c r="J4897" s="56"/>
    </row>
    <row r="4898" spans="1:10">
      <c r="A4898" s="20">
        <v>4889</v>
      </c>
      <c r="B4898" s="20" t="str">
        <f>IF(Data!B4898:$B$5009&lt;&gt;"",Data!B4898,"")</f>
        <v/>
      </c>
      <c r="C4898" s="20" t="str">
        <f>IF(Data!$B4898:C$5009&lt;&gt;"",Data!C4898,"")</f>
        <v/>
      </c>
      <c r="D4898" s="20" t="str">
        <f t="shared" si="165"/>
        <v/>
      </c>
      <c r="E4898" s="20" t="str">
        <f t="shared" si="166"/>
        <v/>
      </c>
      <c r="F4898" s="56"/>
      <c r="G4898" s="56"/>
      <c r="H4898" s="56"/>
      <c r="I4898" s="56"/>
      <c r="J4898" s="56"/>
    </row>
    <row r="4899" spans="1:10">
      <c r="A4899" s="20">
        <v>4890</v>
      </c>
      <c r="B4899" s="20" t="str">
        <f>IF(Data!B4899:$B$5009&lt;&gt;"",Data!B4899,"")</f>
        <v/>
      </c>
      <c r="C4899" s="20" t="str">
        <f>IF(Data!$B4899:C$5009&lt;&gt;"",Data!C4899,"")</f>
        <v/>
      </c>
      <c r="D4899" s="20" t="str">
        <f t="shared" si="165"/>
        <v/>
      </c>
      <c r="E4899" s="20" t="str">
        <f t="shared" si="166"/>
        <v/>
      </c>
      <c r="F4899" s="56"/>
      <c r="G4899" s="56"/>
      <c r="H4899" s="56"/>
      <c r="I4899" s="56"/>
      <c r="J4899" s="56"/>
    </row>
    <row r="4900" spans="1:10">
      <c r="A4900" s="20">
        <v>4891</v>
      </c>
      <c r="B4900" s="20" t="str">
        <f>IF(Data!B4900:$B$5009&lt;&gt;"",Data!B4900,"")</f>
        <v/>
      </c>
      <c r="C4900" s="20" t="str">
        <f>IF(Data!$B4900:C$5009&lt;&gt;"",Data!C4900,"")</f>
        <v/>
      </c>
      <c r="D4900" s="20" t="str">
        <f t="shared" si="165"/>
        <v/>
      </c>
      <c r="E4900" s="20" t="str">
        <f t="shared" si="166"/>
        <v/>
      </c>
      <c r="F4900" s="56"/>
      <c r="G4900" s="56"/>
      <c r="H4900" s="56"/>
      <c r="I4900" s="56"/>
      <c r="J4900" s="56"/>
    </row>
    <row r="4901" spans="1:10">
      <c r="A4901" s="20">
        <v>4892</v>
      </c>
      <c r="B4901" s="20" t="str">
        <f>IF(Data!B4901:$B$5009&lt;&gt;"",Data!B4901,"")</f>
        <v/>
      </c>
      <c r="C4901" s="20" t="str">
        <f>IF(Data!$B4901:C$5009&lt;&gt;"",Data!C4901,"")</f>
        <v/>
      </c>
      <c r="D4901" s="20" t="str">
        <f t="shared" si="165"/>
        <v/>
      </c>
      <c r="E4901" s="20" t="str">
        <f t="shared" si="166"/>
        <v/>
      </c>
      <c r="F4901" s="56"/>
      <c r="G4901" s="56"/>
      <c r="H4901" s="56"/>
      <c r="I4901" s="56"/>
      <c r="J4901" s="56"/>
    </row>
    <row r="4902" spans="1:10">
      <c r="A4902" s="20">
        <v>4893</v>
      </c>
      <c r="B4902" s="20" t="str">
        <f>IF(Data!B4902:$B$5009&lt;&gt;"",Data!B4902,"")</f>
        <v/>
      </c>
      <c r="C4902" s="20" t="str">
        <f>IF(Data!$B4902:C$5009&lt;&gt;"",Data!C4902,"")</f>
        <v/>
      </c>
      <c r="D4902" s="20" t="str">
        <f t="shared" si="165"/>
        <v/>
      </c>
      <c r="E4902" s="20" t="str">
        <f t="shared" si="166"/>
        <v/>
      </c>
      <c r="F4902" s="56"/>
      <c r="G4902" s="56"/>
      <c r="H4902" s="56"/>
      <c r="I4902" s="56"/>
      <c r="J4902" s="56"/>
    </row>
    <row r="4903" spans="1:10">
      <c r="A4903" s="20">
        <v>4894</v>
      </c>
      <c r="B4903" s="20" t="str">
        <f>IF(Data!B4903:$B$5009&lt;&gt;"",Data!B4903,"")</f>
        <v/>
      </c>
      <c r="C4903" s="20" t="str">
        <f>IF(Data!$B4903:C$5009&lt;&gt;"",Data!C4903,"")</f>
        <v/>
      </c>
      <c r="D4903" s="20" t="str">
        <f t="shared" si="165"/>
        <v/>
      </c>
      <c r="E4903" s="20" t="str">
        <f t="shared" si="166"/>
        <v/>
      </c>
      <c r="F4903" s="56"/>
      <c r="G4903" s="56"/>
      <c r="H4903" s="56"/>
      <c r="I4903" s="56"/>
      <c r="J4903" s="56"/>
    </row>
    <row r="4904" spans="1:10">
      <c r="A4904" s="20">
        <v>4895</v>
      </c>
      <c r="B4904" s="20" t="str">
        <f>IF(Data!B4904:$B$5009&lt;&gt;"",Data!B4904,"")</f>
        <v/>
      </c>
      <c r="C4904" s="20" t="str">
        <f>IF(Data!$B4904:C$5009&lt;&gt;"",Data!C4904,"")</f>
        <v/>
      </c>
      <c r="D4904" s="20" t="str">
        <f t="shared" si="165"/>
        <v/>
      </c>
      <c r="E4904" s="20" t="str">
        <f t="shared" si="166"/>
        <v/>
      </c>
      <c r="F4904" s="56"/>
      <c r="G4904" s="56"/>
      <c r="H4904" s="56"/>
      <c r="I4904" s="56"/>
      <c r="J4904" s="56"/>
    </row>
    <row r="4905" spans="1:10">
      <c r="A4905" s="20">
        <v>4896</v>
      </c>
      <c r="B4905" s="20" t="str">
        <f>IF(Data!B4905:$B$5009&lt;&gt;"",Data!B4905,"")</f>
        <v/>
      </c>
      <c r="C4905" s="20" t="str">
        <f>IF(Data!$B4905:C$5009&lt;&gt;"",Data!C4905,"")</f>
        <v/>
      </c>
      <c r="D4905" s="20" t="str">
        <f t="shared" si="165"/>
        <v/>
      </c>
      <c r="E4905" s="20" t="str">
        <f t="shared" si="166"/>
        <v/>
      </c>
      <c r="F4905" s="56"/>
      <c r="G4905" s="56"/>
      <c r="H4905" s="56"/>
      <c r="I4905" s="56"/>
      <c r="J4905" s="56"/>
    </row>
    <row r="4906" spans="1:10">
      <c r="A4906" s="20">
        <v>4897</v>
      </c>
      <c r="B4906" s="20" t="str">
        <f>IF(Data!B4906:$B$5009&lt;&gt;"",Data!B4906,"")</f>
        <v/>
      </c>
      <c r="C4906" s="20" t="str">
        <f>IF(Data!$B4906:C$5009&lt;&gt;"",Data!C4906,"")</f>
        <v/>
      </c>
      <c r="D4906" s="20" t="str">
        <f t="shared" si="165"/>
        <v/>
      </c>
      <c r="E4906" s="20" t="str">
        <f t="shared" si="166"/>
        <v/>
      </c>
      <c r="F4906" s="56"/>
      <c r="G4906" s="56"/>
      <c r="H4906" s="56"/>
      <c r="I4906" s="56"/>
      <c r="J4906" s="56"/>
    </row>
    <row r="4907" spans="1:10">
      <c r="A4907" s="20">
        <v>4898</v>
      </c>
      <c r="B4907" s="20" t="str">
        <f>IF(Data!B4907:$B$5009&lt;&gt;"",Data!B4907,"")</f>
        <v/>
      </c>
      <c r="C4907" s="20" t="str">
        <f>IF(Data!$B4907:C$5009&lt;&gt;"",Data!C4907,"")</f>
        <v/>
      </c>
      <c r="D4907" s="20" t="str">
        <f t="shared" si="165"/>
        <v/>
      </c>
      <c r="E4907" s="20" t="str">
        <f t="shared" si="166"/>
        <v/>
      </c>
      <c r="F4907" s="56"/>
      <c r="G4907" s="56"/>
      <c r="H4907" s="56"/>
      <c r="I4907" s="56"/>
      <c r="J4907" s="56"/>
    </row>
    <row r="4908" spans="1:10">
      <c r="A4908" s="20">
        <v>4899</v>
      </c>
      <c r="B4908" s="20" t="str">
        <f>IF(Data!B4908:$B$5009&lt;&gt;"",Data!B4908,"")</f>
        <v/>
      </c>
      <c r="C4908" s="20" t="str">
        <f>IF(Data!$B4908:C$5009&lt;&gt;"",Data!C4908,"")</f>
        <v/>
      </c>
      <c r="D4908" s="20" t="str">
        <f t="shared" si="165"/>
        <v/>
      </c>
      <c r="E4908" s="20" t="str">
        <f t="shared" si="166"/>
        <v/>
      </c>
      <c r="F4908" s="56"/>
      <c r="G4908" s="56"/>
      <c r="H4908" s="56"/>
      <c r="I4908" s="56"/>
      <c r="J4908" s="56"/>
    </row>
    <row r="4909" spans="1:10">
      <c r="A4909" s="20">
        <v>4900</v>
      </c>
      <c r="B4909" s="20" t="str">
        <f>IF(Data!B4909:$B$5009&lt;&gt;"",Data!B4909,"")</f>
        <v/>
      </c>
      <c r="C4909" s="20" t="str">
        <f>IF(Data!$B4909:C$5009&lt;&gt;"",Data!C4909,"")</f>
        <v/>
      </c>
      <c r="D4909" s="20" t="str">
        <f t="shared" si="165"/>
        <v/>
      </c>
      <c r="E4909" s="20" t="str">
        <f t="shared" si="166"/>
        <v/>
      </c>
      <c r="F4909" s="56"/>
      <c r="G4909" s="56"/>
      <c r="H4909" s="56"/>
      <c r="I4909" s="56"/>
      <c r="J4909" s="56"/>
    </row>
    <row r="4910" spans="1:10">
      <c r="A4910" s="20">
        <v>4901</v>
      </c>
      <c r="B4910" s="20" t="str">
        <f>IF(Data!B4910:$B$5009&lt;&gt;"",Data!B4910,"")</f>
        <v/>
      </c>
      <c r="C4910" s="20" t="str">
        <f>IF(Data!$B4910:C$5009&lt;&gt;"",Data!C4910,"")</f>
        <v/>
      </c>
      <c r="D4910" s="20" t="str">
        <f t="shared" si="165"/>
        <v/>
      </c>
      <c r="E4910" s="20" t="str">
        <f t="shared" si="166"/>
        <v/>
      </c>
      <c r="F4910" s="56"/>
      <c r="G4910" s="56"/>
      <c r="H4910" s="56"/>
      <c r="I4910" s="56"/>
      <c r="J4910" s="56"/>
    </row>
    <row r="4911" spans="1:10">
      <c r="A4911" s="20">
        <v>4902</v>
      </c>
      <c r="B4911" s="20" t="str">
        <f>IF(Data!B4911:$B$5009&lt;&gt;"",Data!B4911,"")</f>
        <v/>
      </c>
      <c r="C4911" s="20" t="str">
        <f>IF(Data!$B4911:C$5009&lt;&gt;"",Data!C4911,"")</f>
        <v/>
      </c>
      <c r="D4911" s="20" t="str">
        <f t="shared" si="165"/>
        <v/>
      </c>
      <c r="E4911" s="20" t="str">
        <f t="shared" si="166"/>
        <v/>
      </c>
      <c r="F4911" s="56"/>
      <c r="G4911" s="56"/>
      <c r="H4911" s="56"/>
      <c r="I4911" s="56"/>
      <c r="J4911" s="56"/>
    </row>
    <row r="4912" spans="1:10">
      <c r="A4912" s="20">
        <v>4903</v>
      </c>
      <c r="B4912" s="20" t="str">
        <f>IF(Data!B4912:$B$5009&lt;&gt;"",Data!B4912,"")</f>
        <v/>
      </c>
      <c r="C4912" s="20" t="str">
        <f>IF(Data!$B4912:C$5009&lt;&gt;"",Data!C4912,"")</f>
        <v/>
      </c>
      <c r="D4912" s="20" t="str">
        <f t="shared" si="165"/>
        <v/>
      </c>
      <c r="E4912" s="20" t="str">
        <f t="shared" si="166"/>
        <v/>
      </c>
      <c r="F4912" s="56"/>
      <c r="G4912" s="56"/>
      <c r="H4912" s="56"/>
      <c r="I4912" s="56"/>
      <c r="J4912" s="56"/>
    </row>
    <row r="4913" spans="1:10">
      <c r="A4913" s="20">
        <v>4904</v>
      </c>
      <c r="B4913" s="20" t="str">
        <f>IF(Data!B4913:$B$5009&lt;&gt;"",Data!B4913,"")</f>
        <v/>
      </c>
      <c r="C4913" s="20" t="str">
        <f>IF(Data!$B4913:C$5009&lt;&gt;"",Data!C4913,"")</f>
        <v/>
      </c>
      <c r="D4913" s="20" t="str">
        <f t="shared" si="165"/>
        <v/>
      </c>
      <c r="E4913" s="20" t="str">
        <f t="shared" si="166"/>
        <v/>
      </c>
      <c r="F4913" s="56"/>
      <c r="G4913" s="56"/>
      <c r="H4913" s="56"/>
      <c r="I4913" s="56"/>
      <c r="J4913" s="56"/>
    </row>
    <row r="4914" spans="1:10">
      <c r="A4914" s="20">
        <v>4905</v>
      </c>
      <c r="B4914" s="20" t="str">
        <f>IF(Data!B4914:$B$5009&lt;&gt;"",Data!B4914,"")</f>
        <v/>
      </c>
      <c r="C4914" s="20" t="str">
        <f>IF(Data!$B4914:C$5009&lt;&gt;"",Data!C4914,"")</f>
        <v/>
      </c>
      <c r="D4914" s="20" t="str">
        <f t="shared" si="165"/>
        <v/>
      </c>
      <c r="E4914" s="20" t="str">
        <f t="shared" si="166"/>
        <v/>
      </c>
      <c r="F4914" s="56"/>
      <c r="G4914" s="56"/>
      <c r="H4914" s="56"/>
      <c r="I4914" s="56"/>
      <c r="J4914" s="56"/>
    </row>
    <row r="4915" spans="1:10">
      <c r="A4915" s="20">
        <v>4906</v>
      </c>
      <c r="B4915" s="20" t="str">
        <f>IF(Data!B4915:$B$5009&lt;&gt;"",Data!B4915,"")</f>
        <v/>
      </c>
      <c r="C4915" s="20" t="str">
        <f>IF(Data!$B4915:C$5009&lt;&gt;"",Data!C4915,"")</f>
        <v/>
      </c>
      <c r="D4915" s="20" t="str">
        <f t="shared" si="165"/>
        <v/>
      </c>
      <c r="E4915" s="20" t="str">
        <f t="shared" si="166"/>
        <v/>
      </c>
      <c r="F4915" s="56"/>
      <c r="G4915" s="56"/>
      <c r="H4915" s="56"/>
      <c r="I4915" s="56"/>
      <c r="J4915" s="56"/>
    </row>
    <row r="4916" spans="1:10">
      <c r="A4916" s="20">
        <v>4907</v>
      </c>
      <c r="B4916" s="20" t="str">
        <f>IF(Data!B4916:$B$5009&lt;&gt;"",Data!B4916,"")</f>
        <v/>
      </c>
      <c r="C4916" s="20" t="str">
        <f>IF(Data!$B4916:C$5009&lt;&gt;"",Data!C4916,"")</f>
        <v/>
      </c>
      <c r="D4916" s="20" t="str">
        <f t="shared" si="165"/>
        <v/>
      </c>
      <c r="E4916" s="20" t="str">
        <f t="shared" si="166"/>
        <v/>
      </c>
      <c r="F4916" s="56"/>
      <c r="G4916" s="56"/>
      <c r="H4916" s="56"/>
      <c r="I4916" s="56"/>
      <c r="J4916" s="56"/>
    </row>
    <row r="4917" spans="1:10">
      <c r="A4917" s="20">
        <v>4908</v>
      </c>
      <c r="B4917" s="20" t="str">
        <f>IF(Data!B4917:$B$5009&lt;&gt;"",Data!B4917,"")</f>
        <v/>
      </c>
      <c r="C4917" s="20" t="str">
        <f>IF(Data!$B4917:C$5009&lt;&gt;"",Data!C4917,"")</f>
        <v/>
      </c>
      <c r="D4917" s="20" t="str">
        <f t="shared" si="165"/>
        <v/>
      </c>
      <c r="E4917" s="20" t="str">
        <f t="shared" si="166"/>
        <v/>
      </c>
      <c r="F4917" s="56"/>
      <c r="G4917" s="56"/>
      <c r="H4917" s="56"/>
      <c r="I4917" s="56"/>
      <c r="J4917" s="56"/>
    </row>
    <row r="4918" spans="1:10">
      <c r="A4918" s="20">
        <v>4909</v>
      </c>
      <c r="B4918" s="20" t="str">
        <f>IF(Data!B4918:$B$5009&lt;&gt;"",Data!B4918,"")</f>
        <v/>
      </c>
      <c r="C4918" s="20" t="str">
        <f>IF(Data!$B4918:C$5009&lt;&gt;"",Data!C4918,"")</f>
        <v/>
      </c>
      <c r="D4918" s="20" t="str">
        <f t="shared" si="165"/>
        <v/>
      </c>
      <c r="E4918" s="20" t="str">
        <f t="shared" si="166"/>
        <v/>
      </c>
      <c r="F4918" s="56"/>
      <c r="G4918" s="56"/>
      <c r="H4918" s="56"/>
      <c r="I4918" s="56"/>
      <c r="J4918" s="56"/>
    </row>
    <row r="4919" spans="1:10">
      <c r="A4919" s="20">
        <v>4910</v>
      </c>
      <c r="B4919" s="20" t="str">
        <f>IF(Data!B4919:$B$5009&lt;&gt;"",Data!B4919,"")</f>
        <v/>
      </c>
      <c r="C4919" s="20" t="str">
        <f>IF(Data!$B4919:C$5009&lt;&gt;"",Data!C4919,"")</f>
        <v/>
      </c>
      <c r="D4919" s="20" t="str">
        <f t="shared" si="165"/>
        <v/>
      </c>
      <c r="E4919" s="20" t="str">
        <f t="shared" si="166"/>
        <v/>
      </c>
      <c r="F4919" s="56"/>
      <c r="G4919" s="56"/>
      <c r="H4919" s="56"/>
      <c r="I4919" s="56"/>
      <c r="J4919" s="56"/>
    </row>
    <row r="4920" spans="1:10">
      <c r="A4920" s="20">
        <v>4911</v>
      </c>
      <c r="B4920" s="20" t="str">
        <f>IF(Data!B4920:$B$5009&lt;&gt;"",Data!B4920,"")</f>
        <v/>
      </c>
      <c r="C4920" s="20" t="str">
        <f>IF(Data!$B4920:C$5009&lt;&gt;"",Data!C4920,"")</f>
        <v/>
      </c>
      <c r="D4920" s="20" t="str">
        <f t="shared" si="165"/>
        <v/>
      </c>
      <c r="E4920" s="20" t="str">
        <f t="shared" si="166"/>
        <v/>
      </c>
      <c r="F4920" s="56"/>
      <c r="G4920" s="56"/>
      <c r="H4920" s="56"/>
      <c r="I4920" s="56"/>
      <c r="J4920" s="56"/>
    </row>
    <row r="4921" spans="1:10">
      <c r="A4921" s="20">
        <v>4912</v>
      </c>
      <c r="B4921" s="20" t="str">
        <f>IF(Data!B4921:$B$5009&lt;&gt;"",Data!B4921,"")</f>
        <v/>
      </c>
      <c r="C4921" s="20" t="str">
        <f>IF(Data!$B4921:C$5009&lt;&gt;"",Data!C4921,"")</f>
        <v/>
      </c>
      <c r="D4921" s="20" t="str">
        <f t="shared" si="165"/>
        <v/>
      </c>
      <c r="E4921" s="20" t="str">
        <f t="shared" si="166"/>
        <v/>
      </c>
      <c r="F4921" s="56"/>
      <c r="G4921" s="56"/>
      <c r="H4921" s="56"/>
      <c r="I4921" s="56"/>
      <c r="J4921" s="56"/>
    </row>
    <row r="4922" spans="1:10">
      <c r="A4922" s="20">
        <v>4913</v>
      </c>
      <c r="B4922" s="20" t="str">
        <f>IF(Data!B4922:$B$5009&lt;&gt;"",Data!B4922,"")</f>
        <v/>
      </c>
      <c r="C4922" s="20" t="str">
        <f>IF(Data!$B4922:C$5009&lt;&gt;"",Data!C4922,"")</f>
        <v/>
      </c>
      <c r="D4922" s="20" t="str">
        <f t="shared" si="165"/>
        <v/>
      </c>
      <c r="E4922" s="20" t="str">
        <f t="shared" si="166"/>
        <v/>
      </c>
      <c r="F4922" s="56"/>
      <c r="G4922" s="56"/>
      <c r="H4922" s="56"/>
      <c r="I4922" s="56"/>
      <c r="J4922" s="56"/>
    </row>
    <row r="4923" spans="1:10">
      <c r="A4923" s="20">
        <v>4914</v>
      </c>
      <c r="B4923" s="20" t="str">
        <f>IF(Data!B4923:$B$5009&lt;&gt;"",Data!B4923,"")</f>
        <v/>
      </c>
      <c r="C4923" s="20" t="str">
        <f>IF(Data!$B4923:C$5009&lt;&gt;"",Data!C4923,"")</f>
        <v/>
      </c>
      <c r="D4923" s="20" t="str">
        <f t="shared" si="165"/>
        <v/>
      </c>
      <c r="E4923" s="20" t="str">
        <f t="shared" si="166"/>
        <v/>
      </c>
      <c r="F4923" s="56"/>
      <c r="G4923" s="56"/>
      <c r="H4923" s="56"/>
      <c r="I4923" s="56"/>
      <c r="J4923" s="56"/>
    </row>
    <row r="4924" spans="1:10">
      <c r="A4924" s="20">
        <v>4915</v>
      </c>
      <c r="B4924" s="20" t="str">
        <f>IF(Data!B4924:$B$5009&lt;&gt;"",Data!B4924,"")</f>
        <v/>
      </c>
      <c r="C4924" s="20" t="str">
        <f>IF(Data!$B4924:C$5009&lt;&gt;"",Data!C4924,"")</f>
        <v/>
      </c>
      <c r="D4924" s="20" t="str">
        <f t="shared" si="165"/>
        <v/>
      </c>
      <c r="E4924" s="20" t="str">
        <f t="shared" si="166"/>
        <v/>
      </c>
      <c r="F4924" s="56"/>
      <c r="G4924" s="56"/>
      <c r="H4924" s="56"/>
      <c r="I4924" s="56"/>
      <c r="J4924" s="56"/>
    </row>
    <row r="4925" spans="1:10">
      <c r="A4925" s="20">
        <v>4916</v>
      </c>
      <c r="B4925" s="20" t="str">
        <f>IF(Data!B4925:$B$5009&lt;&gt;"",Data!B4925,"")</f>
        <v/>
      </c>
      <c r="C4925" s="20" t="str">
        <f>IF(Data!$B4925:C$5009&lt;&gt;"",Data!C4925,"")</f>
        <v/>
      </c>
      <c r="D4925" s="20" t="str">
        <f t="shared" si="165"/>
        <v/>
      </c>
      <c r="E4925" s="20" t="str">
        <f t="shared" si="166"/>
        <v/>
      </c>
      <c r="F4925" s="56"/>
      <c r="G4925" s="56"/>
      <c r="H4925" s="56"/>
      <c r="I4925" s="56"/>
      <c r="J4925" s="56"/>
    </row>
    <row r="4926" spans="1:10">
      <c r="A4926" s="20">
        <v>4917</v>
      </c>
      <c r="B4926" s="20" t="str">
        <f>IF(Data!B4926:$B$5009&lt;&gt;"",Data!B4926,"")</f>
        <v/>
      </c>
      <c r="C4926" s="20" t="str">
        <f>IF(Data!$B4926:C$5009&lt;&gt;"",Data!C4926,"")</f>
        <v/>
      </c>
      <c r="D4926" s="20" t="str">
        <f t="shared" si="165"/>
        <v/>
      </c>
      <c r="E4926" s="20" t="str">
        <f t="shared" si="166"/>
        <v/>
      </c>
      <c r="F4926" s="56"/>
      <c r="G4926" s="56"/>
      <c r="H4926" s="56"/>
      <c r="I4926" s="56"/>
      <c r="J4926" s="56"/>
    </row>
    <row r="4927" spans="1:10">
      <c r="A4927" s="20">
        <v>4918</v>
      </c>
      <c r="B4927" s="20" t="str">
        <f>IF(Data!B4927:$B$5009&lt;&gt;"",Data!B4927,"")</f>
        <v/>
      </c>
      <c r="C4927" s="20" t="str">
        <f>IF(Data!$B4927:C$5009&lt;&gt;"",Data!C4927,"")</f>
        <v/>
      </c>
      <c r="D4927" s="20" t="str">
        <f t="shared" si="165"/>
        <v/>
      </c>
      <c r="E4927" s="20" t="str">
        <f t="shared" si="166"/>
        <v/>
      </c>
      <c r="F4927" s="56"/>
      <c r="G4927" s="56"/>
      <c r="H4927" s="56"/>
      <c r="I4927" s="56"/>
      <c r="J4927" s="56"/>
    </row>
    <row r="4928" spans="1:10">
      <c r="A4928" s="20">
        <v>4919</v>
      </c>
      <c r="B4928" s="20" t="str">
        <f>IF(Data!B4928:$B$5009&lt;&gt;"",Data!B4928,"")</f>
        <v/>
      </c>
      <c r="C4928" s="20" t="str">
        <f>IF(Data!$B4928:C$5009&lt;&gt;"",Data!C4928,"")</f>
        <v/>
      </c>
      <c r="D4928" s="20" t="str">
        <f t="shared" si="165"/>
        <v/>
      </c>
      <c r="E4928" s="20" t="str">
        <f t="shared" si="166"/>
        <v/>
      </c>
      <c r="F4928" s="56"/>
      <c r="G4928" s="56"/>
      <c r="H4928" s="56"/>
      <c r="I4928" s="56"/>
      <c r="J4928" s="56"/>
    </row>
    <row r="4929" spans="1:10">
      <c r="A4929" s="20">
        <v>4920</v>
      </c>
      <c r="B4929" s="20" t="str">
        <f>IF(Data!B4929:$B$5009&lt;&gt;"",Data!B4929,"")</f>
        <v/>
      </c>
      <c r="C4929" s="20" t="str">
        <f>IF(Data!$B4929:C$5009&lt;&gt;"",Data!C4929,"")</f>
        <v/>
      </c>
      <c r="D4929" s="20" t="str">
        <f t="shared" si="165"/>
        <v/>
      </c>
      <c r="E4929" s="20" t="str">
        <f t="shared" si="166"/>
        <v/>
      </c>
      <c r="F4929" s="56"/>
      <c r="G4929" s="56"/>
      <c r="H4929" s="56"/>
      <c r="I4929" s="56"/>
      <c r="J4929" s="56"/>
    </row>
    <row r="4930" spans="1:10">
      <c r="A4930" s="20">
        <v>4921</v>
      </c>
      <c r="B4930" s="20" t="str">
        <f>IF(Data!B4930:$B$5009&lt;&gt;"",Data!B4930,"")</f>
        <v/>
      </c>
      <c r="C4930" s="20" t="str">
        <f>IF(Data!$B4930:C$5009&lt;&gt;"",Data!C4930,"")</f>
        <v/>
      </c>
      <c r="D4930" s="20" t="str">
        <f t="shared" si="165"/>
        <v/>
      </c>
      <c r="E4930" s="20" t="str">
        <f t="shared" si="166"/>
        <v/>
      </c>
      <c r="F4930" s="56"/>
      <c r="G4930" s="56"/>
      <c r="H4930" s="56"/>
      <c r="I4930" s="56"/>
      <c r="J4930" s="56"/>
    </row>
    <row r="4931" spans="1:10">
      <c r="A4931" s="20">
        <v>4922</v>
      </c>
      <c r="B4931" s="20" t="str">
        <f>IF(Data!B4931:$B$5009&lt;&gt;"",Data!B4931,"")</f>
        <v/>
      </c>
      <c r="C4931" s="20" t="str">
        <f>IF(Data!$B4931:C$5009&lt;&gt;"",Data!C4931,"")</f>
        <v/>
      </c>
      <c r="D4931" s="20" t="str">
        <f t="shared" si="165"/>
        <v/>
      </c>
      <c r="E4931" s="20" t="str">
        <f t="shared" si="166"/>
        <v/>
      </c>
      <c r="F4931" s="56"/>
      <c r="G4931" s="56"/>
      <c r="H4931" s="56"/>
      <c r="I4931" s="56"/>
      <c r="J4931" s="56"/>
    </row>
    <row r="4932" spans="1:10">
      <c r="A4932" s="20">
        <v>4923</v>
      </c>
      <c r="B4932" s="20" t="str">
        <f>IF(Data!B4932:$B$5009&lt;&gt;"",Data!B4932,"")</f>
        <v/>
      </c>
      <c r="C4932" s="20" t="str">
        <f>IF(Data!$B4932:C$5009&lt;&gt;"",Data!C4932,"")</f>
        <v/>
      </c>
      <c r="D4932" s="20" t="str">
        <f t="shared" si="165"/>
        <v/>
      </c>
      <c r="E4932" s="20" t="str">
        <f t="shared" si="166"/>
        <v/>
      </c>
      <c r="F4932" s="56"/>
      <c r="G4932" s="56"/>
      <c r="H4932" s="56"/>
      <c r="I4932" s="56"/>
      <c r="J4932" s="56"/>
    </row>
    <row r="4933" spans="1:10">
      <c r="A4933" s="20">
        <v>4924</v>
      </c>
      <c r="B4933" s="20" t="str">
        <f>IF(Data!B4933:$B$5009&lt;&gt;"",Data!B4933,"")</f>
        <v/>
      </c>
      <c r="C4933" s="20" t="str">
        <f>IF(Data!$B4933:C$5009&lt;&gt;"",Data!C4933,"")</f>
        <v/>
      </c>
      <c r="D4933" s="20" t="str">
        <f t="shared" si="165"/>
        <v/>
      </c>
      <c r="E4933" s="20" t="str">
        <f t="shared" si="166"/>
        <v/>
      </c>
      <c r="F4933" s="56"/>
      <c r="G4933" s="56"/>
      <c r="H4933" s="56"/>
      <c r="I4933" s="56"/>
      <c r="J4933" s="56"/>
    </row>
    <row r="4934" spans="1:10">
      <c r="A4934" s="20">
        <v>4925</v>
      </c>
      <c r="B4934" s="20" t="str">
        <f>IF(Data!B4934:$B$5009&lt;&gt;"",Data!B4934,"")</f>
        <v/>
      </c>
      <c r="C4934" s="20" t="str">
        <f>IF(Data!$B4934:C$5009&lt;&gt;"",Data!C4934,"")</f>
        <v/>
      </c>
      <c r="D4934" s="20" t="str">
        <f t="shared" ref="D4934:D4997" si="167">IF(AND(B4934&lt;&gt;"",C4934&lt;&gt;""), _xlfn.RANK.AVG(B4934,B:B,1),"")</f>
        <v/>
      </c>
      <c r="E4934" s="20" t="str">
        <f t="shared" ref="E4934:E4997" si="168">IF(AND(B4934&lt;&gt;"",C4934&lt;&gt;""),(D4934-$I$11)^2,"")</f>
        <v/>
      </c>
      <c r="F4934" s="56"/>
      <c r="G4934" s="56"/>
      <c r="H4934" s="56"/>
      <c r="I4934" s="56"/>
      <c r="J4934" s="56"/>
    </row>
    <row r="4935" spans="1:10">
      <c r="A4935" s="20">
        <v>4926</v>
      </c>
      <c r="B4935" s="20" t="str">
        <f>IF(Data!B4935:$B$5009&lt;&gt;"",Data!B4935,"")</f>
        <v/>
      </c>
      <c r="C4935" s="20" t="str">
        <f>IF(Data!$B4935:C$5009&lt;&gt;"",Data!C4935,"")</f>
        <v/>
      </c>
      <c r="D4935" s="20" t="str">
        <f t="shared" si="167"/>
        <v/>
      </c>
      <c r="E4935" s="20" t="str">
        <f t="shared" si="168"/>
        <v/>
      </c>
      <c r="F4935" s="56"/>
      <c r="G4935" s="56"/>
      <c r="H4935" s="56"/>
      <c r="I4935" s="56"/>
      <c r="J4935" s="56"/>
    </row>
    <row r="4936" spans="1:10">
      <c r="A4936" s="20">
        <v>4927</v>
      </c>
      <c r="B4936" s="20" t="str">
        <f>IF(Data!B4936:$B$5009&lt;&gt;"",Data!B4936,"")</f>
        <v/>
      </c>
      <c r="C4936" s="20" t="str">
        <f>IF(Data!$B4936:C$5009&lt;&gt;"",Data!C4936,"")</f>
        <v/>
      </c>
      <c r="D4936" s="20" t="str">
        <f t="shared" si="167"/>
        <v/>
      </c>
      <c r="E4936" s="20" t="str">
        <f t="shared" si="168"/>
        <v/>
      </c>
      <c r="F4936" s="56"/>
      <c r="G4936" s="56"/>
      <c r="H4936" s="56"/>
      <c r="I4936" s="56"/>
      <c r="J4936" s="56"/>
    </row>
    <row r="4937" spans="1:10">
      <c r="A4937" s="20">
        <v>4928</v>
      </c>
      <c r="B4937" s="20" t="str">
        <f>IF(Data!B4937:$B$5009&lt;&gt;"",Data!B4937,"")</f>
        <v/>
      </c>
      <c r="C4937" s="20" t="str">
        <f>IF(Data!$B4937:C$5009&lt;&gt;"",Data!C4937,"")</f>
        <v/>
      </c>
      <c r="D4937" s="20" t="str">
        <f t="shared" si="167"/>
        <v/>
      </c>
      <c r="E4937" s="20" t="str">
        <f t="shared" si="168"/>
        <v/>
      </c>
      <c r="F4937" s="56"/>
      <c r="G4937" s="56"/>
      <c r="H4937" s="56"/>
      <c r="I4937" s="56"/>
      <c r="J4937" s="56"/>
    </row>
    <row r="4938" spans="1:10">
      <c r="A4938" s="20">
        <v>4929</v>
      </c>
      <c r="B4938" s="20" t="str">
        <f>IF(Data!B4938:$B$5009&lt;&gt;"",Data!B4938,"")</f>
        <v/>
      </c>
      <c r="C4938" s="20" t="str">
        <f>IF(Data!$B4938:C$5009&lt;&gt;"",Data!C4938,"")</f>
        <v/>
      </c>
      <c r="D4938" s="20" t="str">
        <f t="shared" si="167"/>
        <v/>
      </c>
      <c r="E4938" s="20" t="str">
        <f t="shared" si="168"/>
        <v/>
      </c>
      <c r="F4938" s="56"/>
      <c r="G4938" s="56"/>
      <c r="H4938" s="56"/>
      <c r="I4938" s="56"/>
      <c r="J4938" s="56"/>
    </row>
    <row r="4939" spans="1:10">
      <c r="A4939" s="20">
        <v>4930</v>
      </c>
      <c r="B4939" s="20" t="str">
        <f>IF(Data!B4939:$B$5009&lt;&gt;"",Data!B4939,"")</f>
        <v/>
      </c>
      <c r="C4939" s="20" t="str">
        <f>IF(Data!$B4939:C$5009&lt;&gt;"",Data!C4939,"")</f>
        <v/>
      </c>
      <c r="D4939" s="20" t="str">
        <f t="shared" si="167"/>
        <v/>
      </c>
      <c r="E4939" s="20" t="str">
        <f t="shared" si="168"/>
        <v/>
      </c>
      <c r="F4939" s="56"/>
      <c r="G4939" s="56"/>
      <c r="H4939" s="56"/>
      <c r="I4939" s="56"/>
      <c r="J4939" s="56"/>
    </row>
    <row r="4940" spans="1:10">
      <c r="A4940" s="20">
        <v>4931</v>
      </c>
      <c r="B4940" s="20" t="str">
        <f>IF(Data!B4940:$B$5009&lt;&gt;"",Data!B4940,"")</f>
        <v/>
      </c>
      <c r="C4940" s="20" t="str">
        <f>IF(Data!$B4940:C$5009&lt;&gt;"",Data!C4940,"")</f>
        <v/>
      </c>
      <c r="D4940" s="20" t="str">
        <f t="shared" si="167"/>
        <v/>
      </c>
      <c r="E4940" s="20" t="str">
        <f t="shared" si="168"/>
        <v/>
      </c>
      <c r="F4940" s="56"/>
      <c r="G4940" s="56"/>
      <c r="H4940" s="56"/>
      <c r="I4940" s="56"/>
      <c r="J4940" s="56"/>
    </row>
    <row r="4941" spans="1:10">
      <c r="A4941" s="20">
        <v>4932</v>
      </c>
      <c r="B4941" s="20" t="str">
        <f>IF(Data!B4941:$B$5009&lt;&gt;"",Data!B4941,"")</f>
        <v/>
      </c>
      <c r="C4941" s="20" t="str">
        <f>IF(Data!$B4941:C$5009&lt;&gt;"",Data!C4941,"")</f>
        <v/>
      </c>
      <c r="D4941" s="20" t="str">
        <f t="shared" si="167"/>
        <v/>
      </c>
      <c r="E4941" s="20" t="str">
        <f t="shared" si="168"/>
        <v/>
      </c>
      <c r="F4941" s="56"/>
      <c r="G4941" s="56"/>
      <c r="H4941" s="56"/>
      <c r="I4941" s="56"/>
      <c r="J4941" s="56"/>
    </row>
    <row r="4942" spans="1:10">
      <c r="A4942" s="20">
        <v>4933</v>
      </c>
      <c r="B4942" s="20" t="str">
        <f>IF(Data!B4942:$B$5009&lt;&gt;"",Data!B4942,"")</f>
        <v/>
      </c>
      <c r="C4942" s="20" t="str">
        <f>IF(Data!$B4942:C$5009&lt;&gt;"",Data!C4942,"")</f>
        <v/>
      </c>
      <c r="D4942" s="20" t="str">
        <f t="shared" si="167"/>
        <v/>
      </c>
      <c r="E4942" s="20" t="str">
        <f t="shared" si="168"/>
        <v/>
      </c>
      <c r="F4942" s="56"/>
      <c r="G4942" s="56"/>
      <c r="H4942" s="56"/>
      <c r="I4942" s="56"/>
      <c r="J4942" s="56"/>
    </row>
    <row r="4943" spans="1:10">
      <c r="A4943" s="20">
        <v>4934</v>
      </c>
      <c r="B4943" s="20" t="str">
        <f>IF(Data!B4943:$B$5009&lt;&gt;"",Data!B4943,"")</f>
        <v/>
      </c>
      <c r="C4943" s="20" t="str">
        <f>IF(Data!$B4943:C$5009&lt;&gt;"",Data!C4943,"")</f>
        <v/>
      </c>
      <c r="D4943" s="20" t="str">
        <f t="shared" si="167"/>
        <v/>
      </c>
      <c r="E4943" s="20" t="str">
        <f t="shared" si="168"/>
        <v/>
      </c>
      <c r="F4943" s="56"/>
      <c r="G4943" s="56"/>
      <c r="H4943" s="56"/>
      <c r="I4943" s="56"/>
      <c r="J4943" s="56"/>
    </row>
    <row r="4944" spans="1:10">
      <c r="A4944" s="20">
        <v>4935</v>
      </c>
      <c r="B4944" s="20" t="str">
        <f>IF(Data!B4944:$B$5009&lt;&gt;"",Data!B4944,"")</f>
        <v/>
      </c>
      <c r="C4944" s="20" t="str">
        <f>IF(Data!$B4944:C$5009&lt;&gt;"",Data!C4944,"")</f>
        <v/>
      </c>
      <c r="D4944" s="20" t="str">
        <f t="shared" si="167"/>
        <v/>
      </c>
      <c r="E4944" s="20" t="str">
        <f t="shared" si="168"/>
        <v/>
      </c>
      <c r="F4944" s="56"/>
      <c r="G4944" s="56"/>
      <c r="H4944" s="56"/>
      <c r="I4944" s="56"/>
      <c r="J4944" s="56"/>
    </row>
    <row r="4945" spans="1:10">
      <c r="A4945" s="20">
        <v>4936</v>
      </c>
      <c r="B4945" s="20" t="str">
        <f>IF(Data!B4945:$B$5009&lt;&gt;"",Data!B4945,"")</f>
        <v/>
      </c>
      <c r="C4945" s="20" t="str">
        <f>IF(Data!$B4945:C$5009&lt;&gt;"",Data!C4945,"")</f>
        <v/>
      </c>
      <c r="D4945" s="20" t="str">
        <f t="shared" si="167"/>
        <v/>
      </c>
      <c r="E4945" s="20" t="str">
        <f t="shared" si="168"/>
        <v/>
      </c>
      <c r="F4945" s="56"/>
      <c r="G4945" s="56"/>
      <c r="H4945" s="56"/>
      <c r="I4945" s="56"/>
      <c r="J4945" s="56"/>
    </row>
    <row r="4946" spans="1:10">
      <c r="A4946" s="20">
        <v>4937</v>
      </c>
      <c r="B4946" s="20" t="str">
        <f>IF(Data!B4946:$B$5009&lt;&gt;"",Data!B4946,"")</f>
        <v/>
      </c>
      <c r="C4946" s="20" t="str">
        <f>IF(Data!$B4946:C$5009&lt;&gt;"",Data!C4946,"")</f>
        <v/>
      </c>
      <c r="D4946" s="20" t="str">
        <f t="shared" si="167"/>
        <v/>
      </c>
      <c r="E4946" s="20" t="str">
        <f t="shared" si="168"/>
        <v/>
      </c>
      <c r="F4946" s="56"/>
      <c r="G4946" s="56"/>
      <c r="H4946" s="56"/>
      <c r="I4946" s="56"/>
      <c r="J4946" s="56"/>
    </row>
    <row r="4947" spans="1:10">
      <c r="A4947" s="20">
        <v>4938</v>
      </c>
      <c r="B4947" s="20" t="str">
        <f>IF(Data!B4947:$B$5009&lt;&gt;"",Data!B4947,"")</f>
        <v/>
      </c>
      <c r="C4947" s="20" t="str">
        <f>IF(Data!$B4947:C$5009&lt;&gt;"",Data!C4947,"")</f>
        <v/>
      </c>
      <c r="D4947" s="20" t="str">
        <f t="shared" si="167"/>
        <v/>
      </c>
      <c r="E4947" s="20" t="str">
        <f t="shared" si="168"/>
        <v/>
      </c>
      <c r="F4947" s="56"/>
      <c r="G4947" s="56"/>
      <c r="H4947" s="56"/>
      <c r="I4947" s="56"/>
      <c r="J4947" s="56"/>
    </row>
    <row r="4948" spans="1:10">
      <c r="A4948" s="20">
        <v>4939</v>
      </c>
      <c r="B4948" s="20" t="str">
        <f>IF(Data!B4948:$B$5009&lt;&gt;"",Data!B4948,"")</f>
        <v/>
      </c>
      <c r="C4948" s="20" t="str">
        <f>IF(Data!$B4948:C$5009&lt;&gt;"",Data!C4948,"")</f>
        <v/>
      </c>
      <c r="D4948" s="20" t="str">
        <f t="shared" si="167"/>
        <v/>
      </c>
      <c r="E4948" s="20" t="str">
        <f t="shared" si="168"/>
        <v/>
      </c>
      <c r="F4948" s="56"/>
      <c r="G4948" s="56"/>
      <c r="H4948" s="56"/>
      <c r="I4948" s="56"/>
      <c r="J4948" s="56"/>
    </row>
    <row r="4949" spans="1:10">
      <c r="A4949" s="20">
        <v>4940</v>
      </c>
      <c r="B4949" s="20" t="str">
        <f>IF(Data!B4949:$B$5009&lt;&gt;"",Data!B4949,"")</f>
        <v/>
      </c>
      <c r="C4949" s="20" t="str">
        <f>IF(Data!$B4949:C$5009&lt;&gt;"",Data!C4949,"")</f>
        <v/>
      </c>
      <c r="D4949" s="20" t="str">
        <f t="shared" si="167"/>
        <v/>
      </c>
      <c r="E4949" s="20" t="str">
        <f t="shared" si="168"/>
        <v/>
      </c>
      <c r="F4949" s="56"/>
      <c r="G4949" s="56"/>
      <c r="H4949" s="56"/>
      <c r="I4949" s="56"/>
      <c r="J4949" s="56"/>
    </row>
    <row r="4950" spans="1:10">
      <c r="A4950" s="20">
        <v>4941</v>
      </c>
      <c r="B4950" s="20" t="str">
        <f>IF(Data!B4950:$B$5009&lt;&gt;"",Data!B4950,"")</f>
        <v/>
      </c>
      <c r="C4950" s="20" t="str">
        <f>IF(Data!$B4950:C$5009&lt;&gt;"",Data!C4950,"")</f>
        <v/>
      </c>
      <c r="D4950" s="20" t="str">
        <f t="shared" si="167"/>
        <v/>
      </c>
      <c r="E4950" s="20" t="str">
        <f t="shared" si="168"/>
        <v/>
      </c>
      <c r="F4950" s="56"/>
      <c r="G4950" s="56"/>
      <c r="H4950" s="56"/>
      <c r="I4950" s="56"/>
      <c r="J4950" s="56"/>
    </row>
    <row r="4951" spans="1:10">
      <c r="A4951" s="20">
        <v>4942</v>
      </c>
      <c r="B4951" s="20" t="str">
        <f>IF(Data!B4951:$B$5009&lt;&gt;"",Data!B4951,"")</f>
        <v/>
      </c>
      <c r="C4951" s="20" t="str">
        <f>IF(Data!$B4951:C$5009&lt;&gt;"",Data!C4951,"")</f>
        <v/>
      </c>
      <c r="D4951" s="20" t="str">
        <f t="shared" si="167"/>
        <v/>
      </c>
      <c r="E4951" s="20" t="str">
        <f t="shared" si="168"/>
        <v/>
      </c>
      <c r="F4951" s="56"/>
      <c r="G4951" s="56"/>
      <c r="H4951" s="56"/>
      <c r="I4951" s="56"/>
      <c r="J4951" s="56"/>
    </row>
    <row r="4952" spans="1:10">
      <c r="A4952" s="20">
        <v>4943</v>
      </c>
      <c r="B4952" s="20" t="str">
        <f>IF(Data!B4952:$B$5009&lt;&gt;"",Data!B4952,"")</f>
        <v/>
      </c>
      <c r="C4952" s="20" t="str">
        <f>IF(Data!$B4952:C$5009&lt;&gt;"",Data!C4952,"")</f>
        <v/>
      </c>
      <c r="D4952" s="20" t="str">
        <f t="shared" si="167"/>
        <v/>
      </c>
      <c r="E4952" s="20" t="str">
        <f t="shared" si="168"/>
        <v/>
      </c>
      <c r="F4952" s="56"/>
      <c r="G4952" s="56"/>
      <c r="H4952" s="56"/>
      <c r="I4952" s="56"/>
      <c r="J4952" s="56"/>
    </row>
    <row r="4953" spans="1:10">
      <c r="A4953" s="20">
        <v>4944</v>
      </c>
      <c r="B4953" s="20" t="str">
        <f>IF(Data!B4953:$B$5009&lt;&gt;"",Data!B4953,"")</f>
        <v/>
      </c>
      <c r="C4953" s="20" t="str">
        <f>IF(Data!$B4953:C$5009&lt;&gt;"",Data!C4953,"")</f>
        <v/>
      </c>
      <c r="D4953" s="20" t="str">
        <f t="shared" si="167"/>
        <v/>
      </c>
      <c r="E4953" s="20" t="str">
        <f t="shared" si="168"/>
        <v/>
      </c>
      <c r="F4953" s="56"/>
      <c r="G4953" s="56"/>
      <c r="H4953" s="56"/>
      <c r="I4953" s="56"/>
      <c r="J4953" s="56"/>
    </row>
    <row r="4954" spans="1:10">
      <c r="A4954" s="20">
        <v>4945</v>
      </c>
      <c r="B4954" s="20" t="str">
        <f>IF(Data!B4954:$B$5009&lt;&gt;"",Data!B4954,"")</f>
        <v/>
      </c>
      <c r="C4954" s="20" t="str">
        <f>IF(Data!$B4954:C$5009&lt;&gt;"",Data!C4954,"")</f>
        <v/>
      </c>
      <c r="D4954" s="20" t="str">
        <f t="shared" si="167"/>
        <v/>
      </c>
      <c r="E4954" s="20" t="str">
        <f t="shared" si="168"/>
        <v/>
      </c>
      <c r="F4954" s="56"/>
      <c r="G4954" s="56"/>
      <c r="H4954" s="56"/>
      <c r="I4954" s="56"/>
      <c r="J4954" s="56"/>
    </row>
    <row r="4955" spans="1:10">
      <c r="A4955" s="20">
        <v>4946</v>
      </c>
      <c r="B4955" s="20" t="str">
        <f>IF(Data!B4955:$B$5009&lt;&gt;"",Data!B4955,"")</f>
        <v/>
      </c>
      <c r="C4955" s="20" t="str">
        <f>IF(Data!$B4955:C$5009&lt;&gt;"",Data!C4955,"")</f>
        <v/>
      </c>
      <c r="D4955" s="20" t="str">
        <f t="shared" si="167"/>
        <v/>
      </c>
      <c r="E4955" s="20" t="str">
        <f t="shared" si="168"/>
        <v/>
      </c>
      <c r="F4955" s="56"/>
      <c r="G4955" s="56"/>
      <c r="H4955" s="56"/>
      <c r="I4955" s="56"/>
      <c r="J4955" s="56"/>
    </row>
    <row r="4956" spans="1:10">
      <c r="A4956" s="20">
        <v>4947</v>
      </c>
      <c r="B4956" s="20" t="str">
        <f>IF(Data!B4956:$B$5009&lt;&gt;"",Data!B4956,"")</f>
        <v/>
      </c>
      <c r="C4956" s="20" t="str">
        <f>IF(Data!$B4956:C$5009&lt;&gt;"",Data!C4956,"")</f>
        <v/>
      </c>
      <c r="D4956" s="20" t="str">
        <f t="shared" si="167"/>
        <v/>
      </c>
      <c r="E4956" s="20" t="str">
        <f t="shared" si="168"/>
        <v/>
      </c>
      <c r="F4956" s="56"/>
      <c r="G4956" s="56"/>
      <c r="H4956" s="56"/>
      <c r="I4956" s="56"/>
      <c r="J4956" s="56"/>
    </row>
    <row r="4957" spans="1:10">
      <c r="A4957" s="20">
        <v>4948</v>
      </c>
      <c r="B4957" s="20" t="str">
        <f>IF(Data!B4957:$B$5009&lt;&gt;"",Data!B4957,"")</f>
        <v/>
      </c>
      <c r="C4957" s="20" t="str">
        <f>IF(Data!$B4957:C$5009&lt;&gt;"",Data!C4957,"")</f>
        <v/>
      </c>
      <c r="D4957" s="20" t="str">
        <f t="shared" si="167"/>
        <v/>
      </c>
      <c r="E4957" s="20" t="str">
        <f t="shared" si="168"/>
        <v/>
      </c>
      <c r="F4957" s="56"/>
      <c r="G4957" s="56"/>
      <c r="H4957" s="56"/>
      <c r="I4957" s="56"/>
      <c r="J4957" s="56"/>
    </row>
    <row r="4958" spans="1:10">
      <c r="A4958" s="20">
        <v>4949</v>
      </c>
      <c r="B4958" s="20" t="str">
        <f>IF(Data!B4958:$B$5009&lt;&gt;"",Data!B4958,"")</f>
        <v/>
      </c>
      <c r="C4958" s="20" t="str">
        <f>IF(Data!$B4958:C$5009&lt;&gt;"",Data!C4958,"")</f>
        <v/>
      </c>
      <c r="D4958" s="20" t="str">
        <f t="shared" si="167"/>
        <v/>
      </c>
      <c r="E4958" s="20" t="str">
        <f t="shared" si="168"/>
        <v/>
      </c>
      <c r="F4958" s="56"/>
      <c r="G4958" s="56"/>
      <c r="H4958" s="56"/>
      <c r="I4958" s="56"/>
      <c r="J4958" s="56"/>
    </row>
    <row r="4959" spans="1:10">
      <c r="A4959" s="20">
        <v>4950</v>
      </c>
      <c r="B4959" s="20" t="str">
        <f>IF(Data!B4959:$B$5009&lt;&gt;"",Data!B4959,"")</f>
        <v/>
      </c>
      <c r="C4959" s="20" t="str">
        <f>IF(Data!$B4959:C$5009&lt;&gt;"",Data!C4959,"")</f>
        <v/>
      </c>
      <c r="D4959" s="20" t="str">
        <f t="shared" si="167"/>
        <v/>
      </c>
      <c r="E4959" s="20" t="str">
        <f t="shared" si="168"/>
        <v/>
      </c>
      <c r="F4959" s="56"/>
      <c r="G4959" s="56"/>
      <c r="H4959" s="56"/>
      <c r="I4959" s="56"/>
      <c r="J4959" s="56"/>
    </row>
    <row r="4960" spans="1:10">
      <c r="A4960" s="20">
        <v>4951</v>
      </c>
      <c r="B4960" s="20" t="str">
        <f>IF(Data!B4960:$B$5009&lt;&gt;"",Data!B4960,"")</f>
        <v/>
      </c>
      <c r="C4960" s="20" t="str">
        <f>IF(Data!$B4960:C$5009&lt;&gt;"",Data!C4960,"")</f>
        <v/>
      </c>
      <c r="D4960" s="20" t="str">
        <f t="shared" si="167"/>
        <v/>
      </c>
      <c r="E4960" s="20" t="str">
        <f t="shared" si="168"/>
        <v/>
      </c>
      <c r="F4960" s="56"/>
      <c r="G4960" s="56"/>
      <c r="H4960" s="56"/>
      <c r="I4960" s="56"/>
      <c r="J4960" s="56"/>
    </row>
    <row r="4961" spans="1:10">
      <c r="A4961" s="20">
        <v>4952</v>
      </c>
      <c r="B4961" s="20" t="str">
        <f>IF(Data!B4961:$B$5009&lt;&gt;"",Data!B4961,"")</f>
        <v/>
      </c>
      <c r="C4961" s="20" t="str">
        <f>IF(Data!$B4961:C$5009&lt;&gt;"",Data!C4961,"")</f>
        <v/>
      </c>
      <c r="D4961" s="20" t="str">
        <f t="shared" si="167"/>
        <v/>
      </c>
      <c r="E4961" s="20" t="str">
        <f t="shared" si="168"/>
        <v/>
      </c>
      <c r="F4961" s="56"/>
      <c r="G4961" s="56"/>
      <c r="H4961" s="56"/>
      <c r="I4961" s="56"/>
      <c r="J4961" s="56"/>
    </row>
    <row r="4962" spans="1:10">
      <c r="A4962" s="20">
        <v>4953</v>
      </c>
      <c r="B4962" s="20" t="str">
        <f>IF(Data!B4962:$B$5009&lt;&gt;"",Data!B4962,"")</f>
        <v/>
      </c>
      <c r="C4962" s="20" t="str">
        <f>IF(Data!$B4962:C$5009&lt;&gt;"",Data!C4962,"")</f>
        <v/>
      </c>
      <c r="D4962" s="20" t="str">
        <f t="shared" si="167"/>
        <v/>
      </c>
      <c r="E4962" s="20" t="str">
        <f t="shared" si="168"/>
        <v/>
      </c>
      <c r="F4962" s="56"/>
      <c r="G4962" s="56"/>
      <c r="H4962" s="56"/>
      <c r="I4962" s="56"/>
      <c r="J4962" s="56"/>
    </row>
    <row r="4963" spans="1:10">
      <c r="A4963" s="20">
        <v>4954</v>
      </c>
      <c r="B4963" s="20" t="str">
        <f>IF(Data!B4963:$B$5009&lt;&gt;"",Data!B4963,"")</f>
        <v/>
      </c>
      <c r="C4963" s="20" t="str">
        <f>IF(Data!$B4963:C$5009&lt;&gt;"",Data!C4963,"")</f>
        <v/>
      </c>
      <c r="D4963" s="20" t="str">
        <f t="shared" si="167"/>
        <v/>
      </c>
      <c r="E4963" s="20" t="str">
        <f t="shared" si="168"/>
        <v/>
      </c>
      <c r="F4963" s="56"/>
      <c r="G4963" s="56"/>
      <c r="H4963" s="56"/>
      <c r="I4963" s="56"/>
      <c r="J4963" s="56"/>
    </row>
    <row r="4964" spans="1:10">
      <c r="A4964" s="20">
        <v>4955</v>
      </c>
      <c r="B4964" s="20" t="str">
        <f>IF(Data!B4964:$B$5009&lt;&gt;"",Data!B4964,"")</f>
        <v/>
      </c>
      <c r="C4964" s="20" t="str">
        <f>IF(Data!$B4964:C$5009&lt;&gt;"",Data!C4964,"")</f>
        <v/>
      </c>
      <c r="D4964" s="20" t="str">
        <f t="shared" si="167"/>
        <v/>
      </c>
      <c r="E4964" s="20" t="str">
        <f t="shared" si="168"/>
        <v/>
      </c>
      <c r="F4964" s="56"/>
      <c r="G4964" s="56"/>
      <c r="H4964" s="56"/>
      <c r="I4964" s="56"/>
      <c r="J4964" s="56"/>
    </row>
    <row r="4965" spans="1:10">
      <c r="A4965" s="20">
        <v>4956</v>
      </c>
      <c r="B4965" s="20" t="str">
        <f>IF(Data!B4965:$B$5009&lt;&gt;"",Data!B4965,"")</f>
        <v/>
      </c>
      <c r="C4965" s="20" t="str">
        <f>IF(Data!$B4965:C$5009&lt;&gt;"",Data!C4965,"")</f>
        <v/>
      </c>
      <c r="D4965" s="20" t="str">
        <f t="shared" si="167"/>
        <v/>
      </c>
      <c r="E4965" s="20" t="str">
        <f t="shared" si="168"/>
        <v/>
      </c>
      <c r="F4965" s="56"/>
      <c r="G4965" s="56"/>
      <c r="H4965" s="56"/>
      <c r="I4965" s="56"/>
      <c r="J4965" s="56"/>
    </row>
    <row r="4966" spans="1:10">
      <c r="A4966" s="20">
        <v>4957</v>
      </c>
      <c r="B4966" s="20" t="str">
        <f>IF(Data!B4966:$B$5009&lt;&gt;"",Data!B4966,"")</f>
        <v/>
      </c>
      <c r="C4966" s="20" t="str">
        <f>IF(Data!$B4966:C$5009&lt;&gt;"",Data!C4966,"")</f>
        <v/>
      </c>
      <c r="D4966" s="20" t="str">
        <f t="shared" si="167"/>
        <v/>
      </c>
      <c r="E4966" s="20" t="str">
        <f t="shared" si="168"/>
        <v/>
      </c>
      <c r="F4966" s="56"/>
      <c r="G4966" s="56"/>
      <c r="H4966" s="56"/>
      <c r="I4966" s="56"/>
      <c r="J4966" s="56"/>
    </row>
    <row r="4967" spans="1:10">
      <c r="A4967" s="20">
        <v>4958</v>
      </c>
      <c r="B4967" s="20" t="str">
        <f>IF(Data!B4967:$B$5009&lt;&gt;"",Data!B4967,"")</f>
        <v/>
      </c>
      <c r="C4967" s="20" t="str">
        <f>IF(Data!$B4967:C$5009&lt;&gt;"",Data!C4967,"")</f>
        <v/>
      </c>
      <c r="D4967" s="20" t="str">
        <f t="shared" si="167"/>
        <v/>
      </c>
      <c r="E4967" s="20" t="str">
        <f t="shared" si="168"/>
        <v/>
      </c>
      <c r="F4967" s="56"/>
      <c r="G4967" s="56"/>
      <c r="H4967" s="56"/>
      <c r="I4967" s="56"/>
      <c r="J4967" s="56"/>
    </row>
    <row r="4968" spans="1:10">
      <c r="A4968" s="20">
        <v>4959</v>
      </c>
      <c r="B4968" s="20" t="str">
        <f>IF(Data!B4968:$B$5009&lt;&gt;"",Data!B4968,"")</f>
        <v/>
      </c>
      <c r="C4968" s="20" t="str">
        <f>IF(Data!$B4968:C$5009&lt;&gt;"",Data!C4968,"")</f>
        <v/>
      </c>
      <c r="D4968" s="20" t="str">
        <f t="shared" si="167"/>
        <v/>
      </c>
      <c r="E4968" s="20" t="str">
        <f t="shared" si="168"/>
        <v/>
      </c>
      <c r="F4968" s="56"/>
      <c r="G4968" s="56"/>
      <c r="H4968" s="56"/>
      <c r="I4968" s="56"/>
      <c r="J4968" s="56"/>
    </row>
    <row r="4969" spans="1:10">
      <c r="A4969" s="20">
        <v>4960</v>
      </c>
      <c r="B4969" s="20" t="str">
        <f>IF(Data!B4969:$B$5009&lt;&gt;"",Data!B4969,"")</f>
        <v/>
      </c>
      <c r="C4969" s="20" t="str">
        <f>IF(Data!$B4969:C$5009&lt;&gt;"",Data!C4969,"")</f>
        <v/>
      </c>
      <c r="D4969" s="20" t="str">
        <f t="shared" si="167"/>
        <v/>
      </c>
      <c r="E4969" s="20" t="str">
        <f t="shared" si="168"/>
        <v/>
      </c>
      <c r="F4969" s="56"/>
      <c r="G4969" s="56"/>
      <c r="H4969" s="56"/>
      <c r="I4969" s="56"/>
      <c r="J4969" s="56"/>
    </row>
    <row r="4970" spans="1:10">
      <c r="A4970" s="20">
        <v>4961</v>
      </c>
      <c r="B4970" s="20" t="str">
        <f>IF(Data!B4970:$B$5009&lt;&gt;"",Data!B4970,"")</f>
        <v/>
      </c>
      <c r="C4970" s="20" t="str">
        <f>IF(Data!$B4970:C$5009&lt;&gt;"",Data!C4970,"")</f>
        <v/>
      </c>
      <c r="D4970" s="20" t="str">
        <f t="shared" si="167"/>
        <v/>
      </c>
      <c r="E4970" s="20" t="str">
        <f t="shared" si="168"/>
        <v/>
      </c>
      <c r="F4970" s="56"/>
      <c r="G4970" s="56"/>
      <c r="H4970" s="56"/>
      <c r="I4970" s="56"/>
      <c r="J4970" s="56"/>
    </row>
    <row r="4971" spans="1:10">
      <c r="A4971" s="20">
        <v>4962</v>
      </c>
      <c r="B4971" s="20" t="str">
        <f>IF(Data!B4971:$B$5009&lt;&gt;"",Data!B4971,"")</f>
        <v/>
      </c>
      <c r="C4971" s="20" t="str">
        <f>IF(Data!$B4971:C$5009&lt;&gt;"",Data!C4971,"")</f>
        <v/>
      </c>
      <c r="D4971" s="20" t="str">
        <f t="shared" si="167"/>
        <v/>
      </c>
      <c r="E4971" s="20" t="str">
        <f t="shared" si="168"/>
        <v/>
      </c>
      <c r="F4971" s="56"/>
      <c r="G4971" s="56"/>
      <c r="H4971" s="56"/>
      <c r="I4971" s="56"/>
      <c r="J4971" s="56"/>
    </row>
    <row r="4972" spans="1:10">
      <c r="A4972" s="20">
        <v>4963</v>
      </c>
      <c r="B4972" s="20" t="str">
        <f>IF(Data!B4972:$B$5009&lt;&gt;"",Data!B4972,"")</f>
        <v/>
      </c>
      <c r="C4972" s="20" t="str">
        <f>IF(Data!$B4972:C$5009&lt;&gt;"",Data!C4972,"")</f>
        <v/>
      </c>
      <c r="D4972" s="20" t="str">
        <f t="shared" si="167"/>
        <v/>
      </c>
      <c r="E4972" s="20" t="str">
        <f t="shared" si="168"/>
        <v/>
      </c>
      <c r="F4972" s="56"/>
      <c r="G4972" s="56"/>
      <c r="H4972" s="56"/>
      <c r="I4972" s="56"/>
      <c r="J4972" s="56"/>
    </row>
    <row r="4973" spans="1:10">
      <c r="A4973" s="20">
        <v>4964</v>
      </c>
      <c r="B4973" s="20" t="str">
        <f>IF(Data!B4973:$B$5009&lt;&gt;"",Data!B4973,"")</f>
        <v/>
      </c>
      <c r="C4973" s="20" t="str">
        <f>IF(Data!$B4973:C$5009&lt;&gt;"",Data!C4973,"")</f>
        <v/>
      </c>
      <c r="D4973" s="20" t="str">
        <f t="shared" si="167"/>
        <v/>
      </c>
      <c r="E4973" s="20" t="str">
        <f t="shared" si="168"/>
        <v/>
      </c>
      <c r="F4973" s="56"/>
      <c r="G4973" s="56"/>
      <c r="H4973" s="56"/>
      <c r="I4973" s="56"/>
      <c r="J4973" s="56"/>
    </row>
    <row r="4974" spans="1:10">
      <c r="A4974" s="20">
        <v>4965</v>
      </c>
      <c r="B4974" s="20" t="str">
        <f>IF(Data!B4974:$B$5009&lt;&gt;"",Data!B4974,"")</f>
        <v/>
      </c>
      <c r="C4974" s="20" t="str">
        <f>IF(Data!$B4974:C$5009&lt;&gt;"",Data!C4974,"")</f>
        <v/>
      </c>
      <c r="D4974" s="20" t="str">
        <f t="shared" si="167"/>
        <v/>
      </c>
      <c r="E4974" s="20" t="str">
        <f t="shared" si="168"/>
        <v/>
      </c>
      <c r="F4974" s="56"/>
      <c r="G4974" s="56"/>
      <c r="H4974" s="56"/>
      <c r="I4974" s="56"/>
      <c r="J4974" s="56"/>
    </row>
    <row r="4975" spans="1:10">
      <c r="A4975" s="20">
        <v>4966</v>
      </c>
      <c r="B4975" s="20" t="str">
        <f>IF(Data!B4975:$B$5009&lt;&gt;"",Data!B4975,"")</f>
        <v/>
      </c>
      <c r="C4975" s="20" t="str">
        <f>IF(Data!$B4975:C$5009&lt;&gt;"",Data!C4975,"")</f>
        <v/>
      </c>
      <c r="D4975" s="20" t="str">
        <f t="shared" si="167"/>
        <v/>
      </c>
      <c r="E4975" s="20" t="str">
        <f t="shared" si="168"/>
        <v/>
      </c>
      <c r="F4975" s="56"/>
      <c r="G4975" s="56"/>
      <c r="H4975" s="56"/>
      <c r="I4975" s="56"/>
      <c r="J4975" s="56"/>
    </row>
    <row r="4976" spans="1:10">
      <c r="A4976" s="20">
        <v>4967</v>
      </c>
      <c r="B4976" s="20" t="str">
        <f>IF(Data!B4976:$B$5009&lt;&gt;"",Data!B4976,"")</f>
        <v/>
      </c>
      <c r="C4976" s="20" t="str">
        <f>IF(Data!$B4976:C$5009&lt;&gt;"",Data!C4976,"")</f>
        <v/>
      </c>
      <c r="D4976" s="20" t="str">
        <f t="shared" si="167"/>
        <v/>
      </c>
      <c r="E4976" s="20" t="str">
        <f t="shared" si="168"/>
        <v/>
      </c>
      <c r="F4976" s="56"/>
      <c r="G4976" s="56"/>
      <c r="H4976" s="56"/>
      <c r="I4976" s="56"/>
      <c r="J4976" s="56"/>
    </row>
    <row r="4977" spans="1:10">
      <c r="A4977" s="20">
        <v>4968</v>
      </c>
      <c r="B4977" s="20" t="str">
        <f>IF(Data!B4977:$B$5009&lt;&gt;"",Data!B4977,"")</f>
        <v/>
      </c>
      <c r="C4977" s="20" t="str">
        <f>IF(Data!$B4977:C$5009&lt;&gt;"",Data!C4977,"")</f>
        <v/>
      </c>
      <c r="D4977" s="20" t="str">
        <f t="shared" si="167"/>
        <v/>
      </c>
      <c r="E4977" s="20" t="str">
        <f t="shared" si="168"/>
        <v/>
      </c>
      <c r="F4977" s="56"/>
      <c r="G4977" s="56"/>
      <c r="H4977" s="56"/>
      <c r="I4977" s="56"/>
      <c r="J4977" s="56"/>
    </row>
    <row r="4978" spans="1:10">
      <c r="A4978" s="20">
        <v>4969</v>
      </c>
      <c r="B4978" s="20" t="str">
        <f>IF(Data!B4978:$B$5009&lt;&gt;"",Data!B4978,"")</f>
        <v/>
      </c>
      <c r="C4978" s="20" t="str">
        <f>IF(Data!$B4978:C$5009&lt;&gt;"",Data!C4978,"")</f>
        <v/>
      </c>
      <c r="D4978" s="20" t="str">
        <f t="shared" si="167"/>
        <v/>
      </c>
      <c r="E4978" s="20" t="str">
        <f t="shared" si="168"/>
        <v/>
      </c>
      <c r="F4978" s="56"/>
      <c r="G4978" s="56"/>
      <c r="H4978" s="56"/>
      <c r="I4978" s="56"/>
      <c r="J4978" s="56"/>
    </row>
    <row r="4979" spans="1:10">
      <c r="A4979" s="20">
        <v>4970</v>
      </c>
      <c r="B4979" s="20" t="str">
        <f>IF(Data!B4979:$B$5009&lt;&gt;"",Data!B4979,"")</f>
        <v/>
      </c>
      <c r="C4979" s="20" t="str">
        <f>IF(Data!$B4979:C$5009&lt;&gt;"",Data!C4979,"")</f>
        <v/>
      </c>
      <c r="D4979" s="20" t="str">
        <f t="shared" si="167"/>
        <v/>
      </c>
      <c r="E4979" s="20" t="str">
        <f t="shared" si="168"/>
        <v/>
      </c>
      <c r="F4979" s="56"/>
      <c r="G4979" s="56"/>
      <c r="H4979" s="56"/>
      <c r="I4979" s="56"/>
      <c r="J4979" s="56"/>
    </row>
    <row r="4980" spans="1:10">
      <c r="A4980" s="20">
        <v>4971</v>
      </c>
      <c r="B4980" s="20" t="str">
        <f>IF(Data!B4980:$B$5009&lt;&gt;"",Data!B4980,"")</f>
        <v/>
      </c>
      <c r="C4980" s="20" t="str">
        <f>IF(Data!$B4980:C$5009&lt;&gt;"",Data!C4980,"")</f>
        <v/>
      </c>
      <c r="D4980" s="20" t="str">
        <f t="shared" si="167"/>
        <v/>
      </c>
      <c r="E4980" s="20" t="str">
        <f t="shared" si="168"/>
        <v/>
      </c>
      <c r="F4980" s="56"/>
      <c r="G4980" s="56"/>
      <c r="H4980" s="56"/>
      <c r="I4980" s="56"/>
      <c r="J4980" s="56"/>
    </row>
    <row r="4981" spans="1:10">
      <c r="A4981" s="20">
        <v>4972</v>
      </c>
      <c r="B4981" s="20" t="str">
        <f>IF(Data!B4981:$B$5009&lt;&gt;"",Data!B4981,"")</f>
        <v/>
      </c>
      <c r="C4981" s="20" t="str">
        <f>IF(Data!$B4981:C$5009&lt;&gt;"",Data!C4981,"")</f>
        <v/>
      </c>
      <c r="D4981" s="20" t="str">
        <f t="shared" si="167"/>
        <v/>
      </c>
      <c r="E4981" s="20" t="str">
        <f t="shared" si="168"/>
        <v/>
      </c>
      <c r="F4981" s="56"/>
      <c r="G4981" s="56"/>
      <c r="H4981" s="56"/>
      <c r="I4981" s="56"/>
      <c r="J4981" s="56"/>
    </row>
    <row r="4982" spans="1:10">
      <c r="A4982" s="20">
        <v>4973</v>
      </c>
      <c r="B4982" s="20" t="str">
        <f>IF(Data!B4982:$B$5009&lt;&gt;"",Data!B4982,"")</f>
        <v/>
      </c>
      <c r="C4982" s="20" t="str">
        <f>IF(Data!$B4982:C$5009&lt;&gt;"",Data!C4982,"")</f>
        <v/>
      </c>
      <c r="D4982" s="20" t="str">
        <f t="shared" si="167"/>
        <v/>
      </c>
      <c r="E4982" s="20" t="str">
        <f t="shared" si="168"/>
        <v/>
      </c>
      <c r="F4982" s="56"/>
      <c r="G4982" s="56"/>
      <c r="H4982" s="56"/>
      <c r="I4982" s="56"/>
      <c r="J4982" s="56"/>
    </row>
    <row r="4983" spans="1:10">
      <c r="A4983" s="20">
        <v>4974</v>
      </c>
      <c r="B4983" s="20" t="str">
        <f>IF(Data!B4983:$B$5009&lt;&gt;"",Data!B4983,"")</f>
        <v/>
      </c>
      <c r="C4983" s="20" t="str">
        <f>IF(Data!$B4983:C$5009&lt;&gt;"",Data!C4983,"")</f>
        <v/>
      </c>
      <c r="D4983" s="20" t="str">
        <f t="shared" si="167"/>
        <v/>
      </c>
      <c r="E4983" s="20" t="str">
        <f t="shared" si="168"/>
        <v/>
      </c>
      <c r="F4983" s="56"/>
      <c r="G4983" s="56"/>
      <c r="H4983" s="56"/>
      <c r="I4983" s="56"/>
      <c r="J4983" s="56"/>
    </row>
    <row r="4984" spans="1:10">
      <c r="A4984" s="20">
        <v>4975</v>
      </c>
      <c r="B4984" s="20" t="str">
        <f>IF(Data!B4984:$B$5009&lt;&gt;"",Data!B4984,"")</f>
        <v/>
      </c>
      <c r="C4984" s="20" t="str">
        <f>IF(Data!$B4984:C$5009&lt;&gt;"",Data!C4984,"")</f>
        <v/>
      </c>
      <c r="D4984" s="20" t="str">
        <f t="shared" si="167"/>
        <v/>
      </c>
      <c r="E4984" s="20" t="str">
        <f t="shared" si="168"/>
        <v/>
      </c>
      <c r="F4984" s="56"/>
      <c r="G4984" s="56"/>
      <c r="H4984" s="56"/>
      <c r="I4984" s="56"/>
      <c r="J4984" s="56"/>
    </row>
    <row r="4985" spans="1:10">
      <c r="A4985" s="20">
        <v>4976</v>
      </c>
      <c r="B4985" s="20" t="str">
        <f>IF(Data!B4985:$B$5009&lt;&gt;"",Data!B4985,"")</f>
        <v/>
      </c>
      <c r="C4985" s="20" t="str">
        <f>IF(Data!$B4985:C$5009&lt;&gt;"",Data!C4985,"")</f>
        <v/>
      </c>
      <c r="D4985" s="20" t="str">
        <f t="shared" si="167"/>
        <v/>
      </c>
      <c r="E4985" s="20" t="str">
        <f t="shared" si="168"/>
        <v/>
      </c>
      <c r="F4985" s="56"/>
      <c r="G4985" s="56"/>
      <c r="H4985" s="56"/>
      <c r="I4985" s="56"/>
      <c r="J4985" s="56"/>
    </row>
    <row r="4986" spans="1:10">
      <c r="A4986" s="20">
        <v>4977</v>
      </c>
      <c r="B4986" s="20" t="str">
        <f>IF(Data!B4986:$B$5009&lt;&gt;"",Data!B4986,"")</f>
        <v/>
      </c>
      <c r="C4986" s="20" t="str">
        <f>IF(Data!$B4986:C$5009&lt;&gt;"",Data!C4986,"")</f>
        <v/>
      </c>
      <c r="D4986" s="20" t="str">
        <f t="shared" si="167"/>
        <v/>
      </c>
      <c r="E4986" s="20" t="str">
        <f t="shared" si="168"/>
        <v/>
      </c>
      <c r="F4986" s="56"/>
      <c r="G4986" s="56"/>
      <c r="H4986" s="56"/>
      <c r="I4986" s="56"/>
      <c r="J4986" s="56"/>
    </row>
    <row r="4987" spans="1:10">
      <c r="A4987" s="20">
        <v>4978</v>
      </c>
      <c r="B4987" s="20" t="str">
        <f>IF(Data!B4987:$B$5009&lt;&gt;"",Data!B4987,"")</f>
        <v/>
      </c>
      <c r="C4987" s="20" t="str">
        <f>IF(Data!$B4987:C$5009&lt;&gt;"",Data!C4987,"")</f>
        <v/>
      </c>
      <c r="D4987" s="20" t="str">
        <f t="shared" si="167"/>
        <v/>
      </c>
      <c r="E4987" s="20" t="str">
        <f t="shared" si="168"/>
        <v/>
      </c>
      <c r="F4987" s="56"/>
      <c r="G4987" s="56"/>
      <c r="H4987" s="56"/>
      <c r="I4987" s="56"/>
      <c r="J4987" s="56"/>
    </row>
    <row r="4988" spans="1:10">
      <c r="A4988" s="20">
        <v>4979</v>
      </c>
      <c r="B4988" s="20" t="str">
        <f>IF(Data!B4988:$B$5009&lt;&gt;"",Data!B4988,"")</f>
        <v/>
      </c>
      <c r="C4988" s="20" t="str">
        <f>IF(Data!$B4988:C$5009&lt;&gt;"",Data!C4988,"")</f>
        <v/>
      </c>
      <c r="D4988" s="20" t="str">
        <f t="shared" si="167"/>
        <v/>
      </c>
      <c r="E4988" s="20" t="str">
        <f t="shared" si="168"/>
        <v/>
      </c>
      <c r="F4988" s="56"/>
      <c r="G4988" s="56"/>
      <c r="H4988" s="56"/>
      <c r="I4988" s="56"/>
      <c r="J4988" s="56"/>
    </row>
    <row r="4989" spans="1:10">
      <c r="A4989" s="20">
        <v>4980</v>
      </c>
      <c r="B4989" s="20" t="str">
        <f>IF(Data!B4989:$B$5009&lt;&gt;"",Data!B4989,"")</f>
        <v/>
      </c>
      <c r="C4989" s="20" t="str">
        <f>IF(Data!$B4989:C$5009&lt;&gt;"",Data!C4989,"")</f>
        <v/>
      </c>
      <c r="D4989" s="20" t="str">
        <f t="shared" si="167"/>
        <v/>
      </c>
      <c r="E4989" s="20" t="str">
        <f t="shared" si="168"/>
        <v/>
      </c>
      <c r="F4989" s="56"/>
      <c r="G4989" s="56"/>
      <c r="H4989" s="56"/>
      <c r="I4989" s="56"/>
      <c r="J4989" s="56"/>
    </row>
    <row r="4990" spans="1:10">
      <c r="A4990" s="20">
        <v>4981</v>
      </c>
      <c r="B4990" s="20" t="str">
        <f>IF(Data!B4990:$B$5009&lt;&gt;"",Data!B4990,"")</f>
        <v/>
      </c>
      <c r="C4990" s="20" t="str">
        <f>IF(Data!$B4990:C$5009&lt;&gt;"",Data!C4990,"")</f>
        <v/>
      </c>
      <c r="D4990" s="20" t="str">
        <f t="shared" si="167"/>
        <v/>
      </c>
      <c r="E4990" s="20" t="str">
        <f t="shared" si="168"/>
        <v/>
      </c>
      <c r="F4990" s="56"/>
      <c r="G4990" s="56"/>
      <c r="H4990" s="56"/>
      <c r="I4990" s="56"/>
      <c r="J4990" s="56"/>
    </row>
    <row r="4991" spans="1:10">
      <c r="A4991" s="20">
        <v>4982</v>
      </c>
      <c r="B4991" s="20" t="str">
        <f>IF(Data!B4991:$B$5009&lt;&gt;"",Data!B4991,"")</f>
        <v/>
      </c>
      <c r="C4991" s="20" t="str">
        <f>IF(Data!$B4991:C$5009&lt;&gt;"",Data!C4991,"")</f>
        <v/>
      </c>
      <c r="D4991" s="20" t="str">
        <f t="shared" si="167"/>
        <v/>
      </c>
      <c r="E4991" s="20" t="str">
        <f t="shared" si="168"/>
        <v/>
      </c>
      <c r="F4991" s="56"/>
      <c r="G4991" s="56"/>
      <c r="H4991" s="56"/>
      <c r="I4991" s="56"/>
      <c r="J4991" s="56"/>
    </row>
    <row r="4992" spans="1:10">
      <c r="A4992" s="20">
        <v>4983</v>
      </c>
      <c r="B4992" s="20" t="str">
        <f>IF(Data!B4992:$B$5009&lt;&gt;"",Data!B4992,"")</f>
        <v/>
      </c>
      <c r="C4992" s="20" t="str">
        <f>IF(Data!$B4992:C$5009&lt;&gt;"",Data!C4992,"")</f>
        <v/>
      </c>
      <c r="D4992" s="20" t="str">
        <f t="shared" si="167"/>
        <v/>
      </c>
      <c r="E4992" s="20" t="str">
        <f t="shared" si="168"/>
        <v/>
      </c>
      <c r="F4992" s="56"/>
      <c r="G4992" s="56"/>
      <c r="H4992" s="56"/>
      <c r="I4992" s="56"/>
      <c r="J4992" s="56"/>
    </row>
    <row r="4993" spans="1:10">
      <c r="A4993" s="20">
        <v>4984</v>
      </c>
      <c r="B4993" s="20" t="str">
        <f>IF(Data!B4993:$B$5009&lt;&gt;"",Data!B4993,"")</f>
        <v/>
      </c>
      <c r="C4993" s="20" t="str">
        <f>IF(Data!$B4993:C$5009&lt;&gt;"",Data!C4993,"")</f>
        <v/>
      </c>
      <c r="D4993" s="20" t="str">
        <f t="shared" si="167"/>
        <v/>
      </c>
      <c r="E4993" s="20" t="str">
        <f t="shared" si="168"/>
        <v/>
      </c>
      <c r="F4993" s="56"/>
      <c r="G4993" s="56"/>
      <c r="H4993" s="56"/>
      <c r="I4993" s="56"/>
      <c r="J4993" s="56"/>
    </row>
    <row r="4994" spans="1:10">
      <c r="A4994" s="20">
        <v>4985</v>
      </c>
      <c r="B4994" s="20" t="str">
        <f>IF(Data!B4994:$B$5009&lt;&gt;"",Data!B4994,"")</f>
        <v/>
      </c>
      <c r="C4994" s="20" t="str">
        <f>IF(Data!$B4994:C$5009&lt;&gt;"",Data!C4994,"")</f>
        <v/>
      </c>
      <c r="D4994" s="20" t="str">
        <f t="shared" si="167"/>
        <v/>
      </c>
      <c r="E4994" s="20" t="str">
        <f t="shared" si="168"/>
        <v/>
      </c>
      <c r="F4994" s="56"/>
      <c r="G4994" s="56"/>
      <c r="H4994" s="56"/>
      <c r="I4994" s="56"/>
      <c r="J4994" s="56"/>
    </row>
    <row r="4995" spans="1:10">
      <c r="A4995" s="20">
        <v>4986</v>
      </c>
      <c r="B4995" s="20" t="str">
        <f>IF(Data!B4995:$B$5009&lt;&gt;"",Data!B4995,"")</f>
        <v/>
      </c>
      <c r="C4995" s="20" t="str">
        <f>IF(Data!$B4995:C$5009&lt;&gt;"",Data!C4995,"")</f>
        <v/>
      </c>
      <c r="D4995" s="20" t="str">
        <f t="shared" si="167"/>
        <v/>
      </c>
      <c r="E4995" s="20" t="str">
        <f t="shared" si="168"/>
        <v/>
      </c>
      <c r="F4995" s="56"/>
      <c r="G4995" s="56"/>
      <c r="H4995" s="56"/>
      <c r="I4995" s="56"/>
      <c r="J4995" s="56"/>
    </row>
    <row r="4996" spans="1:10">
      <c r="A4996" s="20">
        <v>4987</v>
      </c>
      <c r="B4996" s="20" t="str">
        <f>IF(Data!B4996:$B$5009&lt;&gt;"",Data!B4996,"")</f>
        <v/>
      </c>
      <c r="C4996" s="20" t="str">
        <f>IF(Data!$B4996:C$5009&lt;&gt;"",Data!C4996,"")</f>
        <v/>
      </c>
      <c r="D4996" s="20" t="str">
        <f t="shared" si="167"/>
        <v/>
      </c>
      <c r="E4996" s="20" t="str">
        <f t="shared" si="168"/>
        <v/>
      </c>
      <c r="F4996" s="56"/>
      <c r="G4996" s="56"/>
      <c r="H4996" s="56"/>
      <c r="I4996" s="56"/>
      <c r="J4996" s="56"/>
    </row>
    <row r="4997" spans="1:10">
      <c r="A4997" s="20">
        <v>4988</v>
      </c>
      <c r="B4997" s="20" t="str">
        <f>IF(Data!B4997:$B$5009&lt;&gt;"",Data!B4997,"")</f>
        <v/>
      </c>
      <c r="C4997" s="20" t="str">
        <f>IF(Data!$B4997:C$5009&lt;&gt;"",Data!C4997,"")</f>
        <v/>
      </c>
      <c r="D4997" s="20" t="str">
        <f t="shared" si="167"/>
        <v/>
      </c>
      <c r="E4997" s="20" t="str">
        <f t="shared" si="168"/>
        <v/>
      </c>
      <c r="F4997" s="56"/>
      <c r="G4997" s="56"/>
      <c r="H4997" s="56"/>
      <c r="I4997" s="56"/>
      <c r="J4997" s="56"/>
    </row>
    <row r="4998" spans="1:10">
      <c r="A4998" s="20">
        <v>4989</v>
      </c>
      <c r="B4998" s="20" t="str">
        <f>IF(Data!B4998:$B$5009&lt;&gt;"",Data!B4998,"")</f>
        <v/>
      </c>
      <c r="C4998" s="20" t="str">
        <f>IF(Data!$B4998:C$5009&lt;&gt;"",Data!C4998,"")</f>
        <v/>
      </c>
      <c r="D4998" s="20" t="str">
        <f t="shared" ref="D4998:D5061" si="169">IF(AND(B4998&lt;&gt;"",C4998&lt;&gt;""), _xlfn.RANK.AVG(B4998,B:B,1),"")</f>
        <v/>
      </c>
      <c r="E4998" s="20" t="str">
        <f t="shared" ref="E4998:E5061" si="170">IF(AND(B4998&lt;&gt;"",C4998&lt;&gt;""),(D4998-$I$11)^2,"")</f>
        <v/>
      </c>
      <c r="F4998" s="56"/>
      <c r="G4998" s="56"/>
      <c r="H4998" s="56"/>
      <c r="I4998" s="56"/>
      <c r="J4998" s="56"/>
    </row>
    <row r="4999" spans="1:10">
      <c r="A4999" s="20">
        <v>4990</v>
      </c>
      <c r="B4999" s="20" t="str">
        <f>IF(Data!B4999:$B$5009&lt;&gt;"",Data!B4999,"")</f>
        <v/>
      </c>
      <c r="C4999" s="20" t="str">
        <f>IF(Data!$B4999:C$5009&lt;&gt;"",Data!C4999,"")</f>
        <v/>
      </c>
      <c r="D4999" s="20" t="str">
        <f t="shared" si="169"/>
        <v/>
      </c>
      <c r="E4999" s="20" t="str">
        <f t="shared" si="170"/>
        <v/>
      </c>
      <c r="F4999" s="56"/>
      <c r="G4999" s="56"/>
      <c r="H4999" s="56"/>
      <c r="I4999" s="56"/>
      <c r="J4999" s="56"/>
    </row>
    <row r="5000" spans="1:10">
      <c r="A5000" s="20">
        <v>4991</v>
      </c>
      <c r="B5000" s="20" t="str">
        <f>IF(Data!B5000:$B$5009&lt;&gt;"",Data!B5000,"")</f>
        <v/>
      </c>
      <c r="C5000" s="20" t="str">
        <f>IF(Data!$B5000:C$5009&lt;&gt;"",Data!C5000,"")</f>
        <v/>
      </c>
      <c r="D5000" s="20" t="str">
        <f t="shared" si="169"/>
        <v/>
      </c>
      <c r="E5000" s="20" t="str">
        <f t="shared" si="170"/>
        <v/>
      </c>
      <c r="F5000" s="56"/>
      <c r="G5000" s="56"/>
      <c r="H5000" s="56"/>
      <c r="I5000" s="56"/>
      <c r="J5000" s="56"/>
    </row>
    <row r="5001" spans="1:10">
      <c r="A5001" s="20">
        <v>4992</v>
      </c>
      <c r="B5001" s="20" t="str">
        <f>IF(Data!B5001:$B$5009&lt;&gt;"",Data!B5001,"")</f>
        <v/>
      </c>
      <c r="C5001" s="20" t="str">
        <f>IF(Data!$B5001:C$5009&lt;&gt;"",Data!C5001,"")</f>
        <v/>
      </c>
      <c r="D5001" s="20" t="str">
        <f t="shared" si="169"/>
        <v/>
      </c>
      <c r="E5001" s="20" t="str">
        <f t="shared" si="170"/>
        <v/>
      </c>
      <c r="F5001" s="56"/>
      <c r="G5001" s="56"/>
      <c r="H5001" s="56"/>
      <c r="I5001" s="56"/>
      <c r="J5001" s="56"/>
    </row>
    <row r="5002" spans="1:10">
      <c r="A5002" s="20">
        <v>4993</v>
      </c>
      <c r="B5002" s="20" t="str">
        <f>IF(Data!B5002:$B$5009&lt;&gt;"",Data!B5002,"")</f>
        <v/>
      </c>
      <c r="C5002" s="20" t="str">
        <f>IF(Data!$B5002:C$5009&lt;&gt;"",Data!C5002,"")</f>
        <v/>
      </c>
      <c r="D5002" s="20" t="str">
        <f t="shared" si="169"/>
        <v/>
      </c>
      <c r="E5002" s="20" t="str">
        <f t="shared" si="170"/>
        <v/>
      </c>
      <c r="F5002" s="56"/>
      <c r="G5002" s="56"/>
      <c r="H5002" s="56"/>
      <c r="I5002" s="56"/>
      <c r="J5002" s="56"/>
    </row>
    <row r="5003" spans="1:10">
      <c r="A5003" s="20">
        <v>4994</v>
      </c>
      <c r="B5003" s="20" t="str">
        <f>IF(Data!B5003:$B$5009&lt;&gt;"",Data!B5003,"")</f>
        <v/>
      </c>
      <c r="C5003" s="20" t="str">
        <f>IF(Data!$B5003:C$5009&lt;&gt;"",Data!C5003,"")</f>
        <v/>
      </c>
      <c r="D5003" s="20" t="str">
        <f t="shared" si="169"/>
        <v/>
      </c>
      <c r="E5003" s="20" t="str">
        <f t="shared" si="170"/>
        <v/>
      </c>
      <c r="F5003" s="56"/>
      <c r="G5003" s="56"/>
      <c r="H5003" s="56"/>
      <c r="I5003" s="56"/>
      <c r="J5003" s="56"/>
    </row>
    <row r="5004" spans="1:10">
      <c r="A5004" s="20">
        <v>4995</v>
      </c>
      <c r="B5004" s="20" t="str">
        <f>IF(Data!B5004:$B$5009&lt;&gt;"",Data!B5004,"")</f>
        <v/>
      </c>
      <c r="C5004" s="20" t="str">
        <f>IF(Data!$B5004:C$5009&lt;&gt;"",Data!C5004,"")</f>
        <v/>
      </c>
      <c r="D5004" s="20" t="str">
        <f t="shared" si="169"/>
        <v/>
      </c>
      <c r="E5004" s="20" t="str">
        <f t="shared" si="170"/>
        <v/>
      </c>
      <c r="F5004" s="56"/>
      <c r="G5004" s="56"/>
      <c r="H5004" s="56"/>
      <c r="I5004" s="56"/>
      <c r="J5004" s="56"/>
    </row>
    <row r="5005" spans="1:10">
      <c r="A5005" s="20">
        <v>4996</v>
      </c>
      <c r="B5005" s="20" t="str">
        <f>IF(Data!B5005:$B$5009&lt;&gt;"",Data!B5005,"")</f>
        <v/>
      </c>
      <c r="C5005" s="20" t="str">
        <f>IF(Data!$B5005:C$5009&lt;&gt;"",Data!C5005,"")</f>
        <v/>
      </c>
      <c r="D5005" s="20" t="str">
        <f t="shared" si="169"/>
        <v/>
      </c>
      <c r="E5005" s="20" t="str">
        <f t="shared" si="170"/>
        <v/>
      </c>
      <c r="F5005" s="56"/>
      <c r="G5005" s="56"/>
      <c r="H5005" s="56"/>
      <c r="I5005" s="56"/>
      <c r="J5005" s="56"/>
    </row>
    <row r="5006" spans="1:10">
      <c r="A5006" s="20">
        <v>4997</v>
      </c>
      <c r="B5006" s="20" t="str">
        <f>IF(Data!B5006:$B$5009&lt;&gt;"",Data!B5006,"")</f>
        <v/>
      </c>
      <c r="C5006" s="20" t="str">
        <f>IF(Data!$B5006:C$5009&lt;&gt;"",Data!C5006,"")</f>
        <v/>
      </c>
      <c r="D5006" s="20" t="str">
        <f t="shared" si="169"/>
        <v/>
      </c>
      <c r="E5006" s="20" t="str">
        <f t="shared" si="170"/>
        <v/>
      </c>
      <c r="F5006" s="56"/>
      <c r="G5006" s="56"/>
      <c r="H5006" s="56"/>
      <c r="I5006" s="56"/>
      <c r="J5006" s="56"/>
    </row>
    <row r="5007" spans="1:10">
      <c r="A5007" s="20">
        <v>4998</v>
      </c>
      <c r="B5007" s="20" t="str">
        <f>IF(Data!B5007:$B$5009&lt;&gt;"",Data!B5007,"")</f>
        <v/>
      </c>
      <c r="C5007" s="20" t="str">
        <f>IF(Data!$B5007:C$5009&lt;&gt;"",Data!C5007,"")</f>
        <v/>
      </c>
      <c r="D5007" s="20" t="str">
        <f t="shared" si="169"/>
        <v/>
      </c>
      <c r="E5007" s="20" t="str">
        <f t="shared" si="170"/>
        <v/>
      </c>
      <c r="F5007" s="56"/>
      <c r="G5007" s="56"/>
      <c r="H5007" s="56"/>
      <c r="I5007" s="56"/>
      <c r="J5007" s="56"/>
    </row>
    <row r="5008" spans="1:10">
      <c r="A5008" s="20">
        <v>4999</v>
      </c>
      <c r="B5008" s="20" t="str">
        <f>IF(Data!B5008:$B$5009&lt;&gt;"",Data!B5008,"")</f>
        <v/>
      </c>
      <c r="C5008" s="20" t="str">
        <f>IF(Data!$B5008:C$5009&lt;&gt;"",Data!C5008,"")</f>
        <v/>
      </c>
      <c r="D5008" s="20" t="str">
        <f t="shared" si="169"/>
        <v/>
      </c>
      <c r="E5008" s="20" t="str">
        <f t="shared" si="170"/>
        <v/>
      </c>
      <c r="F5008" s="56"/>
      <c r="G5008" s="56"/>
      <c r="H5008" s="56"/>
      <c r="I5008" s="56"/>
      <c r="J5008" s="56"/>
    </row>
    <row r="5009" spans="1:10">
      <c r="A5009" s="127">
        <v>5000</v>
      </c>
      <c r="B5009" s="127" t="str">
        <f>IF(Data!B5009:$B$5009&lt;&gt;"",Data!B5009,"")</f>
        <v/>
      </c>
      <c r="C5009" s="127" t="str">
        <f>IF(Data!$B5009:C$5009&lt;&gt;"",Data!C5009,"")</f>
        <v/>
      </c>
      <c r="D5009" s="127" t="str">
        <f t="shared" si="169"/>
        <v/>
      </c>
      <c r="E5009" s="127" t="str">
        <f t="shared" si="170"/>
        <v/>
      </c>
      <c r="F5009" s="136"/>
      <c r="G5009" s="137"/>
      <c r="H5009" s="137"/>
      <c r="I5009" s="137"/>
      <c r="J5009" s="137"/>
    </row>
    <row r="5010" spans="1:10">
      <c r="B5010" s="20" t="str">
        <f>IF(Data!B$5009:$B5010&lt;&gt;"",Data!B5010,"")</f>
        <v/>
      </c>
      <c r="C5010" s="20" t="str">
        <f>IF(Data!$B$5009:C5010&lt;&gt;"",Data!C5010,"")</f>
        <v/>
      </c>
      <c r="D5010" s="20" t="str">
        <f t="shared" si="169"/>
        <v/>
      </c>
      <c r="E5010" s="20" t="str">
        <f t="shared" si="170"/>
        <v/>
      </c>
      <c r="F5010" s="56"/>
      <c r="G5010" s="56"/>
      <c r="H5010" s="56"/>
      <c r="I5010" s="56"/>
      <c r="J5010" s="56"/>
    </row>
    <row r="5011" spans="1:10">
      <c r="B5011" s="20" t="str">
        <f>IF(Data!B$5009:$B5011&lt;&gt;"",Data!B5011,"")</f>
        <v/>
      </c>
      <c r="C5011" s="20" t="str">
        <f>IF(Data!$B$5009:C5011&lt;&gt;"",Data!C5011,"")</f>
        <v/>
      </c>
      <c r="D5011" s="20" t="str">
        <f t="shared" si="169"/>
        <v/>
      </c>
      <c r="E5011" s="20" t="str">
        <f t="shared" si="170"/>
        <v/>
      </c>
      <c r="F5011" s="56"/>
      <c r="G5011" s="56"/>
      <c r="H5011" s="56"/>
      <c r="I5011" s="56"/>
      <c r="J5011" s="56"/>
    </row>
    <row r="5012" spans="1:10">
      <c r="B5012" s="20" t="str">
        <f>IF(Data!B$5009:$B5012&lt;&gt;"",Data!B5012,"")</f>
        <v/>
      </c>
      <c r="C5012" s="20" t="str">
        <f>IF(Data!$B$5009:C5012&lt;&gt;"",Data!C5012,"")</f>
        <v/>
      </c>
      <c r="D5012" s="20" t="str">
        <f t="shared" si="169"/>
        <v/>
      </c>
      <c r="E5012" s="20" t="str">
        <f t="shared" si="170"/>
        <v/>
      </c>
      <c r="F5012" s="56"/>
      <c r="G5012" s="56"/>
      <c r="H5012" s="56"/>
      <c r="I5012" s="56"/>
      <c r="J5012" s="56"/>
    </row>
    <row r="5013" spans="1:10">
      <c r="B5013" s="20" t="str">
        <f>IF(Data!B$5009:$B5013&lt;&gt;"",Data!B5013,"")</f>
        <v/>
      </c>
      <c r="C5013" s="20" t="str">
        <f>IF(Data!$B$5009:C5013&lt;&gt;"",Data!C5013,"")</f>
        <v/>
      </c>
      <c r="D5013" s="20" t="str">
        <f t="shared" si="169"/>
        <v/>
      </c>
      <c r="E5013" s="20" t="str">
        <f t="shared" si="170"/>
        <v/>
      </c>
      <c r="F5013" s="56"/>
      <c r="G5013" s="56"/>
      <c r="H5013" s="56"/>
      <c r="I5013" s="56"/>
      <c r="J5013" s="56"/>
    </row>
    <row r="5014" spans="1:10">
      <c r="B5014" s="20" t="str">
        <f>IF(Data!B$5009:$B5014&lt;&gt;"",Data!B5014,"")</f>
        <v/>
      </c>
      <c r="C5014" s="20" t="str">
        <f>IF(Data!$B$5009:C5014&lt;&gt;"",Data!C5014,"")</f>
        <v/>
      </c>
      <c r="D5014" s="20" t="str">
        <f t="shared" si="169"/>
        <v/>
      </c>
      <c r="E5014" s="20" t="str">
        <f t="shared" si="170"/>
        <v/>
      </c>
      <c r="F5014" s="56"/>
      <c r="G5014" s="56"/>
      <c r="H5014" s="56"/>
      <c r="I5014" s="56"/>
      <c r="J5014" s="56"/>
    </row>
    <row r="5015" spans="1:10">
      <c r="B5015" s="20" t="str">
        <f>IF(Data!B$5009:$B5015&lt;&gt;"",Data!B5015,"")</f>
        <v/>
      </c>
      <c r="C5015" s="20" t="str">
        <f>IF(Data!$B$5009:C5015&lt;&gt;"",Data!C5015,"")</f>
        <v/>
      </c>
      <c r="D5015" s="20" t="str">
        <f t="shared" si="169"/>
        <v/>
      </c>
      <c r="E5015" s="20" t="str">
        <f t="shared" si="170"/>
        <v/>
      </c>
      <c r="F5015" s="56"/>
      <c r="G5015" s="56"/>
      <c r="H5015" s="56"/>
      <c r="I5015" s="56"/>
      <c r="J5015" s="56"/>
    </row>
    <row r="5016" spans="1:10">
      <c r="B5016" s="20" t="str">
        <f>IF(Data!B$5009:$B5016&lt;&gt;"",Data!B5016,"")</f>
        <v/>
      </c>
      <c r="C5016" s="20" t="str">
        <f>IF(Data!$B$5009:C5016&lt;&gt;"",Data!C5016,"")</f>
        <v/>
      </c>
      <c r="D5016" s="20" t="str">
        <f t="shared" si="169"/>
        <v/>
      </c>
      <c r="E5016" s="20" t="str">
        <f t="shared" si="170"/>
        <v/>
      </c>
      <c r="F5016" s="56"/>
      <c r="G5016" s="56"/>
      <c r="H5016" s="56"/>
      <c r="I5016" s="56"/>
      <c r="J5016" s="56"/>
    </row>
    <row r="5017" spans="1:10">
      <c r="B5017" s="20" t="str">
        <f>IF(Data!B$5009:$B5017&lt;&gt;"",Data!B5017,"")</f>
        <v/>
      </c>
      <c r="C5017" s="20" t="str">
        <f>IF(Data!$B$5009:C5017&lt;&gt;"",Data!C5017,"")</f>
        <v/>
      </c>
      <c r="D5017" s="20" t="str">
        <f t="shared" si="169"/>
        <v/>
      </c>
      <c r="E5017" s="20" t="str">
        <f t="shared" si="170"/>
        <v/>
      </c>
      <c r="F5017" s="56"/>
      <c r="G5017" s="56"/>
      <c r="H5017" s="56"/>
      <c r="I5017" s="56"/>
      <c r="J5017" s="56"/>
    </row>
    <row r="5018" spans="1:10">
      <c r="B5018" s="20" t="str">
        <f>IF(Data!B$5009:$B5018&lt;&gt;"",Data!B5018,"")</f>
        <v/>
      </c>
      <c r="C5018" s="20" t="str">
        <f>IF(Data!$B$5009:C5018&lt;&gt;"",Data!C5018,"")</f>
        <v/>
      </c>
      <c r="D5018" s="20" t="str">
        <f t="shared" si="169"/>
        <v/>
      </c>
      <c r="E5018" s="20" t="str">
        <f t="shared" si="170"/>
        <v/>
      </c>
      <c r="F5018" s="56"/>
      <c r="G5018" s="56"/>
      <c r="H5018" s="56"/>
      <c r="I5018" s="56"/>
      <c r="J5018" s="56"/>
    </row>
    <row r="5019" spans="1:10">
      <c r="B5019" s="20" t="str">
        <f>IF(Data!B$5009:$B5019&lt;&gt;"",Data!B5019,"")</f>
        <v/>
      </c>
      <c r="C5019" s="20" t="str">
        <f>IF(Data!$B$5009:C5019&lt;&gt;"",Data!C5019,"")</f>
        <v/>
      </c>
      <c r="D5019" s="20" t="str">
        <f t="shared" si="169"/>
        <v/>
      </c>
      <c r="E5019" s="20" t="str">
        <f t="shared" si="170"/>
        <v/>
      </c>
      <c r="F5019" s="56"/>
      <c r="G5019" s="56"/>
      <c r="H5019" s="56"/>
      <c r="I5019" s="56"/>
      <c r="J5019" s="56"/>
    </row>
    <row r="5020" spans="1:10">
      <c r="B5020" s="20" t="str">
        <f>IF(Data!B$5009:$B5020&lt;&gt;"",Data!B5020,"")</f>
        <v/>
      </c>
      <c r="C5020" s="20" t="str">
        <f>IF(Data!$B$5009:C5020&lt;&gt;"",Data!C5020,"")</f>
        <v/>
      </c>
      <c r="D5020" s="20" t="str">
        <f t="shared" si="169"/>
        <v/>
      </c>
      <c r="E5020" s="20" t="str">
        <f t="shared" si="170"/>
        <v/>
      </c>
      <c r="F5020" s="56"/>
      <c r="G5020" s="56"/>
      <c r="H5020" s="56"/>
      <c r="I5020" s="56"/>
      <c r="J5020" s="56"/>
    </row>
    <row r="5021" spans="1:10">
      <c r="B5021" s="20" t="str">
        <f>IF(Data!B$5009:$B5021&lt;&gt;"",Data!B5021,"")</f>
        <v/>
      </c>
      <c r="C5021" s="20" t="str">
        <f>IF(Data!$B$5009:C5021&lt;&gt;"",Data!C5021,"")</f>
        <v/>
      </c>
      <c r="D5021" s="20" t="str">
        <f t="shared" si="169"/>
        <v/>
      </c>
      <c r="E5021" s="20" t="str">
        <f t="shared" si="170"/>
        <v/>
      </c>
      <c r="F5021" s="56"/>
      <c r="G5021" s="56"/>
      <c r="H5021" s="56"/>
      <c r="I5021" s="56"/>
      <c r="J5021" s="56"/>
    </row>
    <row r="5022" spans="1:10">
      <c r="D5022" s="20" t="str">
        <f t="shared" si="169"/>
        <v/>
      </c>
      <c r="E5022" s="20" t="str">
        <f t="shared" si="170"/>
        <v/>
      </c>
    </row>
    <row r="5023" spans="1:10">
      <c r="D5023" s="20" t="str">
        <f t="shared" si="169"/>
        <v/>
      </c>
      <c r="E5023" s="20" t="str">
        <f t="shared" si="170"/>
        <v/>
      </c>
    </row>
    <row r="5024" spans="1:10">
      <c r="D5024" s="20" t="str">
        <f t="shared" si="169"/>
        <v/>
      </c>
      <c r="E5024" s="20" t="str">
        <f t="shared" si="170"/>
        <v/>
      </c>
    </row>
    <row r="5025" spans="4:5">
      <c r="D5025" s="20" t="str">
        <f t="shared" si="169"/>
        <v/>
      </c>
      <c r="E5025" s="20" t="str">
        <f t="shared" si="170"/>
        <v/>
      </c>
    </row>
    <row r="5026" spans="4:5">
      <c r="D5026" s="20" t="str">
        <f t="shared" si="169"/>
        <v/>
      </c>
      <c r="E5026" s="20" t="str">
        <f t="shared" si="170"/>
        <v/>
      </c>
    </row>
    <row r="5027" spans="4:5">
      <c r="D5027" s="20" t="str">
        <f t="shared" si="169"/>
        <v/>
      </c>
      <c r="E5027" s="20" t="str">
        <f t="shared" si="170"/>
        <v/>
      </c>
    </row>
    <row r="5028" spans="4:5">
      <c r="D5028" s="20" t="str">
        <f t="shared" si="169"/>
        <v/>
      </c>
      <c r="E5028" s="20" t="str">
        <f t="shared" si="170"/>
        <v/>
      </c>
    </row>
    <row r="5029" spans="4:5">
      <c r="D5029" s="20" t="str">
        <f t="shared" si="169"/>
        <v/>
      </c>
      <c r="E5029" s="20" t="str">
        <f t="shared" si="170"/>
        <v/>
      </c>
    </row>
    <row r="5030" spans="4:5">
      <c r="D5030" s="20" t="str">
        <f t="shared" si="169"/>
        <v/>
      </c>
      <c r="E5030" s="20" t="str">
        <f t="shared" si="170"/>
        <v/>
      </c>
    </row>
    <row r="5031" spans="4:5">
      <c r="D5031" s="20" t="str">
        <f t="shared" si="169"/>
        <v/>
      </c>
      <c r="E5031" s="20" t="str">
        <f t="shared" si="170"/>
        <v/>
      </c>
    </row>
    <row r="5032" spans="4:5">
      <c r="D5032" s="20" t="str">
        <f t="shared" si="169"/>
        <v/>
      </c>
      <c r="E5032" s="20" t="str">
        <f t="shared" si="170"/>
        <v/>
      </c>
    </row>
    <row r="5033" spans="4:5">
      <c r="D5033" s="20" t="str">
        <f t="shared" si="169"/>
        <v/>
      </c>
      <c r="E5033" s="20" t="str">
        <f t="shared" si="170"/>
        <v/>
      </c>
    </row>
    <row r="5034" spans="4:5">
      <c r="D5034" s="20" t="str">
        <f t="shared" si="169"/>
        <v/>
      </c>
      <c r="E5034" s="20" t="str">
        <f t="shared" si="170"/>
        <v/>
      </c>
    </row>
    <row r="5035" spans="4:5">
      <c r="D5035" s="20" t="str">
        <f t="shared" si="169"/>
        <v/>
      </c>
      <c r="E5035" s="20" t="str">
        <f t="shared" si="170"/>
        <v/>
      </c>
    </row>
    <row r="5036" spans="4:5">
      <c r="D5036" s="20" t="str">
        <f t="shared" si="169"/>
        <v/>
      </c>
      <c r="E5036" s="20" t="str">
        <f t="shared" si="170"/>
        <v/>
      </c>
    </row>
    <row r="5037" spans="4:5">
      <c r="D5037" s="20" t="str">
        <f t="shared" si="169"/>
        <v/>
      </c>
      <c r="E5037" s="20" t="str">
        <f t="shared" si="170"/>
        <v/>
      </c>
    </row>
    <row r="5038" spans="4:5">
      <c r="D5038" s="20" t="str">
        <f t="shared" si="169"/>
        <v/>
      </c>
      <c r="E5038" s="20" t="str">
        <f t="shared" si="170"/>
        <v/>
      </c>
    </row>
    <row r="5039" spans="4:5">
      <c r="D5039" s="20" t="str">
        <f t="shared" si="169"/>
        <v/>
      </c>
      <c r="E5039" s="20" t="str">
        <f t="shared" si="170"/>
        <v/>
      </c>
    </row>
    <row r="5040" spans="4:5">
      <c r="D5040" s="20" t="str">
        <f t="shared" si="169"/>
        <v/>
      </c>
      <c r="E5040" s="20" t="str">
        <f t="shared" si="170"/>
        <v/>
      </c>
    </row>
    <row r="5041" spans="4:5">
      <c r="D5041" s="20" t="str">
        <f t="shared" si="169"/>
        <v/>
      </c>
      <c r="E5041" s="20" t="str">
        <f t="shared" si="170"/>
        <v/>
      </c>
    </row>
    <row r="5042" spans="4:5">
      <c r="D5042" s="20" t="str">
        <f t="shared" si="169"/>
        <v/>
      </c>
      <c r="E5042" s="20" t="str">
        <f t="shared" si="170"/>
        <v/>
      </c>
    </row>
    <row r="5043" spans="4:5">
      <c r="D5043" s="20" t="str">
        <f t="shared" si="169"/>
        <v/>
      </c>
      <c r="E5043" s="20" t="str">
        <f t="shared" si="170"/>
        <v/>
      </c>
    </row>
    <row r="5044" spans="4:5">
      <c r="D5044" s="20" t="str">
        <f t="shared" si="169"/>
        <v/>
      </c>
      <c r="E5044" s="20" t="str">
        <f t="shared" si="170"/>
        <v/>
      </c>
    </row>
    <row r="5045" spans="4:5">
      <c r="D5045" s="20" t="str">
        <f t="shared" si="169"/>
        <v/>
      </c>
      <c r="E5045" s="20" t="str">
        <f t="shared" si="170"/>
        <v/>
      </c>
    </row>
    <row r="5046" spans="4:5">
      <c r="D5046" s="20" t="str">
        <f t="shared" si="169"/>
        <v/>
      </c>
      <c r="E5046" s="20" t="str">
        <f t="shared" si="170"/>
        <v/>
      </c>
    </row>
    <row r="5047" spans="4:5">
      <c r="D5047" s="20" t="str">
        <f t="shared" si="169"/>
        <v/>
      </c>
      <c r="E5047" s="20" t="str">
        <f t="shared" si="170"/>
        <v/>
      </c>
    </row>
    <row r="5048" spans="4:5">
      <c r="D5048" s="20" t="str">
        <f t="shared" si="169"/>
        <v/>
      </c>
      <c r="E5048" s="20" t="str">
        <f t="shared" si="170"/>
        <v/>
      </c>
    </row>
    <row r="5049" spans="4:5">
      <c r="D5049" s="20" t="str">
        <f t="shared" si="169"/>
        <v/>
      </c>
      <c r="E5049" s="20" t="str">
        <f t="shared" si="170"/>
        <v/>
      </c>
    </row>
    <row r="5050" spans="4:5">
      <c r="D5050" s="20" t="str">
        <f t="shared" si="169"/>
        <v/>
      </c>
      <c r="E5050" s="20" t="str">
        <f t="shared" si="170"/>
        <v/>
      </c>
    </row>
    <row r="5051" spans="4:5">
      <c r="D5051" s="20" t="str">
        <f t="shared" si="169"/>
        <v/>
      </c>
      <c r="E5051" s="20" t="str">
        <f t="shared" si="170"/>
        <v/>
      </c>
    </row>
    <row r="5052" spans="4:5">
      <c r="D5052" s="20" t="str">
        <f t="shared" si="169"/>
        <v/>
      </c>
      <c r="E5052" s="20" t="str">
        <f t="shared" si="170"/>
        <v/>
      </c>
    </row>
    <row r="5053" spans="4:5">
      <c r="D5053" s="20" t="str">
        <f t="shared" si="169"/>
        <v/>
      </c>
      <c r="E5053" s="20" t="str">
        <f t="shared" si="170"/>
        <v/>
      </c>
    </row>
    <row r="5054" spans="4:5">
      <c r="D5054" s="20" t="str">
        <f t="shared" si="169"/>
        <v/>
      </c>
      <c r="E5054" s="20" t="str">
        <f t="shared" si="170"/>
        <v/>
      </c>
    </row>
    <row r="5055" spans="4:5">
      <c r="D5055" s="20" t="str">
        <f t="shared" si="169"/>
        <v/>
      </c>
      <c r="E5055" s="20" t="str">
        <f t="shared" si="170"/>
        <v/>
      </c>
    </row>
    <row r="5056" spans="4:5">
      <c r="D5056" s="20" t="str">
        <f t="shared" si="169"/>
        <v/>
      </c>
      <c r="E5056" s="20" t="str">
        <f t="shared" si="170"/>
        <v/>
      </c>
    </row>
    <row r="5057" spans="4:5">
      <c r="D5057" s="20" t="str">
        <f t="shared" si="169"/>
        <v/>
      </c>
      <c r="E5057" s="20" t="str">
        <f t="shared" si="170"/>
        <v/>
      </c>
    </row>
    <row r="5058" spans="4:5">
      <c r="D5058" s="20" t="str">
        <f t="shared" si="169"/>
        <v/>
      </c>
      <c r="E5058" s="20" t="str">
        <f t="shared" si="170"/>
        <v/>
      </c>
    </row>
    <row r="5059" spans="4:5">
      <c r="D5059" s="20" t="str">
        <f t="shared" si="169"/>
        <v/>
      </c>
      <c r="E5059" s="20" t="str">
        <f t="shared" si="170"/>
        <v/>
      </c>
    </row>
    <row r="5060" spans="4:5">
      <c r="D5060" s="20" t="str">
        <f t="shared" si="169"/>
        <v/>
      </c>
      <c r="E5060" s="20" t="str">
        <f t="shared" si="170"/>
        <v/>
      </c>
    </row>
    <row r="5061" spans="4:5">
      <c r="D5061" s="20" t="str">
        <f t="shared" si="169"/>
        <v/>
      </c>
      <c r="E5061" s="20" t="str">
        <f t="shared" si="170"/>
        <v/>
      </c>
    </row>
    <row r="5062" spans="4:5">
      <c r="D5062" s="20" t="str">
        <f t="shared" ref="D5062:D5125" si="171">IF(AND(B5062&lt;&gt;"",C5062&lt;&gt;""), _xlfn.RANK.AVG(B5062,B:B,1),"")</f>
        <v/>
      </c>
      <c r="E5062" s="20" t="str">
        <f t="shared" ref="E5062:E5125" si="172">IF(AND(B5062&lt;&gt;"",C5062&lt;&gt;""),(D5062-$I$11)^2,"")</f>
        <v/>
      </c>
    </row>
    <row r="5063" spans="4:5">
      <c r="D5063" s="20" t="str">
        <f t="shared" si="171"/>
        <v/>
      </c>
      <c r="E5063" s="20" t="str">
        <f t="shared" si="172"/>
        <v/>
      </c>
    </row>
    <row r="5064" spans="4:5">
      <c r="D5064" s="20" t="str">
        <f t="shared" si="171"/>
        <v/>
      </c>
      <c r="E5064" s="20" t="str">
        <f t="shared" si="172"/>
        <v/>
      </c>
    </row>
    <row r="5065" spans="4:5">
      <c r="D5065" s="20" t="str">
        <f t="shared" si="171"/>
        <v/>
      </c>
      <c r="E5065" s="20" t="str">
        <f t="shared" si="172"/>
        <v/>
      </c>
    </row>
    <row r="5066" spans="4:5">
      <c r="D5066" s="20" t="str">
        <f t="shared" si="171"/>
        <v/>
      </c>
      <c r="E5066" s="20" t="str">
        <f t="shared" si="172"/>
        <v/>
      </c>
    </row>
    <row r="5067" spans="4:5">
      <c r="D5067" s="20" t="str">
        <f t="shared" si="171"/>
        <v/>
      </c>
      <c r="E5067" s="20" t="str">
        <f t="shared" si="172"/>
        <v/>
      </c>
    </row>
    <row r="5068" spans="4:5">
      <c r="D5068" s="20" t="str">
        <f t="shared" si="171"/>
        <v/>
      </c>
      <c r="E5068" s="20" t="str">
        <f t="shared" si="172"/>
        <v/>
      </c>
    </row>
    <row r="5069" spans="4:5">
      <c r="D5069" s="20" t="str">
        <f t="shared" si="171"/>
        <v/>
      </c>
      <c r="E5069" s="20" t="str">
        <f t="shared" si="172"/>
        <v/>
      </c>
    </row>
    <row r="5070" spans="4:5">
      <c r="D5070" s="20" t="str">
        <f t="shared" si="171"/>
        <v/>
      </c>
      <c r="E5070" s="20" t="str">
        <f t="shared" si="172"/>
        <v/>
      </c>
    </row>
    <row r="5071" spans="4:5">
      <c r="D5071" s="20" t="str">
        <f t="shared" si="171"/>
        <v/>
      </c>
      <c r="E5071" s="20" t="str">
        <f t="shared" si="172"/>
        <v/>
      </c>
    </row>
    <row r="5072" spans="4:5">
      <c r="D5072" s="20" t="str">
        <f t="shared" si="171"/>
        <v/>
      </c>
      <c r="E5072" s="20" t="str">
        <f t="shared" si="172"/>
        <v/>
      </c>
    </row>
    <row r="5073" spans="4:5">
      <c r="D5073" s="20" t="str">
        <f t="shared" si="171"/>
        <v/>
      </c>
      <c r="E5073" s="20" t="str">
        <f t="shared" si="172"/>
        <v/>
      </c>
    </row>
    <row r="5074" spans="4:5">
      <c r="D5074" s="20" t="str">
        <f t="shared" si="171"/>
        <v/>
      </c>
      <c r="E5074" s="20" t="str">
        <f t="shared" si="172"/>
        <v/>
      </c>
    </row>
    <row r="5075" spans="4:5">
      <c r="D5075" s="20" t="str">
        <f t="shared" si="171"/>
        <v/>
      </c>
      <c r="E5075" s="20" t="str">
        <f t="shared" si="172"/>
        <v/>
      </c>
    </row>
    <row r="5076" spans="4:5">
      <c r="D5076" s="20" t="str">
        <f t="shared" si="171"/>
        <v/>
      </c>
      <c r="E5076" s="20" t="str">
        <f t="shared" si="172"/>
        <v/>
      </c>
    </row>
    <row r="5077" spans="4:5">
      <c r="D5077" s="20" t="str">
        <f t="shared" si="171"/>
        <v/>
      </c>
      <c r="E5077" s="20" t="str">
        <f t="shared" si="172"/>
        <v/>
      </c>
    </row>
    <row r="5078" spans="4:5">
      <c r="D5078" s="20" t="str">
        <f t="shared" si="171"/>
        <v/>
      </c>
      <c r="E5078" s="20" t="str">
        <f t="shared" si="172"/>
        <v/>
      </c>
    </row>
    <row r="5079" spans="4:5">
      <c r="D5079" s="20" t="str">
        <f t="shared" si="171"/>
        <v/>
      </c>
      <c r="E5079" s="20" t="str">
        <f t="shared" si="172"/>
        <v/>
      </c>
    </row>
    <row r="5080" spans="4:5">
      <c r="D5080" s="20" t="str">
        <f t="shared" si="171"/>
        <v/>
      </c>
      <c r="E5080" s="20" t="str">
        <f t="shared" si="172"/>
        <v/>
      </c>
    </row>
    <row r="5081" spans="4:5">
      <c r="D5081" s="20" t="str">
        <f t="shared" si="171"/>
        <v/>
      </c>
      <c r="E5081" s="20" t="str">
        <f t="shared" si="172"/>
        <v/>
      </c>
    </row>
    <row r="5082" spans="4:5">
      <c r="D5082" s="20" t="str">
        <f t="shared" si="171"/>
        <v/>
      </c>
      <c r="E5082" s="20" t="str">
        <f t="shared" si="172"/>
        <v/>
      </c>
    </row>
    <row r="5083" spans="4:5">
      <c r="D5083" s="20" t="str">
        <f t="shared" si="171"/>
        <v/>
      </c>
      <c r="E5083" s="20" t="str">
        <f t="shared" si="172"/>
        <v/>
      </c>
    </row>
    <row r="5084" spans="4:5">
      <c r="D5084" s="20" t="str">
        <f t="shared" si="171"/>
        <v/>
      </c>
      <c r="E5084" s="20" t="str">
        <f t="shared" si="172"/>
        <v/>
      </c>
    </row>
    <row r="5085" spans="4:5">
      <c r="D5085" s="20" t="str">
        <f t="shared" si="171"/>
        <v/>
      </c>
      <c r="E5085" s="20" t="str">
        <f t="shared" si="172"/>
        <v/>
      </c>
    </row>
    <row r="5086" spans="4:5">
      <c r="D5086" s="20" t="str">
        <f t="shared" si="171"/>
        <v/>
      </c>
      <c r="E5086" s="20" t="str">
        <f t="shared" si="172"/>
        <v/>
      </c>
    </row>
    <row r="5087" spans="4:5">
      <c r="D5087" s="20" t="str">
        <f t="shared" si="171"/>
        <v/>
      </c>
      <c r="E5087" s="20" t="str">
        <f t="shared" si="172"/>
        <v/>
      </c>
    </row>
    <row r="5088" spans="4:5">
      <c r="D5088" s="20" t="str">
        <f t="shared" si="171"/>
        <v/>
      </c>
      <c r="E5088" s="20" t="str">
        <f t="shared" si="172"/>
        <v/>
      </c>
    </row>
    <row r="5089" spans="4:5">
      <c r="D5089" s="20" t="str">
        <f t="shared" si="171"/>
        <v/>
      </c>
      <c r="E5089" s="20" t="str">
        <f t="shared" si="172"/>
        <v/>
      </c>
    </row>
    <row r="5090" spans="4:5">
      <c r="D5090" s="20" t="str">
        <f t="shared" si="171"/>
        <v/>
      </c>
      <c r="E5090" s="20" t="str">
        <f t="shared" si="172"/>
        <v/>
      </c>
    </row>
    <row r="5091" spans="4:5">
      <c r="D5091" s="20" t="str">
        <f t="shared" si="171"/>
        <v/>
      </c>
      <c r="E5091" s="20" t="str">
        <f t="shared" si="172"/>
        <v/>
      </c>
    </row>
    <row r="5092" spans="4:5">
      <c r="D5092" s="20" t="str">
        <f t="shared" si="171"/>
        <v/>
      </c>
      <c r="E5092" s="20" t="str">
        <f t="shared" si="172"/>
        <v/>
      </c>
    </row>
    <row r="5093" spans="4:5">
      <c r="D5093" s="20" t="str">
        <f t="shared" si="171"/>
        <v/>
      </c>
      <c r="E5093" s="20" t="str">
        <f t="shared" si="172"/>
        <v/>
      </c>
    </row>
    <row r="5094" spans="4:5">
      <c r="D5094" s="20" t="str">
        <f t="shared" si="171"/>
        <v/>
      </c>
      <c r="E5094" s="20" t="str">
        <f t="shared" si="172"/>
        <v/>
      </c>
    </row>
    <row r="5095" spans="4:5">
      <c r="D5095" s="20" t="str">
        <f t="shared" si="171"/>
        <v/>
      </c>
      <c r="E5095" s="20" t="str">
        <f t="shared" si="172"/>
        <v/>
      </c>
    </row>
    <row r="5096" spans="4:5">
      <c r="D5096" s="20" t="str">
        <f t="shared" si="171"/>
        <v/>
      </c>
      <c r="E5096" s="20" t="str">
        <f t="shared" si="172"/>
        <v/>
      </c>
    </row>
    <row r="5097" spans="4:5">
      <c r="D5097" s="20" t="str">
        <f t="shared" si="171"/>
        <v/>
      </c>
      <c r="E5097" s="20" t="str">
        <f t="shared" si="172"/>
        <v/>
      </c>
    </row>
    <row r="5098" spans="4:5">
      <c r="D5098" s="20" t="str">
        <f t="shared" si="171"/>
        <v/>
      </c>
      <c r="E5098" s="20" t="str">
        <f t="shared" si="172"/>
        <v/>
      </c>
    </row>
    <row r="5099" spans="4:5">
      <c r="D5099" s="20" t="str">
        <f t="shared" si="171"/>
        <v/>
      </c>
      <c r="E5099" s="20" t="str">
        <f t="shared" si="172"/>
        <v/>
      </c>
    </row>
    <row r="5100" spans="4:5">
      <c r="D5100" s="20" t="str">
        <f t="shared" si="171"/>
        <v/>
      </c>
      <c r="E5100" s="20" t="str">
        <f t="shared" si="172"/>
        <v/>
      </c>
    </row>
    <row r="5101" spans="4:5">
      <c r="D5101" s="20" t="str">
        <f t="shared" si="171"/>
        <v/>
      </c>
      <c r="E5101" s="20" t="str">
        <f t="shared" si="172"/>
        <v/>
      </c>
    </row>
    <row r="5102" spans="4:5">
      <c r="D5102" s="20" t="str">
        <f t="shared" si="171"/>
        <v/>
      </c>
      <c r="E5102" s="20" t="str">
        <f t="shared" si="172"/>
        <v/>
      </c>
    </row>
    <row r="5103" spans="4:5">
      <c r="D5103" s="20" t="str">
        <f t="shared" si="171"/>
        <v/>
      </c>
      <c r="E5103" s="20" t="str">
        <f t="shared" si="172"/>
        <v/>
      </c>
    </row>
    <row r="5104" spans="4:5">
      <c r="D5104" s="20" t="str">
        <f t="shared" si="171"/>
        <v/>
      </c>
      <c r="E5104" s="20" t="str">
        <f t="shared" si="172"/>
        <v/>
      </c>
    </row>
    <row r="5105" spans="4:5">
      <c r="D5105" s="20" t="str">
        <f t="shared" si="171"/>
        <v/>
      </c>
      <c r="E5105" s="20" t="str">
        <f t="shared" si="172"/>
        <v/>
      </c>
    </row>
    <row r="5106" spans="4:5">
      <c r="D5106" s="20" t="str">
        <f t="shared" si="171"/>
        <v/>
      </c>
      <c r="E5106" s="20" t="str">
        <f t="shared" si="172"/>
        <v/>
      </c>
    </row>
    <row r="5107" spans="4:5">
      <c r="D5107" s="20" t="str">
        <f t="shared" si="171"/>
        <v/>
      </c>
      <c r="E5107" s="20" t="str">
        <f t="shared" si="172"/>
        <v/>
      </c>
    </row>
    <row r="5108" spans="4:5">
      <c r="D5108" s="20" t="str">
        <f t="shared" si="171"/>
        <v/>
      </c>
      <c r="E5108" s="20" t="str">
        <f t="shared" si="172"/>
        <v/>
      </c>
    </row>
    <row r="5109" spans="4:5">
      <c r="D5109" s="20" t="str">
        <f t="shared" si="171"/>
        <v/>
      </c>
      <c r="E5109" s="20" t="str">
        <f t="shared" si="172"/>
        <v/>
      </c>
    </row>
    <row r="5110" spans="4:5">
      <c r="D5110" s="20" t="str">
        <f t="shared" si="171"/>
        <v/>
      </c>
      <c r="E5110" s="20" t="str">
        <f t="shared" si="172"/>
        <v/>
      </c>
    </row>
    <row r="5111" spans="4:5">
      <c r="D5111" s="20" t="str">
        <f t="shared" si="171"/>
        <v/>
      </c>
      <c r="E5111" s="20" t="str">
        <f t="shared" si="172"/>
        <v/>
      </c>
    </row>
    <row r="5112" spans="4:5">
      <c r="D5112" s="20" t="str">
        <f t="shared" si="171"/>
        <v/>
      </c>
      <c r="E5112" s="20" t="str">
        <f t="shared" si="172"/>
        <v/>
      </c>
    </row>
    <row r="5113" spans="4:5">
      <c r="D5113" s="20" t="str">
        <f t="shared" si="171"/>
        <v/>
      </c>
      <c r="E5113" s="20" t="str">
        <f t="shared" si="172"/>
        <v/>
      </c>
    </row>
    <row r="5114" spans="4:5">
      <c r="D5114" s="20" t="str">
        <f t="shared" si="171"/>
        <v/>
      </c>
      <c r="E5114" s="20" t="str">
        <f t="shared" si="172"/>
        <v/>
      </c>
    </row>
    <row r="5115" spans="4:5">
      <c r="D5115" s="20" t="str">
        <f t="shared" si="171"/>
        <v/>
      </c>
      <c r="E5115" s="20" t="str">
        <f t="shared" si="172"/>
        <v/>
      </c>
    </row>
    <row r="5116" spans="4:5">
      <c r="D5116" s="20" t="str">
        <f t="shared" si="171"/>
        <v/>
      </c>
      <c r="E5116" s="20" t="str">
        <f t="shared" si="172"/>
        <v/>
      </c>
    </row>
    <row r="5117" spans="4:5">
      <c r="D5117" s="20" t="str">
        <f t="shared" si="171"/>
        <v/>
      </c>
      <c r="E5117" s="20" t="str">
        <f t="shared" si="172"/>
        <v/>
      </c>
    </row>
    <row r="5118" spans="4:5">
      <c r="D5118" s="20" t="str">
        <f t="shared" si="171"/>
        <v/>
      </c>
      <c r="E5118" s="20" t="str">
        <f t="shared" si="172"/>
        <v/>
      </c>
    </row>
    <row r="5119" spans="4:5">
      <c r="D5119" s="20" t="str">
        <f t="shared" si="171"/>
        <v/>
      </c>
      <c r="E5119" s="20" t="str">
        <f t="shared" si="172"/>
        <v/>
      </c>
    </row>
    <row r="5120" spans="4:5">
      <c r="D5120" s="20" t="str">
        <f t="shared" si="171"/>
        <v/>
      </c>
      <c r="E5120" s="20" t="str">
        <f t="shared" si="172"/>
        <v/>
      </c>
    </row>
    <row r="5121" spans="4:5">
      <c r="D5121" s="20" t="str">
        <f t="shared" si="171"/>
        <v/>
      </c>
      <c r="E5121" s="20" t="str">
        <f t="shared" si="172"/>
        <v/>
      </c>
    </row>
    <row r="5122" spans="4:5">
      <c r="D5122" s="20" t="str">
        <f t="shared" si="171"/>
        <v/>
      </c>
      <c r="E5122" s="20" t="str">
        <f t="shared" si="172"/>
        <v/>
      </c>
    </row>
    <row r="5123" spans="4:5">
      <c r="D5123" s="20" t="str">
        <f t="shared" si="171"/>
        <v/>
      </c>
      <c r="E5123" s="20" t="str">
        <f t="shared" si="172"/>
        <v/>
      </c>
    </row>
    <row r="5124" spans="4:5">
      <c r="D5124" s="20" t="str">
        <f t="shared" si="171"/>
        <v/>
      </c>
      <c r="E5124" s="20" t="str">
        <f t="shared" si="172"/>
        <v/>
      </c>
    </row>
    <row r="5125" spans="4:5">
      <c r="D5125" s="20" t="str">
        <f t="shared" si="171"/>
        <v/>
      </c>
      <c r="E5125" s="20" t="str">
        <f t="shared" si="172"/>
        <v/>
      </c>
    </row>
    <row r="5126" spans="4:5">
      <c r="D5126" s="20" t="str">
        <f t="shared" ref="D5126:D5189" si="173">IF(AND(B5126&lt;&gt;"",C5126&lt;&gt;""), _xlfn.RANK.AVG(B5126,B:B,1),"")</f>
        <v/>
      </c>
      <c r="E5126" s="20" t="str">
        <f t="shared" ref="E5126:E5189" si="174">IF(AND(B5126&lt;&gt;"",C5126&lt;&gt;""),(D5126-$I$11)^2,"")</f>
        <v/>
      </c>
    </row>
    <row r="5127" spans="4:5">
      <c r="D5127" s="20" t="str">
        <f t="shared" si="173"/>
        <v/>
      </c>
      <c r="E5127" s="20" t="str">
        <f t="shared" si="174"/>
        <v/>
      </c>
    </row>
    <row r="5128" spans="4:5">
      <c r="D5128" s="20" t="str">
        <f t="shared" si="173"/>
        <v/>
      </c>
      <c r="E5128" s="20" t="str">
        <f t="shared" si="174"/>
        <v/>
      </c>
    </row>
    <row r="5129" spans="4:5">
      <c r="D5129" s="20" t="str">
        <f t="shared" si="173"/>
        <v/>
      </c>
      <c r="E5129" s="20" t="str">
        <f t="shared" si="174"/>
        <v/>
      </c>
    </row>
    <row r="5130" spans="4:5">
      <c r="D5130" s="20" t="str">
        <f t="shared" si="173"/>
        <v/>
      </c>
      <c r="E5130" s="20" t="str">
        <f t="shared" si="174"/>
        <v/>
      </c>
    </row>
    <row r="5131" spans="4:5">
      <c r="D5131" s="20" t="str">
        <f t="shared" si="173"/>
        <v/>
      </c>
      <c r="E5131" s="20" t="str">
        <f t="shared" si="174"/>
        <v/>
      </c>
    </row>
    <row r="5132" spans="4:5">
      <c r="D5132" s="20" t="str">
        <f t="shared" si="173"/>
        <v/>
      </c>
      <c r="E5132" s="20" t="str">
        <f t="shared" si="174"/>
        <v/>
      </c>
    </row>
    <row r="5133" spans="4:5">
      <c r="D5133" s="20" t="str">
        <f t="shared" si="173"/>
        <v/>
      </c>
      <c r="E5133" s="20" t="str">
        <f t="shared" si="174"/>
        <v/>
      </c>
    </row>
    <row r="5134" spans="4:5">
      <c r="D5134" s="20" t="str">
        <f t="shared" si="173"/>
        <v/>
      </c>
      <c r="E5134" s="20" t="str">
        <f t="shared" si="174"/>
        <v/>
      </c>
    </row>
    <row r="5135" spans="4:5">
      <c r="D5135" s="20" t="str">
        <f t="shared" si="173"/>
        <v/>
      </c>
      <c r="E5135" s="20" t="str">
        <f t="shared" si="174"/>
        <v/>
      </c>
    </row>
    <row r="5136" spans="4:5">
      <c r="D5136" s="20" t="str">
        <f t="shared" si="173"/>
        <v/>
      </c>
      <c r="E5136" s="20" t="str">
        <f t="shared" si="174"/>
        <v/>
      </c>
    </row>
    <row r="5137" spans="4:5">
      <c r="D5137" s="20" t="str">
        <f t="shared" si="173"/>
        <v/>
      </c>
      <c r="E5137" s="20" t="str">
        <f t="shared" si="174"/>
        <v/>
      </c>
    </row>
    <row r="5138" spans="4:5">
      <c r="D5138" s="20" t="str">
        <f t="shared" si="173"/>
        <v/>
      </c>
      <c r="E5138" s="20" t="str">
        <f t="shared" si="174"/>
        <v/>
      </c>
    </row>
    <row r="5139" spans="4:5">
      <c r="D5139" s="20" t="str">
        <f t="shared" si="173"/>
        <v/>
      </c>
      <c r="E5139" s="20" t="str">
        <f t="shared" si="174"/>
        <v/>
      </c>
    </row>
    <row r="5140" spans="4:5">
      <c r="D5140" s="20" t="str">
        <f t="shared" si="173"/>
        <v/>
      </c>
      <c r="E5140" s="20" t="str">
        <f t="shared" si="174"/>
        <v/>
      </c>
    </row>
    <row r="5141" spans="4:5">
      <c r="D5141" s="20" t="str">
        <f t="shared" si="173"/>
        <v/>
      </c>
      <c r="E5141" s="20" t="str">
        <f t="shared" si="174"/>
        <v/>
      </c>
    </row>
    <row r="5142" spans="4:5">
      <c r="D5142" s="20" t="str">
        <f t="shared" si="173"/>
        <v/>
      </c>
      <c r="E5142" s="20" t="str">
        <f t="shared" si="174"/>
        <v/>
      </c>
    </row>
    <row r="5143" spans="4:5">
      <c r="D5143" s="20" t="str">
        <f t="shared" si="173"/>
        <v/>
      </c>
      <c r="E5143" s="20" t="str">
        <f t="shared" si="174"/>
        <v/>
      </c>
    </row>
    <row r="5144" spans="4:5">
      <c r="D5144" s="20" t="str">
        <f t="shared" si="173"/>
        <v/>
      </c>
      <c r="E5144" s="20" t="str">
        <f t="shared" si="174"/>
        <v/>
      </c>
    </row>
    <row r="5145" spans="4:5">
      <c r="D5145" s="20" t="str">
        <f t="shared" si="173"/>
        <v/>
      </c>
      <c r="E5145" s="20" t="str">
        <f t="shared" si="174"/>
        <v/>
      </c>
    </row>
    <row r="5146" spans="4:5">
      <c r="D5146" s="20" t="str">
        <f t="shared" si="173"/>
        <v/>
      </c>
      <c r="E5146" s="20" t="str">
        <f t="shared" si="174"/>
        <v/>
      </c>
    </row>
    <row r="5147" spans="4:5">
      <c r="D5147" s="20" t="str">
        <f t="shared" si="173"/>
        <v/>
      </c>
      <c r="E5147" s="20" t="str">
        <f t="shared" si="174"/>
        <v/>
      </c>
    </row>
    <row r="5148" spans="4:5">
      <c r="D5148" s="20" t="str">
        <f t="shared" si="173"/>
        <v/>
      </c>
      <c r="E5148" s="20" t="str">
        <f t="shared" si="174"/>
        <v/>
      </c>
    </row>
    <row r="5149" spans="4:5">
      <c r="D5149" s="20" t="str">
        <f t="shared" si="173"/>
        <v/>
      </c>
      <c r="E5149" s="20" t="str">
        <f t="shared" si="174"/>
        <v/>
      </c>
    </row>
    <row r="5150" spans="4:5">
      <c r="D5150" s="20" t="str">
        <f t="shared" si="173"/>
        <v/>
      </c>
      <c r="E5150" s="20" t="str">
        <f t="shared" si="174"/>
        <v/>
      </c>
    </row>
    <row r="5151" spans="4:5">
      <c r="D5151" s="20" t="str">
        <f t="shared" si="173"/>
        <v/>
      </c>
      <c r="E5151" s="20" t="str">
        <f t="shared" si="174"/>
        <v/>
      </c>
    </row>
    <row r="5152" spans="4:5">
      <c r="D5152" s="20" t="str">
        <f t="shared" si="173"/>
        <v/>
      </c>
      <c r="E5152" s="20" t="str">
        <f t="shared" si="174"/>
        <v/>
      </c>
    </row>
    <row r="5153" spans="4:5">
      <c r="D5153" s="20" t="str">
        <f t="shared" si="173"/>
        <v/>
      </c>
      <c r="E5153" s="20" t="str">
        <f t="shared" si="174"/>
        <v/>
      </c>
    </row>
    <row r="5154" spans="4:5">
      <c r="D5154" s="20" t="str">
        <f t="shared" si="173"/>
        <v/>
      </c>
      <c r="E5154" s="20" t="str">
        <f t="shared" si="174"/>
        <v/>
      </c>
    </row>
    <row r="5155" spans="4:5">
      <c r="D5155" s="20" t="str">
        <f t="shared" si="173"/>
        <v/>
      </c>
      <c r="E5155" s="20" t="str">
        <f t="shared" si="174"/>
        <v/>
      </c>
    </row>
    <row r="5156" spans="4:5">
      <c r="D5156" s="20" t="str">
        <f t="shared" si="173"/>
        <v/>
      </c>
      <c r="E5156" s="20" t="str">
        <f t="shared" si="174"/>
        <v/>
      </c>
    </row>
    <row r="5157" spans="4:5">
      <c r="D5157" s="20" t="str">
        <f t="shared" si="173"/>
        <v/>
      </c>
      <c r="E5157" s="20" t="str">
        <f t="shared" si="174"/>
        <v/>
      </c>
    </row>
    <row r="5158" spans="4:5">
      <c r="D5158" s="20" t="str">
        <f t="shared" si="173"/>
        <v/>
      </c>
      <c r="E5158" s="20" t="str">
        <f t="shared" si="174"/>
        <v/>
      </c>
    </row>
    <row r="5159" spans="4:5">
      <c r="D5159" s="20" t="str">
        <f t="shared" si="173"/>
        <v/>
      </c>
      <c r="E5159" s="20" t="str">
        <f t="shared" si="174"/>
        <v/>
      </c>
    </row>
    <row r="5160" spans="4:5">
      <c r="D5160" s="20" t="str">
        <f t="shared" si="173"/>
        <v/>
      </c>
      <c r="E5160" s="20" t="str">
        <f t="shared" si="174"/>
        <v/>
      </c>
    </row>
    <row r="5161" spans="4:5">
      <c r="D5161" s="20" t="str">
        <f t="shared" si="173"/>
        <v/>
      </c>
      <c r="E5161" s="20" t="str">
        <f t="shared" si="174"/>
        <v/>
      </c>
    </row>
    <row r="5162" spans="4:5">
      <c r="D5162" s="20" t="str">
        <f t="shared" si="173"/>
        <v/>
      </c>
      <c r="E5162" s="20" t="str">
        <f t="shared" si="174"/>
        <v/>
      </c>
    </row>
    <row r="5163" spans="4:5">
      <c r="D5163" s="20" t="str">
        <f t="shared" si="173"/>
        <v/>
      </c>
      <c r="E5163" s="20" t="str">
        <f t="shared" si="174"/>
        <v/>
      </c>
    </row>
    <row r="5164" spans="4:5">
      <c r="D5164" s="20" t="str">
        <f t="shared" si="173"/>
        <v/>
      </c>
      <c r="E5164" s="20" t="str">
        <f t="shared" si="174"/>
        <v/>
      </c>
    </row>
    <row r="5165" spans="4:5">
      <c r="D5165" s="20" t="str">
        <f t="shared" si="173"/>
        <v/>
      </c>
      <c r="E5165" s="20" t="str">
        <f t="shared" si="174"/>
        <v/>
      </c>
    </row>
    <row r="5166" spans="4:5">
      <c r="D5166" s="20" t="str">
        <f t="shared" si="173"/>
        <v/>
      </c>
      <c r="E5166" s="20" t="str">
        <f t="shared" si="174"/>
        <v/>
      </c>
    </row>
    <row r="5167" spans="4:5">
      <c r="D5167" s="20" t="str">
        <f t="shared" si="173"/>
        <v/>
      </c>
      <c r="E5167" s="20" t="str">
        <f t="shared" si="174"/>
        <v/>
      </c>
    </row>
    <row r="5168" spans="4:5">
      <c r="D5168" s="20" t="str">
        <f t="shared" si="173"/>
        <v/>
      </c>
      <c r="E5168" s="20" t="str">
        <f t="shared" si="174"/>
        <v/>
      </c>
    </row>
    <row r="5169" spans="4:5">
      <c r="D5169" s="20" t="str">
        <f t="shared" si="173"/>
        <v/>
      </c>
      <c r="E5169" s="20" t="str">
        <f t="shared" si="174"/>
        <v/>
      </c>
    </row>
    <row r="5170" spans="4:5">
      <c r="D5170" s="20" t="str">
        <f t="shared" si="173"/>
        <v/>
      </c>
      <c r="E5170" s="20" t="str">
        <f t="shared" si="174"/>
        <v/>
      </c>
    </row>
    <row r="5171" spans="4:5">
      <c r="D5171" s="20" t="str">
        <f t="shared" si="173"/>
        <v/>
      </c>
      <c r="E5171" s="20" t="str">
        <f t="shared" si="174"/>
        <v/>
      </c>
    </row>
    <row r="5172" spans="4:5">
      <c r="D5172" s="20" t="str">
        <f t="shared" si="173"/>
        <v/>
      </c>
      <c r="E5172" s="20" t="str">
        <f t="shared" si="174"/>
        <v/>
      </c>
    </row>
    <row r="5173" spans="4:5">
      <c r="D5173" s="20" t="str">
        <f t="shared" si="173"/>
        <v/>
      </c>
      <c r="E5173" s="20" t="str">
        <f t="shared" si="174"/>
        <v/>
      </c>
    </row>
    <row r="5174" spans="4:5">
      <c r="D5174" s="20" t="str">
        <f t="shared" si="173"/>
        <v/>
      </c>
      <c r="E5174" s="20" t="str">
        <f t="shared" si="174"/>
        <v/>
      </c>
    </row>
    <row r="5175" spans="4:5">
      <c r="D5175" s="20" t="str">
        <f t="shared" si="173"/>
        <v/>
      </c>
      <c r="E5175" s="20" t="str">
        <f t="shared" si="174"/>
        <v/>
      </c>
    </row>
    <row r="5176" spans="4:5">
      <c r="D5176" s="20" t="str">
        <f t="shared" si="173"/>
        <v/>
      </c>
      <c r="E5176" s="20" t="str">
        <f t="shared" si="174"/>
        <v/>
      </c>
    </row>
    <row r="5177" spans="4:5">
      <c r="D5177" s="20" t="str">
        <f t="shared" si="173"/>
        <v/>
      </c>
      <c r="E5177" s="20" t="str">
        <f t="shared" si="174"/>
        <v/>
      </c>
    </row>
    <row r="5178" spans="4:5">
      <c r="D5178" s="20" t="str">
        <f t="shared" si="173"/>
        <v/>
      </c>
      <c r="E5178" s="20" t="str">
        <f t="shared" si="174"/>
        <v/>
      </c>
    </row>
    <row r="5179" spans="4:5">
      <c r="D5179" s="20" t="str">
        <f t="shared" si="173"/>
        <v/>
      </c>
      <c r="E5179" s="20" t="str">
        <f t="shared" si="174"/>
        <v/>
      </c>
    </row>
    <row r="5180" spans="4:5">
      <c r="D5180" s="20" t="str">
        <f t="shared" si="173"/>
        <v/>
      </c>
      <c r="E5180" s="20" t="str">
        <f t="shared" si="174"/>
        <v/>
      </c>
    </row>
    <row r="5181" spans="4:5">
      <c r="D5181" s="20" t="str">
        <f t="shared" si="173"/>
        <v/>
      </c>
      <c r="E5181" s="20" t="str">
        <f t="shared" si="174"/>
        <v/>
      </c>
    </row>
    <row r="5182" spans="4:5">
      <c r="D5182" s="20" t="str">
        <f t="shared" si="173"/>
        <v/>
      </c>
      <c r="E5182" s="20" t="str">
        <f t="shared" si="174"/>
        <v/>
      </c>
    </row>
    <row r="5183" spans="4:5">
      <c r="D5183" s="20" t="str">
        <f t="shared" si="173"/>
        <v/>
      </c>
      <c r="E5183" s="20" t="str">
        <f t="shared" si="174"/>
        <v/>
      </c>
    </row>
    <row r="5184" spans="4:5">
      <c r="D5184" s="20" t="str">
        <f t="shared" si="173"/>
        <v/>
      </c>
      <c r="E5184" s="20" t="str">
        <f t="shared" si="174"/>
        <v/>
      </c>
    </row>
    <row r="5185" spans="4:5">
      <c r="D5185" s="20" t="str">
        <f t="shared" si="173"/>
        <v/>
      </c>
      <c r="E5185" s="20" t="str">
        <f t="shared" si="174"/>
        <v/>
      </c>
    </row>
    <row r="5186" spans="4:5">
      <c r="D5186" s="20" t="str">
        <f t="shared" si="173"/>
        <v/>
      </c>
      <c r="E5186" s="20" t="str">
        <f t="shared" si="174"/>
        <v/>
      </c>
    </row>
    <row r="5187" spans="4:5">
      <c r="D5187" s="20" t="str">
        <f t="shared" si="173"/>
        <v/>
      </c>
      <c r="E5187" s="20" t="str">
        <f t="shared" si="174"/>
        <v/>
      </c>
    </row>
    <row r="5188" spans="4:5">
      <c r="D5188" s="20" t="str">
        <f t="shared" si="173"/>
        <v/>
      </c>
      <c r="E5188" s="20" t="str">
        <f t="shared" si="174"/>
        <v/>
      </c>
    </row>
    <row r="5189" spans="4:5">
      <c r="D5189" s="20" t="str">
        <f t="shared" si="173"/>
        <v/>
      </c>
      <c r="E5189" s="20" t="str">
        <f t="shared" si="174"/>
        <v/>
      </c>
    </row>
    <row r="5190" spans="4:5">
      <c r="D5190" s="20" t="str">
        <f t="shared" ref="D5190:D5210" si="175">IF(AND(B5190&lt;&gt;"",C5190&lt;&gt;""), _xlfn.RANK.AVG(B5190,B:B,1),"")</f>
        <v/>
      </c>
      <c r="E5190" s="20" t="str">
        <f t="shared" ref="E5190:E5210" si="176">IF(AND(B5190&lt;&gt;"",C5190&lt;&gt;""),(D5190-$I$11)^2,"")</f>
        <v/>
      </c>
    </row>
    <row r="5191" spans="4:5">
      <c r="D5191" s="20" t="str">
        <f t="shared" si="175"/>
        <v/>
      </c>
      <c r="E5191" s="20" t="str">
        <f t="shared" si="176"/>
        <v/>
      </c>
    </row>
    <row r="5192" spans="4:5">
      <c r="D5192" s="20" t="str">
        <f t="shared" si="175"/>
        <v/>
      </c>
      <c r="E5192" s="20" t="str">
        <f t="shared" si="176"/>
        <v/>
      </c>
    </row>
    <row r="5193" spans="4:5">
      <c r="D5193" s="20" t="str">
        <f t="shared" si="175"/>
        <v/>
      </c>
      <c r="E5193" s="20" t="str">
        <f t="shared" si="176"/>
        <v/>
      </c>
    </row>
    <row r="5194" spans="4:5">
      <c r="D5194" s="20" t="str">
        <f t="shared" si="175"/>
        <v/>
      </c>
      <c r="E5194" s="20" t="str">
        <f t="shared" si="176"/>
        <v/>
      </c>
    </row>
    <row r="5195" spans="4:5">
      <c r="D5195" s="20" t="str">
        <f t="shared" si="175"/>
        <v/>
      </c>
      <c r="E5195" s="20" t="str">
        <f t="shared" si="176"/>
        <v/>
      </c>
    </row>
    <row r="5196" spans="4:5">
      <c r="D5196" s="20" t="str">
        <f t="shared" si="175"/>
        <v/>
      </c>
      <c r="E5196" s="20" t="str">
        <f t="shared" si="176"/>
        <v/>
      </c>
    </row>
    <row r="5197" spans="4:5">
      <c r="D5197" s="20" t="str">
        <f t="shared" si="175"/>
        <v/>
      </c>
      <c r="E5197" s="20" t="str">
        <f t="shared" si="176"/>
        <v/>
      </c>
    </row>
    <row r="5198" spans="4:5">
      <c r="D5198" s="20" t="str">
        <f t="shared" si="175"/>
        <v/>
      </c>
      <c r="E5198" s="20" t="str">
        <f t="shared" si="176"/>
        <v/>
      </c>
    </row>
    <row r="5199" spans="4:5">
      <c r="D5199" s="20" t="str">
        <f t="shared" si="175"/>
        <v/>
      </c>
      <c r="E5199" s="20" t="str">
        <f t="shared" si="176"/>
        <v/>
      </c>
    </row>
    <row r="5200" spans="4:5">
      <c r="D5200" s="20" t="str">
        <f t="shared" si="175"/>
        <v/>
      </c>
      <c r="E5200" s="20" t="str">
        <f t="shared" si="176"/>
        <v/>
      </c>
    </row>
    <row r="5201" spans="4:5">
      <c r="D5201" s="20" t="str">
        <f t="shared" si="175"/>
        <v/>
      </c>
      <c r="E5201" s="20" t="str">
        <f t="shared" si="176"/>
        <v/>
      </c>
    </row>
    <row r="5202" spans="4:5">
      <c r="D5202" s="20" t="str">
        <f t="shared" si="175"/>
        <v/>
      </c>
      <c r="E5202" s="20" t="str">
        <f t="shared" si="176"/>
        <v/>
      </c>
    </row>
    <row r="5203" spans="4:5">
      <c r="D5203" s="20" t="str">
        <f t="shared" si="175"/>
        <v/>
      </c>
      <c r="E5203" s="20" t="str">
        <f t="shared" si="176"/>
        <v/>
      </c>
    </row>
    <row r="5204" spans="4:5">
      <c r="D5204" s="20" t="str">
        <f t="shared" si="175"/>
        <v/>
      </c>
      <c r="E5204" s="20" t="str">
        <f t="shared" si="176"/>
        <v/>
      </c>
    </row>
    <row r="5205" spans="4:5">
      <c r="D5205" s="20" t="str">
        <f t="shared" si="175"/>
        <v/>
      </c>
      <c r="E5205" s="20" t="str">
        <f t="shared" si="176"/>
        <v/>
      </c>
    </row>
    <row r="5206" spans="4:5">
      <c r="D5206" s="20" t="str">
        <f t="shared" si="175"/>
        <v/>
      </c>
      <c r="E5206" s="20" t="str">
        <f t="shared" si="176"/>
        <v/>
      </c>
    </row>
    <row r="5207" spans="4:5">
      <c r="D5207" s="20" t="str">
        <f t="shared" si="175"/>
        <v/>
      </c>
      <c r="E5207" s="20" t="str">
        <f t="shared" si="176"/>
        <v/>
      </c>
    </row>
    <row r="5208" spans="4:5">
      <c r="D5208" s="20" t="str">
        <f t="shared" si="175"/>
        <v/>
      </c>
      <c r="E5208" s="20" t="str">
        <f t="shared" si="176"/>
        <v/>
      </c>
    </row>
    <row r="5209" spans="4:5">
      <c r="D5209" s="20" t="str">
        <f t="shared" si="175"/>
        <v/>
      </c>
      <c r="E5209" s="20" t="str">
        <f t="shared" si="176"/>
        <v/>
      </c>
    </row>
    <row r="5210" spans="4:5">
      <c r="D5210" s="20" t="str">
        <f t="shared" si="175"/>
        <v/>
      </c>
      <c r="E5210" s="20" t="str">
        <f t="shared" si="176"/>
        <v/>
      </c>
    </row>
  </sheetData>
  <sheetProtection algorithmName="SHA-512" hashValue="z3EakTEriAtKL1oWQeiMLlJCzPRRdVqCEn8BIn7A1PDHu//+TFacgPft3FvgrL2/DLKHPPPqEXkCaTIFpv/OdA==" saltValue="uFshXdL3wBEszKB+44OY/w==" spinCount="100000" sheet="1" objects="1" scenarios="1"/>
  <mergeCells count="1">
    <mergeCell ref="B7:C7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R5210"/>
  <sheetViews>
    <sheetView workbookViewId="0">
      <selection sqref="A1:XFD1048576"/>
    </sheetView>
  </sheetViews>
  <sheetFormatPr defaultRowHeight="14.5"/>
  <cols>
    <col min="1" max="1" width="5.08984375" style="5" customWidth="1"/>
    <col min="2" max="2" width="6.7265625" style="5" customWidth="1"/>
    <col min="3" max="4" width="5.81640625" style="5" customWidth="1"/>
    <col min="5" max="8" width="10.1796875" style="5" customWidth="1"/>
    <col min="9" max="9" width="11.7265625" style="5" customWidth="1"/>
    <col min="10" max="10" width="11.81640625" style="5" customWidth="1"/>
    <col min="11" max="11" width="10.1796875" style="5" customWidth="1"/>
    <col min="12" max="12" width="14.54296875" style="5" customWidth="1"/>
    <col min="13" max="15" width="10.1796875" style="5" customWidth="1"/>
    <col min="16" max="16" width="4.81640625" style="5" customWidth="1"/>
    <col min="17" max="16384" width="8.7265625" style="5"/>
  </cols>
  <sheetData>
    <row r="1" spans="1:18">
      <c r="B1" s="25" t="s">
        <v>17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8" ht="16.5">
      <c r="B2" s="107" t="s">
        <v>76</v>
      </c>
      <c r="C2" s="28"/>
      <c r="D2" s="28"/>
      <c r="E2" s="28"/>
      <c r="F2" s="28"/>
      <c r="G2" s="28"/>
      <c r="H2" s="28"/>
      <c r="I2" s="28"/>
      <c r="K2" s="28"/>
      <c r="L2" s="28"/>
      <c r="M2" s="28"/>
      <c r="N2" s="28"/>
      <c r="O2" s="28"/>
      <c r="P2" s="28"/>
    </row>
    <row r="3" spans="1:18">
      <c r="B3" s="25" t="s">
        <v>3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</row>
    <row r="4" spans="1:18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8">
      <c r="B5" s="29" t="s">
        <v>54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1:18"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</row>
    <row r="7" spans="1:18">
      <c r="B7" s="174" t="s">
        <v>4</v>
      </c>
      <c r="C7" s="175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</row>
    <row r="8" spans="1:18">
      <c r="B8" s="15"/>
      <c r="C8" s="8"/>
      <c r="D8" s="8"/>
      <c r="E8" s="8"/>
      <c r="F8" s="8"/>
      <c r="G8" s="165"/>
      <c r="H8" s="8"/>
      <c r="I8" s="8"/>
      <c r="J8" s="8"/>
      <c r="K8" s="8"/>
      <c r="L8" s="8"/>
      <c r="M8" s="8"/>
      <c r="N8" s="8"/>
      <c r="O8" s="8"/>
      <c r="P8" s="8"/>
    </row>
    <row r="9" spans="1:18">
      <c r="A9" s="20" t="s">
        <v>56</v>
      </c>
      <c r="B9" s="20" t="s">
        <v>15</v>
      </c>
      <c r="C9" s="20" t="s">
        <v>33</v>
      </c>
      <c r="D9" s="110" t="s">
        <v>80</v>
      </c>
      <c r="E9" s="20" t="s">
        <v>114</v>
      </c>
      <c r="F9" s="110" t="s">
        <v>115</v>
      </c>
      <c r="G9" s="115"/>
      <c r="H9" s="115"/>
      <c r="I9" s="56"/>
      <c r="J9" s="56"/>
      <c r="K9" s="56"/>
      <c r="L9" s="56"/>
      <c r="M9" s="56"/>
      <c r="N9" s="56"/>
      <c r="O9" s="56"/>
      <c r="P9" s="56"/>
      <c r="R9" s="108"/>
    </row>
    <row r="10" spans="1:18">
      <c r="A10" s="113">
        <v>1</v>
      </c>
      <c r="B10" s="20">
        <f>IF(Data!B10:$B$5005&lt;&gt;"",Data!B10,"")</f>
        <v>10</v>
      </c>
      <c r="C10" s="20">
        <f>IF(Data!$B10:C$5005&lt;&gt;"",Data!C10,"")</f>
        <v>1</v>
      </c>
      <c r="D10" s="20">
        <f t="shared" ref="D10:D55" si="0">IF(AND(B10&lt;&gt;"",C10&lt;&gt;""), _xlfn.RANK.AVG(B10,B:B,1),"")</f>
        <v>6</v>
      </c>
      <c r="E10" s="145">
        <f>COUNTIF(D:D,D10)</f>
        <v>1</v>
      </c>
      <c r="F10" s="20">
        <f>IF(E10="","",E10^3-E10)</f>
        <v>0</v>
      </c>
      <c r="G10" s="137" t="s">
        <v>116</v>
      </c>
      <c r="H10" s="137"/>
      <c r="I10" s="137"/>
      <c r="J10" s="166" t="s">
        <v>117</v>
      </c>
      <c r="K10" s="56"/>
      <c r="L10" s="56"/>
      <c r="M10" s="56"/>
      <c r="N10" s="56"/>
      <c r="O10" s="56"/>
      <c r="P10" s="56"/>
    </row>
    <row r="11" spans="1:18">
      <c r="A11" s="20">
        <v>2</v>
      </c>
      <c r="B11" s="20">
        <f>IF(Data!B11:$B$5005&lt;&gt;"",Data!B11,"")</f>
        <v>8</v>
      </c>
      <c r="C11" s="20">
        <f>IF(Data!$B11:C$5005&lt;&gt;"",Data!C11,"")</f>
        <v>1</v>
      </c>
      <c r="D11" s="20">
        <f t="shared" si="0"/>
        <v>5</v>
      </c>
      <c r="E11" s="133">
        <f>IF(D11="","",IF(COUNTIF($D$10:D10,D11)=0,COUNTIF(D:D,D11),""))</f>
        <v>1</v>
      </c>
      <c r="F11" s="20">
        <f>IF(E11="","",E11^3-E11)</f>
        <v>0</v>
      </c>
      <c r="G11" s="5">
        <f>IF(COUNTIF($D$10:$D10,D11)=0, COUNTIF(D:D,D11),"")</f>
        <v>1</v>
      </c>
      <c r="H11" s="56">
        <f>IF(E11="","",E11^3-E11)</f>
        <v>0</v>
      </c>
      <c r="I11" s="56"/>
      <c r="J11" s="56"/>
      <c r="K11" s="56"/>
      <c r="L11" s="56"/>
      <c r="M11" s="56"/>
      <c r="N11" s="56"/>
      <c r="O11" s="56"/>
      <c r="P11" s="56"/>
      <c r="R11" s="108"/>
    </row>
    <row r="12" spans="1:18">
      <c r="A12" s="113">
        <v>3</v>
      </c>
      <c r="B12" s="20">
        <f>IF(Data!B12:$B$5005&lt;&gt;"",Data!B12,"")</f>
        <v>6</v>
      </c>
      <c r="C12" s="20">
        <f>IF(Data!$B12:C$5005&lt;&gt;"",Data!C12,"")</f>
        <v>1</v>
      </c>
      <c r="D12" s="20">
        <f t="shared" si="0"/>
        <v>4</v>
      </c>
      <c r="E12" s="133">
        <f>IF(D12="","",IF(COUNTIF($D$10:D11,D12)=0,COUNTIF(D:D,D12),""))</f>
        <v>1</v>
      </c>
      <c r="F12" s="20">
        <f t="shared" ref="F12:F75" si="1">IF(E12="","",E12^3-E12)</f>
        <v>0</v>
      </c>
      <c r="G12" s="5">
        <f>IF(COUNTIF($D$10:$D11,D12)=0, COUNTIF(D:D,D12),"")</f>
        <v>1</v>
      </c>
      <c r="H12" s="56">
        <f t="shared" ref="H12:H16" si="2">IF(E12="","",E12^3-E12)</f>
        <v>0</v>
      </c>
      <c r="I12" s="56"/>
      <c r="J12" s="56"/>
      <c r="K12" s="56"/>
      <c r="L12" s="56"/>
      <c r="M12" s="56"/>
      <c r="N12" s="56"/>
      <c r="O12" s="56"/>
      <c r="P12" s="56"/>
      <c r="Q12" s="5">
        <f>IF(COUNTIF($D$10:$D11,D12)=0, COUNTIF(D:D,D12),"")</f>
        <v>1</v>
      </c>
      <c r="R12" s="108">
        <f>IF(D12="","",IF(COUNTIF($D$10:D11,D12)=0,COUNTIF(D:D,D12),""))</f>
        <v>1</v>
      </c>
    </row>
    <row r="13" spans="1:18">
      <c r="A13" s="20">
        <v>4</v>
      </c>
      <c r="B13" s="20">
        <f>IF(Data!B13:$B$5005&lt;&gt;"",Data!B13,"")</f>
        <v>28</v>
      </c>
      <c r="C13" s="20">
        <f>IF(Data!$B13:C$5005&lt;&gt;"",Data!C13,"")</f>
        <v>2</v>
      </c>
      <c r="D13" s="20">
        <f t="shared" si="0"/>
        <v>8</v>
      </c>
      <c r="E13" s="133">
        <f>IF(D13="","",IF(COUNTIF($D$10:D12,D13)=0,COUNTIF(D:D,D13),""))</f>
        <v>1</v>
      </c>
      <c r="F13" s="20">
        <f t="shared" si="1"/>
        <v>0</v>
      </c>
      <c r="G13" s="5">
        <f>IF(COUNTIF($D$10:$D12,D13)=0, COUNTIF(D:D,D13),"")</f>
        <v>1</v>
      </c>
      <c r="H13" s="56">
        <f t="shared" si="2"/>
        <v>0</v>
      </c>
      <c r="I13" s="56"/>
      <c r="J13" s="20" t="s">
        <v>68</v>
      </c>
      <c r="K13" s="20">
        <f>COUNT(D:D)</f>
        <v>12</v>
      </c>
      <c r="L13" s="56"/>
      <c r="M13" s="56"/>
      <c r="N13" s="56"/>
      <c r="O13" s="56"/>
      <c r="P13" s="56"/>
      <c r="R13" s="108"/>
    </row>
    <row r="14" spans="1:18">
      <c r="A14" s="113">
        <v>5</v>
      </c>
      <c r="B14" s="20">
        <f>IF(Data!B14:$B$5005&lt;&gt;"",Data!B14,"")</f>
        <v>32</v>
      </c>
      <c r="C14" s="20">
        <f>IF(Data!$B14:C$5005&lt;&gt;"",Data!C14,"")</f>
        <v>2</v>
      </c>
      <c r="D14" s="20">
        <f t="shared" si="0"/>
        <v>9</v>
      </c>
      <c r="E14" s="133">
        <f>IF(D14="","",IF(COUNTIF($D$10:D13,D14)=0,COUNTIF(D:D,D14),""))</f>
        <v>1</v>
      </c>
      <c r="F14" s="20">
        <f t="shared" si="1"/>
        <v>0</v>
      </c>
      <c r="G14" s="5">
        <f>IF(COUNTIF($D$10:$D13,D14)=0, COUNTIF(D:D,D14),"")</f>
        <v>1</v>
      </c>
      <c r="H14" s="56">
        <f t="shared" si="2"/>
        <v>0</v>
      </c>
      <c r="I14" s="56"/>
      <c r="J14" s="20"/>
      <c r="K14" s="20"/>
      <c r="L14" s="56"/>
      <c r="M14" s="56"/>
      <c r="N14" s="56"/>
      <c r="O14" s="56"/>
      <c r="P14" s="56"/>
      <c r="R14" s="108"/>
    </row>
    <row r="15" spans="1:18">
      <c r="A15" s="20">
        <v>6</v>
      </c>
      <c r="B15" s="20">
        <f>IF(Data!B15:$B$5005&lt;&gt;"",Data!B15,"")</f>
        <v>39</v>
      </c>
      <c r="C15" s="20">
        <f>IF(Data!$B15:C$5005&lt;&gt;"",Data!C15,"")</f>
        <v>2</v>
      </c>
      <c r="D15" s="20">
        <f t="shared" si="0"/>
        <v>10</v>
      </c>
      <c r="E15" s="133">
        <f>IF(D15="","",IF(COUNTIF($D$10:D14,D15)=0,COUNTIF(D:D,D15),""))</f>
        <v>1</v>
      </c>
      <c r="F15" s="20">
        <f t="shared" si="1"/>
        <v>0</v>
      </c>
      <c r="G15" s="5">
        <f>IF(COUNTIF($D$10:$D14,D15)=0, COUNTIF(D:D,D15),"")</f>
        <v>1</v>
      </c>
      <c r="H15" s="56">
        <f t="shared" si="2"/>
        <v>0</v>
      </c>
      <c r="I15" s="56"/>
      <c r="J15" s="110" t="s">
        <v>118</v>
      </c>
      <c r="K15" s="167">
        <f>K13*(K13+1)/12-(SUM(F:F)/(12*(K13-1)))</f>
        <v>13</v>
      </c>
      <c r="L15" s="56"/>
      <c r="M15" s="56"/>
      <c r="N15" s="56"/>
      <c r="O15" s="56"/>
      <c r="P15" s="56"/>
      <c r="R15" s="108"/>
    </row>
    <row r="16" spans="1:18">
      <c r="A16" s="113">
        <v>7</v>
      </c>
      <c r="B16" s="20">
        <f>IF(Data!B16:$B$5005&lt;&gt;"",Data!B16,"")</f>
        <v>2</v>
      </c>
      <c r="C16" s="20">
        <f>IF(Data!$B16:C$5005&lt;&gt;"",Data!C16,"")</f>
        <v>3</v>
      </c>
      <c r="D16" s="20">
        <f t="shared" si="0"/>
        <v>1</v>
      </c>
      <c r="E16" s="133">
        <f>IF(D16="","",IF(COUNTIF($D$10:D15,D16)=0,COUNTIF(D:D,D16),""))</f>
        <v>1</v>
      </c>
      <c r="F16" s="20">
        <f t="shared" si="1"/>
        <v>0</v>
      </c>
      <c r="G16" s="5">
        <f>IF(COUNTIF($D$10:$D15,D16)=0, COUNTIF(D:D,D16),"")</f>
        <v>1</v>
      </c>
      <c r="H16" s="56">
        <f t="shared" si="2"/>
        <v>0</v>
      </c>
      <c r="I16" s="56"/>
      <c r="J16" s="56"/>
      <c r="K16" s="56"/>
      <c r="L16" s="56"/>
      <c r="M16" s="56"/>
      <c r="N16" s="56"/>
      <c r="O16" s="56"/>
      <c r="P16" s="56"/>
      <c r="R16" s="108"/>
    </row>
    <row r="17" spans="1:18">
      <c r="A17" s="20">
        <v>8</v>
      </c>
      <c r="B17" s="20">
        <f>IF(Data!B17:$B$5005&lt;&gt;"",Data!B17,"")</f>
        <v>4</v>
      </c>
      <c r="C17" s="20">
        <f>IF(Data!$B17:C$5005&lt;&gt;"",Data!C17,"")</f>
        <v>3</v>
      </c>
      <c r="D17" s="20">
        <f t="shared" si="0"/>
        <v>2</v>
      </c>
      <c r="E17" s="133">
        <f>IF(D17="","",IF(COUNTIF($D$10:D16,D17)=0,COUNTIF(D:D,D17),""))</f>
        <v>1</v>
      </c>
      <c r="F17" s="20">
        <f t="shared" si="1"/>
        <v>0</v>
      </c>
      <c r="G17" s="5">
        <f>IF(COUNTIF($D$10:$D16,D17)=0, COUNTIF(D:D,D17),"")</f>
        <v>1</v>
      </c>
      <c r="H17" s="56"/>
      <c r="I17" s="56"/>
      <c r="J17" s="20" t="s">
        <v>119</v>
      </c>
      <c r="K17" s="20"/>
      <c r="L17" s="133">
        <v>1</v>
      </c>
      <c r="M17" s="133" t="s">
        <v>120</v>
      </c>
      <c r="N17" s="133">
        <v>2</v>
      </c>
      <c r="O17" s="125">
        <v>1</v>
      </c>
      <c r="P17" s="56"/>
      <c r="R17" s="108"/>
    </row>
    <row r="18" spans="1:18">
      <c r="A18" s="113">
        <v>9</v>
      </c>
      <c r="B18" s="20">
        <f>IF(Data!B18:$B$5005&lt;&gt;"",Data!B18,"")</f>
        <v>5</v>
      </c>
      <c r="C18" s="20">
        <f>IF(Data!$B18:C$5005&lt;&gt;"",Data!C18,"")</f>
        <v>3</v>
      </c>
      <c r="D18" s="20">
        <f t="shared" si="0"/>
        <v>3</v>
      </c>
      <c r="E18" s="133">
        <f>IF(D18="","",IF(COUNTIF($D$10:D17,D18)=0,COUNTIF(D:D,D18),""))</f>
        <v>1</v>
      </c>
      <c r="F18" s="20">
        <f t="shared" si="1"/>
        <v>0</v>
      </c>
      <c r="G18" s="5">
        <f>IF(COUNTIF($D$10:$D17,D18)=0, COUNTIF(D:D,D18),"")</f>
        <v>1</v>
      </c>
      <c r="H18" s="56"/>
      <c r="I18" s="56"/>
      <c r="J18" s="20"/>
      <c r="K18" s="20"/>
      <c r="L18" s="133">
        <v>1</v>
      </c>
      <c r="M18" s="133"/>
      <c r="N18" s="133">
        <v>3</v>
      </c>
      <c r="O18" s="125">
        <v>2</v>
      </c>
      <c r="P18" s="56"/>
      <c r="R18" s="108"/>
    </row>
    <row r="19" spans="1:18">
      <c r="A19" s="20">
        <v>10</v>
      </c>
      <c r="B19" s="20">
        <f>IF(Data!B19:$B$5005&lt;&gt;"",Data!B19,"")</f>
        <v>25</v>
      </c>
      <c r="C19" s="20">
        <f>IF(Data!$B19:C$5005&lt;&gt;"",Data!C19,"")</f>
        <v>4</v>
      </c>
      <c r="D19" s="20">
        <f t="shared" si="0"/>
        <v>7</v>
      </c>
      <c r="E19" s="133">
        <f>IF(D19="","",IF(COUNTIF($D$10:D18,D19)=0,COUNTIF(D:D,D19),""))</f>
        <v>1</v>
      </c>
      <c r="F19" s="20">
        <f t="shared" si="1"/>
        <v>0</v>
      </c>
      <c r="G19" s="5">
        <f>IF(COUNTIF($D$10:$D18,D19)=0, COUNTIF(D:D,D19),"")</f>
        <v>1</v>
      </c>
      <c r="H19" s="56"/>
      <c r="I19" s="56"/>
      <c r="J19" s="20"/>
      <c r="K19" s="20"/>
      <c r="L19" s="133">
        <v>2</v>
      </c>
      <c r="M19" s="133"/>
      <c r="N19" s="133">
        <v>3</v>
      </c>
      <c r="O19" s="125">
        <v>3</v>
      </c>
      <c r="P19" s="56"/>
      <c r="R19" s="108"/>
    </row>
    <row r="20" spans="1:18">
      <c r="A20" s="113">
        <v>11</v>
      </c>
      <c r="B20" s="20">
        <f>IF(Data!B20:$B$5005&lt;&gt;"",Data!B20,"")</f>
        <v>70</v>
      </c>
      <c r="C20" s="20">
        <f>IF(Data!$B20:C$5005&lt;&gt;"",Data!C20,"")</f>
        <v>4</v>
      </c>
      <c r="D20" s="20">
        <f t="shared" si="0"/>
        <v>11</v>
      </c>
      <c r="E20" s="133">
        <f>IF(D20="","",IF(COUNTIF($D$10:D19,D20)=0,COUNTIF(D:D,D20),""))</f>
        <v>1</v>
      </c>
      <c r="F20" s="20">
        <f t="shared" si="1"/>
        <v>0</v>
      </c>
      <c r="G20" s="5">
        <f>IF(COUNTIF($D$10:$D19,D20)=0, COUNTIF(D:D,D20),"")</f>
        <v>1</v>
      </c>
      <c r="H20" s="56"/>
      <c r="I20" s="56"/>
      <c r="J20" s="20"/>
      <c r="K20" s="20"/>
      <c r="L20" s="133">
        <v>1</v>
      </c>
      <c r="M20" s="133"/>
      <c r="N20" s="133">
        <v>4</v>
      </c>
      <c r="O20" s="125">
        <v>4</v>
      </c>
      <c r="P20" s="56"/>
      <c r="R20" s="108"/>
    </row>
    <row r="21" spans="1:18">
      <c r="A21" s="20">
        <v>12</v>
      </c>
      <c r="B21" s="20">
        <f>IF(Data!B21:$B$5005&lt;&gt;"",Data!B21,"")</f>
        <v>98</v>
      </c>
      <c r="C21" s="20">
        <f>IF(Data!$B21:C$5005&lt;&gt;"",Data!C21,"")</f>
        <v>4</v>
      </c>
      <c r="D21" s="20">
        <f t="shared" si="0"/>
        <v>12</v>
      </c>
      <c r="E21" s="133">
        <f>IF(D21="","",IF(COUNTIF($D$10:D20,D21)=0,COUNTIF(D:D,D21),""))</f>
        <v>1</v>
      </c>
      <c r="F21" s="20">
        <f t="shared" si="1"/>
        <v>0</v>
      </c>
      <c r="G21" s="5">
        <f>IF(COUNTIF($D$10:$D20,D21)=0, COUNTIF(D:D,D21),"")</f>
        <v>1</v>
      </c>
      <c r="H21" s="56"/>
      <c r="I21" s="56"/>
      <c r="J21" s="20"/>
      <c r="K21" s="20"/>
      <c r="L21" s="133">
        <v>2</v>
      </c>
      <c r="M21" s="133"/>
      <c r="N21" s="133">
        <v>4</v>
      </c>
      <c r="O21" s="125">
        <v>5</v>
      </c>
      <c r="P21" s="56"/>
      <c r="R21" s="108"/>
    </row>
    <row r="22" spans="1:18">
      <c r="A22" s="113">
        <v>13</v>
      </c>
      <c r="B22" s="20" t="str">
        <f>IF(Data!B22:$B$5005&lt;&gt;"",Data!B22,"")</f>
        <v/>
      </c>
      <c r="C22" s="20" t="str">
        <f>IF(Data!$B22:C$5005&lt;&gt;"",Data!C22,"")</f>
        <v/>
      </c>
      <c r="D22" s="20" t="str">
        <f t="shared" si="0"/>
        <v/>
      </c>
      <c r="E22" s="133" t="str">
        <f>IF(D22="","",IF(COUNTIF($D$10:D21,D22)=0,COUNTIF(D:D,D22),""))</f>
        <v/>
      </c>
      <c r="F22" s="20" t="str">
        <f t="shared" si="1"/>
        <v/>
      </c>
      <c r="G22" s="5">
        <f>IF(COUNTIF($D$10:$D21,D22)=0, COUNTIF(D:D,D22),"")</f>
        <v>1048563</v>
      </c>
      <c r="H22" s="56"/>
      <c r="I22" s="56"/>
      <c r="J22" s="20"/>
      <c r="K22" s="20"/>
      <c r="L22" s="133">
        <v>3</v>
      </c>
      <c r="M22" s="133"/>
      <c r="N22" s="133">
        <v>4</v>
      </c>
      <c r="O22" s="125">
        <v>6</v>
      </c>
      <c r="P22" s="56"/>
      <c r="Q22" s="5">
        <f>IF(COUNTIF($D$10:$D21,D22)=0, COUNTIF(D:D,D22),"")</f>
        <v>1048563</v>
      </c>
      <c r="R22" s="108" t="str">
        <f>IF(D22="","",IF(COUNTIF($D$10:D21,D22)=0,COUNTIF(D:D,D22),""))</f>
        <v/>
      </c>
    </row>
    <row r="23" spans="1:18">
      <c r="A23" s="20">
        <v>14</v>
      </c>
      <c r="B23" s="20" t="str">
        <f>IF(Data!B23:$B$5005&lt;&gt;"",Data!B23,"")</f>
        <v/>
      </c>
      <c r="C23" s="20" t="str">
        <f>IF(Data!$B23:C$5005&lt;&gt;"",Data!C23,"")</f>
        <v/>
      </c>
      <c r="D23" s="20" t="str">
        <f t="shared" si="0"/>
        <v/>
      </c>
      <c r="E23" s="133" t="str">
        <f>IF(D23="","",IF(COUNTIF($D$10:D22,D23)=0,COUNTIF(D:D,D23),""))</f>
        <v/>
      </c>
      <c r="F23" s="20" t="str">
        <f t="shared" si="1"/>
        <v/>
      </c>
      <c r="G23" s="5" t="str">
        <f>IF(COUNTIF($D$10:$D22,D23)=0, COUNTIF(D:D,D23),"")</f>
        <v/>
      </c>
      <c r="H23" s="56"/>
      <c r="I23" s="56"/>
      <c r="J23" s="20"/>
      <c r="K23" s="20"/>
      <c r="L23" s="133">
        <v>1</v>
      </c>
      <c r="M23" s="133"/>
      <c r="N23" s="133">
        <v>5</v>
      </c>
      <c r="O23" s="125">
        <v>7</v>
      </c>
      <c r="P23" s="56"/>
      <c r="Q23" s="5" t="str">
        <f>IF(COUNTIF($D$10:$D22,D23)=0, COUNTIF(D:D,D23),"")</f>
        <v/>
      </c>
      <c r="R23" s="108" t="str">
        <f>IF(E23="","",IF(COUNTIF($D$10:D22,D23)=0,COUNTIF(D:D,D23),""))</f>
        <v/>
      </c>
    </row>
    <row r="24" spans="1:18">
      <c r="A24" s="113">
        <v>15</v>
      </c>
      <c r="B24" s="20" t="str">
        <f>IF(Data!B24:$B$5005&lt;&gt;"",Data!B24,"")</f>
        <v/>
      </c>
      <c r="C24" s="20" t="str">
        <f>IF(Data!$B24:C$5005&lt;&gt;"",Data!C24,"")</f>
        <v/>
      </c>
      <c r="D24" s="20" t="str">
        <f t="shared" si="0"/>
        <v/>
      </c>
      <c r="E24" s="133" t="str">
        <f>IF(D24="","",IF(COUNTIF($D$10:D23,D24)=0,COUNTIF(D:D,D24),""))</f>
        <v/>
      </c>
      <c r="F24" s="20" t="str">
        <f t="shared" si="1"/>
        <v/>
      </c>
      <c r="G24" s="5" t="str">
        <f>IF(COUNTIF($D$10:$D23,D24)=0, COUNTIF(D:D,D24),"")</f>
        <v/>
      </c>
      <c r="H24" s="56"/>
      <c r="I24" s="56"/>
      <c r="J24" s="20"/>
      <c r="K24" s="20"/>
      <c r="L24" s="133">
        <v>2</v>
      </c>
      <c r="M24" s="133"/>
      <c r="N24" s="133">
        <v>5</v>
      </c>
      <c r="O24" s="125">
        <v>8</v>
      </c>
      <c r="P24" s="56"/>
      <c r="R24" s="108" t="str">
        <f>IF(E24="","",IF(COUNTIF($D$10:D23,D24)=0,COUNTIF(D:D,D24),""))</f>
        <v/>
      </c>
    </row>
    <row r="25" spans="1:18">
      <c r="A25" s="20">
        <v>16</v>
      </c>
      <c r="B25" s="20" t="str">
        <f>IF(Data!B25:$B$5005&lt;&gt;"",Data!B25,"")</f>
        <v/>
      </c>
      <c r="C25" s="20" t="str">
        <f>IF(Data!$B25:C$5005&lt;&gt;"",Data!C25,"")</f>
        <v/>
      </c>
      <c r="D25" s="20" t="str">
        <f t="shared" si="0"/>
        <v/>
      </c>
      <c r="E25" s="133" t="str">
        <f>IF(D25="","",IF(COUNTIF($D$10:D24,D25)=0,COUNTIF(D:D,D25),""))</f>
        <v/>
      </c>
      <c r="F25" s="20" t="str">
        <f t="shared" si="1"/>
        <v/>
      </c>
      <c r="G25" s="5" t="str">
        <f>IF(COUNTIF($D$10:$D24,D25)=0, COUNTIF(D:D,D25),"")</f>
        <v/>
      </c>
      <c r="H25" s="56"/>
      <c r="I25" s="56"/>
      <c r="J25" s="20"/>
      <c r="K25" s="20"/>
      <c r="L25" s="133">
        <v>3</v>
      </c>
      <c r="M25" s="133"/>
      <c r="N25" s="133">
        <v>5</v>
      </c>
      <c r="O25" s="125">
        <v>9</v>
      </c>
      <c r="P25" s="56"/>
      <c r="R25" s="108" t="str">
        <f>IF(E25="","",IF(COUNTIF($D$10:D24,D25)=0,COUNTIF(D:D,D25),""))</f>
        <v/>
      </c>
    </row>
    <row r="26" spans="1:18">
      <c r="A26" s="113">
        <v>17</v>
      </c>
      <c r="B26" s="20" t="str">
        <f>IF(Data!B26:$B$5005&lt;&gt;"",Data!B26,"")</f>
        <v/>
      </c>
      <c r="C26" s="20" t="str">
        <f>IF(Data!$B26:C$5005&lt;&gt;"",Data!C26,"")</f>
        <v/>
      </c>
      <c r="D26" s="20" t="str">
        <f t="shared" si="0"/>
        <v/>
      </c>
      <c r="E26" s="133" t="str">
        <f>IF(D26="","",IF(COUNTIF($D$10:D25,D26)=0,COUNTIF(D:D,D26),""))</f>
        <v/>
      </c>
      <c r="F26" s="20" t="str">
        <f t="shared" si="1"/>
        <v/>
      </c>
      <c r="G26" s="5" t="str">
        <f>IF(COUNTIF($D$10:$D25,D26)=0, COUNTIF(D:D,D26),"")</f>
        <v/>
      </c>
      <c r="H26" s="56"/>
      <c r="I26" s="56"/>
      <c r="J26" s="20"/>
      <c r="K26" s="20"/>
      <c r="L26" s="133">
        <v>4</v>
      </c>
      <c r="M26" s="133"/>
      <c r="N26" s="133">
        <v>5</v>
      </c>
      <c r="O26" s="125">
        <v>10</v>
      </c>
      <c r="P26" s="56"/>
      <c r="R26" s="108" t="str">
        <f>IF(E26="","",IF(COUNTIF($D$10:D25,D26)=0,COUNTIF(D:D,D26),""))</f>
        <v/>
      </c>
    </row>
    <row r="27" spans="1:18">
      <c r="A27" s="20">
        <v>18</v>
      </c>
      <c r="B27" s="20" t="str">
        <f>IF(Data!B27:$B$5005&lt;&gt;"",Data!B27,"")</f>
        <v/>
      </c>
      <c r="C27" s="20" t="str">
        <f>IF(Data!$B27:C$5005&lt;&gt;"",Data!C27,"")</f>
        <v/>
      </c>
      <c r="D27" s="20" t="str">
        <f t="shared" si="0"/>
        <v/>
      </c>
      <c r="E27" s="133" t="str">
        <f>IF(D27="","",IF(COUNTIF($D$10:D26,D27)=0,COUNTIF(D:D,D27),""))</f>
        <v/>
      </c>
      <c r="F27" s="20" t="str">
        <f>IF(E27="","",E27^3-E27)</f>
        <v/>
      </c>
      <c r="G27" s="5" t="str">
        <f>IF(COUNTIF($D$10:$D26,D27)=0, COUNTIF(D:D,D27),"")</f>
        <v/>
      </c>
      <c r="H27" s="56"/>
      <c r="I27" s="56"/>
      <c r="J27" s="20"/>
      <c r="K27" s="121" t="s">
        <v>121</v>
      </c>
      <c r="L27" s="114">
        <v>1</v>
      </c>
      <c r="M27" s="114"/>
      <c r="N27" s="114">
        <v>6</v>
      </c>
      <c r="O27" s="125">
        <v>11</v>
      </c>
      <c r="P27" s="56"/>
      <c r="R27" s="108" t="str">
        <f>IF(E27="","",IF(COUNTIF($D$10:D26,D27)=0,COUNTIF(D:D,D27),""))</f>
        <v/>
      </c>
    </row>
    <row r="28" spans="1:18">
      <c r="A28" s="113">
        <v>19</v>
      </c>
      <c r="B28" s="20" t="str">
        <f>IF(Data!B28:$B$5005&lt;&gt;"",Data!B28,"")</f>
        <v/>
      </c>
      <c r="C28" s="20" t="str">
        <f>IF(Data!$B28:C$5005&lt;&gt;"",Data!C28,"")</f>
        <v/>
      </c>
      <c r="D28" s="20" t="str">
        <f t="shared" si="0"/>
        <v/>
      </c>
      <c r="E28" s="133" t="str">
        <f>IF(D28="","",IF(COUNTIF($D$10:D27,D28)=0,COUNTIF(D:D,D28),""))</f>
        <v/>
      </c>
      <c r="F28" s="20" t="str">
        <f t="shared" si="1"/>
        <v/>
      </c>
      <c r="G28" s="5" t="str">
        <f>IF(COUNTIF($D$10:$D27,D28)=0, COUNTIF(D:D,D28),"")</f>
        <v/>
      </c>
      <c r="H28" s="56"/>
      <c r="I28" s="56"/>
      <c r="J28" s="20"/>
      <c r="K28" s="121" t="s">
        <v>122</v>
      </c>
      <c r="L28" s="133">
        <v>2</v>
      </c>
      <c r="M28" s="133"/>
      <c r="N28" s="133">
        <v>6</v>
      </c>
      <c r="O28" s="125">
        <v>12</v>
      </c>
      <c r="P28" s="56"/>
      <c r="R28" s="108"/>
    </row>
    <row r="29" spans="1:18">
      <c r="A29" s="20">
        <v>20</v>
      </c>
      <c r="B29" s="20" t="str">
        <f>IF(Data!B29:$B$5005&lt;&gt;"",Data!B29,"")</f>
        <v/>
      </c>
      <c r="C29" s="20" t="str">
        <f>IF(Data!$B29:C$5005&lt;&gt;"",Data!C29,"")</f>
        <v/>
      </c>
      <c r="D29" s="20" t="str">
        <f t="shared" si="0"/>
        <v/>
      </c>
      <c r="E29" s="133" t="str">
        <f>IF(D29="","",IF(COUNTIF($D$10:D28,D29)=0,COUNTIF(D:D,D29),""))</f>
        <v/>
      </c>
      <c r="F29" s="20" t="str">
        <f t="shared" si="1"/>
        <v/>
      </c>
      <c r="G29" s="5" t="str">
        <f>IF(COUNTIF($D$10:$D28,D29)=0, COUNTIF(D:D,D29),"")</f>
        <v/>
      </c>
      <c r="H29" s="56"/>
      <c r="I29" s="56"/>
      <c r="J29" s="20"/>
      <c r="K29" s="121" t="s">
        <v>123</v>
      </c>
      <c r="L29" s="133">
        <v>3</v>
      </c>
      <c r="M29" s="133"/>
      <c r="N29" s="133">
        <v>6</v>
      </c>
      <c r="O29" s="125">
        <v>13</v>
      </c>
      <c r="P29" s="56"/>
      <c r="R29" s="108" t="str">
        <f>IF(E29="","",IF(COUNTIF($D$10:D28,D29)=0,COUNTIF(D:D,D29),""))</f>
        <v/>
      </c>
    </row>
    <row r="30" spans="1:18">
      <c r="A30" s="113">
        <v>21</v>
      </c>
      <c r="B30" s="20" t="str">
        <f>IF(Data!B30:$B$5005&lt;&gt;"",Data!B30,"")</f>
        <v/>
      </c>
      <c r="C30" s="20" t="str">
        <f>IF(Data!$B30:C$5005&lt;&gt;"",Data!C30,"")</f>
        <v/>
      </c>
      <c r="D30" s="20" t="str">
        <f t="shared" si="0"/>
        <v/>
      </c>
      <c r="E30" s="133" t="str">
        <f>IF(D30="","",IF(COUNTIF($D$10:D29,D30)=0,COUNTIF(D:D,D30),""))</f>
        <v/>
      </c>
      <c r="F30" s="20" t="str">
        <f t="shared" si="1"/>
        <v/>
      </c>
      <c r="G30" s="56"/>
      <c r="J30" s="20"/>
      <c r="K30" s="121" t="s">
        <v>124</v>
      </c>
      <c r="L30" s="133">
        <v>4</v>
      </c>
      <c r="M30" s="133"/>
      <c r="N30" s="133">
        <v>6</v>
      </c>
      <c r="O30" s="125">
        <v>14</v>
      </c>
      <c r="P30" s="56"/>
      <c r="R30" s="108" t="str">
        <f>IF(E30="","",IF(COUNTIF($D$10:D29,D30)=0,COUNTIF(D:D,D30),""))</f>
        <v/>
      </c>
    </row>
    <row r="31" spans="1:18">
      <c r="A31" s="20">
        <v>22</v>
      </c>
      <c r="B31" s="20" t="str">
        <f>IF(Data!B31:$B$5005&lt;&gt;"",Data!B31,"")</f>
        <v/>
      </c>
      <c r="C31" s="20" t="str">
        <f>IF(Data!$B31:C$5005&lt;&gt;"",Data!C31,"")</f>
        <v/>
      </c>
      <c r="D31" s="20" t="str">
        <f t="shared" si="0"/>
        <v/>
      </c>
      <c r="E31" s="133" t="str">
        <f>IF(D31="","",IF(COUNTIF($D$10:D30,D31)=0,COUNTIF(D:D,D31),""))</f>
        <v/>
      </c>
      <c r="F31" s="20" t="str">
        <f t="shared" si="1"/>
        <v/>
      </c>
      <c r="G31" s="56"/>
      <c r="J31" s="20"/>
      <c r="K31" s="121" t="s">
        <v>125</v>
      </c>
      <c r="L31" s="133">
        <v>5</v>
      </c>
      <c r="M31" s="133"/>
      <c r="N31" s="133">
        <v>6</v>
      </c>
      <c r="O31" s="125">
        <v>15</v>
      </c>
      <c r="P31" s="56"/>
    </row>
    <row r="32" spans="1:18">
      <c r="A32" s="113">
        <v>23</v>
      </c>
      <c r="B32" s="20" t="str">
        <f>IF(Data!B32:$B$5005&lt;&gt;"",Data!B32,"")</f>
        <v/>
      </c>
      <c r="C32" s="20" t="str">
        <f>IF(Data!$B32:C$5005&lt;&gt;"",Data!C32,"")</f>
        <v/>
      </c>
      <c r="D32" s="20" t="str">
        <f t="shared" si="0"/>
        <v/>
      </c>
      <c r="E32" s="133" t="str">
        <f>IF(D32="","",IF(COUNTIF($D$10:D31,D32)=0,COUNTIF(D:D,D32),""))</f>
        <v/>
      </c>
      <c r="F32" s="20" t="str">
        <f t="shared" si="1"/>
        <v/>
      </c>
      <c r="G32" s="56"/>
      <c r="J32" s="20"/>
      <c r="K32" s="124">
        <v>17</v>
      </c>
      <c r="L32" s="133">
        <v>1</v>
      </c>
      <c r="M32" s="133"/>
      <c r="N32" s="133">
        <v>7</v>
      </c>
      <c r="O32" s="125">
        <v>16</v>
      </c>
      <c r="P32" s="56"/>
    </row>
    <row r="33" spans="1:16">
      <c r="A33" s="20">
        <v>24</v>
      </c>
      <c r="B33" s="20" t="str">
        <f>IF(Data!B33:$B$5005&lt;&gt;"",Data!B33,"")</f>
        <v/>
      </c>
      <c r="C33" s="20" t="str">
        <f>IF(Data!$B33:C$5005&lt;&gt;"",Data!C33,"")</f>
        <v/>
      </c>
      <c r="D33" s="20" t="str">
        <f t="shared" si="0"/>
        <v/>
      </c>
      <c r="E33" s="133" t="str">
        <f>IF(D33="","",IF(COUNTIF($D$10:D32,D33)=0,COUNTIF(D:D,D33),""))</f>
        <v/>
      </c>
      <c r="F33" s="20" t="str">
        <f t="shared" si="1"/>
        <v/>
      </c>
      <c r="G33" s="56"/>
      <c r="H33" s="56"/>
      <c r="I33" s="56"/>
      <c r="J33" s="20"/>
      <c r="K33" s="124">
        <v>27</v>
      </c>
      <c r="L33" s="133">
        <v>2</v>
      </c>
      <c r="M33" s="133"/>
      <c r="N33" s="133">
        <v>7</v>
      </c>
      <c r="O33" s="125">
        <v>17</v>
      </c>
      <c r="P33" s="56"/>
    </row>
    <row r="34" spans="1:16">
      <c r="A34" s="113">
        <v>25</v>
      </c>
      <c r="B34" s="20" t="str">
        <f>IF(Data!B34:$B$5005&lt;&gt;"",Data!B34,"")</f>
        <v/>
      </c>
      <c r="C34" s="20" t="str">
        <f>IF(Data!$B34:C$5005&lt;&gt;"",Data!C34,"")</f>
        <v/>
      </c>
      <c r="D34" s="20" t="str">
        <f t="shared" si="0"/>
        <v/>
      </c>
      <c r="E34" s="133" t="str">
        <f>IF(D34="","",IF(COUNTIF($D$10:D33,D34)=0,COUNTIF(D:D,D34),""))</f>
        <v/>
      </c>
      <c r="F34" s="20" t="str">
        <f t="shared" si="1"/>
        <v/>
      </c>
      <c r="G34" s="56"/>
      <c r="J34" s="20"/>
      <c r="K34" s="124">
        <v>37</v>
      </c>
      <c r="L34" s="133">
        <v>3</v>
      </c>
      <c r="M34" s="133"/>
      <c r="N34" s="133">
        <v>7</v>
      </c>
      <c r="O34" s="125">
        <v>18</v>
      </c>
      <c r="P34" s="56"/>
    </row>
    <row r="35" spans="1:16">
      <c r="A35" s="20">
        <v>26</v>
      </c>
      <c r="B35" s="20" t="str">
        <f>IF(Data!B35:$B$5005&lt;&gt;"",Data!B35,"")</f>
        <v/>
      </c>
      <c r="C35" s="20" t="str">
        <f>IF(Data!$B35:C$5005&lt;&gt;"",Data!C35,"")</f>
        <v/>
      </c>
      <c r="D35" s="20" t="str">
        <f t="shared" si="0"/>
        <v/>
      </c>
      <c r="E35" s="133" t="str">
        <f>IF(D35="","",IF(COUNTIF($D$10:D34,D35)=0,COUNTIF(D:D,D35),""))</f>
        <v/>
      </c>
      <c r="F35" s="20" t="str">
        <f t="shared" si="1"/>
        <v/>
      </c>
      <c r="G35" s="56"/>
      <c r="J35" s="20"/>
      <c r="K35" s="124">
        <v>47</v>
      </c>
      <c r="L35" s="133">
        <v>4</v>
      </c>
      <c r="M35" s="133"/>
      <c r="N35" s="133">
        <v>7</v>
      </c>
      <c r="O35" s="125">
        <v>19</v>
      </c>
      <c r="P35" s="56"/>
    </row>
    <row r="36" spans="1:16">
      <c r="A36" s="113">
        <v>27</v>
      </c>
      <c r="B36" s="20" t="str">
        <f>IF(Data!B36:$B$5005&lt;&gt;"",Data!B36,"")</f>
        <v/>
      </c>
      <c r="C36" s="20" t="str">
        <f>IF(Data!$B36:C$5005&lt;&gt;"",Data!C36,"")</f>
        <v/>
      </c>
      <c r="D36" s="20" t="str">
        <f t="shared" si="0"/>
        <v/>
      </c>
      <c r="E36" s="133" t="str">
        <f>IF(D36="","",IF(COUNTIF($D$10:D35,D36)=0,COUNTIF(D:D,D36),""))</f>
        <v/>
      </c>
      <c r="F36" s="20" t="str">
        <f t="shared" si="1"/>
        <v/>
      </c>
      <c r="G36" s="56"/>
      <c r="J36" s="20"/>
      <c r="K36" s="124">
        <v>57</v>
      </c>
      <c r="L36" s="133">
        <v>5</v>
      </c>
      <c r="M36" s="133"/>
      <c r="N36" s="133">
        <v>7</v>
      </c>
      <c r="O36" s="125">
        <v>20</v>
      </c>
      <c r="P36" s="56"/>
    </row>
    <row r="37" spans="1:16">
      <c r="A37" s="20">
        <v>28</v>
      </c>
      <c r="B37" s="20" t="str">
        <f>IF(Data!B37:$B$5005&lt;&gt;"",Data!B37,"")</f>
        <v/>
      </c>
      <c r="C37" s="20" t="str">
        <f>IF(Data!$B37:C$5005&lt;&gt;"",Data!C37,"")</f>
        <v/>
      </c>
      <c r="D37" s="20" t="str">
        <f t="shared" si="0"/>
        <v/>
      </c>
      <c r="E37" s="133" t="str">
        <f>IF(D37="","",IF(COUNTIF($D$10:D36,D37)=0,COUNTIF(D:D,D37),""))</f>
        <v/>
      </c>
      <c r="F37" s="20" t="str">
        <f t="shared" si="1"/>
        <v/>
      </c>
      <c r="G37" s="56"/>
      <c r="J37" s="20"/>
      <c r="K37" s="124">
        <v>67</v>
      </c>
      <c r="L37" s="133">
        <v>6</v>
      </c>
      <c r="M37" s="133"/>
      <c r="N37" s="133">
        <v>7</v>
      </c>
      <c r="O37" s="125">
        <v>21</v>
      </c>
      <c r="P37" s="56"/>
    </row>
    <row r="38" spans="1:16">
      <c r="A38" s="113">
        <v>29</v>
      </c>
      <c r="B38" s="20" t="str">
        <f>IF(Data!B38:$B$5005&lt;&gt;"",Data!B38,"")</f>
        <v/>
      </c>
      <c r="C38" s="20" t="str">
        <f>IF(Data!$B38:C$5005&lt;&gt;"",Data!C38,"")</f>
        <v/>
      </c>
      <c r="D38" s="20" t="str">
        <f t="shared" si="0"/>
        <v/>
      </c>
      <c r="E38" s="133" t="str">
        <f>IF(D38="","",IF(COUNTIF($D$10:D37,D38)=0,COUNTIF(D:D,D38),""))</f>
        <v/>
      </c>
      <c r="F38" s="20" t="str">
        <f t="shared" si="1"/>
        <v/>
      </c>
      <c r="G38" s="56"/>
      <c r="J38" s="20"/>
      <c r="K38" s="124">
        <v>18</v>
      </c>
      <c r="L38" s="133">
        <v>1</v>
      </c>
      <c r="M38" s="133"/>
      <c r="N38" s="133">
        <v>8</v>
      </c>
      <c r="O38" s="125">
        <v>22</v>
      </c>
      <c r="P38" s="56"/>
    </row>
    <row r="39" spans="1:16">
      <c r="A39" s="20">
        <v>30</v>
      </c>
      <c r="B39" s="20" t="str">
        <f>IF(Data!B39:$B$5005&lt;&gt;"",Data!B39,"")</f>
        <v/>
      </c>
      <c r="C39" s="20" t="str">
        <f>IF(Data!$B39:C$5005&lt;&gt;"",Data!C39,"")</f>
        <v/>
      </c>
      <c r="D39" s="20" t="str">
        <f t="shared" si="0"/>
        <v/>
      </c>
      <c r="E39" s="133" t="str">
        <f>IF(D39="","",IF(COUNTIF($D$10:D38,D39)=0,COUNTIF(D:D,D39),""))</f>
        <v/>
      </c>
      <c r="F39" s="20" t="str">
        <f t="shared" si="1"/>
        <v/>
      </c>
      <c r="G39" s="56"/>
      <c r="H39" s="56"/>
      <c r="I39" s="56"/>
      <c r="J39" s="20"/>
      <c r="K39" s="124">
        <v>28</v>
      </c>
      <c r="L39" s="133">
        <v>2</v>
      </c>
      <c r="M39" s="133"/>
      <c r="N39" s="133">
        <v>8</v>
      </c>
      <c r="O39" s="125">
        <v>23</v>
      </c>
      <c r="P39" s="56"/>
    </row>
    <row r="40" spans="1:16">
      <c r="A40" s="113">
        <v>31</v>
      </c>
      <c r="B40" s="20" t="str">
        <f>IF(Data!B40:$B$5005&lt;&gt;"",Data!B40,"")</f>
        <v/>
      </c>
      <c r="C40" s="20" t="str">
        <f>IF(Data!$B40:C$5005&lt;&gt;"",Data!C40,"")</f>
        <v/>
      </c>
      <c r="D40" s="20" t="str">
        <f t="shared" si="0"/>
        <v/>
      </c>
      <c r="E40" s="133" t="str">
        <f>IF(D40="","",IF(COUNTIF($D$10:D39,D40)=0,COUNTIF(D:D,D40),""))</f>
        <v/>
      </c>
      <c r="F40" s="20" t="str">
        <f t="shared" si="1"/>
        <v/>
      </c>
      <c r="G40" s="56"/>
      <c r="H40" s="56"/>
      <c r="I40" s="56"/>
      <c r="J40" s="20"/>
      <c r="K40" s="124">
        <v>38</v>
      </c>
      <c r="L40" s="133">
        <v>3</v>
      </c>
      <c r="M40" s="133"/>
      <c r="N40" s="133">
        <v>8</v>
      </c>
      <c r="O40" s="125">
        <v>24</v>
      </c>
      <c r="P40" s="56"/>
    </row>
    <row r="41" spans="1:16">
      <c r="A41" s="20">
        <v>32</v>
      </c>
      <c r="B41" s="20" t="str">
        <f>IF(Data!B41:$B$5005&lt;&gt;"",Data!B41,"")</f>
        <v/>
      </c>
      <c r="C41" s="20" t="str">
        <f>IF(Data!$B41:C$5005&lt;&gt;"",Data!C41,"")</f>
        <v/>
      </c>
      <c r="D41" s="20" t="str">
        <f t="shared" si="0"/>
        <v/>
      </c>
      <c r="E41" s="133" t="str">
        <f>IF(D41="","",IF(COUNTIF($D$10:D40,D41)=0,COUNTIF(D:D,D41),""))</f>
        <v/>
      </c>
      <c r="F41" s="20" t="str">
        <f t="shared" si="1"/>
        <v/>
      </c>
      <c r="G41" s="56"/>
      <c r="H41" s="56"/>
      <c r="I41" s="56"/>
      <c r="J41" s="20"/>
      <c r="K41" s="124">
        <v>48</v>
      </c>
      <c r="L41" s="133">
        <v>4</v>
      </c>
      <c r="M41" s="133"/>
      <c r="N41" s="133">
        <v>8</v>
      </c>
      <c r="O41" s="125">
        <v>25</v>
      </c>
      <c r="P41" s="56"/>
    </row>
    <row r="42" spans="1:16">
      <c r="A42" s="113">
        <v>33</v>
      </c>
      <c r="B42" s="20" t="str">
        <f>IF(Data!B42:$B$5005&lt;&gt;"",Data!B42,"")</f>
        <v/>
      </c>
      <c r="C42" s="20" t="str">
        <f>IF(Data!$B42:C$5005&lt;&gt;"",Data!C42,"")</f>
        <v/>
      </c>
      <c r="D42" s="20" t="str">
        <f t="shared" si="0"/>
        <v/>
      </c>
      <c r="E42" s="133" t="str">
        <f>IF(D42="","",IF(COUNTIF($D$10:D41,D42)=0,COUNTIF(D:D,D42),""))</f>
        <v/>
      </c>
      <c r="F42" s="20" t="str">
        <f t="shared" si="1"/>
        <v/>
      </c>
      <c r="G42" s="56"/>
      <c r="H42" s="56"/>
      <c r="I42" s="56"/>
      <c r="J42" s="20"/>
      <c r="K42" s="124">
        <v>58</v>
      </c>
      <c r="L42" s="133">
        <v>5</v>
      </c>
      <c r="M42" s="133"/>
      <c r="N42" s="133">
        <v>8</v>
      </c>
      <c r="O42" s="125">
        <v>26</v>
      </c>
      <c r="P42" s="56"/>
    </row>
    <row r="43" spans="1:16">
      <c r="A43" s="20">
        <v>34</v>
      </c>
      <c r="B43" s="20" t="str">
        <f>IF(Data!B43:$B$5005&lt;&gt;"",Data!B43,"")</f>
        <v/>
      </c>
      <c r="C43" s="20" t="str">
        <f>IF(Data!$B43:C$5005&lt;&gt;"",Data!C43,"")</f>
        <v/>
      </c>
      <c r="D43" s="20" t="str">
        <f t="shared" si="0"/>
        <v/>
      </c>
      <c r="E43" s="133" t="str">
        <f>IF(D43="","",IF(COUNTIF($D$10:D42,D43)=0,COUNTIF(D:D,D43),""))</f>
        <v/>
      </c>
      <c r="F43" s="20" t="str">
        <f t="shared" si="1"/>
        <v/>
      </c>
      <c r="G43" s="56"/>
      <c r="H43" s="56"/>
      <c r="I43" s="56"/>
      <c r="J43" s="20"/>
      <c r="K43" s="124">
        <v>68</v>
      </c>
      <c r="L43" s="133">
        <v>6</v>
      </c>
      <c r="M43" s="133"/>
      <c r="N43" s="133">
        <v>8</v>
      </c>
      <c r="O43" s="125">
        <v>27</v>
      </c>
      <c r="P43" s="56"/>
    </row>
    <row r="44" spans="1:16">
      <c r="A44" s="113">
        <v>35</v>
      </c>
      <c r="B44" s="20" t="str">
        <f>IF(Data!B44:$B$5005&lt;&gt;"",Data!B44,"")</f>
        <v/>
      </c>
      <c r="C44" s="20" t="str">
        <f>IF(Data!$B44:C$5005&lt;&gt;"",Data!C44,"")</f>
        <v/>
      </c>
      <c r="D44" s="20" t="str">
        <f t="shared" si="0"/>
        <v/>
      </c>
      <c r="E44" s="133" t="str">
        <f>IF(D44="","",IF(COUNTIF($D$10:D43,D44)=0,COUNTIF(D:D,D44),""))</f>
        <v/>
      </c>
      <c r="F44" s="20" t="str">
        <f t="shared" si="1"/>
        <v/>
      </c>
      <c r="G44" s="56"/>
      <c r="H44" s="56"/>
      <c r="I44" s="56"/>
      <c r="J44" s="20"/>
      <c r="K44" s="124">
        <v>78</v>
      </c>
      <c r="L44" s="133">
        <v>7</v>
      </c>
      <c r="M44" s="133"/>
      <c r="N44" s="133">
        <v>8</v>
      </c>
      <c r="O44" s="125">
        <v>28</v>
      </c>
      <c r="P44" s="56"/>
    </row>
    <row r="45" spans="1:16">
      <c r="A45" s="20">
        <v>36</v>
      </c>
      <c r="B45" s="20" t="str">
        <f>IF(Data!B45:$B$5005&lt;&gt;"",Data!B45,"")</f>
        <v/>
      </c>
      <c r="C45" s="20" t="str">
        <f>IF(Data!$B45:C$5005&lt;&gt;"",Data!C45,"")</f>
        <v/>
      </c>
      <c r="D45" s="20" t="str">
        <f t="shared" si="0"/>
        <v/>
      </c>
      <c r="E45" s="133" t="str">
        <f>IF(D45="","",IF(COUNTIF($D$10:D44,D45)=0,COUNTIF(D:D,D45),""))</f>
        <v/>
      </c>
      <c r="F45" s="20" t="str">
        <f t="shared" si="1"/>
        <v/>
      </c>
      <c r="G45" s="56"/>
      <c r="H45" s="56"/>
      <c r="I45" s="56"/>
      <c r="P45" s="56"/>
    </row>
    <row r="46" spans="1:16">
      <c r="A46" s="113">
        <v>37</v>
      </c>
      <c r="B46" s="20" t="str">
        <f>IF(Data!B46:$B$5005&lt;&gt;"",Data!B46,"")</f>
        <v/>
      </c>
      <c r="C46" s="20" t="str">
        <f>IF(Data!$B46:C$5005&lt;&gt;"",Data!C46,"")</f>
        <v/>
      </c>
      <c r="D46" s="20" t="str">
        <f t="shared" si="0"/>
        <v/>
      </c>
      <c r="E46" s="133" t="str">
        <f>IF(D46="","",IF(COUNTIF($D$10:D45,D46)=0,COUNTIF(D:D,D46),""))</f>
        <v/>
      </c>
      <c r="F46" s="20" t="str">
        <f t="shared" si="1"/>
        <v/>
      </c>
      <c r="G46" s="56"/>
      <c r="H46" s="56"/>
      <c r="I46" s="56"/>
      <c r="P46" s="56"/>
    </row>
    <row r="47" spans="1:16">
      <c r="A47" s="20">
        <v>38</v>
      </c>
      <c r="B47" s="20" t="str">
        <f>IF(Data!B47:$B$5005&lt;&gt;"",Data!B47,"")</f>
        <v/>
      </c>
      <c r="C47" s="20" t="str">
        <f>IF(Data!$B47:C$5005&lt;&gt;"",Data!C47,"")</f>
        <v/>
      </c>
      <c r="D47" s="20" t="str">
        <f t="shared" si="0"/>
        <v/>
      </c>
      <c r="E47" s="133" t="str">
        <f>IF(D47="","",IF(COUNTIF($D$10:D46,D47)=0,COUNTIF(D:D,D47),""))</f>
        <v/>
      </c>
      <c r="F47" s="20" t="str">
        <f t="shared" si="1"/>
        <v/>
      </c>
      <c r="G47" s="56"/>
      <c r="J47" s="20" t="s">
        <v>126</v>
      </c>
      <c r="K47" s="20" t="s">
        <v>127</v>
      </c>
      <c r="L47" s="20" t="s">
        <v>128</v>
      </c>
      <c r="M47" s="110" t="s">
        <v>129</v>
      </c>
      <c r="N47" s="56"/>
      <c r="O47" s="56"/>
      <c r="P47" s="56"/>
    </row>
    <row r="48" spans="1:16">
      <c r="A48" s="113">
        <v>39</v>
      </c>
      <c r="B48" s="20" t="str">
        <f>IF(Data!B48:$B$5005&lt;&gt;"",Data!B48,"")</f>
        <v/>
      </c>
      <c r="C48" s="20" t="str">
        <f>IF(Data!$B48:C$5005&lt;&gt;"",Data!C48,"")</f>
        <v/>
      </c>
      <c r="D48" s="20" t="str">
        <f t="shared" si="0"/>
        <v/>
      </c>
      <c r="E48" s="133" t="str">
        <f>IF(D48="","",IF(COUNTIF($D$10:D47,D48)=0,COUNTIF(D:D,D48),""))</f>
        <v/>
      </c>
      <c r="F48" s="20" t="str">
        <f t="shared" si="1"/>
        <v/>
      </c>
      <c r="G48" s="56"/>
      <c r="J48" s="20">
        <v>1</v>
      </c>
      <c r="K48" s="20">
        <f t="shared" ref="K48:K55" si="3">SUMIF(C:C,J48,D:D)</f>
        <v>15</v>
      </c>
      <c r="L48" s="20">
        <f t="shared" ref="L48:L55" si="4">COUNTIF(C:C,J48)</f>
        <v>3</v>
      </c>
      <c r="M48" s="20">
        <f>K48/L48</f>
        <v>5</v>
      </c>
      <c r="N48" s="56"/>
      <c r="O48" s="56"/>
      <c r="P48" s="56"/>
    </row>
    <row r="49" spans="1:16">
      <c r="A49" s="20">
        <v>40</v>
      </c>
      <c r="B49" s="20" t="str">
        <f>IF(Data!B49:$B$5005&lt;&gt;"",Data!B49,"")</f>
        <v/>
      </c>
      <c r="C49" s="20" t="str">
        <f>IF(Data!$B49:C$5005&lt;&gt;"",Data!C49,"")</f>
        <v/>
      </c>
      <c r="D49" s="20" t="str">
        <f t="shared" si="0"/>
        <v/>
      </c>
      <c r="E49" s="133" t="str">
        <f>IF(D49="","",IF(COUNTIF($D$10:D48,D49)=0,COUNTIF(D:D,D49),""))</f>
        <v/>
      </c>
      <c r="F49" s="20" t="str">
        <f t="shared" si="1"/>
        <v/>
      </c>
      <c r="G49" s="56"/>
      <c r="J49" s="20">
        <v>2</v>
      </c>
      <c r="K49" s="20">
        <f t="shared" si="3"/>
        <v>27</v>
      </c>
      <c r="L49" s="20">
        <f t="shared" si="4"/>
        <v>3</v>
      </c>
      <c r="M49" s="20">
        <f t="shared" ref="M49:M55" si="5">K49/L49</f>
        <v>9</v>
      </c>
      <c r="N49" s="56"/>
      <c r="O49" s="56"/>
      <c r="P49" s="56"/>
    </row>
    <row r="50" spans="1:16">
      <c r="A50" s="113">
        <v>41</v>
      </c>
      <c r="B50" s="20" t="str">
        <f>IF(Data!B50:$B$5005&lt;&gt;"",Data!B50,"")</f>
        <v/>
      </c>
      <c r="C50" s="20" t="str">
        <f>IF(Data!$B50:C$5005&lt;&gt;"",Data!C50,"")</f>
        <v/>
      </c>
      <c r="D50" s="20" t="str">
        <f t="shared" si="0"/>
        <v/>
      </c>
      <c r="E50" s="133" t="str">
        <f>IF(D50="","",IF(COUNTIF($D$10:D49,D50)=0,COUNTIF(D:D,D50),""))</f>
        <v/>
      </c>
      <c r="F50" s="20" t="str">
        <f t="shared" si="1"/>
        <v/>
      </c>
      <c r="G50" s="56"/>
      <c r="J50" s="20">
        <v>3</v>
      </c>
      <c r="K50" s="20">
        <f t="shared" si="3"/>
        <v>6</v>
      </c>
      <c r="L50" s="20">
        <f t="shared" si="4"/>
        <v>3</v>
      </c>
      <c r="M50" s="20">
        <f t="shared" si="5"/>
        <v>2</v>
      </c>
      <c r="N50" s="56"/>
      <c r="O50" s="56"/>
      <c r="P50" s="56"/>
    </row>
    <row r="51" spans="1:16">
      <c r="A51" s="20">
        <v>42</v>
      </c>
      <c r="B51" s="20" t="str">
        <f>IF(Data!B51:$B$5005&lt;&gt;"",Data!B51,"")</f>
        <v/>
      </c>
      <c r="C51" s="20" t="str">
        <f>IF(Data!$B51:C$5005&lt;&gt;"",Data!C51,"")</f>
        <v/>
      </c>
      <c r="D51" s="20" t="str">
        <f t="shared" si="0"/>
        <v/>
      </c>
      <c r="E51" s="133" t="str">
        <f>IF(D51="","",IF(COUNTIF($D$10:D50,D51)=0,COUNTIF(D:D,D51),""))</f>
        <v/>
      </c>
      <c r="F51" s="20" t="str">
        <f t="shared" si="1"/>
        <v/>
      </c>
      <c r="G51" s="56"/>
      <c r="J51" s="110">
        <v>4</v>
      </c>
      <c r="K51" s="20">
        <f t="shared" si="3"/>
        <v>30</v>
      </c>
      <c r="L51" s="20">
        <f t="shared" si="4"/>
        <v>3</v>
      </c>
      <c r="M51" s="20">
        <f t="shared" si="5"/>
        <v>10</v>
      </c>
      <c r="O51" s="56"/>
      <c r="P51" s="56"/>
    </row>
    <row r="52" spans="1:16">
      <c r="A52" s="113">
        <v>43</v>
      </c>
      <c r="B52" s="20" t="str">
        <f>IF(Data!B52:$B$5005&lt;&gt;"",Data!B52,"")</f>
        <v/>
      </c>
      <c r="C52" s="20" t="str">
        <f>IF(Data!$B52:C$5005&lt;&gt;"",Data!C52,"")</f>
        <v/>
      </c>
      <c r="D52" s="20" t="str">
        <f t="shared" si="0"/>
        <v/>
      </c>
      <c r="E52" s="133" t="str">
        <f>IF(D52="","",IF(COUNTIF($D$10:D51,D52)=0,COUNTIF(D:D,D52),""))</f>
        <v/>
      </c>
      <c r="F52" s="20" t="str">
        <f t="shared" si="1"/>
        <v/>
      </c>
      <c r="G52" s="56"/>
      <c r="J52" s="110">
        <v>5</v>
      </c>
      <c r="K52" s="20">
        <f t="shared" si="3"/>
        <v>0</v>
      </c>
      <c r="L52" s="20">
        <f t="shared" si="4"/>
        <v>0</v>
      </c>
      <c r="M52" s="20" t="e">
        <f t="shared" si="5"/>
        <v>#DIV/0!</v>
      </c>
      <c r="O52" s="56"/>
      <c r="P52" s="56"/>
    </row>
    <row r="53" spans="1:16">
      <c r="A53" s="20">
        <v>44</v>
      </c>
      <c r="B53" s="20" t="str">
        <f>IF(Data!B53:$B$5005&lt;&gt;"",Data!B53,"")</f>
        <v/>
      </c>
      <c r="C53" s="20" t="str">
        <f>IF(Data!$B53:C$5005&lt;&gt;"",Data!C53,"")</f>
        <v/>
      </c>
      <c r="D53" s="20" t="str">
        <f t="shared" si="0"/>
        <v/>
      </c>
      <c r="E53" s="133" t="str">
        <f>IF(D53="","",IF(COUNTIF($D$10:D52,D53)=0,COUNTIF(D:D,D53),""))</f>
        <v/>
      </c>
      <c r="F53" s="20" t="str">
        <f t="shared" si="1"/>
        <v/>
      </c>
      <c r="G53" s="56"/>
      <c r="J53" s="110">
        <v>6</v>
      </c>
      <c r="K53" s="20">
        <f t="shared" si="3"/>
        <v>0</v>
      </c>
      <c r="L53" s="20">
        <f t="shared" si="4"/>
        <v>0</v>
      </c>
      <c r="M53" s="20" t="e">
        <f t="shared" si="5"/>
        <v>#DIV/0!</v>
      </c>
      <c r="O53" s="56"/>
      <c r="P53" s="56"/>
    </row>
    <row r="54" spans="1:16">
      <c r="A54" s="113">
        <v>45</v>
      </c>
      <c r="B54" s="20" t="str">
        <f>IF(Data!B54:$B$5005&lt;&gt;"",Data!B54,"")</f>
        <v/>
      </c>
      <c r="C54" s="20" t="str">
        <f>IF(Data!$B54:C$5005&lt;&gt;"",Data!C54,"")</f>
        <v/>
      </c>
      <c r="D54" s="20" t="str">
        <f t="shared" si="0"/>
        <v/>
      </c>
      <c r="E54" s="133" t="str">
        <f>IF(D54="","",IF(COUNTIF($D$10:D53,D54)=0,COUNTIF(D:D,D54),""))</f>
        <v/>
      </c>
      <c r="F54" s="20" t="str">
        <f t="shared" si="1"/>
        <v/>
      </c>
      <c r="G54" s="56"/>
      <c r="J54" s="110">
        <v>7</v>
      </c>
      <c r="K54" s="20">
        <f t="shared" si="3"/>
        <v>0</v>
      </c>
      <c r="L54" s="20">
        <f t="shared" si="4"/>
        <v>0</v>
      </c>
      <c r="M54" s="20" t="e">
        <f t="shared" si="5"/>
        <v>#DIV/0!</v>
      </c>
      <c r="P54" s="56"/>
    </row>
    <row r="55" spans="1:16">
      <c r="A55" s="20">
        <v>46</v>
      </c>
      <c r="B55" s="20" t="str">
        <f>IF(Data!B55:$B$5005&lt;&gt;"",Data!B55,"")</f>
        <v/>
      </c>
      <c r="C55" s="20" t="str">
        <f>IF(Data!$B55:C$5005&lt;&gt;"",Data!C55,"")</f>
        <v/>
      </c>
      <c r="D55" s="20" t="str">
        <f t="shared" si="0"/>
        <v/>
      </c>
      <c r="E55" s="133" t="str">
        <f>IF(D55="","",IF(COUNTIF($D$10:D54,D55)=0,COUNTIF(D:D,D55),""))</f>
        <v/>
      </c>
      <c r="F55" s="20" t="str">
        <f t="shared" si="1"/>
        <v/>
      </c>
      <c r="G55" s="56"/>
      <c r="H55" s="56"/>
      <c r="I55" s="56"/>
      <c r="J55" s="110">
        <v>8</v>
      </c>
      <c r="K55" s="20">
        <f t="shared" si="3"/>
        <v>0</v>
      </c>
      <c r="L55" s="20">
        <f t="shared" si="4"/>
        <v>0</v>
      </c>
      <c r="M55" s="20" t="e">
        <f t="shared" si="5"/>
        <v>#DIV/0!</v>
      </c>
      <c r="P55" s="56"/>
    </row>
    <row r="56" spans="1:16">
      <c r="A56" s="113">
        <v>47</v>
      </c>
      <c r="B56" s="20" t="str">
        <f>IF(Data!B56:$B$5005&lt;&gt;"",Data!B56,"")</f>
        <v/>
      </c>
      <c r="C56" s="20" t="str">
        <f>IF(Data!$B56:C$5005&lt;&gt;"",Data!C56,"")</f>
        <v/>
      </c>
      <c r="D56" s="20" t="str">
        <f t="shared" ref="D56:D119" si="6">IF(AND(B56&lt;&gt;"",C56&lt;&gt;""), _xlfn.RANK.AVG(B56,B:B,1),"")</f>
        <v/>
      </c>
      <c r="E56" s="133" t="str">
        <f>IF(D56="","",IF(COUNTIF($D$10:D55,D56)=0,COUNTIF(D:D,D56),""))</f>
        <v/>
      </c>
      <c r="F56" s="20" t="str">
        <f t="shared" si="1"/>
        <v/>
      </c>
      <c r="G56" s="56"/>
      <c r="H56" s="56"/>
      <c r="I56" s="56"/>
      <c r="P56" s="56"/>
    </row>
    <row r="57" spans="1:16">
      <c r="A57" s="20">
        <v>48</v>
      </c>
      <c r="B57" s="20" t="str">
        <f>IF(Data!B57:$B$5005&lt;&gt;"",Data!B57,"")</f>
        <v/>
      </c>
      <c r="C57" s="20" t="str">
        <f>IF(Data!$B57:C$5005&lt;&gt;"",Data!C57,"")</f>
        <v/>
      </c>
      <c r="D57" s="20" t="str">
        <f t="shared" si="6"/>
        <v/>
      </c>
      <c r="E57" s="133" t="str">
        <f>IF(D57="","",IF(COUNTIF($D$10:D56,D57)=0,COUNTIF(D:D,D57),""))</f>
        <v/>
      </c>
      <c r="F57" s="20" t="str">
        <f t="shared" si="1"/>
        <v/>
      </c>
      <c r="G57" s="56"/>
      <c r="H57" s="56"/>
      <c r="I57" s="56"/>
      <c r="J57" s="20" t="s">
        <v>130</v>
      </c>
      <c r="K57" s="20">
        <f>M48-M49</f>
        <v>-4</v>
      </c>
      <c r="O57" s="56"/>
      <c r="P57" s="56"/>
    </row>
    <row r="58" spans="1:16">
      <c r="A58" s="113">
        <v>49</v>
      </c>
      <c r="B58" s="20" t="str">
        <f>IF(Data!B58:$B$5005&lt;&gt;"",Data!B58,"")</f>
        <v/>
      </c>
      <c r="C58" s="20" t="str">
        <f>IF(Data!$B58:C$5005&lt;&gt;"",Data!C58,"")</f>
        <v/>
      </c>
      <c r="D58" s="20" t="str">
        <f t="shared" si="6"/>
        <v/>
      </c>
      <c r="E58" s="133" t="str">
        <f>IF(D58="","",IF(COUNTIF($D$10:D57,D58)=0,COUNTIF(D:D,D58),""))</f>
        <v/>
      </c>
      <c r="F58" s="20" t="str">
        <f t="shared" si="1"/>
        <v/>
      </c>
      <c r="G58" s="56"/>
      <c r="H58" s="56"/>
      <c r="I58" s="56"/>
      <c r="J58" s="20" t="s">
        <v>131</v>
      </c>
      <c r="K58" s="20">
        <f>M48-M50</f>
        <v>3</v>
      </c>
      <c r="O58" s="56"/>
      <c r="P58" s="56"/>
    </row>
    <row r="59" spans="1:16">
      <c r="A59" s="20">
        <v>50</v>
      </c>
      <c r="B59" s="20" t="str">
        <f>IF(Data!B59:$B$5005&lt;&gt;"",Data!B59,"")</f>
        <v/>
      </c>
      <c r="C59" s="20" t="str">
        <f>IF(Data!$B59:C$5005&lt;&gt;"",Data!C59,"")</f>
        <v/>
      </c>
      <c r="D59" s="20" t="str">
        <f t="shared" si="6"/>
        <v/>
      </c>
      <c r="E59" s="133" t="str">
        <f>IF(D59="","",IF(COUNTIF($D$10:D58,D59)=0,COUNTIF(D:D,D59),""))</f>
        <v/>
      </c>
      <c r="F59" s="20" t="str">
        <f t="shared" si="1"/>
        <v/>
      </c>
      <c r="G59" s="56"/>
      <c r="H59" s="56"/>
      <c r="I59" s="56"/>
      <c r="J59" s="20" t="s">
        <v>132</v>
      </c>
      <c r="K59" s="20">
        <f>M49-M50</f>
        <v>7</v>
      </c>
      <c r="O59" s="56"/>
      <c r="P59" s="56"/>
    </row>
    <row r="60" spans="1:16">
      <c r="A60" s="113">
        <v>51</v>
      </c>
      <c r="B60" s="20" t="str">
        <f>IF(Data!B60:$B$5005&lt;&gt;"",Data!B60,"")</f>
        <v/>
      </c>
      <c r="C60" s="20" t="str">
        <f>IF(Data!$B60:C$5005&lt;&gt;"",Data!C60,"")</f>
        <v/>
      </c>
      <c r="D60" s="20" t="str">
        <f t="shared" si="6"/>
        <v/>
      </c>
      <c r="E60" s="133" t="str">
        <f>IF(D60="","",IF(COUNTIF($D$10:D59,D60)=0,COUNTIF(D:D,D60),""))</f>
        <v/>
      </c>
      <c r="F60" s="20" t="str">
        <f t="shared" si="1"/>
        <v/>
      </c>
      <c r="G60" s="56"/>
      <c r="H60" s="56"/>
      <c r="I60" s="56"/>
      <c r="J60" s="20" t="s">
        <v>133</v>
      </c>
      <c r="K60" s="20">
        <f>M48-M51</f>
        <v>-5</v>
      </c>
      <c r="O60" s="56"/>
      <c r="P60" s="56"/>
    </row>
    <row r="61" spans="1:16">
      <c r="A61" s="20">
        <v>52</v>
      </c>
      <c r="B61" s="20" t="str">
        <f>IF(Data!B61:$B$5005&lt;&gt;"",Data!B61,"")</f>
        <v/>
      </c>
      <c r="C61" s="20" t="str">
        <f>IF(Data!$B61:C$5005&lt;&gt;"",Data!C61,"")</f>
        <v/>
      </c>
      <c r="D61" s="20" t="str">
        <f t="shared" si="6"/>
        <v/>
      </c>
      <c r="E61" s="133" t="str">
        <f>IF(D61="","",IF(COUNTIF($D$10:D60,D61)=0,COUNTIF(D:D,D61),""))</f>
        <v/>
      </c>
      <c r="F61" s="20" t="str">
        <f t="shared" si="1"/>
        <v/>
      </c>
      <c r="G61" s="56"/>
      <c r="H61" s="56"/>
      <c r="I61" s="56"/>
      <c r="J61" s="20" t="s">
        <v>134</v>
      </c>
      <c r="K61" s="20">
        <f>M49-M51</f>
        <v>-1</v>
      </c>
      <c r="O61" s="56"/>
      <c r="P61" s="56"/>
    </row>
    <row r="62" spans="1:16">
      <c r="A62" s="113">
        <v>53</v>
      </c>
      <c r="B62" s="20" t="str">
        <f>IF(Data!B62:$B$5005&lt;&gt;"",Data!B62,"")</f>
        <v/>
      </c>
      <c r="C62" s="20" t="str">
        <f>IF(Data!$B62:C$5005&lt;&gt;"",Data!C62,"")</f>
        <v/>
      </c>
      <c r="D62" s="20" t="str">
        <f t="shared" si="6"/>
        <v/>
      </c>
      <c r="E62" s="133" t="str">
        <f>IF(D62="","",IF(COUNTIF($D$10:D61,D62)=0,COUNTIF(D:D,D62),""))</f>
        <v/>
      </c>
      <c r="F62" s="20" t="str">
        <f t="shared" si="1"/>
        <v/>
      </c>
      <c r="G62" s="56"/>
      <c r="H62" s="56"/>
      <c r="I62" s="56"/>
      <c r="J62" s="20" t="s">
        <v>135</v>
      </c>
      <c r="K62" s="20">
        <f>M50-M51</f>
        <v>-8</v>
      </c>
      <c r="L62" s="56"/>
      <c r="M62" s="56"/>
      <c r="N62" s="56"/>
      <c r="O62" s="56"/>
      <c r="P62" s="56"/>
    </row>
    <row r="63" spans="1:16">
      <c r="A63" s="20">
        <v>54</v>
      </c>
      <c r="B63" s="20" t="str">
        <f>IF(Data!B63:$B$5005&lt;&gt;"",Data!B63,"")</f>
        <v/>
      </c>
      <c r="C63" s="20" t="str">
        <f>IF(Data!$B63:C$5005&lt;&gt;"",Data!C63,"")</f>
        <v/>
      </c>
      <c r="D63" s="20" t="str">
        <f t="shared" si="6"/>
        <v/>
      </c>
      <c r="E63" s="133" t="str">
        <f>IF(D63="","",IF(COUNTIF($D$10:D62,D63)=0,COUNTIF(D:D,D63),""))</f>
        <v/>
      </c>
      <c r="F63" s="20" t="str">
        <f t="shared" si="1"/>
        <v/>
      </c>
      <c r="G63" s="56"/>
      <c r="H63" s="56"/>
      <c r="I63" s="56"/>
      <c r="J63" s="20" t="s">
        <v>136</v>
      </c>
      <c r="K63" s="20" t="e">
        <f>M48-M52</f>
        <v>#DIV/0!</v>
      </c>
      <c r="O63" s="56"/>
      <c r="P63" s="56"/>
    </row>
    <row r="64" spans="1:16">
      <c r="A64" s="113">
        <v>55</v>
      </c>
      <c r="B64" s="20" t="str">
        <f>IF(Data!B64:$B$5005&lt;&gt;"",Data!B64,"")</f>
        <v/>
      </c>
      <c r="C64" s="20" t="str">
        <f>IF(Data!$B64:C$5005&lt;&gt;"",Data!C64,"")</f>
        <v/>
      </c>
      <c r="D64" s="20" t="str">
        <f t="shared" si="6"/>
        <v/>
      </c>
      <c r="E64" s="133" t="str">
        <f>IF(D64="","",IF(COUNTIF($D$10:D63,D64)=0,COUNTIF(D:D,D64),""))</f>
        <v/>
      </c>
      <c r="F64" s="20" t="str">
        <f t="shared" si="1"/>
        <v/>
      </c>
      <c r="G64" s="56"/>
      <c r="H64" s="56"/>
      <c r="I64" s="56"/>
      <c r="J64" s="20" t="s">
        <v>137</v>
      </c>
      <c r="K64" s="20" t="e">
        <f>M49-M52</f>
        <v>#DIV/0!</v>
      </c>
      <c r="O64" s="56"/>
      <c r="P64" s="56"/>
    </row>
    <row r="65" spans="1:16">
      <c r="A65" s="20">
        <v>56</v>
      </c>
      <c r="B65" s="20" t="str">
        <f>IF(Data!B65:$B$5005&lt;&gt;"",Data!B65,"")</f>
        <v/>
      </c>
      <c r="C65" s="20" t="str">
        <f>IF(Data!$B65:C$5005&lt;&gt;"",Data!C65,"")</f>
        <v/>
      </c>
      <c r="D65" s="20" t="str">
        <f t="shared" si="6"/>
        <v/>
      </c>
      <c r="E65" s="133" t="str">
        <f>IF(D65="","",IF(COUNTIF($D$10:D64,D65)=0,COUNTIF(D:D,D65),""))</f>
        <v/>
      </c>
      <c r="F65" s="20" t="str">
        <f t="shared" si="1"/>
        <v/>
      </c>
      <c r="G65" s="56"/>
      <c r="H65" s="56"/>
      <c r="I65" s="56"/>
      <c r="J65" s="20" t="s">
        <v>138</v>
      </c>
      <c r="K65" s="20" t="e">
        <f>M50-M52</f>
        <v>#DIV/0!</v>
      </c>
      <c r="L65" s="56"/>
      <c r="M65" s="56"/>
      <c r="N65" s="56"/>
      <c r="O65" s="56"/>
      <c r="P65" s="56"/>
    </row>
    <row r="66" spans="1:16">
      <c r="A66" s="113">
        <v>57</v>
      </c>
      <c r="B66" s="20" t="str">
        <f>IF(Data!B66:$B$5005&lt;&gt;"",Data!B66,"")</f>
        <v/>
      </c>
      <c r="C66" s="20" t="str">
        <f>IF(Data!$B66:C$5005&lt;&gt;"",Data!C66,"")</f>
        <v/>
      </c>
      <c r="D66" s="20" t="str">
        <f t="shared" si="6"/>
        <v/>
      </c>
      <c r="E66" s="133" t="str">
        <f>IF(D66="","",IF(COUNTIF($D$10:D65,D66)=0,COUNTIF(D:D,D66),""))</f>
        <v/>
      </c>
      <c r="F66" s="20" t="str">
        <f t="shared" si="1"/>
        <v/>
      </c>
      <c r="G66" s="56"/>
      <c r="H66" s="56"/>
      <c r="I66" s="56"/>
      <c r="J66" s="20" t="s">
        <v>139</v>
      </c>
      <c r="K66" s="20" t="e">
        <f>M51-M52</f>
        <v>#DIV/0!</v>
      </c>
      <c r="L66" s="56"/>
      <c r="M66" s="56"/>
      <c r="N66" s="56"/>
      <c r="O66" s="56"/>
      <c r="P66" s="56"/>
    </row>
    <row r="67" spans="1:16">
      <c r="A67" s="20">
        <v>58</v>
      </c>
      <c r="B67" s="20" t="str">
        <f>IF(Data!B67:$B$5005&lt;&gt;"",Data!B67,"")</f>
        <v/>
      </c>
      <c r="C67" s="20" t="str">
        <f>IF(Data!$B67:C$5005&lt;&gt;"",Data!C67,"")</f>
        <v/>
      </c>
      <c r="D67" s="20" t="str">
        <f t="shared" si="6"/>
        <v/>
      </c>
      <c r="E67" s="133" t="str">
        <f>IF(D67="","",IF(COUNTIF($D$10:D66,D67)=0,COUNTIF(D:D,D67),""))</f>
        <v/>
      </c>
      <c r="F67" s="20" t="str">
        <f t="shared" si="1"/>
        <v/>
      </c>
      <c r="G67" s="56"/>
      <c r="H67" s="56"/>
      <c r="I67" s="56"/>
      <c r="J67" s="121" t="s">
        <v>121</v>
      </c>
      <c r="K67" s="20" t="e">
        <f>M48-M53</f>
        <v>#DIV/0!</v>
      </c>
      <c r="L67" s="56"/>
      <c r="M67" s="56"/>
      <c r="N67" s="56"/>
      <c r="O67" s="56"/>
      <c r="P67" s="56"/>
    </row>
    <row r="68" spans="1:16">
      <c r="A68" s="113">
        <v>59</v>
      </c>
      <c r="B68" s="20" t="str">
        <f>IF(Data!B68:$B$5005&lt;&gt;"",Data!B68,"")</f>
        <v/>
      </c>
      <c r="C68" s="20" t="str">
        <f>IF(Data!$B68:C$5005&lt;&gt;"",Data!C68,"")</f>
        <v/>
      </c>
      <c r="D68" s="20" t="str">
        <f t="shared" si="6"/>
        <v/>
      </c>
      <c r="E68" s="133" t="str">
        <f>IF(D68="","",IF(COUNTIF($D$10:D67,D68)=0,COUNTIF(D:D,D68),""))</f>
        <v/>
      </c>
      <c r="F68" s="20" t="str">
        <f t="shared" si="1"/>
        <v/>
      </c>
      <c r="G68" s="56"/>
      <c r="H68" s="56"/>
      <c r="I68" s="56"/>
      <c r="J68" s="121" t="s">
        <v>122</v>
      </c>
      <c r="K68" s="20" t="e">
        <f>M49-M53</f>
        <v>#DIV/0!</v>
      </c>
      <c r="L68" s="56"/>
      <c r="M68" s="56"/>
      <c r="N68" s="56"/>
      <c r="O68" s="56"/>
      <c r="P68" s="56"/>
    </row>
    <row r="69" spans="1:16">
      <c r="A69" s="20">
        <v>60</v>
      </c>
      <c r="B69" s="20" t="str">
        <f>IF(Data!B69:$B$5005&lt;&gt;"",Data!B69,"")</f>
        <v/>
      </c>
      <c r="C69" s="20" t="str">
        <f>IF(Data!$B69:C$5005&lt;&gt;"",Data!C69,"")</f>
        <v/>
      </c>
      <c r="D69" s="20" t="str">
        <f t="shared" si="6"/>
        <v/>
      </c>
      <c r="E69" s="133" t="str">
        <f>IF(D69="","",IF(COUNTIF($D$10:D68,D69)=0,COUNTIF(D:D,D69),""))</f>
        <v/>
      </c>
      <c r="F69" s="20" t="str">
        <f t="shared" si="1"/>
        <v/>
      </c>
      <c r="G69" s="56"/>
      <c r="H69" s="56"/>
      <c r="I69" s="56"/>
      <c r="J69" s="121" t="s">
        <v>123</v>
      </c>
      <c r="K69" s="20" t="e">
        <f>M50-M53</f>
        <v>#DIV/0!</v>
      </c>
      <c r="L69" s="56"/>
      <c r="M69" s="56"/>
      <c r="N69" s="56"/>
      <c r="O69" s="56"/>
      <c r="P69" s="56"/>
    </row>
    <row r="70" spans="1:16">
      <c r="A70" s="113">
        <v>61</v>
      </c>
      <c r="B70" s="20" t="str">
        <f>IF(Data!B70:$B$5005&lt;&gt;"",Data!B70,"")</f>
        <v/>
      </c>
      <c r="C70" s="20" t="str">
        <f>IF(Data!$B70:C$5005&lt;&gt;"",Data!C70,"")</f>
        <v/>
      </c>
      <c r="D70" s="20" t="str">
        <f t="shared" si="6"/>
        <v/>
      </c>
      <c r="E70" s="133" t="str">
        <f>IF(D70="","",IF(COUNTIF($D$10:D69,D70)=0,COUNTIF(D:D,D70),""))</f>
        <v/>
      </c>
      <c r="F70" s="20" t="str">
        <f t="shared" si="1"/>
        <v/>
      </c>
      <c r="G70" s="56"/>
      <c r="H70" s="56"/>
      <c r="I70" s="56"/>
      <c r="J70" s="121" t="s">
        <v>124</v>
      </c>
      <c r="K70" s="20" t="e">
        <f>M51-M53</f>
        <v>#DIV/0!</v>
      </c>
      <c r="L70" s="56"/>
      <c r="M70" s="56"/>
      <c r="N70" s="56"/>
      <c r="O70" s="56"/>
      <c r="P70" s="56"/>
    </row>
    <row r="71" spans="1:16">
      <c r="A71" s="20">
        <v>62</v>
      </c>
      <c r="B71" s="20" t="str">
        <f>IF(Data!B71:$B$5005&lt;&gt;"",Data!B71,"")</f>
        <v/>
      </c>
      <c r="C71" s="20" t="str">
        <f>IF(Data!$B71:C$5005&lt;&gt;"",Data!C71,"")</f>
        <v/>
      </c>
      <c r="D71" s="20" t="str">
        <f t="shared" si="6"/>
        <v/>
      </c>
      <c r="E71" s="133" t="str">
        <f>IF(D71="","",IF(COUNTIF($D$10:D70,D71)=0,COUNTIF(D:D,D71),""))</f>
        <v/>
      </c>
      <c r="F71" s="20" t="str">
        <f t="shared" si="1"/>
        <v/>
      </c>
      <c r="G71" s="56"/>
      <c r="H71" s="56"/>
      <c r="I71" s="56"/>
      <c r="J71" s="121" t="s">
        <v>125</v>
      </c>
      <c r="K71" s="20" t="e">
        <f>M52-M53</f>
        <v>#DIV/0!</v>
      </c>
      <c r="L71" s="56"/>
      <c r="M71" s="56"/>
      <c r="N71" s="56"/>
      <c r="O71" s="56"/>
      <c r="P71" s="56"/>
    </row>
    <row r="72" spans="1:16">
      <c r="A72" s="113">
        <v>63</v>
      </c>
      <c r="B72" s="20" t="str">
        <f>IF(Data!B72:$B$5005&lt;&gt;"",Data!B72,"")</f>
        <v/>
      </c>
      <c r="C72" s="20" t="str">
        <f>IF(Data!$B72:C$5005&lt;&gt;"",Data!C72,"")</f>
        <v/>
      </c>
      <c r="D72" s="20" t="str">
        <f t="shared" si="6"/>
        <v/>
      </c>
      <c r="E72" s="133" t="str">
        <f>IF(D72="","",IF(COUNTIF($D$10:D71,D72)=0,COUNTIF(D:D,D72),""))</f>
        <v/>
      </c>
      <c r="F72" s="20" t="str">
        <f t="shared" si="1"/>
        <v/>
      </c>
      <c r="G72" s="56"/>
      <c r="H72" s="56"/>
      <c r="I72" s="56"/>
      <c r="J72" s="124">
        <v>17</v>
      </c>
      <c r="K72" s="20" t="e">
        <f>M48-M54</f>
        <v>#DIV/0!</v>
      </c>
      <c r="L72" s="56"/>
      <c r="M72" s="56"/>
      <c r="N72" s="56"/>
      <c r="O72" s="56"/>
      <c r="P72" s="56"/>
    </row>
    <row r="73" spans="1:16">
      <c r="A73" s="20">
        <v>64</v>
      </c>
      <c r="B73" s="20" t="str">
        <f>IF(Data!B73:$B$5005&lt;&gt;"",Data!B73,"")</f>
        <v/>
      </c>
      <c r="C73" s="20" t="str">
        <f>IF(Data!$B73:C$5005&lt;&gt;"",Data!C73,"")</f>
        <v/>
      </c>
      <c r="D73" s="20" t="str">
        <f t="shared" si="6"/>
        <v/>
      </c>
      <c r="E73" s="133" t="str">
        <f>IF(D73="","",IF(COUNTIF($D$10:D72,D73)=0,COUNTIF(D:D,D73),""))</f>
        <v/>
      </c>
      <c r="F73" s="20" t="str">
        <f t="shared" si="1"/>
        <v/>
      </c>
      <c r="G73" s="56"/>
      <c r="H73" s="56"/>
      <c r="I73" s="56"/>
      <c r="J73" s="124">
        <v>27</v>
      </c>
      <c r="K73" s="20" t="e">
        <f>M49-M54</f>
        <v>#DIV/0!</v>
      </c>
      <c r="M73" s="56"/>
      <c r="N73" s="56"/>
      <c r="O73" s="56"/>
      <c r="P73" s="56"/>
    </row>
    <row r="74" spans="1:16">
      <c r="A74" s="113">
        <v>65</v>
      </c>
      <c r="B74" s="20" t="str">
        <f>IF(Data!B74:$B$5005&lt;&gt;"",Data!B74,"")</f>
        <v/>
      </c>
      <c r="C74" s="20" t="str">
        <f>IF(Data!$B74:C$5005&lt;&gt;"",Data!C74,"")</f>
        <v/>
      </c>
      <c r="D74" s="20" t="str">
        <f t="shared" si="6"/>
        <v/>
      </c>
      <c r="E74" s="133" t="str">
        <f>IF(D74="","",IF(COUNTIF($D$10:D73,D74)=0,COUNTIF(D:D,D74),""))</f>
        <v/>
      </c>
      <c r="F74" s="20" t="str">
        <f t="shared" si="1"/>
        <v/>
      </c>
      <c r="G74" s="56"/>
      <c r="H74" s="56"/>
      <c r="I74" s="56"/>
      <c r="J74" s="124">
        <v>37</v>
      </c>
      <c r="K74" s="20" t="e">
        <f>M50-M54</f>
        <v>#DIV/0!</v>
      </c>
      <c r="M74" s="56"/>
      <c r="N74" s="56"/>
      <c r="O74" s="56"/>
      <c r="P74" s="56"/>
    </row>
    <row r="75" spans="1:16">
      <c r="A75" s="20">
        <v>66</v>
      </c>
      <c r="B75" s="20" t="str">
        <f>IF(Data!B75:$B$5005&lt;&gt;"",Data!B75,"")</f>
        <v/>
      </c>
      <c r="C75" s="20" t="str">
        <f>IF(Data!$B75:C$5005&lt;&gt;"",Data!C75,"")</f>
        <v/>
      </c>
      <c r="D75" s="20" t="str">
        <f t="shared" si="6"/>
        <v/>
      </c>
      <c r="E75" s="133" t="str">
        <f>IF(D75="","",IF(COUNTIF($D$10:D74,D75)=0,COUNTIF(D:D,D75),""))</f>
        <v/>
      </c>
      <c r="F75" s="20" t="str">
        <f t="shared" si="1"/>
        <v/>
      </c>
      <c r="G75" s="56"/>
      <c r="H75" s="56"/>
      <c r="I75" s="56"/>
      <c r="J75" s="124">
        <v>47</v>
      </c>
      <c r="K75" s="20" t="e">
        <f>M51-M54</f>
        <v>#DIV/0!</v>
      </c>
      <c r="M75" s="56"/>
      <c r="N75" s="56"/>
      <c r="O75" s="56"/>
      <c r="P75" s="56"/>
    </row>
    <row r="76" spans="1:16">
      <c r="A76" s="113">
        <v>67</v>
      </c>
      <c r="B76" s="20" t="str">
        <f>IF(Data!B76:$B$5005&lt;&gt;"",Data!B76,"")</f>
        <v/>
      </c>
      <c r="C76" s="20" t="str">
        <f>IF(Data!$B76:C$5005&lt;&gt;"",Data!C76,"")</f>
        <v/>
      </c>
      <c r="D76" s="20" t="str">
        <f t="shared" si="6"/>
        <v/>
      </c>
      <c r="E76" s="133" t="str">
        <f>IF(D76="","",IF(COUNTIF($D$10:D75,D76)=0,COUNTIF(D:D,D76),""))</f>
        <v/>
      </c>
      <c r="F76" s="20" t="str">
        <f t="shared" ref="F76:F139" si="7">IF(E76="","",E76^3-E76)</f>
        <v/>
      </c>
      <c r="G76" s="56"/>
      <c r="H76" s="56"/>
      <c r="I76" s="56"/>
      <c r="J76" s="124">
        <v>57</v>
      </c>
      <c r="K76" s="20" t="e">
        <f>M52-M54</f>
        <v>#DIV/0!</v>
      </c>
      <c r="M76" s="56"/>
      <c r="N76" s="56"/>
      <c r="O76" s="56"/>
      <c r="P76" s="56"/>
    </row>
    <row r="77" spans="1:16">
      <c r="A77" s="20">
        <v>68</v>
      </c>
      <c r="B77" s="20" t="str">
        <f>IF(Data!B77:$B$5005&lt;&gt;"",Data!B77,"")</f>
        <v/>
      </c>
      <c r="C77" s="20" t="str">
        <f>IF(Data!$B77:C$5005&lt;&gt;"",Data!C77,"")</f>
        <v/>
      </c>
      <c r="D77" s="20" t="str">
        <f t="shared" si="6"/>
        <v/>
      </c>
      <c r="E77" s="133" t="str">
        <f>IF(D77="","",IF(COUNTIF($D$10:D76,D77)=0,COUNTIF(D:D,D77),""))</f>
        <v/>
      </c>
      <c r="F77" s="20" t="str">
        <f t="shared" si="7"/>
        <v/>
      </c>
      <c r="G77" s="56"/>
      <c r="H77" s="56"/>
      <c r="I77" s="56"/>
      <c r="J77" s="124">
        <v>67</v>
      </c>
      <c r="K77" s="20" t="e">
        <f>M53-M54</f>
        <v>#DIV/0!</v>
      </c>
      <c r="M77" s="56"/>
      <c r="N77" s="56"/>
      <c r="O77" s="56"/>
      <c r="P77" s="56"/>
    </row>
    <row r="78" spans="1:16">
      <c r="A78" s="113">
        <v>69</v>
      </c>
      <c r="B78" s="20" t="str">
        <f>IF(Data!B78:$B$5005&lt;&gt;"",Data!B78,"")</f>
        <v/>
      </c>
      <c r="C78" s="20" t="str">
        <f>IF(Data!$B78:C$5005&lt;&gt;"",Data!C78,"")</f>
        <v/>
      </c>
      <c r="D78" s="20" t="str">
        <f t="shared" si="6"/>
        <v/>
      </c>
      <c r="E78" s="133" t="str">
        <f>IF(D78="","",IF(COUNTIF($D$10:D77,D78)=0,COUNTIF(D:D,D78),""))</f>
        <v/>
      </c>
      <c r="F78" s="20" t="str">
        <f t="shared" si="7"/>
        <v/>
      </c>
      <c r="G78" s="56"/>
      <c r="H78" s="56"/>
      <c r="I78" s="56"/>
      <c r="J78" s="124">
        <v>18</v>
      </c>
      <c r="K78" s="20" t="e">
        <f>M48-M55</f>
        <v>#DIV/0!</v>
      </c>
      <c r="M78" s="56"/>
      <c r="N78" s="56"/>
      <c r="O78" s="56"/>
      <c r="P78" s="56"/>
    </row>
    <row r="79" spans="1:16">
      <c r="A79" s="20">
        <v>70</v>
      </c>
      <c r="B79" s="20" t="str">
        <f>IF(Data!B79:$B$5005&lt;&gt;"",Data!B79,"")</f>
        <v/>
      </c>
      <c r="C79" s="20" t="str">
        <f>IF(Data!$B79:C$5005&lt;&gt;"",Data!C79,"")</f>
        <v/>
      </c>
      <c r="D79" s="20" t="str">
        <f t="shared" si="6"/>
        <v/>
      </c>
      <c r="E79" s="133" t="str">
        <f>IF(D79="","",IF(COUNTIF($D$10:D78,D79)=0,COUNTIF(D:D,D79),""))</f>
        <v/>
      </c>
      <c r="F79" s="20" t="str">
        <f t="shared" si="7"/>
        <v/>
      </c>
      <c r="G79" s="56"/>
      <c r="H79" s="56"/>
      <c r="I79" s="56"/>
      <c r="J79" s="124">
        <v>28</v>
      </c>
      <c r="K79" s="20" t="e">
        <f>M49-M55</f>
        <v>#DIV/0!</v>
      </c>
      <c r="M79" s="56"/>
      <c r="N79" s="56"/>
      <c r="O79" s="56"/>
      <c r="P79" s="56"/>
    </row>
    <row r="80" spans="1:16">
      <c r="A80" s="113">
        <v>71</v>
      </c>
      <c r="B80" s="20" t="str">
        <f>IF(Data!B80:$B$5005&lt;&gt;"",Data!B80,"")</f>
        <v/>
      </c>
      <c r="C80" s="20" t="str">
        <f>IF(Data!$B80:C$5005&lt;&gt;"",Data!C80,"")</f>
        <v/>
      </c>
      <c r="D80" s="20" t="str">
        <f t="shared" si="6"/>
        <v/>
      </c>
      <c r="E80" s="133" t="str">
        <f>IF(D80="","",IF(COUNTIF($D$10:D79,D80)=0,COUNTIF(D:D,D80),""))</f>
        <v/>
      </c>
      <c r="F80" s="20" t="str">
        <f t="shared" si="7"/>
        <v/>
      </c>
      <c r="G80" s="56"/>
      <c r="H80" s="56"/>
      <c r="I80" s="56"/>
      <c r="J80" s="124">
        <v>38</v>
      </c>
      <c r="K80" s="20" t="e">
        <f>M50-M55</f>
        <v>#DIV/0!</v>
      </c>
      <c r="M80" s="56"/>
      <c r="N80" s="56"/>
      <c r="O80" s="56"/>
      <c r="P80" s="56"/>
    </row>
    <row r="81" spans="1:16">
      <c r="A81" s="20">
        <v>72</v>
      </c>
      <c r="B81" s="20" t="str">
        <f>IF(Data!B81:$B$5005&lt;&gt;"",Data!B81,"")</f>
        <v/>
      </c>
      <c r="C81" s="20" t="str">
        <f>IF(Data!$B81:C$5005&lt;&gt;"",Data!C81,"")</f>
        <v/>
      </c>
      <c r="D81" s="20" t="str">
        <f t="shared" si="6"/>
        <v/>
      </c>
      <c r="E81" s="133" t="str">
        <f>IF(D81="","",IF(COUNTIF($D$10:D80,D81)=0,COUNTIF(D:D,D81),""))</f>
        <v/>
      </c>
      <c r="F81" s="20" t="str">
        <f t="shared" si="7"/>
        <v/>
      </c>
      <c r="G81" s="56"/>
      <c r="H81" s="56"/>
      <c r="I81" s="56"/>
      <c r="J81" s="124">
        <v>48</v>
      </c>
      <c r="K81" s="20" t="e">
        <f>M51-M55</f>
        <v>#DIV/0!</v>
      </c>
      <c r="L81" s="56"/>
      <c r="M81" s="56"/>
      <c r="N81" s="56"/>
      <c r="O81" s="56"/>
      <c r="P81" s="56"/>
    </row>
    <row r="82" spans="1:16">
      <c r="A82" s="113">
        <v>73</v>
      </c>
      <c r="B82" s="20" t="str">
        <f>IF(Data!B82:$B$5005&lt;&gt;"",Data!B82,"")</f>
        <v/>
      </c>
      <c r="C82" s="20" t="str">
        <f>IF(Data!$B82:C$5005&lt;&gt;"",Data!C82,"")</f>
        <v/>
      </c>
      <c r="D82" s="20" t="str">
        <f t="shared" si="6"/>
        <v/>
      </c>
      <c r="E82" s="133" t="str">
        <f>IF(D82="","",IF(COUNTIF($D$10:D81,D82)=0,COUNTIF(D:D,D82),""))</f>
        <v/>
      </c>
      <c r="F82" s="20" t="str">
        <f t="shared" si="7"/>
        <v/>
      </c>
      <c r="G82" s="56"/>
      <c r="H82" s="56"/>
      <c r="I82" s="56"/>
      <c r="J82" s="124">
        <v>58</v>
      </c>
      <c r="K82" s="20" t="e">
        <f>M52-M55</f>
        <v>#DIV/0!</v>
      </c>
      <c r="L82" s="56"/>
      <c r="M82" s="56"/>
      <c r="N82" s="56"/>
      <c r="O82" s="56"/>
      <c r="P82" s="56"/>
    </row>
    <row r="83" spans="1:16">
      <c r="A83" s="20">
        <v>74</v>
      </c>
      <c r="B83" s="20" t="str">
        <f>IF(Data!B83:$B$5005&lt;&gt;"",Data!B83,"")</f>
        <v/>
      </c>
      <c r="C83" s="20" t="str">
        <f>IF(Data!$B83:C$5005&lt;&gt;"",Data!C83,"")</f>
        <v/>
      </c>
      <c r="D83" s="20" t="str">
        <f t="shared" si="6"/>
        <v/>
      </c>
      <c r="E83" s="133" t="str">
        <f>IF(D83="","",IF(COUNTIF($D$10:D82,D83)=0,COUNTIF(D:D,D83),""))</f>
        <v/>
      </c>
      <c r="F83" s="20" t="str">
        <f t="shared" si="7"/>
        <v/>
      </c>
      <c r="G83" s="56"/>
      <c r="H83" s="56"/>
      <c r="I83" s="56"/>
      <c r="J83" s="124">
        <v>68</v>
      </c>
      <c r="K83" s="20" t="e">
        <f>M53-M55</f>
        <v>#DIV/0!</v>
      </c>
      <c r="L83" s="56"/>
      <c r="M83" s="56"/>
      <c r="N83" s="56"/>
      <c r="O83" s="56"/>
      <c r="P83" s="56"/>
    </row>
    <row r="84" spans="1:16">
      <c r="A84" s="113">
        <v>75</v>
      </c>
      <c r="B84" s="20" t="str">
        <f>IF(Data!B84:$B$5005&lt;&gt;"",Data!B84,"")</f>
        <v/>
      </c>
      <c r="C84" s="20" t="str">
        <f>IF(Data!$B84:C$5005&lt;&gt;"",Data!C84,"")</f>
        <v/>
      </c>
      <c r="D84" s="20" t="str">
        <f t="shared" si="6"/>
        <v/>
      </c>
      <c r="E84" s="133" t="str">
        <f>IF(D84="","",IF(COUNTIF($D$10:D83,D84)=0,COUNTIF(D:D,D84),""))</f>
        <v/>
      </c>
      <c r="F84" s="20" t="str">
        <f t="shared" si="7"/>
        <v/>
      </c>
      <c r="G84" s="56"/>
      <c r="H84" s="56"/>
      <c r="I84" s="56"/>
      <c r="J84" s="124">
        <v>78</v>
      </c>
      <c r="K84" s="20" t="e">
        <f>M54-M55</f>
        <v>#DIV/0!</v>
      </c>
      <c r="L84" s="56"/>
      <c r="M84" s="56"/>
      <c r="N84" s="56"/>
      <c r="O84" s="56"/>
      <c r="P84" s="56"/>
    </row>
    <row r="85" spans="1:16">
      <c r="A85" s="20">
        <v>76</v>
      </c>
      <c r="B85" s="20" t="str">
        <f>IF(Data!B85:$B$5005&lt;&gt;"",Data!B85,"")</f>
        <v/>
      </c>
      <c r="C85" s="20" t="str">
        <f>IF(Data!$B85:C$5005&lt;&gt;"",Data!C85,"")</f>
        <v/>
      </c>
      <c r="D85" s="20" t="str">
        <f t="shared" si="6"/>
        <v/>
      </c>
      <c r="E85" s="133" t="str">
        <f>IF(D85="","",IF(COUNTIF($D$10:D84,D85)=0,COUNTIF(D:D,D85),""))</f>
        <v/>
      </c>
      <c r="F85" s="20" t="str">
        <f t="shared" si="7"/>
        <v/>
      </c>
      <c r="G85" s="56"/>
      <c r="H85" s="56"/>
      <c r="I85" s="56"/>
      <c r="L85" s="56"/>
      <c r="M85" s="56"/>
      <c r="N85" s="56"/>
      <c r="O85" s="56"/>
      <c r="P85" s="56"/>
    </row>
    <row r="86" spans="1:16">
      <c r="A86" s="113">
        <v>77</v>
      </c>
      <c r="B86" s="20" t="str">
        <f>IF(Data!B86:$B$5005&lt;&gt;"",Data!B86,"")</f>
        <v/>
      </c>
      <c r="C86" s="20" t="str">
        <f>IF(Data!$B86:C$5005&lt;&gt;"",Data!C86,"")</f>
        <v/>
      </c>
      <c r="D86" s="20" t="str">
        <f t="shared" si="6"/>
        <v/>
      </c>
      <c r="E86" s="133" t="str">
        <f>IF(D86="","",IF(COUNTIF($D$10:D85,D86)=0,COUNTIF(D:D,D86),""))</f>
        <v/>
      </c>
      <c r="F86" s="20" t="str">
        <f t="shared" si="7"/>
        <v/>
      </c>
      <c r="G86" s="56"/>
      <c r="H86" s="56"/>
      <c r="I86" s="56"/>
      <c r="L86" s="56"/>
      <c r="M86" s="56"/>
      <c r="N86" s="56"/>
      <c r="O86" s="56"/>
      <c r="P86" s="56"/>
    </row>
    <row r="87" spans="1:16">
      <c r="A87" s="20">
        <v>78</v>
      </c>
      <c r="B87" s="20" t="str">
        <f>IF(Data!B87:$B$5005&lt;&gt;"",Data!B87,"")</f>
        <v/>
      </c>
      <c r="C87" s="20" t="str">
        <f>IF(Data!$B87:C$5005&lt;&gt;"",Data!C87,"")</f>
        <v/>
      </c>
      <c r="D87" s="20" t="str">
        <f t="shared" si="6"/>
        <v/>
      </c>
      <c r="E87" s="133" t="str">
        <f>IF(D87="","",IF(COUNTIF($D$10:D86,D87)=0,COUNTIF(D:D,D87),""))</f>
        <v/>
      </c>
      <c r="F87" s="20" t="str">
        <f t="shared" si="7"/>
        <v/>
      </c>
      <c r="G87" s="56"/>
      <c r="H87" s="56"/>
      <c r="I87" s="56"/>
      <c r="J87" s="20" t="s">
        <v>140</v>
      </c>
      <c r="K87" s="20">
        <f>$K$15*(1/L48+1/L49)</f>
        <v>8.6666666666666661</v>
      </c>
      <c r="L87" s="56"/>
      <c r="M87" s="56"/>
      <c r="N87" s="56"/>
      <c r="O87" s="56"/>
      <c r="P87" s="56"/>
    </row>
    <row r="88" spans="1:16">
      <c r="A88" s="113">
        <v>79</v>
      </c>
      <c r="B88" s="20" t="str">
        <f>IF(Data!B88:$B$5005&lt;&gt;"",Data!B88,"")</f>
        <v/>
      </c>
      <c r="C88" s="20" t="str">
        <f>IF(Data!$B88:C$5005&lt;&gt;"",Data!C88,"")</f>
        <v/>
      </c>
      <c r="D88" s="20" t="str">
        <f t="shared" si="6"/>
        <v/>
      </c>
      <c r="E88" s="133" t="str">
        <f>IF(D88="","",IF(COUNTIF($D$10:D87,D88)=0,COUNTIF(D:D,D88),""))</f>
        <v/>
      </c>
      <c r="F88" s="20" t="str">
        <f t="shared" si="7"/>
        <v/>
      </c>
      <c r="G88" s="56"/>
      <c r="H88" s="56"/>
      <c r="I88" s="56"/>
      <c r="J88" s="20" t="s">
        <v>141</v>
      </c>
      <c r="K88" s="20">
        <f>$K$15*(1/L49+1/L50)</f>
        <v>8.6666666666666661</v>
      </c>
      <c r="L88" s="56"/>
      <c r="M88" s="56"/>
      <c r="N88" s="56"/>
      <c r="O88" s="56"/>
      <c r="P88" s="56"/>
    </row>
    <row r="89" spans="1:16">
      <c r="A89" s="20">
        <v>80</v>
      </c>
      <c r="B89" s="20" t="str">
        <f>IF(Data!B89:$B$5005&lt;&gt;"",Data!B89,"")</f>
        <v/>
      </c>
      <c r="C89" s="20" t="str">
        <f>IF(Data!$B89:C$5005&lt;&gt;"",Data!C89,"")</f>
        <v/>
      </c>
      <c r="D89" s="20" t="str">
        <f t="shared" si="6"/>
        <v/>
      </c>
      <c r="E89" s="133" t="str">
        <f>IF(D89="","",IF(COUNTIF($D$10:D88,D89)=0,COUNTIF(D:D,D89),""))</f>
        <v/>
      </c>
      <c r="F89" s="20" t="str">
        <f t="shared" si="7"/>
        <v/>
      </c>
      <c r="G89" s="56"/>
      <c r="H89" s="56"/>
      <c r="I89" s="56"/>
      <c r="J89" s="20" t="s">
        <v>142</v>
      </c>
      <c r="K89" s="20">
        <f>$K$15*(1/L49+1/L50)</f>
        <v>8.6666666666666661</v>
      </c>
      <c r="L89" s="56"/>
      <c r="M89" s="56"/>
      <c r="N89" s="56"/>
      <c r="O89" s="56"/>
      <c r="P89" s="56"/>
    </row>
    <row r="90" spans="1:16">
      <c r="A90" s="113">
        <v>81</v>
      </c>
      <c r="B90" s="20" t="str">
        <f>IF(Data!B90:$B$5005&lt;&gt;"",Data!B90,"")</f>
        <v/>
      </c>
      <c r="C90" s="20" t="str">
        <f>IF(Data!$B90:C$5005&lt;&gt;"",Data!C90,"")</f>
        <v/>
      </c>
      <c r="D90" s="20" t="str">
        <f t="shared" si="6"/>
        <v/>
      </c>
      <c r="E90" s="133" t="str">
        <f>IF(D90="","",IF(COUNTIF($D$10:D89,D90)=0,COUNTIF(D:D,D90),""))</f>
        <v/>
      </c>
      <c r="F90" s="20" t="str">
        <f t="shared" si="7"/>
        <v/>
      </c>
      <c r="G90" s="56"/>
      <c r="H90" s="56"/>
      <c r="I90" s="56"/>
      <c r="J90" s="20" t="s">
        <v>143</v>
      </c>
      <c r="K90" s="20">
        <f>$K$15*(1/L48+1/L51)</f>
        <v>8.6666666666666661</v>
      </c>
      <c r="L90" s="56"/>
      <c r="M90" s="56"/>
      <c r="N90" s="56"/>
      <c r="O90" s="56"/>
      <c r="P90" s="56"/>
    </row>
    <row r="91" spans="1:16">
      <c r="A91" s="20">
        <v>82</v>
      </c>
      <c r="B91" s="20" t="str">
        <f>IF(Data!B91:$B$5005&lt;&gt;"",Data!B91,"")</f>
        <v/>
      </c>
      <c r="C91" s="20" t="str">
        <f>IF(Data!$B91:C$5005&lt;&gt;"",Data!C91,"")</f>
        <v/>
      </c>
      <c r="D91" s="20" t="str">
        <f t="shared" si="6"/>
        <v/>
      </c>
      <c r="E91" s="133" t="str">
        <f>IF(D91="","",IF(COUNTIF($D$10:D90,D91)=0,COUNTIF(D:D,D91),""))</f>
        <v/>
      </c>
      <c r="F91" s="20" t="str">
        <f t="shared" si="7"/>
        <v/>
      </c>
      <c r="G91" s="56"/>
      <c r="H91" s="56"/>
      <c r="I91" s="56"/>
      <c r="J91" s="20" t="s">
        <v>144</v>
      </c>
      <c r="K91" s="20">
        <f>$K$15*(1/L49+1/L51)</f>
        <v>8.6666666666666661</v>
      </c>
      <c r="L91" s="56"/>
      <c r="M91" s="56"/>
      <c r="N91" s="56"/>
      <c r="O91" s="56"/>
      <c r="P91" s="56"/>
    </row>
    <row r="92" spans="1:16">
      <c r="A92" s="113">
        <v>83</v>
      </c>
      <c r="B92" s="20" t="str">
        <f>IF(Data!B92:$B$5005&lt;&gt;"",Data!B92,"")</f>
        <v/>
      </c>
      <c r="C92" s="20" t="str">
        <f>IF(Data!$B92:C$5005&lt;&gt;"",Data!C92,"")</f>
        <v/>
      </c>
      <c r="D92" s="20" t="str">
        <f t="shared" si="6"/>
        <v/>
      </c>
      <c r="E92" s="133" t="str">
        <f>IF(D92="","",IF(COUNTIF($D$10:D91,D92)=0,COUNTIF(D:D,D92),""))</f>
        <v/>
      </c>
      <c r="F92" s="20" t="str">
        <f t="shared" si="7"/>
        <v/>
      </c>
      <c r="G92" s="56"/>
      <c r="H92" s="56"/>
      <c r="I92" s="56"/>
      <c r="J92" s="20" t="s">
        <v>145</v>
      </c>
      <c r="K92" s="20">
        <f>$K$15*(1/L50+1/L51)</f>
        <v>8.6666666666666661</v>
      </c>
      <c r="L92" s="56"/>
      <c r="M92" s="56"/>
      <c r="N92" s="56"/>
      <c r="O92" s="56"/>
      <c r="P92" s="56"/>
    </row>
    <row r="93" spans="1:16">
      <c r="A93" s="20">
        <v>84</v>
      </c>
      <c r="B93" s="20" t="str">
        <f>IF(Data!B93:$B$5005&lt;&gt;"",Data!B93,"")</f>
        <v/>
      </c>
      <c r="C93" s="20" t="str">
        <f>IF(Data!$B93:C$5005&lt;&gt;"",Data!C93,"")</f>
        <v/>
      </c>
      <c r="D93" s="20" t="str">
        <f t="shared" si="6"/>
        <v/>
      </c>
      <c r="E93" s="133" t="str">
        <f>IF(D93="","",IF(COUNTIF($D$10:D92,D93)=0,COUNTIF(D:D,D93),""))</f>
        <v/>
      </c>
      <c r="F93" s="20" t="str">
        <f t="shared" si="7"/>
        <v/>
      </c>
      <c r="G93" s="56"/>
      <c r="H93" s="56"/>
      <c r="I93" s="56"/>
      <c r="J93" s="20" t="s">
        <v>146</v>
      </c>
      <c r="K93" s="20" t="e">
        <f>$K$15*(1/L48+1/L52)</f>
        <v>#DIV/0!</v>
      </c>
      <c r="L93" s="56"/>
      <c r="M93" s="56"/>
      <c r="N93" s="56"/>
      <c r="O93" s="56"/>
      <c r="P93" s="56"/>
    </row>
    <row r="94" spans="1:16">
      <c r="A94" s="113">
        <v>85</v>
      </c>
      <c r="B94" s="20" t="str">
        <f>IF(Data!B94:$B$5005&lt;&gt;"",Data!B94,"")</f>
        <v/>
      </c>
      <c r="C94" s="20" t="str">
        <f>IF(Data!$B94:C$5005&lt;&gt;"",Data!C94,"")</f>
        <v/>
      </c>
      <c r="D94" s="20" t="str">
        <f t="shared" si="6"/>
        <v/>
      </c>
      <c r="E94" s="133" t="str">
        <f>IF(D94="","",IF(COUNTIF($D$10:D93,D94)=0,COUNTIF(D:D,D94),""))</f>
        <v/>
      </c>
      <c r="F94" s="20" t="str">
        <f t="shared" si="7"/>
        <v/>
      </c>
      <c r="G94" s="56"/>
      <c r="H94" s="56"/>
      <c r="I94" s="56"/>
      <c r="J94" s="20" t="s">
        <v>147</v>
      </c>
      <c r="K94" s="20" t="e">
        <f>$K$15*(1/L49+1/L52)</f>
        <v>#DIV/0!</v>
      </c>
      <c r="L94" s="56"/>
      <c r="M94" s="56"/>
      <c r="N94" s="56"/>
      <c r="O94" s="56"/>
      <c r="P94" s="56"/>
    </row>
    <row r="95" spans="1:16">
      <c r="A95" s="20">
        <v>86</v>
      </c>
      <c r="B95" s="20" t="str">
        <f>IF(Data!B95:$B$5005&lt;&gt;"",Data!B95,"")</f>
        <v/>
      </c>
      <c r="C95" s="20" t="str">
        <f>IF(Data!$B95:C$5005&lt;&gt;"",Data!C95,"")</f>
        <v/>
      </c>
      <c r="D95" s="20" t="str">
        <f t="shared" si="6"/>
        <v/>
      </c>
      <c r="E95" s="133" t="str">
        <f>IF(D95="","",IF(COUNTIF($D$10:D94,D95)=0,COUNTIF(D:D,D95),""))</f>
        <v/>
      </c>
      <c r="F95" s="20" t="str">
        <f t="shared" si="7"/>
        <v/>
      </c>
      <c r="G95" s="56"/>
      <c r="H95" s="56"/>
      <c r="I95" s="56"/>
      <c r="J95" s="20" t="s">
        <v>148</v>
      </c>
      <c r="K95" s="20" t="e">
        <f>$K$15*(1/L50+1/L52)</f>
        <v>#DIV/0!</v>
      </c>
      <c r="L95" s="56"/>
      <c r="M95" s="56"/>
      <c r="N95" s="56"/>
      <c r="O95" s="56"/>
      <c r="P95" s="56"/>
    </row>
    <row r="96" spans="1:16">
      <c r="A96" s="113">
        <v>87</v>
      </c>
      <c r="B96" s="20" t="str">
        <f>IF(Data!B96:$B$5005&lt;&gt;"",Data!B96,"")</f>
        <v/>
      </c>
      <c r="C96" s="20" t="str">
        <f>IF(Data!$B96:C$5005&lt;&gt;"",Data!C96,"")</f>
        <v/>
      </c>
      <c r="D96" s="20" t="str">
        <f t="shared" si="6"/>
        <v/>
      </c>
      <c r="E96" s="133" t="str">
        <f>IF(D96="","",IF(COUNTIF($D$10:D95,D96)=0,COUNTIF(D:D,D96),""))</f>
        <v/>
      </c>
      <c r="F96" s="20" t="str">
        <f t="shared" si="7"/>
        <v/>
      </c>
      <c r="G96" s="56"/>
      <c r="H96" s="56"/>
      <c r="I96" s="56"/>
      <c r="J96" s="20" t="s">
        <v>149</v>
      </c>
      <c r="K96" s="20" t="e">
        <f>$K$15*(1/L51+1/L52)</f>
        <v>#DIV/0!</v>
      </c>
      <c r="L96" s="56"/>
      <c r="M96" s="56"/>
      <c r="N96" s="56"/>
      <c r="O96" s="56"/>
      <c r="P96" s="56"/>
    </row>
    <row r="97" spans="1:16">
      <c r="A97" s="20">
        <v>88</v>
      </c>
      <c r="B97" s="20" t="str">
        <f>IF(Data!B97:$B$5005&lt;&gt;"",Data!B97,"")</f>
        <v/>
      </c>
      <c r="C97" s="20" t="str">
        <f>IF(Data!$B97:C$5005&lt;&gt;"",Data!C97,"")</f>
        <v/>
      </c>
      <c r="D97" s="20" t="str">
        <f t="shared" si="6"/>
        <v/>
      </c>
      <c r="E97" s="133" t="str">
        <f>IF(D97="","",IF(COUNTIF($D$10:D96,D97)=0,COUNTIF(D:D,D97),""))</f>
        <v/>
      </c>
      <c r="F97" s="20" t="str">
        <f t="shared" si="7"/>
        <v/>
      </c>
      <c r="G97" s="56"/>
      <c r="H97" s="56"/>
      <c r="I97" s="56"/>
      <c r="J97" s="121" t="s">
        <v>121</v>
      </c>
      <c r="K97" s="20" t="e">
        <f>$K$15*(1/L48+1/L53)</f>
        <v>#DIV/0!</v>
      </c>
      <c r="L97" s="56"/>
      <c r="M97" s="56"/>
      <c r="N97" s="56"/>
      <c r="O97" s="56"/>
      <c r="P97" s="56"/>
    </row>
    <row r="98" spans="1:16">
      <c r="A98" s="113">
        <v>89</v>
      </c>
      <c r="B98" s="20" t="str">
        <f>IF(Data!B98:$B$5005&lt;&gt;"",Data!B98,"")</f>
        <v/>
      </c>
      <c r="C98" s="20" t="str">
        <f>IF(Data!$B98:C$5005&lt;&gt;"",Data!C98,"")</f>
        <v/>
      </c>
      <c r="D98" s="20" t="str">
        <f t="shared" si="6"/>
        <v/>
      </c>
      <c r="E98" s="133" t="str">
        <f>IF(D98="","",IF(COUNTIF($D$10:D97,D98)=0,COUNTIF(D:D,D98),""))</f>
        <v/>
      </c>
      <c r="F98" s="20" t="str">
        <f t="shared" si="7"/>
        <v/>
      </c>
      <c r="G98" s="56"/>
      <c r="H98" s="56"/>
      <c r="I98" s="56"/>
      <c r="J98" s="121" t="s">
        <v>122</v>
      </c>
      <c r="K98" s="20" t="e">
        <f>$K$15*(1/L49+1/L53)</f>
        <v>#DIV/0!</v>
      </c>
      <c r="L98" s="56"/>
      <c r="M98" s="56"/>
      <c r="N98" s="56"/>
      <c r="O98" s="56"/>
      <c r="P98" s="56"/>
    </row>
    <row r="99" spans="1:16">
      <c r="A99" s="20">
        <v>90</v>
      </c>
      <c r="B99" s="20" t="str">
        <f>IF(Data!B99:$B$5005&lt;&gt;"",Data!B99,"")</f>
        <v/>
      </c>
      <c r="C99" s="20" t="str">
        <f>IF(Data!$B99:C$5005&lt;&gt;"",Data!C99,"")</f>
        <v/>
      </c>
      <c r="D99" s="20" t="str">
        <f t="shared" si="6"/>
        <v/>
      </c>
      <c r="E99" s="133" t="str">
        <f>IF(D99="","",IF(COUNTIF($D$10:D98,D99)=0,COUNTIF(D:D,D99),""))</f>
        <v/>
      </c>
      <c r="F99" s="20" t="str">
        <f t="shared" si="7"/>
        <v/>
      </c>
      <c r="G99" s="56"/>
      <c r="H99" s="56"/>
      <c r="I99" s="56"/>
      <c r="J99" s="121" t="s">
        <v>123</v>
      </c>
      <c r="K99" s="20" t="e">
        <f>$K$15*(1/L50+1/L53)</f>
        <v>#DIV/0!</v>
      </c>
      <c r="L99" s="56"/>
      <c r="M99" s="56"/>
      <c r="N99" s="56"/>
      <c r="O99" s="56"/>
      <c r="P99" s="56"/>
    </row>
    <row r="100" spans="1:16">
      <c r="A100" s="113">
        <v>91</v>
      </c>
      <c r="B100" s="20" t="str">
        <f>IF(Data!B100:$B$5005&lt;&gt;"",Data!B100,"")</f>
        <v/>
      </c>
      <c r="C100" s="20" t="str">
        <f>IF(Data!$B100:C$5005&lt;&gt;"",Data!C100,"")</f>
        <v/>
      </c>
      <c r="D100" s="20" t="str">
        <f t="shared" si="6"/>
        <v/>
      </c>
      <c r="E100" s="133" t="str">
        <f>IF(D100="","",IF(COUNTIF($D$10:D99,D100)=0,COUNTIF(D:D,D100),""))</f>
        <v/>
      </c>
      <c r="F100" s="20" t="str">
        <f t="shared" si="7"/>
        <v/>
      </c>
      <c r="G100" s="56"/>
      <c r="H100" s="56"/>
      <c r="I100" s="56"/>
      <c r="J100" s="121" t="s">
        <v>124</v>
      </c>
      <c r="K100" s="20" t="e">
        <f>$K$15*(1/L51+1/L53)</f>
        <v>#DIV/0!</v>
      </c>
      <c r="L100" s="56"/>
      <c r="M100" s="56"/>
      <c r="N100" s="56"/>
      <c r="O100" s="56"/>
      <c r="P100" s="56"/>
    </row>
    <row r="101" spans="1:16">
      <c r="A101" s="20">
        <v>92</v>
      </c>
      <c r="B101" s="20" t="str">
        <f>IF(Data!B101:$B$5005&lt;&gt;"",Data!B101,"")</f>
        <v/>
      </c>
      <c r="C101" s="20" t="str">
        <f>IF(Data!$B101:C$5005&lt;&gt;"",Data!C101,"")</f>
        <v/>
      </c>
      <c r="D101" s="20" t="str">
        <f t="shared" si="6"/>
        <v/>
      </c>
      <c r="E101" s="133" t="str">
        <f>IF(D101="","",IF(COUNTIF($D$10:D100,D101)=0,COUNTIF(D:D,D101),""))</f>
        <v/>
      </c>
      <c r="F101" s="20" t="str">
        <f t="shared" si="7"/>
        <v/>
      </c>
      <c r="G101" s="56"/>
      <c r="H101" s="56"/>
      <c r="I101" s="56"/>
      <c r="J101" s="121" t="s">
        <v>125</v>
      </c>
      <c r="K101" s="20" t="e">
        <f>$K$15*(1/L52+1/L53)</f>
        <v>#DIV/0!</v>
      </c>
      <c r="L101" s="56"/>
      <c r="M101" s="56"/>
      <c r="N101" s="56"/>
      <c r="O101" s="56"/>
      <c r="P101" s="56"/>
    </row>
    <row r="102" spans="1:16">
      <c r="A102" s="113">
        <v>93</v>
      </c>
      <c r="B102" s="20" t="str">
        <f>IF(Data!B102:$B$5005&lt;&gt;"",Data!B102,"")</f>
        <v/>
      </c>
      <c r="C102" s="20" t="str">
        <f>IF(Data!$B102:C$5005&lt;&gt;"",Data!C102,"")</f>
        <v/>
      </c>
      <c r="D102" s="20" t="str">
        <f t="shared" si="6"/>
        <v/>
      </c>
      <c r="E102" s="133" t="str">
        <f>IF(D102="","",IF(COUNTIF($D$10:D101,D102)=0,COUNTIF(D:D,D102),""))</f>
        <v/>
      </c>
      <c r="F102" s="20" t="str">
        <f t="shared" si="7"/>
        <v/>
      </c>
      <c r="G102" s="56"/>
      <c r="H102" s="56"/>
      <c r="I102" s="56"/>
      <c r="J102" s="124">
        <v>17</v>
      </c>
      <c r="K102" s="20" t="e">
        <f>$K$15*(1/L48+1/L54)</f>
        <v>#DIV/0!</v>
      </c>
      <c r="L102" s="56"/>
      <c r="M102" s="56"/>
      <c r="N102" s="56"/>
      <c r="O102" s="56"/>
      <c r="P102" s="56"/>
    </row>
    <row r="103" spans="1:16">
      <c r="A103" s="20">
        <v>94</v>
      </c>
      <c r="B103" s="20" t="str">
        <f>IF(Data!B103:$B$5005&lt;&gt;"",Data!B103,"")</f>
        <v/>
      </c>
      <c r="C103" s="20" t="str">
        <f>IF(Data!$B103:C$5005&lt;&gt;"",Data!C103,"")</f>
        <v/>
      </c>
      <c r="D103" s="20" t="str">
        <f t="shared" si="6"/>
        <v/>
      </c>
      <c r="E103" s="133" t="str">
        <f>IF(D103="","",IF(COUNTIF($D$10:D102,D103)=0,COUNTIF(D:D,D103),""))</f>
        <v/>
      </c>
      <c r="F103" s="20" t="str">
        <f t="shared" si="7"/>
        <v/>
      </c>
      <c r="G103" s="56"/>
      <c r="H103" s="56"/>
      <c r="I103" s="56"/>
      <c r="J103" s="124">
        <v>27</v>
      </c>
      <c r="K103" s="20" t="e">
        <f>$K$15*(1/L49+1/L54)</f>
        <v>#DIV/0!</v>
      </c>
      <c r="L103" s="56"/>
      <c r="M103" s="56"/>
      <c r="N103" s="56"/>
      <c r="O103" s="56"/>
      <c r="P103" s="56"/>
    </row>
    <row r="104" spans="1:16">
      <c r="A104" s="113">
        <v>95</v>
      </c>
      <c r="B104" s="20" t="str">
        <f>IF(Data!B104:$B$5005&lt;&gt;"",Data!B104,"")</f>
        <v/>
      </c>
      <c r="C104" s="20" t="str">
        <f>IF(Data!$B104:C$5005&lt;&gt;"",Data!C104,"")</f>
        <v/>
      </c>
      <c r="D104" s="20" t="str">
        <f t="shared" si="6"/>
        <v/>
      </c>
      <c r="E104" s="133" t="str">
        <f>IF(D104="","",IF(COUNTIF($D$10:D103,D104)=0,COUNTIF(D:D,D104),""))</f>
        <v/>
      </c>
      <c r="F104" s="20" t="str">
        <f t="shared" si="7"/>
        <v/>
      </c>
      <c r="G104" s="56"/>
      <c r="H104" s="56"/>
      <c r="I104" s="56"/>
      <c r="J104" s="124">
        <v>37</v>
      </c>
      <c r="K104" s="20" t="e">
        <f>$K$15*(1/L50+1/L54)</f>
        <v>#DIV/0!</v>
      </c>
      <c r="L104" s="56"/>
      <c r="M104" s="56"/>
      <c r="N104" s="56"/>
      <c r="O104" s="56"/>
      <c r="P104" s="56"/>
    </row>
    <row r="105" spans="1:16">
      <c r="A105" s="20">
        <v>96</v>
      </c>
      <c r="B105" s="20" t="str">
        <f>IF(Data!B105:$B$5005&lt;&gt;"",Data!B105,"")</f>
        <v/>
      </c>
      <c r="C105" s="20" t="str">
        <f>IF(Data!$B105:C$5005&lt;&gt;"",Data!C105,"")</f>
        <v/>
      </c>
      <c r="D105" s="20" t="str">
        <f t="shared" si="6"/>
        <v/>
      </c>
      <c r="E105" s="133" t="str">
        <f>IF(D105="","",IF(COUNTIF($D$10:D104,D105)=0,COUNTIF(D:D,D105),""))</f>
        <v/>
      </c>
      <c r="F105" s="20" t="str">
        <f t="shared" si="7"/>
        <v/>
      </c>
      <c r="G105" s="56"/>
      <c r="H105" s="56"/>
      <c r="I105" s="56"/>
      <c r="J105" s="124">
        <v>47</v>
      </c>
      <c r="K105" s="20" t="e">
        <f>$K$15*(1/L51+1/L54)</f>
        <v>#DIV/0!</v>
      </c>
      <c r="L105" s="56"/>
      <c r="M105" s="56"/>
      <c r="N105" s="56"/>
      <c r="O105" s="56"/>
      <c r="P105" s="56"/>
    </row>
    <row r="106" spans="1:16">
      <c r="A106" s="113">
        <v>97</v>
      </c>
      <c r="B106" s="20" t="str">
        <f>IF(Data!B106:$B$5005&lt;&gt;"",Data!B106,"")</f>
        <v/>
      </c>
      <c r="C106" s="20" t="str">
        <f>IF(Data!$B106:C$5005&lt;&gt;"",Data!C106,"")</f>
        <v/>
      </c>
      <c r="D106" s="20" t="str">
        <f t="shared" si="6"/>
        <v/>
      </c>
      <c r="E106" s="133" t="str">
        <f>IF(D106="","",IF(COUNTIF($D$10:D105,D106)=0,COUNTIF(D:D,D106),""))</f>
        <v/>
      </c>
      <c r="F106" s="20" t="str">
        <f t="shared" si="7"/>
        <v/>
      </c>
      <c r="G106" s="56"/>
      <c r="H106" s="56"/>
      <c r="I106" s="56"/>
      <c r="J106" s="124">
        <v>57</v>
      </c>
      <c r="K106" s="20" t="e">
        <f>$K$15*(1/L52+1/L54)</f>
        <v>#DIV/0!</v>
      </c>
      <c r="L106" s="56"/>
      <c r="M106" s="56"/>
      <c r="N106" s="56"/>
      <c r="O106" s="56"/>
      <c r="P106" s="56"/>
    </row>
    <row r="107" spans="1:16">
      <c r="A107" s="20">
        <v>98</v>
      </c>
      <c r="B107" s="20" t="str">
        <f>IF(Data!B107:$B$5005&lt;&gt;"",Data!B107,"")</f>
        <v/>
      </c>
      <c r="C107" s="20" t="str">
        <f>IF(Data!$B107:C$5005&lt;&gt;"",Data!C107,"")</f>
        <v/>
      </c>
      <c r="D107" s="20" t="str">
        <f t="shared" si="6"/>
        <v/>
      </c>
      <c r="E107" s="133" t="str">
        <f>IF(D107="","",IF(COUNTIF($D$10:D106,D107)=0,COUNTIF(D:D,D107),""))</f>
        <v/>
      </c>
      <c r="F107" s="20" t="str">
        <f t="shared" si="7"/>
        <v/>
      </c>
      <c r="G107" s="56"/>
      <c r="H107" s="56"/>
      <c r="I107" s="56"/>
      <c r="J107" s="124">
        <v>67</v>
      </c>
      <c r="K107" s="20" t="e">
        <f>$K$15*(1/L53+1/L54)</f>
        <v>#DIV/0!</v>
      </c>
      <c r="L107" s="56"/>
      <c r="M107" s="56"/>
      <c r="N107" s="56"/>
      <c r="O107" s="56"/>
      <c r="P107" s="56"/>
    </row>
    <row r="108" spans="1:16">
      <c r="A108" s="113">
        <v>99</v>
      </c>
      <c r="B108" s="20" t="str">
        <f>IF(Data!B108:$B$5005&lt;&gt;"",Data!B108,"")</f>
        <v/>
      </c>
      <c r="C108" s="20" t="str">
        <f>IF(Data!$B108:C$5005&lt;&gt;"",Data!C108,"")</f>
        <v/>
      </c>
      <c r="D108" s="20" t="str">
        <f t="shared" si="6"/>
        <v/>
      </c>
      <c r="E108" s="133" t="str">
        <f>IF(D108="","",IF(COUNTIF($D$10:D107,D108)=0,COUNTIF(D:D,D108),""))</f>
        <v/>
      </c>
      <c r="F108" s="20" t="str">
        <f t="shared" si="7"/>
        <v/>
      </c>
      <c r="G108" s="56"/>
      <c r="H108" s="56"/>
      <c r="I108" s="56"/>
      <c r="J108" s="124">
        <v>18</v>
      </c>
      <c r="K108" s="20" t="e">
        <f>$K$15*(1/L48+1/L55)</f>
        <v>#DIV/0!</v>
      </c>
      <c r="L108" s="56"/>
      <c r="M108" s="56"/>
      <c r="N108" s="56"/>
      <c r="O108" s="56"/>
      <c r="P108" s="56"/>
    </row>
    <row r="109" spans="1:16">
      <c r="A109" s="20">
        <v>100</v>
      </c>
      <c r="B109" s="20" t="str">
        <f>IF(Data!B109:$B$5005&lt;&gt;"",Data!B109,"")</f>
        <v/>
      </c>
      <c r="C109" s="20" t="str">
        <f>IF(Data!$B109:C$5005&lt;&gt;"",Data!C109,"")</f>
        <v/>
      </c>
      <c r="D109" s="20" t="str">
        <f t="shared" si="6"/>
        <v/>
      </c>
      <c r="E109" s="133" t="str">
        <f>IF(D109="","",IF(COUNTIF($D$10:D108,D109)=0,COUNTIF(D:D,D109),""))</f>
        <v/>
      </c>
      <c r="F109" s="20" t="str">
        <f t="shared" si="7"/>
        <v/>
      </c>
      <c r="G109" s="56"/>
      <c r="H109" s="56"/>
      <c r="I109" s="56"/>
      <c r="J109" s="124">
        <v>28</v>
      </c>
      <c r="K109" s="20" t="e">
        <f>$K$15*(1/L49+1/L55)</f>
        <v>#DIV/0!</v>
      </c>
      <c r="L109" s="56"/>
      <c r="M109" s="56"/>
      <c r="N109" s="56"/>
      <c r="O109" s="56"/>
      <c r="P109" s="56"/>
    </row>
    <row r="110" spans="1:16">
      <c r="A110" s="113">
        <v>101</v>
      </c>
      <c r="B110" s="20" t="str">
        <f>IF(Data!B110:$B$5005&lt;&gt;"",Data!B110,"")</f>
        <v/>
      </c>
      <c r="C110" s="20" t="str">
        <f>IF(Data!$B110:C$5005&lt;&gt;"",Data!C110,"")</f>
        <v/>
      </c>
      <c r="D110" s="20" t="str">
        <f t="shared" si="6"/>
        <v/>
      </c>
      <c r="E110" s="133" t="str">
        <f>IF(D110="","",IF(COUNTIF($D$10:D109,D110)=0,COUNTIF(D:D,D110),""))</f>
        <v/>
      </c>
      <c r="F110" s="20" t="str">
        <f t="shared" si="7"/>
        <v/>
      </c>
      <c r="G110" s="56"/>
      <c r="H110" s="56"/>
      <c r="I110" s="56"/>
      <c r="J110" s="124">
        <v>38</v>
      </c>
      <c r="K110" s="20" t="e">
        <f>$K$15*(1/L50+1/L55)</f>
        <v>#DIV/0!</v>
      </c>
      <c r="L110" s="56"/>
      <c r="M110" s="56"/>
      <c r="N110" s="56"/>
      <c r="O110" s="56"/>
      <c r="P110" s="56"/>
    </row>
    <row r="111" spans="1:16">
      <c r="A111" s="20">
        <v>102</v>
      </c>
      <c r="B111" s="20" t="str">
        <f>IF(Data!B111:$B$5005&lt;&gt;"",Data!B111,"")</f>
        <v/>
      </c>
      <c r="C111" s="20" t="str">
        <f>IF(Data!$B111:C$5005&lt;&gt;"",Data!C111,"")</f>
        <v/>
      </c>
      <c r="D111" s="20" t="str">
        <f t="shared" si="6"/>
        <v/>
      </c>
      <c r="E111" s="133" t="str">
        <f>IF(D111="","",IF(COUNTIF($D$10:D110,D111)=0,COUNTIF(D:D,D111),""))</f>
        <v/>
      </c>
      <c r="F111" s="20" t="str">
        <f t="shared" si="7"/>
        <v/>
      </c>
      <c r="G111" s="56"/>
      <c r="H111" s="56"/>
      <c r="I111" s="56"/>
      <c r="J111" s="124">
        <v>48</v>
      </c>
      <c r="K111" s="20" t="e">
        <f>$K$15*(1/L51+1/L55)</f>
        <v>#DIV/0!</v>
      </c>
      <c r="P111" s="56"/>
    </row>
    <row r="112" spans="1:16">
      <c r="A112" s="113">
        <v>103</v>
      </c>
      <c r="B112" s="20" t="str">
        <f>IF(Data!B112:$B$5005&lt;&gt;"",Data!B112,"")</f>
        <v/>
      </c>
      <c r="C112" s="20" t="str">
        <f>IF(Data!$B112:C$5005&lt;&gt;"",Data!C112,"")</f>
        <v/>
      </c>
      <c r="D112" s="20" t="str">
        <f t="shared" si="6"/>
        <v/>
      </c>
      <c r="E112" s="133" t="str">
        <f>IF(D112="","",IF(COUNTIF($D$10:D111,D112)=0,COUNTIF(D:D,D112),""))</f>
        <v/>
      </c>
      <c r="F112" s="20" t="str">
        <f t="shared" si="7"/>
        <v/>
      </c>
      <c r="G112" s="56"/>
      <c r="H112" s="56"/>
      <c r="I112" s="56"/>
      <c r="J112" s="124">
        <v>58</v>
      </c>
      <c r="K112" s="20" t="e">
        <f>$K$15*(1/L52+1/L55)</f>
        <v>#DIV/0!</v>
      </c>
      <c r="P112" s="56"/>
    </row>
    <row r="113" spans="1:16">
      <c r="A113" s="20">
        <v>104</v>
      </c>
      <c r="B113" s="20" t="str">
        <f>IF(Data!B113:$B$5005&lt;&gt;"",Data!B113,"")</f>
        <v/>
      </c>
      <c r="C113" s="20" t="str">
        <f>IF(Data!$B113:C$5005&lt;&gt;"",Data!C113,"")</f>
        <v/>
      </c>
      <c r="D113" s="20" t="str">
        <f t="shared" si="6"/>
        <v/>
      </c>
      <c r="E113" s="133" t="str">
        <f>IF(D113="","",IF(COUNTIF($D$10:D112,D113)=0,COUNTIF(D:D,D113),""))</f>
        <v/>
      </c>
      <c r="F113" s="20" t="str">
        <f t="shared" si="7"/>
        <v/>
      </c>
      <c r="G113" s="56"/>
      <c r="H113" s="56"/>
      <c r="I113" s="56"/>
      <c r="J113" s="124">
        <v>68</v>
      </c>
      <c r="K113" s="20" t="e">
        <f>$K$15*(1/L53+1/L55)</f>
        <v>#DIV/0!</v>
      </c>
      <c r="P113" s="56"/>
    </row>
    <row r="114" spans="1:16">
      <c r="A114" s="113">
        <v>105</v>
      </c>
      <c r="B114" s="20" t="str">
        <f>IF(Data!B114:$B$5005&lt;&gt;"",Data!B114,"")</f>
        <v/>
      </c>
      <c r="C114" s="20" t="str">
        <f>IF(Data!$B114:C$5005&lt;&gt;"",Data!C114,"")</f>
        <v/>
      </c>
      <c r="D114" s="20" t="str">
        <f t="shared" si="6"/>
        <v/>
      </c>
      <c r="E114" s="133" t="str">
        <f>IF(D114="","",IF(COUNTIF($D$10:D113,D114)=0,COUNTIF(D:D,D114),""))</f>
        <v/>
      </c>
      <c r="F114" s="20" t="str">
        <f t="shared" si="7"/>
        <v/>
      </c>
      <c r="G114" s="56"/>
      <c r="H114" s="56"/>
      <c r="I114" s="56"/>
      <c r="J114" s="124">
        <v>78</v>
      </c>
      <c r="K114" s="20" t="e">
        <f>$K$15*(1/L54+1/L55)</f>
        <v>#DIV/0!</v>
      </c>
      <c r="P114" s="56"/>
    </row>
    <row r="115" spans="1:16">
      <c r="A115" s="20">
        <v>106</v>
      </c>
      <c r="B115" s="20" t="str">
        <f>IF(Data!B115:$B$5005&lt;&gt;"",Data!B115,"")</f>
        <v/>
      </c>
      <c r="C115" s="20" t="str">
        <f>IF(Data!$B115:C$5005&lt;&gt;"",Data!C115,"")</f>
        <v/>
      </c>
      <c r="D115" s="20" t="str">
        <f t="shared" si="6"/>
        <v/>
      </c>
      <c r="E115" s="133" t="str">
        <f>IF(D115="","",IF(COUNTIF($D$10:D114,D115)=0,COUNTIF(D:D,D115),""))</f>
        <v/>
      </c>
      <c r="F115" s="20" t="str">
        <f t="shared" si="7"/>
        <v/>
      </c>
      <c r="G115" s="56"/>
      <c r="H115" s="56"/>
      <c r="I115" s="56"/>
      <c r="P115" s="56"/>
    </row>
    <row r="116" spans="1:16">
      <c r="A116" s="113">
        <v>107</v>
      </c>
      <c r="B116" s="20" t="str">
        <f>IF(Data!B116:$B$5005&lt;&gt;"",Data!B116,"")</f>
        <v/>
      </c>
      <c r="C116" s="20" t="str">
        <f>IF(Data!$B116:C$5005&lt;&gt;"",Data!C116,"")</f>
        <v/>
      </c>
      <c r="D116" s="20" t="str">
        <f t="shared" si="6"/>
        <v/>
      </c>
      <c r="E116" s="133" t="str">
        <f>IF(D116="","",IF(COUNTIF($D$10:D115,D116)=0,COUNTIF(D:D,D116),""))</f>
        <v/>
      </c>
      <c r="F116" s="20" t="str">
        <f t="shared" si="7"/>
        <v/>
      </c>
      <c r="G116" s="56"/>
      <c r="H116" s="56"/>
      <c r="I116" s="56"/>
      <c r="P116" s="56"/>
    </row>
    <row r="117" spans="1:16">
      <c r="A117" s="20">
        <v>108</v>
      </c>
      <c r="B117" s="20" t="str">
        <f>IF(Data!B117:$B$5005&lt;&gt;"",Data!B117,"")</f>
        <v/>
      </c>
      <c r="C117" s="20" t="str">
        <f>IF(Data!$B117:C$5005&lt;&gt;"",Data!C117,"")</f>
        <v/>
      </c>
      <c r="D117" s="20" t="str">
        <f t="shared" si="6"/>
        <v/>
      </c>
      <c r="E117" s="133" t="str">
        <f>IF(D117="","",IF(COUNTIF($D$10:D116,D117)=0,COUNTIF(D:D,D117),""))</f>
        <v/>
      </c>
      <c r="F117" s="20" t="str">
        <f t="shared" si="7"/>
        <v/>
      </c>
      <c r="G117" s="56"/>
      <c r="H117" s="56"/>
      <c r="I117" s="56"/>
      <c r="J117" s="20" t="s">
        <v>150</v>
      </c>
      <c r="K117" s="20">
        <f t="shared" ref="K117:K128" si="8">SQRT(K87)</f>
        <v>2.9439202887759488</v>
      </c>
      <c r="P117" s="56"/>
    </row>
    <row r="118" spans="1:16">
      <c r="A118" s="113">
        <v>109</v>
      </c>
      <c r="B118" s="20" t="str">
        <f>IF(Data!B118:$B$5005&lt;&gt;"",Data!B118,"")</f>
        <v/>
      </c>
      <c r="C118" s="20" t="str">
        <f>IF(Data!$B118:C$5005&lt;&gt;"",Data!C118,"")</f>
        <v/>
      </c>
      <c r="D118" s="20" t="str">
        <f t="shared" si="6"/>
        <v/>
      </c>
      <c r="E118" s="133" t="str">
        <f>IF(D118="","",IF(COUNTIF($D$10:D117,D118)=0,COUNTIF(D:D,D118),""))</f>
        <v/>
      </c>
      <c r="F118" s="20" t="str">
        <f t="shared" si="7"/>
        <v/>
      </c>
      <c r="G118" s="56"/>
      <c r="H118" s="56"/>
      <c r="I118" s="56"/>
      <c r="J118" s="20" t="s">
        <v>151</v>
      </c>
      <c r="K118" s="20">
        <f t="shared" si="8"/>
        <v>2.9439202887759488</v>
      </c>
      <c r="P118" s="56"/>
    </row>
    <row r="119" spans="1:16">
      <c r="A119" s="20">
        <v>110</v>
      </c>
      <c r="B119" s="20" t="str">
        <f>IF(Data!B119:$B$5005&lt;&gt;"",Data!B119,"")</f>
        <v/>
      </c>
      <c r="C119" s="20" t="str">
        <f>IF(Data!$B119:C$5005&lt;&gt;"",Data!C119,"")</f>
        <v/>
      </c>
      <c r="D119" s="20" t="str">
        <f t="shared" si="6"/>
        <v/>
      </c>
      <c r="E119" s="133" t="str">
        <f>IF(D119="","",IF(COUNTIF($D$10:D118,D119)=0,COUNTIF(D:D,D119),""))</f>
        <v/>
      </c>
      <c r="F119" s="20" t="str">
        <f t="shared" si="7"/>
        <v/>
      </c>
      <c r="G119" s="56"/>
      <c r="H119" s="56"/>
      <c r="I119" s="56"/>
      <c r="J119" s="20" t="s">
        <v>152</v>
      </c>
      <c r="K119" s="20">
        <f t="shared" si="8"/>
        <v>2.9439202887759488</v>
      </c>
      <c r="L119" s="56"/>
      <c r="M119" s="56"/>
      <c r="N119" s="56"/>
      <c r="O119" s="56"/>
      <c r="P119" s="56"/>
    </row>
    <row r="120" spans="1:16">
      <c r="A120" s="113">
        <v>111</v>
      </c>
      <c r="B120" s="20" t="str">
        <f>IF(Data!B120:$B$5005&lt;&gt;"",Data!B120,"")</f>
        <v/>
      </c>
      <c r="C120" s="20" t="str">
        <f>IF(Data!$B120:C$5005&lt;&gt;"",Data!C120,"")</f>
        <v/>
      </c>
      <c r="D120" s="20" t="str">
        <f t="shared" ref="D120:D183" si="9">IF(AND(B120&lt;&gt;"",C120&lt;&gt;""), _xlfn.RANK.AVG(B120,B:B,1),"")</f>
        <v/>
      </c>
      <c r="E120" s="133" t="str">
        <f>IF(D120="","",IF(COUNTIF($D$10:D119,D120)=0,COUNTIF(D:D,D120),""))</f>
        <v/>
      </c>
      <c r="F120" s="20" t="str">
        <f t="shared" si="7"/>
        <v/>
      </c>
      <c r="G120" s="56"/>
      <c r="H120" s="56"/>
      <c r="I120" s="56"/>
      <c r="J120" s="20" t="s">
        <v>153</v>
      </c>
      <c r="K120" s="20">
        <f t="shared" si="8"/>
        <v>2.9439202887759488</v>
      </c>
      <c r="L120" s="56"/>
      <c r="M120" s="56"/>
      <c r="N120" s="56"/>
      <c r="O120" s="56"/>
      <c r="P120" s="56"/>
    </row>
    <row r="121" spans="1:16">
      <c r="A121" s="20">
        <v>112</v>
      </c>
      <c r="B121" s="20" t="str">
        <f>IF(Data!B121:$B$5005&lt;&gt;"",Data!B121,"")</f>
        <v/>
      </c>
      <c r="C121" s="20" t="str">
        <f>IF(Data!$B121:C$5005&lt;&gt;"",Data!C121,"")</f>
        <v/>
      </c>
      <c r="D121" s="20" t="str">
        <f t="shared" si="9"/>
        <v/>
      </c>
      <c r="E121" s="133" t="str">
        <f>IF(D121="","",IF(COUNTIF($D$10:D120,D121)=0,COUNTIF(D:D,D121),""))</f>
        <v/>
      </c>
      <c r="F121" s="20" t="str">
        <f t="shared" si="7"/>
        <v/>
      </c>
      <c r="G121" s="56"/>
      <c r="H121" s="56"/>
      <c r="I121" s="56"/>
      <c r="J121" s="20" t="s">
        <v>154</v>
      </c>
      <c r="K121" s="20">
        <f t="shared" si="8"/>
        <v>2.9439202887759488</v>
      </c>
      <c r="L121" s="56"/>
      <c r="M121" s="56"/>
      <c r="N121" s="56"/>
      <c r="O121" s="56"/>
      <c r="P121" s="56"/>
    </row>
    <row r="122" spans="1:16">
      <c r="A122" s="113">
        <v>113</v>
      </c>
      <c r="B122" s="20" t="str">
        <f>IF(Data!B122:$B$5005&lt;&gt;"",Data!B122,"")</f>
        <v/>
      </c>
      <c r="C122" s="20" t="str">
        <f>IF(Data!$B122:C$5005&lt;&gt;"",Data!C122,"")</f>
        <v/>
      </c>
      <c r="D122" s="20" t="str">
        <f t="shared" si="9"/>
        <v/>
      </c>
      <c r="E122" s="133" t="str">
        <f>IF(D122="","",IF(COUNTIF($D$10:D121,D122)=0,COUNTIF(D:D,D122),""))</f>
        <v/>
      </c>
      <c r="F122" s="20" t="str">
        <f t="shared" si="7"/>
        <v/>
      </c>
      <c r="G122" s="56"/>
      <c r="H122" s="56"/>
      <c r="I122" s="56"/>
      <c r="J122" s="20" t="s">
        <v>155</v>
      </c>
      <c r="K122" s="20">
        <f t="shared" si="8"/>
        <v>2.9439202887759488</v>
      </c>
      <c r="L122" s="56"/>
      <c r="M122" s="56"/>
      <c r="N122" s="56"/>
      <c r="O122" s="56"/>
      <c r="P122" s="56"/>
    </row>
    <row r="123" spans="1:16">
      <c r="A123" s="20">
        <v>114</v>
      </c>
      <c r="B123" s="20" t="str">
        <f>IF(Data!B123:$B$5005&lt;&gt;"",Data!B123,"")</f>
        <v/>
      </c>
      <c r="C123" s="20" t="str">
        <f>IF(Data!$B123:C$5005&lt;&gt;"",Data!C123,"")</f>
        <v/>
      </c>
      <c r="D123" s="20" t="str">
        <f t="shared" si="9"/>
        <v/>
      </c>
      <c r="E123" s="133" t="str">
        <f>IF(D123="","",IF(COUNTIF($D$10:D122,D123)=0,COUNTIF(D:D,D123),""))</f>
        <v/>
      </c>
      <c r="F123" s="20" t="str">
        <f t="shared" si="7"/>
        <v/>
      </c>
      <c r="G123" s="56"/>
      <c r="H123" s="56"/>
      <c r="I123" s="56"/>
      <c r="J123" s="20" t="s">
        <v>156</v>
      </c>
      <c r="K123" s="20" t="e">
        <f t="shared" si="8"/>
        <v>#DIV/0!</v>
      </c>
      <c r="L123" s="56"/>
      <c r="M123" s="56"/>
      <c r="N123" s="56"/>
      <c r="O123" s="56"/>
      <c r="P123" s="56"/>
    </row>
    <row r="124" spans="1:16">
      <c r="A124" s="113">
        <v>115</v>
      </c>
      <c r="B124" s="20" t="str">
        <f>IF(Data!B124:$B$5005&lt;&gt;"",Data!B124,"")</f>
        <v/>
      </c>
      <c r="C124" s="20" t="str">
        <f>IF(Data!$B124:C$5005&lt;&gt;"",Data!C124,"")</f>
        <v/>
      </c>
      <c r="D124" s="20" t="str">
        <f t="shared" si="9"/>
        <v/>
      </c>
      <c r="E124" s="133" t="str">
        <f>IF(D124="","",IF(COUNTIF($D$10:D123,D124)=0,COUNTIF(D:D,D124),""))</f>
        <v/>
      </c>
      <c r="F124" s="20" t="str">
        <f t="shared" si="7"/>
        <v/>
      </c>
      <c r="G124" s="56"/>
      <c r="H124" s="56"/>
      <c r="I124" s="56"/>
      <c r="J124" s="20" t="s">
        <v>157</v>
      </c>
      <c r="K124" s="20" t="e">
        <f t="shared" si="8"/>
        <v>#DIV/0!</v>
      </c>
      <c r="L124" s="56"/>
      <c r="M124" s="56"/>
      <c r="N124" s="56"/>
      <c r="O124" s="56"/>
      <c r="P124" s="56"/>
    </row>
    <row r="125" spans="1:16">
      <c r="A125" s="20">
        <v>116</v>
      </c>
      <c r="B125" s="20" t="str">
        <f>IF(Data!B125:$B$5005&lt;&gt;"",Data!B125,"")</f>
        <v/>
      </c>
      <c r="C125" s="20" t="str">
        <f>IF(Data!$B125:C$5005&lt;&gt;"",Data!C125,"")</f>
        <v/>
      </c>
      <c r="D125" s="20" t="str">
        <f t="shared" si="9"/>
        <v/>
      </c>
      <c r="E125" s="133" t="str">
        <f>IF(D125="","",IF(COUNTIF($D$10:D124,D125)=0,COUNTIF(D:D,D125),""))</f>
        <v/>
      </c>
      <c r="F125" s="20" t="str">
        <f t="shared" si="7"/>
        <v/>
      </c>
      <c r="G125" s="56"/>
      <c r="H125" s="56"/>
      <c r="I125" s="56"/>
      <c r="J125" s="20" t="s">
        <v>158</v>
      </c>
      <c r="K125" s="20" t="e">
        <f t="shared" si="8"/>
        <v>#DIV/0!</v>
      </c>
      <c r="L125" s="56"/>
      <c r="M125" s="56"/>
      <c r="N125" s="56"/>
      <c r="O125" s="56"/>
      <c r="P125" s="56"/>
    </row>
    <row r="126" spans="1:16">
      <c r="A126" s="113">
        <v>117</v>
      </c>
      <c r="B126" s="20" t="str">
        <f>IF(Data!B126:$B$5005&lt;&gt;"",Data!B126,"")</f>
        <v/>
      </c>
      <c r="C126" s="20" t="str">
        <f>IF(Data!$B126:C$5005&lt;&gt;"",Data!C126,"")</f>
        <v/>
      </c>
      <c r="D126" s="20" t="str">
        <f t="shared" si="9"/>
        <v/>
      </c>
      <c r="E126" s="133" t="str">
        <f>IF(D126="","",IF(COUNTIF($D$10:D125,D126)=0,COUNTIF(D:D,D126),""))</f>
        <v/>
      </c>
      <c r="F126" s="20" t="str">
        <f t="shared" si="7"/>
        <v/>
      </c>
      <c r="G126" s="56"/>
      <c r="H126" s="56"/>
      <c r="I126" s="56"/>
      <c r="J126" s="20" t="s">
        <v>159</v>
      </c>
      <c r="K126" s="20" t="e">
        <f t="shared" si="8"/>
        <v>#DIV/0!</v>
      </c>
      <c r="L126" s="56"/>
      <c r="M126" s="56"/>
      <c r="N126" s="56"/>
      <c r="O126" s="56"/>
      <c r="P126" s="56"/>
    </row>
    <row r="127" spans="1:16">
      <c r="A127" s="20">
        <v>118</v>
      </c>
      <c r="B127" s="20" t="str">
        <f>IF(Data!B127:$B$5005&lt;&gt;"",Data!B127,"")</f>
        <v/>
      </c>
      <c r="C127" s="20" t="str">
        <f>IF(Data!$B127:C$5005&lt;&gt;"",Data!C127,"")</f>
        <v/>
      </c>
      <c r="D127" s="20" t="str">
        <f t="shared" si="9"/>
        <v/>
      </c>
      <c r="E127" s="133" t="str">
        <f>IF(D127="","",IF(COUNTIF($D$10:D126,D127)=0,COUNTIF(D:D,D127),""))</f>
        <v/>
      </c>
      <c r="F127" s="20" t="str">
        <f t="shared" si="7"/>
        <v/>
      </c>
      <c r="G127" s="56"/>
      <c r="H127" s="56"/>
      <c r="I127" s="56"/>
      <c r="J127" s="121" t="s">
        <v>121</v>
      </c>
      <c r="K127" s="20" t="e">
        <f t="shared" si="8"/>
        <v>#DIV/0!</v>
      </c>
      <c r="L127" s="56"/>
      <c r="M127" s="56"/>
      <c r="N127" s="56"/>
      <c r="O127" s="56"/>
      <c r="P127" s="56"/>
    </row>
    <row r="128" spans="1:16">
      <c r="A128" s="113">
        <v>119</v>
      </c>
      <c r="B128" s="20" t="str">
        <f>IF(Data!B128:$B$5005&lt;&gt;"",Data!B128,"")</f>
        <v/>
      </c>
      <c r="C128" s="20" t="str">
        <f>IF(Data!$B128:C$5005&lt;&gt;"",Data!C128,"")</f>
        <v/>
      </c>
      <c r="D128" s="20" t="str">
        <f t="shared" si="9"/>
        <v/>
      </c>
      <c r="E128" s="133" t="str">
        <f>IF(D128="","",IF(COUNTIF($D$10:D127,D128)=0,COUNTIF(D:D,D128),""))</f>
        <v/>
      </c>
      <c r="F128" s="20" t="str">
        <f t="shared" si="7"/>
        <v/>
      </c>
      <c r="G128" s="56"/>
      <c r="H128" s="56"/>
      <c r="I128" s="56"/>
      <c r="J128" s="121" t="s">
        <v>122</v>
      </c>
      <c r="K128" s="20" t="e">
        <f t="shared" si="8"/>
        <v>#DIV/0!</v>
      </c>
      <c r="L128" s="56"/>
      <c r="M128" s="56"/>
      <c r="N128" s="56"/>
      <c r="O128" s="56"/>
      <c r="P128" s="56"/>
    </row>
    <row r="129" spans="1:16">
      <c r="A129" s="20">
        <v>120</v>
      </c>
      <c r="B129" s="20" t="str">
        <f>IF(Data!B129:$B$5005&lt;&gt;"",Data!B129,"")</f>
        <v/>
      </c>
      <c r="C129" s="20" t="str">
        <f>IF(Data!$B129:C$5005&lt;&gt;"",Data!C129,"")</f>
        <v/>
      </c>
      <c r="D129" s="20" t="str">
        <f t="shared" si="9"/>
        <v/>
      </c>
      <c r="E129" s="133" t="str">
        <f>IF(D129="","",IF(COUNTIF($D$10:D128,D129)=0,COUNTIF(D:D,D129),""))</f>
        <v/>
      </c>
      <c r="F129" s="20" t="str">
        <f t="shared" si="7"/>
        <v/>
      </c>
      <c r="G129" s="56"/>
      <c r="H129" s="56"/>
      <c r="I129" s="56"/>
      <c r="J129" s="121" t="s">
        <v>123</v>
      </c>
      <c r="K129" s="20" t="e">
        <f t="shared" ref="K129:K143" si="10">SQRT(K99)</f>
        <v>#DIV/0!</v>
      </c>
      <c r="L129" s="56"/>
      <c r="M129" s="56"/>
      <c r="N129" s="56"/>
      <c r="O129" s="56"/>
      <c r="P129" s="56"/>
    </row>
    <row r="130" spans="1:16">
      <c r="A130" s="113">
        <v>121</v>
      </c>
      <c r="B130" s="20" t="str">
        <f>IF(Data!B130:$B$5005&lt;&gt;"",Data!B130,"")</f>
        <v/>
      </c>
      <c r="C130" s="20" t="str">
        <f>IF(Data!$B130:C$5005&lt;&gt;"",Data!C130,"")</f>
        <v/>
      </c>
      <c r="D130" s="20" t="str">
        <f t="shared" si="9"/>
        <v/>
      </c>
      <c r="E130" s="133" t="str">
        <f>IF(D130="","",IF(COUNTIF($D$10:D129,D130)=0,COUNTIF(D:D,D130),""))</f>
        <v/>
      </c>
      <c r="F130" s="20" t="str">
        <f t="shared" si="7"/>
        <v/>
      </c>
      <c r="G130" s="56"/>
      <c r="H130" s="56"/>
      <c r="I130" s="56"/>
      <c r="J130" s="121" t="s">
        <v>124</v>
      </c>
      <c r="K130" s="20" t="e">
        <f t="shared" si="10"/>
        <v>#DIV/0!</v>
      </c>
      <c r="L130" s="56"/>
      <c r="M130" s="56"/>
      <c r="N130" s="56"/>
      <c r="O130" s="56"/>
      <c r="P130" s="56"/>
    </row>
    <row r="131" spans="1:16">
      <c r="A131" s="20">
        <v>122</v>
      </c>
      <c r="B131" s="20" t="str">
        <f>IF(Data!B131:$B$5005&lt;&gt;"",Data!B131,"")</f>
        <v/>
      </c>
      <c r="C131" s="20" t="str">
        <f>IF(Data!$B131:C$5005&lt;&gt;"",Data!C131,"")</f>
        <v/>
      </c>
      <c r="D131" s="20" t="str">
        <f t="shared" si="9"/>
        <v/>
      </c>
      <c r="E131" s="133" t="str">
        <f>IF(D131="","",IF(COUNTIF($D$10:D130,D131)=0,COUNTIF(D:D,D131),""))</f>
        <v/>
      </c>
      <c r="F131" s="20" t="str">
        <f t="shared" si="7"/>
        <v/>
      </c>
      <c r="G131" s="56"/>
      <c r="H131" s="56"/>
      <c r="I131" s="56"/>
      <c r="J131" s="121" t="s">
        <v>125</v>
      </c>
      <c r="K131" s="20" t="e">
        <f t="shared" si="10"/>
        <v>#DIV/0!</v>
      </c>
      <c r="L131" s="56"/>
      <c r="M131" s="56"/>
      <c r="N131" s="56"/>
      <c r="O131" s="56"/>
      <c r="P131" s="56"/>
    </row>
    <row r="132" spans="1:16">
      <c r="A132" s="113">
        <v>123</v>
      </c>
      <c r="B132" s="20" t="str">
        <f>IF(Data!B132:$B$5005&lt;&gt;"",Data!B132,"")</f>
        <v/>
      </c>
      <c r="C132" s="20" t="str">
        <f>IF(Data!$B132:C$5005&lt;&gt;"",Data!C132,"")</f>
        <v/>
      </c>
      <c r="D132" s="20" t="str">
        <f t="shared" si="9"/>
        <v/>
      </c>
      <c r="E132" s="133" t="str">
        <f>IF(D132="","",IF(COUNTIF($D$10:D131,D132)=0,COUNTIF(D:D,D132),""))</f>
        <v/>
      </c>
      <c r="F132" s="20" t="str">
        <f t="shared" si="7"/>
        <v/>
      </c>
      <c r="G132" s="56"/>
      <c r="H132" s="56"/>
      <c r="I132" s="56"/>
      <c r="J132" s="124">
        <v>17</v>
      </c>
      <c r="K132" s="20" t="e">
        <f t="shared" si="10"/>
        <v>#DIV/0!</v>
      </c>
      <c r="L132" s="56"/>
      <c r="M132" s="56"/>
      <c r="N132" s="56"/>
      <c r="O132" s="56"/>
      <c r="P132" s="56"/>
    </row>
    <row r="133" spans="1:16">
      <c r="A133" s="20">
        <v>124</v>
      </c>
      <c r="B133" s="20" t="str">
        <f>IF(Data!B133:$B$5005&lt;&gt;"",Data!B133,"")</f>
        <v/>
      </c>
      <c r="C133" s="20" t="str">
        <f>IF(Data!$B133:C$5005&lt;&gt;"",Data!C133,"")</f>
        <v/>
      </c>
      <c r="D133" s="20" t="str">
        <f t="shared" si="9"/>
        <v/>
      </c>
      <c r="E133" s="133" t="str">
        <f>IF(D133="","",IF(COUNTIF($D$10:D132,D133)=0,COUNTIF(D:D,D133),""))</f>
        <v/>
      </c>
      <c r="F133" s="20" t="str">
        <f t="shared" si="7"/>
        <v/>
      </c>
      <c r="G133" s="56"/>
      <c r="H133" s="56"/>
      <c r="I133" s="56"/>
      <c r="J133" s="124">
        <v>27</v>
      </c>
      <c r="K133" s="20" t="e">
        <f t="shared" si="10"/>
        <v>#DIV/0!</v>
      </c>
      <c r="L133" s="56"/>
      <c r="M133" s="56"/>
      <c r="N133" s="56"/>
      <c r="O133" s="56"/>
      <c r="P133" s="56"/>
    </row>
    <row r="134" spans="1:16">
      <c r="A134" s="113">
        <v>125</v>
      </c>
      <c r="B134" s="20" t="str">
        <f>IF(Data!B134:$B$5005&lt;&gt;"",Data!B134,"")</f>
        <v/>
      </c>
      <c r="C134" s="20" t="str">
        <f>IF(Data!$B134:C$5005&lt;&gt;"",Data!C134,"")</f>
        <v/>
      </c>
      <c r="D134" s="20" t="str">
        <f t="shared" si="9"/>
        <v/>
      </c>
      <c r="E134" s="133" t="str">
        <f>IF(D134="","",IF(COUNTIF($D$10:D133,D134)=0,COUNTIF(D:D,D134),""))</f>
        <v/>
      </c>
      <c r="F134" s="20" t="str">
        <f t="shared" si="7"/>
        <v/>
      </c>
      <c r="G134" s="56"/>
      <c r="H134" s="56"/>
      <c r="I134" s="56"/>
      <c r="J134" s="124">
        <v>37</v>
      </c>
      <c r="K134" s="20" t="e">
        <f>SQRT(K104)</f>
        <v>#DIV/0!</v>
      </c>
      <c r="L134" s="56"/>
      <c r="M134" s="56"/>
      <c r="N134" s="56"/>
      <c r="O134" s="56"/>
      <c r="P134" s="56"/>
    </row>
    <row r="135" spans="1:16">
      <c r="A135" s="20">
        <v>126</v>
      </c>
      <c r="B135" s="20" t="str">
        <f>IF(Data!B135:$B$5005&lt;&gt;"",Data!B135,"")</f>
        <v/>
      </c>
      <c r="C135" s="20" t="str">
        <f>IF(Data!$B135:C$5005&lt;&gt;"",Data!C135,"")</f>
        <v/>
      </c>
      <c r="D135" s="20" t="str">
        <f t="shared" si="9"/>
        <v/>
      </c>
      <c r="E135" s="133" t="str">
        <f>IF(D135="","",IF(COUNTIF($D$10:D134,D135)=0,COUNTIF(D:D,D135),""))</f>
        <v/>
      </c>
      <c r="F135" s="20" t="str">
        <f t="shared" si="7"/>
        <v/>
      </c>
      <c r="G135" s="56"/>
      <c r="H135" s="56"/>
      <c r="I135" s="56"/>
      <c r="J135" s="124">
        <v>47</v>
      </c>
      <c r="K135" s="20" t="e">
        <f t="shared" si="10"/>
        <v>#DIV/0!</v>
      </c>
      <c r="L135" s="56"/>
      <c r="M135" s="56"/>
      <c r="N135" s="56"/>
      <c r="O135" s="56"/>
      <c r="P135" s="56"/>
    </row>
    <row r="136" spans="1:16">
      <c r="A136" s="113">
        <v>127</v>
      </c>
      <c r="B136" s="20" t="str">
        <f>IF(Data!B136:$B$5005&lt;&gt;"",Data!B136,"")</f>
        <v/>
      </c>
      <c r="C136" s="20" t="str">
        <f>IF(Data!$B136:C$5005&lt;&gt;"",Data!C136,"")</f>
        <v/>
      </c>
      <c r="D136" s="20" t="str">
        <f t="shared" si="9"/>
        <v/>
      </c>
      <c r="E136" s="133" t="str">
        <f>IF(D136="","",IF(COUNTIF($D$10:D135,D136)=0,COUNTIF(D:D,D136),""))</f>
        <v/>
      </c>
      <c r="F136" s="20" t="str">
        <f t="shared" si="7"/>
        <v/>
      </c>
      <c r="G136" s="56"/>
      <c r="H136" s="56"/>
      <c r="I136" s="56"/>
      <c r="J136" s="124">
        <v>57</v>
      </c>
      <c r="K136" s="20" t="e">
        <f t="shared" si="10"/>
        <v>#DIV/0!</v>
      </c>
      <c r="L136" s="56"/>
      <c r="M136" s="56"/>
      <c r="N136" s="56"/>
      <c r="O136" s="56"/>
      <c r="P136" s="56"/>
    </row>
    <row r="137" spans="1:16">
      <c r="A137" s="20">
        <v>128</v>
      </c>
      <c r="B137" s="20" t="str">
        <f>IF(Data!B137:$B$5005&lt;&gt;"",Data!B137,"")</f>
        <v/>
      </c>
      <c r="C137" s="20" t="str">
        <f>IF(Data!$B137:C$5005&lt;&gt;"",Data!C137,"")</f>
        <v/>
      </c>
      <c r="D137" s="20" t="str">
        <f t="shared" si="9"/>
        <v/>
      </c>
      <c r="E137" s="133" t="str">
        <f>IF(D137="","",IF(COUNTIF($D$10:D136,D137)=0,COUNTIF(D:D,D137),""))</f>
        <v/>
      </c>
      <c r="F137" s="20" t="str">
        <f t="shared" si="7"/>
        <v/>
      </c>
      <c r="G137" s="56"/>
      <c r="H137" s="56"/>
      <c r="I137" s="56"/>
      <c r="J137" s="124">
        <v>67</v>
      </c>
      <c r="K137" s="20" t="e">
        <f t="shared" si="10"/>
        <v>#DIV/0!</v>
      </c>
      <c r="L137" s="56"/>
      <c r="M137" s="56"/>
      <c r="N137" s="56"/>
      <c r="O137" s="56"/>
      <c r="P137" s="56"/>
    </row>
    <row r="138" spans="1:16">
      <c r="A138" s="113">
        <v>129</v>
      </c>
      <c r="B138" s="20" t="str">
        <f>IF(Data!B138:$B$5005&lt;&gt;"",Data!B138,"")</f>
        <v/>
      </c>
      <c r="C138" s="20" t="str">
        <f>IF(Data!$B138:C$5005&lt;&gt;"",Data!C138,"")</f>
        <v/>
      </c>
      <c r="D138" s="20" t="str">
        <f t="shared" si="9"/>
        <v/>
      </c>
      <c r="E138" s="133" t="str">
        <f>IF(D138="","",IF(COUNTIF($D$10:D137,D138)=0,COUNTIF(D:D,D138),""))</f>
        <v/>
      </c>
      <c r="F138" s="20" t="str">
        <f t="shared" si="7"/>
        <v/>
      </c>
      <c r="G138" s="56"/>
      <c r="H138" s="56"/>
      <c r="I138" s="56"/>
      <c r="J138" s="124">
        <v>18</v>
      </c>
      <c r="K138" s="20" t="e">
        <f t="shared" si="10"/>
        <v>#DIV/0!</v>
      </c>
      <c r="L138" s="56"/>
      <c r="M138" s="56"/>
      <c r="N138" s="56"/>
      <c r="O138" s="56"/>
      <c r="P138" s="56"/>
    </row>
    <row r="139" spans="1:16">
      <c r="A139" s="20">
        <v>130</v>
      </c>
      <c r="B139" s="20" t="str">
        <f>IF(Data!B139:$B$5005&lt;&gt;"",Data!B139,"")</f>
        <v/>
      </c>
      <c r="C139" s="20" t="str">
        <f>IF(Data!$B139:C$5005&lt;&gt;"",Data!C139,"")</f>
        <v/>
      </c>
      <c r="D139" s="20" t="str">
        <f t="shared" si="9"/>
        <v/>
      </c>
      <c r="E139" s="133" t="str">
        <f>IF(D139="","",IF(COUNTIF($D$10:D138,D139)=0,COUNTIF(D:D,D139),""))</f>
        <v/>
      </c>
      <c r="F139" s="20" t="str">
        <f t="shared" si="7"/>
        <v/>
      </c>
      <c r="G139" s="56"/>
      <c r="H139" s="56"/>
      <c r="I139" s="56"/>
      <c r="J139" s="124">
        <v>28</v>
      </c>
      <c r="K139" s="20" t="e">
        <f t="shared" si="10"/>
        <v>#DIV/0!</v>
      </c>
      <c r="L139" s="56"/>
      <c r="M139" s="56"/>
      <c r="N139" s="56"/>
      <c r="O139" s="56"/>
      <c r="P139" s="56"/>
    </row>
    <row r="140" spans="1:16">
      <c r="A140" s="113">
        <v>131</v>
      </c>
      <c r="B140" s="20" t="str">
        <f>IF(Data!B140:$B$5005&lt;&gt;"",Data!B140,"")</f>
        <v/>
      </c>
      <c r="C140" s="20" t="str">
        <f>IF(Data!$B140:C$5005&lt;&gt;"",Data!C140,"")</f>
        <v/>
      </c>
      <c r="D140" s="20" t="str">
        <f t="shared" si="9"/>
        <v/>
      </c>
      <c r="E140" s="133" t="str">
        <f>IF(D140="","",IF(COUNTIF($D$10:D139,D140)=0,COUNTIF(D:D,D140),""))</f>
        <v/>
      </c>
      <c r="F140" s="20" t="str">
        <f t="shared" ref="F140:F203" si="11">IF(E140="","",E140^3-E140)</f>
        <v/>
      </c>
      <c r="G140" s="56"/>
      <c r="H140" s="56"/>
      <c r="I140" s="56"/>
      <c r="J140" s="124">
        <v>38</v>
      </c>
      <c r="K140" s="20" t="e">
        <f t="shared" si="10"/>
        <v>#DIV/0!</v>
      </c>
      <c r="L140" s="56"/>
      <c r="M140" s="56"/>
      <c r="N140" s="56"/>
      <c r="O140" s="56"/>
      <c r="P140" s="56"/>
    </row>
    <row r="141" spans="1:16">
      <c r="A141" s="20">
        <v>132</v>
      </c>
      <c r="B141" s="20" t="str">
        <f>IF(Data!B141:$B$5005&lt;&gt;"",Data!B141,"")</f>
        <v/>
      </c>
      <c r="C141" s="20" t="str">
        <f>IF(Data!$B141:C$5005&lt;&gt;"",Data!C141,"")</f>
        <v/>
      </c>
      <c r="D141" s="20" t="str">
        <f t="shared" si="9"/>
        <v/>
      </c>
      <c r="E141" s="133" t="str">
        <f>IF(D141="","",IF(COUNTIF($D$10:D140,D141)=0,COUNTIF(D:D,D141),""))</f>
        <v/>
      </c>
      <c r="F141" s="20" t="str">
        <f t="shared" si="11"/>
        <v/>
      </c>
      <c r="G141" s="56"/>
      <c r="H141" s="56"/>
      <c r="I141" s="56"/>
      <c r="J141" s="124">
        <v>48</v>
      </c>
      <c r="K141" s="20" t="e">
        <f t="shared" si="10"/>
        <v>#DIV/0!</v>
      </c>
      <c r="L141" s="56"/>
      <c r="M141" s="56"/>
      <c r="N141" s="56"/>
      <c r="O141" s="56"/>
      <c r="P141" s="56"/>
    </row>
    <row r="142" spans="1:16">
      <c r="A142" s="113">
        <v>133</v>
      </c>
      <c r="B142" s="20" t="str">
        <f>IF(Data!B142:$B$5005&lt;&gt;"",Data!B142,"")</f>
        <v/>
      </c>
      <c r="C142" s="20" t="str">
        <f>IF(Data!$B142:C$5005&lt;&gt;"",Data!C142,"")</f>
        <v/>
      </c>
      <c r="D142" s="20" t="str">
        <f t="shared" si="9"/>
        <v/>
      </c>
      <c r="E142" s="133" t="str">
        <f>IF(D142="","",IF(COUNTIF($D$10:D141,D142)=0,COUNTIF(D:D,D142),""))</f>
        <v/>
      </c>
      <c r="F142" s="20" t="str">
        <f t="shared" si="11"/>
        <v/>
      </c>
      <c r="G142" s="56"/>
      <c r="H142" s="56"/>
      <c r="I142" s="56"/>
      <c r="J142" s="124">
        <v>58</v>
      </c>
      <c r="K142" s="20" t="e">
        <f t="shared" si="10"/>
        <v>#DIV/0!</v>
      </c>
      <c r="L142" s="56"/>
      <c r="M142" s="56"/>
      <c r="N142" s="56"/>
      <c r="O142" s="56"/>
      <c r="P142" s="56"/>
    </row>
    <row r="143" spans="1:16">
      <c r="A143" s="20">
        <v>134</v>
      </c>
      <c r="B143" s="20" t="str">
        <f>IF(Data!B143:$B$5005&lt;&gt;"",Data!B143,"")</f>
        <v/>
      </c>
      <c r="C143" s="20" t="str">
        <f>IF(Data!$B143:C$5005&lt;&gt;"",Data!C143,"")</f>
        <v/>
      </c>
      <c r="D143" s="20" t="str">
        <f t="shared" si="9"/>
        <v/>
      </c>
      <c r="E143" s="133" t="str">
        <f>IF(D143="","",IF(COUNTIF($D$10:D142,D143)=0,COUNTIF(D:D,D143),""))</f>
        <v/>
      </c>
      <c r="F143" s="20" t="str">
        <f t="shared" si="11"/>
        <v/>
      </c>
      <c r="G143" s="56"/>
      <c r="H143" s="56"/>
      <c r="I143" s="56"/>
      <c r="J143" s="124">
        <v>68</v>
      </c>
      <c r="K143" s="20" t="e">
        <f t="shared" si="10"/>
        <v>#DIV/0!</v>
      </c>
      <c r="L143" s="56"/>
      <c r="M143" s="56"/>
      <c r="N143" s="56"/>
      <c r="O143" s="56"/>
      <c r="P143" s="56"/>
    </row>
    <row r="144" spans="1:16">
      <c r="A144" s="113">
        <v>135</v>
      </c>
      <c r="B144" s="20" t="str">
        <f>IF(Data!B144:$B$5005&lt;&gt;"",Data!B144,"")</f>
        <v/>
      </c>
      <c r="C144" s="20" t="str">
        <f>IF(Data!$B144:C$5005&lt;&gt;"",Data!C144,"")</f>
        <v/>
      </c>
      <c r="D144" s="20" t="str">
        <f t="shared" si="9"/>
        <v/>
      </c>
      <c r="E144" s="133" t="str">
        <f>IF(D144="","",IF(COUNTIF($D$10:D143,D144)=0,COUNTIF(D:D,D144),""))</f>
        <v/>
      </c>
      <c r="F144" s="20" t="str">
        <f t="shared" si="11"/>
        <v/>
      </c>
      <c r="G144" s="56"/>
      <c r="H144" s="56"/>
      <c r="I144" s="56"/>
      <c r="J144" s="124">
        <v>78</v>
      </c>
      <c r="K144" s="20" t="e">
        <f>SQRT(K114)</f>
        <v>#DIV/0!</v>
      </c>
      <c r="L144" s="56"/>
      <c r="M144" s="56"/>
      <c r="N144" s="56"/>
      <c r="O144" s="56"/>
      <c r="P144" s="56"/>
    </row>
    <row r="145" spans="1:16">
      <c r="A145" s="20">
        <v>136</v>
      </c>
      <c r="B145" s="20" t="str">
        <f>IF(Data!B145:$B$5005&lt;&gt;"",Data!B145,"")</f>
        <v/>
      </c>
      <c r="C145" s="20" t="str">
        <f>IF(Data!$B145:C$5005&lt;&gt;"",Data!C145,"")</f>
        <v/>
      </c>
      <c r="D145" s="20" t="str">
        <f t="shared" si="9"/>
        <v/>
      </c>
      <c r="E145" s="133" t="str">
        <f>IF(D145="","",IF(COUNTIF($D$10:D144,D145)=0,COUNTIF(D:D,D145),""))</f>
        <v/>
      </c>
      <c r="F145" s="20" t="str">
        <f t="shared" si="11"/>
        <v/>
      </c>
      <c r="G145" s="56"/>
      <c r="H145" s="56"/>
      <c r="I145" s="56"/>
      <c r="L145" s="56"/>
      <c r="M145" s="56"/>
      <c r="N145" s="56"/>
      <c r="O145" s="56"/>
      <c r="P145" s="56"/>
    </row>
    <row r="146" spans="1:16">
      <c r="A146" s="113">
        <v>137</v>
      </c>
      <c r="B146" s="20" t="str">
        <f>IF(Data!B146:$B$5005&lt;&gt;"",Data!B146,"")</f>
        <v/>
      </c>
      <c r="C146" s="20" t="str">
        <f>IF(Data!$B146:C$5005&lt;&gt;"",Data!C146,"")</f>
        <v/>
      </c>
      <c r="D146" s="20" t="str">
        <f t="shared" si="9"/>
        <v/>
      </c>
      <c r="E146" s="133" t="str">
        <f>IF(D146="","",IF(COUNTIF($D$10:D145,D146)=0,COUNTIF(D:D,D146),""))</f>
        <v/>
      </c>
      <c r="F146" s="20" t="str">
        <f t="shared" si="11"/>
        <v/>
      </c>
      <c r="G146" s="56"/>
      <c r="H146" s="56"/>
      <c r="I146" s="56"/>
      <c r="L146" s="56"/>
      <c r="M146" s="56"/>
      <c r="N146" s="56"/>
      <c r="O146" s="56"/>
      <c r="P146" s="56"/>
    </row>
    <row r="147" spans="1:16">
      <c r="A147" s="20">
        <v>138</v>
      </c>
      <c r="B147" s="20" t="str">
        <f>IF(Data!B147:$B$5005&lt;&gt;"",Data!B147,"")</f>
        <v/>
      </c>
      <c r="C147" s="20" t="str">
        <f>IF(Data!$B147:C$5005&lt;&gt;"",Data!C147,"")</f>
        <v/>
      </c>
      <c r="D147" s="20" t="str">
        <f t="shared" si="9"/>
        <v/>
      </c>
      <c r="E147" s="133" t="str">
        <f>IF(D147="","",IF(COUNTIF($D$10:D146,D147)=0,COUNTIF(D:D,D147),""))</f>
        <v/>
      </c>
      <c r="F147" s="20" t="str">
        <f t="shared" si="11"/>
        <v/>
      </c>
      <c r="G147" s="56"/>
      <c r="H147" s="56"/>
      <c r="I147" s="56"/>
      <c r="J147" s="20" t="s">
        <v>160</v>
      </c>
      <c r="K147" s="20">
        <f t="shared" ref="K147:K156" si="12">K57/K117</f>
        <v>-1.3587324409735149</v>
      </c>
      <c r="L147" s="56"/>
      <c r="M147" s="56"/>
      <c r="N147" s="56"/>
      <c r="O147" s="56"/>
      <c r="P147" s="56"/>
    </row>
    <row r="148" spans="1:16">
      <c r="A148" s="113">
        <v>139</v>
      </c>
      <c r="B148" s="20" t="str">
        <f>IF(Data!B148:$B$5005&lt;&gt;"",Data!B148,"")</f>
        <v/>
      </c>
      <c r="C148" s="20" t="str">
        <f>IF(Data!$B148:C$5005&lt;&gt;"",Data!C148,"")</f>
        <v/>
      </c>
      <c r="D148" s="20" t="str">
        <f t="shared" si="9"/>
        <v/>
      </c>
      <c r="E148" s="133" t="str">
        <f>IF(D148="","",IF(COUNTIF($D$10:D147,D148)=0,COUNTIF(D:D,D148),""))</f>
        <v/>
      </c>
      <c r="F148" s="20" t="str">
        <f t="shared" si="11"/>
        <v/>
      </c>
      <c r="G148" s="56"/>
      <c r="H148" s="56"/>
      <c r="I148" s="56"/>
      <c r="J148" s="20" t="s">
        <v>161</v>
      </c>
      <c r="K148" s="20">
        <f t="shared" si="12"/>
        <v>1.0190493307301363</v>
      </c>
      <c r="L148" s="56"/>
      <c r="M148" s="56"/>
      <c r="N148" s="56"/>
      <c r="O148" s="56"/>
      <c r="P148" s="56"/>
    </row>
    <row r="149" spans="1:16">
      <c r="A149" s="20">
        <v>140</v>
      </c>
      <c r="B149" s="20" t="str">
        <f>IF(Data!B149:$B$5005&lt;&gt;"",Data!B149,"")</f>
        <v/>
      </c>
      <c r="C149" s="20" t="str">
        <f>IF(Data!$B149:C$5005&lt;&gt;"",Data!C149,"")</f>
        <v/>
      </c>
      <c r="D149" s="20" t="str">
        <f t="shared" si="9"/>
        <v/>
      </c>
      <c r="E149" s="133" t="str">
        <f>IF(D149="","",IF(COUNTIF($D$10:D148,D149)=0,COUNTIF(D:D,D149),""))</f>
        <v/>
      </c>
      <c r="F149" s="20" t="str">
        <f t="shared" si="11"/>
        <v/>
      </c>
      <c r="G149" s="56"/>
      <c r="H149" s="56"/>
      <c r="I149" s="56"/>
      <c r="J149" s="20" t="s">
        <v>162</v>
      </c>
      <c r="K149" s="20">
        <f t="shared" si="12"/>
        <v>2.3777817717036513</v>
      </c>
      <c r="L149" s="56"/>
      <c r="M149" s="56"/>
      <c r="N149" s="56"/>
      <c r="O149" s="56"/>
      <c r="P149" s="56"/>
    </row>
    <row r="150" spans="1:16">
      <c r="A150" s="113">
        <v>141</v>
      </c>
      <c r="B150" s="20" t="str">
        <f>IF(Data!B150:$B$5005&lt;&gt;"",Data!B150,"")</f>
        <v/>
      </c>
      <c r="C150" s="20" t="str">
        <f>IF(Data!$B150:C$5005&lt;&gt;"",Data!C150,"")</f>
        <v/>
      </c>
      <c r="D150" s="20" t="str">
        <f t="shared" si="9"/>
        <v/>
      </c>
      <c r="E150" s="133" t="str">
        <f>IF(D150="","",IF(COUNTIF($D$10:D149,D150)=0,COUNTIF(D:D,D150),""))</f>
        <v/>
      </c>
      <c r="F150" s="20" t="str">
        <f t="shared" si="11"/>
        <v/>
      </c>
      <c r="G150" s="56"/>
      <c r="H150" s="56"/>
      <c r="I150" s="56"/>
      <c r="J150" s="20" t="s">
        <v>163</v>
      </c>
      <c r="K150" s="20">
        <f t="shared" si="12"/>
        <v>-1.6984155512168937</v>
      </c>
      <c r="L150" s="56"/>
      <c r="M150" s="56"/>
      <c r="N150" s="56"/>
      <c r="O150" s="56"/>
      <c r="P150" s="56"/>
    </row>
    <row r="151" spans="1:16">
      <c r="A151" s="20">
        <v>142</v>
      </c>
      <c r="B151" s="20" t="str">
        <f>IF(Data!B151:$B$5005&lt;&gt;"",Data!B151,"")</f>
        <v/>
      </c>
      <c r="C151" s="20" t="str">
        <f>IF(Data!$B151:C$5005&lt;&gt;"",Data!C151,"")</f>
        <v/>
      </c>
      <c r="D151" s="20" t="str">
        <f t="shared" si="9"/>
        <v/>
      </c>
      <c r="E151" s="133" t="str">
        <f>IF(D151="","",IF(COUNTIF($D$10:D150,D151)=0,COUNTIF(D:D,D151),""))</f>
        <v/>
      </c>
      <c r="F151" s="20" t="str">
        <f t="shared" si="11"/>
        <v/>
      </c>
      <c r="G151" s="56"/>
      <c r="H151" s="56"/>
      <c r="I151" s="56"/>
      <c r="J151" s="20" t="s">
        <v>164</v>
      </c>
      <c r="K151" s="20">
        <f t="shared" si="12"/>
        <v>-0.33968311024337872</v>
      </c>
      <c r="L151" s="56"/>
      <c r="M151" s="56"/>
      <c r="N151" s="56"/>
      <c r="O151" s="56"/>
      <c r="P151" s="56"/>
    </row>
    <row r="152" spans="1:16">
      <c r="A152" s="113">
        <v>143</v>
      </c>
      <c r="B152" s="20" t="str">
        <f>IF(Data!B152:$B$5005&lt;&gt;"",Data!B152,"")</f>
        <v/>
      </c>
      <c r="C152" s="20" t="str">
        <f>IF(Data!$B152:C$5005&lt;&gt;"",Data!C152,"")</f>
        <v/>
      </c>
      <c r="D152" s="20" t="str">
        <f t="shared" si="9"/>
        <v/>
      </c>
      <c r="E152" s="133" t="str">
        <f>IF(D152="","",IF(COUNTIF($D$10:D151,D152)=0,COUNTIF(D:D,D152),""))</f>
        <v/>
      </c>
      <c r="F152" s="20" t="str">
        <f t="shared" si="11"/>
        <v/>
      </c>
      <c r="G152" s="56"/>
      <c r="H152" s="56"/>
      <c r="I152" s="56"/>
      <c r="J152" s="20" t="s">
        <v>165</v>
      </c>
      <c r="K152" s="20">
        <f t="shared" si="12"/>
        <v>-2.7174648819470297</v>
      </c>
      <c r="L152" s="56"/>
      <c r="M152" s="56"/>
      <c r="N152" s="56"/>
      <c r="O152" s="56"/>
      <c r="P152" s="56"/>
    </row>
    <row r="153" spans="1:16">
      <c r="A153" s="20">
        <v>144</v>
      </c>
      <c r="B153" s="20" t="str">
        <f>IF(Data!B153:$B$5005&lt;&gt;"",Data!B153,"")</f>
        <v/>
      </c>
      <c r="C153" s="20" t="str">
        <f>IF(Data!$B153:C$5005&lt;&gt;"",Data!C153,"")</f>
        <v/>
      </c>
      <c r="D153" s="20" t="str">
        <f t="shared" si="9"/>
        <v/>
      </c>
      <c r="E153" s="133" t="str">
        <f>IF(D153="","",IF(COUNTIF($D$10:D152,D153)=0,COUNTIF(D:D,D153),""))</f>
        <v/>
      </c>
      <c r="F153" s="20" t="str">
        <f t="shared" si="11"/>
        <v/>
      </c>
      <c r="G153" s="56"/>
      <c r="H153" s="56"/>
      <c r="I153" s="56"/>
      <c r="J153" s="20" t="s">
        <v>166</v>
      </c>
      <c r="K153" s="20" t="e">
        <f t="shared" si="12"/>
        <v>#DIV/0!</v>
      </c>
      <c r="L153" s="56"/>
      <c r="M153" s="56"/>
      <c r="N153" s="56"/>
      <c r="O153" s="56"/>
      <c r="P153" s="56"/>
    </row>
    <row r="154" spans="1:16">
      <c r="A154" s="113">
        <v>145</v>
      </c>
      <c r="B154" s="20" t="str">
        <f>IF(Data!B154:$B$5005&lt;&gt;"",Data!B154,"")</f>
        <v/>
      </c>
      <c r="C154" s="20" t="str">
        <f>IF(Data!$B154:C$5005&lt;&gt;"",Data!C154,"")</f>
        <v/>
      </c>
      <c r="D154" s="20" t="str">
        <f t="shared" si="9"/>
        <v/>
      </c>
      <c r="E154" s="133" t="str">
        <f>IF(D154="","",IF(COUNTIF($D$10:D153,D154)=0,COUNTIF(D:D,D154),""))</f>
        <v/>
      </c>
      <c r="F154" s="20" t="str">
        <f t="shared" si="11"/>
        <v/>
      </c>
      <c r="G154" s="56"/>
      <c r="H154" s="56"/>
      <c r="I154" s="56"/>
      <c r="J154" s="20" t="s">
        <v>167</v>
      </c>
      <c r="K154" s="20" t="e">
        <f t="shared" si="12"/>
        <v>#DIV/0!</v>
      </c>
      <c r="L154" s="56"/>
      <c r="M154" s="56"/>
      <c r="N154" s="56"/>
      <c r="O154" s="56"/>
      <c r="P154" s="56"/>
    </row>
    <row r="155" spans="1:16">
      <c r="A155" s="20">
        <v>146</v>
      </c>
      <c r="B155" s="20" t="str">
        <f>IF(Data!B155:$B$5005&lt;&gt;"",Data!B155,"")</f>
        <v/>
      </c>
      <c r="C155" s="20" t="str">
        <f>IF(Data!$B155:C$5005&lt;&gt;"",Data!C155,"")</f>
        <v/>
      </c>
      <c r="D155" s="20" t="str">
        <f t="shared" si="9"/>
        <v/>
      </c>
      <c r="E155" s="133" t="str">
        <f>IF(D155="","",IF(COUNTIF($D$10:D154,D155)=0,COUNTIF(D:D,D155),""))</f>
        <v/>
      </c>
      <c r="F155" s="20" t="str">
        <f t="shared" si="11"/>
        <v/>
      </c>
      <c r="G155" s="56"/>
      <c r="H155" s="56"/>
      <c r="I155" s="56"/>
      <c r="J155" s="20" t="s">
        <v>168</v>
      </c>
      <c r="K155" s="20" t="e">
        <f t="shared" si="12"/>
        <v>#DIV/0!</v>
      </c>
      <c r="L155" s="56"/>
      <c r="M155" s="56"/>
      <c r="N155" s="56"/>
      <c r="O155" s="56"/>
      <c r="P155" s="56"/>
    </row>
    <row r="156" spans="1:16">
      <c r="A156" s="113">
        <v>147</v>
      </c>
      <c r="B156" s="20" t="str">
        <f>IF(Data!B156:$B$5005&lt;&gt;"",Data!B156,"")</f>
        <v/>
      </c>
      <c r="C156" s="20" t="str">
        <f>IF(Data!$B156:C$5005&lt;&gt;"",Data!C156,"")</f>
        <v/>
      </c>
      <c r="D156" s="20" t="str">
        <f t="shared" si="9"/>
        <v/>
      </c>
      <c r="E156" s="133" t="str">
        <f>IF(D156="","",IF(COUNTIF($D$10:D155,D156)=0,COUNTIF(D:D,D156),""))</f>
        <v/>
      </c>
      <c r="F156" s="20" t="str">
        <f t="shared" si="11"/>
        <v/>
      </c>
      <c r="G156" s="56"/>
      <c r="H156" s="56"/>
      <c r="I156" s="56"/>
      <c r="J156" s="20" t="s">
        <v>169</v>
      </c>
      <c r="K156" s="20" t="e">
        <f t="shared" si="12"/>
        <v>#DIV/0!</v>
      </c>
      <c r="L156" s="56"/>
      <c r="M156" s="56"/>
      <c r="N156" s="56"/>
      <c r="O156" s="56"/>
      <c r="P156" s="56"/>
    </row>
    <row r="157" spans="1:16">
      <c r="A157" s="20">
        <v>148</v>
      </c>
      <c r="B157" s="20" t="str">
        <f>IF(Data!B157:$B$5005&lt;&gt;"",Data!B157,"")</f>
        <v/>
      </c>
      <c r="C157" s="20" t="str">
        <f>IF(Data!$B157:C$5005&lt;&gt;"",Data!C157,"")</f>
        <v/>
      </c>
      <c r="D157" s="20" t="str">
        <f t="shared" si="9"/>
        <v/>
      </c>
      <c r="E157" s="133" t="str">
        <f>IF(D157="","",IF(COUNTIF($D$10:D156,D157)=0,COUNTIF(D:D,D157),""))</f>
        <v/>
      </c>
      <c r="F157" s="20" t="str">
        <f t="shared" si="11"/>
        <v/>
      </c>
      <c r="G157" s="56"/>
      <c r="H157" s="56"/>
      <c r="I157" s="56"/>
      <c r="J157" s="121" t="s">
        <v>121</v>
      </c>
      <c r="K157" s="20" t="e">
        <f t="shared" ref="K157:K173" si="13">K67/K127</f>
        <v>#DIV/0!</v>
      </c>
      <c r="L157" s="56"/>
      <c r="M157" s="56"/>
      <c r="N157" s="56"/>
      <c r="O157" s="56"/>
      <c r="P157" s="56"/>
    </row>
    <row r="158" spans="1:16">
      <c r="A158" s="113">
        <v>149</v>
      </c>
      <c r="B158" s="20" t="str">
        <f>IF(Data!B158:$B$5005&lt;&gt;"",Data!B158,"")</f>
        <v/>
      </c>
      <c r="C158" s="20" t="str">
        <f>IF(Data!$B158:C$5005&lt;&gt;"",Data!C158,"")</f>
        <v/>
      </c>
      <c r="D158" s="20" t="str">
        <f t="shared" si="9"/>
        <v/>
      </c>
      <c r="E158" s="133" t="str">
        <f>IF(D158="","",IF(COUNTIF($D$10:D157,D158)=0,COUNTIF(D:D,D158),""))</f>
        <v/>
      </c>
      <c r="F158" s="20" t="str">
        <f t="shared" si="11"/>
        <v/>
      </c>
      <c r="G158" s="56"/>
      <c r="H158" s="56"/>
      <c r="I158" s="56"/>
      <c r="J158" s="121" t="s">
        <v>122</v>
      </c>
      <c r="K158" s="20" t="e">
        <f t="shared" si="13"/>
        <v>#DIV/0!</v>
      </c>
      <c r="L158" s="56"/>
      <c r="M158" s="56"/>
      <c r="N158" s="56"/>
      <c r="O158" s="56"/>
      <c r="P158" s="56"/>
    </row>
    <row r="159" spans="1:16">
      <c r="A159" s="20">
        <v>150</v>
      </c>
      <c r="B159" s="20" t="str">
        <f>IF(Data!B159:$B$5005&lt;&gt;"",Data!B159,"")</f>
        <v/>
      </c>
      <c r="C159" s="20" t="str">
        <f>IF(Data!$B159:C$5005&lt;&gt;"",Data!C159,"")</f>
        <v/>
      </c>
      <c r="D159" s="20" t="str">
        <f t="shared" si="9"/>
        <v/>
      </c>
      <c r="E159" s="133" t="str">
        <f>IF(D159="","",IF(COUNTIF($D$10:D158,D159)=0,COUNTIF(D:D,D159),""))</f>
        <v/>
      </c>
      <c r="F159" s="20" t="str">
        <f t="shared" si="11"/>
        <v/>
      </c>
      <c r="G159" s="56"/>
      <c r="H159" s="56"/>
      <c r="I159" s="56"/>
      <c r="J159" s="121" t="s">
        <v>123</v>
      </c>
      <c r="K159" s="20" t="e">
        <f>K69/K129</f>
        <v>#DIV/0!</v>
      </c>
      <c r="L159" s="56"/>
      <c r="M159" s="56"/>
      <c r="N159" s="56"/>
      <c r="O159" s="56"/>
      <c r="P159" s="56"/>
    </row>
    <row r="160" spans="1:16">
      <c r="A160" s="113">
        <v>151</v>
      </c>
      <c r="B160" s="20" t="str">
        <f>IF(Data!B160:$B$5005&lt;&gt;"",Data!B160,"")</f>
        <v/>
      </c>
      <c r="C160" s="20" t="str">
        <f>IF(Data!$B160:C$5005&lt;&gt;"",Data!C160,"")</f>
        <v/>
      </c>
      <c r="D160" s="20" t="str">
        <f t="shared" si="9"/>
        <v/>
      </c>
      <c r="E160" s="133" t="str">
        <f>IF(D160="","",IF(COUNTIF($D$10:D159,D160)=0,COUNTIF(D:D,D160),""))</f>
        <v/>
      </c>
      <c r="F160" s="20" t="str">
        <f t="shared" si="11"/>
        <v/>
      </c>
      <c r="G160" s="56"/>
      <c r="H160" s="56"/>
      <c r="I160" s="56"/>
      <c r="J160" s="121" t="s">
        <v>124</v>
      </c>
      <c r="K160" s="20" t="e">
        <f t="shared" si="13"/>
        <v>#DIV/0!</v>
      </c>
      <c r="L160" s="56"/>
      <c r="M160" s="56"/>
      <c r="N160" s="56"/>
      <c r="O160" s="56"/>
      <c r="P160" s="56"/>
    </row>
    <row r="161" spans="1:16">
      <c r="A161" s="20">
        <v>152</v>
      </c>
      <c r="B161" s="20" t="str">
        <f>IF(Data!B161:$B$5005&lt;&gt;"",Data!B161,"")</f>
        <v/>
      </c>
      <c r="C161" s="20" t="str">
        <f>IF(Data!$B161:C$5005&lt;&gt;"",Data!C161,"")</f>
        <v/>
      </c>
      <c r="D161" s="20" t="str">
        <f t="shared" si="9"/>
        <v/>
      </c>
      <c r="E161" s="133" t="str">
        <f>IF(D161="","",IF(COUNTIF($D$10:D160,D161)=0,COUNTIF(D:D,D161),""))</f>
        <v/>
      </c>
      <c r="F161" s="20" t="str">
        <f t="shared" si="11"/>
        <v/>
      </c>
      <c r="G161" s="56"/>
      <c r="H161" s="56"/>
      <c r="I161" s="56"/>
      <c r="J161" s="121" t="s">
        <v>125</v>
      </c>
      <c r="K161" s="20" t="e">
        <f t="shared" si="13"/>
        <v>#DIV/0!</v>
      </c>
      <c r="L161" s="56"/>
      <c r="M161" s="56"/>
      <c r="N161" s="56"/>
      <c r="O161" s="56"/>
      <c r="P161" s="56"/>
    </row>
    <row r="162" spans="1:16">
      <c r="A162" s="113">
        <v>153</v>
      </c>
      <c r="B162" s="20" t="str">
        <f>IF(Data!B162:$B$5005&lt;&gt;"",Data!B162,"")</f>
        <v/>
      </c>
      <c r="C162" s="20" t="str">
        <f>IF(Data!$B162:C$5005&lt;&gt;"",Data!C162,"")</f>
        <v/>
      </c>
      <c r="D162" s="20" t="str">
        <f t="shared" si="9"/>
        <v/>
      </c>
      <c r="E162" s="133" t="str">
        <f>IF(D162="","",IF(COUNTIF($D$10:D161,D162)=0,COUNTIF(D:D,D162),""))</f>
        <v/>
      </c>
      <c r="F162" s="20" t="str">
        <f t="shared" si="11"/>
        <v/>
      </c>
      <c r="G162" s="56"/>
      <c r="H162" s="56"/>
      <c r="I162" s="56"/>
      <c r="J162" s="124">
        <v>17</v>
      </c>
      <c r="K162" s="20" t="e">
        <f t="shared" si="13"/>
        <v>#DIV/0!</v>
      </c>
      <c r="L162" s="56"/>
      <c r="M162" s="56"/>
      <c r="N162" s="56"/>
      <c r="O162" s="56"/>
      <c r="P162" s="56"/>
    </row>
    <row r="163" spans="1:16">
      <c r="A163" s="20">
        <v>154</v>
      </c>
      <c r="B163" s="20" t="str">
        <f>IF(Data!B163:$B$5005&lt;&gt;"",Data!B163,"")</f>
        <v/>
      </c>
      <c r="C163" s="20" t="str">
        <f>IF(Data!$B163:C$5005&lt;&gt;"",Data!C163,"")</f>
        <v/>
      </c>
      <c r="D163" s="20" t="str">
        <f t="shared" si="9"/>
        <v/>
      </c>
      <c r="E163" s="133" t="str">
        <f>IF(D163="","",IF(COUNTIF($D$10:D162,D163)=0,COUNTIF(D:D,D163),""))</f>
        <v/>
      </c>
      <c r="F163" s="20" t="str">
        <f t="shared" si="11"/>
        <v/>
      </c>
      <c r="G163" s="56"/>
      <c r="H163" s="56"/>
      <c r="I163" s="56"/>
      <c r="J163" s="124">
        <v>27</v>
      </c>
      <c r="K163" s="20" t="e">
        <f t="shared" si="13"/>
        <v>#DIV/0!</v>
      </c>
      <c r="L163" s="56"/>
      <c r="M163" s="56"/>
      <c r="N163" s="56"/>
      <c r="O163" s="56"/>
      <c r="P163" s="56"/>
    </row>
    <row r="164" spans="1:16">
      <c r="A164" s="113">
        <v>155</v>
      </c>
      <c r="B164" s="20" t="str">
        <f>IF(Data!B164:$B$5005&lt;&gt;"",Data!B164,"")</f>
        <v/>
      </c>
      <c r="C164" s="20" t="str">
        <f>IF(Data!$B164:C$5005&lt;&gt;"",Data!C164,"")</f>
        <v/>
      </c>
      <c r="D164" s="20" t="str">
        <f t="shared" si="9"/>
        <v/>
      </c>
      <c r="E164" s="133" t="str">
        <f>IF(D164="","",IF(COUNTIF($D$10:D163,D164)=0,COUNTIF(D:D,D164),""))</f>
        <v/>
      </c>
      <c r="F164" s="20" t="str">
        <f t="shared" si="11"/>
        <v/>
      </c>
      <c r="G164" s="56"/>
      <c r="H164" s="56"/>
      <c r="I164" s="56"/>
      <c r="J164" s="124">
        <v>37</v>
      </c>
      <c r="K164" s="20" t="e">
        <f t="shared" si="13"/>
        <v>#DIV/0!</v>
      </c>
      <c r="L164" s="56"/>
      <c r="M164" s="56"/>
      <c r="N164" s="56"/>
      <c r="O164" s="56"/>
      <c r="P164" s="56"/>
    </row>
    <row r="165" spans="1:16">
      <c r="A165" s="20">
        <v>156</v>
      </c>
      <c r="B165" s="20" t="str">
        <f>IF(Data!B165:$B$5005&lt;&gt;"",Data!B165,"")</f>
        <v/>
      </c>
      <c r="C165" s="20" t="str">
        <f>IF(Data!$B165:C$5005&lt;&gt;"",Data!C165,"")</f>
        <v/>
      </c>
      <c r="D165" s="20" t="str">
        <f t="shared" si="9"/>
        <v/>
      </c>
      <c r="E165" s="133" t="str">
        <f>IF(D165="","",IF(COUNTIF($D$10:D164,D165)=0,COUNTIF(D:D,D165),""))</f>
        <v/>
      </c>
      <c r="F165" s="20" t="str">
        <f t="shared" si="11"/>
        <v/>
      </c>
      <c r="G165" s="56"/>
      <c r="H165" s="56"/>
      <c r="I165" s="56"/>
      <c r="J165" s="124">
        <v>47</v>
      </c>
      <c r="K165" s="20" t="e">
        <f t="shared" si="13"/>
        <v>#DIV/0!</v>
      </c>
      <c r="L165" s="56"/>
      <c r="M165" s="56"/>
      <c r="N165" s="56"/>
      <c r="O165" s="56"/>
      <c r="P165" s="56"/>
    </row>
    <row r="166" spans="1:16">
      <c r="A166" s="113">
        <v>157</v>
      </c>
      <c r="B166" s="20" t="str">
        <f>IF(Data!B166:$B$5005&lt;&gt;"",Data!B166,"")</f>
        <v/>
      </c>
      <c r="C166" s="20" t="str">
        <f>IF(Data!$B166:C$5005&lt;&gt;"",Data!C166,"")</f>
        <v/>
      </c>
      <c r="D166" s="20" t="str">
        <f t="shared" si="9"/>
        <v/>
      </c>
      <c r="E166" s="133" t="str">
        <f>IF(D166="","",IF(COUNTIF($D$10:D165,D166)=0,COUNTIF(D:D,D166),""))</f>
        <v/>
      </c>
      <c r="F166" s="20" t="str">
        <f t="shared" si="11"/>
        <v/>
      </c>
      <c r="G166" s="56"/>
      <c r="H166" s="56"/>
      <c r="I166" s="56"/>
      <c r="J166" s="124">
        <v>57</v>
      </c>
      <c r="K166" s="20" t="e">
        <f t="shared" si="13"/>
        <v>#DIV/0!</v>
      </c>
      <c r="L166" s="56"/>
      <c r="M166" s="56"/>
      <c r="N166" s="56"/>
      <c r="O166" s="56"/>
      <c r="P166" s="56"/>
    </row>
    <row r="167" spans="1:16">
      <c r="A167" s="20">
        <v>158</v>
      </c>
      <c r="B167" s="20" t="str">
        <f>IF(Data!B167:$B$5005&lt;&gt;"",Data!B167,"")</f>
        <v/>
      </c>
      <c r="C167" s="20" t="str">
        <f>IF(Data!$B167:C$5005&lt;&gt;"",Data!C167,"")</f>
        <v/>
      </c>
      <c r="D167" s="20" t="str">
        <f t="shared" si="9"/>
        <v/>
      </c>
      <c r="E167" s="133" t="str">
        <f>IF(D167="","",IF(COUNTIF($D$10:D166,D167)=0,COUNTIF(D:D,D167),""))</f>
        <v/>
      </c>
      <c r="F167" s="20" t="str">
        <f t="shared" si="11"/>
        <v/>
      </c>
      <c r="G167" s="56"/>
      <c r="H167" s="56"/>
      <c r="I167" s="56"/>
      <c r="J167" s="124">
        <v>67</v>
      </c>
      <c r="K167" s="20" t="e">
        <f t="shared" si="13"/>
        <v>#DIV/0!</v>
      </c>
      <c r="L167" s="56"/>
      <c r="M167" s="56"/>
      <c r="N167" s="56"/>
      <c r="O167" s="56"/>
      <c r="P167" s="56"/>
    </row>
    <row r="168" spans="1:16">
      <c r="A168" s="113">
        <v>159</v>
      </c>
      <c r="B168" s="20" t="str">
        <f>IF(Data!B168:$B$5005&lt;&gt;"",Data!B168,"")</f>
        <v/>
      </c>
      <c r="C168" s="20" t="str">
        <f>IF(Data!$B168:C$5005&lt;&gt;"",Data!C168,"")</f>
        <v/>
      </c>
      <c r="D168" s="20" t="str">
        <f t="shared" si="9"/>
        <v/>
      </c>
      <c r="E168" s="133" t="str">
        <f>IF(D168="","",IF(COUNTIF($D$10:D167,D168)=0,COUNTIF(D:D,D168),""))</f>
        <v/>
      </c>
      <c r="F168" s="20" t="str">
        <f t="shared" si="11"/>
        <v/>
      </c>
      <c r="G168" s="56"/>
      <c r="H168" s="56"/>
      <c r="I168" s="56"/>
      <c r="J168" s="124">
        <v>18</v>
      </c>
      <c r="K168" s="20" t="e">
        <f t="shared" si="13"/>
        <v>#DIV/0!</v>
      </c>
      <c r="L168" s="56"/>
      <c r="M168" s="56"/>
      <c r="N168" s="56"/>
      <c r="O168" s="56"/>
      <c r="P168" s="56"/>
    </row>
    <row r="169" spans="1:16">
      <c r="A169" s="20">
        <v>160</v>
      </c>
      <c r="B169" s="20" t="str">
        <f>IF(Data!B169:$B$5005&lt;&gt;"",Data!B169,"")</f>
        <v/>
      </c>
      <c r="C169" s="20" t="str">
        <f>IF(Data!$B169:C$5005&lt;&gt;"",Data!C169,"")</f>
        <v/>
      </c>
      <c r="D169" s="20" t="str">
        <f t="shared" si="9"/>
        <v/>
      </c>
      <c r="E169" s="133" t="str">
        <f>IF(D169="","",IF(COUNTIF($D$10:D168,D169)=0,COUNTIF(D:D,D169),""))</f>
        <v/>
      </c>
      <c r="F169" s="20" t="str">
        <f t="shared" si="11"/>
        <v/>
      </c>
      <c r="G169" s="56"/>
      <c r="H169" s="56"/>
      <c r="I169" s="56"/>
      <c r="J169" s="124">
        <v>28</v>
      </c>
      <c r="K169" s="20" t="e">
        <f>K79/K139</f>
        <v>#DIV/0!</v>
      </c>
      <c r="L169" s="56"/>
      <c r="M169" s="56"/>
      <c r="N169" s="56"/>
      <c r="O169" s="56"/>
      <c r="P169" s="56"/>
    </row>
    <row r="170" spans="1:16">
      <c r="A170" s="113">
        <v>161</v>
      </c>
      <c r="B170" s="20" t="str">
        <f>IF(Data!B170:$B$5005&lt;&gt;"",Data!B170,"")</f>
        <v/>
      </c>
      <c r="C170" s="20" t="str">
        <f>IF(Data!$B170:C$5005&lt;&gt;"",Data!C170,"")</f>
        <v/>
      </c>
      <c r="D170" s="20" t="str">
        <f t="shared" si="9"/>
        <v/>
      </c>
      <c r="E170" s="133" t="str">
        <f>IF(D170="","",IF(COUNTIF($D$10:D169,D170)=0,COUNTIF(D:D,D170),""))</f>
        <v/>
      </c>
      <c r="F170" s="20" t="str">
        <f t="shared" si="11"/>
        <v/>
      </c>
      <c r="G170" s="56"/>
      <c r="H170" s="56"/>
      <c r="I170" s="56"/>
      <c r="J170" s="124">
        <v>38</v>
      </c>
      <c r="K170" s="20" t="e">
        <f t="shared" si="13"/>
        <v>#DIV/0!</v>
      </c>
      <c r="L170" s="56"/>
      <c r="M170" s="56"/>
      <c r="N170" s="56"/>
      <c r="O170" s="56"/>
      <c r="P170" s="56"/>
    </row>
    <row r="171" spans="1:16">
      <c r="A171" s="20">
        <v>162</v>
      </c>
      <c r="B171" s="20" t="str">
        <f>IF(Data!B171:$B$5005&lt;&gt;"",Data!B171,"")</f>
        <v/>
      </c>
      <c r="C171" s="20" t="str">
        <f>IF(Data!$B171:C$5005&lt;&gt;"",Data!C171,"")</f>
        <v/>
      </c>
      <c r="D171" s="20" t="str">
        <f t="shared" si="9"/>
        <v/>
      </c>
      <c r="E171" s="133" t="str">
        <f>IF(D171="","",IF(COUNTIF($D$10:D170,D171)=0,COUNTIF(D:D,D171),""))</f>
        <v/>
      </c>
      <c r="F171" s="20" t="str">
        <f t="shared" si="11"/>
        <v/>
      </c>
      <c r="G171" s="56"/>
      <c r="H171" s="56"/>
      <c r="I171" s="56"/>
      <c r="J171" s="124">
        <v>48</v>
      </c>
      <c r="K171" s="20" t="e">
        <f t="shared" si="13"/>
        <v>#DIV/0!</v>
      </c>
      <c r="L171" s="56"/>
      <c r="M171" s="56"/>
      <c r="N171" s="56"/>
      <c r="O171" s="56"/>
      <c r="P171" s="56"/>
    </row>
    <row r="172" spans="1:16">
      <c r="A172" s="113">
        <v>163</v>
      </c>
      <c r="B172" s="20" t="str">
        <f>IF(Data!B172:$B$5005&lt;&gt;"",Data!B172,"")</f>
        <v/>
      </c>
      <c r="C172" s="20" t="str">
        <f>IF(Data!$B172:C$5005&lt;&gt;"",Data!C172,"")</f>
        <v/>
      </c>
      <c r="D172" s="20" t="str">
        <f t="shared" si="9"/>
        <v/>
      </c>
      <c r="E172" s="133" t="str">
        <f>IF(D172="","",IF(COUNTIF($D$10:D171,D172)=0,COUNTIF(D:D,D172),""))</f>
        <v/>
      </c>
      <c r="F172" s="20" t="str">
        <f t="shared" si="11"/>
        <v/>
      </c>
      <c r="G172" s="56"/>
      <c r="H172" s="56"/>
      <c r="I172" s="56"/>
      <c r="J172" s="124">
        <v>58</v>
      </c>
      <c r="K172" s="20" t="e">
        <f t="shared" si="13"/>
        <v>#DIV/0!</v>
      </c>
      <c r="L172" s="56"/>
      <c r="M172" s="56"/>
      <c r="N172" s="56"/>
      <c r="O172" s="56"/>
      <c r="P172" s="56"/>
    </row>
    <row r="173" spans="1:16">
      <c r="A173" s="20">
        <v>164</v>
      </c>
      <c r="B173" s="20" t="str">
        <f>IF(Data!B173:$B$5005&lt;&gt;"",Data!B173,"")</f>
        <v/>
      </c>
      <c r="C173" s="20" t="str">
        <f>IF(Data!$B173:C$5005&lt;&gt;"",Data!C173,"")</f>
        <v/>
      </c>
      <c r="D173" s="20" t="str">
        <f t="shared" si="9"/>
        <v/>
      </c>
      <c r="E173" s="133" t="str">
        <f>IF(D173="","",IF(COUNTIF($D$10:D172,D173)=0,COUNTIF(D:D,D173),""))</f>
        <v/>
      </c>
      <c r="F173" s="20" t="str">
        <f t="shared" si="11"/>
        <v/>
      </c>
      <c r="G173" s="56"/>
      <c r="H173" s="56"/>
      <c r="I173" s="56"/>
      <c r="J173" s="124">
        <v>68</v>
      </c>
      <c r="K173" s="20" t="e">
        <f t="shared" si="13"/>
        <v>#DIV/0!</v>
      </c>
      <c r="L173" s="56"/>
      <c r="M173" s="56"/>
      <c r="N173" s="56"/>
      <c r="O173" s="56"/>
      <c r="P173" s="56"/>
    </row>
    <row r="174" spans="1:16">
      <c r="A174" s="113">
        <v>165</v>
      </c>
      <c r="B174" s="20" t="str">
        <f>IF(Data!B174:$B$5005&lt;&gt;"",Data!B174,"")</f>
        <v/>
      </c>
      <c r="C174" s="20" t="str">
        <f>IF(Data!$B174:C$5005&lt;&gt;"",Data!C174,"")</f>
        <v/>
      </c>
      <c r="D174" s="20" t="str">
        <f t="shared" si="9"/>
        <v/>
      </c>
      <c r="E174" s="133" t="str">
        <f>IF(D174="","",IF(COUNTIF($D$10:D173,D174)=0,COUNTIF(D:D,D174),""))</f>
        <v/>
      </c>
      <c r="F174" s="20" t="str">
        <f t="shared" si="11"/>
        <v/>
      </c>
      <c r="G174" s="56"/>
      <c r="H174" s="56"/>
      <c r="I174" s="56"/>
      <c r="J174" s="124">
        <v>78</v>
      </c>
      <c r="K174" s="20" t="e">
        <f>K84/K144</f>
        <v>#DIV/0!</v>
      </c>
      <c r="L174" s="56"/>
      <c r="M174" s="56"/>
      <c r="N174" s="56"/>
      <c r="O174" s="56"/>
      <c r="P174" s="56"/>
    </row>
    <row r="175" spans="1:16">
      <c r="A175" s="20">
        <v>166</v>
      </c>
      <c r="B175" s="20" t="str">
        <f>IF(Data!B175:$B$5005&lt;&gt;"",Data!B175,"")</f>
        <v/>
      </c>
      <c r="C175" s="20" t="str">
        <f>IF(Data!$B175:C$5005&lt;&gt;"",Data!C175,"")</f>
        <v/>
      </c>
      <c r="D175" s="20" t="str">
        <f t="shared" si="9"/>
        <v/>
      </c>
      <c r="E175" s="133" t="str">
        <f>IF(D175="","",IF(COUNTIF($D$10:D174,D175)=0,COUNTIF(D:D,D175),""))</f>
        <v/>
      </c>
      <c r="F175" s="20" t="str">
        <f t="shared" si="11"/>
        <v/>
      </c>
      <c r="G175" s="56"/>
      <c r="H175" s="56"/>
      <c r="I175" s="56"/>
      <c r="J175" s="56"/>
      <c r="K175" s="56"/>
      <c r="L175" s="56"/>
      <c r="M175" s="56"/>
      <c r="N175" s="56"/>
      <c r="O175" s="56"/>
      <c r="P175" s="56"/>
    </row>
    <row r="176" spans="1:16">
      <c r="A176" s="113">
        <v>167</v>
      </c>
      <c r="B176" s="20" t="str">
        <f>IF(Data!B176:$B$5005&lt;&gt;"",Data!B176,"")</f>
        <v/>
      </c>
      <c r="C176" s="20" t="str">
        <f>IF(Data!$B176:C$5005&lt;&gt;"",Data!C176,"")</f>
        <v/>
      </c>
      <c r="D176" s="20" t="str">
        <f t="shared" si="9"/>
        <v/>
      </c>
      <c r="E176" s="133" t="str">
        <f>IF(D176="","",IF(COUNTIF($D$10:D175,D176)=0,COUNTIF(D:D,D176),""))</f>
        <v/>
      </c>
      <c r="F176" s="20" t="str">
        <f t="shared" si="11"/>
        <v/>
      </c>
      <c r="G176" s="56"/>
      <c r="H176" s="56"/>
      <c r="I176" s="56"/>
      <c r="J176" s="56"/>
      <c r="K176" s="56"/>
      <c r="L176" s="56"/>
      <c r="M176" s="56">
        <v>0.05</v>
      </c>
      <c r="N176" s="56"/>
      <c r="O176" s="56"/>
      <c r="P176" s="56"/>
    </row>
    <row r="177" spans="1:16">
      <c r="A177" s="20">
        <v>168</v>
      </c>
      <c r="B177" s="20" t="str">
        <f>IF(Data!B177:$B$5005&lt;&gt;"",Data!B177,"")</f>
        <v/>
      </c>
      <c r="C177" s="20" t="str">
        <f>IF(Data!$B177:C$5005&lt;&gt;"",Data!C177,"")</f>
        <v/>
      </c>
      <c r="D177" s="20" t="str">
        <f t="shared" si="9"/>
        <v/>
      </c>
      <c r="E177" s="133" t="str">
        <f>IF(D177="","",IF(COUNTIF($D$10:D176,D177)=0,COUNTIF(D:D,D177),""))</f>
        <v/>
      </c>
      <c r="F177" s="20" t="str">
        <f t="shared" si="11"/>
        <v/>
      </c>
      <c r="G177" s="56"/>
      <c r="H177" s="56"/>
      <c r="I177" s="56"/>
      <c r="J177" s="168" t="s">
        <v>170</v>
      </c>
      <c r="K177" s="169">
        <f t="shared" ref="K177:K187" si="14">2*(1-(_xlfn.NORM.S.DIST(ABS(K147),TRUE)))</f>
        <v>0.17423138824802509</v>
      </c>
      <c r="L177" s="56" t="str">
        <f>IF(COUNT(B:B)&gt;0, IF(K177&lt;=0.05,"แตกต่างกันอย่างมีนัยสำคัญทางสถิติที่ระดับ 0.05", "ไม่แตกต่างกัน"), "")</f>
        <v>ไม่แตกต่างกัน</v>
      </c>
      <c r="M177" s="56"/>
      <c r="N177" s="56"/>
      <c r="O177" s="56"/>
      <c r="P177" s="56"/>
    </row>
    <row r="178" spans="1:16">
      <c r="A178" s="113">
        <v>169</v>
      </c>
      <c r="B178" s="20" t="str">
        <f>IF(Data!B178:$B$5005&lt;&gt;"",Data!B178,"")</f>
        <v/>
      </c>
      <c r="C178" s="20" t="str">
        <f>IF(Data!$B178:C$5005&lt;&gt;"",Data!C178,"")</f>
        <v/>
      </c>
      <c r="D178" s="20" t="str">
        <f t="shared" si="9"/>
        <v/>
      </c>
      <c r="E178" s="133" t="str">
        <f>IF(D178="","",IF(COUNTIF($D$10:D177,D178)=0,COUNTIF(D:D,D178),""))</f>
        <v/>
      </c>
      <c r="F178" s="20" t="str">
        <f t="shared" si="11"/>
        <v/>
      </c>
      <c r="G178" s="56"/>
      <c r="H178" s="56"/>
      <c r="I178" s="56"/>
      <c r="J178" s="168" t="s">
        <v>171</v>
      </c>
      <c r="K178" s="169">
        <f t="shared" si="14"/>
        <v>0.30817954746705389</v>
      </c>
      <c r="L178" s="56" t="str">
        <f>IF(COUNT(B:B)&gt;0, IF(K178&lt;=0.05,"แตกต่างกันอย่างมีนัยสำคัญทางสถิติที่ระดับ 0.05", "ไม่แตกต่างกัน"), "")</f>
        <v>ไม่แตกต่างกัน</v>
      </c>
      <c r="M178" s="56"/>
      <c r="N178" s="56"/>
      <c r="O178" s="56"/>
      <c r="P178" s="56"/>
    </row>
    <row r="179" spans="1:16">
      <c r="A179" s="20">
        <v>170</v>
      </c>
      <c r="B179" s="20" t="str">
        <f>IF(Data!B179:$B$5005&lt;&gt;"",Data!B179,"")</f>
        <v/>
      </c>
      <c r="C179" s="20" t="str">
        <f>IF(Data!$B179:C$5005&lt;&gt;"",Data!C179,"")</f>
        <v/>
      </c>
      <c r="D179" s="20" t="str">
        <f t="shared" si="9"/>
        <v/>
      </c>
      <c r="E179" s="133" t="str">
        <f>IF(D179="","",IF(COUNTIF($D$10:D178,D179)=0,COUNTIF(D:D,D179),""))</f>
        <v/>
      </c>
      <c r="F179" s="20" t="str">
        <f t="shared" si="11"/>
        <v/>
      </c>
      <c r="G179" s="56"/>
      <c r="H179" s="56"/>
      <c r="I179" s="56"/>
      <c r="J179" s="168" t="s">
        <v>172</v>
      </c>
      <c r="K179" s="169">
        <f t="shared" si="14"/>
        <v>1.7417130286899951E-2</v>
      </c>
      <c r="L179" s="56" t="str">
        <f t="shared" ref="L179:L203" si="15">IF(COUNT(B:B)&gt;0, IF(K179&lt;=0.05,"แตกต่างกันอย่างมีนัยสำคัญทางสถิติที่ระดับ 0.05", "ไม่แตกต่างกัน"), "")</f>
        <v>แตกต่างกันอย่างมีนัยสำคัญทางสถิติที่ระดับ 0.05</v>
      </c>
      <c r="M179" s="56"/>
      <c r="N179" s="56"/>
      <c r="O179" s="56"/>
      <c r="P179" s="56"/>
    </row>
    <row r="180" spans="1:16">
      <c r="A180" s="113">
        <v>171</v>
      </c>
      <c r="B180" s="20" t="str">
        <f>IF(Data!B180:$B$5005&lt;&gt;"",Data!B180,"")</f>
        <v/>
      </c>
      <c r="C180" s="20" t="str">
        <f>IF(Data!$B180:C$5005&lt;&gt;"",Data!C180,"")</f>
        <v/>
      </c>
      <c r="D180" s="20" t="str">
        <f t="shared" si="9"/>
        <v/>
      </c>
      <c r="E180" s="133" t="str">
        <f>IF(D180="","",IF(COUNTIF($D$10:D179,D180)=0,COUNTIF(D:D,D180),""))</f>
        <v/>
      </c>
      <c r="F180" s="20" t="str">
        <f t="shared" si="11"/>
        <v/>
      </c>
      <c r="G180" s="56"/>
      <c r="H180" s="56"/>
      <c r="I180" s="56"/>
      <c r="J180" s="168" t="s">
        <v>173</v>
      </c>
      <c r="K180" s="169">
        <f t="shared" si="14"/>
        <v>8.9429359028993627E-2</v>
      </c>
      <c r="L180" s="56" t="str">
        <f t="shared" si="15"/>
        <v>ไม่แตกต่างกัน</v>
      </c>
      <c r="M180" s="56"/>
      <c r="N180" s="56"/>
      <c r="O180" s="56"/>
      <c r="P180" s="56"/>
    </row>
    <row r="181" spans="1:16">
      <c r="A181" s="20">
        <v>172</v>
      </c>
      <c r="B181" s="20" t="str">
        <f>IF(Data!B181:$B$5005&lt;&gt;"",Data!B181,"")</f>
        <v/>
      </c>
      <c r="C181" s="20" t="str">
        <f>IF(Data!$B181:C$5005&lt;&gt;"",Data!C181,"")</f>
        <v/>
      </c>
      <c r="D181" s="20" t="str">
        <f t="shared" si="9"/>
        <v/>
      </c>
      <c r="E181" s="133" t="str">
        <f>IF(D181="","",IF(COUNTIF($D$10:D180,D181)=0,COUNTIF(D:D,D181),""))</f>
        <v/>
      </c>
      <c r="F181" s="20" t="str">
        <f t="shared" si="11"/>
        <v/>
      </c>
      <c r="G181" s="56"/>
      <c r="H181" s="56"/>
      <c r="I181" s="56"/>
      <c r="J181" s="168" t="s">
        <v>174</v>
      </c>
      <c r="K181" s="169">
        <f t="shared" si="14"/>
        <v>0.73409518231947568</v>
      </c>
      <c r="L181" s="56" t="str">
        <f t="shared" si="15"/>
        <v>ไม่แตกต่างกัน</v>
      </c>
      <c r="M181" s="56"/>
      <c r="N181" s="56"/>
      <c r="O181" s="56"/>
      <c r="P181" s="56"/>
    </row>
    <row r="182" spans="1:16">
      <c r="A182" s="113">
        <v>173</v>
      </c>
      <c r="B182" s="20" t="str">
        <f>IF(Data!B182:$B$5005&lt;&gt;"",Data!B182,"")</f>
        <v/>
      </c>
      <c r="C182" s="20" t="str">
        <f>IF(Data!$B182:C$5005&lt;&gt;"",Data!C182,"")</f>
        <v/>
      </c>
      <c r="D182" s="20" t="str">
        <f t="shared" si="9"/>
        <v/>
      </c>
      <c r="E182" s="133" t="str">
        <f>IF(D182="","",IF(COUNTIF($D$10:D181,D182)=0,COUNTIF(D:D,D182),""))</f>
        <v/>
      </c>
      <c r="F182" s="20" t="str">
        <f t="shared" si="11"/>
        <v/>
      </c>
      <c r="G182" s="56"/>
      <c r="H182" s="56"/>
      <c r="I182" s="56"/>
      <c r="J182" s="168" t="s">
        <v>175</v>
      </c>
      <c r="K182" s="169">
        <f t="shared" si="14"/>
        <v>6.5784136128264059E-3</v>
      </c>
      <c r="L182" s="56" t="str">
        <f t="shared" si="15"/>
        <v>แตกต่างกันอย่างมีนัยสำคัญทางสถิติที่ระดับ 0.05</v>
      </c>
      <c r="M182" s="56"/>
      <c r="N182" s="56"/>
      <c r="O182" s="56"/>
      <c r="P182" s="56"/>
    </row>
    <row r="183" spans="1:16">
      <c r="A183" s="20">
        <v>174</v>
      </c>
      <c r="B183" s="20" t="str">
        <f>IF(Data!B183:$B$5005&lt;&gt;"",Data!B183,"")</f>
        <v/>
      </c>
      <c r="C183" s="20" t="str">
        <f>IF(Data!$B183:C$5005&lt;&gt;"",Data!C183,"")</f>
        <v/>
      </c>
      <c r="D183" s="20" t="str">
        <f t="shared" si="9"/>
        <v/>
      </c>
      <c r="E183" s="133" t="str">
        <f>IF(D183="","",IF(COUNTIF($D$10:D182,D183)=0,COUNTIF(D:D,D183),""))</f>
        <v/>
      </c>
      <c r="F183" s="20" t="str">
        <f t="shared" si="11"/>
        <v/>
      </c>
      <c r="G183" s="56"/>
      <c r="H183" s="56"/>
      <c r="I183" s="56"/>
      <c r="J183" s="168" t="s">
        <v>176</v>
      </c>
      <c r="K183" s="169" t="e">
        <f t="shared" si="14"/>
        <v>#DIV/0!</v>
      </c>
      <c r="L183" s="56" t="e">
        <f t="shared" si="15"/>
        <v>#DIV/0!</v>
      </c>
      <c r="M183" s="56"/>
      <c r="N183" s="56"/>
      <c r="O183" s="56"/>
      <c r="P183" s="56"/>
    </row>
    <row r="184" spans="1:16">
      <c r="A184" s="113">
        <v>175</v>
      </c>
      <c r="B184" s="20" t="str">
        <f>IF(Data!B184:$B$5005&lt;&gt;"",Data!B184,"")</f>
        <v/>
      </c>
      <c r="C184" s="20" t="str">
        <f>IF(Data!$B184:C$5005&lt;&gt;"",Data!C184,"")</f>
        <v/>
      </c>
      <c r="D184" s="20" t="str">
        <f t="shared" ref="D184:D247" si="16">IF(AND(B184&lt;&gt;"",C184&lt;&gt;""), _xlfn.RANK.AVG(B184,B:B,1),"")</f>
        <v/>
      </c>
      <c r="E184" s="133" t="str">
        <f>IF(D184="","",IF(COUNTIF($D$10:D183,D184)=0,COUNTIF(D:D,D184),""))</f>
        <v/>
      </c>
      <c r="F184" s="20" t="str">
        <f t="shared" si="11"/>
        <v/>
      </c>
      <c r="G184" s="56"/>
      <c r="H184" s="56"/>
      <c r="I184" s="56"/>
      <c r="J184" s="168" t="s">
        <v>177</v>
      </c>
      <c r="K184" s="169" t="e">
        <f t="shared" si="14"/>
        <v>#DIV/0!</v>
      </c>
      <c r="L184" s="56" t="e">
        <f t="shared" si="15"/>
        <v>#DIV/0!</v>
      </c>
      <c r="M184" s="56"/>
      <c r="N184" s="56"/>
      <c r="O184" s="56"/>
      <c r="P184" s="56"/>
    </row>
    <row r="185" spans="1:16">
      <c r="A185" s="20">
        <v>176</v>
      </c>
      <c r="B185" s="20" t="str">
        <f>IF(Data!B185:$B$5005&lt;&gt;"",Data!B185,"")</f>
        <v/>
      </c>
      <c r="C185" s="20" t="str">
        <f>IF(Data!$B185:C$5005&lt;&gt;"",Data!C185,"")</f>
        <v/>
      </c>
      <c r="D185" s="20" t="str">
        <f t="shared" si="16"/>
        <v/>
      </c>
      <c r="E185" s="133" t="str">
        <f>IF(D185="","",IF(COUNTIF($D$10:D184,D185)=0,COUNTIF(D:D,D185),""))</f>
        <v/>
      </c>
      <c r="F185" s="20" t="str">
        <f t="shared" si="11"/>
        <v/>
      </c>
      <c r="G185" s="56"/>
      <c r="H185" s="56"/>
      <c r="I185" s="56"/>
      <c r="J185" s="168" t="s">
        <v>178</v>
      </c>
      <c r="K185" s="169" t="e">
        <f t="shared" si="14"/>
        <v>#DIV/0!</v>
      </c>
      <c r="L185" s="56" t="e">
        <f t="shared" si="15"/>
        <v>#DIV/0!</v>
      </c>
      <c r="M185" s="56"/>
      <c r="N185" s="56"/>
      <c r="O185" s="56"/>
      <c r="P185" s="56"/>
    </row>
    <row r="186" spans="1:16">
      <c r="A186" s="113">
        <v>177</v>
      </c>
      <c r="B186" s="20" t="str">
        <f>IF(Data!B186:$B$5005&lt;&gt;"",Data!B186,"")</f>
        <v/>
      </c>
      <c r="C186" s="20" t="str">
        <f>IF(Data!$B186:C$5005&lt;&gt;"",Data!C186,"")</f>
        <v/>
      </c>
      <c r="D186" s="20" t="str">
        <f t="shared" si="16"/>
        <v/>
      </c>
      <c r="E186" s="133" t="str">
        <f>IF(D186="","",IF(COUNTIF($D$10:D185,D186)=0,COUNTIF(D:D,D186),""))</f>
        <v/>
      </c>
      <c r="F186" s="20" t="str">
        <f t="shared" si="11"/>
        <v/>
      </c>
      <c r="G186" s="56"/>
      <c r="H186" s="56"/>
      <c r="I186" s="56"/>
      <c r="J186" s="168" t="s">
        <v>179</v>
      </c>
      <c r="K186" s="169" t="e">
        <f t="shared" si="14"/>
        <v>#DIV/0!</v>
      </c>
      <c r="L186" s="56" t="e">
        <f t="shared" si="15"/>
        <v>#DIV/0!</v>
      </c>
      <c r="M186" s="56"/>
      <c r="N186" s="56"/>
      <c r="O186" s="56"/>
      <c r="P186" s="56"/>
    </row>
    <row r="187" spans="1:16">
      <c r="A187" s="20">
        <v>178</v>
      </c>
      <c r="B187" s="20" t="str">
        <f>IF(Data!B187:$B$5005&lt;&gt;"",Data!B187,"")</f>
        <v/>
      </c>
      <c r="C187" s="20" t="str">
        <f>IF(Data!$B187:C$5005&lt;&gt;"",Data!C187,"")</f>
        <v/>
      </c>
      <c r="D187" s="20" t="str">
        <f t="shared" si="16"/>
        <v/>
      </c>
      <c r="E187" s="133" t="str">
        <f>IF(D187="","",IF(COUNTIF($D$10:D186,D187)=0,COUNTIF(D:D,D187),""))</f>
        <v/>
      </c>
      <c r="F187" s="20" t="str">
        <f t="shared" si="11"/>
        <v/>
      </c>
      <c r="G187" s="56"/>
      <c r="H187" s="56"/>
      <c r="I187" s="56"/>
      <c r="J187" s="170" t="s">
        <v>121</v>
      </c>
      <c r="K187" s="169" t="e">
        <f t="shared" si="14"/>
        <v>#DIV/0!</v>
      </c>
      <c r="L187" s="56" t="e">
        <f t="shared" si="15"/>
        <v>#DIV/0!</v>
      </c>
      <c r="M187" s="56"/>
      <c r="N187" s="56"/>
      <c r="O187" s="56"/>
      <c r="P187" s="56"/>
    </row>
    <row r="188" spans="1:16">
      <c r="A188" s="113">
        <v>179</v>
      </c>
      <c r="B188" s="20" t="str">
        <f>IF(Data!B188:$B$5005&lt;&gt;"",Data!B188,"")</f>
        <v/>
      </c>
      <c r="C188" s="20" t="str">
        <f>IF(Data!$B188:C$5005&lt;&gt;"",Data!C188,"")</f>
        <v/>
      </c>
      <c r="D188" s="20" t="str">
        <f t="shared" si="16"/>
        <v/>
      </c>
      <c r="E188" s="133" t="str">
        <f>IF(D188="","",IF(COUNTIF($D$10:D187,D188)=0,COUNTIF(D:D,D188),""))</f>
        <v/>
      </c>
      <c r="F188" s="20" t="str">
        <f t="shared" si="11"/>
        <v/>
      </c>
      <c r="G188" s="56"/>
      <c r="H188" s="56"/>
      <c r="I188" s="56"/>
      <c r="J188" s="170" t="s">
        <v>122</v>
      </c>
      <c r="K188" s="169" t="e">
        <f t="shared" ref="K188:K203" si="17">2*(1-(_xlfn.NORM.S.DIST(ABS(K158),TRUE)))</f>
        <v>#DIV/0!</v>
      </c>
      <c r="L188" s="56" t="e">
        <f t="shared" si="15"/>
        <v>#DIV/0!</v>
      </c>
      <c r="M188" s="56"/>
      <c r="N188" s="56"/>
      <c r="O188" s="56"/>
      <c r="P188" s="56"/>
    </row>
    <row r="189" spans="1:16">
      <c r="A189" s="20">
        <v>180</v>
      </c>
      <c r="B189" s="20" t="str">
        <f>IF(Data!B189:$B$5005&lt;&gt;"",Data!B189,"")</f>
        <v/>
      </c>
      <c r="C189" s="20" t="str">
        <f>IF(Data!$B189:C$5005&lt;&gt;"",Data!C189,"")</f>
        <v/>
      </c>
      <c r="D189" s="20" t="str">
        <f t="shared" si="16"/>
        <v/>
      </c>
      <c r="E189" s="133" t="str">
        <f>IF(D189="","",IF(COUNTIF($D$10:D188,D189)=0,COUNTIF(D:D,D189),""))</f>
        <v/>
      </c>
      <c r="F189" s="20" t="str">
        <f t="shared" si="11"/>
        <v/>
      </c>
      <c r="G189" s="56"/>
      <c r="H189" s="56"/>
      <c r="I189" s="56"/>
      <c r="J189" s="170" t="s">
        <v>123</v>
      </c>
      <c r="K189" s="169" t="e">
        <f t="shared" si="17"/>
        <v>#DIV/0!</v>
      </c>
      <c r="L189" s="56" t="e">
        <f t="shared" si="15"/>
        <v>#DIV/0!</v>
      </c>
      <c r="M189" s="56"/>
      <c r="N189" s="56"/>
      <c r="O189" s="56"/>
      <c r="P189" s="56"/>
    </row>
    <row r="190" spans="1:16">
      <c r="A190" s="113">
        <v>181</v>
      </c>
      <c r="B190" s="20" t="str">
        <f>IF(Data!B190:$B$5005&lt;&gt;"",Data!B190,"")</f>
        <v/>
      </c>
      <c r="C190" s="20" t="str">
        <f>IF(Data!$B190:C$5005&lt;&gt;"",Data!C190,"")</f>
        <v/>
      </c>
      <c r="D190" s="20" t="str">
        <f t="shared" si="16"/>
        <v/>
      </c>
      <c r="E190" s="133" t="str">
        <f>IF(D190="","",IF(COUNTIF($D$10:D189,D190)=0,COUNTIF(D:D,D190),""))</f>
        <v/>
      </c>
      <c r="F190" s="20" t="str">
        <f t="shared" si="11"/>
        <v/>
      </c>
      <c r="G190" s="56"/>
      <c r="H190" s="56"/>
      <c r="I190" s="56"/>
      <c r="J190" s="170" t="s">
        <v>124</v>
      </c>
      <c r="K190" s="169" t="e">
        <f t="shared" si="17"/>
        <v>#DIV/0!</v>
      </c>
      <c r="L190" s="56" t="e">
        <f t="shared" si="15"/>
        <v>#DIV/0!</v>
      </c>
      <c r="M190" s="56"/>
      <c r="N190" s="56"/>
      <c r="O190" s="56"/>
      <c r="P190" s="56"/>
    </row>
    <row r="191" spans="1:16">
      <c r="A191" s="20">
        <v>182</v>
      </c>
      <c r="B191" s="20" t="str">
        <f>IF(Data!B191:$B$5005&lt;&gt;"",Data!B191,"")</f>
        <v/>
      </c>
      <c r="C191" s="20" t="str">
        <f>IF(Data!$B191:C$5005&lt;&gt;"",Data!C191,"")</f>
        <v/>
      </c>
      <c r="D191" s="20" t="str">
        <f t="shared" si="16"/>
        <v/>
      </c>
      <c r="E191" s="133" t="str">
        <f>IF(D191="","",IF(COUNTIF($D$10:D190,D191)=0,COUNTIF(D:D,D191),""))</f>
        <v/>
      </c>
      <c r="F191" s="20" t="str">
        <f t="shared" si="11"/>
        <v/>
      </c>
      <c r="G191" s="56"/>
      <c r="H191" s="56"/>
      <c r="I191" s="56"/>
      <c r="J191" s="170" t="s">
        <v>125</v>
      </c>
      <c r="K191" s="169" t="e">
        <f t="shared" si="17"/>
        <v>#DIV/0!</v>
      </c>
      <c r="L191" s="56" t="e">
        <f>IF(COUNT(B:B)&gt;0, IF(K191&lt;=0.05,"แตกต่างกันอย่างมีนัยสำคัญทางสถิติที่ระดับ 0.05", "ไม่แตกต่างกัน"), "")</f>
        <v>#DIV/0!</v>
      </c>
      <c r="M191" s="56"/>
      <c r="N191" s="56"/>
      <c r="O191" s="56"/>
      <c r="P191" s="56"/>
    </row>
    <row r="192" spans="1:16">
      <c r="A192" s="113">
        <v>183</v>
      </c>
      <c r="B192" s="20" t="str">
        <f>IF(Data!B192:$B$5005&lt;&gt;"",Data!B192,"")</f>
        <v/>
      </c>
      <c r="C192" s="20" t="str">
        <f>IF(Data!$B192:C$5005&lt;&gt;"",Data!C192,"")</f>
        <v/>
      </c>
      <c r="D192" s="20" t="str">
        <f t="shared" si="16"/>
        <v/>
      </c>
      <c r="E192" s="133" t="str">
        <f>IF(D192="","",IF(COUNTIF($D$10:D191,D192)=0,COUNTIF(D:D,D192),""))</f>
        <v/>
      </c>
      <c r="F192" s="20" t="str">
        <f t="shared" si="11"/>
        <v/>
      </c>
      <c r="G192" s="56"/>
      <c r="H192" s="56"/>
      <c r="I192" s="56"/>
      <c r="J192" s="171">
        <v>17</v>
      </c>
      <c r="K192" s="169" t="e">
        <f t="shared" si="17"/>
        <v>#DIV/0!</v>
      </c>
      <c r="L192" s="56" t="e">
        <f t="shared" si="15"/>
        <v>#DIV/0!</v>
      </c>
      <c r="M192" s="56"/>
      <c r="N192" s="56"/>
      <c r="O192" s="56"/>
      <c r="P192" s="56"/>
    </row>
    <row r="193" spans="1:16">
      <c r="A193" s="20">
        <v>184</v>
      </c>
      <c r="B193" s="20" t="str">
        <f>IF(Data!B193:$B$5005&lt;&gt;"",Data!B193,"")</f>
        <v/>
      </c>
      <c r="C193" s="20" t="str">
        <f>IF(Data!$B193:C$5005&lt;&gt;"",Data!C193,"")</f>
        <v/>
      </c>
      <c r="D193" s="20" t="str">
        <f t="shared" si="16"/>
        <v/>
      </c>
      <c r="E193" s="133" t="str">
        <f>IF(D193="","",IF(COUNTIF($D$10:D192,D193)=0,COUNTIF(D:D,D193),""))</f>
        <v/>
      </c>
      <c r="F193" s="20" t="str">
        <f t="shared" si="11"/>
        <v/>
      </c>
      <c r="G193" s="56"/>
      <c r="H193" s="56"/>
      <c r="I193" s="56"/>
      <c r="J193" s="171">
        <v>27</v>
      </c>
      <c r="K193" s="169" t="e">
        <f t="shared" si="17"/>
        <v>#DIV/0!</v>
      </c>
      <c r="L193" s="56" t="e">
        <f t="shared" si="15"/>
        <v>#DIV/0!</v>
      </c>
      <c r="M193" s="56"/>
      <c r="N193" s="56"/>
      <c r="O193" s="56"/>
      <c r="P193" s="56"/>
    </row>
    <row r="194" spans="1:16">
      <c r="A194" s="113">
        <v>185</v>
      </c>
      <c r="B194" s="20" t="str">
        <f>IF(Data!B194:$B$5005&lt;&gt;"",Data!B194,"")</f>
        <v/>
      </c>
      <c r="C194" s="20" t="str">
        <f>IF(Data!$B194:C$5005&lt;&gt;"",Data!C194,"")</f>
        <v/>
      </c>
      <c r="D194" s="20" t="str">
        <f t="shared" si="16"/>
        <v/>
      </c>
      <c r="E194" s="133" t="str">
        <f>IF(D194="","",IF(COUNTIF($D$10:D193,D194)=0,COUNTIF(D:D,D194),""))</f>
        <v/>
      </c>
      <c r="F194" s="20" t="str">
        <f t="shared" si="11"/>
        <v/>
      </c>
      <c r="G194" s="56"/>
      <c r="H194" s="56"/>
      <c r="I194" s="56"/>
      <c r="J194" s="171">
        <v>37</v>
      </c>
      <c r="K194" s="169" t="e">
        <f t="shared" si="17"/>
        <v>#DIV/0!</v>
      </c>
      <c r="L194" s="56" t="e">
        <f t="shared" si="15"/>
        <v>#DIV/0!</v>
      </c>
      <c r="M194" s="56"/>
      <c r="N194" s="56"/>
      <c r="O194" s="56"/>
      <c r="P194" s="56"/>
    </row>
    <row r="195" spans="1:16">
      <c r="A195" s="20">
        <v>186</v>
      </c>
      <c r="B195" s="20" t="str">
        <f>IF(Data!B195:$B$5005&lt;&gt;"",Data!B195,"")</f>
        <v/>
      </c>
      <c r="C195" s="20" t="str">
        <f>IF(Data!$B195:C$5005&lt;&gt;"",Data!C195,"")</f>
        <v/>
      </c>
      <c r="D195" s="20" t="str">
        <f t="shared" si="16"/>
        <v/>
      </c>
      <c r="E195" s="133" t="str">
        <f>IF(D195="","",IF(COUNTIF($D$10:D194,D195)=0,COUNTIF(D:D,D195),""))</f>
        <v/>
      </c>
      <c r="F195" s="20" t="str">
        <f t="shared" si="11"/>
        <v/>
      </c>
      <c r="G195" s="56"/>
      <c r="H195" s="56"/>
      <c r="I195" s="56"/>
      <c r="J195" s="171">
        <v>47</v>
      </c>
      <c r="K195" s="169" t="e">
        <f t="shared" si="17"/>
        <v>#DIV/0!</v>
      </c>
      <c r="L195" s="56" t="e">
        <f t="shared" si="15"/>
        <v>#DIV/0!</v>
      </c>
      <c r="M195" s="56"/>
      <c r="N195" s="56"/>
      <c r="O195" s="56"/>
      <c r="P195" s="56"/>
    </row>
    <row r="196" spans="1:16">
      <c r="A196" s="113">
        <v>187</v>
      </c>
      <c r="B196" s="20" t="str">
        <f>IF(Data!B196:$B$5005&lt;&gt;"",Data!B196,"")</f>
        <v/>
      </c>
      <c r="C196" s="20" t="str">
        <f>IF(Data!$B196:C$5005&lt;&gt;"",Data!C196,"")</f>
        <v/>
      </c>
      <c r="D196" s="20" t="str">
        <f t="shared" si="16"/>
        <v/>
      </c>
      <c r="E196" s="133" t="str">
        <f>IF(D196="","",IF(COUNTIF($D$10:D195,D196)=0,COUNTIF(D:D,D196),""))</f>
        <v/>
      </c>
      <c r="F196" s="20" t="str">
        <f t="shared" si="11"/>
        <v/>
      </c>
      <c r="G196" s="56"/>
      <c r="H196" s="56"/>
      <c r="I196" s="56"/>
      <c r="J196" s="171">
        <v>57</v>
      </c>
      <c r="K196" s="169" t="e">
        <f t="shared" si="17"/>
        <v>#DIV/0!</v>
      </c>
      <c r="L196" s="56" t="e">
        <f t="shared" si="15"/>
        <v>#DIV/0!</v>
      </c>
      <c r="M196" s="56"/>
      <c r="N196" s="56"/>
      <c r="O196" s="56"/>
      <c r="P196" s="56"/>
    </row>
    <row r="197" spans="1:16">
      <c r="A197" s="20">
        <v>188</v>
      </c>
      <c r="B197" s="20" t="str">
        <f>IF(Data!B197:$B$5005&lt;&gt;"",Data!B197,"")</f>
        <v/>
      </c>
      <c r="C197" s="20" t="str">
        <f>IF(Data!$B197:C$5005&lt;&gt;"",Data!C197,"")</f>
        <v/>
      </c>
      <c r="D197" s="20" t="str">
        <f t="shared" si="16"/>
        <v/>
      </c>
      <c r="E197" s="133" t="str">
        <f>IF(D197="","",IF(COUNTIF($D$10:D196,D197)=0,COUNTIF(D:D,D197),""))</f>
        <v/>
      </c>
      <c r="F197" s="20" t="str">
        <f t="shared" si="11"/>
        <v/>
      </c>
      <c r="G197" s="56"/>
      <c r="H197" s="56"/>
      <c r="I197" s="56"/>
      <c r="J197" s="171">
        <v>67</v>
      </c>
      <c r="K197" s="169" t="e">
        <f t="shared" si="17"/>
        <v>#DIV/0!</v>
      </c>
      <c r="L197" s="56" t="e">
        <f t="shared" si="15"/>
        <v>#DIV/0!</v>
      </c>
      <c r="M197" s="56"/>
      <c r="N197" s="56"/>
      <c r="O197" s="56"/>
      <c r="P197" s="56"/>
    </row>
    <row r="198" spans="1:16">
      <c r="A198" s="113">
        <v>189</v>
      </c>
      <c r="B198" s="20" t="str">
        <f>IF(Data!B198:$B$5005&lt;&gt;"",Data!B198,"")</f>
        <v/>
      </c>
      <c r="C198" s="20" t="str">
        <f>IF(Data!$B198:C$5005&lt;&gt;"",Data!C198,"")</f>
        <v/>
      </c>
      <c r="D198" s="20" t="str">
        <f t="shared" si="16"/>
        <v/>
      </c>
      <c r="E198" s="133" t="str">
        <f>IF(D198="","",IF(COUNTIF($D$10:D197,D198)=0,COUNTIF(D:D,D198),""))</f>
        <v/>
      </c>
      <c r="F198" s="20" t="str">
        <f t="shared" si="11"/>
        <v/>
      </c>
      <c r="G198" s="56"/>
      <c r="H198" s="56"/>
      <c r="I198" s="56"/>
      <c r="J198" s="171">
        <v>18</v>
      </c>
      <c r="K198" s="169" t="e">
        <f t="shared" si="17"/>
        <v>#DIV/0!</v>
      </c>
      <c r="L198" s="56" t="e">
        <f>IF(COUNT(B:B)&gt;0, IF(K198&lt;=0.05,"แตกต่างกันอย่างมีนัยสำคัญทางสถิติที่ระดับ 0.05", "ไม่แตกต่างกัน"), "")</f>
        <v>#DIV/0!</v>
      </c>
      <c r="M198" s="56"/>
      <c r="N198" s="56"/>
      <c r="O198" s="56"/>
      <c r="P198" s="56"/>
    </row>
    <row r="199" spans="1:16">
      <c r="A199" s="20">
        <v>190</v>
      </c>
      <c r="B199" s="20" t="str">
        <f>IF(Data!B199:$B$5005&lt;&gt;"",Data!B199,"")</f>
        <v/>
      </c>
      <c r="C199" s="20" t="str">
        <f>IF(Data!$B199:C$5005&lt;&gt;"",Data!C199,"")</f>
        <v/>
      </c>
      <c r="D199" s="20" t="str">
        <f t="shared" si="16"/>
        <v/>
      </c>
      <c r="E199" s="133" t="str">
        <f>IF(D199="","",IF(COUNTIF($D$10:D198,D199)=0,COUNTIF(D:D,D199),""))</f>
        <v/>
      </c>
      <c r="F199" s="20" t="str">
        <f t="shared" si="11"/>
        <v/>
      </c>
      <c r="G199" s="56"/>
      <c r="H199" s="56"/>
      <c r="I199" s="56"/>
      <c r="J199" s="171">
        <v>28</v>
      </c>
      <c r="K199" s="169" t="e">
        <f>2*(1-(_xlfn.NORM.S.DIST(ABS(K169),TRUE)))</f>
        <v>#DIV/0!</v>
      </c>
      <c r="L199" s="56" t="e">
        <f t="shared" si="15"/>
        <v>#DIV/0!</v>
      </c>
      <c r="M199" s="56"/>
      <c r="N199" s="56"/>
      <c r="O199" s="56"/>
      <c r="P199" s="56"/>
    </row>
    <row r="200" spans="1:16">
      <c r="A200" s="113">
        <v>191</v>
      </c>
      <c r="B200" s="20" t="str">
        <f>IF(Data!B200:$B$5005&lt;&gt;"",Data!B200,"")</f>
        <v/>
      </c>
      <c r="C200" s="20" t="str">
        <f>IF(Data!$B200:C$5005&lt;&gt;"",Data!C200,"")</f>
        <v/>
      </c>
      <c r="D200" s="20" t="str">
        <f t="shared" si="16"/>
        <v/>
      </c>
      <c r="E200" s="133" t="str">
        <f>IF(D200="","",IF(COUNTIF($D$10:D199,D200)=0,COUNTIF(D:D,D200),""))</f>
        <v/>
      </c>
      <c r="F200" s="20" t="str">
        <f t="shared" si="11"/>
        <v/>
      </c>
      <c r="G200" s="56"/>
      <c r="H200" s="56"/>
      <c r="I200" s="56"/>
      <c r="J200" s="171">
        <v>38</v>
      </c>
      <c r="K200" s="169" t="e">
        <f t="shared" si="17"/>
        <v>#DIV/0!</v>
      </c>
      <c r="L200" s="56" t="e">
        <f t="shared" si="15"/>
        <v>#DIV/0!</v>
      </c>
      <c r="M200" s="56"/>
      <c r="N200" s="56"/>
      <c r="O200" s="56"/>
      <c r="P200" s="56"/>
    </row>
    <row r="201" spans="1:16">
      <c r="A201" s="20">
        <v>192</v>
      </c>
      <c r="B201" s="20" t="str">
        <f>IF(Data!B201:$B$5005&lt;&gt;"",Data!B201,"")</f>
        <v/>
      </c>
      <c r="C201" s="20" t="str">
        <f>IF(Data!$B201:C$5005&lt;&gt;"",Data!C201,"")</f>
        <v/>
      </c>
      <c r="D201" s="20" t="str">
        <f t="shared" si="16"/>
        <v/>
      </c>
      <c r="E201" s="133" t="str">
        <f>IF(D201="","",IF(COUNTIF($D$10:D200,D201)=0,COUNTIF(D:D,D201),""))</f>
        <v/>
      </c>
      <c r="F201" s="20" t="str">
        <f t="shared" si="11"/>
        <v/>
      </c>
      <c r="G201" s="56"/>
      <c r="H201" s="56"/>
      <c r="I201" s="56"/>
      <c r="J201" s="171">
        <v>48</v>
      </c>
      <c r="K201" s="169" t="e">
        <f t="shared" si="17"/>
        <v>#DIV/0!</v>
      </c>
      <c r="L201" s="56" t="e">
        <f t="shared" si="15"/>
        <v>#DIV/0!</v>
      </c>
      <c r="M201" s="56"/>
      <c r="N201" s="56"/>
      <c r="O201" s="56"/>
      <c r="P201" s="56"/>
    </row>
    <row r="202" spans="1:16">
      <c r="A202" s="113">
        <v>193</v>
      </c>
      <c r="B202" s="20" t="str">
        <f>IF(Data!B202:$B$5005&lt;&gt;"",Data!B202,"")</f>
        <v/>
      </c>
      <c r="C202" s="20" t="str">
        <f>IF(Data!$B202:C$5005&lt;&gt;"",Data!C202,"")</f>
        <v/>
      </c>
      <c r="D202" s="20" t="str">
        <f t="shared" si="16"/>
        <v/>
      </c>
      <c r="E202" s="133" t="str">
        <f>IF(D202="","",IF(COUNTIF($D$10:D201,D202)=0,COUNTIF(D:D,D202),""))</f>
        <v/>
      </c>
      <c r="F202" s="20" t="str">
        <f t="shared" si="11"/>
        <v/>
      </c>
      <c r="G202" s="56"/>
      <c r="H202" s="56"/>
      <c r="I202" s="56"/>
      <c r="J202" s="171">
        <v>58</v>
      </c>
      <c r="K202" s="169" t="e">
        <f t="shared" si="17"/>
        <v>#DIV/0!</v>
      </c>
      <c r="L202" s="56" t="e">
        <f t="shared" si="15"/>
        <v>#DIV/0!</v>
      </c>
      <c r="M202" s="56"/>
      <c r="N202" s="56"/>
      <c r="O202" s="56"/>
      <c r="P202" s="56"/>
    </row>
    <row r="203" spans="1:16">
      <c r="A203" s="20">
        <v>194</v>
      </c>
      <c r="B203" s="20" t="str">
        <f>IF(Data!B203:$B$5005&lt;&gt;"",Data!B203,"")</f>
        <v/>
      </c>
      <c r="C203" s="20" t="str">
        <f>IF(Data!$B203:C$5005&lt;&gt;"",Data!C203,"")</f>
        <v/>
      </c>
      <c r="D203" s="20" t="str">
        <f t="shared" si="16"/>
        <v/>
      </c>
      <c r="E203" s="133" t="str">
        <f>IF(D203="","",IF(COUNTIF($D$10:D202,D203)=0,COUNTIF(D:D,D203),""))</f>
        <v/>
      </c>
      <c r="F203" s="20" t="str">
        <f t="shared" si="11"/>
        <v/>
      </c>
      <c r="G203" s="56"/>
      <c r="H203" s="56"/>
      <c r="I203" s="56"/>
      <c r="J203" s="171">
        <v>68</v>
      </c>
      <c r="K203" s="169" t="e">
        <f t="shared" si="17"/>
        <v>#DIV/0!</v>
      </c>
      <c r="L203" s="56" t="e">
        <f t="shared" si="15"/>
        <v>#DIV/0!</v>
      </c>
      <c r="M203" s="56"/>
      <c r="N203" s="56"/>
      <c r="O203" s="56"/>
      <c r="P203" s="56"/>
    </row>
    <row r="204" spans="1:16">
      <c r="A204" s="113">
        <v>195</v>
      </c>
      <c r="B204" s="20" t="str">
        <f>IF(Data!B204:$B$5005&lt;&gt;"",Data!B204,"")</f>
        <v/>
      </c>
      <c r="C204" s="20" t="str">
        <f>IF(Data!$B204:C$5005&lt;&gt;"",Data!C204,"")</f>
        <v/>
      </c>
      <c r="D204" s="20" t="str">
        <f t="shared" si="16"/>
        <v/>
      </c>
      <c r="E204" s="133" t="str">
        <f>IF(D204="","",IF(COUNTIF($D$10:D203,D204)=0,COUNTIF(D:D,D204),""))</f>
        <v/>
      </c>
      <c r="F204" s="20" t="str">
        <f t="shared" ref="F204:F267" si="18">IF(E204="","",E204^3-E204)</f>
        <v/>
      </c>
      <c r="G204" s="56"/>
      <c r="H204" s="56"/>
      <c r="I204" s="56"/>
      <c r="J204" s="171">
        <v>78</v>
      </c>
      <c r="K204" s="169" t="e">
        <f>2*(1-(_xlfn.NORM.S.DIST(ABS(K174),TRUE)))</f>
        <v>#DIV/0!</v>
      </c>
      <c r="L204" s="56" t="e">
        <f>IF(COUNT(B:B)&gt;0, IF(K204&lt;=0.05,"แตกต่างกันอย่างมีนัยสำคัญทางสถิติที่ระดับ 0.05", "ไม่แตกต่างกัน"), "")</f>
        <v>#DIV/0!</v>
      </c>
      <c r="M204" s="56"/>
      <c r="N204" s="56"/>
      <c r="O204" s="56"/>
      <c r="P204" s="56"/>
    </row>
    <row r="205" spans="1:16">
      <c r="A205" s="20">
        <v>196</v>
      </c>
      <c r="B205" s="20" t="str">
        <f>IF(Data!B205:$B$5005&lt;&gt;"",Data!B205,"")</f>
        <v/>
      </c>
      <c r="C205" s="20" t="str">
        <f>IF(Data!$B205:C$5005&lt;&gt;"",Data!C205,"")</f>
        <v/>
      </c>
      <c r="D205" s="20" t="str">
        <f t="shared" si="16"/>
        <v/>
      </c>
      <c r="E205" s="133" t="str">
        <f>IF(D205="","",IF(COUNTIF($D$10:D204,D205)=0,COUNTIF(D:D,D205),""))</f>
        <v/>
      </c>
      <c r="F205" s="20" t="str">
        <f t="shared" si="18"/>
        <v/>
      </c>
      <c r="G205" s="56"/>
      <c r="H205" s="56"/>
      <c r="I205" s="56"/>
      <c r="J205" s="56"/>
      <c r="K205" s="56"/>
      <c r="L205" s="56"/>
      <c r="M205" s="56"/>
      <c r="N205" s="56"/>
      <c r="O205" s="56"/>
      <c r="P205" s="56"/>
    </row>
    <row r="206" spans="1:16">
      <c r="A206" s="113">
        <v>197</v>
      </c>
      <c r="B206" s="20" t="str">
        <f>IF(Data!B206:$B$5005&lt;&gt;"",Data!B206,"")</f>
        <v/>
      </c>
      <c r="C206" s="20" t="str">
        <f>IF(Data!$B206:C$5005&lt;&gt;"",Data!C206,"")</f>
        <v/>
      </c>
      <c r="D206" s="20" t="str">
        <f t="shared" si="16"/>
        <v/>
      </c>
      <c r="E206" s="133" t="str">
        <f>IF(D206="","",IF(COUNTIF($D$10:D205,D206)=0,COUNTIF(D:D,D206),""))</f>
        <v/>
      </c>
      <c r="F206" s="20" t="str">
        <f t="shared" si="18"/>
        <v/>
      </c>
      <c r="G206" s="56"/>
      <c r="H206" s="56"/>
      <c r="I206" s="56"/>
      <c r="J206" s="56"/>
      <c r="K206" s="56"/>
      <c r="L206" s="56"/>
      <c r="M206" s="56"/>
      <c r="N206" s="56"/>
      <c r="O206" s="56"/>
      <c r="P206" s="56"/>
    </row>
    <row r="207" spans="1:16">
      <c r="A207" s="20">
        <v>198</v>
      </c>
      <c r="B207" s="20" t="str">
        <f>IF(Data!B207:$B$5005&lt;&gt;"",Data!B207,"")</f>
        <v/>
      </c>
      <c r="C207" s="20" t="str">
        <f>IF(Data!$B207:C$5005&lt;&gt;"",Data!C207,"")</f>
        <v/>
      </c>
      <c r="D207" s="20" t="str">
        <f t="shared" si="16"/>
        <v/>
      </c>
      <c r="E207" s="133" t="str">
        <f>IF(D207="","",IF(COUNTIF($D$10:D206,D207)=0,COUNTIF(D:D,D207),""))</f>
        <v/>
      </c>
      <c r="F207" s="20" t="str">
        <f t="shared" si="18"/>
        <v/>
      </c>
      <c r="G207" s="56"/>
      <c r="H207" s="56"/>
      <c r="I207" s="56"/>
      <c r="J207" s="56"/>
      <c r="K207" s="56"/>
      <c r="L207" s="56"/>
      <c r="M207" s="56"/>
      <c r="N207" s="56"/>
      <c r="O207" s="56"/>
      <c r="P207" s="56"/>
    </row>
    <row r="208" spans="1:16">
      <c r="A208" s="113">
        <v>199</v>
      </c>
      <c r="B208" s="20" t="str">
        <f>IF(Data!B208:$B$5005&lt;&gt;"",Data!B208,"")</f>
        <v/>
      </c>
      <c r="C208" s="20" t="str">
        <f>IF(Data!$B208:C$5005&lt;&gt;"",Data!C208,"")</f>
        <v/>
      </c>
      <c r="D208" s="20" t="str">
        <f t="shared" si="16"/>
        <v/>
      </c>
      <c r="E208" s="133" t="str">
        <f>IF(D208="","",IF(COUNTIF($D$10:D207,D208)=0,COUNTIF(D:D,D208),""))</f>
        <v/>
      </c>
      <c r="F208" s="20" t="str">
        <f t="shared" si="18"/>
        <v/>
      </c>
      <c r="G208" s="56"/>
      <c r="H208" s="56"/>
      <c r="I208" s="56"/>
      <c r="J208" s="56"/>
      <c r="K208" s="56"/>
      <c r="L208" s="56"/>
      <c r="M208" s="56"/>
      <c r="N208" s="56"/>
      <c r="O208" s="56"/>
      <c r="P208" s="56"/>
    </row>
    <row r="209" spans="1:16">
      <c r="A209" s="20">
        <v>200</v>
      </c>
      <c r="B209" s="20" t="str">
        <f>IF(Data!B209:$B$5005&lt;&gt;"",Data!B209,"")</f>
        <v/>
      </c>
      <c r="C209" s="20" t="str">
        <f>IF(Data!$B209:C$5005&lt;&gt;"",Data!C209,"")</f>
        <v/>
      </c>
      <c r="D209" s="20" t="str">
        <f t="shared" si="16"/>
        <v/>
      </c>
      <c r="E209" s="133" t="str">
        <f>IF(D209="","",IF(COUNTIF($D$10:D208,D209)=0,COUNTIF(D:D,D209),""))</f>
        <v/>
      </c>
      <c r="F209" s="20" t="str">
        <f t="shared" si="18"/>
        <v/>
      </c>
      <c r="G209" s="56"/>
      <c r="H209" s="56"/>
      <c r="I209" s="56"/>
      <c r="J209" s="56"/>
      <c r="K209" s="56"/>
      <c r="L209" s="56"/>
      <c r="M209" s="56"/>
      <c r="N209" s="56"/>
      <c r="O209" s="56"/>
      <c r="P209" s="56"/>
    </row>
    <row r="210" spans="1:16">
      <c r="A210" s="113">
        <v>201</v>
      </c>
      <c r="B210" s="20" t="str">
        <f>IF(Data!B210:$B$5005&lt;&gt;"",Data!B210,"")</f>
        <v/>
      </c>
      <c r="C210" s="20" t="str">
        <f>IF(Data!$B210:C$5005&lt;&gt;"",Data!C210,"")</f>
        <v/>
      </c>
      <c r="D210" s="20" t="str">
        <f t="shared" si="16"/>
        <v/>
      </c>
      <c r="E210" s="133" t="str">
        <f>IF(D210="","",IF(COUNTIF($D$10:D209,D210)=0,COUNTIF(D:D,D210),""))</f>
        <v/>
      </c>
      <c r="F210" s="20" t="str">
        <f t="shared" si="18"/>
        <v/>
      </c>
      <c r="G210" s="56"/>
      <c r="H210" s="56"/>
      <c r="I210" s="56"/>
      <c r="J210" s="56"/>
      <c r="K210" s="56"/>
      <c r="L210" s="56"/>
      <c r="M210" s="56"/>
      <c r="N210" s="56"/>
      <c r="O210" s="56"/>
      <c r="P210" s="56"/>
    </row>
    <row r="211" spans="1:16">
      <c r="A211" s="20">
        <v>202</v>
      </c>
      <c r="B211" s="20" t="str">
        <f>IF(Data!B211:$B$5005&lt;&gt;"",Data!B211,"")</f>
        <v/>
      </c>
      <c r="C211" s="20" t="str">
        <f>IF(Data!$B211:C$5005&lt;&gt;"",Data!C211,"")</f>
        <v/>
      </c>
      <c r="D211" s="20" t="str">
        <f t="shared" si="16"/>
        <v/>
      </c>
      <c r="E211" s="133" t="str">
        <f>IF(D211="","",IF(COUNTIF($D$10:D210,D211)=0,COUNTIF(D:D,D211),""))</f>
        <v/>
      </c>
      <c r="F211" s="20" t="str">
        <f t="shared" si="18"/>
        <v/>
      </c>
      <c r="G211" s="56"/>
      <c r="H211" s="56"/>
      <c r="I211" s="56"/>
      <c r="J211" s="56"/>
      <c r="K211" s="56"/>
      <c r="L211" s="56"/>
      <c r="M211" s="56"/>
      <c r="N211" s="56"/>
      <c r="O211" s="56"/>
      <c r="P211" s="56"/>
    </row>
    <row r="212" spans="1:16">
      <c r="A212" s="113">
        <v>203</v>
      </c>
      <c r="B212" s="20" t="str">
        <f>IF(Data!B212:$B$5005&lt;&gt;"",Data!B212,"")</f>
        <v/>
      </c>
      <c r="C212" s="20" t="str">
        <f>IF(Data!$B212:C$5005&lt;&gt;"",Data!C212,"")</f>
        <v/>
      </c>
      <c r="D212" s="20" t="str">
        <f t="shared" si="16"/>
        <v/>
      </c>
      <c r="E212" s="133" t="str">
        <f>IF(D212="","",IF(COUNTIF($D$10:D211,D212)=0,COUNTIF(D:D,D212),""))</f>
        <v/>
      </c>
      <c r="F212" s="20" t="str">
        <f t="shared" si="18"/>
        <v/>
      </c>
      <c r="G212" s="56"/>
      <c r="H212" s="56"/>
      <c r="I212" s="56"/>
      <c r="J212" s="56"/>
      <c r="K212" s="56"/>
      <c r="L212" s="56"/>
      <c r="M212" s="56"/>
      <c r="N212" s="56"/>
      <c r="O212" s="56"/>
      <c r="P212" s="56"/>
    </row>
    <row r="213" spans="1:16">
      <c r="A213" s="20">
        <v>204</v>
      </c>
      <c r="B213" s="20" t="str">
        <f>IF(Data!B213:$B$5005&lt;&gt;"",Data!B213,"")</f>
        <v/>
      </c>
      <c r="C213" s="20" t="str">
        <f>IF(Data!$B213:C$5005&lt;&gt;"",Data!C213,"")</f>
        <v/>
      </c>
      <c r="D213" s="20" t="str">
        <f t="shared" si="16"/>
        <v/>
      </c>
      <c r="E213" s="133" t="str">
        <f>IF(D213="","",IF(COUNTIF($D$10:D212,D213)=0,COUNTIF(D:D,D213),""))</f>
        <v/>
      </c>
      <c r="F213" s="20" t="str">
        <f t="shared" si="18"/>
        <v/>
      </c>
      <c r="G213" s="56"/>
      <c r="H213" s="56"/>
      <c r="I213" s="56"/>
      <c r="J213" s="56"/>
      <c r="K213" s="56"/>
      <c r="L213" s="56"/>
      <c r="M213" s="56"/>
      <c r="N213" s="56"/>
      <c r="O213" s="56"/>
      <c r="P213" s="56"/>
    </row>
    <row r="214" spans="1:16">
      <c r="A214" s="113">
        <v>205</v>
      </c>
      <c r="B214" s="20" t="str">
        <f>IF(Data!B214:$B$5005&lt;&gt;"",Data!B214,"")</f>
        <v/>
      </c>
      <c r="C214" s="20" t="str">
        <f>IF(Data!$B214:C$5005&lt;&gt;"",Data!C214,"")</f>
        <v/>
      </c>
      <c r="D214" s="20" t="str">
        <f t="shared" si="16"/>
        <v/>
      </c>
      <c r="E214" s="133" t="str">
        <f>IF(D214="","",IF(COUNTIF($D$10:D213,D214)=0,COUNTIF(D:D,D214),""))</f>
        <v/>
      </c>
      <c r="F214" s="20" t="str">
        <f t="shared" si="18"/>
        <v/>
      </c>
      <c r="G214" s="56"/>
      <c r="H214" s="56"/>
      <c r="I214" s="56"/>
      <c r="J214" s="56"/>
      <c r="K214" s="56"/>
      <c r="L214" s="56"/>
      <c r="M214" s="56"/>
      <c r="N214" s="56"/>
      <c r="O214" s="56"/>
      <c r="P214" s="56"/>
    </row>
    <row r="215" spans="1:16">
      <c r="A215" s="20">
        <v>206</v>
      </c>
      <c r="B215" s="20" t="str">
        <f>IF(Data!B215:$B$5005&lt;&gt;"",Data!B215,"")</f>
        <v/>
      </c>
      <c r="C215" s="20" t="str">
        <f>IF(Data!$B215:C$5005&lt;&gt;"",Data!C215,"")</f>
        <v/>
      </c>
      <c r="D215" s="20" t="str">
        <f t="shared" si="16"/>
        <v/>
      </c>
      <c r="E215" s="133" t="str">
        <f>IF(D215="","",IF(COUNTIF($D$10:D214,D215)=0,COUNTIF(D:D,D215),""))</f>
        <v/>
      </c>
      <c r="F215" s="20" t="str">
        <f t="shared" si="18"/>
        <v/>
      </c>
      <c r="G215" s="56"/>
      <c r="H215" s="56"/>
      <c r="I215" s="56"/>
      <c r="J215" s="56"/>
      <c r="K215" s="56"/>
      <c r="L215" s="56"/>
      <c r="M215" s="56"/>
      <c r="N215" s="56"/>
      <c r="O215" s="56"/>
      <c r="P215" s="56"/>
    </row>
    <row r="216" spans="1:16">
      <c r="A216" s="113">
        <v>207</v>
      </c>
      <c r="B216" s="20" t="str">
        <f>IF(Data!B216:$B$5005&lt;&gt;"",Data!B216,"")</f>
        <v/>
      </c>
      <c r="C216" s="20" t="str">
        <f>IF(Data!$B216:C$5005&lt;&gt;"",Data!C216,"")</f>
        <v/>
      </c>
      <c r="D216" s="20" t="str">
        <f t="shared" si="16"/>
        <v/>
      </c>
      <c r="E216" s="133" t="str">
        <f>IF(D216="","",IF(COUNTIF($D$10:D215,D216)=0,COUNTIF(D:D,D216),""))</f>
        <v/>
      </c>
      <c r="F216" s="20" t="str">
        <f t="shared" si="18"/>
        <v/>
      </c>
      <c r="G216" s="56"/>
      <c r="H216" s="56"/>
      <c r="I216" s="56"/>
      <c r="J216" s="56"/>
      <c r="K216" s="56"/>
      <c r="L216" s="56"/>
      <c r="M216" s="56"/>
      <c r="N216" s="56"/>
      <c r="O216" s="56"/>
      <c r="P216" s="56"/>
    </row>
    <row r="217" spans="1:16">
      <c r="A217" s="20">
        <v>208</v>
      </c>
      <c r="B217" s="20" t="str">
        <f>IF(Data!B217:$B$5005&lt;&gt;"",Data!B217,"")</f>
        <v/>
      </c>
      <c r="C217" s="20" t="str">
        <f>IF(Data!$B217:C$5005&lt;&gt;"",Data!C217,"")</f>
        <v/>
      </c>
      <c r="D217" s="20" t="str">
        <f t="shared" si="16"/>
        <v/>
      </c>
      <c r="E217" s="133" t="str">
        <f>IF(D217="","",IF(COUNTIF($D$10:D216,D217)=0,COUNTIF(D:D,D217),""))</f>
        <v/>
      </c>
      <c r="F217" s="20" t="str">
        <f t="shared" si="18"/>
        <v/>
      </c>
      <c r="G217" s="56"/>
      <c r="H217" s="56"/>
      <c r="I217" s="56"/>
      <c r="J217" s="56"/>
      <c r="K217" s="56"/>
      <c r="L217" s="56"/>
      <c r="M217" s="56"/>
      <c r="N217" s="56"/>
      <c r="O217" s="56"/>
      <c r="P217" s="56"/>
    </row>
    <row r="218" spans="1:16">
      <c r="A218" s="113">
        <v>209</v>
      </c>
      <c r="B218" s="20" t="str">
        <f>IF(Data!B218:$B$5005&lt;&gt;"",Data!B218,"")</f>
        <v/>
      </c>
      <c r="C218" s="20" t="str">
        <f>IF(Data!$B218:C$5005&lt;&gt;"",Data!C218,"")</f>
        <v/>
      </c>
      <c r="D218" s="20" t="str">
        <f t="shared" si="16"/>
        <v/>
      </c>
      <c r="E218" s="133" t="str">
        <f>IF(D218="","",IF(COUNTIF($D$10:D217,D218)=0,COUNTIF(D:D,D218),""))</f>
        <v/>
      </c>
      <c r="F218" s="20" t="str">
        <f t="shared" si="18"/>
        <v/>
      </c>
      <c r="G218" s="56"/>
      <c r="H218" s="56"/>
      <c r="I218" s="56"/>
      <c r="J218" s="56"/>
      <c r="K218" s="56"/>
      <c r="L218" s="56"/>
      <c r="M218" s="56"/>
      <c r="N218" s="56"/>
      <c r="O218" s="56"/>
      <c r="P218" s="56"/>
    </row>
    <row r="219" spans="1:16">
      <c r="A219" s="20">
        <v>210</v>
      </c>
      <c r="B219" s="20" t="str">
        <f>IF(Data!B219:$B$5005&lt;&gt;"",Data!B219,"")</f>
        <v/>
      </c>
      <c r="C219" s="20" t="str">
        <f>IF(Data!$B219:C$5005&lt;&gt;"",Data!C219,"")</f>
        <v/>
      </c>
      <c r="D219" s="20" t="str">
        <f t="shared" si="16"/>
        <v/>
      </c>
      <c r="E219" s="133" t="str">
        <f>IF(D219="","",IF(COUNTIF($D$10:D218,D219)=0,COUNTIF(D:D,D219),""))</f>
        <v/>
      </c>
      <c r="F219" s="20" t="str">
        <f t="shared" si="18"/>
        <v/>
      </c>
      <c r="G219" s="56"/>
      <c r="H219" s="56"/>
      <c r="I219" s="56"/>
      <c r="J219" s="56"/>
      <c r="K219" s="56"/>
      <c r="L219" s="56"/>
      <c r="M219" s="56"/>
      <c r="N219" s="56"/>
      <c r="O219" s="56"/>
      <c r="P219" s="56"/>
    </row>
    <row r="220" spans="1:16">
      <c r="A220" s="113">
        <v>211</v>
      </c>
      <c r="B220" s="20" t="str">
        <f>IF(Data!B220:$B$5005&lt;&gt;"",Data!B220,"")</f>
        <v/>
      </c>
      <c r="C220" s="20" t="str">
        <f>IF(Data!$B220:C$5005&lt;&gt;"",Data!C220,"")</f>
        <v/>
      </c>
      <c r="D220" s="20" t="str">
        <f t="shared" si="16"/>
        <v/>
      </c>
      <c r="E220" s="133" t="str">
        <f>IF(D220="","",IF(COUNTIF($D$10:D219,D220)=0,COUNTIF(D:D,D220),""))</f>
        <v/>
      </c>
      <c r="F220" s="20" t="str">
        <f t="shared" si="18"/>
        <v/>
      </c>
      <c r="G220" s="56"/>
      <c r="H220" s="56"/>
      <c r="I220" s="56"/>
      <c r="J220" s="56"/>
      <c r="K220" s="56"/>
      <c r="L220" s="56"/>
      <c r="M220" s="56"/>
      <c r="N220" s="56"/>
      <c r="O220" s="56"/>
      <c r="P220" s="56"/>
    </row>
    <row r="221" spans="1:16">
      <c r="A221" s="20">
        <v>212</v>
      </c>
      <c r="B221" s="20" t="str">
        <f>IF(Data!B221:$B$5005&lt;&gt;"",Data!B221,"")</f>
        <v/>
      </c>
      <c r="C221" s="20" t="str">
        <f>IF(Data!$B221:C$5005&lt;&gt;"",Data!C221,"")</f>
        <v/>
      </c>
      <c r="D221" s="20" t="str">
        <f t="shared" si="16"/>
        <v/>
      </c>
      <c r="E221" s="133" t="str">
        <f>IF(D221="","",IF(COUNTIF($D$10:D220,D221)=0,COUNTIF(D:D,D221),""))</f>
        <v/>
      </c>
      <c r="F221" s="20" t="str">
        <f t="shared" si="18"/>
        <v/>
      </c>
      <c r="G221" s="56"/>
      <c r="H221" s="56"/>
      <c r="I221" s="56"/>
      <c r="J221" s="56"/>
      <c r="K221" s="56"/>
      <c r="L221" s="56"/>
      <c r="M221" s="56"/>
      <c r="N221" s="56"/>
      <c r="O221" s="56"/>
      <c r="P221" s="56"/>
    </row>
    <row r="222" spans="1:16">
      <c r="A222" s="113">
        <v>213</v>
      </c>
      <c r="B222" s="20" t="str">
        <f>IF(Data!B222:$B$5005&lt;&gt;"",Data!B222,"")</f>
        <v/>
      </c>
      <c r="C222" s="20" t="str">
        <f>IF(Data!$B222:C$5005&lt;&gt;"",Data!C222,"")</f>
        <v/>
      </c>
      <c r="D222" s="20" t="str">
        <f t="shared" si="16"/>
        <v/>
      </c>
      <c r="E222" s="133" t="str">
        <f>IF(D222="","",IF(COUNTIF($D$10:D221,D222)=0,COUNTIF(D:D,D222),""))</f>
        <v/>
      </c>
      <c r="F222" s="20" t="str">
        <f t="shared" si="18"/>
        <v/>
      </c>
      <c r="G222" s="56"/>
      <c r="H222" s="56"/>
      <c r="I222" s="56"/>
      <c r="J222" s="56"/>
      <c r="K222" s="56"/>
      <c r="L222" s="56"/>
      <c r="M222" s="56"/>
      <c r="N222" s="56"/>
      <c r="O222" s="56"/>
      <c r="P222" s="56"/>
    </row>
    <row r="223" spans="1:16">
      <c r="A223" s="20">
        <v>214</v>
      </c>
      <c r="B223" s="20" t="str">
        <f>IF(Data!B223:$B$5005&lt;&gt;"",Data!B223,"")</f>
        <v/>
      </c>
      <c r="C223" s="20" t="str">
        <f>IF(Data!$B223:C$5005&lt;&gt;"",Data!C223,"")</f>
        <v/>
      </c>
      <c r="D223" s="20" t="str">
        <f t="shared" si="16"/>
        <v/>
      </c>
      <c r="E223" s="133" t="str">
        <f>IF(D223="","",IF(COUNTIF($D$10:D222,D223)=0,COUNTIF(D:D,D223),""))</f>
        <v/>
      </c>
      <c r="F223" s="20" t="str">
        <f t="shared" si="18"/>
        <v/>
      </c>
      <c r="G223" s="56"/>
      <c r="H223" s="56"/>
      <c r="I223" s="56"/>
      <c r="J223" s="56"/>
      <c r="K223" s="56"/>
      <c r="L223" s="56"/>
      <c r="M223" s="56"/>
      <c r="N223" s="56"/>
      <c r="O223" s="56"/>
      <c r="P223" s="56"/>
    </row>
    <row r="224" spans="1:16">
      <c r="A224" s="113">
        <v>215</v>
      </c>
      <c r="B224" s="20" t="str">
        <f>IF(Data!B224:$B$5005&lt;&gt;"",Data!B224,"")</f>
        <v/>
      </c>
      <c r="C224" s="20" t="str">
        <f>IF(Data!$B224:C$5005&lt;&gt;"",Data!C224,"")</f>
        <v/>
      </c>
      <c r="D224" s="20" t="str">
        <f t="shared" si="16"/>
        <v/>
      </c>
      <c r="E224" s="133" t="str">
        <f>IF(D224="","",IF(COUNTIF($D$10:D223,D224)=0,COUNTIF(D:D,D224),""))</f>
        <v/>
      </c>
      <c r="F224" s="20" t="str">
        <f t="shared" si="18"/>
        <v/>
      </c>
      <c r="G224" s="56"/>
      <c r="H224" s="56"/>
      <c r="I224" s="56"/>
      <c r="J224" s="56"/>
      <c r="K224" s="56"/>
      <c r="L224" s="56"/>
      <c r="M224" s="56"/>
      <c r="N224" s="56"/>
      <c r="O224" s="56"/>
      <c r="P224" s="56"/>
    </row>
    <row r="225" spans="1:16">
      <c r="A225" s="20">
        <v>216</v>
      </c>
      <c r="B225" s="20" t="str">
        <f>IF(Data!B225:$B$5005&lt;&gt;"",Data!B225,"")</f>
        <v/>
      </c>
      <c r="C225" s="20" t="str">
        <f>IF(Data!$B225:C$5005&lt;&gt;"",Data!C225,"")</f>
        <v/>
      </c>
      <c r="D225" s="20" t="str">
        <f t="shared" si="16"/>
        <v/>
      </c>
      <c r="E225" s="133" t="str">
        <f>IF(D225="","",IF(COUNTIF($D$10:D224,D225)=0,COUNTIF(D:D,D225),""))</f>
        <v/>
      </c>
      <c r="F225" s="20" t="str">
        <f t="shared" si="18"/>
        <v/>
      </c>
      <c r="G225" s="56"/>
      <c r="H225" s="56"/>
      <c r="I225" s="56"/>
      <c r="J225" s="56"/>
      <c r="K225" s="56"/>
      <c r="L225" s="56"/>
      <c r="M225" s="56"/>
      <c r="N225" s="56"/>
      <c r="O225" s="56"/>
      <c r="P225" s="56"/>
    </row>
    <row r="226" spans="1:16">
      <c r="A226" s="113">
        <v>217</v>
      </c>
      <c r="B226" s="20" t="str">
        <f>IF(Data!B226:$B$5005&lt;&gt;"",Data!B226,"")</f>
        <v/>
      </c>
      <c r="C226" s="20" t="str">
        <f>IF(Data!$B226:C$5005&lt;&gt;"",Data!C226,"")</f>
        <v/>
      </c>
      <c r="D226" s="20" t="str">
        <f t="shared" si="16"/>
        <v/>
      </c>
      <c r="E226" s="133" t="str">
        <f>IF(D226="","",IF(COUNTIF($D$10:D225,D226)=0,COUNTIF(D:D,D226),""))</f>
        <v/>
      </c>
      <c r="F226" s="20" t="str">
        <f t="shared" si="18"/>
        <v/>
      </c>
      <c r="G226" s="56"/>
      <c r="H226" s="56"/>
      <c r="I226" s="56"/>
      <c r="J226" s="56"/>
      <c r="K226" s="56"/>
      <c r="L226" s="56"/>
      <c r="M226" s="56"/>
      <c r="N226" s="56"/>
      <c r="O226" s="56"/>
      <c r="P226" s="56"/>
    </row>
    <row r="227" spans="1:16">
      <c r="A227" s="20">
        <v>218</v>
      </c>
      <c r="B227" s="20" t="str">
        <f>IF(Data!B227:$B$5005&lt;&gt;"",Data!B227,"")</f>
        <v/>
      </c>
      <c r="C227" s="20" t="str">
        <f>IF(Data!$B227:C$5005&lt;&gt;"",Data!C227,"")</f>
        <v/>
      </c>
      <c r="D227" s="20" t="str">
        <f t="shared" si="16"/>
        <v/>
      </c>
      <c r="E227" s="133" t="str">
        <f>IF(D227="","",IF(COUNTIF($D$10:D226,D227)=0,COUNTIF(D:D,D227),""))</f>
        <v/>
      </c>
      <c r="F227" s="20" t="str">
        <f t="shared" si="18"/>
        <v/>
      </c>
      <c r="G227" s="56"/>
      <c r="H227" s="56"/>
      <c r="I227" s="56"/>
      <c r="J227" s="56"/>
      <c r="K227" s="56"/>
      <c r="L227" s="56"/>
      <c r="M227" s="56"/>
      <c r="N227" s="56"/>
      <c r="O227" s="56"/>
      <c r="P227" s="56"/>
    </row>
    <row r="228" spans="1:16">
      <c r="A228" s="113">
        <v>219</v>
      </c>
      <c r="B228" s="20" t="str">
        <f>IF(Data!B228:$B$5005&lt;&gt;"",Data!B228,"")</f>
        <v/>
      </c>
      <c r="C228" s="20" t="str">
        <f>IF(Data!$B228:C$5005&lt;&gt;"",Data!C228,"")</f>
        <v/>
      </c>
      <c r="D228" s="20" t="str">
        <f t="shared" si="16"/>
        <v/>
      </c>
      <c r="E228" s="133" t="str">
        <f>IF(D228="","",IF(COUNTIF($D$10:D227,D228)=0,COUNTIF(D:D,D228),""))</f>
        <v/>
      </c>
      <c r="F228" s="20" t="str">
        <f t="shared" si="18"/>
        <v/>
      </c>
      <c r="G228" s="56"/>
      <c r="H228" s="56"/>
      <c r="I228" s="56"/>
      <c r="J228" s="56"/>
      <c r="K228" s="56"/>
      <c r="L228" s="56"/>
      <c r="M228" s="56"/>
      <c r="N228" s="56"/>
      <c r="O228" s="56"/>
      <c r="P228" s="56"/>
    </row>
    <row r="229" spans="1:16">
      <c r="A229" s="20">
        <v>220</v>
      </c>
      <c r="B229" s="20" t="str">
        <f>IF(Data!B229:$B$5005&lt;&gt;"",Data!B229,"")</f>
        <v/>
      </c>
      <c r="C229" s="20" t="str">
        <f>IF(Data!$B229:C$5005&lt;&gt;"",Data!C229,"")</f>
        <v/>
      </c>
      <c r="D229" s="20" t="str">
        <f t="shared" si="16"/>
        <v/>
      </c>
      <c r="E229" s="133" t="str">
        <f>IF(D229="","",IF(COUNTIF($D$10:D228,D229)=0,COUNTIF(D:D,D229),""))</f>
        <v/>
      </c>
      <c r="F229" s="20" t="str">
        <f t="shared" si="18"/>
        <v/>
      </c>
      <c r="G229" s="56"/>
      <c r="H229" s="56"/>
      <c r="I229" s="56"/>
      <c r="J229" s="56"/>
      <c r="K229" s="56"/>
      <c r="L229" s="56"/>
      <c r="M229" s="56"/>
      <c r="N229" s="56"/>
      <c r="O229" s="56"/>
      <c r="P229" s="56"/>
    </row>
    <row r="230" spans="1:16">
      <c r="A230" s="113">
        <v>221</v>
      </c>
      <c r="B230" s="20" t="str">
        <f>IF(Data!B230:$B$5005&lt;&gt;"",Data!B230,"")</f>
        <v/>
      </c>
      <c r="C230" s="20" t="str">
        <f>IF(Data!$B230:C$5005&lt;&gt;"",Data!C230,"")</f>
        <v/>
      </c>
      <c r="D230" s="20" t="str">
        <f t="shared" si="16"/>
        <v/>
      </c>
      <c r="E230" s="133" t="str">
        <f>IF(D230="","",IF(COUNTIF($D$10:D229,D230)=0,COUNTIF(D:D,D230),""))</f>
        <v/>
      </c>
      <c r="F230" s="20" t="str">
        <f t="shared" si="18"/>
        <v/>
      </c>
      <c r="G230" s="56"/>
      <c r="H230" s="56"/>
      <c r="I230" s="56"/>
      <c r="J230" s="56"/>
      <c r="K230" s="56"/>
      <c r="L230" s="56"/>
      <c r="M230" s="56"/>
      <c r="N230" s="56"/>
      <c r="O230" s="56"/>
      <c r="P230" s="56"/>
    </row>
    <row r="231" spans="1:16">
      <c r="A231" s="20">
        <v>222</v>
      </c>
      <c r="B231" s="20" t="str">
        <f>IF(Data!B231:$B$5005&lt;&gt;"",Data!B231,"")</f>
        <v/>
      </c>
      <c r="C231" s="20" t="str">
        <f>IF(Data!$B231:C$5005&lt;&gt;"",Data!C231,"")</f>
        <v/>
      </c>
      <c r="D231" s="20" t="str">
        <f t="shared" si="16"/>
        <v/>
      </c>
      <c r="E231" s="133" t="str">
        <f>IF(D231="","",IF(COUNTIF($D$10:D230,D231)=0,COUNTIF(D:D,D231),""))</f>
        <v/>
      </c>
      <c r="F231" s="20" t="str">
        <f t="shared" si="18"/>
        <v/>
      </c>
      <c r="G231" s="56"/>
      <c r="H231" s="56"/>
      <c r="I231" s="56"/>
      <c r="J231" s="56"/>
      <c r="K231" s="56"/>
      <c r="L231" s="56"/>
      <c r="M231" s="56"/>
      <c r="N231" s="56"/>
      <c r="O231" s="56"/>
      <c r="P231" s="56"/>
    </row>
    <row r="232" spans="1:16">
      <c r="A232" s="113">
        <v>223</v>
      </c>
      <c r="B232" s="20" t="str">
        <f>IF(Data!B232:$B$5005&lt;&gt;"",Data!B232,"")</f>
        <v/>
      </c>
      <c r="C232" s="20" t="str">
        <f>IF(Data!$B232:C$5005&lt;&gt;"",Data!C232,"")</f>
        <v/>
      </c>
      <c r="D232" s="20" t="str">
        <f t="shared" si="16"/>
        <v/>
      </c>
      <c r="E232" s="133" t="str">
        <f>IF(D232="","",IF(COUNTIF($D$10:D231,D232)=0,COUNTIF(D:D,D232),""))</f>
        <v/>
      </c>
      <c r="F232" s="20" t="str">
        <f t="shared" si="18"/>
        <v/>
      </c>
      <c r="G232" s="56"/>
      <c r="H232" s="56"/>
      <c r="I232" s="56"/>
      <c r="J232" s="56"/>
      <c r="K232" s="56"/>
      <c r="L232" s="56"/>
      <c r="M232" s="56"/>
      <c r="N232" s="56"/>
      <c r="O232" s="56"/>
      <c r="P232" s="56"/>
    </row>
    <row r="233" spans="1:16">
      <c r="A233" s="20">
        <v>224</v>
      </c>
      <c r="B233" s="20" t="str">
        <f>IF(Data!B233:$B$5005&lt;&gt;"",Data!B233,"")</f>
        <v/>
      </c>
      <c r="C233" s="20" t="str">
        <f>IF(Data!$B233:C$5005&lt;&gt;"",Data!C233,"")</f>
        <v/>
      </c>
      <c r="D233" s="20" t="str">
        <f t="shared" si="16"/>
        <v/>
      </c>
      <c r="E233" s="133" t="str">
        <f>IF(D233="","",IF(COUNTIF($D$10:D232,D233)=0,COUNTIF(D:D,D233),""))</f>
        <v/>
      </c>
      <c r="F233" s="20" t="str">
        <f t="shared" si="18"/>
        <v/>
      </c>
      <c r="G233" s="56"/>
      <c r="H233" s="56"/>
      <c r="I233" s="56"/>
      <c r="J233" s="56"/>
      <c r="K233" s="56"/>
      <c r="L233" s="56"/>
      <c r="M233" s="56"/>
      <c r="N233" s="56"/>
      <c r="O233" s="56"/>
      <c r="P233" s="56"/>
    </row>
    <row r="234" spans="1:16">
      <c r="A234" s="113">
        <v>225</v>
      </c>
      <c r="B234" s="20" t="str">
        <f>IF(Data!B234:$B$5005&lt;&gt;"",Data!B234,"")</f>
        <v/>
      </c>
      <c r="C234" s="20" t="str">
        <f>IF(Data!$B234:C$5005&lt;&gt;"",Data!C234,"")</f>
        <v/>
      </c>
      <c r="D234" s="20" t="str">
        <f t="shared" si="16"/>
        <v/>
      </c>
      <c r="E234" s="133" t="str">
        <f>IF(D234="","",IF(COUNTIF($D$10:D233,D234)=0,COUNTIF(D:D,D234),""))</f>
        <v/>
      </c>
      <c r="F234" s="20" t="str">
        <f t="shared" si="18"/>
        <v/>
      </c>
      <c r="G234" s="56"/>
      <c r="H234" s="56"/>
      <c r="I234" s="56"/>
      <c r="J234" s="56"/>
      <c r="K234" s="56"/>
      <c r="L234" s="56"/>
      <c r="M234" s="56"/>
      <c r="N234" s="56"/>
      <c r="O234" s="56"/>
      <c r="P234" s="56"/>
    </row>
    <row r="235" spans="1:16">
      <c r="A235" s="20">
        <v>226</v>
      </c>
      <c r="B235" s="20" t="str">
        <f>IF(Data!B235:$B$5005&lt;&gt;"",Data!B235,"")</f>
        <v/>
      </c>
      <c r="C235" s="20" t="str">
        <f>IF(Data!$B235:C$5005&lt;&gt;"",Data!C235,"")</f>
        <v/>
      </c>
      <c r="D235" s="20" t="str">
        <f t="shared" si="16"/>
        <v/>
      </c>
      <c r="E235" s="133" t="str">
        <f>IF(D235="","",IF(COUNTIF($D$10:D234,D235)=0,COUNTIF(D:D,D235),""))</f>
        <v/>
      </c>
      <c r="F235" s="20" t="str">
        <f t="shared" si="18"/>
        <v/>
      </c>
      <c r="G235" s="56"/>
      <c r="H235" s="56"/>
      <c r="I235" s="56"/>
      <c r="J235" s="56"/>
      <c r="K235" s="56"/>
      <c r="L235" s="56"/>
      <c r="M235" s="56"/>
      <c r="N235" s="56"/>
      <c r="O235" s="56"/>
      <c r="P235" s="56"/>
    </row>
    <row r="236" spans="1:16">
      <c r="A236" s="113">
        <v>227</v>
      </c>
      <c r="B236" s="20" t="str">
        <f>IF(Data!B236:$B$5005&lt;&gt;"",Data!B236,"")</f>
        <v/>
      </c>
      <c r="C236" s="20" t="str">
        <f>IF(Data!$B236:C$5005&lt;&gt;"",Data!C236,"")</f>
        <v/>
      </c>
      <c r="D236" s="20" t="str">
        <f t="shared" si="16"/>
        <v/>
      </c>
      <c r="E236" s="133" t="str">
        <f>IF(D236="","",IF(COUNTIF($D$10:D235,D236)=0,COUNTIF(D:D,D236),""))</f>
        <v/>
      </c>
      <c r="F236" s="20" t="str">
        <f t="shared" si="18"/>
        <v/>
      </c>
      <c r="G236" s="56"/>
      <c r="H236" s="56"/>
      <c r="I236" s="56"/>
      <c r="J236" s="56"/>
      <c r="K236" s="56"/>
      <c r="L236" s="56"/>
      <c r="M236" s="56"/>
      <c r="N236" s="56"/>
      <c r="O236" s="56"/>
      <c r="P236" s="56"/>
    </row>
    <row r="237" spans="1:16">
      <c r="A237" s="20">
        <v>228</v>
      </c>
      <c r="B237" s="20" t="str">
        <f>IF(Data!B237:$B$5005&lt;&gt;"",Data!B237,"")</f>
        <v/>
      </c>
      <c r="C237" s="20" t="str">
        <f>IF(Data!$B237:C$5005&lt;&gt;"",Data!C237,"")</f>
        <v/>
      </c>
      <c r="D237" s="20" t="str">
        <f t="shared" si="16"/>
        <v/>
      </c>
      <c r="E237" s="133" t="str">
        <f>IF(D237="","",IF(COUNTIF($D$10:D236,D237)=0,COUNTIF(D:D,D237),""))</f>
        <v/>
      </c>
      <c r="F237" s="20" t="str">
        <f t="shared" si="18"/>
        <v/>
      </c>
      <c r="G237" s="56"/>
      <c r="H237" s="56"/>
      <c r="I237" s="56"/>
      <c r="J237" s="56"/>
      <c r="K237" s="56"/>
      <c r="L237" s="56"/>
      <c r="M237" s="56"/>
      <c r="N237" s="56"/>
      <c r="O237" s="56"/>
      <c r="P237" s="56"/>
    </row>
    <row r="238" spans="1:16">
      <c r="A238" s="113">
        <v>229</v>
      </c>
      <c r="B238" s="20" t="str">
        <f>IF(Data!B238:$B$5005&lt;&gt;"",Data!B238,"")</f>
        <v/>
      </c>
      <c r="C238" s="20" t="str">
        <f>IF(Data!$B238:C$5005&lt;&gt;"",Data!C238,"")</f>
        <v/>
      </c>
      <c r="D238" s="20" t="str">
        <f t="shared" si="16"/>
        <v/>
      </c>
      <c r="E238" s="133" t="str">
        <f>IF(D238="","",IF(COUNTIF($D$10:D237,D238)=0,COUNTIF(D:D,D238),""))</f>
        <v/>
      </c>
      <c r="F238" s="20" t="str">
        <f t="shared" si="18"/>
        <v/>
      </c>
      <c r="G238" s="56"/>
      <c r="H238" s="56"/>
      <c r="I238" s="56"/>
      <c r="J238" s="56"/>
      <c r="K238" s="56"/>
      <c r="L238" s="56"/>
      <c r="M238" s="56"/>
      <c r="N238" s="56"/>
      <c r="O238" s="56"/>
      <c r="P238" s="56"/>
    </row>
    <row r="239" spans="1:16">
      <c r="A239" s="20">
        <v>230</v>
      </c>
      <c r="B239" s="20" t="str">
        <f>IF(Data!B239:$B$5005&lt;&gt;"",Data!B239,"")</f>
        <v/>
      </c>
      <c r="C239" s="20" t="str">
        <f>IF(Data!$B239:C$5005&lt;&gt;"",Data!C239,"")</f>
        <v/>
      </c>
      <c r="D239" s="20" t="str">
        <f t="shared" si="16"/>
        <v/>
      </c>
      <c r="E239" s="133" t="str">
        <f>IF(D239="","",IF(COUNTIF($D$10:D238,D239)=0,COUNTIF(D:D,D239),""))</f>
        <v/>
      </c>
      <c r="F239" s="20" t="str">
        <f t="shared" si="18"/>
        <v/>
      </c>
      <c r="G239" s="56"/>
      <c r="H239" s="56"/>
      <c r="I239" s="56"/>
      <c r="J239" s="56"/>
      <c r="K239" s="56"/>
      <c r="L239" s="56"/>
      <c r="M239" s="56"/>
      <c r="N239" s="56"/>
      <c r="O239" s="56"/>
      <c r="P239" s="56"/>
    </row>
    <row r="240" spans="1:16">
      <c r="A240" s="113">
        <v>231</v>
      </c>
      <c r="B240" s="20" t="str">
        <f>IF(Data!B240:$B$5005&lt;&gt;"",Data!B240,"")</f>
        <v/>
      </c>
      <c r="C240" s="20" t="str">
        <f>IF(Data!$B240:C$5005&lt;&gt;"",Data!C240,"")</f>
        <v/>
      </c>
      <c r="D240" s="20" t="str">
        <f t="shared" si="16"/>
        <v/>
      </c>
      <c r="E240" s="133" t="str">
        <f>IF(D240="","",IF(COUNTIF($D$10:D239,D240)=0,COUNTIF(D:D,D240),""))</f>
        <v/>
      </c>
      <c r="F240" s="20" t="str">
        <f t="shared" si="18"/>
        <v/>
      </c>
      <c r="G240" s="56"/>
      <c r="H240" s="56"/>
      <c r="I240" s="56"/>
      <c r="J240" s="56"/>
      <c r="K240" s="56"/>
      <c r="L240" s="56"/>
      <c r="M240" s="56"/>
      <c r="N240" s="56"/>
      <c r="O240" s="56"/>
      <c r="P240" s="56"/>
    </row>
    <row r="241" spans="1:16">
      <c r="A241" s="20">
        <v>232</v>
      </c>
      <c r="B241" s="20" t="str">
        <f>IF(Data!B241:$B$5005&lt;&gt;"",Data!B241,"")</f>
        <v/>
      </c>
      <c r="C241" s="20" t="str">
        <f>IF(Data!$B241:C$5005&lt;&gt;"",Data!C241,"")</f>
        <v/>
      </c>
      <c r="D241" s="20" t="str">
        <f t="shared" si="16"/>
        <v/>
      </c>
      <c r="E241" s="133" t="str">
        <f>IF(D241="","",IF(COUNTIF($D$10:D240,D241)=0,COUNTIF(D:D,D241),""))</f>
        <v/>
      </c>
      <c r="F241" s="20" t="str">
        <f t="shared" si="18"/>
        <v/>
      </c>
      <c r="G241" s="56"/>
      <c r="H241" s="56"/>
      <c r="I241" s="56"/>
      <c r="J241" s="56"/>
      <c r="K241" s="56"/>
      <c r="L241" s="56"/>
      <c r="M241" s="56"/>
      <c r="N241" s="56"/>
      <c r="O241" s="56"/>
      <c r="P241" s="56"/>
    </row>
    <row r="242" spans="1:16">
      <c r="A242" s="113">
        <v>233</v>
      </c>
      <c r="B242" s="20" t="str">
        <f>IF(Data!B242:$B$5005&lt;&gt;"",Data!B242,"")</f>
        <v/>
      </c>
      <c r="C242" s="20" t="str">
        <f>IF(Data!$B242:C$5005&lt;&gt;"",Data!C242,"")</f>
        <v/>
      </c>
      <c r="D242" s="20" t="str">
        <f t="shared" si="16"/>
        <v/>
      </c>
      <c r="E242" s="133" t="str">
        <f>IF(D242="","",IF(COUNTIF($D$10:D241,D242)=0,COUNTIF(D:D,D242),""))</f>
        <v/>
      </c>
      <c r="F242" s="20" t="str">
        <f t="shared" si="18"/>
        <v/>
      </c>
      <c r="G242" s="56"/>
      <c r="H242" s="56"/>
      <c r="I242" s="56"/>
      <c r="J242" s="56"/>
      <c r="K242" s="56"/>
      <c r="L242" s="56"/>
      <c r="M242" s="56"/>
      <c r="N242" s="56"/>
      <c r="O242" s="56"/>
      <c r="P242" s="56"/>
    </row>
    <row r="243" spans="1:16">
      <c r="A243" s="20">
        <v>234</v>
      </c>
      <c r="B243" s="20" t="str">
        <f>IF(Data!B243:$B$5005&lt;&gt;"",Data!B243,"")</f>
        <v/>
      </c>
      <c r="C243" s="20" t="str">
        <f>IF(Data!$B243:C$5005&lt;&gt;"",Data!C243,"")</f>
        <v/>
      </c>
      <c r="D243" s="20" t="str">
        <f t="shared" si="16"/>
        <v/>
      </c>
      <c r="E243" s="133" t="str">
        <f>IF(D243="","",IF(COUNTIF($D$10:D242,D243)=0,COUNTIF(D:D,D243),""))</f>
        <v/>
      </c>
      <c r="F243" s="20" t="str">
        <f t="shared" si="18"/>
        <v/>
      </c>
      <c r="G243" s="56"/>
      <c r="H243" s="56"/>
      <c r="I243" s="56"/>
      <c r="J243" s="56"/>
      <c r="K243" s="56"/>
      <c r="L243" s="56"/>
      <c r="M243" s="56"/>
      <c r="N243" s="56"/>
      <c r="O243" s="56"/>
      <c r="P243" s="56"/>
    </row>
    <row r="244" spans="1:16">
      <c r="A244" s="113">
        <v>235</v>
      </c>
      <c r="B244" s="20" t="str">
        <f>IF(Data!B244:$B$5005&lt;&gt;"",Data!B244,"")</f>
        <v/>
      </c>
      <c r="C244" s="20" t="str">
        <f>IF(Data!$B244:C$5005&lt;&gt;"",Data!C244,"")</f>
        <v/>
      </c>
      <c r="D244" s="20" t="str">
        <f t="shared" si="16"/>
        <v/>
      </c>
      <c r="E244" s="133" t="str">
        <f>IF(D244="","",IF(COUNTIF($D$10:D243,D244)=0,COUNTIF(D:D,D244),""))</f>
        <v/>
      </c>
      <c r="F244" s="20" t="str">
        <f t="shared" si="18"/>
        <v/>
      </c>
      <c r="G244" s="56"/>
      <c r="H244" s="56"/>
      <c r="I244" s="56"/>
      <c r="J244" s="56"/>
      <c r="K244" s="56"/>
      <c r="L244" s="56"/>
      <c r="M244" s="56"/>
      <c r="N244" s="56"/>
      <c r="O244" s="56"/>
      <c r="P244" s="56"/>
    </row>
    <row r="245" spans="1:16">
      <c r="A245" s="20">
        <v>236</v>
      </c>
      <c r="B245" s="20" t="str">
        <f>IF(Data!B245:$B$5005&lt;&gt;"",Data!B245,"")</f>
        <v/>
      </c>
      <c r="C245" s="20" t="str">
        <f>IF(Data!$B245:C$5005&lt;&gt;"",Data!C245,"")</f>
        <v/>
      </c>
      <c r="D245" s="20" t="str">
        <f t="shared" si="16"/>
        <v/>
      </c>
      <c r="E245" s="133" t="str">
        <f>IF(D245="","",IF(COUNTIF($D$10:D244,D245)=0,COUNTIF(D:D,D245),""))</f>
        <v/>
      </c>
      <c r="F245" s="20" t="str">
        <f t="shared" si="18"/>
        <v/>
      </c>
      <c r="G245" s="56"/>
      <c r="H245" s="56"/>
      <c r="I245" s="56"/>
      <c r="J245" s="56"/>
      <c r="K245" s="56"/>
      <c r="L245" s="56"/>
      <c r="M245" s="56"/>
      <c r="N245" s="56"/>
      <c r="O245" s="56"/>
      <c r="P245" s="56"/>
    </row>
    <row r="246" spans="1:16">
      <c r="A246" s="113">
        <v>237</v>
      </c>
      <c r="B246" s="20" t="str">
        <f>IF(Data!B246:$B$5005&lt;&gt;"",Data!B246,"")</f>
        <v/>
      </c>
      <c r="C246" s="20" t="str">
        <f>IF(Data!$B246:C$5005&lt;&gt;"",Data!C246,"")</f>
        <v/>
      </c>
      <c r="D246" s="20" t="str">
        <f t="shared" si="16"/>
        <v/>
      </c>
      <c r="E246" s="133" t="str">
        <f>IF(D246="","",IF(COUNTIF($D$10:D245,D246)=0,COUNTIF(D:D,D246),""))</f>
        <v/>
      </c>
      <c r="F246" s="20" t="str">
        <f t="shared" si="18"/>
        <v/>
      </c>
      <c r="G246" s="56"/>
      <c r="H246" s="56"/>
      <c r="I246" s="56"/>
      <c r="J246" s="56"/>
      <c r="K246" s="56"/>
      <c r="L246" s="56"/>
      <c r="M246" s="56"/>
      <c r="N246" s="56"/>
      <c r="O246" s="56"/>
      <c r="P246" s="56"/>
    </row>
    <row r="247" spans="1:16">
      <c r="A247" s="20">
        <v>238</v>
      </c>
      <c r="B247" s="20" t="str">
        <f>IF(Data!B247:$B$5005&lt;&gt;"",Data!B247,"")</f>
        <v/>
      </c>
      <c r="C247" s="20" t="str">
        <f>IF(Data!$B247:C$5005&lt;&gt;"",Data!C247,"")</f>
        <v/>
      </c>
      <c r="D247" s="20" t="str">
        <f t="shared" si="16"/>
        <v/>
      </c>
      <c r="E247" s="133" t="str">
        <f>IF(D247="","",IF(COUNTIF($D$10:D246,D247)=0,COUNTIF(D:D,D247),""))</f>
        <v/>
      </c>
      <c r="F247" s="20" t="str">
        <f t="shared" si="18"/>
        <v/>
      </c>
      <c r="G247" s="56"/>
      <c r="H247" s="56"/>
      <c r="I247" s="56"/>
      <c r="J247" s="56"/>
      <c r="K247" s="56"/>
      <c r="L247" s="56"/>
      <c r="M247" s="56"/>
      <c r="N247" s="56"/>
      <c r="O247" s="56"/>
      <c r="P247" s="56"/>
    </row>
    <row r="248" spans="1:16">
      <c r="A248" s="113">
        <v>239</v>
      </c>
      <c r="B248" s="20" t="str">
        <f>IF(Data!B248:$B$5005&lt;&gt;"",Data!B248,"")</f>
        <v/>
      </c>
      <c r="C248" s="20" t="str">
        <f>IF(Data!$B248:C$5005&lt;&gt;"",Data!C248,"")</f>
        <v/>
      </c>
      <c r="D248" s="20" t="str">
        <f t="shared" ref="D248:D311" si="19">IF(AND(B248&lt;&gt;"",C248&lt;&gt;""), _xlfn.RANK.AVG(B248,B:B,1),"")</f>
        <v/>
      </c>
      <c r="E248" s="133" t="str">
        <f>IF(D248="","",IF(COUNTIF($D$10:D247,D248)=0,COUNTIF(D:D,D248),""))</f>
        <v/>
      </c>
      <c r="F248" s="20" t="str">
        <f t="shared" si="18"/>
        <v/>
      </c>
      <c r="G248" s="56"/>
      <c r="H248" s="56"/>
      <c r="I248" s="56"/>
      <c r="J248" s="56"/>
      <c r="K248" s="56"/>
      <c r="L248" s="56"/>
      <c r="M248" s="56"/>
      <c r="N248" s="56"/>
      <c r="O248" s="56"/>
      <c r="P248" s="56"/>
    </row>
    <row r="249" spans="1:16">
      <c r="A249" s="20">
        <v>240</v>
      </c>
      <c r="B249" s="20" t="str">
        <f>IF(Data!B249:$B$5005&lt;&gt;"",Data!B249,"")</f>
        <v/>
      </c>
      <c r="C249" s="20" t="str">
        <f>IF(Data!$B249:C$5005&lt;&gt;"",Data!C249,"")</f>
        <v/>
      </c>
      <c r="D249" s="20" t="str">
        <f t="shared" si="19"/>
        <v/>
      </c>
      <c r="E249" s="133" t="str">
        <f>IF(D249="","",IF(COUNTIF($D$10:D248,D249)=0,COUNTIF(D:D,D249),""))</f>
        <v/>
      </c>
      <c r="F249" s="20" t="str">
        <f t="shared" si="18"/>
        <v/>
      </c>
      <c r="G249" s="56"/>
      <c r="H249" s="56"/>
      <c r="I249" s="56"/>
      <c r="J249" s="56"/>
      <c r="K249" s="56"/>
      <c r="L249" s="56"/>
      <c r="M249" s="56"/>
      <c r="N249" s="56"/>
      <c r="O249" s="56"/>
      <c r="P249" s="56"/>
    </row>
    <row r="250" spans="1:16">
      <c r="A250" s="113">
        <v>241</v>
      </c>
      <c r="B250" s="20" t="str">
        <f>IF(Data!B250:$B$5005&lt;&gt;"",Data!B250,"")</f>
        <v/>
      </c>
      <c r="C250" s="20" t="str">
        <f>IF(Data!$B250:C$5005&lt;&gt;"",Data!C250,"")</f>
        <v/>
      </c>
      <c r="D250" s="20" t="str">
        <f t="shared" si="19"/>
        <v/>
      </c>
      <c r="E250" s="133" t="str">
        <f>IF(D250="","",IF(COUNTIF($D$10:D249,D250)=0,COUNTIF(D:D,D250),""))</f>
        <v/>
      </c>
      <c r="F250" s="20" t="str">
        <f t="shared" si="18"/>
        <v/>
      </c>
      <c r="G250" s="56"/>
      <c r="H250" s="56"/>
      <c r="I250" s="56"/>
      <c r="J250" s="56"/>
      <c r="K250" s="56"/>
      <c r="L250" s="56"/>
      <c r="M250" s="56"/>
      <c r="N250" s="56"/>
      <c r="O250" s="56"/>
      <c r="P250" s="56"/>
    </row>
    <row r="251" spans="1:16">
      <c r="A251" s="20">
        <v>242</v>
      </c>
      <c r="B251" s="20" t="str">
        <f>IF(Data!B251:$B$5005&lt;&gt;"",Data!B251,"")</f>
        <v/>
      </c>
      <c r="C251" s="20" t="str">
        <f>IF(Data!$B251:C$5005&lt;&gt;"",Data!C251,"")</f>
        <v/>
      </c>
      <c r="D251" s="20" t="str">
        <f t="shared" si="19"/>
        <v/>
      </c>
      <c r="E251" s="133" t="str">
        <f>IF(D251="","",IF(COUNTIF($D$10:D250,D251)=0,COUNTIF(D:D,D251),""))</f>
        <v/>
      </c>
      <c r="F251" s="20" t="str">
        <f t="shared" si="18"/>
        <v/>
      </c>
      <c r="G251" s="56"/>
      <c r="H251" s="56"/>
      <c r="I251" s="56"/>
      <c r="J251" s="56"/>
      <c r="K251" s="56"/>
      <c r="L251" s="56"/>
      <c r="M251" s="56"/>
      <c r="N251" s="56"/>
      <c r="O251" s="56"/>
      <c r="P251" s="56"/>
    </row>
    <row r="252" spans="1:16">
      <c r="A252" s="113">
        <v>243</v>
      </c>
      <c r="B252" s="20" t="str">
        <f>IF(Data!B252:$B$5005&lt;&gt;"",Data!B252,"")</f>
        <v/>
      </c>
      <c r="C252" s="20" t="str">
        <f>IF(Data!$B252:C$5005&lt;&gt;"",Data!C252,"")</f>
        <v/>
      </c>
      <c r="D252" s="20" t="str">
        <f t="shared" si="19"/>
        <v/>
      </c>
      <c r="E252" s="133" t="str">
        <f>IF(D252="","",IF(COUNTIF($D$10:D251,D252)=0,COUNTIF(D:D,D252),""))</f>
        <v/>
      </c>
      <c r="F252" s="20" t="str">
        <f t="shared" si="18"/>
        <v/>
      </c>
      <c r="G252" s="56"/>
      <c r="H252" s="56"/>
      <c r="I252" s="56"/>
      <c r="J252" s="56"/>
      <c r="K252" s="56"/>
      <c r="L252" s="56"/>
      <c r="M252" s="56"/>
      <c r="N252" s="56"/>
      <c r="O252" s="56"/>
      <c r="P252" s="56"/>
    </row>
    <row r="253" spans="1:16">
      <c r="A253" s="20">
        <v>244</v>
      </c>
      <c r="B253" s="20" t="str">
        <f>IF(Data!B253:$B$5005&lt;&gt;"",Data!B253,"")</f>
        <v/>
      </c>
      <c r="C253" s="20" t="str">
        <f>IF(Data!$B253:C$5005&lt;&gt;"",Data!C253,"")</f>
        <v/>
      </c>
      <c r="D253" s="20" t="str">
        <f t="shared" si="19"/>
        <v/>
      </c>
      <c r="E253" s="133" t="str">
        <f>IF(D253="","",IF(COUNTIF($D$10:D252,D253)=0,COUNTIF(D:D,D253),""))</f>
        <v/>
      </c>
      <c r="F253" s="20" t="str">
        <f t="shared" si="18"/>
        <v/>
      </c>
      <c r="G253" s="56"/>
      <c r="H253" s="56"/>
      <c r="I253" s="56"/>
      <c r="J253" s="56"/>
      <c r="K253" s="56"/>
      <c r="L253" s="56"/>
      <c r="M253" s="56"/>
      <c r="N253" s="56"/>
      <c r="O253" s="56"/>
      <c r="P253" s="56"/>
    </row>
    <row r="254" spans="1:16">
      <c r="A254" s="113">
        <v>245</v>
      </c>
      <c r="B254" s="20" t="str">
        <f>IF(Data!B254:$B$5005&lt;&gt;"",Data!B254,"")</f>
        <v/>
      </c>
      <c r="C254" s="20" t="str">
        <f>IF(Data!$B254:C$5005&lt;&gt;"",Data!C254,"")</f>
        <v/>
      </c>
      <c r="D254" s="20" t="str">
        <f t="shared" si="19"/>
        <v/>
      </c>
      <c r="E254" s="133" t="str">
        <f>IF(D254="","",IF(COUNTIF($D$10:D253,D254)=0,COUNTIF(D:D,D254),""))</f>
        <v/>
      </c>
      <c r="F254" s="20" t="str">
        <f t="shared" si="18"/>
        <v/>
      </c>
      <c r="G254" s="56"/>
      <c r="H254" s="56"/>
      <c r="I254" s="56"/>
      <c r="J254" s="56"/>
      <c r="K254" s="56"/>
      <c r="L254" s="56"/>
      <c r="M254" s="56"/>
      <c r="N254" s="56"/>
      <c r="O254" s="56"/>
      <c r="P254" s="56"/>
    </row>
    <row r="255" spans="1:16">
      <c r="A255" s="20">
        <v>246</v>
      </c>
      <c r="B255" s="20" t="str">
        <f>IF(Data!B255:$B$5005&lt;&gt;"",Data!B255,"")</f>
        <v/>
      </c>
      <c r="C255" s="20" t="str">
        <f>IF(Data!$B255:C$5005&lt;&gt;"",Data!C255,"")</f>
        <v/>
      </c>
      <c r="D255" s="20" t="str">
        <f t="shared" si="19"/>
        <v/>
      </c>
      <c r="E255" s="133" t="str">
        <f>IF(D255="","",IF(COUNTIF($D$10:D254,D255)=0,COUNTIF(D:D,D255),""))</f>
        <v/>
      </c>
      <c r="F255" s="20" t="str">
        <f t="shared" si="18"/>
        <v/>
      </c>
      <c r="G255" s="56"/>
      <c r="H255" s="56"/>
      <c r="I255" s="56"/>
      <c r="J255" s="56"/>
      <c r="K255" s="56"/>
      <c r="L255" s="56"/>
      <c r="M255" s="56"/>
      <c r="N255" s="56"/>
      <c r="O255" s="56"/>
      <c r="P255" s="56"/>
    </row>
    <row r="256" spans="1:16">
      <c r="A256" s="113">
        <v>247</v>
      </c>
      <c r="B256" s="20" t="str">
        <f>IF(Data!B256:$B$5005&lt;&gt;"",Data!B256,"")</f>
        <v/>
      </c>
      <c r="C256" s="20" t="str">
        <f>IF(Data!$B256:C$5005&lt;&gt;"",Data!C256,"")</f>
        <v/>
      </c>
      <c r="D256" s="20" t="str">
        <f t="shared" si="19"/>
        <v/>
      </c>
      <c r="E256" s="133" t="str">
        <f>IF(D256="","",IF(COUNTIF($D$10:D255,D256)=0,COUNTIF(D:D,D256),""))</f>
        <v/>
      </c>
      <c r="F256" s="20" t="str">
        <f t="shared" si="18"/>
        <v/>
      </c>
      <c r="G256" s="56"/>
      <c r="H256" s="56"/>
      <c r="I256" s="56"/>
      <c r="J256" s="56"/>
      <c r="K256" s="56"/>
      <c r="L256" s="56"/>
      <c r="M256" s="56"/>
      <c r="N256" s="56"/>
      <c r="O256" s="56"/>
      <c r="P256" s="56"/>
    </row>
    <row r="257" spans="1:16">
      <c r="A257" s="20">
        <v>248</v>
      </c>
      <c r="B257" s="20" t="str">
        <f>IF(Data!B257:$B$5005&lt;&gt;"",Data!B257,"")</f>
        <v/>
      </c>
      <c r="C257" s="20" t="str">
        <f>IF(Data!$B257:C$5005&lt;&gt;"",Data!C257,"")</f>
        <v/>
      </c>
      <c r="D257" s="20" t="str">
        <f t="shared" si="19"/>
        <v/>
      </c>
      <c r="E257" s="133" t="str">
        <f>IF(D257="","",IF(COUNTIF($D$10:D256,D257)=0,COUNTIF(D:D,D257),""))</f>
        <v/>
      </c>
      <c r="F257" s="20" t="str">
        <f t="shared" si="18"/>
        <v/>
      </c>
      <c r="G257" s="56"/>
      <c r="H257" s="56"/>
      <c r="I257" s="56"/>
      <c r="J257" s="56"/>
      <c r="K257" s="56"/>
      <c r="L257" s="56"/>
      <c r="M257" s="56"/>
      <c r="N257" s="56"/>
      <c r="O257" s="56"/>
      <c r="P257" s="56"/>
    </row>
    <row r="258" spans="1:16">
      <c r="A258" s="113">
        <v>249</v>
      </c>
      <c r="B258" s="20" t="str">
        <f>IF(Data!B258:$B$5005&lt;&gt;"",Data!B258,"")</f>
        <v/>
      </c>
      <c r="C258" s="20" t="str">
        <f>IF(Data!$B258:C$5005&lt;&gt;"",Data!C258,"")</f>
        <v/>
      </c>
      <c r="D258" s="20" t="str">
        <f t="shared" si="19"/>
        <v/>
      </c>
      <c r="E258" s="133" t="str">
        <f>IF(D258="","",IF(COUNTIF($D$10:D257,D258)=0,COUNTIF(D:D,D258),""))</f>
        <v/>
      </c>
      <c r="F258" s="20" t="str">
        <f t="shared" si="18"/>
        <v/>
      </c>
      <c r="G258" s="56"/>
      <c r="H258" s="56"/>
      <c r="I258" s="56"/>
      <c r="J258" s="56"/>
      <c r="K258" s="56"/>
      <c r="L258" s="56"/>
      <c r="M258" s="56"/>
      <c r="N258" s="56"/>
      <c r="O258" s="56"/>
      <c r="P258" s="56"/>
    </row>
    <row r="259" spans="1:16">
      <c r="A259" s="20">
        <v>250</v>
      </c>
      <c r="B259" s="20" t="str">
        <f>IF(Data!B259:$B$5005&lt;&gt;"",Data!B259,"")</f>
        <v/>
      </c>
      <c r="C259" s="20" t="str">
        <f>IF(Data!$B259:C$5005&lt;&gt;"",Data!C259,"")</f>
        <v/>
      </c>
      <c r="D259" s="20" t="str">
        <f t="shared" si="19"/>
        <v/>
      </c>
      <c r="E259" s="133" t="str">
        <f>IF(D259="","",IF(COUNTIF($D$10:D258,D259)=0,COUNTIF(D:D,D259),""))</f>
        <v/>
      </c>
      <c r="F259" s="20" t="str">
        <f t="shared" si="18"/>
        <v/>
      </c>
      <c r="G259" s="56"/>
      <c r="H259" s="56"/>
      <c r="I259" s="56"/>
      <c r="J259" s="56"/>
      <c r="K259" s="56"/>
      <c r="L259" s="56"/>
      <c r="M259" s="56"/>
      <c r="N259" s="56"/>
      <c r="O259" s="56"/>
      <c r="P259" s="56"/>
    </row>
    <row r="260" spans="1:16">
      <c r="A260" s="113">
        <v>251</v>
      </c>
      <c r="B260" s="20" t="str">
        <f>IF(Data!B260:$B$5005&lt;&gt;"",Data!B260,"")</f>
        <v/>
      </c>
      <c r="C260" s="20" t="str">
        <f>IF(Data!$B260:C$5005&lt;&gt;"",Data!C260,"")</f>
        <v/>
      </c>
      <c r="D260" s="20" t="str">
        <f t="shared" si="19"/>
        <v/>
      </c>
      <c r="E260" s="133" t="str">
        <f>IF(D260="","",IF(COUNTIF($D$10:D259,D260)=0,COUNTIF(D:D,D260),""))</f>
        <v/>
      </c>
      <c r="F260" s="20" t="str">
        <f t="shared" si="18"/>
        <v/>
      </c>
      <c r="G260" s="56"/>
      <c r="H260" s="56"/>
      <c r="I260" s="56"/>
      <c r="J260" s="56"/>
      <c r="K260" s="56"/>
      <c r="L260" s="56"/>
      <c r="M260" s="56"/>
      <c r="N260" s="56"/>
      <c r="O260" s="56"/>
      <c r="P260" s="56"/>
    </row>
    <row r="261" spans="1:16">
      <c r="A261" s="20">
        <v>252</v>
      </c>
      <c r="B261" s="20" t="str">
        <f>IF(Data!B261:$B$5005&lt;&gt;"",Data!B261,"")</f>
        <v/>
      </c>
      <c r="C261" s="20" t="str">
        <f>IF(Data!$B261:C$5005&lt;&gt;"",Data!C261,"")</f>
        <v/>
      </c>
      <c r="D261" s="20" t="str">
        <f t="shared" si="19"/>
        <v/>
      </c>
      <c r="E261" s="133" t="str">
        <f>IF(D261="","",IF(COUNTIF($D$10:D260,D261)=0,COUNTIF(D:D,D261),""))</f>
        <v/>
      </c>
      <c r="F261" s="20" t="str">
        <f t="shared" si="18"/>
        <v/>
      </c>
      <c r="G261" s="56"/>
      <c r="H261" s="56"/>
      <c r="I261" s="56"/>
      <c r="J261" s="56"/>
      <c r="K261" s="56"/>
      <c r="L261" s="56"/>
      <c r="M261" s="56"/>
      <c r="N261" s="56"/>
      <c r="O261" s="56"/>
      <c r="P261" s="56"/>
    </row>
    <row r="262" spans="1:16">
      <c r="A262" s="113">
        <v>253</v>
      </c>
      <c r="B262" s="20" t="str">
        <f>IF(Data!B262:$B$5005&lt;&gt;"",Data!B262,"")</f>
        <v/>
      </c>
      <c r="C262" s="20" t="str">
        <f>IF(Data!$B262:C$5005&lt;&gt;"",Data!C262,"")</f>
        <v/>
      </c>
      <c r="D262" s="20" t="str">
        <f t="shared" si="19"/>
        <v/>
      </c>
      <c r="E262" s="133" t="str">
        <f>IF(D262="","",IF(COUNTIF($D$10:D261,D262)=0,COUNTIF(D:D,D262),""))</f>
        <v/>
      </c>
      <c r="F262" s="20" t="str">
        <f t="shared" si="18"/>
        <v/>
      </c>
      <c r="G262" s="56"/>
      <c r="H262" s="56"/>
      <c r="I262" s="56"/>
      <c r="J262" s="56"/>
      <c r="K262" s="56"/>
      <c r="L262" s="56"/>
      <c r="M262" s="56"/>
      <c r="N262" s="56"/>
      <c r="O262" s="56"/>
      <c r="P262" s="56"/>
    </row>
    <row r="263" spans="1:16">
      <c r="A263" s="20">
        <v>254</v>
      </c>
      <c r="B263" s="20" t="str">
        <f>IF(Data!B263:$B$5005&lt;&gt;"",Data!B263,"")</f>
        <v/>
      </c>
      <c r="C263" s="20" t="str">
        <f>IF(Data!$B263:C$5005&lt;&gt;"",Data!C263,"")</f>
        <v/>
      </c>
      <c r="D263" s="20" t="str">
        <f t="shared" si="19"/>
        <v/>
      </c>
      <c r="E263" s="133" t="str">
        <f>IF(D263="","",IF(COUNTIF($D$10:D262,D263)=0,COUNTIF(D:D,D263),""))</f>
        <v/>
      </c>
      <c r="F263" s="20" t="str">
        <f t="shared" si="18"/>
        <v/>
      </c>
      <c r="G263" s="56"/>
      <c r="H263" s="56"/>
      <c r="I263" s="56"/>
      <c r="J263" s="56"/>
      <c r="K263" s="56"/>
      <c r="L263" s="56"/>
      <c r="M263" s="56"/>
      <c r="N263" s="56"/>
      <c r="O263" s="56"/>
      <c r="P263" s="56"/>
    </row>
    <row r="264" spans="1:16">
      <c r="A264" s="113">
        <v>255</v>
      </c>
      <c r="B264" s="20" t="str">
        <f>IF(Data!B264:$B$5005&lt;&gt;"",Data!B264,"")</f>
        <v/>
      </c>
      <c r="C264" s="20" t="str">
        <f>IF(Data!$B264:C$5005&lt;&gt;"",Data!C264,"")</f>
        <v/>
      </c>
      <c r="D264" s="20" t="str">
        <f t="shared" si="19"/>
        <v/>
      </c>
      <c r="E264" s="133" t="str">
        <f>IF(D264="","",IF(COUNTIF($D$10:D263,D264)=0,COUNTIF(D:D,D264),""))</f>
        <v/>
      </c>
      <c r="F264" s="20" t="str">
        <f t="shared" si="18"/>
        <v/>
      </c>
      <c r="G264" s="56"/>
      <c r="H264" s="56"/>
      <c r="I264" s="56"/>
      <c r="J264" s="56"/>
      <c r="K264" s="56"/>
      <c r="L264" s="56"/>
      <c r="M264" s="56"/>
      <c r="N264" s="56"/>
      <c r="O264" s="56"/>
      <c r="P264" s="56"/>
    </row>
    <row r="265" spans="1:16">
      <c r="A265" s="20">
        <v>256</v>
      </c>
      <c r="B265" s="20" t="str">
        <f>IF(Data!B265:$B$5005&lt;&gt;"",Data!B265,"")</f>
        <v/>
      </c>
      <c r="C265" s="20" t="str">
        <f>IF(Data!$B265:C$5005&lt;&gt;"",Data!C265,"")</f>
        <v/>
      </c>
      <c r="D265" s="20" t="str">
        <f t="shared" si="19"/>
        <v/>
      </c>
      <c r="E265" s="133" t="str">
        <f>IF(D265="","",IF(COUNTIF($D$10:D264,D265)=0,COUNTIF(D:D,D265),""))</f>
        <v/>
      </c>
      <c r="F265" s="20" t="str">
        <f t="shared" si="18"/>
        <v/>
      </c>
      <c r="G265" s="56"/>
      <c r="H265" s="56"/>
      <c r="I265" s="56"/>
      <c r="J265" s="56"/>
      <c r="K265" s="56"/>
      <c r="L265" s="56"/>
      <c r="M265" s="56"/>
      <c r="N265" s="56"/>
      <c r="O265" s="56"/>
      <c r="P265" s="56"/>
    </row>
    <row r="266" spans="1:16">
      <c r="A266" s="113">
        <v>257</v>
      </c>
      <c r="B266" s="20" t="str">
        <f>IF(Data!B266:$B$5005&lt;&gt;"",Data!B266,"")</f>
        <v/>
      </c>
      <c r="C266" s="20" t="str">
        <f>IF(Data!$B266:C$5005&lt;&gt;"",Data!C266,"")</f>
        <v/>
      </c>
      <c r="D266" s="20" t="str">
        <f t="shared" si="19"/>
        <v/>
      </c>
      <c r="E266" s="133" t="str">
        <f>IF(D266="","",IF(COUNTIF($D$10:D265,D266)=0,COUNTIF(D:D,D266),""))</f>
        <v/>
      </c>
      <c r="F266" s="20" t="str">
        <f t="shared" si="18"/>
        <v/>
      </c>
      <c r="G266" s="56"/>
      <c r="H266" s="56"/>
      <c r="I266" s="56"/>
      <c r="J266" s="56"/>
      <c r="K266" s="56"/>
      <c r="L266" s="56"/>
      <c r="M266" s="56"/>
      <c r="N266" s="56"/>
      <c r="O266" s="56"/>
      <c r="P266" s="56"/>
    </row>
    <row r="267" spans="1:16">
      <c r="A267" s="20">
        <v>258</v>
      </c>
      <c r="B267" s="20" t="str">
        <f>IF(Data!B267:$B$5005&lt;&gt;"",Data!B267,"")</f>
        <v/>
      </c>
      <c r="C267" s="20" t="str">
        <f>IF(Data!$B267:C$5005&lt;&gt;"",Data!C267,"")</f>
        <v/>
      </c>
      <c r="D267" s="20" t="str">
        <f t="shared" si="19"/>
        <v/>
      </c>
      <c r="E267" s="133" t="str">
        <f>IF(D267="","",IF(COUNTIF($D$10:D266,D267)=0,COUNTIF(D:D,D267),""))</f>
        <v/>
      </c>
      <c r="F267" s="20" t="str">
        <f t="shared" si="18"/>
        <v/>
      </c>
      <c r="G267" s="56"/>
      <c r="H267" s="56"/>
      <c r="I267" s="56"/>
      <c r="J267" s="56"/>
      <c r="K267" s="56"/>
      <c r="L267" s="56"/>
      <c r="M267" s="56"/>
      <c r="N267" s="56"/>
      <c r="O267" s="56"/>
      <c r="P267" s="56"/>
    </row>
    <row r="268" spans="1:16">
      <c r="A268" s="113">
        <v>259</v>
      </c>
      <c r="B268" s="20" t="str">
        <f>IF(Data!B268:$B$5005&lt;&gt;"",Data!B268,"")</f>
        <v/>
      </c>
      <c r="C268" s="20" t="str">
        <f>IF(Data!$B268:C$5005&lt;&gt;"",Data!C268,"")</f>
        <v/>
      </c>
      <c r="D268" s="20" t="str">
        <f t="shared" si="19"/>
        <v/>
      </c>
      <c r="E268" s="133" t="str">
        <f>IF(D268="","",IF(COUNTIF($D$10:D267,D268)=0,COUNTIF(D:D,D268),""))</f>
        <v/>
      </c>
      <c r="F268" s="20" t="str">
        <f t="shared" ref="F268:F331" si="20">IF(E268="","",E268^3-E268)</f>
        <v/>
      </c>
      <c r="G268" s="56"/>
      <c r="H268" s="56"/>
      <c r="I268" s="56"/>
      <c r="J268" s="56"/>
      <c r="K268" s="56"/>
      <c r="L268" s="56"/>
      <c r="M268" s="56"/>
      <c r="N268" s="56"/>
      <c r="O268" s="56"/>
      <c r="P268" s="56"/>
    </row>
    <row r="269" spans="1:16">
      <c r="A269" s="20">
        <v>260</v>
      </c>
      <c r="B269" s="20" t="str">
        <f>IF(Data!B269:$B$5005&lt;&gt;"",Data!B269,"")</f>
        <v/>
      </c>
      <c r="C269" s="20" t="str">
        <f>IF(Data!$B269:C$5005&lt;&gt;"",Data!C269,"")</f>
        <v/>
      </c>
      <c r="D269" s="20" t="str">
        <f t="shared" si="19"/>
        <v/>
      </c>
      <c r="E269" s="133" t="str">
        <f>IF(D269="","",IF(COUNTIF($D$10:D268,D269)=0,COUNTIF(D:D,D269),""))</f>
        <v/>
      </c>
      <c r="F269" s="20" t="str">
        <f t="shared" si="20"/>
        <v/>
      </c>
      <c r="G269" s="56"/>
      <c r="H269" s="56"/>
      <c r="I269" s="56"/>
      <c r="J269" s="56"/>
      <c r="K269" s="56"/>
      <c r="L269" s="56"/>
      <c r="M269" s="56"/>
      <c r="N269" s="56"/>
      <c r="O269" s="56"/>
      <c r="P269" s="56"/>
    </row>
    <row r="270" spans="1:16">
      <c r="A270" s="113">
        <v>261</v>
      </c>
      <c r="B270" s="20" t="str">
        <f>IF(Data!B270:$B$5005&lt;&gt;"",Data!B270,"")</f>
        <v/>
      </c>
      <c r="C270" s="20" t="str">
        <f>IF(Data!$B270:C$5005&lt;&gt;"",Data!C270,"")</f>
        <v/>
      </c>
      <c r="D270" s="20" t="str">
        <f t="shared" si="19"/>
        <v/>
      </c>
      <c r="E270" s="133" t="str">
        <f>IF(D270="","",IF(COUNTIF($D$10:D269,D270)=0,COUNTIF(D:D,D270),""))</f>
        <v/>
      </c>
      <c r="F270" s="20" t="str">
        <f t="shared" si="20"/>
        <v/>
      </c>
      <c r="G270" s="56"/>
      <c r="H270" s="56"/>
      <c r="I270" s="56"/>
      <c r="J270" s="56"/>
      <c r="K270" s="56"/>
      <c r="L270" s="56"/>
      <c r="M270" s="56"/>
      <c r="N270" s="56"/>
      <c r="O270" s="56"/>
      <c r="P270" s="56"/>
    </row>
    <row r="271" spans="1:16">
      <c r="A271" s="20">
        <v>262</v>
      </c>
      <c r="B271" s="20" t="str">
        <f>IF(Data!B271:$B$5005&lt;&gt;"",Data!B271,"")</f>
        <v/>
      </c>
      <c r="C271" s="20" t="str">
        <f>IF(Data!$B271:C$5005&lt;&gt;"",Data!C271,"")</f>
        <v/>
      </c>
      <c r="D271" s="20" t="str">
        <f t="shared" si="19"/>
        <v/>
      </c>
      <c r="E271" s="133" t="str">
        <f>IF(D271="","",IF(COUNTIF($D$10:D270,D271)=0,COUNTIF(D:D,D271),""))</f>
        <v/>
      </c>
      <c r="F271" s="20" t="str">
        <f t="shared" si="20"/>
        <v/>
      </c>
      <c r="G271" s="56"/>
      <c r="H271" s="56"/>
      <c r="I271" s="56"/>
      <c r="J271" s="56"/>
      <c r="K271" s="56"/>
      <c r="L271" s="56"/>
      <c r="M271" s="56"/>
      <c r="N271" s="56"/>
      <c r="O271" s="56"/>
      <c r="P271" s="56"/>
    </row>
    <row r="272" spans="1:16">
      <c r="A272" s="113">
        <v>263</v>
      </c>
      <c r="B272" s="20" t="str">
        <f>IF(Data!B272:$B$5005&lt;&gt;"",Data!B272,"")</f>
        <v/>
      </c>
      <c r="C272" s="20" t="str">
        <f>IF(Data!$B272:C$5005&lt;&gt;"",Data!C272,"")</f>
        <v/>
      </c>
      <c r="D272" s="20" t="str">
        <f t="shared" si="19"/>
        <v/>
      </c>
      <c r="E272" s="133" t="str">
        <f>IF(D272="","",IF(COUNTIF($D$10:D271,D272)=0,COUNTIF(D:D,D272),""))</f>
        <v/>
      </c>
      <c r="F272" s="20" t="str">
        <f t="shared" si="20"/>
        <v/>
      </c>
      <c r="G272" s="56"/>
      <c r="H272" s="56"/>
      <c r="I272" s="56"/>
      <c r="J272" s="56"/>
      <c r="K272" s="56"/>
      <c r="L272" s="56"/>
      <c r="M272" s="56"/>
      <c r="N272" s="56"/>
      <c r="O272" s="56"/>
      <c r="P272" s="56"/>
    </row>
    <row r="273" spans="1:16">
      <c r="A273" s="20">
        <v>264</v>
      </c>
      <c r="B273" s="20" t="str">
        <f>IF(Data!B273:$B$5005&lt;&gt;"",Data!B273,"")</f>
        <v/>
      </c>
      <c r="C273" s="20" t="str">
        <f>IF(Data!$B273:C$5005&lt;&gt;"",Data!C273,"")</f>
        <v/>
      </c>
      <c r="D273" s="20" t="str">
        <f t="shared" si="19"/>
        <v/>
      </c>
      <c r="E273" s="133" t="str">
        <f>IF(D273="","",IF(COUNTIF($D$10:D272,D273)=0,COUNTIF(D:D,D273),""))</f>
        <v/>
      </c>
      <c r="F273" s="20" t="str">
        <f t="shared" si="20"/>
        <v/>
      </c>
      <c r="G273" s="56"/>
      <c r="H273" s="56"/>
      <c r="I273" s="56"/>
      <c r="J273" s="56"/>
      <c r="K273" s="56"/>
      <c r="L273" s="56"/>
      <c r="M273" s="56"/>
      <c r="N273" s="56"/>
      <c r="O273" s="56"/>
      <c r="P273" s="56"/>
    </row>
    <row r="274" spans="1:16">
      <c r="A274" s="113">
        <v>265</v>
      </c>
      <c r="B274" s="20" t="str">
        <f>IF(Data!B274:$B$5005&lt;&gt;"",Data!B274,"")</f>
        <v/>
      </c>
      <c r="C274" s="20" t="str">
        <f>IF(Data!$B274:C$5005&lt;&gt;"",Data!C274,"")</f>
        <v/>
      </c>
      <c r="D274" s="20" t="str">
        <f t="shared" si="19"/>
        <v/>
      </c>
      <c r="E274" s="133" t="str">
        <f>IF(D274="","",IF(COUNTIF($D$10:D273,D274)=0,COUNTIF(D:D,D274),""))</f>
        <v/>
      </c>
      <c r="F274" s="20" t="str">
        <f t="shared" si="20"/>
        <v/>
      </c>
      <c r="G274" s="56"/>
      <c r="H274" s="56"/>
      <c r="I274" s="56"/>
      <c r="J274" s="56"/>
      <c r="K274" s="56"/>
      <c r="L274" s="56"/>
      <c r="M274" s="56"/>
      <c r="N274" s="56"/>
      <c r="O274" s="56"/>
      <c r="P274" s="56"/>
    </row>
    <row r="275" spans="1:16">
      <c r="A275" s="20">
        <v>266</v>
      </c>
      <c r="B275" s="20" t="str">
        <f>IF(Data!B275:$B$5005&lt;&gt;"",Data!B275,"")</f>
        <v/>
      </c>
      <c r="C275" s="20" t="str">
        <f>IF(Data!$B275:C$5005&lt;&gt;"",Data!C275,"")</f>
        <v/>
      </c>
      <c r="D275" s="20" t="str">
        <f t="shared" si="19"/>
        <v/>
      </c>
      <c r="E275" s="133" t="str">
        <f>IF(D275="","",IF(COUNTIF($D$10:D274,D275)=0,COUNTIF(D:D,D275),""))</f>
        <v/>
      </c>
      <c r="F275" s="20" t="str">
        <f t="shared" si="20"/>
        <v/>
      </c>
      <c r="G275" s="56"/>
      <c r="H275" s="56"/>
      <c r="I275" s="56"/>
      <c r="J275" s="56"/>
      <c r="K275" s="56"/>
      <c r="L275" s="56"/>
      <c r="M275" s="56"/>
      <c r="N275" s="56"/>
      <c r="O275" s="56"/>
      <c r="P275" s="56"/>
    </row>
    <row r="276" spans="1:16">
      <c r="A276" s="113">
        <v>267</v>
      </c>
      <c r="B276" s="20" t="str">
        <f>IF(Data!B276:$B$5005&lt;&gt;"",Data!B276,"")</f>
        <v/>
      </c>
      <c r="C276" s="20" t="str">
        <f>IF(Data!$B276:C$5005&lt;&gt;"",Data!C276,"")</f>
        <v/>
      </c>
      <c r="D276" s="20" t="str">
        <f t="shared" si="19"/>
        <v/>
      </c>
      <c r="E276" s="133" t="str">
        <f>IF(D276="","",IF(COUNTIF($D$10:D275,D276)=0,COUNTIF(D:D,D276),""))</f>
        <v/>
      </c>
      <c r="F276" s="20" t="str">
        <f t="shared" si="20"/>
        <v/>
      </c>
      <c r="G276" s="56"/>
      <c r="H276" s="56"/>
      <c r="I276" s="56"/>
      <c r="J276" s="56"/>
      <c r="K276" s="56"/>
      <c r="L276" s="56"/>
      <c r="M276" s="56"/>
      <c r="N276" s="56"/>
      <c r="O276" s="56"/>
      <c r="P276" s="56"/>
    </row>
    <row r="277" spans="1:16">
      <c r="A277" s="20">
        <v>268</v>
      </c>
      <c r="B277" s="20" t="str">
        <f>IF(Data!B277:$B$5005&lt;&gt;"",Data!B277,"")</f>
        <v/>
      </c>
      <c r="C277" s="20" t="str">
        <f>IF(Data!$B277:C$5005&lt;&gt;"",Data!C277,"")</f>
        <v/>
      </c>
      <c r="D277" s="20" t="str">
        <f t="shared" si="19"/>
        <v/>
      </c>
      <c r="E277" s="133" t="str">
        <f>IF(D277="","",IF(COUNTIF($D$10:D276,D277)=0,COUNTIF(D:D,D277),""))</f>
        <v/>
      </c>
      <c r="F277" s="20" t="str">
        <f t="shared" si="20"/>
        <v/>
      </c>
      <c r="G277" s="56"/>
      <c r="H277" s="56"/>
      <c r="I277" s="56"/>
      <c r="J277" s="56"/>
      <c r="K277" s="56"/>
      <c r="L277" s="56"/>
      <c r="M277" s="56"/>
      <c r="N277" s="56"/>
      <c r="O277" s="56"/>
      <c r="P277" s="56"/>
    </row>
    <row r="278" spans="1:16">
      <c r="A278" s="113">
        <v>269</v>
      </c>
      <c r="B278" s="20" t="str">
        <f>IF(Data!B278:$B$5005&lt;&gt;"",Data!B278,"")</f>
        <v/>
      </c>
      <c r="C278" s="20" t="str">
        <f>IF(Data!$B278:C$5005&lt;&gt;"",Data!C278,"")</f>
        <v/>
      </c>
      <c r="D278" s="20" t="str">
        <f t="shared" si="19"/>
        <v/>
      </c>
      <c r="E278" s="133" t="str">
        <f>IF(D278="","",IF(COUNTIF($D$10:D277,D278)=0,COUNTIF(D:D,D278),""))</f>
        <v/>
      </c>
      <c r="F278" s="20" t="str">
        <f t="shared" si="20"/>
        <v/>
      </c>
      <c r="G278" s="56"/>
      <c r="H278" s="56"/>
      <c r="I278" s="56"/>
      <c r="J278" s="56"/>
      <c r="K278" s="56"/>
      <c r="L278" s="56"/>
      <c r="M278" s="56"/>
      <c r="N278" s="56"/>
      <c r="O278" s="56"/>
      <c r="P278" s="56"/>
    </row>
    <row r="279" spans="1:16">
      <c r="A279" s="20">
        <v>270</v>
      </c>
      <c r="B279" s="20" t="str">
        <f>IF(Data!B279:$B$5005&lt;&gt;"",Data!B279,"")</f>
        <v/>
      </c>
      <c r="C279" s="20" t="str">
        <f>IF(Data!$B279:C$5005&lt;&gt;"",Data!C279,"")</f>
        <v/>
      </c>
      <c r="D279" s="20" t="str">
        <f t="shared" si="19"/>
        <v/>
      </c>
      <c r="E279" s="133" t="str">
        <f>IF(D279="","",IF(COUNTIF($D$10:D278,D279)=0,COUNTIF(D:D,D279),""))</f>
        <v/>
      </c>
      <c r="F279" s="20" t="str">
        <f t="shared" si="20"/>
        <v/>
      </c>
      <c r="G279" s="56"/>
      <c r="H279" s="56"/>
      <c r="I279" s="56"/>
      <c r="J279" s="56"/>
      <c r="K279" s="56"/>
      <c r="L279" s="56"/>
      <c r="M279" s="56"/>
      <c r="N279" s="56"/>
      <c r="O279" s="56"/>
      <c r="P279" s="56"/>
    </row>
    <row r="280" spans="1:16">
      <c r="A280" s="113">
        <v>271</v>
      </c>
      <c r="B280" s="20" t="str">
        <f>IF(Data!B280:$B$5005&lt;&gt;"",Data!B280,"")</f>
        <v/>
      </c>
      <c r="C280" s="20" t="str">
        <f>IF(Data!$B280:C$5005&lt;&gt;"",Data!C280,"")</f>
        <v/>
      </c>
      <c r="D280" s="20" t="str">
        <f t="shared" si="19"/>
        <v/>
      </c>
      <c r="E280" s="133" t="str">
        <f>IF(D280="","",IF(COUNTIF($D$10:D279,D280)=0,COUNTIF(D:D,D280),""))</f>
        <v/>
      </c>
      <c r="F280" s="20" t="str">
        <f t="shared" si="20"/>
        <v/>
      </c>
      <c r="G280" s="56"/>
      <c r="H280" s="56"/>
      <c r="I280" s="56"/>
      <c r="J280" s="56"/>
      <c r="K280" s="56"/>
      <c r="L280" s="56"/>
      <c r="M280" s="56"/>
      <c r="N280" s="56"/>
      <c r="O280" s="56"/>
      <c r="P280" s="56"/>
    </row>
    <row r="281" spans="1:16">
      <c r="A281" s="20">
        <v>272</v>
      </c>
      <c r="B281" s="20" t="str">
        <f>IF(Data!B281:$B$5005&lt;&gt;"",Data!B281,"")</f>
        <v/>
      </c>
      <c r="C281" s="20" t="str">
        <f>IF(Data!$B281:C$5005&lt;&gt;"",Data!C281,"")</f>
        <v/>
      </c>
      <c r="D281" s="20" t="str">
        <f t="shared" si="19"/>
        <v/>
      </c>
      <c r="E281" s="133" t="str">
        <f>IF(D281="","",IF(COUNTIF($D$10:D280,D281)=0,COUNTIF(D:D,D281),""))</f>
        <v/>
      </c>
      <c r="F281" s="20" t="str">
        <f t="shared" si="20"/>
        <v/>
      </c>
      <c r="G281" s="56"/>
      <c r="H281" s="56"/>
      <c r="I281" s="56"/>
      <c r="J281" s="56"/>
      <c r="K281" s="56"/>
      <c r="L281" s="56"/>
      <c r="M281" s="56"/>
      <c r="N281" s="56"/>
      <c r="O281" s="56"/>
      <c r="P281" s="56"/>
    </row>
    <row r="282" spans="1:16">
      <c r="A282" s="113">
        <v>273</v>
      </c>
      <c r="B282" s="20" t="str">
        <f>IF(Data!B282:$B$5005&lt;&gt;"",Data!B282,"")</f>
        <v/>
      </c>
      <c r="C282" s="20" t="str">
        <f>IF(Data!$B282:C$5005&lt;&gt;"",Data!C282,"")</f>
        <v/>
      </c>
      <c r="D282" s="20" t="str">
        <f t="shared" si="19"/>
        <v/>
      </c>
      <c r="E282" s="133" t="str">
        <f>IF(D282="","",IF(COUNTIF($D$10:D281,D282)=0,COUNTIF(D:D,D282),""))</f>
        <v/>
      </c>
      <c r="F282" s="20" t="str">
        <f t="shared" si="20"/>
        <v/>
      </c>
      <c r="G282" s="56"/>
      <c r="H282" s="56"/>
      <c r="I282" s="56"/>
      <c r="J282" s="56"/>
      <c r="K282" s="56"/>
      <c r="L282" s="56"/>
      <c r="M282" s="56"/>
      <c r="N282" s="56"/>
      <c r="O282" s="56"/>
      <c r="P282" s="56"/>
    </row>
    <row r="283" spans="1:16">
      <c r="A283" s="20">
        <v>274</v>
      </c>
      <c r="B283" s="20" t="str">
        <f>IF(Data!B283:$B$5005&lt;&gt;"",Data!B283,"")</f>
        <v/>
      </c>
      <c r="C283" s="20" t="str">
        <f>IF(Data!$B283:C$5005&lt;&gt;"",Data!C283,"")</f>
        <v/>
      </c>
      <c r="D283" s="20" t="str">
        <f t="shared" si="19"/>
        <v/>
      </c>
      <c r="E283" s="133" t="str">
        <f>IF(D283="","",IF(COUNTIF($D$10:D282,D283)=0,COUNTIF(D:D,D283),""))</f>
        <v/>
      </c>
      <c r="F283" s="20" t="str">
        <f t="shared" si="20"/>
        <v/>
      </c>
      <c r="G283" s="56"/>
      <c r="H283" s="56"/>
      <c r="I283" s="56"/>
      <c r="J283" s="56"/>
      <c r="K283" s="56"/>
      <c r="L283" s="56"/>
      <c r="M283" s="56"/>
      <c r="N283" s="56"/>
      <c r="O283" s="56"/>
      <c r="P283" s="56"/>
    </row>
    <row r="284" spans="1:16">
      <c r="A284" s="113">
        <v>275</v>
      </c>
      <c r="B284" s="20" t="str">
        <f>IF(Data!B284:$B$5005&lt;&gt;"",Data!B284,"")</f>
        <v/>
      </c>
      <c r="C284" s="20" t="str">
        <f>IF(Data!$B284:C$5005&lt;&gt;"",Data!C284,"")</f>
        <v/>
      </c>
      <c r="D284" s="20" t="str">
        <f t="shared" si="19"/>
        <v/>
      </c>
      <c r="E284" s="133" t="str">
        <f>IF(D284="","",IF(COUNTIF($D$10:D283,D284)=0,COUNTIF(D:D,D284),""))</f>
        <v/>
      </c>
      <c r="F284" s="20" t="str">
        <f t="shared" si="20"/>
        <v/>
      </c>
      <c r="G284" s="56"/>
      <c r="H284" s="56"/>
      <c r="I284" s="56"/>
      <c r="J284" s="56"/>
      <c r="K284" s="56"/>
      <c r="L284" s="56"/>
      <c r="M284" s="56"/>
      <c r="N284" s="56"/>
      <c r="O284" s="56"/>
      <c r="P284" s="56"/>
    </row>
    <row r="285" spans="1:16">
      <c r="A285" s="20">
        <v>276</v>
      </c>
      <c r="B285" s="20" t="str">
        <f>IF(Data!B285:$B$5005&lt;&gt;"",Data!B285,"")</f>
        <v/>
      </c>
      <c r="C285" s="20" t="str">
        <f>IF(Data!$B285:C$5005&lt;&gt;"",Data!C285,"")</f>
        <v/>
      </c>
      <c r="D285" s="20" t="str">
        <f t="shared" si="19"/>
        <v/>
      </c>
      <c r="E285" s="133" t="str">
        <f>IF(D285="","",IF(COUNTIF($D$10:D284,D285)=0,COUNTIF(D:D,D285),""))</f>
        <v/>
      </c>
      <c r="F285" s="20" t="str">
        <f t="shared" si="20"/>
        <v/>
      </c>
      <c r="G285" s="56"/>
      <c r="H285" s="56"/>
      <c r="I285" s="56"/>
      <c r="J285" s="56"/>
      <c r="K285" s="56"/>
      <c r="L285" s="56"/>
      <c r="M285" s="56"/>
      <c r="N285" s="56"/>
      <c r="O285" s="56"/>
      <c r="P285" s="56"/>
    </row>
    <row r="286" spans="1:16">
      <c r="A286" s="113">
        <v>277</v>
      </c>
      <c r="B286" s="20" t="str">
        <f>IF(Data!B286:$B$5005&lt;&gt;"",Data!B286,"")</f>
        <v/>
      </c>
      <c r="C286" s="20" t="str">
        <f>IF(Data!$B286:C$5005&lt;&gt;"",Data!C286,"")</f>
        <v/>
      </c>
      <c r="D286" s="20" t="str">
        <f t="shared" si="19"/>
        <v/>
      </c>
      <c r="E286" s="133" t="str">
        <f>IF(D286="","",IF(COUNTIF($D$10:D285,D286)=0,COUNTIF(D:D,D286),""))</f>
        <v/>
      </c>
      <c r="F286" s="20" t="str">
        <f t="shared" si="20"/>
        <v/>
      </c>
      <c r="G286" s="56"/>
      <c r="H286" s="56"/>
      <c r="I286" s="56"/>
      <c r="J286" s="56"/>
      <c r="K286" s="56"/>
      <c r="L286" s="56"/>
      <c r="M286" s="56"/>
      <c r="N286" s="56"/>
      <c r="O286" s="56"/>
      <c r="P286" s="56"/>
    </row>
    <row r="287" spans="1:16">
      <c r="A287" s="20">
        <v>278</v>
      </c>
      <c r="B287" s="20" t="str">
        <f>IF(Data!B287:$B$5005&lt;&gt;"",Data!B287,"")</f>
        <v/>
      </c>
      <c r="C287" s="20" t="str">
        <f>IF(Data!$B287:C$5005&lt;&gt;"",Data!C287,"")</f>
        <v/>
      </c>
      <c r="D287" s="20" t="str">
        <f t="shared" si="19"/>
        <v/>
      </c>
      <c r="E287" s="133" t="str">
        <f>IF(D287="","",IF(COUNTIF($D$10:D286,D287)=0,COUNTIF(D:D,D287),""))</f>
        <v/>
      </c>
      <c r="F287" s="20" t="str">
        <f t="shared" si="20"/>
        <v/>
      </c>
      <c r="G287" s="56"/>
      <c r="H287" s="56"/>
      <c r="I287" s="56"/>
      <c r="J287" s="56"/>
      <c r="K287" s="56"/>
      <c r="L287" s="56"/>
      <c r="M287" s="56"/>
      <c r="N287" s="56"/>
      <c r="O287" s="56"/>
      <c r="P287" s="56"/>
    </row>
    <row r="288" spans="1:16">
      <c r="A288" s="113">
        <v>279</v>
      </c>
      <c r="B288" s="20" t="str">
        <f>IF(Data!B288:$B$5005&lt;&gt;"",Data!B288,"")</f>
        <v/>
      </c>
      <c r="C288" s="20" t="str">
        <f>IF(Data!$B288:C$5005&lt;&gt;"",Data!C288,"")</f>
        <v/>
      </c>
      <c r="D288" s="20" t="str">
        <f t="shared" si="19"/>
        <v/>
      </c>
      <c r="E288" s="133" t="str">
        <f>IF(D288="","",IF(COUNTIF($D$10:D287,D288)=0,COUNTIF(D:D,D288),""))</f>
        <v/>
      </c>
      <c r="F288" s="20" t="str">
        <f t="shared" si="20"/>
        <v/>
      </c>
      <c r="G288" s="56"/>
      <c r="H288" s="56"/>
      <c r="I288" s="56"/>
      <c r="J288" s="56"/>
      <c r="K288" s="56"/>
      <c r="L288" s="56"/>
      <c r="M288" s="56"/>
      <c r="N288" s="56"/>
      <c r="O288" s="56"/>
      <c r="P288" s="56"/>
    </row>
    <row r="289" spans="1:16">
      <c r="A289" s="20">
        <v>280</v>
      </c>
      <c r="B289" s="20" t="str">
        <f>IF(Data!B289:$B$5005&lt;&gt;"",Data!B289,"")</f>
        <v/>
      </c>
      <c r="C289" s="20" t="str">
        <f>IF(Data!$B289:C$5005&lt;&gt;"",Data!C289,"")</f>
        <v/>
      </c>
      <c r="D289" s="20" t="str">
        <f t="shared" si="19"/>
        <v/>
      </c>
      <c r="E289" s="133" t="str">
        <f>IF(D289="","",IF(COUNTIF($D$10:D288,D289)=0,COUNTIF(D:D,D289),""))</f>
        <v/>
      </c>
      <c r="F289" s="20" t="str">
        <f t="shared" si="20"/>
        <v/>
      </c>
      <c r="G289" s="56"/>
      <c r="H289" s="56"/>
      <c r="I289" s="56"/>
      <c r="J289" s="56"/>
      <c r="K289" s="56"/>
      <c r="L289" s="56"/>
      <c r="M289" s="56"/>
      <c r="N289" s="56"/>
      <c r="O289" s="56"/>
      <c r="P289" s="56"/>
    </row>
    <row r="290" spans="1:16">
      <c r="A290" s="113">
        <v>281</v>
      </c>
      <c r="B290" s="20" t="str">
        <f>IF(Data!B290:$B$5005&lt;&gt;"",Data!B290,"")</f>
        <v/>
      </c>
      <c r="C290" s="20" t="str">
        <f>IF(Data!$B290:C$5005&lt;&gt;"",Data!C290,"")</f>
        <v/>
      </c>
      <c r="D290" s="20" t="str">
        <f t="shared" si="19"/>
        <v/>
      </c>
      <c r="E290" s="133" t="str">
        <f>IF(D290="","",IF(COUNTIF($D$10:D289,D290)=0,COUNTIF(D:D,D290),""))</f>
        <v/>
      </c>
      <c r="F290" s="20" t="str">
        <f t="shared" si="20"/>
        <v/>
      </c>
      <c r="G290" s="56"/>
      <c r="H290" s="56"/>
      <c r="I290" s="56"/>
      <c r="J290" s="56"/>
      <c r="K290" s="56"/>
      <c r="L290" s="56"/>
      <c r="M290" s="56"/>
      <c r="N290" s="56"/>
      <c r="O290" s="56"/>
      <c r="P290" s="56"/>
    </row>
    <row r="291" spans="1:16">
      <c r="A291" s="20">
        <v>282</v>
      </c>
      <c r="B291" s="20" t="str">
        <f>IF(Data!B291:$B$5005&lt;&gt;"",Data!B291,"")</f>
        <v/>
      </c>
      <c r="C291" s="20" t="str">
        <f>IF(Data!$B291:C$5005&lt;&gt;"",Data!C291,"")</f>
        <v/>
      </c>
      <c r="D291" s="20" t="str">
        <f t="shared" si="19"/>
        <v/>
      </c>
      <c r="E291" s="133" t="str">
        <f>IF(D291="","",IF(COUNTIF($D$10:D290,D291)=0,COUNTIF(D:D,D291),""))</f>
        <v/>
      </c>
      <c r="F291" s="20" t="str">
        <f t="shared" si="20"/>
        <v/>
      </c>
      <c r="G291" s="56"/>
      <c r="H291" s="56"/>
      <c r="I291" s="56"/>
      <c r="J291" s="56"/>
      <c r="K291" s="56"/>
      <c r="L291" s="56"/>
      <c r="M291" s="56"/>
      <c r="N291" s="56"/>
      <c r="O291" s="56"/>
      <c r="P291" s="56"/>
    </row>
    <row r="292" spans="1:16">
      <c r="A292" s="113">
        <v>283</v>
      </c>
      <c r="B292" s="20" t="str">
        <f>IF(Data!B292:$B$5005&lt;&gt;"",Data!B292,"")</f>
        <v/>
      </c>
      <c r="C292" s="20" t="str">
        <f>IF(Data!$B292:C$5005&lt;&gt;"",Data!C292,"")</f>
        <v/>
      </c>
      <c r="D292" s="20" t="str">
        <f t="shared" si="19"/>
        <v/>
      </c>
      <c r="E292" s="133" t="str">
        <f>IF(D292="","",IF(COUNTIF($D$10:D291,D292)=0,COUNTIF(D:D,D292),""))</f>
        <v/>
      </c>
      <c r="F292" s="20" t="str">
        <f t="shared" si="20"/>
        <v/>
      </c>
      <c r="G292" s="56"/>
      <c r="H292" s="56"/>
      <c r="I292" s="56"/>
      <c r="J292" s="56"/>
      <c r="K292" s="56"/>
      <c r="L292" s="56"/>
      <c r="M292" s="56"/>
      <c r="N292" s="56"/>
      <c r="O292" s="56"/>
      <c r="P292" s="56"/>
    </row>
    <row r="293" spans="1:16">
      <c r="A293" s="20">
        <v>284</v>
      </c>
      <c r="B293" s="20" t="str">
        <f>IF(Data!B293:$B$5005&lt;&gt;"",Data!B293,"")</f>
        <v/>
      </c>
      <c r="C293" s="20" t="str">
        <f>IF(Data!$B293:C$5005&lt;&gt;"",Data!C293,"")</f>
        <v/>
      </c>
      <c r="D293" s="20" t="str">
        <f t="shared" si="19"/>
        <v/>
      </c>
      <c r="E293" s="133" t="str">
        <f>IF(D293="","",IF(COUNTIF($D$10:D292,D293)=0,COUNTIF(D:D,D293),""))</f>
        <v/>
      </c>
      <c r="F293" s="20" t="str">
        <f t="shared" si="20"/>
        <v/>
      </c>
      <c r="G293" s="56"/>
      <c r="H293" s="56"/>
      <c r="I293" s="56"/>
      <c r="J293" s="56"/>
      <c r="K293" s="56"/>
      <c r="L293" s="56"/>
      <c r="M293" s="56"/>
      <c r="N293" s="56"/>
      <c r="O293" s="56"/>
      <c r="P293" s="56"/>
    </row>
    <row r="294" spans="1:16">
      <c r="A294" s="113">
        <v>285</v>
      </c>
      <c r="B294" s="20" t="str">
        <f>IF(Data!B294:$B$5005&lt;&gt;"",Data!B294,"")</f>
        <v/>
      </c>
      <c r="C294" s="20" t="str">
        <f>IF(Data!$B294:C$5005&lt;&gt;"",Data!C294,"")</f>
        <v/>
      </c>
      <c r="D294" s="20" t="str">
        <f t="shared" si="19"/>
        <v/>
      </c>
      <c r="E294" s="133" t="str">
        <f>IF(D294="","",IF(COUNTIF($D$10:D293,D294)=0,COUNTIF(D:D,D294),""))</f>
        <v/>
      </c>
      <c r="F294" s="20" t="str">
        <f t="shared" si="20"/>
        <v/>
      </c>
      <c r="G294" s="56"/>
      <c r="H294" s="56"/>
      <c r="I294" s="56"/>
      <c r="J294" s="56"/>
      <c r="K294" s="56"/>
      <c r="L294" s="56"/>
      <c r="M294" s="56"/>
      <c r="N294" s="56"/>
      <c r="O294" s="56"/>
      <c r="P294" s="56"/>
    </row>
    <row r="295" spans="1:16">
      <c r="A295" s="20">
        <v>286</v>
      </c>
      <c r="B295" s="20" t="str">
        <f>IF(Data!B295:$B$5005&lt;&gt;"",Data!B295,"")</f>
        <v/>
      </c>
      <c r="C295" s="20" t="str">
        <f>IF(Data!$B295:C$5005&lt;&gt;"",Data!C295,"")</f>
        <v/>
      </c>
      <c r="D295" s="20" t="str">
        <f t="shared" si="19"/>
        <v/>
      </c>
      <c r="E295" s="133" t="str">
        <f>IF(D295="","",IF(COUNTIF($D$10:D294,D295)=0,COUNTIF(D:D,D295),""))</f>
        <v/>
      </c>
      <c r="F295" s="20" t="str">
        <f t="shared" si="20"/>
        <v/>
      </c>
      <c r="G295" s="56"/>
      <c r="H295" s="56"/>
      <c r="I295" s="56"/>
      <c r="J295" s="56"/>
      <c r="K295" s="56"/>
      <c r="L295" s="56"/>
      <c r="M295" s="56"/>
      <c r="N295" s="56"/>
      <c r="O295" s="56"/>
      <c r="P295" s="56"/>
    </row>
    <row r="296" spans="1:16">
      <c r="A296" s="113">
        <v>287</v>
      </c>
      <c r="B296" s="20" t="str">
        <f>IF(Data!B296:$B$5005&lt;&gt;"",Data!B296,"")</f>
        <v/>
      </c>
      <c r="C296" s="20" t="str">
        <f>IF(Data!$B296:C$5005&lt;&gt;"",Data!C296,"")</f>
        <v/>
      </c>
      <c r="D296" s="20" t="str">
        <f t="shared" si="19"/>
        <v/>
      </c>
      <c r="E296" s="133" t="str">
        <f>IF(D296="","",IF(COUNTIF($D$10:D295,D296)=0,COUNTIF(D:D,D296),""))</f>
        <v/>
      </c>
      <c r="F296" s="20" t="str">
        <f t="shared" si="20"/>
        <v/>
      </c>
      <c r="G296" s="56"/>
      <c r="H296" s="56"/>
      <c r="I296" s="56"/>
      <c r="J296" s="56"/>
      <c r="K296" s="56"/>
      <c r="L296" s="56"/>
      <c r="M296" s="56"/>
      <c r="N296" s="56"/>
      <c r="O296" s="56"/>
      <c r="P296" s="56"/>
    </row>
    <row r="297" spans="1:16">
      <c r="A297" s="20">
        <v>288</v>
      </c>
      <c r="B297" s="20" t="str">
        <f>IF(Data!B297:$B$5005&lt;&gt;"",Data!B297,"")</f>
        <v/>
      </c>
      <c r="C297" s="20" t="str">
        <f>IF(Data!$B297:C$5005&lt;&gt;"",Data!C297,"")</f>
        <v/>
      </c>
      <c r="D297" s="20" t="str">
        <f t="shared" si="19"/>
        <v/>
      </c>
      <c r="E297" s="133" t="str">
        <f>IF(D297="","",IF(COUNTIF($D$10:D296,D297)=0,COUNTIF(D:D,D297),""))</f>
        <v/>
      </c>
      <c r="F297" s="20" t="str">
        <f t="shared" si="20"/>
        <v/>
      </c>
      <c r="G297" s="56"/>
      <c r="H297" s="56"/>
      <c r="I297" s="56"/>
      <c r="J297" s="56"/>
      <c r="K297" s="56"/>
      <c r="L297" s="56"/>
      <c r="M297" s="56"/>
      <c r="N297" s="56"/>
      <c r="O297" s="56"/>
      <c r="P297" s="56"/>
    </row>
    <row r="298" spans="1:16">
      <c r="A298" s="113">
        <v>289</v>
      </c>
      <c r="B298" s="20" t="str">
        <f>IF(Data!B298:$B$5005&lt;&gt;"",Data!B298,"")</f>
        <v/>
      </c>
      <c r="C298" s="20" t="str">
        <f>IF(Data!$B298:C$5005&lt;&gt;"",Data!C298,"")</f>
        <v/>
      </c>
      <c r="D298" s="20" t="str">
        <f t="shared" si="19"/>
        <v/>
      </c>
      <c r="E298" s="133" t="str">
        <f>IF(D298="","",IF(COUNTIF($D$10:D297,D298)=0,COUNTIF(D:D,D298),""))</f>
        <v/>
      </c>
      <c r="F298" s="20" t="str">
        <f t="shared" si="20"/>
        <v/>
      </c>
      <c r="G298" s="56"/>
      <c r="H298" s="56"/>
      <c r="I298" s="56"/>
      <c r="J298" s="56"/>
      <c r="K298" s="56"/>
      <c r="L298" s="56"/>
      <c r="M298" s="56"/>
      <c r="N298" s="56"/>
      <c r="O298" s="56"/>
      <c r="P298" s="56"/>
    </row>
    <row r="299" spans="1:16">
      <c r="A299" s="20">
        <v>290</v>
      </c>
      <c r="B299" s="20" t="str">
        <f>IF(Data!B299:$B$5005&lt;&gt;"",Data!B299,"")</f>
        <v/>
      </c>
      <c r="C299" s="20" t="str">
        <f>IF(Data!$B299:C$5005&lt;&gt;"",Data!C299,"")</f>
        <v/>
      </c>
      <c r="D299" s="20" t="str">
        <f t="shared" si="19"/>
        <v/>
      </c>
      <c r="E299" s="133" t="str">
        <f>IF(D299="","",IF(COUNTIF($D$10:D298,D299)=0,COUNTIF(D:D,D299),""))</f>
        <v/>
      </c>
      <c r="F299" s="20" t="str">
        <f t="shared" si="20"/>
        <v/>
      </c>
      <c r="G299" s="56"/>
      <c r="H299" s="56"/>
      <c r="I299" s="56"/>
      <c r="J299" s="56"/>
      <c r="K299" s="56"/>
      <c r="L299" s="56"/>
      <c r="M299" s="56"/>
      <c r="N299" s="56"/>
      <c r="O299" s="56"/>
      <c r="P299" s="56"/>
    </row>
    <row r="300" spans="1:16">
      <c r="A300" s="113">
        <v>291</v>
      </c>
      <c r="B300" s="20" t="str">
        <f>IF(Data!B300:$B$5005&lt;&gt;"",Data!B300,"")</f>
        <v/>
      </c>
      <c r="C300" s="20" t="str">
        <f>IF(Data!$B300:C$5005&lt;&gt;"",Data!C300,"")</f>
        <v/>
      </c>
      <c r="D300" s="20" t="str">
        <f t="shared" si="19"/>
        <v/>
      </c>
      <c r="E300" s="133" t="str">
        <f>IF(D300="","",IF(COUNTIF($D$10:D299,D300)=0,COUNTIF(D:D,D300),""))</f>
        <v/>
      </c>
      <c r="F300" s="20" t="str">
        <f t="shared" si="20"/>
        <v/>
      </c>
      <c r="G300" s="56"/>
      <c r="H300" s="56"/>
      <c r="I300" s="56"/>
      <c r="J300" s="56"/>
      <c r="K300" s="56"/>
      <c r="L300" s="56"/>
      <c r="M300" s="56"/>
      <c r="N300" s="56"/>
      <c r="O300" s="56"/>
      <c r="P300" s="56"/>
    </row>
    <row r="301" spans="1:16">
      <c r="A301" s="20">
        <v>292</v>
      </c>
      <c r="B301" s="20" t="str">
        <f>IF(Data!B301:$B$5005&lt;&gt;"",Data!B301,"")</f>
        <v/>
      </c>
      <c r="C301" s="20" t="str">
        <f>IF(Data!$B301:C$5005&lt;&gt;"",Data!C301,"")</f>
        <v/>
      </c>
      <c r="D301" s="20" t="str">
        <f t="shared" si="19"/>
        <v/>
      </c>
      <c r="E301" s="133" t="str">
        <f>IF(D301="","",IF(COUNTIF($D$10:D300,D301)=0,COUNTIF(D:D,D301),""))</f>
        <v/>
      </c>
      <c r="F301" s="20" t="str">
        <f t="shared" si="20"/>
        <v/>
      </c>
      <c r="G301" s="56"/>
      <c r="H301" s="56"/>
      <c r="I301" s="56"/>
      <c r="J301" s="56"/>
      <c r="K301" s="56"/>
      <c r="L301" s="56"/>
      <c r="M301" s="56"/>
      <c r="N301" s="56"/>
      <c r="O301" s="56"/>
      <c r="P301" s="56"/>
    </row>
    <row r="302" spans="1:16">
      <c r="A302" s="113">
        <v>293</v>
      </c>
      <c r="B302" s="20" t="str">
        <f>IF(Data!B302:$B$5005&lt;&gt;"",Data!B302,"")</f>
        <v/>
      </c>
      <c r="C302" s="20" t="str">
        <f>IF(Data!$B302:C$5005&lt;&gt;"",Data!C302,"")</f>
        <v/>
      </c>
      <c r="D302" s="20" t="str">
        <f t="shared" si="19"/>
        <v/>
      </c>
      <c r="E302" s="133" t="str">
        <f>IF(D302="","",IF(COUNTIF($D$10:D301,D302)=0,COUNTIF(D:D,D302),""))</f>
        <v/>
      </c>
      <c r="F302" s="20" t="str">
        <f t="shared" si="20"/>
        <v/>
      </c>
      <c r="G302" s="56"/>
      <c r="H302" s="56"/>
      <c r="I302" s="56"/>
      <c r="J302" s="56"/>
      <c r="K302" s="56"/>
      <c r="L302" s="56"/>
      <c r="M302" s="56"/>
      <c r="N302" s="56"/>
      <c r="O302" s="56"/>
      <c r="P302" s="56"/>
    </row>
    <row r="303" spans="1:16">
      <c r="A303" s="20">
        <v>294</v>
      </c>
      <c r="B303" s="20" t="str">
        <f>IF(Data!B303:$B$5005&lt;&gt;"",Data!B303,"")</f>
        <v/>
      </c>
      <c r="C303" s="20" t="str">
        <f>IF(Data!$B303:C$5005&lt;&gt;"",Data!C303,"")</f>
        <v/>
      </c>
      <c r="D303" s="20" t="str">
        <f t="shared" si="19"/>
        <v/>
      </c>
      <c r="E303" s="133" t="str">
        <f>IF(D303="","",IF(COUNTIF($D$10:D302,D303)=0,COUNTIF(D:D,D303),""))</f>
        <v/>
      </c>
      <c r="F303" s="20" t="str">
        <f t="shared" si="20"/>
        <v/>
      </c>
      <c r="G303" s="56"/>
      <c r="H303" s="56"/>
      <c r="I303" s="56"/>
      <c r="J303" s="56"/>
      <c r="K303" s="56"/>
      <c r="L303" s="56"/>
      <c r="M303" s="56"/>
      <c r="N303" s="56"/>
      <c r="O303" s="56"/>
      <c r="P303" s="56"/>
    </row>
    <row r="304" spans="1:16">
      <c r="A304" s="113">
        <v>295</v>
      </c>
      <c r="B304" s="20" t="str">
        <f>IF(Data!B304:$B$5005&lt;&gt;"",Data!B304,"")</f>
        <v/>
      </c>
      <c r="C304" s="20" t="str">
        <f>IF(Data!$B304:C$5005&lt;&gt;"",Data!C304,"")</f>
        <v/>
      </c>
      <c r="D304" s="20" t="str">
        <f t="shared" si="19"/>
        <v/>
      </c>
      <c r="E304" s="133" t="str">
        <f>IF(D304="","",IF(COUNTIF($D$10:D303,D304)=0,COUNTIF(D:D,D304),""))</f>
        <v/>
      </c>
      <c r="F304" s="20" t="str">
        <f t="shared" si="20"/>
        <v/>
      </c>
      <c r="G304" s="56"/>
      <c r="H304" s="56"/>
      <c r="I304" s="56"/>
      <c r="J304" s="56"/>
      <c r="K304" s="56"/>
      <c r="L304" s="56"/>
      <c r="M304" s="56"/>
      <c r="N304" s="56"/>
      <c r="O304" s="56"/>
      <c r="P304" s="56"/>
    </row>
    <row r="305" spans="1:16">
      <c r="A305" s="20">
        <v>296</v>
      </c>
      <c r="B305" s="20" t="str">
        <f>IF(Data!B305:$B$5005&lt;&gt;"",Data!B305,"")</f>
        <v/>
      </c>
      <c r="C305" s="20" t="str">
        <f>IF(Data!$B305:C$5005&lt;&gt;"",Data!C305,"")</f>
        <v/>
      </c>
      <c r="D305" s="20" t="str">
        <f t="shared" si="19"/>
        <v/>
      </c>
      <c r="E305" s="133" t="str">
        <f>IF(D305="","",IF(COUNTIF($D$10:D304,D305)=0,COUNTIF(D:D,D305),""))</f>
        <v/>
      </c>
      <c r="F305" s="20" t="str">
        <f t="shared" si="20"/>
        <v/>
      </c>
      <c r="G305" s="56"/>
      <c r="H305" s="56"/>
      <c r="I305" s="56"/>
      <c r="J305" s="56"/>
      <c r="K305" s="56"/>
      <c r="L305" s="56"/>
      <c r="M305" s="56"/>
      <c r="N305" s="56"/>
      <c r="O305" s="56"/>
      <c r="P305" s="56"/>
    </row>
    <row r="306" spans="1:16">
      <c r="A306" s="113">
        <v>297</v>
      </c>
      <c r="B306" s="20" t="str">
        <f>IF(Data!B306:$B$5005&lt;&gt;"",Data!B306,"")</f>
        <v/>
      </c>
      <c r="C306" s="20" t="str">
        <f>IF(Data!$B306:C$5005&lt;&gt;"",Data!C306,"")</f>
        <v/>
      </c>
      <c r="D306" s="20" t="str">
        <f t="shared" si="19"/>
        <v/>
      </c>
      <c r="E306" s="133" t="str">
        <f>IF(D306="","",IF(COUNTIF($D$10:D305,D306)=0,COUNTIF(D:D,D306),""))</f>
        <v/>
      </c>
      <c r="F306" s="20" t="str">
        <f t="shared" si="20"/>
        <v/>
      </c>
      <c r="G306" s="56"/>
      <c r="H306" s="56"/>
      <c r="I306" s="56"/>
      <c r="J306" s="56"/>
      <c r="K306" s="56"/>
      <c r="L306" s="56"/>
      <c r="M306" s="56"/>
      <c r="N306" s="56"/>
      <c r="O306" s="56"/>
      <c r="P306" s="56"/>
    </row>
    <row r="307" spans="1:16">
      <c r="A307" s="20">
        <v>298</v>
      </c>
      <c r="B307" s="20" t="str">
        <f>IF(Data!B307:$B$5005&lt;&gt;"",Data!B307,"")</f>
        <v/>
      </c>
      <c r="C307" s="20" t="str">
        <f>IF(Data!$B307:C$5005&lt;&gt;"",Data!C307,"")</f>
        <v/>
      </c>
      <c r="D307" s="20" t="str">
        <f t="shared" si="19"/>
        <v/>
      </c>
      <c r="E307" s="133" t="str">
        <f>IF(D307="","",IF(COUNTIF($D$10:D306,D307)=0,COUNTIF(D:D,D307),""))</f>
        <v/>
      </c>
      <c r="F307" s="20" t="str">
        <f t="shared" si="20"/>
        <v/>
      </c>
      <c r="G307" s="56"/>
      <c r="H307" s="56"/>
      <c r="I307" s="56"/>
      <c r="J307" s="56"/>
      <c r="K307" s="56"/>
      <c r="L307" s="56"/>
      <c r="M307" s="56"/>
      <c r="N307" s="56"/>
      <c r="O307" s="56"/>
      <c r="P307" s="56"/>
    </row>
    <row r="308" spans="1:16">
      <c r="A308" s="113">
        <v>299</v>
      </c>
      <c r="B308" s="20" t="str">
        <f>IF(Data!B308:$B$5005&lt;&gt;"",Data!B308,"")</f>
        <v/>
      </c>
      <c r="C308" s="20" t="str">
        <f>IF(Data!$B308:C$5005&lt;&gt;"",Data!C308,"")</f>
        <v/>
      </c>
      <c r="D308" s="20" t="str">
        <f t="shared" si="19"/>
        <v/>
      </c>
      <c r="E308" s="133" t="str">
        <f>IF(D308="","",IF(COUNTIF($D$10:D307,D308)=0,COUNTIF(D:D,D308),""))</f>
        <v/>
      </c>
      <c r="F308" s="20" t="str">
        <f t="shared" si="20"/>
        <v/>
      </c>
      <c r="G308" s="56"/>
      <c r="H308" s="56"/>
      <c r="I308" s="56"/>
      <c r="J308" s="56"/>
      <c r="K308" s="56"/>
      <c r="L308" s="56"/>
      <c r="M308" s="56"/>
      <c r="N308" s="56"/>
      <c r="O308" s="56"/>
      <c r="P308" s="56"/>
    </row>
    <row r="309" spans="1:16">
      <c r="A309" s="20">
        <v>300</v>
      </c>
      <c r="B309" s="20" t="str">
        <f>IF(Data!B309:$B$5005&lt;&gt;"",Data!B309,"")</f>
        <v/>
      </c>
      <c r="C309" s="20" t="str">
        <f>IF(Data!$B309:C$5005&lt;&gt;"",Data!C309,"")</f>
        <v/>
      </c>
      <c r="D309" s="20" t="str">
        <f t="shared" si="19"/>
        <v/>
      </c>
      <c r="E309" s="133" t="str">
        <f>IF(D309="","",IF(COUNTIF($D$10:D308,D309)=0,COUNTIF(D:D,D309),""))</f>
        <v/>
      </c>
      <c r="F309" s="20" t="str">
        <f t="shared" si="20"/>
        <v/>
      </c>
      <c r="G309" s="56"/>
      <c r="H309" s="56"/>
      <c r="I309" s="56"/>
      <c r="J309" s="56"/>
      <c r="K309" s="56"/>
      <c r="L309" s="56"/>
      <c r="M309" s="56"/>
      <c r="N309" s="56"/>
      <c r="O309" s="56"/>
      <c r="P309" s="56"/>
    </row>
    <row r="310" spans="1:16">
      <c r="A310" s="113">
        <v>301</v>
      </c>
      <c r="B310" s="20" t="str">
        <f>IF(Data!B310:$B$5005&lt;&gt;"",Data!B310,"")</f>
        <v/>
      </c>
      <c r="C310" s="20" t="str">
        <f>IF(Data!$B310:C$5005&lt;&gt;"",Data!C310,"")</f>
        <v/>
      </c>
      <c r="D310" s="20" t="str">
        <f t="shared" si="19"/>
        <v/>
      </c>
      <c r="E310" s="133" t="str">
        <f>IF(D310="","",IF(COUNTIF($D$10:D309,D310)=0,COUNTIF(D:D,D310),""))</f>
        <v/>
      </c>
      <c r="F310" s="20" t="str">
        <f t="shared" si="20"/>
        <v/>
      </c>
      <c r="G310" s="56"/>
      <c r="H310" s="56"/>
      <c r="I310" s="56"/>
      <c r="J310" s="56"/>
      <c r="K310" s="56"/>
      <c r="L310" s="56"/>
      <c r="M310" s="56"/>
      <c r="N310" s="56"/>
      <c r="O310" s="56"/>
      <c r="P310" s="56"/>
    </row>
    <row r="311" spans="1:16">
      <c r="A311" s="20">
        <v>302</v>
      </c>
      <c r="B311" s="20" t="str">
        <f>IF(Data!B311:$B$5005&lt;&gt;"",Data!B311,"")</f>
        <v/>
      </c>
      <c r="C311" s="20" t="str">
        <f>IF(Data!$B311:C$5005&lt;&gt;"",Data!C311,"")</f>
        <v/>
      </c>
      <c r="D311" s="20" t="str">
        <f t="shared" si="19"/>
        <v/>
      </c>
      <c r="E311" s="133" t="str">
        <f>IF(D311="","",IF(COUNTIF($D$10:D310,D311)=0,COUNTIF(D:D,D311),""))</f>
        <v/>
      </c>
      <c r="F311" s="20" t="str">
        <f t="shared" si="20"/>
        <v/>
      </c>
      <c r="G311" s="56"/>
      <c r="H311" s="56"/>
      <c r="I311" s="56"/>
      <c r="J311" s="56"/>
      <c r="K311" s="56"/>
      <c r="L311" s="56"/>
      <c r="M311" s="56"/>
      <c r="N311" s="56"/>
      <c r="O311" s="56"/>
      <c r="P311" s="56"/>
    </row>
    <row r="312" spans="1:16">
      <c r="A312" s="113">
        <v>303</v>
      </c>
      <c r="B312" s="20" t="str">
        <f>IF(Data!B312:$B$5005&lt;&gt;"",Data!B312,"")</f>
        <v/>
      </c>
      <c r="C312" s="20" t="str">
        <f>IF(Data!$B312:C$5005&lt;&gt;"",Data!C312,"")</f>
        <v/>
      </c>
      <c r="D312" s="20" t="str">
        <f t="shared" ref="D312:D375" si="21">IF(AND(B312&lt;&gt;"",C312&lt;&gt;""), _xlfn.RANK.AVG(B312,B:B,1),"")</f>
        <v/>
      </c>
      <c r="E312" s="133" t="str">
        <f>IF(D312="","",IF(COUNTIF($D$10:D311,D312)=0,COUNTIF(D:D,D312),""))</f>
        <v/>
      </c>
      <c r="F312" s="20" t="str">
        <f t="shared" si="20"/>
        <v/>
      </c>
      <c r="G312" s="56"/>
      <c r="H312" s="56"/>
      <c r="I312" s="56"/>
      <c r="J312" s="56"/>
      <c r="K312" s="56"/>
      <c r="L312" s="56"/>
      <c r="M312" s="56"/>
      <c r="N312" s="56"/>
      <c r="O312" s="56"/>
      <c r="P312" s="56"/>
    </row>
    <row r="313" spans="1:16">
      <c r="A313" s="20">
        <v>304</v>
      </c>
      <c r="B313" s="20" t="str">
        <f>IF(Data!B313:$B$5005&lt;&gt;"",Data!B313,"")</f>
        <v/>
      </c>
      <c r="C313" s="20" t="str">
        <f>IF(Data!$B313:C$5005&lt;&gt;"",Data!C313,"")</f>
        <v/>
      </c>
      <c r="D313" s="20" t="str">
        <f t="shared" si="21"/>
        <v/>
      </c>
      <c r="E313" s="133" t="str">
        <f>IF(D313="","",IF(COUNTIF($D$10:D312,D313)=0,COUNTIF(D:D,D313),""))</f>
        <v/>
      </c>
      <c r="F313" s="20" t="str">
        <f t="shared" si="20"/>
        <v/>
      </c>
      <c r="G313" s="56"/>
      <c r="H313" s="56"/>
      <c r="I313" s="56"/>
      <c r="J313" s="56"/>
      <c r="K313" s="56"/>
      <c r="L313" s="56"/>
      <c r="M313" s="56"/>
      <c r="N313" s="56"/>
      <c r="O313" s="56"/>
      <c r="P313" s="56"/>
    </row>
    <row r="314" spans="1:16">
      <c r="A314" s="113">
        <v>305</v>
      </c>
      <c r="B314" s="20" t="str">
        <f>IF(Data!B314:$B$5005&lt;&gt;"",Data!B314,"")</f>
        <v/>
      </c>
      <c r="C314" s="20" t="str">
        <f>IF(Data!$B314:C$5005&lt;&gt;"",Data!C314,"")</f>
        <v/>
      </c>
      <c r="D314" s="20" t="str">
        <f t="shared" si="21"/>
        <v/>
      </c>
      <c r="E314" s="133" t="str">
        <f>IF(D314="","",IF(COUNTIF($D$10:D313,D314)=0,COUNTIF(D:D,D314),""))</f>
        <v/>
      </c>
      <c r="F314" s="20" t="str">
        <f t="shared" si="20"/>
        <v/>
      </c>
      <c r="G314" s="56"/>
      <c r="H314" s="56"/>
      <c r="I314" s="56"/>
      <c r="J314" s="56"/>
      <c r="K314" s="56"/>
      <c r="L314" s="56"/>
      <c r="M314" s="56"/>
      <c r="N314" s="56"/>
      <c r="O314" s="56"/>
      <c r="P314" s="56"/>
    </row>
    <row r="315" spans="1:16">
      <c r="A315" s="20">
        <v>306</v>
      </c>
      <c r="B315" s="20" t="str">
        <f>IF(Data!B315:$B$5005&lt;&gt;"",Data!B315,"")</f>
        <v/>
      </c>
      <c r="C315" s="20" t="str">
        <f>IF(Data!$B315:C$5005&lt;&gt;"",Data!C315,"")</f>
        <v/>
      </c>
      <c r="D315" s="20" t="str">
        <f t="shared" si="21"/>
        <v/>
      </c>
      <c r="E315" s="133" t="str">
        <f>IF(D315="","",IF(COUNTIF($D$10:D314,D315)=0,COUNTIF(D:D,D315),""))</f>
        <v/>
      </c>
      <c r="F315" s="20" t="str">
        <f t="shared" si="20"/>
        <v/>
      </c>
      <c r="G315" s="56"/>
      <c r="H315" s="56"/>
      <c r="I315" s="56"/>
      <c r="J315" s="56"/>
      <c r="K315" s="56"/>
      <c r="L315" s="56"/>
      <c r="M315" s="56"/>
      <c r="N315" s="56"/>
      <c r="O315" s="56"/>
      <c r="P315" s="56"/>
    </row>
    <row r="316" spans="1:16">
      <c r="A316" s="113">
        <v>307</v>
      </c>
      <c r="B316" s="20" t="str">
        <f>IF(Data!B316:$B$5005&lt;&gt;"",Data!B316,"")</f>
        <v/>
      </c>
      <c r="C316" s="20" t="str">
        <f>IF(Data!$B316:C$5005&lt;&gt;"",Data!C316,"")</f>
        <v/>
      </c>
      <c r="D316" s="20" t="str">
        <f t="shared" si="21"/>
        <v/>
      </c>
      <c r="E316" s="133" t="str">
        <f>IF(D316="","",IF(COUNTIF($D$10:D315,D316)=0,COUNTIF(D:D,D316),""))</f>
        <v/>
      </c>
      <c r="F316" s="20" t="str">
        <f t="shared" si="20"/>
        <v/>
      </c>
      <c r="G316" s="56"/>
      <c r="H316" s="56"/>
      <c r="I316" s="56"/>
      <c r="J316" s="56"/>
      <c r="K316" s="56"/>
      <c r="L316" s="56"/>
      <c r="M316" s="56"/>
      <c r="N316" s="56"/>
      <c r="O316" s="56"/>
      <c r="P316" s="56"/>
    </row>
    <row r="317" spans="1:16">
      <c r="A317" s="20">
        <v>308</v>
      </c>
      <c r="B317" s="20" t="str">
        <f>IF(Data!B317:$B$5005&lt;&gt;"",Data!B317,"")</f>
        <v/>
      </c>
      <c r="C317" s="20" t="str">
        <f>IF(Data!$B317:C$5005&lt;&gt;"",Data!C317,"")</f>
        <v/>
      </c>
      <c r="D317" s="20" t="str">
        <f t="shared" si="21"/>
        <v/>
      </c>
      <c r="E317" s="133" t="str">
        <f>IF(D317="","",IF(COUNTIF($D$10:D316,D317)=0,COUNTIF(D:D,D317),""))</f>
        <v/>
      </c>
      <c r="F317" s="20" t="str">
        <f t="shared" si="20"/>
        <v/>
      </c>
      <c r="G317" s="56"/>
      <c r="H317" s="56"/>
      <c r="I317" s="56"/>
      <c r="J317" s="56"/>
      <c r="K317" s="56"/>
      <c r="L317" s="56"/>
      <c r="M317" s="56"/>
      <c r="N317" s="56"/>
      <c r="O317" s="56"/>
      <c r="P317" s="56"/>
    </row>
    <row r="318" spans="1:16">
      <c r="A318" s="113">
        <v>309</v>
      </c>
      <c r="B318" s="20" t="str">
        <f>IF(Data!B318:$B$5005&lt;&gt;"",Data!B318,"")</f>
        <v/>
      </c>
      <c r="C318" s="20" t="str">
        <f>IF(Data!$B318:C$5005&lt;&gt;"",Data!C318,"")</f>
        <v/>
      </c>
      <c r="D318" s="20" t="str">
        <f t="shared" si="21"/>
        <v/>
      </c>
      <c r="E318" s="133" t="str">
        <f>IF(D318="","",IF(COUNTIF($D$10:D317,D318)=0,COUNTIF(D:D,D318),""))</f>
        <v/>
      </c>
      <c r="F318" s="20" t="str">
        <f t="shared" si="20"/>
        <v/>
      </c>
      <c r="G318" s="56"/>
      <c r="H318" s="56"/>
      <c r="I318" s="56"/>
      <c r="J318" s="56"/>
      <c r="K318" s="56"/>
      <c r="L318" s="56"/>
      <c r="M318" s="56"/>
      <c r="N318" s="56"/>
      <c r="O318" s="56"/>
      <c r="P318" s="56"/>
    </row>
    <row r="319" spans="1:16">
      <c r="A319" s="20">
        <v>310</v>
      </c>
      <c r="B319" s="20" t="str">
        <f>IF(Data!B319:$B$5005&lt;&gt;"",Data!B319,"")</f>
        <v/>
      </c>
      <c r="C319" s="20" t="str">
        <f>IF(Data!$B319:C$5005&lt;&gt;"",Data!C319,"")</f>
        <v/>
      </c>
      <c r="D319" s="20" t="str">
        <f t="shared" si="21"/>
        <v/>
      </c>
      <c r="E319" s="133" t="str">
        <f>IF(D319="","",IF(COUNTIF($D$10:D318,D319)=0,COUNTIF(D:D,D319),""))</f>
        <v/>
      </c>
      <c r="F319" s="20" t="str">
        <f t="shared" si="20"/>
        <v/>
      </c>
      <c r="G319" s="56"/>
      <c r="H319" s="56"/>
      <c r="I319" s="56"/>
      <c r="J319" s="56"/>
      <c r="K319" s="56"/>
      <c r="L319" s="56"/>
      <c r="M319" s="56"/>
      <c r="N319" s="56"/>
      <c r="O319" s="56"/>
      <c r="P319" s="56"/>
    </row>
    <row r="320" spans="1:16">
      <c r="A320" s="113">
        <v>311</v>
      </c>
      <c r="B320" s="20" t="str">
        <f>IF(Data!B320:$B$5005&lt;&gt;"",Data!B320,"")</f>
        <v/>
      </c>
      <c r="C320" s="20" t="str">
        <f>IF(Data!$B320:C$5005&lt;&gt;"",Data!C320,"")</f>
        <v/>
      </c>
      <c r="D320" s="20" t="str">
        <f t="shared" si="21"/>
        <v/>
      </c>
      <c r="E320" s="133" t="str">
        <f>IF(D320="","",IF(COUNTIF($D$10:D319,D320)=0,COUNTIF(D:D,D320),""))</f>
        <v/>
      </c>
      <c r="F320" s="20" t="str">
        <f t="shared" si="20"/>
        <v/>
      </c>
      <c r="G320" s="56"/>
      <c r="H320" s="56"/>
      <c r="I320" s="56"/>
      <c r="J320" s="56"/>
      <c r="K320" s="56"/>
      <c r="L320" s="56"/>
      <c r="M320" s="56"/>
      <c r="N320" s="56"/>
      <c r="O320" s="56"/>
      <c r="P320" s="56"/>
    </row>
    <row r="321" spans="1:16">
      <c r="A321" s="20">
        <v>312</v>
      </c>
      <c r="B321" s="20" t="str">
        <f>IF(Data!B321:$B$5005&lt;&gt;"",Data!B321,"")</f>
        <v/>
      </c>
      <c r="C321" s="20" t="str">
        <f>IF(Data!$B321:C$5005&lt;&gt;"",Data!C321,"")</f>
        <v/>
      </c>
      <c r="D321" s="20" t="str">
        <f t="shared" si="21"/>
        <v/>
      </c>
      <c r="E321" s="133" t="str">
        <f>IF(D321="","",IF(COUNTIF($D$10:D320,D321)=0,COUNTIF(D:D,D321),""))</f>
        <v/>
      </c>
      <c r="F321" s="20" t="str">
        <f t="shared" si="20"/>
        <v/>
      </c>
      <c r="G321" s="56"/>
      <c r="H321" s="56"/>
      <c r="I321" s="56"/>
      <c r="J321" s="56"/>
      <c r="K321" s="56"/>
      <c r="L321" s="56"/>
      <c r="M321" s="56"/>
      <c r="N321" s="56"/>
      <c r="O321" s="56"/>
      <c r="P321" s="56"/>
    </row>
    <row r="322" spans="1:16">
      <c r="A322" s="113">
        <v>313</v>
      </c>
      <c r="B322" s="20" t="str">
        <f>IF(Data!B322:$B$5005&lt;&gt;"",Data!B322,"")</f>
        <v/>
      </c>
      <c r="C322" s="20" t="str">
        <f>IF(Data!$B322:C$5005&lt;&gt;"",Data!C322,"")</f>
        <v/>
      </c>
      <c r="D322" s="20" t="str">
        <f t="shared" si="21"/>
        <v/>
      </c>
      <c r="E322" s="133" t="str">
        <f>IF(D322="","",IF(COUNTIF($D$10:D321,D322)=0,COUNTIF(D:D,D322),""))</f>
        <v/>
      </c>
      <c r="F322" s="20" t="str">
        <f t="shared" si="20"/>
        <v/>
      </c>
      <c r="G322" s="56"/>
      <c r="H322" s="56"/>
      <c r="I322" s="56"/>
      <c r="J322" s="56"/>
      <c r="K322" s="56"/>
      <c r="L322" s="56"/>
      <c r="M322" s="56"/>
      <c r="N322" s="56"/>
      <c r="O322" s="56"/>
      <c r="P322" s="56"/>
    </row>
    <row r="323" spans="1:16">
      <c r="A323" s="20">
        <v>314</v>
      </c>
      <c r="B323" s="20" t="str">
        <f>IF(Data!B323:$B$5005&lt;&gt;"",Data!B323,"")</f>
        <v/>
      </c>
      <c r="C323" s="20" t="str">
        <f>IF(Data!$B323:C$5005&lt;&gt;"",Data!C323,"")</f>
        <v/>
      </c>
      <c r="D323" s="20" t="str">
        <f t="shared" si="21"/>
        <v/>
      </c>
      <c r="E323" s="133" t="str">
        <f>IF(D323="","",IF(COUNTIF($D$10:D322,D323)=0,COUNTIF(D:D,D323),""))</f>
        <v/>
      </c>
      <c r="F323" s="20" t="str">
        <f t="shared" si="20"/>
        <v/>
      </c>
      <c r="G323" s="56"/>
      <c r="H323" s="56"/>
      <c r="I323" s="56"/>
      <c r="J323" s="56"/>
      <c r="K323" s="56"/>
      <c r="L323" s="56"/>
      <c r="M323" s="56"/>
      <c r="N323" s="56"/>
      <c r="O323" s="56"/>
      <c r="P323" s="56"/>
    </row>
    <row r="324" spans="1:16">
      <c r="A324" s="113">
        <v>315</v>
      </c>
      <c r="B324" s="20" t="str">
        <f>IF(Data!B324:$B$5005&lt;&gt;"",Data!B324,"")</f>
        <v/>
      </c>
      <c r="C324" s="20" t="str">
        <f>IF(Data!$B324:C$5005&lt;&gt;"",Data!C324,"")</f>
        <v/>
      </c>
      <c r="D324" s="20" t="str">
        <f t="shared" si="21"/>
        <v/>
      </c>
      <c r="E324" s="133" t="str">
        <f>IF(D324="","",IF(COUNTIF($D$10:D323,D324)=0,COUNTIF(D:D,D324),""))</f>
        <v/>
      </c>
      <c r="F324" s="20" t="str">
        <f t="shared" si="20"/>
        <v/>
      </c>
      <c r="G324" s="56"/>
      <c r="H324" s="56"/>
      <c r="I324" s="56"/>
      <c r="J324" s="56"/>
      <c r="K324" s="56"/>
      <c r="L324" s="56"/>
      <c r="M324" s="56"/>
      <c r="N324" s="56"/>
      <c r="O324" s="56"/>
      <c r="P324" s="56"/>
    </row>
    <row r="325" spans="1:16">
      <c r="A325" s="20">
        <v>316</v>
      </c>
      <c r="B325" s="20" t="str">
        <f>IF(Data!B325:$B$5005&lt;&gt;"",Data!B325,"")</f>
        <v/>
      </c>
      <c r="C325" s="20" t="str">
        <f>IF(Data!$B325:C$5005&lt;&gt;"",Data!C325,"")</f>
        <v/>
      </c>
      <c r="D325" s="20" t="str">
        <f t="shared" si="21"/>
        <v/>
      </c>
      <c r="E325" s="133" t="str">
        <f>IF(D325="","",IF(COUNTIF($D$10:D324,D325)=0,COUNTIF(D:D,D325),""))</f>
        <v/>
      </c>
      <c r="F325" s="20" t="str">
        <f t="shared" si="20"/>
        <v/>
      </c>
      <c r="G325" s="56"/>
      <c r="H325" s="56"/>
      <c r="I325" s="56"/>
      <c r="J325" s="56"/>
      <c r="K325" s="56"/>
      <c r="L325" s="56"/>
      <c r="M325" s="56"/>
      <c r="N325" s="56"/>
      <c r="O325" s="56"/>
      <c r="P325" s="56"/>
    </row>
    <row r="326" spans="1:16">
      <c r="A326" s="113">
        <v>317</v>
      </c>
      <c r="B326" s="20" t="str">
        <f>IF(Data!B326:$B$5005&lt;&gt;"",Data!B326,"")</f>
        <v/>
      </c>
      <c r="C326" s="20" t="str">
        <f>IF(Data!$B326:C$5005&lt;&gt;"",Data!C326,"")</f>
        <v/>
      </c>
      <c r="D326" s="20" t="str">
        <f t="shared" si="21"/>
        <v/>
      </c>
      <c r="E326" s="133" t="str">
        <f>IF(D326="","",IF(COUNTIF($D$10:D325,D326)=0,COUNTIF(D:D,D326),""))</f>
        <v/>
      </c>
      <c r="F326" s="20" t="str">
        <f t="shared" si="20"/>
        <v/>
      </c>
      <c r="G326" s="56"/>
      <c r="H326" s="56"/>
      <c r="I326" s="56"/>
      <c r="J326" s="56"/>
      <c r="K326" s="56"/>
      <c r="L326" s="56"/>
      <c r="M326" s="56"/>
      <c r="N326" s="56"/>
      <c r="O326" s="56"/>
      <c r="P326" s="56"/>
    </row>
    <row r="327" spans="1:16">
      <c r="A327" s="20">
        <v>318</v>
      </c>
      <c r="B327" s="20" t="str">
        <f>IF(Data!B327:$B$5005&lt;&gt;"",Data!B327,"")</f>
        <v/>
      </c>
      <c r="C327" s="20" t="str">
        <f>IF(Data!$B327:C$5005&lt;&gt;"",Data!C327,"")</f>
        <v/>
      </c>
      <c r="D327" s="20" t="str">
        <f t="shared" si="21"/>
        <v/>
      </c>
      <c r="E327" s="133" t="str">
        <f>IF(D327="","",IF(COUNTIF($D$10:D326,D327)=0,COUNTIF(D:D,D327),""))</f>
        <v/>
      </c>
      <c r="F327" s="20" t="str">
        <f t="shared" si="20"/>
        <v/>
      </c>
      <c r="G327" s="56"/>
      <c r="H327" s="56"/>
      <c r="I327" s="56"/>
      <c r="J327" s="56"/>
      <c r="K327" s="56"/>
      <c r="L327" s="56"/>
      <c r="M327" s="56"/>
      <c r="N327" s="56"/>
      <c r="O327" s="56"/>
      <c r="P327" s="56"/>
    </row>
    <row r="328" spans="1:16">
      <c r="A328" s="113">
        <v>319</v>
      </c>
      <c r="B328" s="20" t="str">
        <f>IF(Data!B328:$B$5005&lt;&gt;"",Data!B328,"")</f>
        <v/>
      </c>
      <c r="C328" s="20" t="str">
        <f>IF(Data!$B328:C$5005&lt;&gt;"",Data!C328,"")</f>
        <v/>
      </c>
      <c r="D328" s="20" t="str">
        <f t="shared" si="21"/>
        <v/>
      </c>
      <c r="E328" s="133" t="str">
        <f>IF(D328="","",IF(COUNTIF($D$10:D327,D328)=0,COUNTIF(D:D,D328),""))</f>
        <v/>
      </c>
      <c r="F328" s="20" t="str">
        <f t="shared" si="20"/>
        <v/>
      </c>
      <c r="G328" s="56"/>
      <c r="H328" s="56"/>
      <c r="I328" s="56"/>
      <c r="J328" s="56"/>
      <c r="K328" s="56"/>
      <c r="L328" s="56"/>
      <c r="M328" s="56"/>
      <c r="N328" s="56"/>
      <c r="O328" s="56"/>
      <c r="P328" s="56"/>
    </row>
    <row r="329" spans="1:16">
      <c r="A329" s="20">
        <v>320</v>
      </c>
      <c r="B329" s="20" t="str">
        <f>IF(Data!B329:$B$5005&lt;&gt;"",Data!B329,"")</f>
        <v/>
      </c>
      <c r="C329" s="20" t="str">
        <f>IF(Data!$B329:C$5005&lt;&gt;"",Data!C329,"")</f>
        <v/>
      </c>
      <c r="D329" s="20" t="str">
        <f t="shared" si="21"/>
        <v/>
      </c>
      <c r="E329" s="133" t="str">
        <f>IF(D329="","",IF(COUNTIF($D$10:D328,D329)=0,COUNTIF(D:D,D329),""))</f>
        <v/>
      </c>
      <c r="F329" s="20" t="str">
        <f t="shared" si="20"/>
        <v/>
      </c>
      <c r="G329" s="56"/>
      <c r="H329" s="56"/>
      <c r="I329" s="56"/>
      <c r="J329" s="56"/>
      <c r="K329" s="56"/>
      <c r="L329" s="56"/>
      <c r="M329" s="56"/>
      <c r="N329" s="56"/>
      <c r="O329" s="56"/>
      <c r="P329" s="56"/>
    </row>
    <row r="330" spans="1:16">
      <c r="A330" s="113">
        <v>321</v>
      </c>
      <c r="B330" s="20" t="str">
        <f>IF(Data!B330:$B$5005&lt;&gt;"",Data!B330,"")</f>
        <v/>
      </c>
      <c r="C330" s="20" t="str">
        <f>IF(Data!$B330:C$5005&lt;&gt;"",Data!C330,"")</f>
        <v/>
      </c>
      <c r="D330" s="20" t="str">
        <f t="shared" si="21"/>
        <v/>
      </c>
      <c r="E330" s="133" t="str">
        <f>IF(D330="","",IF(COUNTIF($D$10:D329,D330)=0,COUNTIF(D:D,D330),""))</f>
        <v/>
      </c>
      <c r="F330" s="20" t="str">
        <f t="shared" si="20"/>
        <v/>
      </c>
      <c r="G330" s="56"/>
      <c r="H330" s="56"/>
      <c r="I330" s="56"/>
      <c r="J330" s="56"/>
      <c r="K330" s="56"/>
      <c r="L330" s="56"/>
      <c r="M330" s="56"/>
      <c r="N330" s="56"/>
      <c r="O330" s="56"/>
      <c r="P330" s="56"/>
    </row>
    <row r="331" spans="1:16">
      <c r="A331" s="20">
        <v>322</v>
      </c>
      <c r="B331" s="20" t="str">
        <f>IF(Data!B331:$B$5005&lt;&gt;"",Data!B331,"")</f>
        <v/>
      </c>
      <c r="C331" s="20" t="str">
        <f>IF(Data!$B331:C$5005&lt;&gt;"",Data!C331,"")</f>
        <v/>
      </c>
      <c r="D331" s="20" t="str">
        <f t="shared" si="21"/>
        <v/>
      </c>
      <c r="E331" s="133" t="str">
        <f>IF(D331="","",IF(COUNTIF($D$10:D330,D331)=0,COUNTIF(D:D,D331),""))</f>
        <v/>
      </c>
      <c r="F331" s="20" t="str">
        <f t="shared" si="20"/>
        <v/>
      </c>
      <c r="G331" s="56"/>
      <c r="H331" s="56"/>
      <c r="I331" s="56"/>
      <c r="J331" s="56"/>
      <c r="K331" s="56"/>
      <c r="L331" s="56"/>
      <c r="M331" s="56"/>
      <c r="N331" s="56"/>
      <c r="O331" s="56"/>
      <c r="P331" s="56"/>
    </row>
    <row r="332" spans="1:16">
      <c r="A332" s="113">
        <v>323</v>
      </c>
      <c r="B332" s="20" t="str">
        <f>IF(Data!B332:$B$5005&lt;&gt;"",Data!B332,"")</f>
        <v/>
      </c>
      <c r="C332" s="20" t="str">
        <f>IF(Data!$B332:C$5005&lt;&gt;"",Data!C332,"")</f>
        <v/>
      </c>
      <c r="D332" s="20" t="str">
        <f t="shared" si="21"/>
        <v/>
      </c>
      <c r="E332" s="133" t="str">
        <f>IF(D332="","",IF(COUNTIF($D$10:D331,D332)=0,COUNTIF(D:D,D332),""))</f>
        <v/>
      </c>
      <c r="F332" s="20" t="str">
        <f t="shared" ref="F332:F395" si="22">IF(E332="","",E332^3-E332)</f>
        <v/>
      </c>
      <c r="G332" s="56"/>
      <c r="H332" s="56"/>
      <c r="I332" s="56"/>
      <c r="J332" s="56"/>
      <c r="K332" s="56"/>
      <c r="L332" s="56"/>
      <c r="M332" s="56"/>
      <c r="N332" s="56"/>
      <c r="O332" s="56"/>
      <c r="P332" s="56"/>
    </row>
    <row r="333" spans="1:16">
      <c r="A333" s="20">
        <v>324</v>
      </c>
      <c r="B333" s="20" t="str">
        <f>IF(Data!B333:$B$5005&lt;&gt;"",Data!B333,"")</f>
        <v/>
      </c>
      <c r="C333" s="20" t="str">
        <f>IF(Data!$B333:C$5005&lt;&gt;"",Data!C333,"")</f>
        <v/>
      </c>
      <c r="D333" s="20" t="str">
        <f t="shared" si="21"/>
        <v/>
      </c>
      <c r="E333" s="133" t="str">
        <f>IF(D333="","",IF(COUNTIF($D$10:D332,D333)=0,COUNTIF(D:D,D333),""))</f>
        <v/>
      </c>
      <c r="F333" s="20" t="str">
        <f t="shared" si="22"/>
        <v/>
      </c>
      <c r="G333" s="56"/>
      <c r="H333" s="56"/>
      <c r="I333" s="56"/>
      <c r="J333" s="56"/>
      <c r="K333" s="56"/>
      <c r="L333" s="56"/>
      <c r="M333" s="56"/>
      <c r="N333" s="56"/>
      <c r="O333" s="56"/>
      <c r="P333" s="56"/>
    </row>
    <row r="334" spans="1:16">
      <c r="A334" s="113">
        <v>325</v>
      </c>
      <c r="B334" s="20" t="str">
        <f>IF(Data!B334:$B$5005&lt;&gt;"",Data!B334,"")</f>
        <v/>
      </c>
      <c r="C334" s="20" t="str">
        <f>IF(Data!$B334:C$5005&lt;&gt;"",Data!C334,"")</f>
        <v/>
      </c>
      <c r="D334" s="20" t="str">
        <f t="shared" si="21"/>
        <v/>
      </c>
      <c r="E334" s="133" t="str">
        <f>IF(D334="","",IF(COUNTIF($D$10:D333,D334)=0,COUNTIF(D:D,D334),""))</f>
        <v/>
      </c>
      <c r="F334" s="20" t="str">
        <f t="shared" si="22"/>
        <v/>
      </c>
      <c r="G334" s="56"/>
      <c r="H334" s="56"/>
      <c r="I334" s="56"/>
      <c r="J334" s="56"/>
      <c r="K334" s="56"/>
      <c r="L334" s="56"/>
      <c r="M334" s="56"/>
      <c r="N334" s="56"/>
      <c r="O334" s="56"/>
      <c r="P334" s="56"/>
    </row>
    <row r="335" spans="1:16">
      <c r="A335" s="20">
        <v>326</v>
      </c>
      <c r="B335" s="20" t="str">
        <f>IF(Data!B335:$B$5005&lt;&gt;"",Data!B335,"")</f>
        <v/>
      </c>
      <c r="C335" s="20" t="str">
        <f>IF(Data!$B335:C$5005&lt;&gt;"",Data!C335,"")</f>
        <v/>
      </c>
      <c r="D335" s="20" t="str">
        <f t="shared" si="21"/>
        <v/>
      </c>
      <c r="E335" s="133" t="str">
        <f>IF(D335="","",IF(COUNTIF($D$10:D334,D335)=0,COUNTIF(D:D,D335),""))</f>
        <v/>
      </c>
      <c r="F335" s="20" t="str">
        <f t="shared" si="22"/>
        <v/>
      </c>
      <c r="G335" s="56"/>
      <c r="H335" s="56"/>
      <c r="I335" s="56"/>
      <c r="J335" s="56"/>
      <c r="K335" s="56"/>
      <c r="L335" s="56"/>
      <c r="M335" s="56"/>
      <c r="N335" s="56"/>
      <c r="O335" s="56"/>
      <c r="P335" s="56"/>
    </row>
    <row r="336" spans="1:16">
      <c r="A336" s="113">
        <v>327</v>
      </c>
      <c r="B336" s="20" t="str">
        <f>IF(Data!B336:$B$5005&lt;&gt;"",Data!B336,"")</f>
        <v/>
      </c>
      <c r="C336" s="20" t="str">
        <f>IF(Data!$B336:C$5005&lt;&gt;"",Data!C336,"")</f>
        <v/>
      </c>
      <c r="D336" s="20" t="str">
        <f t="shared" si="21"/>
        <v/>
      </c>
      <c r="E336" s="133" t="str">
        <f>IF(D336="","",IF(COUNTIF($D$10:D335,D336)=0,COUNTIF(D:D,D336),""))</f>
        <v/>
      </c>
      <c r="F336" s="20" t="str">
        <f t="shared" si="22"/>
        <v/>
      </c>
      <c r="G336" s="56"/>
      <c r="H336" s="56"/>
      <c r="I336" s="56"/>
      <c r="J336" s="56"/>
      <c r="K336" s="56"/>
      <c r="L336" s="56"/>
      <c r="M336" s="56"/>
      <c r="N336" s="56"/>
      <c r="O336" s="56"/>
      <c r="P336" s="56"/>
    </row>
    <row r="337" spans="1:16">
      <c r="A337" s="20">
        <v>328</v>
      </c>
      <c r="B337" s="20" t="str">
        <f>IF(Data!B337:$B$5005&lt;&gt;"",Data!B337,"")</f>
        <v/>
      </c>
      <c r="C337" s="20" t="str">
        <f>IF(Data!$B337:C$5005&lt;&gt;"",Data!C337,"")</f>
        <v/>
      </c>
      <c r="D337" s="20" t="str">
        <f t="shared" si="21"/>
        <v/>
      </c>
      <c r="E337" s="133" t="str">
        <f>IF(D337="","",IF(COUNTIF($D$10:D336,D337)=0,COUNTIF(D:D,D337),""))</f>
        <v/>
      </c>
      <c r="F337" s="20" t="str">
        <f t="shared" si="22"/>
        <v/>
      </c>
      <c r="G337" s="56"/>
      <c r="H337" s="56"/>
      <c r="I337" s="56"/>
      <c r="J337" s="56"/>
      <c r="K337" s="56"/>
      <c r="L337" s="56"/>
      <c r="M337" s="56"/>
      <c r="N337" s="56"/>
      <c r="O337" s="56"/>
      <c r="P337" s="56"/>
    </row>
    <row r="338" spans="1:16">
      <c r="A338" s="113">
        <v>329</v>
      </c>
      <c r="B338" s="20" t="str">
        <f>IF(Data!B338:$B$5005&lt;&gt;"",Data!B338,"")</f>
        <v/>
      </c>
      <c r="C338" s="20" t="str">
        <f>IF(Data!$B338:C$5005&lt;&gt;"",Data!C338,"")</f>
        <v/>
      </c>
      <c r="D338" s="20" t="str">
        <f t="shared" si="21"/>
        <v/>
      </c>
      <c r="E338" s="133" t="str">
        <f>IF(D338="","",IF(COUNTIF($D$10:D337,D338)=0,COUNTIF(D:D,D338),""))</f>
        <v/>
      </c>
      <c r="F338" s="20" t="str">
        <f t="shared" si="22"/>
        <v/>
      </c>
      <c r="G338" s="56"/>
      <c r="H338" s="56"/>
      <c r="I338" s="56"/>
      <c r="J338" s="56"/>
      <c r="K338" s="56"/>
      <c r="L338" s="56"/>
      <c r="M338" s="56"/>
      <c r="N338" s="56"/>
      <c r="O338" s="56"/>
      <c r="P338" s="56"/>
    </row>
    <row r="339" spans="1:16">
      <c r="A339" s="20">
        <v>330</v>
      </c>
      <c r="B339" s="20" t="str">
        <f>IF(Data!B339:$B$5005&lt;&gt;"",Data!B339,"")</f>
        <v/>
      </c>
      <c r="C339" s="20" t="str">
        <f>IF(Data!$B339:C$5005&lt;&gt;"",Data!C339,"")</f>
        <v/>
      </c>
      <c r="D339" s="20" t="str">
        <f t="shared" si="21"/>
        <v/>
      </c>
      <c r="E339" s="133" t="str">
        <f>IF(D339="","",IF(COUNTIF($D$10:D338,D339)=0,COUNTIF(D:D,D339),""))</f>
        <v/>
      </c>
      <c r="F339" s="20" t="str">
        <f t="shared" si="22"/>
        <v/>
      </c>
      <c r="G339" s="56"/>
      <c r="H339" s="56"/>
      <c r="I339" s="56"/>
      <c r="J339" s="56"/>
      <c r="K339" s="56"/>
      <c r="L339" s="56"/>
      <c r="M339" s="56"/>
      <c r="N339" s="56"/>
      <c r="O339" s="56"/>
      <c r="P339" s="56"/>
    </row>
    <row r="340" spans="1:16">
      <c r="A340" s="113">
        <v>331</v>
      </c>
      <c r="B340" s="20" t="str">
        <f>IF(Data!B340:$B$5005&lt;&gt;"",Data!B340,"")</f>
        <v/>
      </c>
      <c r="C340" s="20" t="str">
        <f>IF(Data!$B340:C$5005&lt;&gt;"",Data!C340,"")</f>
        <v/>
      </c>
      <c r="D340" s="20" t="str">
        <f t="shared" si="21"/>
        <v/>
      </c>
      <c r="E340" s="133" t="str">
        <f>IF(D340="","",IF(COUNTIF($D$10:D339,D340)=0,COUNTIF(D:D,D340),""))</f>
        <v/>
      </c>
      <c r="F340" s="20" t="str">
        <f t="shared" si="22"/>
        <v/>
      </c>
      <c r="G340" s="56"/>
      <c r="H340" s="56"/>
      <c r="I340" s="56"/>
      <c r="J340" s="56"/>
      <c r="K340" s="56"/>
      <c r="L340" s="56"/>
      <c r="M340" s="56"/>
      <c r="N340" s="56"/>
      <c r="O340" s="56"/>
      <c r="P340" s="56"/>
    </row>
    <row r="341" spans="1:16">
      <c r="A341" s="20">
        <v>332</v>
      </c>
      <c r="B341" s="20" t="str">
        <f>IF(Data!B341:$B$5005&lt;&gt;"",Data!B341,"")</f>
        <v/>
      </c>
      <c r="C341" s="20" t="str">
        <f>IF(Data!$B341:C$5005&lt;&gt;"",Data!C341,"")</f>
        <v/>
      </c>
      <c r="D341" s="20" t="str">
        <f t="shared" si="21"/>
        <v/>
      </c>
      <c r="E341" s="133" t="str">
        <f>IF(D341="","",IF(COUNTIF($D$10:D340,D341)=0,COUNTIF(D:D,D341),""))</f>
        <v/>
      </c>
      <c r="F341" s="20" t="str">
        <f t="shared" si="22"/>
        <v/>
      </c>
      <c r="G341" s="56"/>
      <c r="H341" s="56"/>
      <c r="I341" s="56"/>
      <c r="J341" s="56"/>
      <c r="K341" s="56"/>
      <c r="L341" s="56"/>
      <c r="M341" s="56"/>
      <c r="N341" s="56"/>
      <c r="O341" s="56"/>
      <c r="P341" s="56"/>
    </row>
    <row r="342" spans="1:16">
      <c r="A342" s="113">
        <v>333</v>
      </c>
      <c r="B342" s="20" t="str">
        <f>IF(Data!B342:$B$5005&lt;&gt;"",Data!B342,"")</f>
        <v/>
      </c>
      <c r="C342" s="20" t="str">
        <f>IF(Data!$B342:C$5005&lt;&gt;"",Data!C342,"")</f>
        <v/>
      </c>
      <c r="D342" s="20" t="str">
        <f t="shared" si="21"/>
        <v/>
      </c>
      <c r="E342" s="133" t="str">
        <f>IF(D342="","",IF(COUNTIF($D$10:D341,D342)=0,COUNTIF(D:D,D342),""))</f>
        <v/>
      </c>
      <c r="F342" s="20" t="str">
        <f t="shared" si="22"/>
        <v/>
      </c>
      <c r="G342" s="56"/>
      <c r="H342" s="56"/>
      <c r="I342" s="56"/>
      <c r="J342" s="56"/>
      <c r="K342" s="56"/>
      <c r="L342" s="56"/>
      <c r="M342" s="56"/>
      <c r="N342" s="56"/>
      <c r="O342" s="56"/>
      <c r="P342" s="56"/>
    </row>
    <row r="343" spans="1:16">
      <c r="A343" s="20">
        <v>334</v>
      </c>
      <c r="B343" s="20" t="str">
        <f>IF(Data!B343:$B$5005&lt;&gt;"",Data!B343,"")</f>
        <v/>
      </c>
      <c r="C343" s="20" t="str">
        <f>IF(Data!$B343:C$5005&lt;&gt;"",Data!C343,"")</f>
        <v/>
      </c>
      <c r="D343" s="20" t="str">
        <f t="shared" si="21"/>
        <v/>
      </c>
      <c r="E343" s="133" t="str">
        <f>IF(D343="","",IF(COUNTIF($D$10:D342,D343)=0,COUNTIF(D:D,D343),""))</f>
        <v/>
      </c>
      <c r="F343" s="20" t="str">
        <f t="shared" si="22"/>
        <v/>
      </c>
      <c r="G343" s="56"/>
      <c r="H343" s="56"/>
      <c r="I343" s="56"/>
      <c r="J343" s="56"/>
      <c r="K343" s="56"/>
      <c r="L343" s="56"/>
      <c r="M343" s="56"/>
      <c r="N343" s="56"/>
      <c r="O343" s="56"/>
      <c r="P343" s="56"/>
    </row>
    <row r="344" spans="1:16">
      <c r="A344" s="113">
        <v>335</v>
      </c>
      <c r="B344" s="20" t="str">
        <f>IF(Data!B344:$B$5005&lt;&gt;"",Data!B344,"")</f>
        <v/>
      </c>
      <c r="C344" s="20" t="str">
        <f>IF(Data!$B344:C$5005&lt;&gt;"",Data!C344,"")</f>
        <v/>
      </c>
      <c r="D344" s="20" t="str">
        <f t="shared" si="21"/>
        <v/>
      </c>
      <c r="E344" s="133" t="str">
        <f>IF(D344="","",IF(COUNTIF($D$10:D343,D344)=0,COUNTIF(D:D,D344),""))</f>
        <v/>
      </c>
      <c r="F344" s="20" t="str">
        <f t="shared" si="22"/>
        <v/>
      </c>
      <c r="G344" s="56"/>
      <c r="H344" s="56"/>
      <c r="I344" s="56"/>
      <c r="J344" s="56"/>
      <c r="K344" s="56"/>
      <c r="L344" s="56"/>
      <c r="M344" s="56"/>
      <c r="N344" s="56"/>
      <c r="O344" s="56"/>
      <c r="P344" s="56"/>
    </row>
    <row r="345" spans="1:16">
      <c r="A345" s="20">
        <v>336</v>
      </c>
      <c r="B345" s="20" t="str">
        <f>IF(Data!B345:$B$5005&lt;&gt;"",Data!B345,"")</f>
        <v/>
      </c>
      <c r="C345" s="20" t="str">
        <f>IF(Data!$B345:C$5005&lt;&gt;"",Data!C345,"")</f>
        <v/>
      </c>
      <c r="D345" s="20" t="str">
        <f t="shared" si="21"/>
        <v/>
      </c>
      <c r="E345" s="133" t="str">
        <f>IF(D345="","",IF(COUNTIF($D$10:D344,D345)=0,COUNTIF(D:D,D345),""))</f>
        <v/>
      </c>
      <c r="F345" s="20" t="str">
        <f t="shared" si="22"/>
        <v/>
      </c>
      <c r="G345" s="56"/>
      <c r="H345" s="56"/>
      <c r="I345" s="56"/>
      <c r="J345" s="56"/>
      <c r="K345" s="56"/>
      <c r="L345" s="56"/>
      <c r="M345" s="56"/>
      <c r="N345" s="56"/>
      <c r="O345" s="56"/>
      <c r="P345" s="56"/>
    </row>
    <row r="346" spans="1:16">
      <c r="A346" s="113">
        <v>337</v>
      </c>
      <c r="B346" s="20" t="str">
        <f>IF(Data!B346:$B$5005&lt;&gt;"",Data!B346,"")</f>
        <v/>
      </c>
      <c r="C346" s="20" t="str">
        <f>IF(Data!$B346:C$5005&lt;&gt;"",Data!C346,"")</f>
        <v/>
      </c>
      <c r="D346" s="20" t="str">
        <f t="shared" si="21"/>
        <v/>
      </c>
      <c r="E346" s="133" t="str">
        <f>IF(D346="","",IF(COUNTIF($D$10:D345,D346)=0,COUNTIF(D:D,D346),""))</f>
        <v/>
      </c>
      <c r="F346" s="20" t="str">
        <f t="shared" si="22"/>
        <v/>
      </c>
      <c r="G346" s="56"/>
      <c r="H346" s="56"/>
      <c r="I346" s="56"/>
      <c r="J346" s="56"/>
      <c r="K346" s="56"/>
      <c r="L346" s="56"/>
      <c r="M346" s="56"/>
      <c r="N346" s="56"/>
      <c r="O346" s="56"/>
      <c r="P346" s="56"/>
    </row>
    <row r="347" spans="1:16">
      <c r="A347" s="20">
        <v>338</v>
      </c>
      <c r="B347" s="20" t="str">
        <f>IF(Data!B347:$B$5005&lt;&gt;"",Data!B347,"")</f>
        <v/>
      </c>
      <c r="C347" s="20" t="str">
        <f>IF(Data!$B347:C$5005&lt;&gt;"",Data!C347,"")</f>
        <v/>
      </c>
      <c r="D347" s="20" t="str">
        <f t="shared" si="21"/>
        <v/>
      </c>
      <c r="E347" s="133" t="str">
        <f>IF(D347="","",IF(COUNTIF($D$10:D346,D347)=0,COUNTIF(D:D,D347),""))</f>
        <v/>
      </c>
      <c r="F347" s="20" t="str">
        <f t="shared" si="22"/>
        <v/>
      </c>
      <c r="G347" s="56"/>
      <c r="H347" s="56"/>
      <c r="I347" s="56"/>
      <c r="J347" s="56"/>
      <c r="K347" s="56"/>
      <c r="L347" s="56"/>
      <c r="M347" s="56"/>
      <c r="N347" s="56"/>
      <c r="O347" s="56"/>
      <c r="P347" s="56"/>
    </row>
    <row r="348" spans="1:16">
      <c r="A348" s="113">
        <v>339</v>
      </c>
      <c r="B348" s="20" t="str">
        <f>IF(Data!B348:$B$5005&lt;&gt;"",Data!B348,"")</f>
        <v/>
      </c>
      <c r="C348" s="20" t="str">
        <f>IF(Data!$B348:C$5005&lt;&gt;"",Data!C348,"")</f>
        <v/>
      </c>
      <c r="D348" s="20" t="str">
        <f t="shared" si="21"/>
        <v/>
      </c>
      <c r="E348" s="133" t="str">
        <f>IF(D348="","",IF(COUNTIF($D$10:D347,D348)=0,COUNTIF(D:D,D348),""))</f>
        <v/>
      </c>
      <c r="F348" s="20" t="str">
        <f t="shared" si="22"/>
        <v/>
      </c>
      <c r="G348" s="56"/>
      <c r="H348" s="56"/>
      <c r="I348" s="56"/>
      <c r="J348" s="56"/>
      <c r="K348" s="56"/>
      <c r="L348" s="56"/>
      <c r="M348" s="56"/>
      <c r="N348" s="56"/>
      <c r="O348" s="56"/>
      <c r="P348" s="56"/>
    </row>
    <row r="349" spans="1:16">
      <c r="A349" s="20">
        <v>340</v>
      </c>
      <c r="B349" s="20" t="str">
        <f>IF(Data!B349:$B$5005&lt;&gt;"",Data!B349,"")</f>
        <v/>
      </c>
      <c r="C349" s="20" t="str">
        <f>IF(Data!$B349:C$5005&lt;&gt;"",Data!C349,"")</f>
        <v/>
      </c>
      <c r="D349" s="20" t="str">
        <f t="shared" si="21"/>
        <v/>
      </c>
      <c r="E349" s="133" t="str">
        <f>IF(D349="","",IF(COUNTIF($D$10:D348,D349)=0,COUNTIF(D:D,D349),""))</f>
        <v/>
      </c>
      <c r="F349" s="20" t="str">
        <f t="shared" si="22"/>
        <v/>
      </c>
      <c r="G349" s="56"/>
      <c r="H349" s="56"/>
      <c r="I349" s="56"/>
      <c r="J349" s="56"/>
      <c r="K349" s="56"/>
      <c r="L349" s="56"/>
      <c r="M349" s="56"/>
      <c r="N349" s="56"/>
      <c r="O349" s="56"/>
      <c r="P349" s="56"/>
    </row>
    <row r="350" spans="1:16">
      <c r="A350" s="113">
        <v>341</v>
      </c>
      <c r="B350" s="20" t="str">
        <f>IF(Data!B350:$B$5005&lt;&gt;"",Data!B350,"")</f>
        <v/>
      </c>
      <c r="C350" s="20" t="str">
        <f>IF(Data!$B350:C$5005&lt;&gt;"",Data!C350,"")</f>
        <v/>
      </c>
      <c r="D350" s="20" t="str">
        <f t="shared" si="21"/>
        <v/>
      </c>
      <c r="E350" s="133" t="str">
        <f>IF(D350="","",IF(COUNTIF($D$10:D349,D350)=0,COUNTIF(D:D,D350),""))</f>
        <v/>
      </c>
      <c r="F350" s="20" t="str">
        <f t="shared" si="22"/>
        <v/>
      </c>
      <c r="G350" s="56"/>
      <c r="H350" s="56"/>
      <c r="I350" s="56"/>
      <c r="J350" s="56"/>
      <c r="K350" s="56"/>
      <c r="L350" s="56"/>
      <c r="M350" s="56"/>
      <c r="N350" s="56"/>
      <c r="O350" s="56"/>
      <c r="P350" s="56"/>
    </row>
    <row r="351" spans="1:16">
      <c r="A351" s="20">
        <v>342</v>
      </c>
      <c r="B351" s="20" t="str">
        <f>IF(Data!B351:$B$5005&lt;&gt;"",Data!B351,"")</f>
        <v/>
      </c>
      <c r="C351" s="20" t="str">
        <f>IF(Data!$B351:C$5005&lt;&gt;"",Data!C351,"")</f>
        <v/>
      </c>
      <c r="D351" s="20" t="str">
        <f t="shared" si="21"/>
        <v/>
      </c>
      <c r="E351" s="133" t="str">
        <f>IF(D351="","",IF(COUNTIF($D$10:D350,D351)=0,COUNTIF(D:D,D351),""))</f>
        <v/>
      </c>
      <c r="F351" s="20" t="str">
        <f t="shared" si="22"/>
        <v/>
      </c>
      <c r="G351" s="56"/>
      <c r="H351" s="56"/>
      <c r="I351" s="56"/>
      <c r="J351" s="56"/>
      <c r="K351" s="56"/>
      <c r="L351" s="56"/>
      <c r="M351" s="56"/>
      <c r="N351" s="56"/>
      <c r="O351" s="56"/>
      <c r="P351" s="56"/>
    </row>
    <row r="352" spans="1:16">
      <c r="A352" s="113">
        <v>343</v>
      </c>
      <c r="B352" s="20" t="str">
        <f>IF(Data!B352:$B$5005&lt;&gt;"",Data!B352,"")</f>
        <v/>
      </c>
      <c r="C352" s="20" t="str">
        <f>IF(Data!$B352:C$5005&lt;&gt;"",Data!C352,"")</f>
        <v/>
      </c>
      <c r="D352" s="20" t="str">
        <f t="shared" si="21"/>
        <v/>
      </c>
      <c r="E352" s="133" t="str">
        <f>IF(D352="","",IF(COUNTIF($D$10:D351,D352)=0,COUNTIF(D:D,D352),""))</f>
        <v/>
      </c>
      <c r="F352" s="20" t="str">
        <f t="shared" si="22"/>
        <v/>
      </c>
      <c r="G352" s="56"/>
      <c r="H352" s="56"/>
      <c r="I352" s="56"/>
      <c r="J352" s="56"/>
      <c r="K352" s="56"/>
      <c r="L352" s="56"/>
      <c r="M352" s="56"/>
      <c r="N352" s="56"/>
      <c r="O352" s="56"/>
      <c r="P352" s="56"/>
    </row>
    <row r="353" spans="1:16">
      <c r="A353" s="20">
        <v>344</v>
      </c>
      <c r="B353" s="20" t="str">
        <f>IF(Data!B353:$B$5005&lt;&gt;"",Data!B353,"")</f>
        <v/>
      </c>
      <c r="C353" s="20" t="str">
        <f>IF(Data!$B353:C$5005&lt;&gt;"",Data!C353,"")</f>
        <v/>
      </c>
      <c r="D353" s="20" t="str">
        <f t="shared" si="21"/>
        <v/>
      </c>
      <c r="E353" s="133" t="str">
        <f>IF(D353="","",IF(COUNTIF($D$10:D352,D353)=0,COUNTIF(D:D,D353),""))</f>
        <v/>
      </c>
      <c r="F353" s="20" t="str">
        <f t="shared" si="22"/>
        <v/>
      </c>
      <c r="G353" s="56"/>
      <c r="H353" s="56"/>
      <c r="I353" s="56"/>
      <c r="J353" s="56"/>
      <c r="K353" s="56"/>
      <c r="L353" s="56"/>
      <c r="M353" s="56"/>
      <c r="N353" s="56"/>
      <c r="O353" s="56"/>
      <c r="P353" s="56"/>
    </row>
    <row r="354" spans="1:16">
      <c r="A354" s="113">
        <v>345</v>
      </c>
      <c r="B354" s="20" t="str">
        <f>IF(Data!B354:$B$5005&lt;&gt;"",Data!B354,"")</f>
        <v/>
      </c>
      <c r="C354" s="20" t="str">
        <f>IF(Data!$B354:C$5005&lt;&gt;"",Data!C354,"")</f>
        <v/>
      </c>
      <c r="D354" s="20" t="str">
        <f t="shared" si="21"/>
        <v/>
      </c>
      <c r="E354" s="133" t="str">
        <f>IF(D354="","",IF(COUNTIF($D$10:D353,D354)=0,COUNTIF(D:D,D354),""))</f>
        <v/>
      </c>
      <c r="F354" s="20" t="str">
        <f t="shared" si="22"/>
        <v/>
      </c>
      <c r="G354" s="56"/>
      <c r="H354" s="56"/>
      <c r="I354" s="56"/>
      <c r="J354" s="56"/>
      <c r="K354" s="56"/>
      <c r="L354" s="56"/>
      <c r="M354" s="56"/>
      <c r="N354" s="56"/>
      <c r="O354" s="56"/>
      <c r="P354" s="56"/>
    </row>
    <row r="355" spans="1:16">
      <c r="A355" s="20">
        <v>346</v>
      </c>
      <c r="B355" s="20" t="str">
        <f>IF(Data!B355:$B$5005&lt;&gt;"",Data!B355,"")</f>
        <v/>
      </c>
      <c r="C355" s="20" t="str">
        <f>IF(Data!$B355:C$5005&lt;&gt;"",Data!C355,"")</f>
        <v/>
      </c>
      <c r="D355" s="20" t="str">
        <f t="shared" si="21"/>
        <v/>
      </c>
      <c r="E355" s="133" t="str">
        <f>IF(D355="","",IF(COUNTIF($D$10:D354,D355)=0,COUNTIF(D:D,D355),""))</f>
        <v/>
      </c>
      <c r="F355" s="20" t="str">
        <f t="shared" si="22"/>
        <v/>
      </c>
      <c r="G355" s="56"/>
      <c r="H355" s="56"/>
      <c r="I355" s="56"/>
      <c r="J355" s="56"/>
      <c r="K355" s="56"/>
      <c r="L355" s="56"/>
      <c r="M355" s="56"/>
      <c r="N355" s="56"/>
      <c r="O355" s="56"/>
      <c r="P355" s="56"/>
    </row>
    <row r="356" spans="1:16">
      <c r="A356" s="113">
        <v>347</v>
      </c>
      <c r="B356" s="20" t="str">
        <f>IF(Data!B356:$B$5005&lt;&gt;"",Data!B356,"")</f>
        <v/>
      </c>
      <c r="C356" s="20" t="str">
        <f>IF(Data!$B356:C$5005&lt;&gt;"",Data!C356,"")</f>
        <v/>
      </c>
      <c r="D356" s="20" t="str">
        <f t="shared" si="21"/>
        <v/>
      </c>
      <c r="E356" s="133" t="str">
        <f>IF(D356="","",IF(COUNTIF($D$10:D355,D356)=0,COUNTIF(D:D,D356),""))</f>
        <v/>
      </c>
      <c r="F356" s="20" t="str">
        <f t="shared" si="22"/>
        <v/>
      </c>
      <c r="G356" s="56"/>
      <c r="H356" s="56"/>
      <c r="I356" s="56"/>
      <c r="J356" s="56"/>
      <c r="K356" s="56"/>
      <c r="L356" s="56"/>
      <c r="M356" s="56"/>
      <c r="N356" s="56"/>
      <c r="O356" s="56"/>
      <c r="P356" s="56"/>
    </row>
    <row r="357" spans="1:16">
      <c r="A357" s="20">
        <v>348</v>
      </c>
      <c r="B357" s="20" t="str">
        <f>IF(Data!B357:$B$5005&lt;&gt;"",Data!B357,"")</f>
        <v/>
      </c>
      <c r="C357" s="20" t="str">
        <f>IF(Data!$B357:C$5005&lt;&gt;"",Data!C357,"")</f>
        <v/>
      </c>
      <c r="D357" s="20" t="str">
        <f t="shared" si="21"/>
        <v/>
      </c>
      <c r="E357" s="133" t="str">
        <f>IF(D357="","",IF(COUNTIF($D$10:D356,D357)=0,COUNTIF(D:D,D357),""))</f>
        <v/>
      </c>
      <c r="F357" s="20" t="str">
        <f t="shared" si="22"/>
        <v/>
      </c>
      <c r="G357" s="56"/>
      <c r="H357" s="56"/>
      <c r="I357" s="56"/>
      <c r="J357" s="56"/>
      <c r="K357" s="56"/>
      <c r="L357" s="56"/>
      <c r="M357" s="56"/>
      <c r="N357" s="56"/>
      <c r="O357" s="56"/>
      <c r="P357" s="56"/>
    </row>
    <row r="358" spans="1:16">
      <c r="A358" s="113">
        <v>349</v>
      </c>
      <c r="B358" s="20" t="str">
        <f>IF(Data!B358:$B$5005&lt;&gt;"",Data!B358,"")</f>
        <v/>
      </c>
      <c r="C358" s="20" t="str">
        <f>IF(Data!$B358:C$5005&lt;&gt;"",Data!C358,"")</f>
        <v/>
      </c>
      <c r="D358" s="20" t="str">
        <f t="shared" si="21"/>
        <v/>
      </c>
      <c r="E358" s="133" t="str">
        <f>IF(D358="","",IF(COUNTIF($D$10:D357,D358)=0,COUNTIF(D:D,D358),""))</f>
        <v/>
      </c>
      <c r="F358" s="20" t="str">
        <f t="shared" si="22"/>
        <v/>
      </c>
      <c r="G358" s="56"/>
      <c r="H358" s="56"/>
      <c r="I358" s="56"/>
      <c r="J358" s="56"/>
      <c r="K358" s="56"/>
      <c r="L358" s="56"/>
      <c r="M358" s="56"/>
      <c r="N358" s="56"/>
      <c r="O358" s="56"/>
      <c r="P358" s="56"/>
    </row>
    <row r="359" spans="1:16">
      <c r="A359" s="20">
        <v>350</v>
      </c>
      <c r="B359" s="20" t="str">
        <f>IF(Data!B359:$B$5005&lt;&gt;"",Data!B359,"")</f>
        <v/>
      </c>
      <c r="C359" s="20" t="str">
        <f>IF(Data!$B359:C$5005&lt;&gt;"",Data!C359,"")</f>
        <v/>
      </c>
      <c r="D359" s="20" t="str">
        <f t="shared" si="21"/>
        <v/>
      </c>
      <c r="E359" s="133" t="str">
        <f>IF(D359="","",IF(COUNTIF($D$10:D358,D359)=0,COUNTIF(D:D,D359),""))</f>
        <v/>
      </c>
      <c r="F359" s="20" t="str">
        <f t="shared" si="22"/>
        <v/>
      </c>
      <c r="G359" s="56"/>
      <c r="H359" s="56"/>
      <c r="I359" s="56"/>
      <c r="J359" s="56"/>
      <c r="K359" s="56"/>
      <c r="L359" s="56"/>
      <c r="M359" s="56"/>
      <c r="N359" s="56"/>
      <c r="O359" s="56"/>
      <c r="P359" s="56"/>
    </row>
    <row r="360" spans="1:16">
      <c r="A360" s="113">
        <v>351</v>
      </c>
      <c r="B360" s="20" t="str">
        <f>IF(Data!B360:$B$5005&lt;&gt;"",Data!B360,"")</f>
        <v/>
      </c>
      <c r="C360" s="20" t="str">
        <f>IF(Data!$B360:C$5005&lt;&gt;"",Data!C360,"")</f>
        <v/>
      </c>
      <c r="D360" s="20" t="str">
        <f t="shared" si="21"/>
        <v/>
      </c>
      <c r="E360" s="133" t="str">
        <f>IF(D360="","",IF(COUNTIF($D$10:D359,D360)=0,COUNTIF(D:D,D360),""))</f>
        <v/>
      </c>
      <c r="F360" s="20" t="str">
        <f t="shared" si="22"/>
        <v/>
      </c>
      <c r="G360" s="56"/>
      <c r="H360" s="56"/>
      <c r="I360" s="56"/>
      <c r="J360" s="56"/>
      <c r="K360" s="56"/>
      <c r="L360" s="56"/>
      <c r="M360" s="56"/>
      <c r="N360" s="56"/>
      <c r="O360" s="56"/>
      <c r="P360" s="56"/>
    </row>
    <row r="361" spans="1:16">
      <c r="A361" s="20">
        <v>352</v>
      </c>
      <c r="B361" s="20" t="str">
        <f>IF(Data!B361:$B$5005&lt;&gt;"",Data!B361,"")</f>
        <v/>
      </c>
      <c r="C361" s="20" t="str">
        <f>IF(Data!$B361:C$5005&lt;&gt;"",Data!C361,"")</f>
        <v/>
      </c>
      <c r="D361" s="20" t="str">
        <f t="shared" si="21"/>
        <v/>
      </c>
      <c r="E361" s="133" t="str">
        <f>IF(D361="","",IF(COUNTIF($D$10:D360,D361)=0,COUNTIF(D:D,D361),""))</f>
        <v/>
      </c>
      <c r="F361" s="20" t="str">
        <f t="shared" si="22"/>
        <v/>
      </c>
      <c r="G361" s="56"/>
      <c r="H361" s="56"/>
      <c r="I361" s="56"/>
      <c r="J361" s="56"/>
      <c r="K361" s="56"/>
      <c r="L361" s="56"/>
      <c r="M361" s="56"/>
      <c r="N361" s="56"/>
      <c r="O361" s="56"/>
      <c r="P361" s="56"/>
    </row>
    <row r="362" spans="1:16">
      <c r="A362" s="113">
        <v>353</v>
      </c>
      <c r="B362" s="20" t="str">
        <f>IF(Data!B362:$B$5005&lt;&gt;"",Data!B362,"")</f>
        <v/>
      </c>
      <c r="C362" s="20" t="str">
        <f>IF(Data!$B362:C$5005&lt;&gt;"",Data!C362,"")</f>
        <v/>
      </c>
      <c r="D362" s="20" t="str">
        <f t="shared" si="21"/>
        <v/>
      </c>
      <c r="E362" s="133" t="str">
        <f>IF(D362="","",IF(COUNTIF($D$10:D361,D362)=0,COUNTIF(D:D,D362),""))</f>
        <v/>
      </c>
      <c r="F362" s="20" t="str">
        <f t="shared" si="22"/>
        <v/>
      </c>
      <c r="G362" s="56"/>
      <c r="H362" s="56"/>
      <c r="I362" s="56"/>
      <c r="J362" s="56"/>
      <c r="K362" s="56"/>
      <c r="L362" s="56"/>
      <c r="M362" s="56"/>
      <c r="N362" s="56"/>
      <c r="O362" s="56"/>
      <c r="P362" s="56"/>
    </row>
    <row r="363" spans="1:16">
      <c r="A363" s="20">
        <v>354</v>
      </c>
      <c r="B363" s="20" t="str">
        <f>IF(Data!B363:$B$5005&lt;&gt;"",Data!B363,"")</f>
        <v/>
      </c>
      <c r="C363" s="20" t="str">
        <f>IF(Data!$B363:C$5005&lt;&gt;"",Data!C363,"")</f>
        <v/>
      </c>
      <c r="D363" s="20" t="str">
        <f t="shared" si="21"/>
        <v/>
      </c>
      <c r="E363" s="133" t="str">
        <f>IF(D363="","",IF(COUNTIF($D$10:D362,D363)=0,COUNTIF(D:D,D363),""))</f>
        <v/>
      </c>
      <c r="F363" s="20" t="str">
        <f t="shared" si="22"/>
        <v/>
      </c>
      <c r="G363" s="56"/>
      <c r="H363" s="56"/>
      <c r="I363" s="56"/>
      <c r="J363" s="56"/>
      <c r="K363" s="56"/>
      <c r="L363" s="56"/>
      <c r="M363" s="56"/>
      <c r="N363" s="56"/>
      <c r="O363" s="56"/>
      <c r="P363" s="56"/>
    </row>
    <row r="364" spans="1:16">
      <c r="A364" s="113">
        <v>355</v>
      </c>
      <c r="B364" s="20" t="str">
        <f>IF(Data!B364:$B$5005&lt;&gt;"",Data!B364,"")</f>
        <v/>
      </c>
      <c r="C364" s="20" t="str">
        <f>IF(Data!$B364:C$5005&lt;&gt;"",Data!C364,"")</f>
        <v/>
      </c>
      <c r="D364" s="20" t="str">
        <f t="shared" si="21"/>
        <v/>
      </c>
      <c r="E364" s="133" t="str">
        <f>IF(D364="","",IF(COUNTIF($D$10:D363,D364)=0,COUNTIF(D:D,D364),""))</f>
        <v/>
      </c>
      <c r="F364" s="20" t="str">
        <f t="shared" si="22"/>
        <v/>
      </c>
      <c r="G364" s="56"/>
      <c r="H364" s="56"/>
      <c r="I364" s="56"/>
      <c r="J364" s="56"/>
      <c r="K364" s="56"/>
      <c r="L364" s="56"/>
      <c r="M364" s="56"/>
      <c r="N364" s="56"/>
      <c r="O364" s="56"/>
      <c r="P364" s="56"/>
    </row>
    <row r="365" spans="1:16">
      <c r="A365" s="20">
        <v>356</v>
      </c>
      <c r="B365" s="20" t="str">
        <f>IF(Data!B365:$B$5005&lt;&gt;"",Data!B365,"")</f>
        <v/>
      </c>
      <c r="C365" s="20" t="str">
        <f>IF(Data!$B365:C$5005&lt;&gt;"",Data!C365,"")</f>
        <v/>
      </c>
      <c r="D365" s="20" t="str">
        <f t="shared" si="21"/>
        <v/>
      </c>
      <c r="E365" s="133" t="str">
        <f>IF(D365="","",IF(COUNTIF($D$10:D364,D365)=0,COUNTIF(D:D,D365),""))</f>
        <v/>
      </c>
      <c r="F365" s="20" t="str">
        <f t="shared" si="22"/>
        <v/>
      </c>
      <c r="G365" s="56"/>
      <c r="H365" s="56"/>
      <c r="I365" s="56"/>
      <c r="J365" s="56"/>
      <c r="K365" s="56"/>
      <c r="L365" s="56"/>
      <c r="M365" s="56"/>
      <c r="N365" s="56"/>
      <c r="O365" s="56"/>
      <c r="P365" s="56"/>
    </row>
    <row r="366" spans="1:16">
      <c r="A366" s="113">
        <v>357</v>
      </c>
      <c r="B366" s="20" t="str">
        <f>IF(Data!B366:$B$5005&lt;&gt;"",Data!B366,"")</f>
        <v/>
      </c>
      <c r="C366" s="20" t="str">
        <f>IF(Data!$B366:C$5005&lt;&gt;"",Data!C366,"")</f>
        <v/>
      </c>
      <c r="D366" s="20" t="str">
        <f t="shared" si="21"/>
        <v/>
      </c>
      <c r="E366" s="133" t="str">
        <f>IF(D366="","",IF(COUNTIF($D$10:D365,D366)=0,COUNTIF(D:D,D366),""))</f>
        <v/>
      </c>
      <c r="F366" s="20" t="str">
        <f t="shared" si="22"/>
        <v/>
      </c>
      <c r="G366" s="56"/>
      <c r="H366" s="56"/>
      <c r="I366" s="56"/>
      <c r="J366" s="56"/>
      <c r="K366" s="56"/>
      <c r="L366" s="56"/>
      <c r="M366" s="56"/>
      <c r="N366" s="56"/>
      <c r="O366" s="56"/>
      <c r="P366" s="56"/>
    </row>
    <row r="367" spans="1:16">
      <c r="A367" s="20">
        <v>358</v>
      </c>
      <c r="B367" s="20" t="str">
        <f>IF(Data!B367:$B$5005&lt;&gt;"",Data!B367,"")</f>
        <v/>
      </c>
      <c r="C367" s="20" t="str">
        <f>IF(Data!$B367:C$5005&lt;&gt;"",Data!C367,"")</f>
        <v/>
      </c>
      <c r="D367" s="20" t="str">
        <f t="shared" si="21"/>
        <v/>
      </c>
      <c r="E367" s="133" t="str">
        <f>IF(D367="","",IF(COUNTIF($D$10:D366,D367)=0,COUNTIF(D:D,D367),""))</f>
        <v/>
      </c>
      <c r="F367" s="20" t="str">
        <f t="shared" si="22"/>
        <v/>
      </c>
      <c r="G367" s="56"/>
      <c r="H367" s="56"/>
      <c r="I367" s="56"/>
      <c r="J367" s="56"/>
      <c r="K367" s="56"/>
      <c r="L367" s="56"/>
      <c r="M367" s="56"/>
      <c r="N367" s="56"/>
      <c r="O367" s="56"/>
      <c r="P367" s="56"/>
    </row>
    <row r="368" spans="1:16">
      <c r="A368" s="113">
        <v>359</v>
      </c>
      <c r="B368" s="20" t="str">
        <f>IF(Data!B368:$B$5005&lt;&gt;"",Data!B368,"")</f>
        <v/>
      </c>
      <c r="C368" s="20" t="str">
        <f>IF(Data!$B368:C$5005&lt;&gt;"",Data!C368,"")</f>
        <v/>
      </c>
      <c r="D368" s="20" t="str">
        <f t="shared" si="21"/>
        <v/>
      </c>
      <c r="E368" s="133" t="str">
        <f>IF(D368="","",IF(COUNTIF($D$10:D367,D368)=0,COUNTIF(D:D,D368),""))</f>
        <v/>
      </c>
      <c r="F368" s="20" t="str">
        <f t="shared" si="22"/>
        <v/>
      </c>
      <c r="G368" s="56"/>
      <c r="H368" s="56"/>
      <c r="I368" s="56"/>
      <c r="J368" s="56"/>
      <c r="K368" s="56"/>
      <c r="L368" s="56"/>
      <c r="M368" s="56"/>
      <c r="N368" s="56"/>
      <c r="O368" s="56"/>
      <c r="P368" s="56"/>
    </row>
    <row r="369" spans="1:16">
      <c r="A369" s="20">
        <v>360</v>
      </c>
      <c r="B369" s="20" t="str">
        <f>IF(Data!B369:$B$5005&lt;&gt;"",Data!B369,"")</f>
        <v/>
      </c>
      <c r="C369" s="20" t="str">
        <f>IF(Data!$B369:C$5005&lt;&gt;"",Data!C369,"")</f>
        <v/>
      </c>
      <c r="D369" s="20" t="str">
        <f t="shared" si="21"/>
        <v/>
      </c>
      <c r="E369" s="133" t="str">
        <f>IF(D369="","",IF(COUNTIF($D$10:D368,D369)=0,COUNTIF(D:D,D369),""))</f>
        <v/>
      </c>
      <c r="F369" s="20" t="str">
        <f t="shared" si="22"/>
        <v/>
      </c>
      <c r="G369" s="56"/>
      <c r="H369" s="56"/>
      <c r="I369" s="56"/>
      <c r="J369" s="56"/>
      <c r="K369" s="56"/>
      <c r="L369" s="56"/>
      <c r="M369" s="56"/>
      <c r="N369" s="56"/>
      <c r="O369" s="56"/>
      <c r="P369" s="56"/>
    </row>
    <row r="370" spans="1:16">
      <c r="A370" s="113">
        <v>361</v>
      </c>
      <c r="B370" s="20" t="str">
        <f>IF(Data!B370:$B$5005&lt;&gt;"",Data!B370,"")</f>
        <v/>
      </c>
      <c r="C370" s="20" t="str">
        <f>IF(Data!$B370:C$5005&lt;&gt;"",Data!C370,"")</f>
        <v/>
      </c>
      <c r="D370" s="20" t="str">
        <f t="shared" si="21"/>
        <v/>
      </c>
      <c r="E370" s="133" t="str">
        <f>IF(D370="","",IF(COUNTIF($D$10:D369,D370)=0,COUNTIF(D:D,D370),""))</f>
        <v/>
      </c>
      <c r="F370" s="20" t="str">
        <f t="shared" si="22"/>
        <v/>
      </c>
      <c r="G370" s="56"/>
      <c r="H370" s="56"/>
      <c r="I370" s="56"/>
      <c r="J370" s="56"/>
      <c r="K370" s="56"/>
      <c r="L370" s="56"/>
      <c r="M370" s="56"/>
      <c r="N370" s="56"/>
      <c r="O370" s="56"/>
      <c r="P370" s="56"/>
    </row>
    <row r="371" spans="1:16">
      <c r="A371" s="20">
        <v>362</v>
      </c>
      <c r="B371" s="20" t="str">
        <f>IF(Data!B371:$B$5005&lt;&gt;"",Data!B371,"")</f>
        <v/>
      </c>
      <c r="C371" s="20" t="str">
        <f>IF(Data!$B371:C$5005&lt;&gt;"",Data!C371,"")</f>
        <v/>
      </c>
      <c r="D371" s="20" t="str">
        <f t="shared" si="21"/>
        <v/>
      </c>
      <c r="E371" s="133" t="str">
        <f>IF(D371="","",IF(COUNTIF($D$10:D370,D371)=0,COUNTIF(D:D,D371),""))</f>
        <v/>
      </c>
      <c r="F371" s="20" t="str">
        <f t="shared" si="22"/>
        <v/>
      </c>
      <c r="G371" s="56"/>
      <c r="H371" s="56"/>
      <c r="I371" s="56"/>
      <c r="J371" s="56"/>
      <c r="K371" s="56"/>
      <c r="L371" s="56"/>
      <c r="M371" s="56"/>
      <c r="N371" s="56"/>
      <c r="O371" s="56"/>
      <c r="P371" s="56"/>
    </row>
    <row r="372" spans="1:16">
      <c r="A372" s="113">
        <v>363</v>
      </c>
      <c r="B372" s="20" t="str">
        <f>IF(Data!B372:$B$5005&lt;&gt;"",Data!B372,"")</f>
        <v/>
      </c>
      <c r="C372" s="20" t="str">
        <f>IF(Data!$B372:C$5005&lt;&gt;"",Data!C372,"")</f>
        <v/>
      </c>
      <c r="D372" s="20" t="str">
        <f t="shared" si="21"/>
        <v/>
      </c>
      <c r="E372" s="133" t="str">
        <f>IF(D372="","",IF(COUNTIF($D$10:D371,D372)=0,COUNTIF(D:D,D372),""))</f>
        <v/>
      </c>
      <c r="F372" s="20" t="str">
        <f t="shared" si="22"/>
        <v/>
      </c>
      <c r="G372" s="56"/>
      <c r="H372" s="56"/>
      <c r="I372" s="56"/>
      <c r="J372" s="56"/>
      <c r="K372" s="56"/>
      <c r="L372" s="56"/>
      <c r="M372" s="56"/>
      <c r="N372" s="56"/>
      <c r="O372" s="56"/>
      <c r="P372" s="56"/>
    </row>
    <row r="373" spans="1:16">
      <c r="A373" s="20">
        <v>364</v>
      </c>
      <c r="B373" s="20" t="str">
        <f>IF(Data!B373:$B$5005&lt;&gt;"",Data!B373,"")</f>
        <v/>
      </c>
      <c r="C373" s="20" t="str">
        <f>IF(Data!$B373:C$5005&lt;&gt;"",Data!C373,"")</f>
        <v/>
      </c>
      <c r="D373" s="20" t="str">
        <f t="shared" si="21"/>
        <v/>
      </c>
      <c r="E373" s="133" t="str">
        <f>IF(D373="","",IF(COUNTIF($D$10:D372,D373)=0,COUNTIF(D:D,D373),""))</f>
        <v/>
      </c>
      <c r="F373" s="20" t="str">
        <f t="shared" si="22"/>
        <v/>
      </c>
      <c r="G373" s="56"/>
      <c r="H373" s="56"/>
      <c r="I373" s="56"/>
      <c r="J373" s="56"/>
      <c r="K373" s="56"/>
      <c r="L373" s="56"/>
      <c r="M373" s="56"/>
      <c r="N373" s="56"/>
      <c r="O373" s="56"/>
      <c r="P373" s="56"/>
    </row>
    <row r="374" spans="1:16">
      <c r="A374" s="113">
        <v>365</v>
      </c>
      <c r="B374" s="20" t="str">
        <f>IF(Data!B374:$B$5005&lt;&gt;"",Data!B374,"")</f>
        <v/>
      </c>
      <c r="C374" s="20" t="str">
        <f>IF(Data!$B374:C$5005&lt;&gt;"",Data!C374,"")</f>
        <v/>
      </c>
      <c r="D374" s="20" t="str">
        <f t="shared" si="21"/>
        <v/>
      </c>
      <c r="E374" s="133" t="str">
        <f>IF(D374="","",IF(COUNTIF($D$10:D373,D374)=0,COUNTIF(D:D,D374),""))</f>
        <v/>
      </c>
      <c r="F374" s="20" t="str">
        <f t="shared" si="22"/>
        <v/>
      </c>
      <c r="G374" s="56"/>
      <c r="H374" s="56"/>
      <c r="I374" s="56"/>
      <c r="J374" s="56"/>
      <c r="K374" s="56"/>
      <c r="L374" s="56"/>
      <c r="M374" s="56"/>
      <c r="N374" s="56"/>
      <c r="O374" s="56"/>
      <c r="P374" s="56"/>
    </row>
    <row r="375" spans="1:16">
      <c r="A375" s="20">
        <v>366</v>
      </c>
      <c r="B375" s="20" t="str">
        <f>IF(Data!B375:$B$5005&lt;&gt;"",Data!B375,"")</f>
        <v/>
      </c>
      <c r="C375" s="20" t="str">
        <f>IF(Data!$B375:C$5005&lt;&gt;"",Data!C375,"")</f>
        <v/>
      </c>
      <c r="D375" s="20" t="str">
        <f t="shared" si="21"/>
        <v/>
      </c>
      <c r="E375" s="133" t="str">
        <f>IF(D375="","",IF(COUNTIF($D$10:D374,D375)=0,COUNTIF(D:D,D375),""))</f>
        <v/>
      </c>
      <c r="F375" s="20" t="str">
        <f t="shared" si="22"/>
        <v/>
      </c>
      <c r="G375" s="56"/>
      <c r="H375" s="56"/>
      <c r="I375" s="56"/>
      <c r="J375" s="56"/>
      <c r="K375" s="56"/>
      <c r="L375" s="56"/>
      <c r="M375" s="56"/>
      <c r="N375" s="56"/>
      <c r="O375" s="56"/>
      <c r="P375" s="56"/>
    </row>
    <row r="376" spans="1:16">
      <c r="A376" s="113">
        <v>367</v>
      </c>
      <c r="B376" s="20" t="str">
        <f>IF(Data!B376:$B$5005&lt;&gt;"",Data!B376,"")</f>
        <v/>
      </c>
      <c r="C376" s="20" t="str">
        <f>IF(Data!$B376:C$5005&lt;&gt;"",Data!C376,"")</f>
        <v/>
      </c>
      <c r="D376" s="20" t="str">
        <f t="shared" ref="D376:D439" si="23">IF(AND(B376&lt;&gt;"",C376&lt;&gt;""), _xlfn.RANK.AVG(B376,B:B,1),"")</f>
        <v/>
      </c>
      <c r="E376" s="133" t="str">
        <f>IF(D376="","",IF(COUNTIF($D$10:D375,D376)=0,COUNTIF(D:D,D376),""))</f>
        <v/>
      </c>
      <c r="F376" s="20" t="str">
        <f t="shared" si="22"/>
        <v/>
      </c>
      <c r="G376" s="56"/>
      <c r="H376" s="56"/>
      <c r="I376" s="56"/>
      <c r="J376" s="56"/>
      <c r="K376" s="56"/>
      <c r="L376" s="56"/>
      <c r="M376" s="56"/>
      <c r="N376" s="56"/>
      <c r="O376" s="56"/>
      <c r="P376" s="56"/>
    </row>
    <row r="377" spans="1:16">
      <c r="A377" s="20">
        <v>368</v>
      </c>
      <c r="B377" s="20" t="str">
        <f>IF(Data!B377:$B$5005&lt;&gt;"",Data!B377,"")</f>
        <v/>
      </c>
      <c r="C377" s="20" t="str">
        <f>IF(Data!$B377:C$5005&lt;&gt;"",Data!C377,"")</f>
        <v/>
      </c>
      <c r="D377" s="20" t="str">
        <f t="shared" si="23"/>
        <v/>
      </c>
      <c r="E377" s="133" t="str">
        <f>IF(D377="","",IF(COUNTIF($D$10:D376,D377)=0,COUNTIF(D:D,D377),""))</f>
        <v/>
      </c>
      <c r="F377" s="20" t="str">
        <f t="shared" si="22"/>
        <v/>
      </c>
      <c r="G377" s="56"/>
      <c r="H377" s="56"/>
      <c r="I377" s="56"/>
      <c r="J377" s="56"/>
      <c r="K377" s="56"/>
      <c r="L377" s="56"/>
      <c r="M377" s="56"/>
      <c r="N377" s="56"/>
      <c r="O377" s="56"/>
      <c r="P377" s="56"/>
    </row>
    <row r="378" spans="1:16">
      <c r="A378" s="113">
        <v>369</v>
      </c>
      <c r="B378" s="20" t="str">
        <f>IF(Data!B378:$B$5005&lt;&gt;"",Data!B378,"")</f>
        <v/>
      </c>
      <c r="C378" s="20" t="str">
        <f>IF(Data!$B378:C$5005&lt;&gt;"",Data!C378,"")</f>
        <v/>
      </c>
      <c r="D378" s="20" t="str">
        <f t="shared" si="23"/>
        <v/>
      </c>
      <c r="E378" s="133" t="str">
        <f>IF(D378="","",IF(COUNTIF($D$10:D377,D378)=0,COUNTIF(D:D,D378),""))</f>
        <v/>
      </c>
      <c r="F378" s="20" t="str">
        <f t="shared" si="22"/>
        <v/>
      </c>
      <c r="G378" s="56"/>
      <c r="H378" s="56"/>
      <c r="I378" s="56"/>
      <c r="J378" s="56"/>
      <c r="K378" s="56"/>
      <c r="L378" s="56"/>
      <c r="M378" s="56"/>
      <c r="N378" s="56"/>
      <c r="O378" s="56"/>
      <c r="P378" s="56"/>
    </row>
    <row r="379" spans="1:16">
      <c r="A379" s="20">
        <v>370</v>
      </c>
      <c r="B379" s="20" t="str">
        <f>IF(Data!B379:$B$5005&lt;&gt;"",Data!B379,"")</f>
        <v/>
      </c>
      <c r="C379" s="20" t="str">
        <f>IF(Data!$B379:C$5005&lt;&gt;"",Data!C379,"")</f>
        <v/>
      </c>
      <c r="D379" s="20" t="str">
        <f t="shared" si="23"/>
        <v/>
      </c>
      <c r="E379" s="133" t="str">
        <f>IF(D379="","",IF(COUNTIF($D$10:D378,D379)=0,COUNTIF(D:D,D379),""))</f>
        <v/>
      </c>
      <c r="F379" s="20" t="str">
        <f t="shared" si="22"/>
        <v/>
      </c>
      <c r="G379" s="56"/>
      <c r="H379" s="56"/>
      <c r="I379" s="56"/>
      <c r="J379" s="56"/>
      <c r="K379" s="56"/>
      <c r="L379" s="56"/>
      <c r="M379" s="56"/>
      <c r="N379" s="56"/>
      <c r="O379" s="56"/>
      <c r="P379" s="56"/>
    </row>
    <row r="380" spans="1:16">
      <c r="A380" s="113">
        <v>371</v>
      </c>
      <c r="B380" s="20" t="str">
        <f>IF(Data!B380:$B$5005&lt;&gt;"",Data!B380,"")</f>
        <v/>
      </c>
      <c r="C380" s="20" t="str">
        <f>IF(Data!$B380:C$5005&lt;&gt;"",Data!C380,"")</f>
        <v/>
      </c>
      <c r="D380" s="20" t="str">
        <f t="shared" si="23"/>
        <v/>
      </c>
      <c r="E380" s="133" t="str">
        <f>IF(D380="","",IF(COUNTIF($D$10:D379,D380)=0,COUNTIF(D:D,D380),""))</f>
        <v/>
      </c>
      <c r="F380" s="20" t="str">
        <f t="shared" si="22"/>
        <v/>
      </c>
      <c r="G380" s="56"/>
      <c r="H380" s="56"/>
      <c r="I380" s="56"/>
      <c r="J380" s="56"/>
      <c r="K380" s="56"/>
      <c r="L380" s="56"/>
      <c r="M380" s="56"/>
      <c r="N380" s="56"/>
      <c r="O380" s="56"/>
      <c r="P380" s="56"/>
    </row>
    <row r="381" spans="1:16">
      <c r="A381" s="20">
        <v>372</v>
      </c>
      <c r="B381" s="20" t="str">
        <f>IF(Data!B381:$B$5005&lt;&gt;"",Data!B381,"")</f>
        <v/>
      </c>
      <c r="C381" s="20" t="str">
        <f>IF(Data!$B381:C$5005&lt;&gt;"",Data!C381,"")</f>
        <v/>
      </c>
      <c r="D381" s="20" t="str">
        <f t="shared" si="23"/>
        <v/>
      </c>
      <c r="E381" s="133" t="str">
        <f>IF(D381="","",IF(COUNTIF($D$10:D380,D381)=0,COUNTIF(D:D,D381),""))</f>
        <v/>
      </c>
      <c r="F381" s="20" t="str">
        <f t="shared" si="22"/>
        <v/>
      </c>
      <c r="G381" s="56"/>
      <c r="H381" s="56"/>
      <c r="I381" s="56"/>
      <c r="J381" s="56"/>
      <c r="K381" s="56"/>
      <c r="L381" s="56"/>
      <c r="M381" s="56"/>
      <c r="N381" s="56"/>
      <c r="O381" s="56"/>
      <c r="P381" s="56"/>
    </row>
    <row r="382" spans="1:16">
      <c r="A382" s="113">
        <v>373</v>
      </c>
      <c r="B382" s="20" t="str">
        <f>IF(Data!B382:$B$5005&lt;&gt;"",Data!B382,"")</f>
        <v/>
      </c>
      <c r="C382" s="20" t="str">
        <f>IF(Data!$B382:C$5005&lt;&gt;"",Data!C382,"")</f>
        <v/>
      </c>
      <c r="D382" s="20" t="str">
        <f t="shared" si="23"/>
        <v/>
      </c>
      <c r="E382" s="133" t="str">
        <f>IF(D382="","",IF(COUNTIF($D$10:D381,D382)=0,COUNTIF(D:D,D382),""))</f>
        <v/>
      </c>
      <c r="F382" s="20" t="str">
        <f t="shared" si="22"/>
        <v/>
      </c>
      <c r="G382" s="56"/>
      <c r="H382" s="56"/>
      <c r="I382" s="56"/>
      <c r="J382" s="56"/>
      <c r="K382" s="56"/>
      <c r="L382" s="56"/>
      <c r="M382" s="56"/>
      <c r="N382" s="56"/>
      <c r="O382" s="56"/>
      <c r="P382" s="56"/>
    </row>
    <row r="383" spans="1:16">
      <c r="A383" s="20">
        <v>374</v>
      </c>
      <c r="B383" s="20" t="str">
        <f>IF(Data!B383:$B$5005&lt;&gt;"",Data!B383,"")</f>
        <v/>
      </c>
      <c r="C383" s="20" t="str">
        <f>IF(Data!$B383:C$5005&lt;&gt;"",Data!C383,"")</f>
        <v/>
      </c>
      <c r="D383" s="20" t="str">
        <f t="shared" si="23"/>
        <v/>
      </c>
      <c r="E383" s="133" t="str">
        <f>IF(D383="","",IF(COUNTIF($D$10:D382,D383)=0,COUNTIF(D:D,D383),""))</f>
        <v/>
      </c>
      <c r="F383" s="20" t="str">
        <f t="shared" si="22"/>
        <v/>
      </c>
      <c r="G383" s="56"/>
      <c r="H383" s="56"/>
      <c r="I383" s="56"/>
      <c r="J383" s="56"/>
      <c r="K383" s="56"/>
      <c r="L383" s="56"/>
      <c r="M383" s="56"/>
      <c r="N383" s="56"/>
      <c r="O383" s="56"/>
      <c r="P383" s="56"/>
    </row>
    <row r="384" spans="1:16">
      <c r="A384" s="113">
        <v>375</v>
      </c>
      <c r="B384" s="20" t="str">
        <f>IF(Data!B384:$B$5005&lt;&gt;"",Data!B384,"")</f>
        <v/>
      </c>
      <c r="C384" s="20" t="str">
        <f>IF(Data!$B384:C$5005&lt;&gt;"",Data!C384,"")</f>
        <v/>
      </c>
      <c r="D384" s="20" t="str">
        <f t="shared" si="23"/>
        <v/>
      </c>
      <c r="E384" s="133" t="str">
        <f>IF(D384="","",IF(COUNTIF($D$10:D383,D384)=0,COUNTIF(D:D,D384),""))</f>
        <v/>
      </c>
      <c r="F384" s="20" t="str">
        <f t="shared" si="22"/>
        <v/>
      </c>
      <c r="G384" s="56"/>
      <c r="H384" s="56"/>
      <c r="I384" s="56"/>
      <c r="J384" s="56"/>
      <c r="K384" s="56"/>
      <c r="L384" s="56"/>
      <c r="M384" s="56"/>
      <c r="N384" s="56"/>
      <c r="O384" s="56"/>
      <c r="P384" s="56"/>
    </row>
    <row r="385" spans="1:16">
      <c r="A385" s="20">
        <v>376</v>
      </c>
      <c r="B385" s="20" t="str">
        <f>IF(Data!B385:$B$5005&lt;&gt;"",Data!B385,"")</f>
        <v/>
      </c>
      <c r="C385" s="20" t="str">
        <f>IF(Data!$B385:C$5005&lt;&gt;"",Data!C385,"")</f>
        <v/>
      </c>
      <c r="D385" s="20" t="str">
        <f t="shared" si="23"/>
        <v/>
      </c>
      <c r="E385" s="133" t="str">
        <f>IF(D385="","",IF(COUNTIF($D$10:D384,D385)=0,COUNTIF(D:D,D385),""))</f>
        <v/>
      </c>
      <c r="F385" s="20" t="str">
        <f t="shared" si="22"/>
        <v/>
      </c>
      <c r="G385" s="56"/>
      <c r="H385" s="56"/>
      <c r="I385" s="56"/>
      <c r="J385" s="56"/>
      <c r="K385" s="56"/>
      <c r="L385" s="56"/>
      <c r="M385" s="56"/>
      <c r="N385" s="56"/>
      <c r="O385" s="56"/>
      <c r="P385" s="56"/>
    </row>
    <row r="386" spans="1:16">
      <c r="A386" s="113">
        <v>377</v>
      </c>
      <c r="B386" s="20" t="str">
        <f>IF(Data!B386:$B$5005&lt;&gt;"",Data!B386,"")</f>
        <v/>
      </c>
      <c r="C386" s="20" t="str">
        <f>IF(Data!$B386:C$5005&lt;&gt;"",Data!C386,"")</f>
        <v/>
      </c>
      <c r="D386" s="20" t="str">
        <f t="shared" si="23"/>
        <v/>
      </c>
      <c r="E386" s="133" t="str">
        <f>IF(D386="","",IF(COUNTIF($D$10:D385,D386)=0,COUNTIF(D:D,D386),""))</f>
        <v/>
      </c>
      <c r="F386" s="20" t="str">
        <f t="shared" si="22"/>
        <v/>
      </c>
      <c r="G386" s="56"/>
      <c r="H386" s="56"/>
      <c r="I386" s="56"/>
      <c r="J386" s="56"/>
      <c r="K386" s="56"/>
      <c r="L386" s="56"/>
      <c r="M386" s="56"/>
      <c r="N386" s="56"/>
      <c r="O386" s="56"/>
      <c r="P386" s="56"/>
    </row>
    <row r="387" spans="1:16">
      <c r="A387" s="20">
        <v>378</v>
      </c>
      <c r="B387" s="20" t="str">
        <f>IF(Data!B387:$B$5005&lt;&gt;"",Data!B387,"")</f>
        <v/>
      </c>
      <c r="C387" s="20" t="str">
        <f>IF(Data!$B387:C$5005&lt;&gt;"",Data!C387,"")</f>
        <v/>
      </c>
      <c r="D387" s="20" t="str">
        <f t="shared" si="23"/>
        <v/>
      </c>
      <c r="E387" s="133" t="str">
        <f>IF(D387="","",IF(COUNTIF($D$10:D386,D387)=0,COUNTIF(D:D,D387),""))</f>
        <v/>
      </c>
      <c r="F387" s="20" t="str">
        <f t="shared" si="22"/>
        <v/>
      </c>
      <c r="G387" s="56"/>
      <c r="H387" s="56"/>
      <c r="I387" s="56"/>
      <c r="J387" s="56"/>
      <c r="K387" s="56"/>
      <c r="L387" s="56"/>
      <c r="M387" s="56"/>
      <c r="N387" s="56"/>
      <c r="O387" s="56"/>
      <c r="P387" s="56"/>
    </row>
    <row r="388" spans="1:16">
      <c r="A388" s="113">
        <v>379</v>
      </c>
      <c r="B388" s="20" t="str">
        <f>IF(Data!B388:$B$5005&lt;&gt;"",Data!B388,"")</f>
        <v/>
      </c>
      <c r="C388" s="20" t="str">
        <f>IF(Data!$B388:C$5005&lt;&gt;"",Data!C388,"")</f>
        <v/>
      </c>
      <c r="D388" s="20" t="str">
        <f t="shared" si="23"/>
        <v/>
      </c>
      <c r="E388" s="133" t="str">
        <f>IF(D388="","",IF(COUNTIF($D$10:D387,D388)=0,COUNTIF(D:D,D388),""))</f>
        <v/>
      </c>
      <c r="F388" s="20" t="str">
        <f t="shared" si="22"/>
        <v/>
      </c>
      <c r="G388" s="56"/>
      <c r="H388" s="56"/>
      <c r="I388" s="56"/>
      <c r="J388" s="56"/>
      <c r="K388" s="56"/>
      <c r="L388" s="56"/>
      <c r="M388" s="56"/>
      <c r="N388" s="56"/>
      <c r="O388" s="56"/>
      <c r="P388" s="56"/>
    </row>
    <row r="389" spans="1:16">
      <c r="A389" s="20">
        <v>380</v>
      </c>
      <c r="B389" s="20" t="str">
        <f>IF(Data!B389:$B$5005&lt;&gt;"",Data!B389,"")</f>
        <v/>
      </c>
      <c r="C389" s="20" t="str">
        <f>IF(Data!$B389:C$5005&lt;&gt;"",Data!C389,"")</f>
        <v/>
      </c>
      <c r="D389" s="20" t="str">
        <f t="shared" si="23"/>
        <v/>
      </c>
      <c r="E389" s="133" t="str">
        <f>IF(D389="","",IF(COUNTIF($D$10:D388,D389)=0,COUNTIF(D:D,D389),""))</f>
        <v/>
      </c>
      <c r="F389" s="20" t="str">
        <f t="shared" si="22"/>
        <v/>
      </c>
      <c r="G389" s="56"/>
      <c r="H389" s="56"/>
      <c r="I389" s="56"/>
      <c r="J389" s="56"/>
      <c r="K389" s="56"/>
      <c r="L389" s="56"/>
      <c r="M389" s="56"/>
      <c r="N389" s="56"/>
      <c r="O389" s="56"/>
      <c r="P389" s="56"/>
    </row>
    <row r="390" spans="1:16">
      <c r="A390" s="113">
        <v>381</v>
      </c>
      <c r="B390" s="20" t="str">
        <f>IF(Data!B390:$B$5005&lt;&gt;"",Data!B390,"")</f>
        <v/>
      </c>
      <c r="C390" s="20" t="str">
        <f>IF(Data!$B390:C$5005&lt;&gt;"",Data!C390,"")</f>
        <v/>
      </c>
      <c r="D390" s="20" t="str">
        <f t="shared" si="23"/>
        <v/>
      </c>
      <c r="E390" s="133" t="str">
        <f>IF(D390="","",IF(COUNTIF($D$10:D389,D390)=0,COUNTIF(D:D,D390),""))</f>
        <v/>
      </c>
      <c r="F390" s="20" t="str">
        <f t="shared" si="22"/>
        <v/>
      </c>
      <c r="G390" s="56"/>
      <c r="H390" s="56"/>
      <c r="I390" s="56"/>
      <c r="J390" s="56"/>
      <c r="K390" s="56"/>
      <c r="L390" s="56"/>
      <c r="M390" s="56"/>
      <c r="N390" s="56"/>
      <c r="O390" s="56"/>
      <c r="P390" s="56"/>
    </row>
    <row r="391" spans="1:16">
      <c r="A391" s="20">
        <v>382</v>
      </c>
      <c r="B391" s="20" t="str">
        <f>IF(Data!B391:$B$5005&lt;&gt;"",Data!B391,"")</f>
        <v/>
      </c>
      <c r="C391" s="20" t="str">
        <f>IF(Data!$B391:C$5005&lt;&gt;"",Data!C391,"")</f>
        <v/>
      </c>
      <c r="D391" s="20" t="str">
        <f t="shared" si="23"/>
        <v/>
      </c>
      <c r="E391" s="133" t="str">
        <f>IF(D391="","",IF(COUNTIF($D$10:D390,D391)=0,COUNTIF(D:D,D391),""))</f>
        <v/>
      </c>
      <c r="F391" s="20" t="str">
        <f t="shared" si="22"/>
        <v/>
      </c>
      <c r="G391" s="56"/>
      <c r="H391" s="56"/>
      <c r="I391" s="56"/>
      <c r="J391" s="56"/>
      <c r="K391" s="56"/>
      <c r="L391" s="56"/>
      <c r="M391" s="56"/>
      <c r="N391" s="56"/>
      <c r="O391" s="56"/>
      <c r="P391" s="56"/>
    </row>
    <row r="392" spans="1:16">
      <c r="A392" s="113">
        <v>383</v>
      </c>
      <c r="B392" s="20" t="str">
        <f>IF(Data!B392:$B$5005&lt;&gt;"",Data!B392,"")</f>
        <v/>
      </c>
      <c r="C392" s="20" t="str">
        <f>IF(Data!$B392:C$5005&lt;&gt;"",Data!C392,"")</f>
        <v/>
      </c>
      <c r="D392" s="20" t="str">
        <f t="shared" si="23"/>
        <v/>
      </c>
      <c r="E392" s="133" t="str">
        <f>IF(D392="","",IF(COUNTIF($D$10:D391,D392)=0,COUNTIF(D:D,D392),""))</f>
        <v/>
      </c>
      <c r="F392" s="20" t="str">
        <f t="shared" si="22"/>
        <v/>
      </c>
      <c r="G392" s="56"/>
      <c r="H392" s="56"/>
      <c r="I392" s="56"/>
      <c r="J392" s="56"/>
      <c r="K392" s="56"/>
      <c r="L392" s="56"/>
      <c r="M392" s="56"/>
      <c r="N392" s="56"/>
      <c r="O392" s="56"/>
      <c r="P392" s="56"/>
    </row>
    <row r="393" spans="1:16">
      <c r="A393" s="20">
        <v>384</v>
      </c>
      <c r="B393" s="20" t="str">
        <f>IF(Data!B393:$B$5005&lt;&gt;"",Data!B393,"")</f>
        <v/>
      </c>
      <c r="C393" s="20" t="str">
        <f>IF(Data!$B393:C$5005&lt;&gt;"",Data!C393,"")</f>
        <v/>
      </c>
      <c r="D393" s="20" t="str">
        <f t="shared" si="23"/>
        <v/>
      </c>
      <c r="E393" s="133" t="str">
        <f>IF(D393="","",IF(COUNTIF($D$10:D392,D393)=0,COUNTIF(D:D,D393),""))</f>
        <v/>
      </c>
      <c r="F393" s="20" t="str">
        <f t="shared" si="22"/>
        <v/>
      </c>
      <c r="G393" s="56"/>
      <c r="H393" s="56"/>
      <c r="I393" s="56"/>
      <c r="J393" s="56"/>
      <c r="K393" s="56"/>
      <c r="L393" s="56"/>
      <c r="M393" s="56"/>
      <c r="N393" s="56"/>
      <c r="O393" s="56"/>
      <c r="P393" s="56"/>
    </row>
    <row r="394" spans="1:16">
      <c r="A394" s="113">
        <v>385</v>
      </c>
      <c r="B394" s="20" t="str">
        <f>IF(Data!B394:$B$5005&lt;&gt;"",Data!B394,"")</f>
        <v/>
      </c>
      <c r="C394" s="20" t="str">
        <f>IF(Data!$B394:C$5005&lt;&gt;"",Data!C394,"")</f>
        <v/>
      </c>
      <c r="D394" s="20" t="str">
        <f t="shared" si="23"/>
        <v/>
      </c>
      <c r="E394" s="133" t="str">
        <f>IF(D394="","",IF(COUNTIF($D$10:D393,D394)=0,COUNTIF(D:D,D394),""))</f>
        <v/>
      </c>
      <c r="F394" s="20" t="str">
        <f t="shared" si="22"/>
        <v/>
      </c>
      <c r="G394" s="56"/>
      <c r="H394" s="56"/>
      <c r="I394" s="56"/>
      <c r="J394" s="56"/>
      <c r="K394" s="56"/>
      <c r="L394" s="56"/>
      <c r="M394" s="56"/>
      <c r="N394" s="56"/>
      <c r="O394" s="56"/>
      <c r="P394" s="56"/>
    </row>
    <row r="395" spans="1:16">
      <c r="A395" s="20">
        <v>386</v>
      </c>
      <c r="B395" s="20" t="str">
        <f>IF(Data!B395:$B$5005&lt;&gt;"",Data!B395,"")</f>
        <v/>
      </c>
      <c r="C395" s="20" t="str">
        <f>IF(Data!$B395:C$5005&lt;&gt;"",Data!C395,"")</f>
        <v/>
      </c>
      <c r="D395" s="20" t="str">
        <f t="shared" si="23"/>
        <v/>
      </c>
      <c r="E395" s="133" t="str">
        <f>IF(D395="","",IF(COUNTIF($D$10:D394,D395)=0,COUNTIF(D:D,D395),""))</f>
        <v/>
      </c>
      <c r="F395" s="20" t="str">
        <f t="shared" si="22"/>
        <v/>
      </c>
      <c r="G395" s="56"/>
      <c r="H395" s="56"/>
      <c r="I395" s="56"/>
      <c r="J395" s="56"/>
      <c r="K395" s="56"/>
      <c r="L395" s="56"/>
      <c r="M395" s="56"/>
      <c r="N395" s="56"/>
      <c r="O395" s="56"/>
      <c r="P395" s="56"/>
    </row>
    <row r="396" spans="1:16">
      <c r="A396" s="113">
        <v>387</v>
      </c>
      <c r="B396" s="20" t="str">
        <f>IF(Data!B396:$B$5005&lt;&gt;"",Data!B396,"")</f>
        <v/>
      </c>
      <c r="C396" s="20" t="str">
        <f>IF(Data!$B396:C$5005&lt;&gt;"",Data!C396,"")</f>
        <v/>
      </c>
      <c r="D396" s="20" t="str">
        <f t="shared" si="23"/>
        <v/>
      </c>
      <c r="E396" s="133" t="str">
        <f>IF(D396="","",IF(COUNTIF($D$10:D395,D396)=0,COUNTIF(D:D,D396),""))</f>
        <v/>
      </c>
      <c r="F396" s="20" t="str">
        <f t="shared" ref="F396:F459" si="24">IF(E396="","",E396^3-E396)</f>
        <v/>
      </c>
      <c r="G396" s="56"/>
      <c r="H396" s="56"/>
      <c r="I396" s="56"/>
      <c r="J396" s="56"/>
      <c r="K396" s="56"/>
      <c r="L396" s="56"/>
      <c r="M396" s="56"/>
      <c r="N396" s="56"/>
      <c r="O396" s="56"/>
      <c r="P396" s="56"/>
    </row>
    <row r="397" spans="1:16">
      <c r="A397" s="20">
        <v>388</v>
      </c>
      <c r="B397" s="20" t="str">
        <f>IF(Data!B397:$B$5005&lt;&gt;"",Data!B397,"")</f>
        <v/>
      </c>
      <c r="C397" s="20" t="str">
        <f>IF(Data!$B397:C$5005&lt;&gt;"",Data!C397,"")</f>
        <v/>
      </c>
      <c r="D397" s="20" t="str">
        <f t="shared" si="23"/>
        <v/>
      </c>
      <c r="E397" s="133" t="str">
        <f>IF(D397="","",IF(COUNTIF($D$10:D396,D397)=0,COUNTIF(D:D,D397),""))</f>
        <v/>
      </c>
      <c r="F397" s="20" t="str">
        <f t="shared" si="24"/>
        <v/>
      </c>
      <c r="G397" s="56"/>
      <c r="H397" s="56"/>
      <c r="I397" s="56"/>
      <c r="J397" s="56"/>
      <c r="K397" s="56"/>
      <c r="L397" s="56"/>
      <c r="M397" s="56"/>
      <c r="N397" s="56"/>
      <c r="O397" s="56"/>
      <c r="P397" s="56"/>
    </row>
    <row r="398" spans="1:16">
      <c r="A398" s="113">
        <v>389</v>
      </c>
      <c r="B398" s="20" t="str">
        <f>IF(Data!B398:$B$5005&lt;&gt;"",Data!B398,"")</f>
        <v/>
      </c>
      <c r="C398" s="20" t="str">
        <f>IF(Data!$B398:C$5005&lt;&gt;"",Data!C398,"")</f>
        <v/>
      </c>
      <c r="D398" s="20" t="str">
        <f t="shared" si="23"/>
        <v/>
      </c>
      <c r="E398" s="133" t="str">
        <f>IF(D398="","",IF(COUNTIF($D$10:D397,D398)=0,COUNTIF(D:D,D398),""))</f>
        <v/>
      </c>
      <c r="F398" s="20" t="str">
        <f t="shared" si="24"/>
        <v/>
      </c>
      <c r="G398" s="56"/>
      <c r="H398" s="56"/>
      <c r="I398" s="56"/>
      <c r="J398" s="56"/>
      <c r="K398" s="56"/>
      <c r="L398" s="56"/>
      <c r="M398" s="56"/>
      <c r="N398" s="56"/>
      <c r="O398" s="56"/>
      <c r="P398" s="56"/>
    </row>
    <row r="399" spans="1:16">
      <c r="A399" s="20">
        <v>390</v>
      </c>
      <c r="B399" s="20" t="str">
        <f>IF(Data!B399:$B$5005&lt;&gt;"",Data!B399,"")</f>
        <v/>
      </c>
      <c r="C399" s="20" t="str">
        <f>IF(Data!$B399:C$5005&lt;&gt;"",Data!C399,"")</f>
        <v/>
      </c>
      <c r="D399" s="20" t="str">
        <f t="shared" si="23"/>
        <v/>
      </c>
      <c r="E399" s="133" t="str">
        <f>IF(D399="","",IF(COUNTIF($D$10:D398,D399)=0,COUNTIF(D:D,D399),""))</f>
        <v/>
      </c>
      <c r="F399" s="20" t="str">
        <f t="shared" si="24"/>
        <v/>
      </c>
      <c r="G399" s="56"/>
      <c r="H399" s="56"/>
      <c r="I399" s="56"/>
      <c r="J399" s="56"/>
      <c r="K399" s="56"/>
      <c r="L399" s="56"/>
      <c r="M399" s="56"/>
      <c r="N399" s="56"/>
      <c r="O399" s="56"/>
      <c r="P399" s="56"/>
    </row>
    <row r="400" spans="1:16">
      <c r="A400" s="113">
        <v>391</v>
      </c>
      <c r="B400" s="20" t="str">
        <f>IF(Data!B400:$B$5005&lt;&gt;"",Data!B400,"")</f>
        <v/>
      </c>
      <c r="C400" s="20" t="str">
        <f>IF(Data!$B400:C$5005&lt;&gt;"",Data!C400,"")</f>
        <v/>
      </c>
      <c r="D400" s="20" t="str">
        <f t="shared" si="23"/>
        <v/>
      </c>
      <c r="E400" s="133" t="str">
        <f>IF(D400="","",IF(COUNTIF($D$10:D399,D400)=0,COUNTIF(D:D,D400),""))</f>
        <v/>
      </c>
      <c r="F400" s="20" t="str">
        <f t="shared" si="24"/>
        <v/>
      </c>
      <c r="G400" s="56"/>
      <c r="H400" s="56"/>
      <c r="I400" s="56"/>
      <c r="J400" s="56"/>
      <c r="K400" s="56"/>
      <c r="L400" s="56"/>
      <c r="M400" s="56"/>
      <c r="N400" s="56"/>
      <c r="O400" s="56"/>
      <c r="P400" s="56"/>
    </row>
    <row r="401" spans="1:16">
      <c r="A401" s="20">
        <v>392</v>
      </c>
      <c r="B401" s="20" t="str">
        <f>IF(Data!B401:$B$5005&lt;&gt;"",Data!B401,"")</f>
        <v/>
      </c>
      <c r="C401" s="20" t="str">
        <f>IF(Data!$B401:C$5005&lt;&gt;"",Data!C401,"")</f>
        <v/>
      </c>
      <c r="D401" s="20" t="str">
        <f t="shared" si="23"/>
        <v/>
      </c>
      <c r="E401" s="133" t="str">
        <f>IF(D401="","",IF(COUNTIF($D$10:D400,D401)=0,COUNTIF(D:D,D401),""))</f>
        <v/>
      </c>
      <c r="F401" s="20" t="str">
        <f t="shared" si="24"/>
        <v/>
      </c>
      <c r="G401" s="56"/>
      <c r="H401" s="56"/>
      <c r="I401" s="56"/>
      <c r="J401" s="56"/>
      <c r="K401" s="56"/>
      <c r="L401" s="56"/>
      <c r="M401" s="56"/>
      <c r="N401" s="56"/>
      <c r="O401" s="56"/>
      <c r="P401" s="56"/>
    </row>
    <row r="402" spans="1:16">
      <c r="A402" s="113">
        <v>393</v>
      </c>
      <c r="B402" s="20" t="str">
        <f>IF(Data!B402:$B$5005&lt;&gt;"",Data!B402,"")</f>
        <v/>
      </c>
      <c r="C402" s="20" t="str">
        <f>IF(Data!$B402:C$5005&lt;&gt;"",Data!C402,"")</f>
        <v/>
      </c>
      <c r="D402" s="20" t="str">
        <f t="shared" si="23"/>
        <v/>
      </c>
      <c r="E402" s="133" t="str">
        <f>IF(D402="","",IF(COUNTIF($D$10:D401,D402)=0,COUNTIF(D:D,D402),""))</f>
        <v/>
      </c>
      <c r="F402" s="20" t="str">
        <f t="shared" si="24"/>
        <v/>
      </c>
      <c r="G402" s="56"/>
      <c r="H402" s="56"/>
      <c r="I402" s="56"/>
      <c r="J402" s="56"/>
      <c r="K402" s="56"/>
      <c r="L402" s="56"/>
      <c r="M402" s="56"/>
      <c r="N402" s="56"/>
      <c r="O402" s="56"/>
      <c r="P402" s="56"/>
    </row>
    <row r="403" spans="1:16">
      <c r="A403" s="20">
        <v>394</v>
      </c>
      <c r="B403" s="20" t="str">
        <f>IF(Data!B403:$B$5005&lt;&gt;"",Data!B403,"")</f>
        <v/>
      </c>
      <c r="C403" s="20" t="str">
        <f>IF(Data!$B403:C$5005&lt;&gt;"",Data!C403,"")</f>
        <v/>
      </c>
      <c r="D403" s="20" t="str">
        <f t="shared" si="23"/>
        <v/>
      </c>
      <c r="E403" s="133" t="str">
        <f>IF(D403="","",IF(COUNTIF($D$10:D402,D403)=0,COUNTIF(D:D,D403),""))</f>
        <v/>
      </c>
      <c r="F403" s="20" t="str">
        <f t="shared" si="24"/>
        <v/>
      </c>
      <c r="G403" s="56"/>
      <c r="H403" s="56"/>
      <c r="I403" s="56"/>
      <c r="J403" s="56"/>
      <c r="K403" s="56"/>
      <c r="L403" s="56"/>
      <c r="M403" s="56"/>
      <c r="N403" s="56"/>
      <c r="O403" s="56"/>
      <c r="P403" s="56"/>
    </row>
    <row r="404" spans="1:16">
      <c r="A404" s="113">
        <v>395</v>
      </c>
      <c r="B404" s="20" t="str">
        <f>IF(Data!B404:$B$5005&lt;&gt;"",Data!B404,"")</f>
        <v/>
      </c>
      <c r="C404" s="20" t="str">
        <f>IF(Data!$B404:C$5005&lt;&gt;"",Data!C404,"")</f>
        <v/>
      </c>
      <c r="D404" s="20" t="str">
        <f t="shared" si="23"/>
        <v/>
      </c>
      <c r="E404" s="133" t="str">
        <f>IF(D404="","",IF(COUNTIF($D$10:D403,D404)=0,COUNTIF(D:D,D404),""))</f>
        <v/>
      </c>
      <c r="F404" s="20" t="str">
        <f t="shared" si="24"/>
        <v/>
      </c>
      <c r="G404" s="56"/>
      <c r="H404" s="56"/>
      <c r="I404" s="56"/>
      <c r="J404" s="56"/>
      <c r="K404" s="56"/>
      <c r="L404" s="56"/>
      <c r="M404" s="56"/>
      <c r="N404" s="56"/>
      <c r="O404" s="56"/>
      <c r="P404" s="56"/>
    </row>
    <row r="405" spans="1:16">
      <c r="A405" s="20">
        <v>396</v>
      </c>
      <c r="B405" s="20" t="str">
        <f>IF(Data!B405:$B$5005&lt;&gt;"",Data!B405,"")</f>
        <v/>
      </c>
      <c r="C405" s="20" t="str">
        <f>IF(Data!$B405:C$5005&lt;&gt;"",Data!C405,"")</f>
        <v/>
      </c>
      <c r="D405" s="20" t="str">
        <f t="shared" si="23"/>
        <v/>
      </c>
      <c r="E405" s="133" t="str">
        <f>IF(D405="","",IF(COUNTIF($D$10:D404,D405)=0,COUNTIF(D:D,D405),""))</f>
        <v/>
      </c>
      <c r="F405" s="20" t="str">
        <f t="shared" si="24"/>
        <v/>
      </c>
      <c r="G405" s="56"/>
      <c r="H405" s="56"/>
      <c r="I405" s="56"/>
      <c r="J405" s="56"/>
      <c r="K405" s="56"/>
      <c r="L405" s="56"/>
      <c r="M405" s="56"/>
      <c r="N405" s="56"/>
      <c r="O405" s="56"/>
      <c r="P405" s="56"/>
    </row>
    <row r="406" spans="1:16">
      <c r="A406" s="113">
        <v>397</v>
      </c>
      <c r="B406" s="20" t="str">
        <f>IF(Data!B406:$B$5005&lt;&gt;"",Data!B406,"")</f>
        <v/>
      </c>
      <c r="C406" s="20" t="str">
        <f>IF(Data!$B406:C$5005&lt;&gt;"",Data!C406,"")</f>
        <v/>
      </c>
      <c r="D406" s="20" t="str">
        <f t="shared" si="23"/>
        <v/>
      </c>
      <c r="E406" s="133" t="str">
        <f>IF(D406="","",IF(COUNTIF($D$10:D405,D406)=0,COUNTIF(D:D,D406),""))</f>
        <v/>
      </c>
      <c r="F406" s="20" t="str">
        <f t="shared" si="24"/>
        <v/>
      </c>
      <c r="G406" s="56"/>
      <c r="H406" s="56"/>
      <c r="I406" s="56"/>
      <c r="J406" s="56"/>
      <c r="K406" s="56"/>
      <c r="L406" s="56"/>
      <c r="M406" s="56"/>
      <c r="N406" s="56"/>
      <c r="O406" s="56"/>
      <c r="P406" s="56"/>
    </row>
    <row r="407" spans="1:16">
      <c r="A407" s="20">
        <v>398</v>
      </c>
      <c r="B407" s="20" t="str">
        <f>IF(Data!B407:$B$5005&lt;&gt;"",Data!B407,"")</f>
        <v/>
      </c>
      <c r="C407" s="20" t="str">
        <f>IF(Data!$B407:C$5005&lt;&gt;"",Data!C407,"")</f>
        <v/>
      </c>
      <c r="D407" s="20" t="str">
        <f t="shared" si="23"/>
        <v/>
      </c>
      <c r="E407" s="133" t="str">
        <f>IF(D407="","",IF(COUNTIF($D$10:D406,D407)=0,COUNTIF(D:D,D407),""))</f>
        <v/>
      </c>
      <c r="F407" s="20" t="str">
        <f t="shared" si="24"/>
        <v/>
      </c>
      <c r="G407" s="56"/>
      <c r="H407" s="56"/>
      <c r="I407" s="56"/>
      <c r="J407" s="56"/>
      <c r="K407" s="56"/>
      <c r="L407" s="56"/>
      <c r="M407" s="56"/>
      <c r="N407" s="56"/>
      <c r="O407" s="56"/>
      <c r="P407" s="56"/>
    </row>
    <row r="408" spans="1:16">
      <c r="A408" s="113">
        <v>399</v>
      </c>
      <c r="B408" s="20" t="str">
        <f>IF(Data!B408:$B$5005&lt;&gt;"",Data!B408,"")</f>
        <v/>
      </c>
      <c r="C408" s="20" t="str">
        <f>IF(Data!$B408:C$5005&lt;&gt;"",Data!C408,"")</f>
        <v/>
      </c>
      <c r="D408" s="20" t="str">
        <f t="shared" si="23"/>
        <v/>
      </c>
      <c r="E408" s="133" t="str">
        <f>IF(D408="","",IF(COUNTIF($D$10:D407,D408)=0,COUNTIF(D:D,D408),""))</f>
        <v/>
      </c>
      <c r="F408" s="20" t="str">
        <f t="shared" si="24"/>
        <v/>
      </c>
      <c r="G408" s="56"/>
      <c r="H408" s="56"/>
      <c r="I408" s="56"/>
      <c r="J408" s="56"/>
      <c r="K408" s="56"/>
      <c r="L408" s="56"/>
      <c r="M408" s="56"/>
      <c r="N408" s="56"/>
      <c r="O408" s="56"/>
      <c r="P408" s="56"/>
    </row>
    <row r="409" spans="1:16">
      <c r="A409" s="20">
        <v>400</v>
      </c>
      <c r="B409" s="20" t="str">
        <f>IF(Data!B409:$B$5005&lt;&gt;"",Data!B409,"")</f>
        <v/>
      </c>
      <c r="C409" s="20" t="str">
        <f>IF(Data!$B409:C$5005&lt;&gt;"",Data!C409,"")</f>
        <v/>
      </c>
      <c r="D409" s="20" t="str">
        <f t="shared" si="23"/>
        <v/>
      </c>
      <c r="E409" s="133" t="str">
        <f>IF(D409="","",IF(COUNTIF($D$10:D408,D409)=0,COUNTIF(D:D,D409),""))</f>
        <v/>
      </c>
      <c r="F409" s="20" t="str">
        <f t="shared" si="24"/>
        <v/>
      </c>
      <c r="G409" s="56"/>
      <c r="H409" s="56"/>
      <c r="I409" s="56"/>
      <c r="J409" s="56"/>
      <c r="K409" s="56"/>
      <c r="L409" s="56"/>
      <c r="M409" s="56"/>
      <c r="N409" s="56"/>
      <c r="O409" s="56"/>
      <c r="P409" s="56"/>
    </row>
    <row r="410" spans="1:16">
      <c r="A410" s="113">
        <v>401</v>
      </c>
      <c r="B410" s="20" t="str">
        <f>IF(Data!B410:$B$5005&lt;&gt;"",Data!B410,"")</f>
        <v/>
      </c>
      <c r="C410" s="20" t="str">
        <f>IF(Data!$B410:C$5005&lt;&gt;"",Data!C410,"")</f>
        <v/>
      </c>
      <c r="D410" s="20" t="str">
        <f t="shared" si="23"/>
        <v/>
      </c>
      <c r="E410" s="133" t="str">
        <f>IF(D410="","",IF(COUNTIF($D$10:D409,D410)=0,COUNTIF(D:D,D410),""))</f>
        <v/>
      </c>
      <c r="F410" s="20" t="str">
        <f t="shared" si="24"/>
        <v/>
      </c>
      <c r="G410" s="56"/>
      <c r="H410" s="56"/>
      <c r="I410" s="56"/>
      <c r="J410" s="56"/>
      <c r="K410" s="56"/>
      <c r="L410" s="56"/>
      <c r="M410" s="56"/>
      <c r="N410" s="56"/>
      <c r="O410" s="56"/>
      <c r="P410" s="56"/>
    </row>
    <row r="411" spans="1:16">
      <c r="A411" s="20">
        <v>402</v>
      </c>
      <c r="B411" s="20" t="str">
        <f>IF(Data!B411:$B$5005&lt;&gt;"",Data!B411,"")</f>
        <v/>
      </c>
      <c r="C411" s="20" t="str">
        <f>IF(Data!$B411:C$5005&lt;&gt;"",Data!C411,"")</f>
        <v/>
      </c>
      <c r="D411" s="20" t="str">
        <f t="shared" si="23"/>
        <v/>
      </c>
      <c r="E411" s="133" t="str">
        <f>IF(D411="","",IF(COUNTIF($D$10:D410,D411)=0,COUNTIF(D:D,D411),""))</f>
        <v/>
      </c>
      <c r="F411" s="20" t="str">
        <f t="shared" si="24"/>
        <v/>
      </c>
      <c r="G411" s="56"/>
      <c r="H411" s="56"/>
      <c r="I411" s="56"/>
      <c r="J411" s="56"/>
      <c r="K411" s="56"/>
      <c r="L411" s="56"/>
      <c r="M411" s="56"/>
      <c r="N411" s="56"/>
      <c r="O411" s="56"/>
      <c r="P411" s="56"/>
    </row>
    <row r="412" spans="1:16">
      <c r="A412" s="113">
        <v>403</v>
      </c>
      <c r="B412" s="20" t="str">
        <f>IF(Data!B412:$B$5005&lt;&gt;"",Data!B412,"")</f>
        <v/>
      </c>
      <c r="C412" s="20" t="str">
        <f>IF(Data!$B412:C$5005&lt;&gt;"",Data!C412,"")</f>
        <v/>
      </c>
      <c r="D412" s="20" t="str">
        <f t="shared" si="23"/>
        <v/>
      </c>
      <c r="E412" s="133" t="str">
        <f>IF(D412="","",IF(COUNTIF($D$10:D411,D412)=0,COUNTIF(D:D,D412),""))</f>
        <v/>
      </c>
      <c r="F412" s="20" t="str">
        <f t="shared" si="24"/>
        <v/>
      </c>
      <c r="G412" s="56"/>
      <c r="H412" s="56"/>
      <c r="I412" s="56"/>
      <c r="J412" s="56"/>
      <c r="K412" s="56"/>
      <c r="L412" s="56"/>
      <c r="M412" s="56"/>
      <c r="N412" s="56"/>
      <c r="O412" s="56"/>
      <c r="P412" s="56"/>
    </row>
    <row r="413" spans="1:16">
      <c r="A413" s="20">
        <v>404</v>
      </c>
      <c r="B413" s="20" t="str">
        <f>IF(Data!B413:$B$5005&lt;&gt;"",Data!B413,"")</f>
        <v/>
      </c>
      <c r="C413" s="20" t="str">
        <f>IF(Data!$B413:C$5005&lt;&gt;"",Data!C413,"")</f>
        <v/>
      </c>
      <c r="D413" s="20" t="str">
        <f t="shared" si="23"/>
        <v/>
      </c>
      <c r="E413" s="133" t="str">
        <f>IF(D413="","",IF(COUNTIF($D$10:D412,D413)=0,COUNTIF(D:D,D413),""))</f>
        <v/>
      </c>
      <c r="F413" s="20" t="str">
        <f t="shared" si="24"/>
        <v/>
      </c>
      <c r="G413" s="56"/>
      <c r="H413" s="56"/>
      <c r="I413" s="56"/>
      <c r="J413" s="56"/>
      <c r="K413" s="56"/>
      <c r="L413" s="56"/>
      <c r="M413" s="56"/>
      <c r="N413" s="56"/>
      <c r="O413" s="56"/>
      <c r="P413" s="56"/>
    </row>
    <row r="414" spans="1:16">
      <c r="A414" s="113">
        <v>405</v>
      </c>
      <c r="B414" s="20" t="str">
        <f>IF(Data!B414:$B$5005&lt;&gt;"",Data!B414,"")</f>
        <v/>
      </c>
      <c r="C414" s="20" t="str">
        <f>IF(Data!$B414:C$5005&lt;&gt;"",Data!C414,"")</f>
        <v/>
      </c>
      <c r="D414" s="20" t="str">
        <f t="shared" si="23"/>
        <v/>
      </c>
      <c r="E414" s="133" t="str">
        <f>IF(D414="","",IF(COUNTIF($D$10:D413,D414)=0,COUNTIF(D:D,D414),""))</f>
        <v/>
      </c>
      <c r="F414" s="20" t="str">
        <f t="shared" si="24"/>
        <v/>
      </c>
      <c r="G414" s="56"/>
      <c r="H414" s="56"/>
      <c r="I414" s="56"/>
      <c r="J414" s="56"/>
      <c r="K414" s="56"/>
      <c r="L414" s="56"/>
      <c r="M414" s="56"/>
      <c r="N414" s="56"/>
      <c r="O414" s="56"/>
      <c r="P414" s="56"/>
    </row>
    <row r="415" spans="1:16">
      <c r="A415" s="20">
        <v>406</v>
      </c>
      <c r="B415" s="20" t="str">
        <f>IF(Data!B415:$B$5005&lt;&gt;"",Data!B415,"")</f>
        <v/>
      </c>
      <c r="C415" s="20" t="str">
        <f>IF(Data!$B415:C$5005&lt;&gt;"",Data!C415,"")</f>
        <v/>
      </c>
      <c r="D415" s="20" t="str">
        <f t="shared" si="23"/>
        <v/>
      </c>
      <c r="E415" s="133" t="str">
        <f>IF(D415="","",IF(COUNTIF($D$10:D414,D415)=0,COUNTIF(D:D,D415),""))</f>
        <v/>
      </c>
      <c r="F415" s="20" t="str">
        <f t="shared" si="24"/>
        <v/>
      </c>
      <c r="G415" s="56"/>
      <c r="H415" s="56"/>
      <c r="I415" s="56"/>
      <c r="J415" s="56"/>
      <c r="K415" s="56"/>
      <c r="L415" s="56"/>
      <c r="M415" s="56"/>
      <c r="N415" s="56"/>
      <c r="O415" s="56"/>
      <c r="P415" s="56"/>
    </row>
    <row r="416" spans="1:16">
      <c r="A416" s="113">
        <v>407</v>
      </c>
      <c r="B416" s="20" t="str">
        <f>IF(Data!B416:$B$5005&lt;&gt;"",Data!B416,"")</f>
        <v/>
      </c>
      <c r="C416" s="20" t="str">
        <f>IF(Data!$B416:C$5005&lt;&gt;"",Data!C416,"")</f>
        <v/>
      </c>
      <c r="D416" s="20" t="str">
        <f t="shared" si="23"/>
        <v/>
      </c>
      <c r="E416" s="133" t="str">
        <f>IF(D416="","",IF(COUNTIF($D$10:D415,D416)=0,COUNTIF(D:D,D416),""))</f>
        <v/>
      </c>
      <c r="F416" s="20" t="str">
        <f t="shared" si="24"/>
        <v/>
      </c>
      <c r="G416" s="56"/>
      <c r="H416" s="56"/>
      <c r="I416" s="56"/>
      <c r="J416" s="56"/>
      <c r="K416" s="56"/>
      <c r="L416" s="56"/>
      <c r="M416" s="56"/>
      <c r="N416" s="56"/>
      <c r="O416" s="56"/>
      <c r="P416" s="56"/>
    </row>
    <row r="417" spans="1:16">
      <c r="A417" s="20">
        <v>408</v>
      </c>
      <c r="B417" s="20" t="str">
        <f>IF(Data!B417:$B$5005&lt;&gt;"",Data!B417,"")</f>
        <v/>
      </c>
      <c r="C417" s="20" t="str">
        <f>IF(Data!$B417:C$5005&lt;&gt;"",Data!C417,"")</f>
        <v/>
      </c>
      <c r="D417" s="20" t="str">
        <f t="shared" si="23"/>
        <v/>
      </c>
      <c r="E417" s="133" t="str">
        <f>IF(D417="","",IF(COUNTIF($D$10:D416,D417)=0,COUNTIF(D:D,D417),""))</f>
        <v/>
      </c>
      <c r="F417" s="20" t="str">
        <f t="shared" si="24"/>
        <v/>
      </c>
      <c r="G417" s="56"/>
      <c r="H417" s="56"/>
      <c r="I417" s="56"/>
      <c r="J417" s="56"/>
      <c r="K417" s="56"/>
      <c r="L417" s="56"/>
      <c r="M417" s="56"/>
      <c r="N417" s="56"/>
      <c r="O417" s="56"/>
      <c r="P417" s="56"/>
    </row>
    <row r="418" spans="1:16">
      <c r="A418" s="113">
        <v>409</v>
      </c>
      <c r="B418" s="20" t="str">
        <f>IF(Data!B418:$B$5005&lt;&gt;"",Data!B418,"")</f>
        <v/>
      </c>
      <c r="C418" s="20" t="str">
        <f>IF(Data!$B418:C$5005&lt;&gt;"",Data!C418,"")</f>
        <v/>
      </c>
      <c r="D418" s="20" t="str">
        <f t="shared" si="23"/>
        <v/>
      </c>
      <c r="E418" s="133" t="str">
        <f>IF(D418="","",IF(COUNTIF($D$10:D417,D418)=0,COUNTIF(D:D,D418),""))</f>
        <v/>
      </c>
      <c r="F418" s="20" t="str">
        <f t="shared" si="24"/>
        <v/>
      </c>
      <c r="G418" s="56"/>
      <c r="H418" s="56"/>
      <c r="I418" s="56"/>
      <c r="J418" s="56"/>
      <c r="K418" s="56"/>
      <c r="L418" s="56"/>
      <c r="M418" s="56"/>
      <c r="N418" s="56"/>
      <c r="O418" s="56"/>
      <c r="P418" s="56"/>
    </row>
    <row r="419" spans="1:16">
      <c r="A419" s="20">
        <v>410</v>
      </c>
      <c r="B419" s="20" t="str">
        <f>IF(Data!B419:$B$5005&lt;&gt;"",Data!B419,"")</f>
        <v/>
      </c>
      <c r="C419" s="20" t="str">
        <f>IF(Data!$B419:C$5005&lt;&gt;"",Data!C419,"")</f>
        <v/>
      </c>
      <c r="D419" s="20" t="str">
        <f t="shared" si="23"/>
        <v/>
      </c>
      <c r="E419" s="133" t="str">
        <f>IF(D419="","",IF(COUNTIF($D$10:D418,D419)=0,COUNTIF(D:D,D419),""))</f>
        <v/>
      </c>
      <c r="F419" s="20" t="str">
        <f t="shared" si="24"/>
        <v/>
      </c>
      <c r="G419" s="56"/>
      <c r="H419" s="56"/>
      <c r="I419" s="56"/>
      <c r="J419" s="56"/>
      <c r="K419" s="56"/>
      <c r="L419" s="56"/>
      <c r="M419" s="56"/>
      <c r="N419" s="56"/>
      <c r="O419" s="56"/>
      <c r="P419" s="56"/>
    </row>
    <row r="420" spans="1:16">
      <c r="A420" s="113">
        <v>411</v>
      </c>
      <c r="B420" s="20" t="str">
        <f>IF(Data!B420:$B$5005&lt;&gt;"",Data!B420,"")</f>
        <v/>
      </c>
      <c r="C420" s="20" t="str">
        <f>IF(Data!$B420:C$5005&lt;&gt;"",Data!C420,"")</f>
        <v/>
      </c>
      <c r="D420" s="20" t="str">
        <f t="shared" si="23"/>
        <v/>
      </c>
      <c r="E420" s="133" t="str">
        <f>IF(D420="","",IF(COUNTIF($D$10:D419,D420)=0,COUNTIF(D:D,D420),""))</f>
        <v/>
      </c>
      <c r="F420" s="20" t="str">
        <f t="shared" si="24"/>
        <v/>
      </c>
      <c r="G420" s="56"/>
      <c r="H420" s="56"/>
      <c r="I420" s="56"/>
      <c r="J420" s="56"/>
      <c r="K420" s="56"/>
      <c r="L420" s="56"/>
      <c r="M420" s="56"/>
      <c r="N420" s="56"/>
      <c r="O420" s="56"/>
      <c r="P420" s="56"/>
    </row>
    <row r="421" spans="1:16">
      <c r="A421" s="20">
        <v>412</v>
      </c>
      <c r="B421" s="20" t="str">
        <f>IF(Data!B421:$B$5005&lt;&gt;"",Data!B421,"")</f>
        <v/>
      </c>
      <c r="C421" s="20" t="str">
        <f>IF(Data!$B421:C$5005&lt;&gt;"",Data!C421,"")</f>
        <v/>
      </c>
      <c r="D421" s="20" t="str">
        <f t="shared" si="23"/>
        <v/>
      </c>
      <c r="E421" s="133" t="str">
        <f>IF(D421="","",IF(COUNTIF($D$10:D420,D421)=0,COUNTIF(D:D,D421),""))</f>
        <v/>
      </c>
      <c r="F421" s="20" t="str">
        <f t="shared" si="24"/>
        <v/>
      </c>
      <c r="G421" s="56"/>
      <c r="H421" s="56"/>
      <c r="I421" s="56"/>
      <c r="J421" s="56"/>
      <c r="K421" s="56"/>
      <c r="L421" s="56"/>
      <c r="M421" s="56"/>
      <c r="N421" s="56"/>
      <c r="O421" s="56"/>
      <c r="P421" s="56"/>
    </row>
    <row r="422" spans="1:16">
      <c r="A422" s="113">
        <v>413</v>
      </c>
      <c r="B422" s="20" t="str">
        <f>IF(Data!B422:$B$5005&lt;&gt;"",Data!B422,"")</f>
        <v/>
      </c>
      <c r="C422" s="20" t="str">
        <f>IF(Data!$B422:C$5005&lt;&gt;"",Data!C422,"")</f>
        <v/>
      </c>
      <c r="D422" s="20" t="str">
        <f t="shared" si="23"/>
        <v/>
      </c>
      <c r="E422" s="133" t="str">
        <f>IF(D422="","",IF(COUNTIF($D$10:D421,D422)=0,COUNTIF(D:D,D422),""))</f>
        <v/>
      </c>
      <c r="F422" s="20" t="str">
        <f t="shared" si="24"/>
        <v/>
      </c>
      <c r="G422" s="56"/>
      <c r="H422" s="56"/>
      <c r="I422" s="56"/>
      <c r="J422" s="56"/>
      <c r="K422" s="56"/>
      <c r="L422" s="56"/>
      <c r="M422" s="56"/>
      <c r="N422" s="56"/>
      <c r="O422" s="56"/>
      <c r="P422" s="56"/>
    </row>
    <row r="423" spans="1:16">
      <c r="A423" s="20">
        <v>414</v>
      </c>
      <c r="B423" s="20" t="str">
        <f>IF(Data!B423:$B$5005&lt;&gt;"",Data!B423,"")</f>
        <v/>
      </c>
      <c r="C423" s="20" t="str">
        <f>IF(Data!$B423:C$5005&lt;&gt;"",Data!C423,"")</f>
        <v/>
      </c>
      <c r="D423" s="20" t="str">
        <f t="shared" si="23"/>
        <v/>
      </c>
      <c r="E423" s="133" t="str">
        <f>IF(D423="","",IF(COUNTIF($D$10:D422,D423)=0,COUNTIF(D:D,D423),""))</f>
        <v/>
      </c>
      <c r="F423" s="20" t="str">
        <f t="shared" si="24"/>
        <v/>
      </c>
      <c r="G423" s="56"/>
      <c r="H423" s="56"/>
      <c r="I423" s="56"/>
      <c r="J423" s="56"/>
      <c r="K423" s="56"/>
      <c r="L423" s="56"/>
      <c r="M423" s="56"/>
      <c r="N423" s="56"/>
      <c r="O423" s="56"/>
      <c r="P423" s="56"/>
    </row>
    <row r="424" spans="1:16">
      <c r="A424" s="113">
        <v>415</v>
      </c>
      <c r="B424" s="20" t="str">
        <f>IF(Data!B424:$B$5005&lt;&gt;"",Data!B424,"")</f>
        <v/>
      </c>
      <c r="C424" s="20" t="str">
        <f>IF(Data!$B424:C$5005&lt;&gt;"",Data!C424,"")</f>
        <v/>
      </c>
      <c r="D424" s="20" t="str">
        <f t="shared" si="23"/>
        <v/>
      </c>
      <c r="E424" s="133" t="str">
        <f>IF(D424="","",IF(COUNTIF($D$10:D423,D424)=0,COUNTIF(D:D,D424),""))</f>
        <v/>
      </c>
      <c r="F424" s="20" t="str">
        <f t="shared" si="24"/>
        <v/>
      </c>
      <c r="G424" s="56"/>
      <c r="H424" s="56"/>
      <c r="I424" s="56"/>
      <c r="J424" s="56"/>
      <c r="K424" s="56"/>
      <c r="L424" s="56"/>
      <c r="M424" s="56"/>
      <c r="N424" s="56"/>
      <c r="O424" s="56"/>
      <c r="P424" s="56"/>
    </row>
    <row r="425" spans="1:16">
      <c r="A425" s="20">
        <v>416</v>
      </c>
      <c r="B425" s="20" t="str">
        <f>IF(Data!B425:$B$5005&lt;&gt;"",Data!B425,"")</f>
        <v/>
      </c>
      <c r="C425" s="20" t="str">
        <f>IF(Data!$B425:C$5005&lt;&gt;"",Data!C425,"")</f>
        <v/>
      </c>
      <c r="D425" s="20" t="str">
        <f t="shared" si="23"/>
        <v/>
      </c>
      <c r="E425" s="133" t="str">
        <f>IF(D425="","",IF(COUNTIF($D$10:D424,D425)=0,COUNTIF(D:D,D425),""))</f>
        <v/>
      </c>
      <c r="F425" s="20" t="str">
        <f t="shared" si="24"/>
        <v/>
      </c>
      <c r="G425" s="56"/>
      <c r="H425" s="56"/>
      <c r="I425" s="56"/>
      <c r="J425" s="56"/>
      <c r="K425" s="56"/>
      <c r="L425" s="56"/>
      <c r="M425" s="56"/>
      <c r="N425" s="56"/>
      <c r="O425" s="56"/>
      <c r="P425" s="56"/>
    </row>
    <row r="426" spans="1:16">
      <c r="A426" s="113">
        <v>417</v>
      </c>
      <c r="B426" s="20" t="str">
        <f>IF(Data!B426:$B$5005&lt;&gt;"",Data!B426,"")</f>
        <v/>
      </c>
      <c r="C426" s="20" t="str">
        <f>IF(Data!$B426:C$5005&lt;&gt;"",Data!C426,"")</f>
        <v/>
      </c>
      <c r="D426" s="20" t="str">
        <f t="shared" si="23"/>
        <v/>
      </c>
      <c r="E426" s="133" t="str">
        <f>IF(D426="","",IF(COUNTIF($D$10:D425,D426)=0,COUNTIF(D:D,D426),""))</f>
        <v/>
      </c>
      <c r="F426" s="20" t="str">
        <f t="shared" si="24"/>
        <v/>
      </c>
      <c r="G426" s="56"/>
      <c r="H426" s="56"/>
      <c r="I426" s="56"/>
      <c r="J426" s="56"/>
      <c r="K426" s="56"/>
      <c r="L426" s="56"/>
      <c r="M426" s="56"/>
      <c r="N426" s="56"/>
      <c r="O426" s="56"/>
      <c r="P426" s="56"/>
    </row>
    <row r="427" spans="1:16">
      <c r="A427" s="20">
        <v>418</v>
      </c>
      <c r="B427" s="20" t="str">
        <f>IF(Data!B427:$B$5005&lt;&gt;"",Data!B427,"")</f>
        <v/>
      </c>
      <c r="C427" s="20" t="str">
        <f>IF(Data!$B427:C$5005&lt;&gt;"",Data!C427,"")</f>
        <v/>
      </c>
      <c r="D427" s="20" t="str">
        <f t="shared" si="23"/>
        <v/>
      </c>
      <c r="E427" s="133" t="str">
        <f>IF(D427="","",IF(COUNTIF($D$10:D426,D427)=0,COUNTIF(D:D,D427),""))</f>
        <v/>
      </c>
      <c r="F427" s="20" t="str">
        <f t="shared" si="24"/>
        <v/>
      </c>
      <c r="G427" s="56"/>
      <c r="H427" s="56"/>
      <c r="I427" s="56"/>
      <c r="J427" s="56"/>
      <c r="K427" s="56"/>
      <c r="L427" s="56"/>
      <c r="M427" s="56"/>
      <c r="N427" s="56"/>
      <c r="O427" s="56"/>
      <c r="P427" s="56"/>
    </row>
    <row r="428" spans="1:16">
      <c r="A428" s="113">
        <v>419</v>
      </c>
      <c r="B428" s="20" t="str">
        <f>IF(Data!B428:$B$5005&lt;&gt;"",Data!B428,"")</f>
        <v/>
      </c>
      <c r="C428" s="20" t="str">
        <f>IF(Data!$B428:C$5005&lt;&gt;"",Data!C428,"")</f>
        <v/>
      </c>
      <c r="D428" s="20" t="str">
        <f t="shared" si="23"/>
        <v/>
      </c>
      <c r="E428" s="133" t="str">
        <f>IF(D428="","",IF(COUNTIF($D$10:D427,D428)=0,COUNTIF(D:D,D428),""))</f>
        <v/>
      </c>
      <c r="F428" s="20" t="str">
        <f t="shared" si="24"/>
        <v/>
      </c>
      <c r="G428" s="56"/>
      <c r="H428" s="56"/>
      <c r="I428" s="56"/>
      <c r="J428" s="56"/>
      <c r="K428" s="56"/>
      <c r="L428" s="56"/>
      <c r="M428" s="56"/>
      <c r="N428" s="56"/>
      <c r="O428" s="56"/>
      <c r="P428" s="56"/>
    </row>
    <row r="429" spans="1:16">
      <c r="A429" s="20">
        <v>420</v>
      </c>
      <c r="B429" s="20" t="str">
        <f>IF(Data!B429:$B$5005&lt;&gt;"",Data!B429,"")</f>
        <v/>
      </c>
      <c r="C429" s="20" t="str">
        <f>IF(Data!$B429:C$5005&lt;&gt;"",Data!C429,"")</f>
        <v/>
      </c>
      <c r="D429" s="20" t="str">
        <f t="shared" si="23"/>
        <v/>
      </c>
      <c r="E429" s="133" t="str">
        <f>IF(D429="","",IF(COUNTIF($D$10:D428,D429)=0,COUNTIF(D:D,D429),""))</f>
        <v/>
      </c>
      <c r="F429" s="20" t="str">
        <f t="shared" si="24"/>
        <v/>
      </c>
      <c r="G429" s="56"/>
      <c r="H429" s="56"/>
      <c r="I429" s="56"/>
      <c r="J429" s="56"/>
      <c r="K429" s="56"/>
      <c r="L429" s="56"/>
      <c r="M429" s="56"/>
      <c r="N429" s="56"/>
      <c r="O429" s="56"/>
      <c r="P429" s="56"/>
    </row>
    <row r="430" spans="1:16">
      <c r="A430" s="113">
        <v>421</v>
      </c>
      <c r="B430" s="20" t="str">
        <f>IF(Data!B430:$B$5005&lt;&gt;"",Data!B430,"")</f>
        <v/>
      </c>
      <c r="C430" s="20" t="str">
        <f>IF(Data!$B430:C$5005&lt;&gt;"",Data!C430,"")</f>
        <v/>
      </c>
      <c r="D430" s="20" t="str">
        <f t="shared" si="23"/>
        <v/>
      </c>
      <c r="E430" s="133" t="str">
        <f>IF(D430="","",IF(COUNTIF($D$10:D429,D430)=0,COUNTIF(D:D,D430),""))</f>
        <v/>
      </c>
      <c r="F430" s="20" t="str">
        <f t="shared" si="24"/>
        <v/>
      </c>
      <c r="G430" s="56"/>
      <c r="H430" s="56"/>
      <c r="I430" s="56"/>
      <c r="J430" s="56"/>
      <c r="K430" s="56"/>
      <c r="L430" s="56"/>
      <c r="M430" s="56"/>
      <c r="N430" s="56"/>
      <c r="O430" s="56"/>
      <c r="P430" s="56"/>
    </row>
    <row r="431" spans="1:16">
      <c r="A431" s="20">
        <v>422</v>
      </c>
      <c r="B431" s="20" t="str">
        <f>IF(Data!B431:$B$5005&lt;&gt;"",Data!B431,"")</f>
        <v/>
      </c>
      <c r="C431" s="20" t="str">
        <f>IF(Data!$B431:C$5005&lt;&gt;"",Data!C431,"")</f>
        <v/>
      </c>
      <c r="D431" s="20" t="str">
        <f t="shared" si="23"/>
        <v/>
      </c>
      <c r="E431" s="133" t="str">
        <f>IF(D431="","",IF(COUNTIF($D$10:D430,D431)=0,COUNTIF(D:D,D431),""))</f>
        <v/>
      </c>
      <c r="F431" s="20" t="str">
        <f t="shared" si="24"/>
        <v/>
      </c>
      <c r="G431" s="56"/>
      <c r="H431" s="56"/>
      <c r="I431" s="56"/>
      <c r="J431" s="56"/>
      <c r="K431" s="56"/>
      <c r="L431" s="56"/>
      <c r="M431" s="56"/>
      <c r="N431" s="56"/>
      <c r="O431" s="56"/>
      <c r="P431" s="56"/>
    </row>
    <row r="432" spans="1:16">
      <c r="A432" s="113">
        <v>423</v>
      </c>
      <c r="B432" s="20" t="str">
        <f>IF(Data!B432:$B$5005&lt;&gt;"",Data!B432,"")</f>
        <v/>
      </c>
      <c r="C432" s="20" t="str">
        <f>IF(Data!$B432:C$5005&lt;&gt;"",Data!C432,"")</f>
        <v/>
      </c>
      <c r="D432" s="20" t="str">
        <f t="shared" si="23"/>
        <v/>
      </c>
      <c r="E432" s="133" t="str">
        <f>IF(D432="","",IF(COUNTIF($D$10:D431,D432)=0,COUNTIF(D:D,D432),""))</f>
        <v/>
      </c>
      <c r="F432" s="20" t="str">
        <f t="shared" si="24"/>
        <v/>
      </c>
      <c r="G432" s="56"/>
      <c r="H432" s="56"/>
      <c r="I432" s="56"/>
      <c r="J432" s="56"/>
      <c r="K432" s="56"/>
      <c r="L432" s="56"/>
      <c r="M432" s="56"/>
      <c r="N432" s="56"/>
      <c r="O432" s="56"/>
      <c r="P432" s="56"/>
    </row>
    <row r="433" spans="1:16">
      <c r="A433" s="20">
        <v>424</v>
      </c>
      <c r="B433" s="20" t="str">
        <f>IF(Data!B433:$B$5005&lt;&gt;"",Data!B433,"")</f>
        <v/>
      </c>
      <c r="C433" s="20" t="str">
        <f>IF(Data!$B433:C$5005&lt;&gt;"",Data!C433,"")</f>
        <v/>
      </c>
      <c r="D433" s="20" t="str">
        <f t="shared" si="23"/>
        <v/>
      </c>
      <c r="E433" s="133" t="str">
        <f>IF(D433="","",IF(COUNTIF($D$10:D432,D433)=0,COUNTIF(D:D,D433),""))</f>
        <v/>
      </c>
      <c r="F433" s="20" t="str">
        <f t="shared" si="24"/>
        <v/>
      </c>
      <c r="G433" s="56"/>
      <c r="H433" s="56"/>
      <c r="I433" s="56"/>
      <c r="J433" s="56"/>
      <c r="K433" s="56"/>
      <c r="L433" s="56"/>
      <c r="M433" s="56"/>
      <c r="N433" s="56"/>
      <c r="O433" s="56"/>
      <c r="P433" s="56"/>
    </row>
    <row r="434" spans="1:16">
      <c r="A434" s="113">
        <v>425</v>
      </c>
      <c r="B434" s="20" t="str">
        <f>IF(Data!B434:$B$5005&lt;&gt;"",Data!B434,"")</f>
        <v/>
      </c>
      <c r="C434" s="20" t="str">
        <f>IF(Data!$B434:C$5005&lt;&gt;"",Data!C434,"")</f>
        <v/>
      </c>
      <c r="D434" s="20" t="str">
        <f t="shared" si="23"/>
        <v/>
      </c>
      <c r="E434" s="133" t="str">
        <f>IF(D434="","",IF(COUNTIF($D$10:D433,D434)=0,COUNTIF(D:D,D434),""))</f>
        <v/>
      </c>
      <c r="F434" s="20" t="str">
        <f t="shared" si="24"/>
        <v/>
      </c>
      <c r="G434" s="56"/>
      <c r="H434" s="56"/>
      <c r="I434" s="56"/>
      <c r="J434" s="56"/>
      <c r="K434" s="56"/>
      <c r="L434" s="56"/>
      <c r="M434" s="56"/>
      <c r="N434" s="56"/>
      <c r="O434" s="56"/>
      <c r="P434" s="56"/>
    </row>
    <row r="435" spans="1:16">
      <c r="A435" s="20">
        <v>426</v>
      </c>
      <c r="B435" s="20" t="str">
        <f>IF(Data!B435:$B$5005&lt;&gt;"",Data!B435,"")</f>
        <v/>
      </c>
      <c r="C435" s="20" t="str">
        <f>IF(Data!$B435:C$5005&lt;&gt;"",Data!C435,"")</f>
        <v/>
      </c>
      <c r="D435" s="20" t="str">
        <f t="shared" si="23"/>
        <v/>
      </c>
      <c r="E435" s="133" t="str">
        <f>IF(D435="","",IF(COUNTIF($D$10:D434,D435)=0,COUNTIF(D:D,D435),""))</f>
        <v/>
      </c>
      <c r="F435" s="20" t="str">
        <f t="shared" si="24"/>
        <v/>
      </c>
      <c r="G435" s="56"/>
      <c r="H435" s="56"/>
      <c r="I435" s="56"/>
      <c r="J435" s="56"/>
      <c r="K435" s="56"/>
      <c r="L435" s="56"/>
      <c r="M435" s="56"/>
      <c r="N435" s="56"/>
      <c r="O435" s="56"/>
      <c r="P435" s="56"/>
    </row>
    <row r="436" spans="1:16">
      <c r="A436" s="113">
        <v>427</v>
      </c>
      <c r="B436" s="20" t="str">
        <f>IF(Data!B436:$B$5005&lt;&gt;"",Data!B436,"")</f>
        <v/>
      </c>
      <c r="C436" s="20" t="str">
        <f>IF(Data!$B436:C$5005&lt;&gt;"",Data!C436,"")</f>
        <v/>
      </c>
      <c r="D436" s="20" t="str">
        <f t="shared" si="23"/>
        <v/>
      </c>
      <c r="E436" s="133" t="str">
        <f>IF(D436="","",IF(COUNTIF($D$10:D435,D436)=0,COUNTIF(D:D,D436),""))</f>
        <v/>
      </c>
      <c r="F436" s="20" t="str">
        <f t="shared" si="24"/>
        <v/>
      </c>
      <c r="G436" s="56"/>
      <c r="H436" s="56"/>
      <c r="I436" s="56"/>
      <c r="J436" s="56"/>
      <c r="K436" s="56"/>
      <c r="L436" s="56"/>
      <c r="M436" s="56"/>
      <c r="N436" s="56"/>
      <c r="O436" s="56"/>
      <c r="P436" s="56"/>
    </row>
    <row r="437" spans="1:16">
      <c r="A437" s="20">
        <v>428</v>
      </c>
      <c r="B437" s="20" t="str">
        <f>IF(Data!B437:$B$5005&lt;&gt;"",Data!B437,"")</f>
        <v/>
      </c>
      <c r="C437" s="20" t="str">
        <f>IF(Data!$B437:C$5005&lt;&gt;"",Data!C437,"")</f>
        <v/>
      </c>
      <c r="D437" s="20" t="str">
        <f t="shared" si="23"/>
        <v/>
      </c>
      <c r="E437" s="133" t="str">
        <f>IF(D437="","",IF(COUNTIF($D$10:D436,D437)=0,COUNTIF(D:D,D437),""))</f>
        <v/>
      </c>
      <c r="F437" s="20" t="str">
        <f t="shared" si="24"/>
        <v/>
      </c>
      <c r="G437" s="56"/>
      <c r="H437" s="56"/>
      <c r="I437" s="56"/>
      <c r="J437" s="56"/>
      <c r="K437" s="56"/>
      <c r="L437" s="56"/>
      <c r="M437" s="56"/>
      <c r="N437" s="56"/>
      <c r="O437" s="56"/>
      <c r="P437" s="56"/>
    </row>
    <row r="438" spans="1:16">
      <c r="A438" s="113">
        <v>429</v>
      </c>
      <c r="B438" s="20" t="str">
        <f>IF(Data!B438:$B$5005&lt;&gt;"",Data!B438,"")</f>
        <v/>
      </c>
      <c r="C438" s="20" t="str">
        <f>IF(Data!$B438:C$5005&lt;&gt;"",Data!C438,"")</f>
        <v/>
      </c>
      <c r="D438" s="20" t="str">
        <f t="shared" si="23"/>
        <v/>
      </c>
      <c r="E438" s="133" t="str">
        <f>IF(D438="","",IF(COUNTIF($D$10:D437,D438)=0,COUNTIF(D:D,D438),""))</f>
        <v/>
      </c>
      <c r="F438" s="20" t="str">
        <f t="shared" si="24"/>
        <v/>
      </c>
      <c r="G438" s="56"/>
      <c r="H438" s="56"/>
      <c r="I438" s="56"/>
      <c r="J438" s="56"/>
      <c r="K438" s="56"/>
      <c r="L438" s="56"/>
      <c r="M438" s="56"/>
      <c r="N438" s="56"/>
      <c r="O438" s="56"/>
      <c r="P438" s="56"/>
    </row>
    <row r="439" spans="1:16">
      <c r="A439" s="20">
        <v>430</v>
      </c>
      <c r="B439" s="20" t="str">
        <f>IF(Data!B439:$B$5005&lt;&gt;"",Data!B439,"")</f>
        <v/>
      </c>
      <c r="C439" s="20" t="str">
        <f>IF(Data!$B439:C$5005&lt;&gt;"",Data!C439,"")</f>
        <v/>
      </c>
      <c r="D439" s="20" t="str">
        <f t="shared" si="23"/>
        <v/>
      </c>
      <c r="E439" s="133" t="str">
        <f>IF(D439="","",IF(COUNTIF($D$10:D438,D439)=0,COUNTIF(D:D,D439),""))</f>
        <v/>
      </c>
      <c r="F439" s="20" t="str">
        <f t="shared" si="24"/>
        <v/>
      </c>
      <c r="G439" s="56"/>
      <c r="H439" s="56"/>
      <c r="I439" s="56"/>
      <c r="J439" s="56"/>
      <c r="K439" s="56"/>
      <c r="L439" s="56"/>
      <c r="M439" s="56"/>
      <c r="N439" s="56"/>
      <c r="O439" s="56"/>
      <c r="P439" s="56"/>
    </row>
    <row r="440" spans="1:16">
      <c r="A440" s="113">
        <v>431</v>
      </c>
      <c r="B440" s="20" t="str">
        <f>IF(Data!B440:$B$5005&lt;&gt;"",Data!B440,"")</f>
        <v/>
      </c>
      <c r="C440" s="20" t="str">
        <f>IF(Data!$B440:C$5005&lt;&gt;"",Data!C440,"")</f>
        <v/>
      </c>
      <c r="D440" s="20" t="str">
        <f t="shared" ref="D440:D503" si="25">IF(AND(B440&lt;&gt;"",C440&lt;&gt;""), _xlfn.RANK.AVG(B440,B:B,1),"")</f>
        <v/>
      </c>
      <c r="E440" s="133" t="str">
        <f>IF(D440="","",IF(COUNTIF($D$10:D439,D440)=0,COUNTIF(D:D,D440),""))</f>
        <v/>
      </c>
      <c r="F440" s="20" t="str">
        <f t="shared" si="24"/>
        <v/>
      </c>
      <c r="G440" s="56"/>
      <c r="H440" s="56"/>
      <c r="I440" s="56"/>
      <c r="J440" s="56"/>
      <c r="K440" s="56"/>
      <c r="L440" s="56"/>
      <c r="M440" s="56"/>
      <c r="N440" s="56"/>
      <c r="O440" s="56"/>
      <c r="P440" s="56"/>
    </row>
    <row r="441" spans="1:16">
      <c r="A441" s="20">
        <v>432</v>
      </c>
      <c r="B441" s="20" t="str">
        <f>IF(Data!B441:$B$5005&lt;&gt;"",Data!B441,"")</f>
        <v/>
      </c>
      <c r="C441" s="20" t="str">
        <f>IF(Data!$B441:C$5005&lt;&gt;"",Data!C441,"")</f>
        <v/>
      </c>
      <c r="D441" s="20" t="str">
        <f t="shared" si="25"/>
        <v/>
      </c>
      <c r="E441" s="133" t="str">
        <f>IF(D441="","",IF(COUNTIF($D$10:D440,D441)=0,COUNTIF(D:D,D441),""))</f>
        <v/>
      </c>
      <c r="F441" s="20" t="str">
        <f t="shared" si="24"/>
        <v/>
      </c>
      <c r="G441" s="56"/>
      <c r="H441" s="56"/>
      <c r="I441" s="56"/>
      <c r="J441" s="56"/>
      <c r="K441" s="56"/>
      <c r="L441" s="56"/>
      <c r="M441" s="56"/>
      <c r="N441" s="56"/>
      <c r="O441" s="56"/>
      <c r="P441" s="56"/>
    </row>
    <row r="442" spans="1:16">
      <c r="A442" s="113">
        <v>433</v>
      </c>
      <c r="B442" s="20" t="str">
        <f>IF(Data!B442:$B$5005&lt;&gt;"",Data!B442,"")</f>
        <v/>
      </c>
      <c r="C442" s="20" t="str">
        <f>IF(Data!$B442:C$5005&lt;&gt;"",Data!C442,"")</f>
        <v/>
      </c>
      <c r="D442" s="20" t="str">
        <f t="shared" si="25"/>
        <v/>
      </c>
      <c r="E442" s="133" t="str">
        <f>IF(D442="","",IF(COUNTIF($D$10:D441,D442)=0,COUNTIF(D:D,D442),""))</f>
        <v/>
      </c>
      <c r="F442" s="20" t="str">
        <f t="shared" si="24"/>
        <v/>
      </c>
      <c r="G442" s="56"/>
      <c r="H442" s="56"/>
      <c r="I442" s="56"/>
      <c r="J442" s="56"/>
      <c r="K442" s="56"/>
      <c r="L442" s="56"/>
      <c r="M442" s="56"/>
      <c r="N442" s="56"/>
      <c r="O442" s="56"/>
      <c r="P442" s="56"/>
    </row>
    <row r="443" spans="1:16">
      <c r="A443" s="20">
        <v>434</v>
      </c>
      <c r="B443" s="20" t="str">
        <f>IF(Data!B443:$B$5005&lt;&gt;"",Data!B443,"")</f>
        <v/>
      </c>
      <c r="C443" s="20" t="str">
        <f>IF(Data!$B443:C$5005&lt;&gt;"",Data!C443,"")</f>
        <v/>
      </c>
      <c r="D443" s="20" t="str">
        <f t="shared" si="25"/>
        <v/>
      </c>
      <c r="E443" s="133" t="str">
        <f>IF(D443="","",IF(COUNTIF($D$10:D442,D443)=0,COUNTIF(D:D,D443),""))</f>
        <v/>
      </c>
      <c r="F443" s="20" t="str">
        <f t="shared" si="24"/>
        <v/>
      </c>
      <c r="G443" s="56"/>
      <c r="H443" s="56"/>
      <c r="I443" s="56"/>
      <c r="J443" s="56"/>
      <c r="K443" s="56"/>
      <c r="L443" s="56"/>
      <c r="M443" s="56"/>
      <c r="N443" s="56"/>
      <c r="O443" s="56"/>
      <c r="P443" s="56"/>
    </row>
    <row r="444" spans="1:16">
      <c r="A444" s="113">
        <v>435</v>
      </c>
      <c r="B444" s="20" t="str">
        <f>IF(Data!B444:$B$5005&lt;&gt;"",Data!B444,"")</f>
        <v/>
      </c>
      <c r="C444" s="20" t="str">
        <f>IF(Data!$B444:C$5005&lt;&gt;"",Data!C444,"")</f>
        <v/>
      </c>
      <c r="D444" s="20" t="str">
        <f t="shared" si="25"/>
        <v/>
      </c>
      <c r="E444" s="133" t="str">
        <f>IF(D444="","",IF(COUNTIF($D$10:D443,D444)=0,COUNTIF(D:D,D444),""))</f>
        <v/>
      </c>
      <c r="F444" s="20" t="str">
        <f t="shared" si="24"/>
        <v/>
      </c>
      <c r="G444" s="56"/>
      <c r="H444" s="56"/>
      <c r="I444" s="56"/>
      <c r="J444" s="56"/>
      <c r="K444" s="56"/>
      <c r="L444" s="56"/>
      <c r="M444" s="56"/>
      <c r="N444" s="56"/>
      <c r="O444" s="56"/>
      <c r="P444" s="56"/>
    </row>
    <row r="445" spans="1:16">
      <c r="A445" s="20">
        <v>436</v>
      </c>
      <c r="B445" s="20" t="str">
        <f>IF(Data!B445:$B$5005&lt;&gt;"",Data!B445,"")</f>
        <v/>
      </c>
      <c r="C445" s="20" t="str">
        <f>IF(Data!$B445:C$5005&lt;&gt;"",Data!C445,"")</f>
        <v/>
      </c>
      <c r="D445" s="20" t="str">
        <f t="shared" si="25"/>
        <v/>
      </c>
      <c r="E445" s="133" t="str">
        <f>IF(D445="","",IF(COUNTIF($D$10:D444,D445)=0,COUNTIF(D:D,D445),""))</f>
        <v/>
      </c>
      <c r="F445" s="20" t="str">
        <f t="shared" si="24"/>
        <v/>
      </c>
      <c r="G445" s="56"/>
      <c r="H445" s="56"/>
      <c r="I445" s="56"/>
      <c r="J445" s="56"/>
      <c r="K445" s="56"/>
      <c r="L445" s="56"/>
      <c r="M445" s="56"/>
      <c r="N445" s="56"/>
      <c r="O445" s="56"/>
      <c r="P445" s="56"/>
    </row>
    <row r="446" spans="1:16">
      <c r="A446" s="113">
        <v>437</v>
      </c>
      <c r="B446" s="20" t="str">
        <f>IF(Data!B446:$B$5005&lt;&gt;"",Data!B446,"")</f>
        <v/>
      </c>
      <c r="C446" s="20" t="str">
        <f>IF(Data!$B446:C$5005&lt;&gt;"",Data!C446,"")</f>
        <v/>
      </c>
      <c r="D446" s="20" t="str">
        <f t="shared" si="25"/>
        <v/>
      </c>
      <c r="E446" s="133" t="str">
        <f>IF(D446="","",IF(COUNTIF($D$10:D445,D446)=0,COUNTIF(D:D,D446),""))</f>
        <v/>
      </c>
      <c r="F446" s="20" t="str">
        <f t="shared" si="24"/>
        <v/>
      </c>
      <c r="G446" s="56"/>
      <c r="H446" s="56"/>
      <c r="I446" s="56"/>
      <c r="J446" s="56"/>
      <c r="K446" s="56"/>
      <c r="L446" s="56"/>
      <c r="M446" s="56"/>
      <c r="N446" s="56"/>
      <c r="O446" s="56"/>
      <c r="P446" s="56"/>
    </row>
    <row r="447" spans="1:16">
      <c r="A447" s="20">
        <v>438</v>
      </c>
      <c r="B447" s="20" t="str">
        <f>IF(Data!B447:$B$5005&lt;&gt;"",Data!B447,"")</f>
        <v/>
      </c>
      <c r="C447" s="20" t="str">
        <f>IF(Data!$B447:C$5005&lt;&gt;"",Data!C447,"")</f>
        <v/>
      </c>
      <c r="D447" s="20" t="str">
        <f t="shared" si="25"/>
        <v/>
      </c>
      <c r="E447" s="133" t="str">
        <f>IF(D447="","",IF(COUNTIF($D$10:D446,D447)=0,COUNTIF(D:D,D447),""))</f>
        <v/>
      </c>
      <c r="F447" s="20" t="str">
        <f t="shared" si="24"/>
        <v/>
      </c>
      <c r="G447" s="56"/>
      <c r="H447" s="56"/>
      <c r="I447" s="56"/>
      <c r="J447" s="56"/>
      <c r="K447" s="56"/>
      <c r="L447" s="56"/>
      <c r="M447" s="56"/>
      <c r="N447" s="56"/>
      <c r="O447" s="56"/>
      <c r="P447" s="56"/>
    </row>
    <row r="448" spans="1:16">
      <c r="A448" s="113">
        <v>439</v>
      </c>
      <c r="B448" s="20" t="str">
        <f>IF(Data!B448:$B$5005&lt;&gt;"",Data!B448,"")</f>
        <v/>
      </c>
      <c r="C448" s="20" t="str">
        <f>IF(Data!$B448:C$5005&lt;&gt;"",Data!C448,"")</f>
        <v/>
      </c>
      <c r="D448" s="20" t="str">
        <f t="shared" si="25"/>
        <v/>
      </c>
      <c r="E448" s="133" t="str">
        <f>IF(D448="","",IF(COUNTIF($D$10:D447,D448)=0,COUNTIF(D:D,D448),""))</f>
        <v/>
      </c>
      <c r="F448" s="20" t="str">
        <f t="shared" si="24"/>
        <v/>
      </c>
      <c r="G448" s="56"/>
      <c r="H448" s="56"/>
      <c r="I448" s="56"/>
      <c r="J448" s="56"/>
      <c r="K448" s="56"/>
      <c r="L448" s="56"/>
      <c r="M448" s="56"/>
      <c r="N448" s="56"/>
      <c r="O448" s="56"/>
      <c r="P448" s="56"/>
    </row>
    <row r="449" spans="1:16">
      <c r="A449" s="20">
        <v>440</v>
      </c>
      <c r="B449" s="20" t="str">
        <f>IF(Data!B449:$B$5005&lt;&gt;"",Data!B449,"")</f>
        <v/>
      </c>
      <c r="C449" s="20" t="str">
        <f>IF(Data!$B449:C$5005&lt;&gt;"",Data!C449,"")</f>
        <v/>
      </c>
      <c r="D449" s="20" t="str">
        <f t="shared" si="25"/>
        <v/>
      </c>
      <c r="E449" s="133" t="str">
        <f>IF(D449="","",IF(COUNTIF($D$10:D448,D449)=0,COUNTIF(D:D,D449),""))</f>
        <v/>
      </c>
      <c r="F449" s="20" t="str">
        <f t="shared" si="24"/>
        <v/>
      </c>
      <c r="G449" s="56"/>
      <c r="H449" s="56"/>
      <c r="I449" s="56"/>
      <c r="J449" s="56"/>
      <c r="K449" s="56"/>
      <c r="L449" s="56"/>
      <c r="M449" s="56"/>
      <c r="N449" s="56"/>
      <c r="O449" s="56"/>
      <c r="P449" s="56"/>
    </row>
    <row r="450" spans="1:16">
      <c r="A450" s="113">
        <v>441</v>
      </c>
      <c r="B450" s="20" t="str">
        <f>IF(Data!B450:$B$5005&lt;&gt;"",Data!B450,"")</f>
        <v/>
      </c>
      <c r="C450" s="20" t="str">
        <f>IF(Data!$B450:C$5005&lt;&gt;"",Data!C450,"")</f>
        <v/>
      </c>
      <c r="D450" s="20" t="str">
        <f t="shared" si="25"/>
        <v/>
      </c>
      <c r="E450" s="133" t="str">
        <f>IF(D450="","",IF(COUNTIF($D$10:D449,D450)=0,COUNTIF(D:D,D450),""))</f>
        <v/>
      </c>
      <c r="F450" s="20" t="str">
        <f t="shared" si="24"/>
        <v/>
      </c>
      <c r="G450" s="56"/>
      <c r="H450" s="56"/>
      <c r="I450" s="56"/>
      <c r="J450" s="56"/>
      <c r="K450" s="56"/>
      <c r="L450" s="56"/>
      <c r="M450" s="56"/>
      <c r="N450" s="56"/>
      <c r="O450" s="56"/>
      <c r="P450" s="56"/>
    </row>
    <row r="451" spans="1:16">
      <c r="A451" s="20">
        <v>442</v>
      </c>
      <c r="B451" s="20" t="str">
        <f>IF(Data!B451:$B$5005&lt;&gt;"",Data!B451,"")</f>
        <v/>
      </c>
      <c r="C451" s="20" t="str">
        <f>IF(Data!$B451:C$5005&lt;&gt;"",Data!C451,"")</f>
        <v/>
      </c>
      <c r="D451" s="20" t="str">
        <f t="shared" si="25"/>
        <v/>
      </c>
      <c r="E451" s="133" t="str">
        <f>IF(D451="","",IF(COUNTIF($D$10:D450,D451)=0,COUNTIF(D:D,D451),""))</f>
        <v/>
      </c>
      <c r="F451" s="20" t="str">
        <f t="shared" si="24"/>
        <v/>
      </c>
      <c r="G451" s="56"/>
      <c r="H451" s="56"/>
      <c r="I451" s="56"/>
      <c r="J451" s="56"/>
      <c r="K451" s="56"/>
      <c r="L451" s="56"/>
      <c r="M451" s="56"/>
      <c r="N451" s="56"/>
      <c r="O451" s="56"/>
      <c r="P451" s="56"/>
    </row>
    <row r="452" spans="1:16">
      <c r="A452" s="113">
        <v>443</v>
      </c>
      <c r="B452" s="20" t="str">
        <f>IF(Data!B452:$B$5005&lt;&gt;"",Data!B452,"")</f>
        <v/>
      </c>
      <c r="C452" s="20" t="str">
        <f>IF(Data!$B452:C$5005&lt;&gt;"",Data!C452,"")</f>
        <v/>
      </c>
      <c r="D452" s="20" t="str">
        <f t="shared" si="25"/>
        <v/>
      </c>
      <c r="E452" s="133" t="str">
        <f>IF(D452="","",IF(COUNTIF($D$10:D451,D452)=0,COUNTIF(D:D,D452),""))</f>
        <v/>
      </c>
      <c r="F452" s="20" t="str">
        <f t="shared" si="24"/>
        <v/>
      </c>
      <c r="G452" s="56"/>
      <c r="H452" s="56"/>
      <c r="I452" s="56"/>
      <c r="J452" s="56"/>
      <c r="K452" s="56"/>
      <c r="L452" s="56"/>
      <c r="M452" s="56"/>
      <c r="N452" s="56"/>
      <c r="O452" s="56"/>
      <c r="P452" s="56"/>
    </row>
    <row r="453" spans="1:16">
      <c r="A453" s="20">
        <v>444</v>
      </c>
      <c r="B453" s="20" t="str">
        <f>IF(Data!B453:$B$5005&lt;&gt;"",Data!B453,"")</f>
        <v/>
      </c>
      <c r="C453" s="20" t="str">
        <f>IF(Data!$B453:C$5005&lt;&gt;"",Data!C453,"")</f>
        <v/>
      </c>
      <c r="D453" s="20" t="str">
        <f t="shared" si="25"/>
        <v/>
      </c>
      <c r="E453" s="133" t="str">
        <f>IF(D453="","",IF(COUNTIF($D$10:D452,D453)=0,COUNTIF(D:D,D453),""))</f>
        <v/>
      </c>
      <c r="F453" s="20" t="str">
        <f t="shared" si="24"/>
        <v/>
      </c>
      <c r="G453" s="56"/>
      <c r="H453" s="56"/>
      <c r="I453" s="56"/>
      <c r="J453" s="56"/>
      <c r="K453" s="56"/>
      <c r="L453" s="56"/>
      <c r="M453" s="56"/>
      <c r="N453" s="56"/>
      <c r="O453" s="56"/>
      <c r="P453" s="56"/>
    </row>
    <row r="454" spans="1:16">
      <c r="A454" s="113">
        <v>445</v>
      </c>
      <c r="B454" s="20" t="str">
        <f>IF(Data!B454:$B$5005&lt;&gt;"",Data!B454,"")</f>
        <v/>
      </c>
      <c r="C454" s="20" t="str">
        <f>IF(Data!$B454:C$5005&lt;&gt;"",Data!C454,"")</f>
        <v/>
      </c>
      <c r="D454" s="20" t="str">
        <f t="shared" si="25"/>
        <v/>
      </c>
      <c r="E454" s="133" t="str">
        <f>IF(D454="","",IF(COUNTIF($D$10:D453,D454)=0,COUNTIF(D:D,D454),""))</f>
        <v/>
      </c>
      <c r="F454" s="20" t="str">
        <f t="shared" si="24"/>
        <v/>
      </c>
      <c r="G454" s="56"/>
      <c r="H454" s="56"/>
      <c r="I454" s="56"/>
      <c r="J454" s="56"/>
      <c r="K454" s="56"/>
      <c r="L454" s="56"/>
      <c r="M454" s="56"/>
      <c r="N454" s="56"/>
      <c r="O454" s="56"/>
      <c r="P454" s="56"/>
    </row>
    <row r="455" spans="1:16">
      <c r="A455" s="20">
        <v>446</v>
      </c>
      <c r="B455" s="20" t="str">
        <f>IF(Data!B455:$B$5005&lt;&gt;"",Data!B455,"")</f>
        <v/>
      </c>
      <c r="C455" s="20" t="str">
        <f>IF(Data!$B455:C$5005&lt;&gt;"",Data!C455,"")</f>
        <v/>
      </c>
      <c r="D455" s="20" t="str">
        <f t="shared" si="25"/>
        <v/>
      </c>
      <c r="E455" s="133" t="str">
        <f>IF(D455="","",IF(COUNTIF($D$10:D454,D455)=0,COUNTIF(D:D,D455),""))</f>
        <v/>
      </c>
      <c r="F455" s="20" t="str">
        <f t="shared" si="24"/>
        <v/>
      </c>
      <c r="G455" s="56"/>
      <c r="H455" s="56"/>
      <c r="I455" s="56"/>
      <c r="J455" s="56"/>
      <c r="K455" s="56"/>
      <c r="L455" s="56"/>
      <c r="M455" s="56"/>
      <c r="N455" s="56"/>
      <c r="O455" s="56"/>
      <c r="P455" s="56"/>
    </row>
    <row r="456" spans="1:16">
      <c r="A456" s="113">
        <v>447</v>
      </c>
      <c r="B456" s="20" t="str">
        <f>IF(Data!B456:$B$5005&lt;&gt;"",Data!B456,"")</f>
        <v/>
      </c>
      <c r="C456" s="20" t="str">
        <f>IF(Data!$B456:C$5005&lt;&gt;"",Data!C456,"")</f>
        <v/>
      </c>
      <c r="D456" s="20" t="str">
        <f t="shared" si="25"/>
        <v/>
      </c>
      <c r="E456" s="133" t="str">
        <f>IF(D456="","",IF(COUNTIF($D$10:D455,D456)=0,COUNTIF(D:D,D456),""))</f>
        <v/>
      </c>
      <c r="F456" s="20" t="str">
        <f t="shared" si="24"/>
        <v/>
      </c>
      <c r="G456" s="56"/>
      <c r="H456" s="56"/>
      <c r="I456" s="56"/>
      <c r="J456" s="56"/>
      <c r="K456" s="56"/>
      <c r="L456" s="56"/>
      <c r="M456" s="56"/>
      <c r="N456" s="56"/>
      <c r="O456" s="56"/>
      <c r="P456" s="56"/>
    </row>
    <row r="457" spans="1:16">
      <c r="A457" s="20">
        <v>448</v>
      </c>
      <c r="B457" s="20" t="str">
        <f>IF(Data!B457:$B$5005&lt;&gt;"",Data!B457,"")</f>
        <v/>
      </c>
      <c r="C457" s="20" t="str">
        <f>IF(Data!$B457:C$5005&lt;&gt;"",Data!C457,"")</f>
        <v/>
      </c>
      <c r="D457" s="20" t="str">
        <f t="shared" si="25"/>
        <v/>
      </c>
      <c r="E457" s="133" t="str">
        <f>IF(D457="","",IF(COUNTIF($D$10:D456,D457)=0,COUNTIF(D:D,D457),""))</f>
        <v/>
      </c>
      <c r="F457" s="20" t="str">
        <f t="shared" si="24"/>
        <v/>
      </c>
      <c r="G457" s="56"/>
      <c r="H457" s="56"/>
      <c r="I457" s="56"/>
      <c r="J457" s="56"/>
      <c r="K457" s="56"/>
      <c r="L457" s="56"/>
      <c r="M457" s="56"/>
      <c r="N457" s="56"/>
      <c r="O457" s="56"/>
      <c r="P457" s="56"/>
    </row>
    <row r="458" spans="1:16">
      <c r="A458" s="113">
        <v>449</v>
      </c>
      <c r="B458" s="20" t="str">
        <f>IF(Data!B458:$B$5005&lt;&gt;"",Data!B458,"")</f>
        <v/>
      </c>
      <c r="C458" s="20" t="str">
        <f>IF(Data!$B458:C$5005&lt;&gt;"",Data!C458,"")</f>
        <v/>
      </c>
      <c r="D458" s="20" t="str">
        <f t="shared" si="25"/>
        <v/>
      </c>
      <c r="E458" s="133" t="str">
        <f>IF(D458="","",IF(COUNTIF($D$10:D457,D458)=0,COUNTIF(D:D,D458),""))</f>
        <v/>
      </c>
      <c r="F458" s="20" t="str">
        <f t="shared" si="24"/>
        <v/>
      </c>
      <c r="G458" s="56"/>
      <c r="H458" s="56"/>
      <c r="I458" s="56"/>
      <c r="J458" s="56"/>
      <c r="K458" s="56"/>
      <c r="L458" s="56"/>
      <c r="M458" s="56"/>
      <c r="N458" s="56"/>
      <c r="O458" s="56"/>
      <c r="P458" s="56"/>
    </row>
    <row r="459" spans="1:16">
      <c r="A459" s="20">
        <v>450</v>
      </c>
      <c r="B459" s="20" t="str">
        <f>IF(Data!B459:$B$5005&lt;&gt;"",Data!B459,"")</f>
        <v/>
      </c>
      <c r="C459" s="20" t="str">
        <f>IF(Data!$B459:C$5005&lt;&gt;"",Data!C459,"")</f>
        <v/>
      </c>
      <c r="D459" s="20" t="str">
        <f t="shared" si="25"/>
        <v/>
      </c>
      <c r="E459" s="133" t="str">
        <f>IF(D459="","",IF(COUNTIF($D$10:D458,D459)=0,COUNTIF(D:D,D459),""))</f>
        <v/>
      </c>
      <c r="F459" s="20" t="str">
        <f t="shared" si="24"/>
        <v/>
      </c>
      <c r="G459" s="56"/>
      <c r="H459" s="56"/>
      <c r="I459" s="56"/>
      <c r="J459" s="56"/>
      <c r="K459" s="56"/>
      <c r="L459" s="56"/>
      <c r="M459" s="56"/>
      <c r="N459" s="56"/>
      <c r="O459" s="56"/>
      <c r="P459" s="56"/>
    </row>
    <row r="460" spans="1:16">
      <c r="A460" s="113">
        <v>451</v>
      </c>
      <c r="B460" s="20" t="str">
        <f>IF(Data!B460:$B$5005&lt;&gt;"",Data!B460,"")</f>
        <v/>
      </c>
      <c r="C460" s="20" t="str">
        <f>IF(Data!$B460:C$5005&lt;&gt;"",Data!C460,"")</f>
        <v/>
      </c>
      <c r="D460" s="20" t="str">
        <f t="shared" si="25"/>
        <v/>
      </c>
      <c r="E460" s="133" t="str">
        <f>IF(D460="","",IF(COUNTIF($D$10:D459,D460)=0,COUNTIF(D:D,D460),""))</f>
        <v/>
      </c>
      <c r="F460" s="20" t="str">
        <f t="shared" ref="F460:F523" si="26">IF(E460="","",E460^3-E460)</f>
        <v/>
      </c>
      <c r="G460" s="56"/>
      <c r="H460" s="56"/>
      <c r="I460" s="56"/>
      <c r="J460" s="56"/>
      <c r="K460" s="56"/>
      <c r="L460" s="56"/>
      <c r="M460" s="56"/>
      <c r="N460" s="56"/>
      <c r="O460" s="56"/>
      <c r="P460" s="56"/>
    </row>
    <row r="461" spans="1:16">
      <c r="A461" s="20">
        <v>452</v>
      </c>
      <c r="B461" s="20" t="str">
        <f>IF(Data!B461:$B$5005&lt;&gt;"",Data!B461,"")</f>
        <v/>
      </c>
      <c r="C461" s="20" t="str">
        <f>IF(Data!$B461:C$5005&lt;&gt;"",Data!C461,"")</f>
        <v/>
      </c>
      <c r="D461" s="20" t="str">
        <f t="shared" si="25"/>
        <v/>
      </c>
      <c r="E461" s="133" t="str">
        <f>IF(D461="","",IF(COUNTIF($D$10:D460,D461)=0,COUNTIF(D:D,D461),""))</f>
        <v/>
      </c>
      <c r="F461" s="20" t="str">
        <f t="shared" si="26"/>
        <v/>
      </c>
      <c r="G461" s="56"/>
      <c r="H461" s="56"/>
      <c r="I461" s="56"/>
      <c r="J461" s="56"/>
      <c r="K461" s="56"/>
      <c r="L461" s="56"/>
      <c r="M461" s="56"/>
      <c r="N461" s="56"/>
      <c r="O461" s="56"/>
      <c r="P461" s="56"/>
    </row>
    <row r="462" spans="1:16">
      <c r="A462" s="113">
        <v>453</v>
      </c>
      <c r="B462" s="20" t="str">
        <f>IF(Data!B462:$B$5005&lt;&gt;"",Data!B462,"")</f>
        <v/>
      </c>
      <c r="C462" s="20" t="str">
        <f>IF(Data!$B462:C$5005&lt;&gt;"",Data!C462,"")</f>
        <v/>
      </c>
      <c r="D462" s="20" t="str">
        <f t="shared" si="25"/>
        <v/>
      </c>
      <c r="E462" s="133" t="str">
        <f>IF(D462="","",IF(COUNTIF($D$10:D461,D462)=0,COUNTIF(D:D,D462),""))</f>
        <v/>
      </c>
      <c r="F462" s="20" t="str">
        <f t="shared" si="26"/>
        <v/>
      </c>
      <c r="G462" s="56"/>
      <c r="H462" s="56"/>
      <c r="I462" s="56"/>
      <c r="J462" s="56"/>
      <c r="K462" s="56"/>
      <c r="L462" s="56"/>
      <c r="M462" s="56"/>
      <c r="N462" s="56"/>
      <c r="O462" s="56"/>
      <c r="P462" s="56"/>
    </row>
    <row r="463" spans="1:16">
      <c r="A463" s="20">
        <v>454</v>
      </c>
      <c r="B463" s="20" t="str">
        <f>IF(Data!B463:$B$5005&lt;&gt;"",Data!B463,"")</f>
        <v/>
      </c>
      <c r="C463" s="20" t="str">
        <f>IF(Data!$B463:C$5005&lt;&gt;"",Data!C463,"")</f>
        <v/>
      </c>
      <c r="D463" s="20" t="str">
        <f t="shared" si="25"/>
        <v/>
      </c>
      <c r="E463" s="133" t="str">
        <f>IF(D463="","",IF(COUNTIF($D$10:D462,D463)=0,COUNTIF(D:D,D463),""))</f>
        <v/>
      </c>
      <c r="F463" s="20" t="str">
        <f t="shared" si="26"/>
        <v/>
      </c>
      <c r="G463" s="56"/>
      <c r="H463" s="56"/>
      <c r="I463" s="56"/>
      <c r="J463" s="56"/>
      <c r="K463" s="56"/>
      <c r="L463" s="56"/>
      <c r="M463" s="56"/>
      <c r="N463" s="56"/>
      <c r="O463" s="56"/>
      <c r="P463" s="56"/>
    </row>
    <row r="464" spans="1:16">
      <c r="A464" s="113">
        <v>455</v>
      </c>
      <c r="B464" s="20" t="str">
        <f>IF(Data!B464:$B$5005&lt;&gt;"",Data!B464,"")</f>
        <v/>
      </c>
      <c r="C464" s="20" t="str">
        <f>IF(Data!$B464:C$5005&lt;&gt;"",Data!C464,"")</f>
        <v/>
      </c>
      <c r="D464" s="20" t="str">
        <f t="shared" si="25"/>
        <v/>
      </c>
      <c r="E464" s="133" t="str">
        <f>IF(D464="","",IF(COUNTIF($D$10:D463,D464)=0,COUNTIF(D:D,D464),""))</f>
        <v/>
      </c>
      <c r="F464" s="20" t="str">
        <f t="shared" si="26"/>
        <v/>
      </c>
      <c r="G464" s="56"/>
      <c r="H464" s="56"/>
      <c r="I464" s="56"/>
      <c r="J464" s="56"/>
      <c r="K464" s="56"/>
      <c r="L464" s="56"/>
      <c r="M464" s="56"/>
      <c r="N464" s="56"/>
      <c r="O464" s="56"/>
      <c r="P464" s="56"/>
    </row>
    <row r="465" spans="1:16">
      <c r="A465" s="20">
        <v>456</v>
      </c>
      <c r="B465" s="20" t="str">
        <f>IF(Data!B465:$B$5005&lt;&gt;"",Data!B465,"")</f>
        <v/>
      </c>
      <c r="C465" s="20" t="str">
        <f>IF(Data!$B465:C$5005&lt;&gt;"",Data!C465,"")</f>
        <v/>
      </c>
      <c r="D465" s="20" t="str">
        <f t="shared" si="25"/>
        <v/>
      </c>
      <c r="E465" s="133" t="str">
        <f>IF(D465="","",IF(COUNTIF($D$10:D464,D465)=0,COUNTIF(D:D,D465),""))</f>
        <v/>
      </c>
      <c r="F465" s="20" t="str">
        <f t="shared" si="26"/>
        <v/>
      </c>
      <c r="G465" s="56"/>
      <c r="H465" s="56"/>
      <c r="I465" s="56"/>
      <c r="J465" s="56"/>
      <c r="K465" s="56"/>
      <c r="L465" s="56"/>
      <c r="M465" s="56"/>
      <c r="N465" s="56"/>
      <c r="O465" s="56"/>
      <c r="P465" s="56"/>
    </row>
    <row r="466" spans="1:16">
      <c r="A466" s="113">
        <v>457</v>
      </c>
      <c r="B466" s="20" t="str">
        <f>IF(Data!B466:$B$5005&lt;&gt;"",Data!B466,"")</f>
        <v/>
      </c>
      <c r="C466" s="20" t="str">
        <f>IF(Data!$B466:C$5005&lt;&gt;"",Data!C466,"")</f>
        <v/>
      </c>
      <c r="D466" s="20" t="str">
        <f t="shared" si="25"/>
        <v/>
      </c>
      <c r="E466" s="133" t="str">
        <f>IF(D466="","",IF(COUNTIF($D$10:D465,D466)=0,COUNTIF(D:D,D466),""))</f>
        <v/>
      </c>
      <c r="F466" s="20" t="str">
        <f t="shared" si="26"/>
        <v/>
      </c>
      <c r="G466" s="56"/>
      <c r="H466" s="56"/>
      <c r="I466" s="56"/>
      <c r="J466" s="56"/>
      <c r="K466" s="56"/>
      <c r="L466" s="56"/>
      <c r="M466" s="56"/>
      <c r="N466" s="56"/>
      <c r="O466" s="56"/>
      <c r="P466" s="56"/>
    </row>
    <row r="467" spans="1:16">
      <c r="A467" s="20">
        <v>458</v>
      </c>
      <c r="B467" s="20" t="str">
        <f>IF(Data!B467:$B$5005&lt;&gt;"",Data!B467,"")</f>
        <v/>
      </c>
      <c r="C467" s="20" t="str">
        <f>IF(Data!$B467:C$5005&lt;&gt;"",Data!C467,"")</f>
        <v/>
      </c>
      <c r="D467" s="20" t="str">
        <f t="shared" si="25"/>
        <v/>
      </c>
      <c r="E467" s="133" t="str">
        <f>IF(D467="","",IF(COUNTIF($D$10:D466,D467)=0,COUNTIF(D:D,D467),""))</f>
        <v/>
      </c>
      <c r="F467" s="20" t="str">
        <f t="shared" si="26"/>
        <v/>
      </c>
      <c r="G467" s="56"/>
      <c r="H467" s="56"/>
      <c r="I467" s="56"/>
      <c r="J467" s="56"/>
      <c r="K467" s="56"/>
      <c r="L467" s="56"/>
      <c r="M467" s="56"/>
      <c r="N467" s="56"/>
      <c r="O467" s="56"/>
      <c r="P467" s="56"/>
    </row>
    <row r="468" spans="1:16">
      <c r="A468" s="113">
        <v>459</v>
      </c>
      <c r="B468" s="20" t="str">
        <f>IF(Data!B468:$B$5005&lt;&gt;"",Data!B468,"")</f>
        <v/>
      </c>
      <c r="C468" s="20" t="str">
        <f>IF(Data!$B468:C$5005&lt;&gt;"",Data!C468,"")</f>
        <v/>
      </c>
      <c r="D468" s="20" t="str">
        <f t="shared" si="25"/>
        <v/>
      </c>
      <c r="E468" s="133" t="str">
        <f>IF(D468="","",IF(COUNTIF($D$10:D467,D468)=0,COUNTIF(D:D,D468),""))</f>
        <v/>
      </c>
      <c r="F468" s="20" t="str">
        <f t="shared" si="26"/>
        <v/>
      </c>
      <c r="G468" s="56"/>
      <c r="H468" s="56"/>
      <c r="I468" s="56"/>
      <c r="J468" s="56"/>
      <c r="K468" s="56"/>
      <c r="L468" s="56"/>
      <c r="M468" s="56"/>
      <c r="N468" s="56"/>
      <c r="O468" s="56"/>
      <c r="P468" s="56"/>
    </row>
    <row r="469" spans="1:16">
      <c r="A469" s="20">
        <v>460</v>
      </c>
      <c r="B469" s="20" t="str">
        <f>IF(Data!B469:$B$5005&lt;&gt;"",Data!B469,"")</f>
        <v/>
      </c>
      <c r="C469" s="20" t="str">
        <f>IF(Data!$B469:C$5005&lt;&gt;"",Data!C469,"")</f>
        <v/>
      </c>
      <c r="D469" s="20" t="str">
        <f t="shared" si="25"/>
        <v/>
      </c>
      <c r="E469" s="133" t="str">
        <f>IF(D469="","",IF(COUNTIF($D$10:D468,D469)=0,COUNTIF(D:D,D469),""))</f>
        <v/>
      </c>
      <c r="F469" s="20" t="str">
        <f t="shared" si="26"/>
        <v/>
      </c>
      <c r="G469" s="56"/>
      <c r="H469" s="56"/>
      <c r="I469" s="56"/>
      <c r="J469" s="56"/>
      <c r="K469" s="56"/>
      <c r="L469" s="56"/>
      <c r="M469" s="56"/>
      <c r="N469" s="56"/>
      <c r="O469" s="56"/>
      <c r="P469" s="56"/>
    </row>
    <row r="470" spans="1:16">
      <c r="A470" s="113">
        <v>461</v>
      </c>
      <c r="B470" s="20" t="str">
        <f>IF(Data!B470:$B$5005&lt;&gt;"",Data!B470,"")</f>
        <v/>
      </c>
      <c r="C470" s="20" t="str">
        <f>IF(Data!$B470:C$5005&lt;&gt;"",Data!C470,"")</f>
        <v/>
      </c>
      <c r="D470" s="20" t="str">
        <f t="shared" si="25"/>
        <v/>
      </c>
      <c r="E470" s="133" t="str">
        <f>IF(D470="","",IF(COUNTIF($D$10:D469,D470)=0,COUNTIF(D:D,D470),""))</f>
        <v/>
      </c>
      <c r="F470" s="20" t="str">
        <f t="shared" si="26"/>
        <v/>
      </c>
      <c r="G470" s="56"/>
      <c r="H470" s="56"/>
      <c r="I470" s="56"/>
      <c r="J470" s="56"/>
      <c r="K470" s="56"/>
      <c r="L470" s="56"/>
      <c r="M470" s="56"/>
      <c r="N470" s="56"/>
      <c r="O470" s="56"/>
      <c r="P470" s="56"/>
    </row>
    <row r="471" spans="1:16">
      <c r="A471" s="20">
        <v>462</v>
      </c>
      <c r="B471" s="20" t="str">
        <f>IF(Data!B471:$B$5005&lt;&gt;"",Data!B471,"")</f>
        <v/>
      </c>
      <c r="C471" s="20" t="str">
        <f>IF(Data!$B471:C$5005&lt;&gt;"",Data!C471,"")</f>
        <v/>
      </c>
      <c r="D471" s="20" t="str">
        <f t="shared" si="25"/>
        <v/>
      </c>
      <c r="E471" s="133" t="str">
        <f>IF(D471="","",IF(COUNTIF($D$10:D470,D471)=0,COUNTIF(D:D,D471),""))</f>
        <v/>
      </c>
      <c r="F471" s="20" t="str">
        <f t="shared" si="26"/>
        <v/>
      </c>
      <c r="G471" s="56"/>
      <c r="H471" s="56"/>
      <c r="I471" s="56"/>
      <c r="J471" s="56"/>
      <c r="K471" s="56"/>
      <c r="L471" s="56"/>
      <c r="M471" s="56"/>
      <c r="N471" s="56"/>
      <c r="O471" s="56"/>
      <c r="P471" s="56"/>
    </row>
    <row r="472" spans="1:16">
      <c r="A472" s="113">
        <v>463</v>
      </c>
      <c r="B472" s="20" t="str">
        <f>IF(Data!B472:$B$5005&lt;&gt;"",Data!B472,"")</f>
        <v/>
      </c>
      <c r="C472" s="20" t="str">
        <f>IF(Data!$B472:C$5005&lt;&gt;"",Data!C472,"")</f>
        <v/>
      </c>
      <c r="D472" s="20" t="str">
        <f t="shared" si="25"/>
        <v/>
      </c>
      <c r="E472" s="133" t="str">
        <f>IF(D472="","",IF(COUNTIF($D$10:D471,D472)=0,COUNTIF(D:D,D472),""))</f>
        <v/>
      </c>
      <c r="F472" s="20" t="str">
        <f t="shared" si="26"/>
        <v/>
      </c>
      <c r="G472" s="56"/>
      <c r="H472" s="56"/>
      <c r="I472" s="56"/>
      <c r="J472" s="56"/>
      <c r="K472" s="56"/>
      <c r="L472" s="56"/>
      <c r="M472" s="56"/>
      <c r="N472" s="56"/>
      <c r="O472" s="56"/>
      <c r="P472" s="56"/>
    </row>
    <row r="473" spans="1:16">
      <c r="A473" s="20">
        <v>464</v>
      </c>
      <c r="B473" s="20" t="str">
        <f>IF(Data!B473:$B$5005&lt;&gt;"",Data!B473,"")</f>
        <v/>
      </c>
      <c r="C473" s="20" t="str">
        <f>IF(Data!$B473:C$5005&lt;&gt;"",Data!C473,"")</f>
        <v/>
      </c>
      <c r="D473" s="20" t="str">
        <f t="shared" si="25"/>
        <v/>
      </c>
      <c r="E473" s="133" t="str">
        <f>IF(D473="","",IF(COUNTIF($D$10:D472,D473)=0,COUNTIF(D:D,D473),""))</f>
        <v/>
      </c>
      <c r="F473" s="20" t="str">
        <f t="shared" si="26"/>
        <v/>
      </c>
      <c r="G473" s="56"/>
      <c r="H473" s="56"/>
      <c r="I473" s="56"/>
      <c r="J473" s="56"/>
      <c r="K473" s="56"/>
      <c r="L473" s="56"/>
      <c r="M473" s="56"/>
      <c r="N473" s="56"/>
      <c r="O473" s="56"/>
      <c r="P473" s="56"/>
    </row>
    <row r="474" spans="1:16">
      <c r="A474" s="113">
        <v>465</v>
      </c>
      <c r="B474" s="20" t="str">
        <f>IF(Data!B474:$B$5005&lt;&gt;"",Data!B474,"")</f>
        <v/>
      </c>
      <c r="C474" s="20" t="str">
        <f>IF(Data!$B474:C$5005&lt;&gt;"",Data!C474,"")</f>
        <v/>
      </c>
      <c r="D474" s="20" t="str">
        <f t="shared" si="25"/>
        <v/>
      </c>
      <c r="E474" s="133" t="str">
        <f>IF(D474="","",IF(COUNTIF($D$10:D473,D474)=0,COUNTIF(D:D,D474),""))</f>
        <v/>
      </c>
      <c r="F474" s="20" t="str">
        <f t="shared" si="26"/>
        <v/>
      </c>
      <c r="G474" s="56"/>
      <c r="H474" s="56"/>
      <c r="I474" s="56"/>
      <c r="J474" s="56"/>
      <c r="K474" s="56"/>
      <c r="L474" s="56"/>
      <c r="M474" s="56"/>
      <c r="N474" s="56"/>
      <c r="O474" s="56"/>
      <c r="P474" s="56"/>
    </row>
    <row r="475" spans="1:16">
      <c r="A475" s="20">
        <v>466</v>
      </c>
      <c r="B475" s="20" t="str">
        <f>IF(Data!B475:$B$5005&lt;&gt;"",Data!B475,"")</f>
        <v/>
      </c>
      <c r="C475" s="20" t="str">
        <f>IF(Data!$B475:C$5005&lt;&gt;"",Data!C475,"")</f>
        <v/>
      </c>
      <c r="D475" s="20" t="str">
        <f t="shared" si="25"/>
        <v/>
      </c>
      <c r="E475" s="133" t="str">
        <f>IF(D475="","",IF(COUNTIF($D$10:D474,D475)=0,COUNTIF(D:D,D475),""))</f>
        <v/>
      </c>
      <c r="F475" s="20" t="str">
        <f t="shared" si="26"/>
        <v/>
      </c>
      <c r="G475" s="56"/>
      <c r="H475" s="56"/>
      <c r="I475" s="56"/>
      <c r="J475" s="56"/>
      <c r="K475" s="56"/>
      <c r="L475" s="56"/>
      <c r="M475" s="56"/>
      <c r="N475" s="56"/>
      <c r="O475" s="56"/>
      <c r="P475" s="56"/>
    </row>
    <row r="476" spans="1:16">
      <c r="A476" s="113">
        <v>467</v>
      </c>
      <c r="B476" s="20" t="str">
        <f>IF(Data!B476:$B$5005&lt;&gt;"",Data!B476,"")</f>
        <v/>
      </c>
      <c r="C476" s="20" t="str">
        <f>IF(Data!$B476:C$5005&lt;&gt;"",Data!C476,"")</f>
        <v/>
      </c>
      <c r="D476" s="20" t="str">
        <f t="shared" si="25"/>
        <v/>
      </c>
      <c r="E476" s="133" t="str">
        <f>IF(D476="","",IF(COUNTIF($D$10:D475,D476)=0,COUNTIF(D:D,D476),""))</f>
        <v/>
      </c>
      <c r="F476" s="20" t="str">
        <f t="shared" si="26"/>
        <v/>
      </c>
      <c r="G476" s="56"/>
      <c r="H476" s="56"/>
      <c r="I476" s="56"/>
      <c r="J476" s="56"/>
      <c r="K476" s="56"/>
      <c r="L476" s="56"/>
      <c r="M476" s="56"/>
      <c r="N476" s="56"/>
      <c r="O476" s="56"/>
      <c r="P476" s="56"/>
    </row>
    <row r="477" spans="1:16">
      <c r="A477" s="20">
        <v>468</v>
      </c>
      <c r="B477" s="20" t="str">
        <f>IF(Data!B477:$B$5005&lt;&gt;"",Data!B477,"")</f>
        <v/>
      </c>
      <c r="C477" s="20" t="str">
        <f>IF(Data!$B477:C$5005&lt;&gt;"",Data!C477,"")</f>
        <v/>
      </c>
      <c r="D477" s="20" t="str">
        <f t="shared" si="25"/>
        <v/>
      </c>
      <c r="E477" s="133" t="str">
        <f>IF(D477="","",IF(COUNTIF($D$10:D476,D477)=0,COUNTIF(D:D,D477),""))</f>
        <v/>
      </c>
      <c r="F477" s="20" t="str">
        <f t="shared" si="26"/>
        <v/>
      </c>
      <c r="G477" s="56"/>
      <c r="H477" s="56"/>
      <c r="I477" s="56"/>
      <c r="J477" s="56"/>
      <c r="K477" s="56"/>
      <c r="L477" s="56"/>
      <c r="M477" s="56"/>
      <c r="N477" s="56"/>
      <c r="O477" s="56"/>
      <c r="P477" s="56"/>
    </row>
    <row r="478" spans="1:16">
      <c r="A478" s="113">
        <v>469</v>
      </c>
      <c r="B478" s="20" t="str">
        <f>IF(Data!B478:$B$5005&lt;&gt;"",Data!B478,"")</f>
        <v/>
      </c>
      <c r="C478" s="20" t="str">
        <f>IF(Data!$B478:C$5005&lt;&gt;"",Data!C478,"")</f>
        <v/>
      </c>
      <c r="D478" s="20" t="str">
        <f t="shared" si="25"/>
        <v/>
      </c>
      <c r="E478" s="133" t="str">
        <f>IF(D478="","",IF(COUNTIF($D$10:D477,D478)=0,COUNTIF(D:D,D478),""))</f>
        <v/>
      </c>
      <c r="F478" s="20" t="str">
        <f t="shared" si="26"/>
        <v/>
      </c>
      <c r="G478" s="56"/>
      <c r="H478" s="56"/>
      <c r="I478" s="56"/>
      <c r="J478" s="56"/>
      <c r="K478" s="56"/>
      <c r="L478" s="56"/>
      <c r="M478" s="56"/>
      <c r="N478" s="56"/>
      <c r="O478" s="56"/>
      <c r="P478" s="56"/>
    </row>
    <row r="479" spans="1:16">
      <c r="A479" s="20">
        <v>470</v>
      </c>
      <c r="B479" s="20" t="str">
        <f>IF(Data!B479:$B$5005&lt;&gt;"",Data!B479,"")</f>
        <v/>
      </c>
      <c r="C479" s="20" t="str">
        <f>IF(Data!$B479:C$5005&lt;&gt;"",Data!C479,"")</f>
        <v/>
      </c>
      <c r="D479" s="20" t="str">
        <f t="shared" si="25"/>
        <v/>
      </c>
      <c r="E479" s="133" t="str">
        <f>IF(D479="","",IF(COUNTIF($D$10:D478,D479)=0,COUNTIF(D:D,D479),""))</f>
        <v/>
      </c>
      <c r="F479" s="20" t="str">
        <f t="shared" si="26"/>
        <v/>
      </c>
      <c r="G479" s="56"/>
      <c r="H479" s="56"/>
      <c r="I479" s="56"/>
      <c r="J479" s="56"/>
      <c r="K479" s="56"/>
      <c r="L479" s="56"/>
      <c r="M479" s="56"/>
      <c r="N479" s="56"/>
      <c r="O479" s="56"/>
      <c r="P479" s="56"/>
    </row>
    <row r="480" spans="1:16">
      <c r="A480" s="113">
        <v>471</v>
      </c>
      <c r="B480" s="20" t="str">
        <f>IF(Data!B480:$B$5005&lt;&gt;"",Data!B480,"")</f>
        <v/>
      </c>
      <c r="C480" s="20" t="str">
        <f>IF(Data!$B480:C$5005&lt;&gt;"",Data!C480,"")</f>
        <v/>
      </c>
      <c r="D480" s="20" t="str">
        <f t="shared" si="25"/>
        <v/>
      </c>
      <c r="E480" s="133" t="str">
        <f>IF(D480="","",IF(COUNTIF($D$10:D479,D480)=0,COUNTIF(D:D,D480),""))</f>
        <v/>
      </c>
      <c r="F480" s="20" t="str">
        <f t="shared" si="26"/>
        <v/>
      </c>
      <c r="G480" s="56"/>
      <c r="H480" s="56"/>
      <c r="I480" s="56"/>
      <c r="J480" s="56"/>
      <c r="K480" s="56"/>
      <c r="L480" s="56"/>
      <c r="M480" s="56"/>
      <c r="N480" s="56"/>
      <c r="O480" s="56"/>
      <c r="P480" s="56"/>
    </row>
    <row r="481" spans="1:16">
      <c r="A481" s="20">
        <v>472</v>
      </c>
      <c r="B481" s="20" t="str">
        <f>IF(Data!B481:$B$5005&lt;&gt;"",Data!B481,"")</f>
        <v/>
      </c>
      <c r="C481" s="20" t="str">
        <f>IF(Data!$B481:C$5005&lt;&gt;"",Data!C481,"")</f>
        <v/>
      </c>
      <c r="D481" s="20" t="str">
        <f t="shared" si="25"/>
        <v/>
      </c>
      <c r="E481" s="133" t="str">
        <f>IF(D481="","",IF(COUNTIF($D$10:D480,D481)=0,COUNTIF(D:D,D481),""))</f>
        <v/>
      </c>
      <c r="F481" s="20" t="str">
        <f t="shared" si="26"/>
        <v/>
      </c>
      <c r="G481" s="56"/>
      <c r="H481" s="56"/>
      <c r="I481" s="56"/>
      <c r="J481" s="56"/>
      <c r="K481" s="56"/>
      <c r="L481" s="56"/>
      <c r="M481" s="56"/>
      <c r="N481" s="56"/>
      <c r="O481" s="56"/>
      <c r="P481" s="56"/>
    </row>
    <row r="482" spans="1:16">
      <c r="A482" s="113">
        <v>473</v>
      </c>
      <c r="B482" s="20" t="str">
        <f>IF(Data!B482:$B$5005&lt;&gt;"",Data!B482,"")</f>
        <v/>
      </c>
      <c r="C482" s="20" t="str">
        <f>IF(Data!$B482:C$5005&lt;&gt;"",Data!C482,"")</f>
        <v/>
      </c>
      <c r="D482" s="20" t="str">
        <f t="shared" si="25"/>
        <v/>
      </c>
      <c r="E482" s="133" t="str">
        <f>IF(D482="","",IF(COUNTIF($D$10:D481,D482)=0,COUNTIF(D:D,D482),""))</f>
        <v/>
      </c>
      <c r="F482" s="20" t="str">
        <f t="shared" si="26"/>
        <v/>
      </c>
      <c r="G482" s="56"/>
      <c r="H482" s="56"/>
      <c r="I482" s="56"/>
      <c r="J482" s="56"/>
      <c r="K482" s="56"/>
      <c r="L482" s="56"/>
      <c r="M482" s="56"/>
      <c r="N482" s="56"/>
      <c r="O482" s="56"/>
      <c r="P482" s="56"/>
    </row>
    <row r="483" spans="1:16">
      <c r="A483" s="20">
        <v>474</v>
      </c>
      <c r="B483" s="20" t="str">
        <f>IF(Data!B483:$B$5005&lt;&gt;"",Data!B483,"")</f>
        <v/>
      </c>
      <c r="C483" s="20" t="str">
        <f>IF(Data!$B483:C$5005&lt;&gt;"",Data!C483,"")</f>
        <v/>
      </c>
      <c r="D483" s="20" t="str">
        <f t="shared" si="25"/>
        <v/>
      </c>
      <c r="E483" s="133" t="str">
        <f>IF(D483="","",IF(COUNTIF($D$10:D482,D483)=0,COUNTIF(D:D,D483),""))</f>
        <v/>
      </c>
      <c r="F483" s="20" t="str">
        <f t="shared" si="26"/>
        <v/>
      </c>
      <c r="G483" s="56"/>
      <c r="H483" s="56"/>
      <c r="I483" s="56"/>
      <c r="J483" s="56"/>
      <c r="K483" s="56"/>
      <c r="L483" s="56"/>
      <c r="M483" s="56"/>
      <c r="N483" s="56"/>
      <c r="O483" s="56"/>
      <c r="P483" s="56"/>
    </row>
    <row r="484" spans="1:16">
      <c r="A484" s="113">
        <v>475</v>
      </c>
      <c r="B484" s="20" t="str">
        <f>IF(Data!B484:$B$5005&lt;&gt;"",Data!B484,"")</f>
        <v/>
      </c>
      <c r="C484" s="20" t="str">
        <f>IF(Data!$B484:C$5005&lt;&gt;"",Data!C484,"")</f>
        <v/>
      </c>
      <c r="D484" s="20" t="str">
        <f t="shared" si="25"/>
        <v/>
      </c>
      <c r="E484" s="133" t="str">
        <f>IF(D484="","",IF(COUNTIF($D$10:D483,D484)=0,COUNTIF(D:D,D484),""))</f>
        <v/>
      </c>
      <c r="F484" s="20" t="str">
        <f t="shared" si="26"/>
        <v/>
      </c>
      <c r="G484" s="56"/>
      <c r="H484" s="56"/>
      <c r="I484" s="56"/>
      <c r="J484" s="56"/>
      <c r="K484" s="56"/>
      <c r="L484" s="56"/>
      <c r="M484" s="56"/>
      <c r="N484" s="56"/>
      <c r="O484" s="56"/>
      <c r="P484" s="56"/>
    </row>
    <row r="485" spans="1:16">
      <c r="A485" s="20">
        <v>476</v>
      </c>
      <c r="B485" s="20" t="str">
        <f>IF(Data!B485:$B$5005&lt;&gt;"",Data!B485,"")</f>
        <v/>
      </c>
      <c r="C485" s="20" t="str">
        <f>IF(Data!$B485:C$5005&lt;&gt;"",Data!C485,"")</f>
        <v/>
      </c>
      <c r="D485" s="20" t="str">
        <f t="shared" si="25"/>
        <v/>
      </c>
      <c r="E485" s="133" t="str">
        <f>IF(D485="","",IF(COUNTIF($D$10:D484,D485)=0,COUNTIF(D:D,D485),""))</f>
        <v/>
      </c>
      <c r="F485" s="20" t="str">
        <f t="shared" si="26"/>
        <v/>
      </c>
      <c r="G485" s="56"/>
      <c r="H485" s="56"/>
      <c r="I485" s="56"/>
      <c r="J485" s="56"/>
      <c r="K485" s="56"/>
      <c r="L485" s="56"/>
      <c r="M485" s="56"/>
      <c r="N485" s="56"/>
      <c r="O485" s="56"/>
      <c r="P485" s="56"/>
    </row>
    <row r="486" spans="1:16">
      <c r="A486" s="113">
        <v>477</v>
      </c>
      <c r="B486" s="20" t="str">
        <f>IF(Data!B486:$B$5005&lt;&gt;"",Data!B486,"")</f>
        <v/>
      </c>
      <c r="C486" s="20" t="str">
        <f>IF(Data!$B486:C$5005&lt;&gt;"",Data!C486,"")</f>
        <v/>
      </c>
      <c r="D486" s="20" t="str">
        <f t="shared" si="25"/>
        <v/>
      </c>
      <c r="E486" s="133" t="str">
        <f>IF(D486="","",IF(COUNTIF($D$10:D485,D486)=0,COUNTIF(D:D,D486),""))</f>
        <v/>
      </c>
      <c r="F486" s="20" t="str">
        <f t="shared" si="26"/>
        <v/>
      </c>
      <c r="G486" s="56"/>
      <c r="H486" s="56"/>
      <c r="I486" s="56"/>
      <c r="J486" s="56"/>
      <c r="K486" s="56"/>
      <c r="L486" s="56"/>
      <c r="M486" s="56"/>
      <c r="N486" s="56"/>
      <c r="O486" s="56"/>
      <c r="P486" s="56"/>
    </row>
    <row r="487" spans="1:16">
      <c r="A487" s="20">
        <v>478</v>
      </c>
      <c r="B487" s="20" t="str">
        <f>IF(Data!B487:$B$5005&lt;&gt;"",Data!B487,"")</f>
        <v/>
      </c>
      <c r="C487" s="20" t="str">
        <f>IF(Data!$B487:C$5005&lt;&gt;"",Data!C487,"")</f>
        <v/>
      </c>
      <c r="D487" s="20" t="str">
        <f t="shared" si="25"/>
        <v/>
      </c>
      <c r="E487" s="133" t="str">
        <f>IF(D487="","",IF(COUNTIF($D$10:D486,D487)=0,COUNTIF(D:D,D487),""))</f>
        <v/>
      </c>
      <c r="F487" s="20" t="str">
        <f t="shared" si="26"/>
        <v/>
      </c>
      <c r="G487" s="56"/>
      <c r="H487" s="56"/>
      <c r="I487" s="56"/>
      <c r="J487" s="56"/>
      <c r="K487" s="56"/>
      <c r="L487" s="56"/>
      <c r="M487" s="56"/>
      <c r="N487" s="56"/>
      <c r="O487" s="56"/>
      <c r="P487" s="56"/>
    </row>
    <row r="488" spans="1:16">
      <c r="A488" s="113">
        <v>479</v>
      </c>
      <c r="B488" s="20" t="str">
        <f>IF(Data!B488:$B$5005&lt;&gt;"",Data!B488,"")</f>
        <v/>
      </c>
      <c r="C488" s="20" t="str">
        <f>IF(Data!$B488:C$5005&lt;&gt;"",Data!C488,"")</f>
        <v/>
      </c>
      <c r="D488" s="20" t="str">
        <f t="shared" si="25"/>
        <v/>
      </c>
      <c r="E488" s="133" t="str">
        <f>IF(D488="","",IF(COUNTIF($D$10:D487,D488)=0,COUNTIF(D:D,D488),""))</f>
        <v/>
      </c>
      <c r="F488" s="20" t="str">
        <f t="shared" si="26"/>
        <v/>
      </c>
      <c r="G488" s="56"/>
      <c r="H488" s="56"/>
      <c r="I488" s="56"/>
      <c r="J488" s="56"/>
      <c r="K488" s="56"/>
      <c r="L488" s="56"/>
      <c r="M488" s="56"/>
      <c r="N488" s="56"/>
      <c r="O488" s="56"/>
      <c r="P488" s="56"/>
    </row>
    <row r="489" spans="1:16">
      <c r="A489" s="20">
        <v>480</v>
      </c>
      <c r="B489" s="20" t="str">
        <f>IF(Data!B489:$B$5005&lt;&gt;"",Data!B489,"")</f>
        <v/>
      </c>
      <c r="C489" s="20" t="str">
        <f>IF(Data!$B489:C$5005&lt;&gt;"",Data!C489,"")</f>
        <v/>
      </c>
      <c r="D489" s="20" t="str">
        <f t="shared" si="25"/>
        <v/>
      </c>
      <c r="E489" s="133" t="str">
        <f>IF(D489="","",IF(COUNTIF($D$10:D488,D489)=0,COUNTIF(D:D,D489),""))</f>
        <v/>
      </c>
      <c r="F489" s="20" t="str">
        <f t="shared" si="26"/>
        <v/>
      </c>
      <c r="G489" s="56"/>
      <c r="H489" s="56"/>
      <c r="I489" s="56"/>
      <c r="J489" s="56"/>
      <c r="K489" s="56"/>
      <c r="L489" s="56"/>
      <c r="M489" s="56"/>
      <c r="N489" s="56"/>
      <c r="O489" s="56"/>
      <c r="P489" s="56"/>
    </row>
    <row r="490" spans="1:16">
      <c r="A490" s="113">
        <v>481</v>
      </c>
      <c r="B490" s="20" t="str">
        <f>IF(Data!B490:$B$5005&lt;&gt;"",Data!B490,"")</f>
        <v/>
      </c>
      <c r="C490" s="20" t="str">
        <f>IF(Data!$B490:C$5005&lt;&gt;"",Data!C490,"")</f>
        <v/>
      </c>
      <c r="D490" s="20" t="str">
        <f t="shared" si="25"/>
        <v/>
      </c>
      <c r="E490" s="133" t="str">
        <f>IF(D490="","",IF(COUNTIF($D$10:D489,D490)=0,COUNTIF(D:D,D490),""))</f>
        <v/>
      </c>
      <c r="F490" s="20" t="str">
        <f t="shared" si="26"/>
        <v/>
      </c>
      <c r="G490" s="56"/>
      <c r="H490" s="56"/>
      <c r="I490" s="56"/>
      <c r="J490" s="56"/>
      <c r="K490" s="56"/>
      <c r="L490" s="56"/>
      <c r="M490" s="56"/>
      <c r="N490" s="56"/>
      <c r="O490" s="56"/>
      <c r="P490" s="56"/>
    </row>
    <row r="491" spans="1:16">
      <c r="A491" s="20">
        <v>482</v>
      </c>
      <c r="B491" s="20" t="str">
        <f>IF(Data!B491:$B$5005&lt;&gt;"",Data!B491,"")</f>
        <v/>
      </c>
      <c r="C491" s="20" t="str">
        <f>IF(Data!$B491:C$5005&lt;&gt;"",Data!C491,"")</f>
        <v/>
      </c>
      <c r="D491" s="20" t="str">
        <f t="shared" si="25"/>
        <v/>
      </c>
      <c r="E491" s="133" t="str">
        <f>IF(D491="","",IF(COUNTIF($D$10:D490,D491)=0,COUNTIF(D:D,D491),""))</f>
        <v/>
      </c>
      <c r="F491" s="20" t="str">
        <f t="shared" si="26"/>
        <v/>
      </c>
      <c r="G491" s="56"/>
      <c r="H491" s="56"/>
      <c r="I491" s="56"/>
      <c r="J491" s="56"/>
      <c r="K491" s="56"/>
      <c r="L491" s="56"/>
      <c r="M491" s="56"/>
      <c r="N491" s="56"/>
      <c r="O491" s="56"/>
      <c r="P491" s="56"/>
    </row>
    <row r="492" spans="1:16">
      <c r="A492" s="113">
        <v>483</v>
      </c>
      <c r="B492" s="20" t="str">
        <f>IF(Data!B492:$B$5005&lt;&gt;"",Data!B492,"")</f>
        <v/>
      </c>
      <c r="C492" s="20" t="str">
        <f>IF(Data!$B492:C$5005&lt;&gt;"",Data!C492,"")</f>
        <v/>
      </c>
      <c r="D492" s="20" t="str">
        <f t="shared" si="25"/>
        <v/>
      </c>
      <c r="E492" s="133" t="str">
        <f>IF(D492="","",IF(COUNTIF($D$10:D491,D492)=0,COUNTIF(D:D,D492),""))</f>
        <v/>
      </c>
      <c r="F492" s="20" t="str">
        <f t="shared" si="26"/>
        <v/>
      </c>
      <c r="G492" s="56"/>
      <c r="H492" s="56"/>
      <c r="I492" s="56"/>
      <c r="J492" s="56"/>
      <c r="K492" s="56"/>
      <c r="L492" s="56"/>
      <c r="M492" s="56"/>
      <c r="N492" s="56"/>
      <c r="O492" s="56"/>
      <c r="P492" s="56"/>
    </row>
    <row r="493" spans="1:16">
      <c r="A493" s="20">
        <v>484</v>
      </c>
      <c r="B493" s="20" t="str">
        <f>IF(Data!B493:$B$5005&lt;&gt;"",Data!B493,"")</f>
        <v/>
      </c>
      <c r="C493" s="20" t="str">
        <f>IF(Data!$B493:C$5005&lt;&gt;"",Data!C493,"")</f>
        <v/>
      </c>
      <c r="D493" s="20" t="str">
        <f t="shared" si="25"/>
        <v/>
      </c>
      <c r="E493" s="133" t="str">
        <f>IF(D493="","",IF(COUNTIF($D$10:D492,D493)=0,COUNTIF(D:D,D493),""))</f>
        <v/>
      </c>
      <c r="F493" s="20" t="str">
        <f t="shared" si="26"/>
        <v/>
      </c>
      <c r="G493" s="56"/>
      <c r="H493" s="56"/>
      <c r="I493" s="56"/>
      <c r="J493" s="56"/>
      <c r="K493" s="56"/>
      <c r="L493" s="56"/>
      <c r="M493" s="56"/>
      <c r="N493" s="56"/>
      <c r="O493" s="56"/>
      <c r="P493" s="56"/>
    </row>
    <row r="494" spans="1:16">
      <c r="A494" s="113">
        <v>485</v>
      </c>
      <c r="B494" s="20" t="str">
        <f>IF(Data!B494:$B$5005&lt;&gt;"",Data!B494,"")</f>
        <v/>
      </c>
      <c r="C494" s="20" t="str">
        <f>IF(Data!$B494:C$5005&lt;&gt;"",Data!C494,"")</f>
        <v/>
      </c>
      <c r="D494" s="20" t="str">
        <f t="shared" si="25"/>
        <v/>
      </c>
      <c r="E494" s="133" t="str">
        <f>IF(D494="","",IF(COUNTIF($D$10:D493,D494)=0,COUNTIF(D:D,D494),""))</f>
        <v/>
      </c>
      <c r="F494" s="20" t="str">
        <f t="shared" si="26"/>
        <v/>
      </c>
      <c r="G494" s="56"/>
      <c r="H494" s="56"/>
      <c r="I494" s="56"/>
      <c r="J494" s="56"/>
      <c r="K494" s="56"/>
      <c r="L494" s="56"/>
      <c r="M494" s="56"/>
      <c r="N494" s="56"/>
      <c r="O494" s="56"/>
      <c r="P494" s="56"/>
    </row>
    <row r="495" spans="1:16">
      <c r="A495" s="20">
        <v>486</v>
      </c>
      <c r="B495" s="20" t="str">
        <f>IF(Data!B495:$B$5005&lt;&gt;"",Data!B495,"")</f>
        <v/>
      </c>
      <c r="C495" s="20" t="str">
        <f>IF(Data!$B495:C$5005&lt;&gt;"",Data!C495,"")</f>
        <v/>
      </c>
      <c r="D495" s="20" t="str">
        <f t="shared" si="25"/>
        <v/>
      </c>
      <c r="E495" s="133" t="str">
        <f>IF(D495="","",IF(COUNTIF($D$10:D494,D495)=0,COUNTIF(D:D,D495),""))</f>
        <v/>
      </c>
      <c r="F495" s="20" t="str">
        <f t="shared" si="26"/>
        <v/>
      </c>
      <c r="G495" s="56"/>
      <c r="H495" s="56"/>
      <c r="I495" s="56"/>
      <c r="J495" s="56"/>
      <c r="K495" s="56"/>
      <c r="L495" s="56"/>
      <c r="M495" s="56"/>
      <c r="N495" s="56"/>
      <c r="O495" s="56"/>
      <c r="P495" s="56"/>
    </row>
    <row r="496" spans="1:16">
      <c r="A496" s="113">
        <v>487</v>
      </c>
      <c r="B496" s="20" t="str">
        <f>IF(Data!B496:$B$5005&lt;&gt;"",Data!B496,"")</f>
        <v/>
      </c>
      <c r="C496" s="20" t="str">
        <f>IF(Data!$B496:C$5005&lt;&gt;"",Data!C496,"")</f>
        <v/>
      </c>
      <c r="D496" s="20" t="str">
        <f t="shared" si="25"/>
        <v/>
      </c>
      <c r="E496" s="133" t="str">
        <f>IF(D496="","",IF(COUNTIF($D$10:D495,D496)=0,COUNTIF(D:D,D496),""))</f>
        <v/>
      </c>
      <c r="F496" s="20" t="str">
        <f t="shared" si="26"/>
        <v/>
      </c>
      <c r="G496" s="56"/>
      <c r="H496" s="56"/>
      <c r="I496" s="56"/>
      <c r="J496" s="56"/>
      <c r="K496" s="56"/>
      <c r="L496" s="56"/>
      <c r="M496" s="56"/>
      <c r="N496" s="56"/>
      <c r="O496" s="56"/>
      <c r="P496" s="56"/>
    </row>
    <row r="497" spans="1:16">
      <c r="A497" s="20">
        <v>488</v>
      </c>
      <c r="B497" s="20" t="str">
        <f>IF(Data!B497:$B$5005&lt;&gt;"",Data!B497,"")</f>
        <v/>
      </c>
      <c r="C497" s="20" t="str">
        <f>IF(Data!$B497:C$5005&lt;&gt;"",Data!C497,"")</f>
        <v/>
      </c>
      <c r="D497" s="20" t="str">
        <f t="shared" si="25"/>
        <v/>
      </c>
      <c r="E497" s="133" t="str">
        <f>IF(D497="","",IF(COUNTIF($D$10:D496,D497)=0,COUNTIF(D:D,D497),""))</f>
        <v/>
      </c>
      <c r="F497" s="20" t="str">
        <f t="shared" si="26"/>
        <v/>
      </c>
      <c r="G497" s="56"/>
      <c r="H497" s="56"/>
      <c r="I497" s="56"/>
      <c r="J497" s="56"/>
      <c r="K497" s="56"/>
      <c r="L497" s="56"/>
      <c r="M497" s="56"/>
      <c r="N497" s="56"/>
      <c r="O497" s="56"/>
      <c r="P497" s="56"/>
    </row>
    <row r="498" spans="1:16">
      <c r="A498" s="113">
        <v>489</v>
      </c>
      <c r="B498" s="20" t="str">
        <f>IF(Data!B498:$B$5005&lt;&gt;"",Data!B498,"")</f>
        <v/>
      </c>
      <c r="C498" s="20" t="str">
        <f>IF(Data!$B498:C$5005&lt;&gt;"",Data!C498,"")</f>
        <v/>
      </c>
      <c r="D498" s="20" t="str">
        <f t="shared" si="25"/>
        <v/>
      </c>
      <c r="E498" s="133" t="str">
        <f>IF(D498="","",IF(COUNTIF($D$10:D497,D498)=0,COUNTIF(D:D,D498),""))</f>
        <v/>
      </c>
      <c r="F498" s="20" t="str">
        <f t="shared" si="26"/>
        <v/>
      </c>
      <c r="G498" s="56"/>
      <c r="H498" s="56"/>
      <c r="I498" s="56"/>
      <c r="J498" s="56"/>
      <c r="K498" s="56"/>
      <c r="L498" s="56"/>
      <c r="M498" s="56"/>
      <c r="N498" s="56"/>
      <c r="O498" s="56"/>
      <c r="P498" s="56"/>
    </row>
    <row r="499" spans="1:16">
      <c r="A499" s="20">
        <v>490</v>
      </c>
      <c r="B499" s="20" t="str">
        <f>IF(Data!B499:$B$5005&lt;&gt;"",Data!B499,"")</f>
        <v/>
      </c>
      <c r="C499" s="20" t="str">
        <f>IF(Data!$B499:C$5005&lt;&gt;"",Data!C499,"")</f>
        <v/>
      </c>
      <c r="D499" s="20" t="str">
        <f t="shared" si="25"/>
        <v/>
      </c>
      <c r="E499" s="133" t="str">
        <f>IF(D499="","",IF(COUNTIF($D$10:D498,D499)=0,COUNTIF(D:D,D499),""))</f>
        <v/>
      </c>
      <c r="F499" s="20" t="str">
        <f t="shared" si="26"/>
        <v/>
      </c>
      <c r="G499" s="56"/>
      <c r="H499" s="56"/>
      <c r="I499" s="56"/>
      <c r="J499" s="56"/>
      <c r="K499" s="56"/>
      <c r="L499" s="56"/>
      <c r="M499" s="56"/>
      <c r="N499" s="56"/>
      <c r="O499" s="56"/>
      <c r="P499" s="56"/>
    </row>
    <row r="500" spans="1:16">
      <c r="A500" s="113">
        <v>491</v>
      </c>
      <c r="B500" s="20" t="str">
        <f>IF(Data!B500:$B$5005&lt;&gt;"",Data!B500,"")</f>
        <v/>
      </c>
      <c r="C500" s="20" t="str">
        <f>IF(Data!$B500:C$5005&lt;&gt;"",Data!C500,"")</f>
        <v/>
      </c>
      <c r="D500" s="20" t="str">
        <f t="shared" si="25"/>
        <v/>
      </c>
      <c r="E500" s="133" t="str">
        <f>IF(D500="","",IF(COUNTIF($D$10:D499,D500)=0,COUNTIF(D:D,D500),""))</f>
        <v/>
      </c>
      <c r="F500" s="20" t="str">
        <f t="shared" si="26"/>
        <v/>
      </c>
      <c r="G500" s="56"/>
      <c r="H500" s="56"/>
      <c r="I500" s="56"/>
      <c r="J500" s="56"/>
      <c r="K500" s="56"/>
      <c r="L500" s="56"/>
      <c r="M500" s="56"/>
      <c r="N500" s="56"/>
      <c r="O500" s="56"/>
      <c r="P500" s="56"/>
    </row>
    <row r="501" spans="1:16">
      <c r="A501" s="20">
        <v>492</v>
      </c>
      <c r="B501" s="20" t="str">
        <f>IF(Data!B501:$B$5005&lt;&gt;"",Data!B501,"")</f>
        <v/>
      </c>
      <c r="C501" s="20" t="str">
        <f>IF(Data!$B501:C$5005&lt;&gt;"",Data!C501,"")</f>
        <v/>
      </c>
      <c r="D501" s="20" t="str">
        <f t="shared" si="25"/>
        <v/>
      </c>
      <c r="E501" s="133" t="str">
        <f>IF(D501="","",IF(COUNTIF($D$10:D500,D501)=0,COUNTIF(D:D,D501),""))</f>
        <v/>
      </c>
      <c r="F501" s="20" t="str">
        <f t="shared" si="26"/>
        <v/>
      </c>
      <c r="G501" s="56"/>
      <c r="H501" s="56"/>
      <c r="I501" s="56"/>
      <c r="J501" s="56"/>
      <c r="K501" s="56"/>
      <c r="L501" s="56"/>
      <c r="M501" s="56"/>
      <c r="N501" s="56"/>
      <c r="O501" s="56"/>
      <c r="P501" s="56"/>
    </row>
    <row r="502" spans="1:16">
      <c r="A502" s="113">
        <v>493</v>
      </c>
      <c r="B502" s="20" t="str">
        <f>IF(Data!B502:$B$5005&lt;&gt;"",Data!B502,"")</f>
        <v/>
      </c>
      <c r="C502" s="20" t="str">
        <f>IF(Data!$B502:C$5005&lt;&gt;"",Data!C502,"")</f>
        <v/>
      </c>
      <c r="D502" s="20" t="str">
        <f t="shared" si="25"/>
        <v/>
      </c>
      <c r="E502" s="133" t="str">
        <f>IF(D502="","",IF(COUNTIF($D$10:D501,D502)=0,COUNTIF(D:D,D502),""))</f>
        <v/>
      </c>
      <c r="F502" s="20" t="str">
        <f t="shared" si="26"/>
        <v/>
      </c>
      <c r="G502" s="56"/>
      <c r="H502" s="56"/>
      <c r="I502" s="56"/>
      <c r="J502" s="56"/>
      <c r="K502" s="56"/>
      <c r="L502" s="56"/>
      <c r="M502" s="56"/>
      <c r="N502" s="56"/>
      <c r="O502" s="56"/>
      <c r="P502" s="56"/>
    </row>
    <row r="503" spans="1:16">
      <c r="A503" s="20">
        <v>494</v>
      </c>
      <c r="B503" s="20" t="str">
        <f>IF(Data!B503:$B$5005&lt;&gt;"",Data!B503,"")</f>
        <v/>
      </c>
      <c r="C503" s="20" t="str">
        <f>IF(Data!$B503:C$5005&lt;&gt;"",Data!C503,"")</f>
        <v/>
      </c>
      <c r="D503" s="20" t="str">
        <f t="shared" si="25"/>
        <v/>
      </c>
      <c r="E503" s="133" t="str">
        <f>IF(D503="","",IF(COUNTIF($D$10:D502,D503)=0,COUNTIF(D:D,D503),""))</f>
        <v/>
      </c>
      <c r="F503" s="20" t="str">
        <f t="shared" si="26"/>
        <v/>
      </c>
      <c r="G503" s="56"/>
      <c r="H503" s="56"/>
      <c r="I503" s="56"/>
      <c r="J503" s="56"/>
      <c r="K503" s="56"/>
      <c r="L503" s="56"/>
      <c r="M503" s="56"/>
      <c r="N503" s="56"/>
      <c r="O503" s="56"/>
      <c r="P503" s="56"/>
    </row>
    <row r="504" spans="1:16">
      <c r="A504" s="113">
        <v>495</v>
      </c>
      <c r="B504" s="20" t="str">
        <f>IF(Data!B504:$B$5005&lt;&gt;"",Data!B504,"")</f>
        <v/>
      </c>
      <c r="C504" s="20" t="str">
        <f>IF(Data!$B504:C$5005&lt;&gt;"",Data!C504,"")</f>
        <v/>
      </c>
      <c r="D504" s="20" t="str">
        <f t="shared" ref="D504:D567" si="27">IF(AND(B504&lt;&gt;"",C504&lt;&gt;""), _xlfn.RANK.AVG(B504,B:B,1),"")</f>
        <v/>
      </c>
      <c r="E504" s="133" t="str">
        <f>IF(D504="","",IF(COUNTIF($D$10:D503,D504)=0,COUNTIF(D:D,D504),""))</f>
        <v/>
      </c>
      <c r="F504" s="20" t="str">
        <f t="shared" si="26"/>
        <v/>
      </c>
      <c r="G504" s="56"/>
      <c r="H504" s="56"/>
      <c r="I504" s="56"/>
      <c r="J504" s="56"/>
      <c r="K504" s="56"/>
      <c r="L504" s="56"/>
      <c r="M504" s="56"/>
      <c r="N504" s="56"/>
      <c r="O504" s="56"/>
      <c r="P504" s="56"/>
    </row>
    <row r="505" spans="1:16">
      <c r="A505" s="20">
        <v>496</v>
      </c>
      <c r="B505" s="20" t="str">
        <f>IF(Data!B505:$B$5005&lt;&gt;"",Data!B505,"")</f>
        <v/>
      </c>
      <c r="C505" s="20" t="str">
        <f>IF(Data!$B505:C$5005&lt;&gt;"",Data!C505,"")</f>
        <v/>
      </c>
      <c r="D505" s="20" t="str">
        <f t="shared" si="27"/>
        <v/>
      </c>
      <c r="E505" s="133" t="str">
        <f>IF(D505="","",IF(COUNTIF($D$10:D504,D505)=0,COUNTIF(D:D,D505),""))</f>
        <v/>
      </c>
      <c r="F505" s="20" t="str">
        <f t="shared" si="26"/>
        <v/>
      </c>
      <c r="G505" s="56"/>
      <c r="H505" s="56"/>
      <c r="I505" s="56"/>
      <c r="J505" s="56"/>
      <c r="K505" s="56"/>
      <c r="L505" s="56"/>
      <c r="M505" s="56"/>
      <c r="N505" s="56"/>
      <c r="O505" s="56"/>
      <c r="P505" s="56"/>
    </row>
    <row r="506" spans="1:16">
      <c r="A506" s="113">
        <v>497</v>
      </c>
      <c r="B506" s="20" t="str">
        <f>IF(Data!B506:$B$5005&lt;&gt;"",Data!B506,"")</f>
        <v/>
      </c>
      <c r="C506" s="20" t="str">
        <f>IF(Data!$B506:C$5005&lt;&gt;"",Data!C506,"")</f>
        <v/>
      </c>
      <c r="D506" s="20" t="str">
        <f t="shared" si="27"/>
        <v/>
      </c>
      <c r="E506" s="133" t="str">
        <f>IF(D506="","",IF(COUNTIF($D$10:D505,D506)=0,COUNTIF(D:D,D506),""))</f>
        <v/>
      </c>
      <c r="F506" s="20" t="str">
        <f t="shared" si="26"/>
        <v/>
      </c>
      <c r="G506" s="56"/>
      <c r="H506" s="56"/>
      <c r="I506" s="56"/>
      <c r="J506" s="56"/>
      <c r="K506" s="56"/>
      <c r="L506" s="56"/>
      <c r="M506" s="56"/>
      <c r="N506" s="56"/>
      <c r="O506" s="56"/>
      <c r="P506" s="56"/>
    </row>
    <row r="507" spans="1:16">
      <c r="A507" s="20">
        <v>498</v>
      </c>
      <c r="B507" s="20" t="str">
        <f>IF(Data!B507:$B$5005&lt;&gt;"",Data!B507,"")</f>
        <v/>
      </c>
      <c r="C507" s="20" t="str">
        <f>IF(Data!$B507:C$5005&lt;&gt;"",Data!C507,"")</f>
        <v/>
      </c>
      <c r="D507" s="20" t="str">
        <f t="shared" si="27"/>
        <v/>
      </c>
      <c r="E507" s="133" t="str">
        <f>IF(D507="","",IF(COUNTIF($D$10:D506,D507)=0,COUNTIF(D:D,D507),""))</f>
        <v/>
      </c>
      <c r="F507" s="20" t="str">
        <f t="shared" si="26"/>
        <v/>
      </c>
      <c r="G507" s="56"/>
      <c r="H507" s="56"/>
      <c r="I507" s="56"/>
      <c r="J507" s="56"/>
      <c r="K507" s="56"/>
      <c r="L507" s="56"/>
      <c r="M507" s="56"/>
      <c r="N507" s="56"/>
      <c r="O507" s="56"/>
      <c r="P507" s="56"/>
    </row>
    <row r="508" spans="1:16">
      <c r="A508" s="113">
        <v>499</v>
      </c>
      <c r="B508" s="20" t="str">
        <f>IF(Data!B508:$B$5005&lt;&gt;"",Data!B508,"")</f>
        <v/>
      </c>
      <c r="C508" s="20" t="str">
        <f>IF(Data!$B508:C$5005&lt;&gt;"",Data!C508,"")</f>
        <v/>
      </c>
      <c r="D508" s="20" t="str">
        <f t="shared" si="27"/>
        <v/>
      </c>
      <c r="E508" s="133" t="str">
        <f>IF(D508="","",IF(COUNTIF($D$10:D507,D508)=0,COUNTIF(D:D,D508),""))</f>
        <v/>
      </c>
      <c r="F508" s="20" t="str">
        <f t="shared" si="26"/>
        <v/>
      </c>
      <c r="G508" s="56"/>
      <c r="H508" s="56"/>
      <c r="I508" s="56"/>
      <c r="J508" s="56"/>
      <c r="K508" s="56"/>
      <c r="L508" s="56"/>
      <c r="M508" s="56"/>
      <c r="N508" s="56"/>
      <c r="O508" s="56"/>
      <c r="P508" s="56"/>
    </row>
    <row r="509" spans="1:16">
      <c r="A509" s="20">
        <v>500</v>
      </c>
      <c r="B509" s="20" t="str">
        <f>IF(Data!B509:$B$5005&lt;&gt;"",Data!B509,"")</f>
        <v/>
      </c>
      <c r="C509" s="20" t="str">
        <f>IF(Data!$B509:C$5005&lt;&gt;"",Data!C509,"")</f>
        <v/>
      </c>
      <c r="D509" s="20" t="str">
        <f t="shared" si="27"/>
        <v/>
      </c>
      <c r="E509" s="133" t="str">
        <f>IF(D509="","",IF(COUNTIF($D$10:D508,D509)=0,COUNTIF(D:D,D509),""))</f>
        <v/>
      </c>
      <c r="F509" s="20" t="str">
        <f t="shared" si="26"/>
        <v/>
      </c>
      <c r="G509" s="56"/>
      <c r="H509" s="56"/>
      <c r="I509" s="56"/>
      <c r="J509" s="56"/>
      <c r="K509" s="56"/>
      <c r="L509" s="56"/>
      <c r="M509" s="56"/>
      <c r="N509" s="56"/>
      <c r="O509" s="56"/>
      <c r="P509" s="56"/>
    </row>
    <row r="510" spans="1:16">
      <c r="A510" s="113">
        <v>501</v>
      </c>
      <c r="B510" s="20" t="str">
        <f>IF(Data!B510:$B$5005&lt;&gt;"",Data!B510,"")</f>
        <v/>
      </c>
      <c r="C510" s="20" t="str">
        <f>IF(Data!$B510:C$5005&lt;&gt;"",Data!C510,"")</f>
        <v/>
      </c>
      <c r="D510" s="20" t="str">
        <f t="shared" si="27"/>
        <v/>
      </c>
      <c r="E510" s="133" t="str">
        <f>IF(D510="","",IF(COUNTIF($D$10:D509,D510)=0,COUNTIF(D:D,D510),""))</f>
        <v/>
      </c>
      <c r="F510" s="20" t="str">
        <f t="shared" si="26"/>
        <v/>
      </c>
      <c r="G510" s="56"/>
      <c r="H510" s="56"/>
      <c r="I510" s="56"/>
      <c r="J510" s="56"/>
      <c r="K510" s="56"/>
      <c r="L510" s="56"/>
      <c r="M510" s="56"/>
      <c r="N510" s="56"/>
      <c r="O510" s="56"/>
      <c r="P510" s="56"/>
    </row>
    <row r="511" spans="1:16">
      <c r="A511" s="20">
        <v>502</v>
      </c>
      <c r="B511" s="20" t="str">
        <f>IF(Data!B511:$B$5005&lt;&gt;"",Data!B511,"")</f>
        <v/>
      </c>
      <c r="C511" s="20" t="str">
        <f>IF(Data!$B511:C$5005&lt;&gt;"",Data!C511,"")</f>
        <v/>
      </c>
      <c r="D511" s="20" t="str">
        <f t="shared" si="27"/>
        <v/>
      </c>
      <c r="E511" s="133" t="str">
        <f>IF(D511="","",IF(COUNTIF($D$10:D510,D511)=0,COUNTIF(D:D,D511),""))</f>
        <v/>
      </c>
      <c r="F511" s="20" t="str">
        <f t="shared" si="26"/>
        <v/>
      </c>
      <c r="G511" s="56"/>
      <c r="H511" s="56"/>
      <c r="I511" s="56"/>
      <c r="J511" s="56"/>
      <c r="K511" s="56"/>
      <c r="L511" s="56"/>
      <c r="M511" s="56"/>
      <c r="N511" s="56"/>
      <c r="O511" s="56"/>
      <c r="P511" s="56"/>
    </row>
    <row r="512" spans="1:16">
      <c r="A512" s="113">
        <v>503</v>
      </c>
      <c r="B512" s="20" t="str">
        <f>IF(Data!B512:$B$5005&lt;&gt;"",Data!B512,"")</f>
        <v/>
      </c>
      <c r="C512" s="20" t="str">
        <f>IF(Data!$B512:C$5005&lt;&gt;"",Data!C512,"")</f>
        <v/>
      </c>
      <c r="D512" s="20" t="str">
        <f t="shared" si="27"/>
        <v/>
      </c>
      <c r="E512" s="133" t="str">
        <f>IF(D512="","",IF(COUNTIF($D$10:D511,D512)=0,COUNTIF(D:D,D512),""))</f>
        <v/>
      </c>
      <c r="F512" s="20" t="str">
        <f t="shared" si="26"/>
        <v/>
      </c>
      <c r="G512" s="56"/>
      <c r="H512" s="56"/>
      <c r="I512" s="56"/>
      <c r="J512" s="56"/>
      <c r="K512" s="56"/>
      <c r="L512" s="56"/>
      <c r="M512" s="56"/>
      <c r="N512" s="56"/>
      <c r="O512" s="56"/>
      <c r="P512" s="56"/>
    </row>
    <row r="513" spans="1:16">
      <c r="A513" s="20">
        <v>504</v>
      </c>
      <c r="B513" s="20" t="str">
        <f>IF(Data!B513:$B$5005&lt;&gt;"",Data!B513,"")</f>
        <v/>
      </c>
      <c r="C513" s="20" t="str">
        <f>IF(Data!$B513:C$5005&lt;&gt;"",Data!C513,"")</f>
        <v/>
      </c>
      <c r="D513" s="20" t="str">
        <f t="shared" si="27"/>
        <v/>
      </c>
      <c r="E513" s="133" t="str">
        <f>IF(D513="","",IF(COUNTIF($D$10:D512,D513)=0,COUNTIF(D:D,D513),""))</f>
        <v/>
      </c>
      <c r="F513" s="20" t="str">
        <f t="shared" si="26"/>
        <v/>
      </c>
      <c r="G513" s="56"/>
      <c r="H513" s="56"/>
      <c r="I513" s="56"/>
      <c r="J513" s="56"/>
      <c r="K513" s="56"/>
      <c r="L513" s="56"/>
      <c r="M513" s="56"/>
      <c r="N513" s="56"/>
      <c r="O513" s="56"/>
      <c r="P513" s="56"/>
    </row>
    <row r="514" spans="1:16">
      <c r="A514" s="113">
        <v>505</v>
      </c>
      <c r="B514" s="20" t="str">
        <f>IF(Data!B514:$B$5005&lt;&gt;"",Data!B514,"")</f>
        <v/>
      </c>
      <c r="C514" s="20" t="str">
        <f>IF(Data!$B514:C$5005&lt;&gt;"",Data!C514,"")</f>
        <v/>
      </c>
      <c r="D514" s="20" t="str">
        <f t="shared" si="27"/>
        <v/>
      </c>
      <c r="E514" s="133" t="str">
        <f>IF(D514="","",IF(COUNTIF($D$10:D513,D514)=0,COUNTIF(D:D,D514),""))</f>
        <v/>
      </c>
      <c r="F514" s="20" t="str">
        <f t="shared" si="26"/>
        <v/>
      </c>
      <c r="G514" s="56"/>
      <c r="H514" s="56"/>
      <c r="I514" s="56"/>
      <c r="J514" s="56"/>
      <c r="K514" s="56"/>
      <c r="L514" s="56"/>
      <c r="M514" s="56"/>
      <c r="N514" s="56"/>
      <c r="O514" s="56"/>
      <c r="P514" s="56"/>
    </row>
    <row r="515" spans="1:16">
      <c r="A515" s="20">
        <v>506</v>
      </c>
      <c r="B515" s="20" t="str">
        <f>IF(Data!B515:$B$5005&lt;&gt;"",Data!B515,"")</f>
        <v/>
      </c>
      <c r="C515" s="20" t="str">
        <f>IF(Data!$B515:C$5005&lt;&gt;"",Data!C515,"")</f>
        <v/>
      </c>
      <c r="D515" s="20" t="str">
        <f t="shared" si="27"/>
        <v/>
      </c>
      <c r="E515" s="133" t="str">
        <f>IF(D515="","",IF(COUNTIF($D$10:D514,D515)=0,COUNTIF(D:D,D515),""))</f>
        <v/>
      </c>
      <c r="F515" s="20" t="str">
        <f t="shared" si="26"/>
        <v/>
      </c>
      <c r="G515" s="56"/>
      <c r="H515" s="56"/>
      <c r="I515" s="56"/>
      <c r="J515" s="56"/>
      <c r="K515" s="56"/>
      <c r="L515" s="56"/>
      <c r="M515" s="56"/>
      <c r="N515" s="56"/>
      <c r="O515" s="56"/>
      <c r="P515" s="56"/>
    </row>
    <row r="516" spans="1:16">
      <c r="A516" s="113">
        <v>507</v>
      </c>
      <c r="B516" s="20" t="str">
        <f>IF(Data!B516:$B$5005&lt;&gt;"",Data!B516,"")</f>
        <v/>
      </c>
      <c r="C516" s="20" t="str">
        <f>IF(Data!$B516:C$5005&lt;&gt;"",Data!C516,"")</f>
        <v/>
      </c>
      <c r="D516" s="20" t="str">
        <f t="shared" si="27"/>
        <v/>
      </c>
      <c r="E516" s="133" t="str">
        <f>IF(D516="","",IF(COUNTIF($D$10:D515,D516)=0,COUNTIF(D:D,D516),""))</f>
        <v/>
      </c>
      <c r="F516" s="20" t="str">
        <f t="shared" si="26"/>
        <v/>
      </c>
      <c r="G516" s="56"/>
      <c r="H516" s="56"/>
      <c r="I516" s="56"/>
      <c r="J516" s="56"/>
      <c r="K516" s="56"/>
      <c r="L516" s="56"/>
      <c r="M516" s="56"/>
      <c r="N516" s="56"/>
      <c r="O516" s="56"/>
      <c r="P516" s="56"/>
    </row>
    <row r="517" spans="1:16">
      <c r="A517" s="20">
        <v>508</v>
      </c>
      <c r="B517" s="20" t="str">
        <f>IF(Data!B517:$B$5005&lt;&gt;"",Data!B517,"")</f>
        <v/>
      </c>
      <c r="C517" s="20" t="str">
        <f>IF(Data!$B517:C$5005&lt;&gt;"",Data!C517,"")</f>
        <v/>
      </c>
      <c r="D517" s="20" t="str">
        <f t="shared" si="27"/>
        <v/>
      </c>
      <c r="E517" s="133" t="str">
        <f>IF(D517="","",IF(COUNTIF($D$10:D516,D517)=0,COUNTIF(D:D,D517),""))</f>
        <v/>
      </c>
      <c r="F517" s="20" t="str">
        <f t="shared" si="26"/>
        <v/>
      </c>
      <c r="G517" s="56"/>
      <c r="H517" s="56"/>
      <c r="I517" s="56"/>
      <c r="J517" s="56"/>
      <c r="K517" s="56"/>
      <c r="L517" s="56"/>
      <c r="M517" s="56"/>
      <c r="N517" s="56"/>
      <c r="O517" s="56"/>
      <c r="P517" s="56"/>
    </row>
    <row r="518" spans="1:16">
      <c r="A518" s="113">
        <v>509</v>
      </c>
      <c r="B518" s="20" t="str">
        <f>IF(Data!B518:$B$5005&lt;&gt;"",Data!B518,"")</f>
        <v/>
      </c>
      <c r="C518" s="20" t="str">
        <f>IF(Data!$B518:C$5005&lt;&gt;"",Data!C518,"")</f>
        <v/>
      </c>
      <c r="D518" s="20" t="str">
        <f t="shared" si="27"/>
        <v/>
      </c>
      <c r="E518" s="133" t="str">
        <f>IF(D518="","",IF(COUNTIF($D$10:D517,D518)=0,COUNTIF(D:D,D518),""))</f>
        <v/>
      </c>
      <c r="F518" s="20" t="str">
        <f t="shared" si="26"/>
        <v/>
      </c>
      <c r="G518" s="56"/>
      <c r="H518" s="56"/>
      <c r="I518" s="56"/>
      <c r="J518" s="56"/>
      <c r="K518" s="56"/>
      <c r="L518" s="56"/>
      <c r="M518" s="56"/>
      <c r="N518" s="56"/>
      <c r="O518" s="56"/>
      <c r="P518" s="56"/>
    </row>
    <row r="519" spans="1:16">
      <c r="A519" s="20">
        <v>510</v>
      </c>
      <c r="B519" s="20" t="str">
        <f>IF(Data!B519:$B$5005&lt;&gt;"",Data!B519,"")</f>
        <v/>
      </c>
      <c r="C519" s="20" t="str">
        <f>IF(Data!$B519:C$5005&lt;&gt;"",Data!C519,"")</f>
        <v/>
      </c>
      <c r="D519" s="20" t="str">
        <f t="shared" si="27"/>
        <v/>
      </c>
      <c r="E519" s="133" t="str">
        <f>IF(D519="","",IF(COUNTIF($D$10:D518,D519)=0,COUNTIF(D:D,D519),""))</f>
        <v/>
      </c>
      <c r="F519" s="20" t="str">
        <f t="shared" si="26"/>
        <v/>
      </c>
      <c r="G519" s="56"/>
      <c r="H519" s="56"/>
      <c r="I519" s="56"/>
      <c r="J519" s="56"/>
      <c r="K519" s="56"/>
      <c r="L519" s="56"/>
      <c r="M519" s="56"/>
      <c r="N519" s="56"/>
      <c r="O519" s="56"/>
      <c r="P519" s="56"/>
    </row>
    <row r="520" spans="1:16">
      <c r="A520" s="113">
        <v>511</v>
      </c>
      <c r="B520" s="20" t="str">
        <f>IF(Data!B520:$B$5005&lt;&gt;"",Data!B520,"")</f>
        <v/>
      </c>
      <c r="C520" s="20" t="str">
        <f>IF(Data!$B520:C$5005&lt;&gt;"",Data!C520,"")</f>
        <v/>
      </c>
      <c r="D520" s="20" t="str">
        <f t="shared" si="27"/>
        <v/>
      </c>
      <c r="E520" s="133" t="str">
        <f>IF(D520="","",IF(COUNTIF($D$10:D519,D520)=0,COUNTIF(D:D,D520),""))</f>
        <v/>
      </c>
      <c r="F520" s="20" t="str">
        <f t="shared" si="26"/>
        <v/>
      </c>
      <c r="G520" s="56"/>
      <c r="H520" s="56"/>
      <c r="I520" s="56"/>
      <c r="J520" s="56"/>
      <c r="K520" s="56"/>
      <c r="L520" s="56"/>
      <c r="M520" s="56"/>
      <c r="N520" s="56"/>
      <c r="O520" s="56"/>
      <c r="P520" s="56"/>
    </row>
    <row r="521" spans="1:16">
      <c r="A521" s="20">
        <v>512</v>
      </c>
      <c r="B521" s="20" t="str">
        <f>IF(Data!B521:$B$5005&lt;&gt;"",Data!B521,"")</f>
        <v/>
      </c>
      <c r="C521" s="20" t="str">
        <f>IF(Data!$B521:C$5005&lt;&gt;"",Data!C521,"")</f>
        <v/>
      </c>
      <c r="D521" s="20" t="str">
        <f t="shared" si="27"/>
        <v/>
      </c>
      <c r="E521" s="133" t="str">
        <f>IF(D521="","",IF(COUNTIF($D$10:D520,D521)=0,COUNTIF(D:D,D521),""))</f>
        <v/>
      </c>
      <c r="F521" s="20" t="str">
        <f t="shared" si="26"/>
        <v/>
      </c>
      <c r="G521" s="56"/>
      <c r="H521" s="56"/>
      <c r="I521" s="56"/>
      <c r="J521" s="56"/>
      <c r="K521" s="56"/>
      <c r="L521" s="56"/>
      <c r="M521" s="56"/>
      <c r="N521" s="56"/>
      <c r="O521" s="56"/>
      <c r="P521" s="56"/>
    </row>
    <row r="522" spans="1:16">
      <c r="A522" s="113">
        <v>513</v>
      </c>
      <c r="B522" s="20" t="str">
        <f>IF(Data!B522:$B$5005&lt;&gt;"",Data!B522,"")</f>
        <v/>
      </c>
      <c r="C522" s="20" t="str">
        <f>IF(Data!$B522:C$5005&lt;&gt;"",Data!C522,"")</f>
        <v/>
      </c>
      <c r="D522" s="20" t="str">
        <f t="shared" si="27"/>
        <v/>
      </c>
      <c r="E522" s="133" t="str">
        <f>IF(D522="","",IF(COUNTIF($D$10:D521,D522)=0,COUNTIF(D:D,D522),""))</f>
        <v/>
      </c>
      <c r="F522" s="20" t="str">
        <f t="shared" si="26"/>
        <v/>
      </c>
      <c r="G522" s="56"/>
      <c r="H522" s="56"/>
      <c r="I522" s="56"/>
      <c r="J522" s="56"/>
      <c r="K522" s="56"/>
      <c r="L522" s="56"/>
      <c r="M522" s="56"/>
      <c r="N522" s="56"/>
      <c r="O522" s="56"/>
      <c r="P522" s="56"/>
    </row>
    <row r="523" spans="1:16">
      <c r="A523" s="20">
        <v>514</v>
      </c>
      <c r="B523" s="20" t="str">
        <f>IF(Data!B523:$B$5005&lt;&gt;"",Data!B523,"")</f>
        <v/>
      </c>
      <c r="C523" s="20" t="str">
        <f>IF(Data!$B523:C$5005&lt;&gt;"",Data!C523,"")</f>
        <v/>
      </c>
      <c r="D523" s="20" t="str">
        <f t="shared" si="27"/>
        <v/>
      </c>
      <c r="E523" s="133" t="str">
        <f>IF(D523="","",IF(COUNTIF($D$10:D522,D523)=0,COUNTIF(D:D,D523),""))</f>
        <v/>
      </c>
      <c r="F523" s="20" t="str">
        <f t="shared" si="26"/>
        <v/>
      </c>
      <c r="G523" s="56"/>
      <c r="H523" s="56"/>
      <c r="I523" s="56"/>
      <c r="J523" s="56"/>
      <c r="K523" s="56"/>
      <c r="L523" s="56"/>
      <c r="M523" s="56"/>
      <c r="N523" s="56"/>
      <c r="O523" s="56"/>
      <c r="P523" s="56"/>
    </row>
    <row r="524" spans="1:16">
      <c r="A524" s="113">
        <v>515</v>
      </c>
      <c r="B524" s="20" t="str">
        <f>IF(Data!B524:$B$5005&lt;&gt;"",Data!B524,"")</f>
        <v/>
      </c>
      <c r="C524" s="20" t="str">
        <f>IF(Data!$B524:C$5005&lt;&gt;"",Data!C524,"")</f>
        <v/>
      </c>
      <c r="D524" s="20" t="str">
        <f t="shared" si="27"/>
        <v/>
      </c>
      <c r="E524" s="133" t="str">
        <f>IF(D524="","",IF(COUNTIF($D$10:D523,D524)=0,COUNTIF(D:D,D524),""))</f>
        <v/>
      </c>
      <c r="F524" s="20" t="str">
        <f t="shared" ref="F524:F587" si="28">IF(E524="","",E524^3-E524)</f>
        <v/>
      </c>
      <c r="G524" s="56"/>
      <c r="H524" s="56"/>
      <c r="I524" s="56"/>
      <c r="J524" s="56"/>
      <c r="K524" s="56"/>
      <c r="L524" s="56"/>
      <c r="M524" s="56"/>
      <c r="N524" s="56"/>
      <c r="O524" s="56"/>
      <c r="P524" s="56"/>
    </row>
    <row r="525" spans="1:16">
      <c r="A525" s="20">
        <v>516</v>
      </c>
      <c r="B525" s="20" t="str">
        <f>IF(Data!B525:$B$5005&lt;&gt;"",Data!B525,"")</f>
        <v/>
      </c>
      <c r="C525" s="20" t="str">
        <f>IF(Data!$B525:C$5005&lt;&gt;"",Data!C525,"")</f>
        <v/>
      </c>
      <c r="D525" s="20" t="str">
        <f t="shared" si="27"/>
        <v/>
      </c>
      <c r="E525" s="133" t="str">
        <f>IF(D525="","",IF(COUNTIF($D$10:D524,D525)=0,COUNTIF(D:D,D525),""))</f>
        <v/>
      </c>
      <c r="F525" s="20" t="str">
        <f t="shared" si="28"/>
        <v/>
      </c>
      <c r="G525" s="56"/>
      <c r="H525" s="56"/>
      <c r="I525" s="56"/>
      <c r="J525" s="56"/>
      <c r="K525" s="56"/>
      <c r="L525" s="56"/>
      <c r="M525" s="56"/>
      <c r="N525" s="56"/>
      <c r="O525" s="56"/>
      <c r="P525" s="56"/>
    </row>
    <row r="526" spans="1:16">
      <c r="A526" s="113">
        <v>517</v>
      </c>
      <c r="B526" s="20" t="str">
        <f>IF(Data!B526:$B$5005&lt;&gt;"",Data!B526,"")</f>
        <v/>
      </c>
      <c r="C526" s="20" t="str">
        <f>IF(Data!$B526:C$5005&lt;&gt;"",Data!C526,"")</f>
        <v/>
      </c>
      <c r="D526" s="20" t="str">
        <f t="shared" si="27"/>
        <v/>
      </c>
      <c r="E526" s="133" t="str">
        <f>IF(D526="","",IF(COUNTIF($D$10:D525,D526)=0,COUNTIF(D:D,D526),""))</f>
        <v/>
      </c>
      <c r="F526" s="20" t="str">
        <f t="shared" si="28"/>
        <v/>
      </c>
      <c r="G526" s="56"/>
      <c r="H526" s="56"/>
      <c r="I526" s="56"/>
      <c r="J526" s="56"/>
      <c r="K526" s="56"/>
      <c r="L526" s="56"/>
      <c r="M526" s="56"/>
      <c r="N526" s="56"/>
      <c r="O526" s="56"/>
      <c r="P526" s="56"/>
    </row>
    <row r="527" spans="1:16">
      <c r="A527" s="20">
        <v>518</v>
      </c>
      <c r="B527" s="20" t="str">
        <f>IF(Data!B527:$B$5005&lt;&gt;"",Data!B527,"")</f>
        <v/>
      </c>
      <c r="C527" s="20" t="str">
        <f>IF(Data!$B527:C$5005&lt;&gt;"",Data!C527,"")</f>
        <v/>
      </c>
      <c r="D527" s="20" t="str">
        <f t="shared" si="27"/>
        <v/>
      </c>
      <c r="E527" s="133" t="str">
        <f>IF(D527="","",IF(COUNTIF($D$10:D526,D527)=0,COUNTIF(D:D,D527),""))</f>
        <v/>
      </c>
      <c r="F527" s="20" t="str">
        <f t="shared" si="28"/>
        <v/>
      </c>
      <c r="G527" s="56"/>
      <c r="H527" s="56"/>
      <c r="I527" s="56"/>
      <c r="J527" s="56"/>
      <c r="K527" s="56"/>
      <c r="L527" s="56"/>
      <c r="M527" s="56"/>
      <c r="N527" s="56"/>
      <c r="O527" s="56"/>
      <c r="P527" s="56"/>
    </row>
    <row r="528" spans="1:16">
      <c r="A528" s="113">
        <v>519</v>
      </c>
      <c r="B528" s="20" t="str">
        <f>IF(Data!B528:$B$5005&lt;&gt;"",Data!B528,"")</f>
        <v/>
      </c>
      <c r="C528" s="20" t="str">
        <f>IF(Data!$B528:C$5005&lt;&gt;"",Data!C528,"")</f>
        <v/>
      </c>
      <c r="D528" s="20" t="str">
        <f t="shared" si="27"/>
        <v/>
      </c>
      <c r="E528" s="133" t="str">
        <f>IF(D528="","",IF(COUNTIF($D$10:D527,D528)=0,COUNTIF(D:D,D528),""))</f>
        <v/>
      </c>
      <c r="F528" s="20" t="str">
        <f t="shared" si="28"/>
        <v/>
      </c>
      <c r="G528" s="56"/>
      <c r="H528" s="56"/>
      <c r="I528" s="56"/>
      <c r="J528" s="56"/>
      <c r="K528" s="56"/>
      <c r="L528" s="56"/>
      <c r="M528" s="56"/>
      <c r="N528" s="56"/>
      <c r="O528" s="56"/>
      <c r="P528" s="56"/>
    </row>
    <row r="529" spans="1:16">
      <c r="A529" s="20">
        <v>520</v>
      </c>
      <c r="B529" s="20" t="str">
        <f>IF(Data!B529:$B$5005&lt;&gt;"",Data!B529,"")</f>
        <v/>
      </c>
      <c r="C529" s="20" t="str">
        <f>IF(Data!$B529:C$5005&lt;&gt;"",Data!C529,"")</f>
        <v/>
      </c>
      <c r="D529" s="20" t="str">
        <f t="shared" si="27"/>
        <v/>
      </c>
      <c r="E529" s="133" t="str">
        <f>IF(D529="","",IF(COUNTIF($D$10:D528,D529)=0,COUNTIF(D:D,D529),""))</f>
        <v/>
      </c>
      <c r="F529" s="20" t="str">
        <f t="shared" si="28"/>
        <v/>
      </c>
      <c r="G529" s="56"/>
      <c r="H529" s="56"/>
      <c r="I529" s="56"/>
      <c r="J529" s="56"/>
      <c r="K529" s="56"/>
      <c r="L529" s="56"/>
      <c r="M529" s="56"/>
      <c r="N529" s="56"/>
      <c r="O529" s="56"/>
      <c r="P529" s="56"/>
    </row>
    <row r="530" spans="1:16">
      <c r="A530" s="113">
        <v>521</v>
      </c>
      <c r="B530" s="20" t="str">
        <f>IF(Data!B530:$B$5005&lt;&gt;"",Data!B530,"")</f>
        <v/>
      </c>
      <c r="C530" s="20" t="str">
        <f>IF(Data!$B530:C$5005&lt;&gt;"",Data!C530,"")</f>
        <v/>
      </c>
      <c r="D530" s="20" t="str">
        <f t="shared" si="27"/>
        <v/>
      </c>
      <c r="E530" s="133" t="str">
        <f>IF(D530="","",IF(COUNTIF($D$10:D529,D530)=0,COUNTIF(D:D,D530),""))</f>
        <v/>
      </c>
      <c r="F530" s="20" t="str">
        <f t="shared" si="28"/>
        <v/>
      </c>
      <c r="G530" s="56"/>
      <c r="H530" s="56"/>
      <c r="I530" s="56"/>
      <c r="J530" s="56"/>
      <c r="K530" s="56"/>
      <c r="L530" s="56"/>
      <c r="M530" s="56"/>
      <c r="N530" s="56"/>
      <c r="O530" s="56"/>
      <c r="P530" s="56"/>
    </row>
    <row r="531" spans="1:16">
      <c r="A531" s="20">
        <v>522</v>
      </c>
      <c r="B531" s="20" t="str">
        <f>IF(Data!B531:$B$5005&lt;&gt;"",Data!B531,"")</f>
        <v/>
      </c>
      <c r="C531" s="20" t="str">
        <f>IF(Data!$B531:C$5005&lt;&gt;"",Data!C531,"")</f>
        <v/>
      </c>
      <c r="D531" s="20" t="str">
        <f t="shared" si="27"/>
        <v/>
      </c>
      <c r="E531" s="133" t="str">
        <f>IF(D531="","",IF(COUNTIF($D$10:D530,D531)=0,COUNTIF(D:D,D531),""))</f>
        <v/>
      </c>
      <c r="F531" s="20" t="str">
        <f t="shared" si="28"/>
        <v/>
      </c>
      <c r="G531" s="56"/>
      <c r="H531" s="56"/>
      <c r="I531" s="56"/>
      <c r="J531" s="56"/>
      <c r="K531" s="56"/>
      <c r="L531" s="56"/>
      <c r="M531" s="56"/>
      <c r="N531" s="56"/>
      <c r="O531" s="56"/>
      <c r="P531" s="56"/>
    </row>
    <row r="532" spans="1:16">
      <c r="A532" s="113">
        <v>523</v>
      </c>
      <c r="B532" s="20" t="str">
        <f>IF(Data!B532:$B$5005&lt;&gt;"",Data!B532,"")</f>
        <v/>
      </c>
      <c r="C532" s="20" t="str">
        <f>IF(Data!$B532:C$5005&lt;&gt;"",Data!C532,"")</f>
        <v/>
      </c>
      <c r="D532" s="20" t="str">
        <f t="shared" si="27"/>
        <v/>
      </c>
      <c r="E532" s="133" t="str">
        <f>IF(D532="","",IF(COUNTIF($D$10:D531,D532)=0,COUNTIF(D:D,D532),""))</f>
        <v/>
      </c>
      <c r="F532" s="20" t="str">
        <f t="shared" si="28"/>
        <v/>
      </c>
      <c r="G532" s="56"/>
      <c r="H532" s="56"/>
      <c r="I532" s="56"/>
      <c r="J532" s="56"/>
      <c r="K532" s="56"/>
      <c r="L532" s="56"/>
      <c r="M532" s="56"/>
      <c r="N532" s="56"/>
      <c r="O532" s="56"/>
      <c r="P532" s="56"/>
    </row>
    <row r="533" spans="1:16">
      <c r="A533" s="20">
        <v>524</v>
      </c>
      <c r="B533" s="20" t="str">
        <f>IF(Data!B533:$B$5005&lt;&gt;"",Data!B533,"")</f>
        <v/>
      </c>
      <c r="C533" s="20" t="str">
        <f>IF(Data!$B533:C$5005&lt;&gt;"",Data!C533,"")</f>
        <v/>
      </c>
      <c r="D533" s="20" t="str">
        <f t="shared" si="27"/>
        <v/>
      </c>
      <c r="E533" s="133" t="str">
        <f>IF(D533="","",IF(COUNTIF($D$10:D532,D533)=0,COUNTIF(D:D,D533),""))</f>
        <v/>
      </c>
      <c r="F533" s="20" t="str">
        <f t="shared" si="28"/>
        <v/>
      </c>
      <c r="G533" s="56"/>
      <c r="H533" s="56"/>
      <c r="I533" s="56"/>
      <c r="J533" s="56"/>
      <c r="K533" s="56"/>
      <c r="L533" s="56"/>
      <c r="M533" s="56"/>
      <c r="N533" s="56"/>
      <c r="O533" s="56"/>
      <c r="P533" s="56"/>
    </row>
    <row r="534" spans="1:16">
      <c r="A534" s="113">
        <v>525</v>
      </c>
      <c r="B534" s="20" t="str">
        <f>IF(Data!B534:$B$5005&lt;&gt;"",Data!B534,"")</f>
        <v/>
      </c>
      <c r="C534" s="20" t="str">
        <f>IF(Data!$B534:C$5005&lt;&gt;"",Data!C534,"")</f>
        <v/>
      </c>
      <c r="D534" s="20" t="str">
        <f t="shared" si="27"/>
        <v/>
      </c>
      <c r="E534" s="133" t="str">
        <f>IF(D534="","",IF(COUNTIF($D$10:D533,D534)=0,COUNTIF(D:D,D534),""))</f>
        <v/>
      </c>
      <c r="F534" s="20" t="str">
        <f t="shared" si="28"/>
        <v/>
      </c>
      <c r="G534" s="56"/>
      <c r="H534" s="56"/>
      <c r="I534" s="56"/>
      <c r="J534" s="56"/>
      <c r="K534" s="56"/>
      <c r="L534" s="56"/>
      <c r="M534" s="56"/>
      <c r="N534" s="56"/>
      <c r="O534" s="56"/>
      <c r="P534" s="56"/>
    </row>
    <row r="535" spans="1:16">
      <c r="A535" s="20">
        <v>526</v>
      </c>
      <c r="B535" s="20" t="str">
        <f>IF(Data!B535:$B$5005&lt;&gt;"",Data!B535,"")</f>
        <v/>
      </c>
      <c r="C535" s="20" t="str">
        <f>IF(Data!$B535:C$5005&lt;&gt;"",Data!C535,"")</f>
        <v/>
      </c>
      <c r="D535" s="20" t="str">
        <f t="shared" si="27"/>
        <v/>
      </c>
      <c r="E535" s="133" t="str">
        <f>IF(D535="","",IF(COUNTIF($D$10:D534,D535)=0,COUNTIF(D:D,D535),""))</f>
        <v/>
      </c>
      <c r="F535" s="20" t="str">
        <f t="shared" si="28"/>
        <v/>
      </c>
      <c r="G535" s="56"/>
      <c r="H535" s="56"/>
      <c r="I535" s="56"/>
      <c r="J535" s="56"/>
      <c r="K535" s="56"/>
      <c r="L535" s="56"/>
      <c r="M535" s="56"/>
      <c r="N535" s="56"/>
      <c r="O535" s="56"/>
      <c r="P535" s="56"/>
    </row>
    <row r="536" spans="1:16">
      <c r="A536" s="113">
        <v>527</v>
      </c>
      <c r="B536" s="20" t="str">
        <f>IF(Data!B536:$B$5005&lt;&gt;"",Data!B536,"")</f>
        <v/>
      </c>
      <c r="C536" s="20" t="str">
        <f>IF(Data!$B536:C$5005&lt;&gt;"",Data!C536,"")</f>
        <v/>
      </c>
      <c r="D536" s="20" t="str">
        <f t="shared" si="27"/>
        <v/>
      </c>
      <c r="E536" s="133" t="str">
        <f>IF(D536="","",IF(COUNTIF($D$10:D535,D536)=0,COUNTIF(D:D,D536),""))</f>
        <v/>
      </c>
      <c r="F536" s="20" t="str">
        <f t="shared" si="28"/>
        <v/>
      </c>
      <c r="G536" s="56"/>
      <c r="H536" s="56"/>
      <c r="I536" s="56"/>
      <c r="J536" s="56"/>
      <c r="K536" s="56"/>
      <c r="L536" s="56"/>
      <c r="M536" s="56"/>
      <c r="N536" s="56"/>
      <c r="O536" s="56"/>
      <c r="P536" s="56"/>
    </row>
    <row r="537" spans="1:16">
      <c r="A537" s="20">
        <v>528</v>
      </c>
      <c r="B537" s="20" t="str">
        <f>IF(Data!B537:$B$5005&lt;&gt;"",Data!B537,"")</f>
        <v/>
      </c>
      <c r="C537" s="20" t="str">
        <f>IF(Data!$B537:C$5005&lt;&gt;"",Data!C537,"")</f>
        <v/>
      </c>
      <c r="D537" s="20" t="str">
        <f t="shared" si="27"/>
        <v/>
      </c>
      <c r="E537" s="133" t="str">
        <f>IF(D537="","",IF(COUNTIF($D$10:D536,D537)=0,COUNTIF(D:D,D537),""))</f>
        <v/>
      </c>
      <c r="F537" s="20" t="str">
        <f t="shared" si="28"/>
        <v/>
      </c>
      <c r="G537" s="56"/>
      <c r="H537" s="56"/>
      <c r="I537" s="56"/>
      <c r="J537" s="56"/>
      <c r="K537" s="56"/>
      <c r="L537" s="56"/>
      <c r="M537" s="56"/>
      <c r="N537" s="56"/>
      <c r="O537" s="56"/>
      <c r="P537" s="56"/>
    </row>
    <row r="538" spans="1:16">
      <c r="A538" s="113">
        <v>529</v>
      </c>
      <c r="B538" s="20" t="str">
        <f>IF(Data!B538:$B$5005&lt;&gt;"",Data!B538,"")</f>
        <v/>
      </c>
      <c r="C538" s="20" t="str">
        <f>IF(Data!$B538:C$5005&lt;&gt;"",Data!C538,"")</f>
        <v/>
      </c>
      <c r="D538" s="20" t="str">
        <f t="shared" si="27"/>
        <v/>
      </c>
      <c r="E538" s="133" t="str">
        <f>IF(D538="","",IF(COUNTIF($D$10:D537,D538)=0,COUNTIF(D:D,D538),""))</f>
        <v/>
      </c>
      <c r="F538" s="20" t="str">
        <f t="shared" si="28"/>
        <v/>
      </c>
      <c r="G538" s="56"/>
      <c r="H538" s="56"/>
      <c r="I538" s="56"/>
      <c r="J538" s="56"/>
      <c r="K538" s="56"/>
      <c r="L538" s="56"/>
      <c r="M538" s="56"/>
      <c r="N538" s="56"/>
      <c r="O538" s="56"/>
      <c r="P538" s="56"/>
    </row>
    <row r="539" spans="1:16">
      <c r="A539" s="20">
        <v>530</v>
      </c>
      <c r="B539" s="20" t="str">
        <f>IF(Data!B539:$B$5005&lt;&gt;"",Data!B539,"")</f>
        <v/>
      </c>
      <c r="C539" s="20" t="str">
        <f>IF(Data!$B539:C$5005&lt;&gt;"",Data!C539,"")</f>
        <v/>
      </c>
      <c r="D539" s="20" t="str">
        <f t="shared" si="27"/>
        <v/>
      </c>
      <c r="E539" s="133" t="str">
        <f>IF(D539="","",IF(COUNTIF($D$10:D538,D539)=0,COUNTIF(D:D,D539),""))</f>
        <v/>
      </c>
      <c r="F539" s="20" t="str">
        <f t="shared" si="28"/>
        <v/>
      </c>
      <c r="G539" s="56"/>
      <c r="H539" s="56"/>
      <c r="I539" s="56"/>
      <c r="J539" s="56"/>
      <c r="K539" s="56"/>
      <c r="L539" s="56"/>
      <c r="M539" s="56"/>
      <c r="N539" s="56"/>
      <c r="O539" s="56"/>
      <c r="P539" s="56"/>
    </row>
    <row r="540" spans="1:16">
      <c r="A540" s="113">
        <v>531</v>
      </c>
      <c r="B540" s="20" t="str">
        <f>IF(Data!B540:$B$5005&lt;&gt;"",Data!B540,"")</f>
        <v/>
      </c>
      <c r="C540" s="20" t="str">
        <f>IF(Data!$B540:C$5005&lt;&gt;"",Data!C540,"")</f>
        <v/>
      </c>
      <c r="D540" s="20" t="str">
        <f t="shared" si="27"/>
        <v/>
      </c>
      <c r="E540" s="133" t="str">
        <f>IF(D540="","",IF(COUNTIF($D$10:D539,D540)=0,COUNTIF(D:D,D540),""))</f>
        <v/>
      </c>
      <c r="F540" s="20" t="str">
        <f t="shared" si="28"/>
        <v/>
      </c>
      <c r="G540" s="56"/>
      <c r="H540" s="56"/>
      <c r="I540" s="56"/>
      <c r="J540" s="56"/>
      <c r="K540" s="56"/>
      <c r="L540" s="56"/>
      <c r="M540" s="56"/>
      <c r="N540" s="56"/>
      <c r="O540" s="56"/>
      <c r="P540" s="56"/>
    </row>
    <row r="541" spans="1:16">
      <c r="A541" s="20">
        <v>532</v>
      </c>
      <c r="B541" s="20" t="str">
        <f>IF(Data!B541:$B$5005&lt;&gt;"",Data!B541,"")</f>
        <v/>
      </c>
      <c r="C541" s="20" t="str">
        <f>IF(Data!$B541:C$5005&lt;&gt;"",Data!C541,"")</f>
        <v/>
      </c>
      <c r="D541" s="20" t="str">
        <f t="shared" si="27"/>
        <v/>
      </c>
      <c r="E541" s="133" t="str">
        <f>IF(D541="","",IF(COUNTIF($D$10:D540,D541)=0,COUNTIF(D:D,D541),""))</f>
        <v/>
      </c>
      <c r="F541" s="20" t="str">
        <f t="shared" si="28"/>
        <v/>
      </c>
      <c r="G541" s="56"/>
      <c r="H541" s="56"/>
      <c r="I541" s="56"/>
      <c r="J541" s="56"/>
      <c r="K541" s="56"/>
      <c r="L541" s="56"/>
      <c r="M541" s="56"/>
      <c r="N541" s="56"/>
      <c r="O541" s="56"/>
      <c r="P541" s="56"/>
    </row>
    <row r="542" spans="1:16">
      <c r="A542" s="113">
        <v>533</v>
      </c>
      <c r="B542" s="20" t="str">
        <f>IF(Data!B542:$B$5005&lt;&gt;"",Data!B542,"")</f>
        <v/>
      </c>
      <c r="C542" s="20" t="str">
        <f>IF(Data!$B542:C$5005&lt;&gt;"",Data!C542,"")</f>
        <v/>
      </c>
      <c r="D542" s="20" t="str">
        <f t="shared" si="27"/>
        <v/>
      </c>
      <c r="E542" s="133" t="str">
        <f>IF(D542="","",IF(COUNTIF($D$10:D541,D542)=0,COUNTIF(D:D,D542),""))</f>
        <v/>
      </c>
      <c r="F542" s="20" t="str">
        <f t="shared" si="28"/>
        <v/>
      </c>
      <c r="G542" s="56"/>
      <c r="H542" s="56"/>
      <c r="I542" s="56"/>
      <c r="J542" s="56"/>
      <c r="K542" s="56"/>
      <c r="L542" s="56"/>
      <c r="M542" s="56"/>
      <c r="N542" s="56"/>
      <c r="O542" s="56"/>
      <c r="P542" s="56"/>
    </row>
    <row r="543" spans="1:16">
      <c r="A543" s="20">
        <v>534</v>
      </c>
      <c r="B543" s="20" t="str">
        <f>IF(Data!B543:$B$5005&lt;&gt;"",Data!B543,"")</f>
        <v/>
      </c>
      <c r="C543" s="20" t="str">
        <f>IF(Data!$B543:C$5005&lt;&gt;"",Data!C543,"")</f>
        <v/>
      </c>
      <c r="D543" s="20" t="str">
        <f t="shared" si="27"/>
        <v/>
      </c>
      <c r="E543" s="133" t="str">
        <f>IF(D543="","",IF(COUNTIF($D$10:D542,D543)=0,COUNTIF(D:D,D543),""))</f>
        <v/>
      </c>
      <c r="F543" s="20" t="str">
        <f t="shared" si="28"/>
        <v/>
      </c>
      <c r="G543" s="56"/>
      <c r="H543" s="56"/>
      <c r="I543" s="56"/>
      <c r="J543" s="56"/>
      <c r="K543" s="56"/>
      <c r="L543" s="56"/>
      <c r="M543" s="56"/>
      <c r="N543" s="56"/>
      <c r="O543" s="56"/>
      <c r="P543" s="56"/>
    </row>
    <row r="544" spans="1:16">
      <c r="A544" s="113">
        <v>535</v>
      </c>
      <c r="B544" s="20" t="str">
        <f>IF(Data!B544:$B$5005&lt;&gt;"",Data!B544,"")</f>
        <v/>
      </c>
      <c r="C544" s="20" t="str">
        <f>IF(Data!$B544:C$5005&lt;&gt;"",Data!C544,"")</f>
        <v/>
      </c>
      <c r="D544" s="20" t="str">
        <f t="shared" si="27"/>
        <v/>
      </c>
      <c r="E544" s="133" t="str">
        <f>IF(D544="","",IF(COUNTIF($D$10:D543,D544)=0,COUNTIF(D:D,D544),""))</f>
        <v/>
      </c>
      <c r="F544" s="20" t="str">
        <f t="shared" si="28"/>
        <v/>
      </c>
      <c r="G544" s="56"/>
      <c r="H544" s="56"/>
      <c r="I544" s="56"/>
      <c r="J544" s="56"/>
      <c r="K544" s="56"/>
      <c r="L544" s="56"/>
      <c r="M544" s="56"/>
      <c r="N544" s="56"/>
      <c r="O544" s="56"/>
      <c r="P544" s="56"/>
    </row>
    <row r="545" spans="1:16">
      <c r="A545" s="20">
        <v>536</v>
      </c>
      <c r="B545" s="20" t="str">
        <f>IF(Data!B545:$B$5005&lt;&gt;"",Data!B545,"")</f>
        <v/>
      </c>
      <c r="C545" s="20" t="str">
        <f>IF(Data!$B545:C$5005&lt;&gt;"",Data!C545,"")</f>
        <v/>
      </c>
      <c r="D545" s="20" t="str">
        <f t="shared" si="27"/>
        <v/>
      </c>
      <c r="E545" s="133" t="str">
        <f>IF(D545="","",IF(COUNTIF($D$10:D544,D545)=0,COUNTIF(D:D,D545),""))</f>
        <v/>
      </c>
      <c r="F545" s="20" t="str">
        <f t="shared" si="28"/>
        <v/>
      </c>
      <c r="G545" s="56"/>
      <c r="H545" s="56"/>
      <c r="I545" s="56"/>
      <c r="J545" s="56"/>
      <c r="K545" s="56"/>
      <c r="L545" s="56"/>
      <c r="M545" s="56"/>
      <c r="N545" s="56"/>
      <c r="O545" s="56"/>
      <c r="P545" s="56"/>
    </row>
    <row r="546" spans="1:16">
      <c r="A546" s="113">
        <v>537</v>
      </c>
      <c r="B546" s="20" t="str">
        <f>IF(Data!B546:$B$5005&lt;&gt;"",Data!B546,"")</f>
        <v/>
      </c>
      <c r="C546" s="20" t="str">
        <f>IF(Data!$B546:C$5005&lt;&gt;"",Data!C546,"")</f>
        <v/>
      </c>
      <c r="D546" s="20" t="str">
        <f t="shared" si="27"/>
        <v/>
      </c>
      <c r="E546" s="133" t="str">
        <f>IF(D546="","",IF(COUNTIF($D$10:D545,D546)=0,COUNTIF(D:D,D546),""))</f>
        <v/>
      </c>
      <c r="F546" s="20" t="str">
        <f t="shared" si="28"/>
        <v/>
      </c>
      <c r="G546" s="56"/>
      <c r="H546" s="56"/>
      <c r="I546" s="56"/>
      <c r="J546" s="56"/>
      <c r="K546" s="56"/>
      <c r="L546" s="56"/>
      <c r="M546" s="56"/>
      <c r="N546" s="56"/>
      <c r="O546" s="56"/>
      <c r="P546" s="56"/>
    </row>
    <row r="547" spans="1:16">
      <c r="A547" s="20">
        <v>538</v>
      </c>
      <c r="B547" s="20" t="str">
        <f>IF(Data!B547:$B$5005&lt;&gt;"",Data!B547,"")</f>
        <v/>
      </c>
      <c r="C547" s="20" t="str">
        <f>IF(Data!$B547:C$5005&lt;&gt;"",Data!C547,"")</f>
        <v/>
      </c>
      <c r="D547" s="20" t="str">
        <f t="shared" si="27"/>
        <v/>
      </c>
      <c r="E547" s="133" t="str">
        <f>IF(D547="","",IF(COUNTIF($D$10:D546,D547)=0,COUNTIF(D:D,D547),""))</f>
        <v/>
      </c>
      <c r="F547" s="20" t="str">
        <f t="shared" si="28"/>
        <v/>
      </c>
      <c r="G547" s="56"/>
      <c r="H547" s="56"/>
      <c r="I547" s="56"/>
      <c r="J547" s="56"/>
      <c r="K547" s="56"/>
      <c r="L547" s="56"/>
      <c r="M547" s="56"/>
      <c r="N547" s="56"/>
      <c r="O547" s="56"/>
      <c r="P547" s="56"/>
    </row>
    <row r="548" spans="1:16">
      <c r="A548" s="113">
        <v>539</v>
      </c>
      <c r="B548" s="20" t="str">
        <f>IF(Data!B548:$B$5005&lt;&gt;"",Data!B548,"")</f>
        <v/>
      </c>
      <c r="C548" s="20" t="str">
        <f>IF(Data!$B548:C$5005&lt;&gt;"",Data!C548,"")</f>
        <v/>
      </c>
      <c r="D548" s="20" t="str">
        <f t="shared" si="27"/>
        <v/>
      </c>
      <c r="E548" s="133" t="str">
        <f>IF(D548="","",IF(COUNTIF($D$10:D547,D548)=0,COUNTIF(D:D,D548),""))</f>
        <v/>
      </c>
      <c r="F548" s="20" t="str">
        <f t="shared" si="28"/>
        <v/>
      </c>
      <c r="G548" s="56"/>
      <c r="H548" s="56"/>
      <c r="I548" s="56"/>
      <c r="J548" s="56"/>
      <c r="K548" s="56"/>
      <c r="L548" s="56"/>
      <c r="M548" s="56"/>
      <c r="N548" s="56"/>
      <c r="O548" s="56"/>
      <c r="P548" s="56"/>
    </row>
    <row r="549" spans="1:16">
      <c r="A549" s="20">
        <v>540</v>
      </c>
      <c r="B549" s="20" t="str">
        <f>IF(Data!B549:$B$5005&lt;&gt;"",Data!B549,"")</f>
        <v/>
      </c>
      <c r="C549" s="20" t="str">
        <f>IF(Data!$B549:C$5005&lt;&gt;"",Data!C549,"")</f>
        <v/>
      </c>
      <c r="D549" s="20" t="str">
        <f t="shared" si="27"/>
        <v/>
      </c>
      <c r="E549" s="133" t="str">
        <f>IF(D549="","",IF(COUNTIF($D$10:D548,D549)=0,COUNTIF(D:D,D549),""))</f>
        <v/>
      </c>
      <c r="F549" s="20" t="str">
        <f t="shared" si="28"/>
        <v/>
      </c>
      <c r="G549" s="56"/>
      <c r="H549" s="56"/>
      <c r="I549" s="56"/>
      <c r="J549" s="56"/>
      <c r="K549" s="56"/>
      <c r="L549" s="56"/>
      <c r="M549" s="56"/>
      <c r="N549" s="56"/>
      <c r="O549" s="56"/>
      <c r="P549" s="56"/>
    </row>
    <row r="550" spans="1:16">
      <c r="A550" s="113">
        <v>541</v>
      </c>
      <c r="B550" s="20" t="str">
        <f>IF(Data!B550:$B$5005&lt;&gt;"",Data!B550,"")</f>
        <v/>
      </c>
      <c r="C550" s="20" t="str">
        <f>IF(Data!$B550:C$5005&lt;&gt;"",Data!C550,"")</f>
        <v/>
      </c>
      <c r="D550" s="20" t="str">
        <f t="shared" si="27"/>
        <v/>
      </c>
      <c r="E550" s="133" t="str">
        <f>IF(D550="","",IF(COUNTIF($D$10:D549,D550)=0,COUNTIF(D:D,D550),""))</f>
        <v/>
      </c>
      <c r="F550" s="20" t="str">
        <f t="shared" si="28"/>
        <v/>
      </c>
      <c r="G550" s="56"/>
      <c r="H550" s="56"/>
      <c r="I550" s="56"/>
      <c r="J550" s="56"/>
      <c r="K550" s="56"/>
      <c r="L550" s="56"/>
      <c r="M550" s="56"/>
      <c r="N550" s="56"/>
      <c r="O550" s="56"/>
      <c r="P550" s="56"/>
    </row>
    <row r="551" spans="1:16">
      <c r="A551" s="20">
        <v>542</v>
      </c>
      <c r="B551" s="20" t="str">
        <f>IF(Data!B551:$B$5005&lt;&gt;"",Data!B551,"")</f>
        <v/>
      </c>
      <c r="C551" s="20" t="str">
        <f>IF(Data!$B551:C$5005&lt;&gt;"",Data!C551,"")</f>
        <v/>
      </c>
      <c r="D551" s="20" t="str">
        <f t="shared" si="27"/>
        <v/>
      </c>
      <c r="E551" s="133" t="str">
        <f>IF(D551="","",IF(COUNTIF($D$10:D550,D551)=0,COUNTIF(D:D,D551),""))</f>
        <v/>
      </c>
      <c r="F551" s="20" t="str">
        <f t="shared" si="28"/>
        <v/>
      </c>
      <c r="G551" s="56"/>
      <c r="H551" s="56"/>
      <c r="I551" s="56"/>
      <c r="J551" s="56"/>
      <c r="K551" s="56"/>
      <c r="L551" s="56"/>
      <c r="M551" s="56"/>
      <c r="N551" s="56"/>
      <c r="O551" s="56"/>
      <c r="P551" s="56"/>
    </row>
    <row r="552" spans="1:16">
      <c r="A552" s="113">
        <v>543</v>
      </c>
      <c r="B552" s="20" t="str">
        <f>IF(Data!B552:$B$5005&lt;&gt;"",Data!B552,"")</f>
        <v/>
      </c>
      <c r="C552" s="20" t="str">
        <f>IF(Data!$B552:C$5005&lt;&gt;"",Data!C552,"")</f>
        <v/>
      </c>
      <c r="D552" s="20" t="str">
        <f t="shared" si="27"/>
        <v/>
      </c>
      <c r="E552" s="133" t="str">
        <f>IF(D552="","",IF(COUNTIF($D$10:D551,D552)=0,COUNTIF(D:D,D552),""))</f>
        <v/>
      </c>
      <c r="F552" s="20" t="str">
        <f t="shared" si="28"/>
        <v/>
      </c>
      <c r="G552" s="56"/>
      <c r="H552" s="56"/>
      <c r="I552" s="56"/>
      <c r="J552" s="56"/>
      <c r="K552" s="56"/>
      <c r="L552" s="56"/>
      <c r="M552" s="56"/>
      <c r="N552" s="56"/>
      <c r="O552" s="56"/>
      <c r="P552" s="56"/>
    </row>
    <row r="553" spans="1:16">
      <c r="A553" s="20">
        <v>544</v>
      </c>
      <c r="B553" s="20" t="str">
        <f>IF(Data!B553:$B$5005&lt;&gt;"",Data!B553,"")</f>
        <v/>
      </c>
      <c r="C553" s="20" t="str">
        <f>IF(Data!$B553:C$5005&lt;&gt;"",Data!C553,"")</f>
        <v/>
      </c>
      <c r="D553" s="20" t="str">
        <f t="shared" si="27"/>
        <v/>
      </c>
      <c r="E553" s="133" t="str">
        <f>IF(D553="","",IF(COUNTIF($D$10:D552,D553)=0,COUNTIF(D:D,D553),""))</f>
        <v/>
      </c>
      <c r="F553" s="20" t="str">
        <f t="shared" si="28"/>
        <v/>
      </c>
      <c r="G553" s="56"/>
      <c r="H553" s="56"/>
      <c r="I553" s="56"/>
      <c r="J553" s="56"/>
      <c r="K553" s="56"/>
      <c r="L553" s="56"/>
      <c r="M553" s="56"/>
      <c r="N553" s="56"/>
      <c r="O553" s="56"/>
      <c r="P553" s="56"/>
    </row>
    <row r="554" spans="1:16">
      <c r="A554" s="113">
        <v>545</v>
      </c>
      <c r="B554" s="20" t="str">
        <f>IF(Data!B554:$B$5005&lt;&gt;"",Data!B554,"")</f>
        <v/>
      </c>
      <c r="C554" s="20" t="str">
        <f>IF(Data!$B554:C$5005&lt;&gt;"",Data!C554,"")</f>
        <v/>
      </c>
      <c r="D554" s="20" t="str">
        <f t="shared" si="27"/>
        <v/>
      </c>
      <c r="E554" s="133" t="str">
        <f>IF(D554="","",IF(COUNTIF($D$10:D553,D554)=0,COUNTIF(D:D,D554),""))</f>
        <v/>
      </c>
      <c r="F554" s="20" t="str">
        <f t="shared" si="28"/>
        <v/>
      </c>
      <c r="G554" s="56"/>
      <c r="H554" s="56"/>
      <c r="I554" s="56"/>
      <c r="J554" s="56"/>
      <c r="K554" s="56"/>
      <c r="L554" s="56"/>
      <c r="M554" s="56"/>
      <c r="N554" s="56"/>
      <c r="O554" s="56"/>
      <c r="P554" s="56"/>
    </row>
    <row r="555" spans="1:16">
      <c r="A555" s="20">
        <v>546</v>
      </c>
      <c r="B555" s="20" t="str">
        <f>IF(Data!B555:$B$5005&lt;&gt;"",Data!B555,"")</f>
        <v/>
      </c>
      <c r="C555" s="20" t="str">
        <f>IF(Data!$B555:C$5005&lt;&gt;"",Data!C555,"")</f>
        <v/>
      </c>
      <c r="D555" s="20" t="str">
        <f t="shared" si="27"/>
        <v/>
      </c>
      <c r="E555" s="133" t="str">
        <f>IF(D555="","",IF(COUNTIF($D$10:D554,D555)=0,COUNTIF(D:D,D555),""))</f>
        <v/>
      </c>
      <c r="F555" s="20" t="str">
        <f t="shared" si="28"/>
        <v/>
      </c>
      <c r="G555" s="56"/>
      <c r="H555" s="56"/>
      <c r="I555" s="56"/>
      <c r="J555" s="56"/>
      <c r="K555" s="56"/>
      <c r="L555" s="56"/>
      <c r="M555" s="56"/>
      <c r="N555" s="56"/>
      <c r="O555" s="56"/>
      <c r="P555" s="56"/>
    </row>
    <row r="556" spans="1:16">
      <c r="A556" s="113">
        <v>547</v>
      </c>
      <c r="B556" s="20" t="str">
        <f>IF(Data!B556:$B$5005&lt;&gt;"",Data!B556,"")</f>
        <v/>
      </c>
      <c r="C556" s="20" t="str">
        <f>IF(Data!$B556:C$5005&lt;&gt;"",Data!C556,"")</f>
        <v/>
      </c>
      <c r="D556" s="20" t="str">
        <f t="shared" si="27"/>
        <v/>
      </c>
      <c r="E556" s="133" t="str">
        <f>IF(D556="","",IF(COUNTIF($D$10:D555,D556)=0,COUNTIF(D:D,D556),""))</f>
        <v/>
      </c>
      <c r="F556" s="20" t="str">
        <f t="shared" si="28"/>
        <v/>
      </c>
      <c r="G556" s="56"/>
      <c r="H556" s="56"/>
      <c r="I556" s="56"/>
      <c r="J556" s="56"/>
      <c r="K556" s="56"/>
      <c r="L556" s="56"/>
      <c r="M556" s="56"/>
      <c r="N556" s="56"/>
      <c r="O556" s="56"/>
      <c r="P556" s="56"/>
    </row>
    <row r="557" spans="1:16">
      <c r="A557" s="20">
        <v>548</v>
      </c>
      <c r="B557" s="20" t="str">
        <f>IF(Data!B557:$B$5005&lt;&gt;"",Data!B557,"")</f>
        <v/>
      </c>
      <c r="C557" s="20" t="str">
        <f>IF(Data!$B557:C$5005&lt;&gt;"",Data!C557,"")</f>
        <v/>
      </c>
      <c r="D557" s="20" t="str">
        <f t="shared" si="27"/>
        <v/>
      </c>
      <c r="E557" s="133" t="str">
        <f>IF(D557="","",IF(COUNTIF($D$10:D556,D557)=0,COUNTIF(D:D,D557),""))</f>
        <v/>
      </c>
      <c r="F557" s="20" t="str">
        <f t="shared" si="28"/>
        <v/>
      </c>
      <c r="G557" s="56"/>
      <c r="H557" s="56"/>
      <c r="I557" s="56"/>
      <c r="J557" s="56"/>
      <c r="K557" s="56"/>
      <c r="L557" s="56"/>
      <c r="M557" s="56"/>
      <c r="N557" s="56"/>
      <c r="O557" s="56"/>
      <c r="P557" s="56"/>
    </row>
    <row r="558" spans="1:16">
      <c r="A558" s="113">
        <v>549</v>
      </c>
      <c r="B558" s="20" t="str">
        <f>IF(Data!B558:$B$5005&lt;&gt;"",Data!B558,"")</f>
        <v/>
      </c>
      <c r="C558" s="20" t="str">
        <f>IF(Data!$B558:C$5005&lt;&gt;"",Data!C558,"")</f>
        <v/>
      </c>
      <c r="D558" s="20" t="str">
        <f t="shared" si="27"/>
        <v/>
      </c>
      <c r="E558" s="133" t="str">
        <f>IF(D558="","",IF(COUNTIF($D$10:D557,D558)=0,COUNTIF(D:D,D558),""))</f>
        <v/>
      </c>
      <c r="F558" s="20" t="str">
        <f t="shared" si="28"/>
        <v/>
      </c>
      <c r="G558" s="56"/>
      <c r="H558" s="56"/>
      <c r="I558" s="56"/>
      <c r="J558" s="56"/>
      <c r="K558" s="56"/>
      <c r="L558" s="56"/>
      <c r="M558" s="56"/>
      <c r="N558" s="56"/>
      <c r="O558" s="56"/>
      <c r="P558" s="56"/>
    </row>
    <row r="559" spans="1:16">
      <c r="A559" s="20">
        <v>550</v>
      </c>
      <c r="B559" s="20" t="str">
        <f>IF(Data!B559:$B$5005&lt;&gt;"",Data!B559,"")</f>
        <v/>
      </c>
      <c r="C559" s="20" t="str">
        <f>IF(Data!$B559:C$5005&lt;&gt;"",Data!C559,"")</f>
        <v/>
      </c>
      <c r="D559" s="20" t="str">
        <f t="shared" si="27"/>
        <v/>
      </c>
      <c r="E559" s="133" t="str">
        <f>IF(D559="","",IF(COUNTIF($D$10:D558,D559)=0,COUNTIF(D:D,D559),""))</f>
        <v/>
      </c>
      <c r="F559" s="20" t="str">
        <f t="shared" si="28"/>
        <v/>
      </c>
      <c r="G559" s="56"/>
      <c r="H559" s="56"/>
      <c r="I559" s="56"/>
      <c r="J559" s="56"/>
      <c r="K559" s="56"/>
      <c r="L559" s="56"/>
      <c r="M559" s="56"/>
      <c r="N559" s="56"/>
      <c r="O559" s="56"/>
      <c r="P559" s="56"/>
    </row>
    <row r="560" spans="1:16">
      <c r="A560" s="113">
        <v>551</v>
      </c>
      <c r="B560" s="20" t="str">
        <f>IF(Data!B560:$B$5005&lt;&gt;"",Data!B560,"")</f>
        <v/>
      </c>
      <c r="C560" s="20" t="str">
        <f>IF(Data!$B560:C$5005&lt;&gt;"",Data!C560,"")</f>
        <v/>
      </c>
      <c r="D560" s="20" t="str">
        <f t="shared" si="27"/>
        <v/>
      </c>
      <c r="E560" s="133" t="str">
        <f>IF(D560="","",IF(COUNTIF($D$10:D559,D560)=0,COUNTIF(D:D,D560),""))</f>
        <v/>
      </c>
      <c r="F560" s="20" t="str">
        <f t="shared" si="28"/>
        <v/>
      </c>
      <c r="G560" s="56"/>
      <c r="H560" s="56"/>
      <c r="I560" s="56"/>
      <c r="J560" s="56"/>
      <c r="K560" s="56"/>
      <c r="L560" s="56"/>
      <c r="M560" s="56"/>
      <c r="N560" s="56"/>
      <c r="O560" s="56"/>
      <c r="P560" s="56"/>
    </row>
    <row r="561" spans="1:16">
      <c r="A561" s="20">
        <v>552</v>
      </c>
      <c r="B561" s="20" t="str">
        <f>IF(Data!B561:$B$5005&lt;&gt;"",Data!B561,"")</f>
        <v/>
      </c>
      <c r="C561" s="20" t="str">
        <f>IF(Data!$B561:C$5005&lt;&gt;"",Data!C561,"")</f>
        <v/>
      </c>
      <c r="D561" s="20" t="str">
        <f t="shared" si="27"/>
        <v/>
      </c>
      <c r="E561" s="133" t="str">
        <f>IF(D561="","",IF(COUNTIF($D$10:D560,D561)=0,COUNTIF(D:D,D561),""))</f>
        <v/>
      </c>
      <c r="F561" s="20" t="str">
        <f t="shared" si="28"/>
        <v/>
      </c>
      <c r="G561" s="56"/>
      <c r="H561" s="56"/>
      <c r="I561" s="56"/>
      <c r="J561" s="56"/>
      <c r="K561" s="56"/>
      <c r="L561" s="56"/>
      <c r="M561" s="56"/>
      <c r="N561" s="56"/>
      <c r="O561" s="56"/>
      <c r="P561" s="56"/>
    </row>
    <row r="562" spans="1:16">
      <c r="A562" s="113">
        <v>553</v>
      </c>
      <c r="B562" s="20" t="str">
        <f>IF(Data!B562:$B$5005&lt;&gt;"",Data!B562,"")</f>
        <v/>
      </c>
      <c r="C562" s="20" t="str">
        <f>IF(Data!$B562:C$5005&lt;&gt;"",Data!C562,"")</f>
        <v/>
      </c>
      <c r="D562" s="20" t="str">
        <f t="shared" si="27"/>
        <v/>
      </c>
      <c r="E562" s="133" t="str">
        <f>IF(D562="","",IF(COUNTIF($D$10:D561,D562)=0,COUNTIF(D:D,D562),""))</f>
        <v/>
      </c>
      <c r="F562" s="20" t="str">
        <f t="shared" si="28"/>
        <v/>
      </c>
      <c r="G562" s="56"/>
      <c r="H562" s="56"/>
      <c r="I562" s="56"/>
      <c r="J562" s="56"/>
      <c r="K562" s="56"/>
      <c r="L562" s="56"/>
      <c r="M562" s="56"/>
      <c r="N562" s="56"/>
      <c r="O562" s="56"/>
      <c r="P562" s="56"/>
    </row>
    <row r="563" spans="1:16">
      <c r="A563" s="20">
        <v>554</v>
      </c>
      <c r="B563" s="20" t="str">
        <f>IF(Data!B563:$B$5005&lt;&gt;"",Data!B563,"")</f>
        <v/>
      </c>
      <c r="C563" s="20" t="str">
        <f>IF(Data!$B563:C$5005&lt;&gt;"",Data!C563,"")</f>
        <v/>
      </c>
      <c r="D563" s="20" t="str">
        <f t="shared" si="27"/>
        <v/>
      </c>
      <c r="E563" s="133" t="str">
        <f>IF(D563="","",IF(COUNTIF($D$10:D562,D563)=0,COUNTIF(D:D,D563),""))</f>
        <v/>
      </c>
      <c r="F563" s="20" t="str">
        <f t="shared" si="28"/>
        <v/>
      </c>
      <c r="G563" s="56"/>
      <c r="H563" s="56"/>
      <c r="I563" s="56"/>
      <c r="J563" s="56"/>
      <c r="K563" s="56"/>
      <c r="L563" s="56"/>
      <c r="M563" s="56"/>
      <c r="N563" s="56"/>
      <c r="O563" s="56"/>
      <c r="P563" s="56"/>
    </row>
    <row r="564" spans="1:16">
      <c r="A564" s="113">
        <v>555</v>
      </c>
      <c r="B564" s="20" t="str">
        <f>IF(Data!B564:$B$5005&lt;&gt;"",Data!B564,"")</f>
        <v/>
      </c>
      <c r="C564" s="20" t="str">
        <f>IF(Data!$B564:C$5005&lt;&gt;"",Data!C564,"")</f>
        <v/>
      </c>
      <c r="D564" s="20" t="str">
        <f t="shared" si="27"/>
        <v/>
      </c>
      <c r="E564" s="133" t="str">
        <f>IF(D564="","",IF(COUNTIF($D$10:D563,D564)=0,COUNTIF(D:D,D564),""))</f>
        <v/>
      </c>
      <c r="F564" s="20" t="str">
        <f t="shared" si="28"/>
        <v/>
      </c>
      <c r="G564" s="56"/>
      <c r="H564" s="56"/>
      <c r="I564" s="56"/>
      <c r="J564" s="56"/>
      <c r="K564" s="56"/>
      <c r="L564" s="56"/>
      <c r="M564" s="56"/>
      <c r="N564" s="56"/>
      <c r="O564" s="56"/>
      <c r="P564" s="56"/>
    </row>
    <row r="565" spans="1:16">
      <c r="A565" s="20">
        <v>556</v>
      </c>
      <c r="B565" s="20" t="str">
        <f>IF(Data!B565:$B$5005&lt;&gt;"",Data!B565,"")</f>
        <v/>
      </c>
      <c r="C565" s="20" t="str">
        <f>IF(Data!$B565:C$5005&lt;&gt;"",Data!C565,"")</f>
        <v/>
      </c>
      <c r="D565" s="20" t="str">
        <f t="shared" si="27"/>
        <v/>
      </c>
      <c r="E565" s="133" t="str">
        <f>IF(D565="","",IF(COUNTIF($D$10:D564,D565)=0,COUNTIF(D:D,D565),""))</f>
        <v/>
      </c>
      <c r="F565" s="20" t="str">
        <f t="shared" si="28"/>
        <v/>
      </c>
      <c r="G565" s="56"/>
      <c r="H565" s="56"/>
      <c r="I565" s="56"/>
      <c r="J565" s="56"/>
      <c r="K565" s="56"/>
      <c r="L565" s="56"/>
      <c r="M565" s="56"/>
      <c r="N565" s="56"/>
      <c r="O565" s="56"/>
      <c r="P565" s="56"/>
    </row>
    <row r="566" spans="1:16">
      <c r="A566" s="113">
        <v>557</v>
      </c>
      <c r="B566" s="20" t="str">
        <f>IF(Data!B566:$B$5005&lt;&gt;"",Data!B566,"")</f>
        <v/>
      </c>
      <c r="C566" s="20" t="str">
        <f>IF(Data!$B566:C$5005&lt;&gt;"",Data!C566,"")</f>
        <v/>
      </c>
      <c r="D566" s="20" t="str">
        <f t="shared" si="27"/>
        <v/>
      </c>
      <c r="E566" s="133" t="str">
        <f>IF(D566="","",IF(COUNTIF($D$10:D565,D566)=0,COUNTIF(D:D,D566),""))</f>
        <v/>
      </c>
      <c r="F566" s="20" t="str">
        <f t="shared" si="28"/>
        <v/>
      </c>
      <c r="G566" s="56"/>
      <c r="H566" s="56"/>
      <c r="I566" s="56"/>
      <c r="J566" s="56"/>
      <c r="K566" s="56"/>
      <c r="L566" s="56"/>
      <c r="M566" s="56"/>
      <c r="N566" s="56"/>
      <c r="O566" s="56"/>
      <c r="P566" s="56"/>
    </row>
    <row r="567" spans="1:16">
      <c r="A567" s="20">
        <v>558</v>
      </c>
      <c r="B567" s="20" t="str">
        <f>IF(Data!B567:$B$5005&lt;&gt;"",Data!B567,"")</f>
        <v/>
      </c>
      <c r="C567" s="20" t="str">
        <f>IF(Data!$B567:C$5005&lt;&gt;"",Data!C567,"")</f>
        <v/>
      </c>
      <c r="D567" s="20" t="str">
        <f t="shared" si="27"/>
        <v/>
      </c>
      <c r="E567" s="133" t="str">
        <f>IF(D567="","",IF(COUNTIF($D$10:D566,D567)=0,COUNTIF(D:D,D567),""))</f>
        <v/>
      </c>
      <c r="F567" s="20" t="str">
        <f t="shared" si="28"/>
        <v/>
      </c>
      <c r="G567" s="56"/>
      <c r="H567" s="56"/>
      <c r="I567" s="56"/>
      <c r="J567" s="56"/>
      <c r="K567" s="56"/>
      <c r="L567" s="56"/>
      <c r="M567" s="56"/>
      <c r="N567" s="56"/>
      <c r="O567" s="56"/>
      <c r="P567" s="56"/>
    </row>
    <row r="568" spans="1:16">
      <c r="A568" s="113">
        <v>559</v>
      </c>
      <c r="B568" s="20" t="str">
        <f>IF(Data!B568:$B$5005&lt;&gt;"",Data!B568,"")</f>
        <v/>
      </c>
      <c r="C568" s="20" t="str">
        <f>IF(Data!$B568:C$5005&lt;&gt;"",Data!C568,"")</f>
        <v/>
      </c>
      <c r="D568" s="20" t="str">
        <f t="shared" ref="D568:D631" si="29">IF(AND(B568&lt;&gt;"",C568&lt;&gt;""), _xlfn.RANK.AVG(B568,B:B,1),"")</f>
        <v/>
      </c>
      <c r="E568" s="133" t="str">
        <f>IF(D568="","",IF(COUNTIF($D$10:D567,D568)=0,COUNTIF(D:D,D568),""))</f>
        <v/>
      </c>
      <c r="F568" s="20" t="str">
        <f t="shared" si="28"/>
        <v/>
      </c>
      <c r="G568" s="56"/>
      <c r="H568" s="56"/>
      <c r="I568" s="56"/>
      <c r="J568" s="56"/>
      <c r="K568" s="56"/>
      <c r="L568" s="56"/>
      <c r="M568" s="56"/>
      <c r="N568" s="56"/>
      <c r="O568" s="56"/>
      <c r="P568" s="56"/>
    </row>
    <row r="569" spans="1:16">
      <c r="A569" s="20">
        <v>560</v>
      </c>
      <c r="B569" s="20" t="str">
        <f>IF(Data!B569:$B$5005&lt;&gt;"",Data!B569,"")</f>
        <v/>
      </c>
      <c r="C569" s="20" t="str">
        <f>IF(Data!$B569:C$5005&lt;&gt;"",Data!C569,"")</f>
        <v/>
      </c>
      <c r="D569" s="20" t="str">
        <f t="shared" si="29"/>
        <v/>
      </c>
      <c r="E569" s="133" t="str">
        <f>IF(D569="","",IF(COUNTIF($D$10:D568,D569)=0,COUNTIF(D:D,D569),""))</f>
        <v/>
      </c>
      <c r="F569" s="20" t="str">
        <f t="shared" si="28"/>
        <v/>
      </c>
      <c r="G569" s="56"/>
      <c r="H569" s="56"/>
      <c r="I569" s="56"/>
      <c r="J569" s="56"/>
      <c r="K569" s="56"/>
      <c r="L569" s="56"/>
      <c r="M569" s="56"/>
      <c r="N569" s="56"/>
      <c r="O569" s="56"/>
      <c r="P569" s="56"/>
    </row>
    <row r="570" spans="1:16">
      <c r="A570" s="113">
        <v>561</v>
      </c>
      <c r="B570" s="20" t="str">
        <f>IF(Data!B570:$B$5005&lt;&gt;"",Data!B570,"")</f>
        <v/>
      </c>
      <c r="C570" s="20" t="str">
        <f>IF(Data!$B570:C$5005&lt;&gt;"",Data!C570,"")</f>
        <v/>
      </c>
      <c r="D570" s="20" t="str">
        <f t="shared" si="29"/>
        <v/>
      </c>
      <c r="E570" s="133" t="str">
        <f>IF(D570="","",IF(COUNTIF($D$10:D569,D570)=0,COUNTIF(D:D,D570),""))</f>
        <v/>
      </c>
      <c r="F570" s="20" t="str">
        <f t="shared" si="28"/>
        <v/>
      </c>
      <c r="G570" s="56"/>
      <c r="H570" s="56"/>
      <c r="I570" s="56"/>
      <c r="J570" s="56"/>
      <c r="K570" s="56"/>
      <c r="L570" s="56"/>
      <c r="M570" s="56"/>
      <c r="N570" s="56"/>
      <c r="O570" s="56"/>
      <c r="P570" s="56"/>
    </row>
    <row r="571" spans="1:16">
      <c r="A571" s="20">
        <v>562</v>
      </c>
      <c r="B571" s="20" t="str">
        <f>IF(Data!B571:$B$5005&lt;&gt;"",Data!B571,"")</f>
        <v/>
      </c>
      <c r="C571" s="20" t="str">
        <f>IF(Data!$B571:C$5005&lt;&gt;"",Data!C571,"")</f>
        <v/>
      </c>
      <c r="D571" s="20" t="str">
        <f t="shared" si="29"/>
        <v/>
      </c>
      <c r="E571" s="133" t="str">
        <f>IF(D571="","",IF(COUNTIF($D$10:D570,D571)=0,COUNTIF(D:D,D571),""))</f>
        <v/>
      </c>
      <c r="F571" s="20" t="str">
        <f t="shared" si="28"/>
        <v/>
      </c>
      <c r="G571" s="56"/>
      <c r="H571" s="56"/>
      <c r="I571" s="56"/>
      <c r="J571" s="56"/>
      <c r="K571" s="56"/>
      <c r="L571" s="56"/>
      <c r="M571" s="56"/>
      <c r="N571" s="56"/>
      <c r="O571" s="56"/>
      <c r="P571" s="56"/>
    </row>
    <row r="572" spans="1:16">
      <c r="A572" s="113">
        <v>563</v>
      </c>
      <c r="B572" s="20" t="str">
        <f>IF(Data!B572:$B$5005&lt;&gt;"",Data!B572,"")</f>
        <v/>
      </c>
      <c r="C572" s="20" t="str">
        <f>IF(Data!$B572:C$5005&lt;&gt;"",Data!C572,"")</f>
        <v/>
      </c>
      <c r="D572" s="20" t="str">
        <f t="shared" si="29"/>
        <v/>
      </c>
      <c r="E572" s="133" t="str">
        <f>IF(D572="","",IF(COUNTIF($D$10:D571,D572)=0,COUNTIF(D:D,D572),""))</f>
        <v/>
      </c>
      <c r="F572" s="20" t="str">
        <f t="shared" si="28"/>
        <v/>
      </c>
      <c r="G572" s="56"/>
      <c r="H572" s="56"/>
      <c r="I572" s="56"/>
      <c r="J572" s="56"/>
      <c r="K572" s="56"/>
      <c r="L572" s="56"/>
      <c r="M572" s="56"/>
      <c r="N572" s="56"/>
      <c r="O572" s="56"/>
      <c r="P572" s="56"/>
    </row>
    <row r="573" spans="1:16">
      <c r="A573" s="20">
        <v>564</v>
      </c>
      <c r="B573" s="20" t="str">
        <f>IF(Data!B573:$B$5005&lt;&gt;"",Data!B573,"")</f>
        <v/>
      </c>
      <c r="C573" s="20" t="str">
        <f>IF(Data!$B573:C$5005&lt;&gt;"",Data!C573,"")</f>
        <v/>
      </c>
      <c r="D573" s="20" t="str">
        <f t="shared" si="29"/>
        <v/>
      </c>
      <c r="E573" s="133" t="str">
        <f>IF(D573="","",IF(COUNTIF($D$10:D572,D573)=0,COUNTIF(D:D,D573),""))</f>
        <v/>
      </c>
      <c r="F573" s="20" t="str">
        <f t="shared" si="28"/>
        <v/>
      </c>
      <c r="G573" s="56"/>
      <c r="H573" s="56"/>
      <c r="I573" s="56"/>
      <c r="J573" s="56"/>
      <c r="K573" s="56"/>
      <c r="L573" s="56"/>
      <c r="M573" s="56"/>
      <c r="N573" s="56"/>
      <c r="O573" s="56"/>
      <c r="P573" s="56"/>
    </row>
    <row r="574" spans="1:16">
      <c r="A574" s="113">
        <v>565</v>
      </c>
      <c r="B574" s="20" t="str">
        <f>IF(Data!B574:$B$5005&lt;&gt;"",Data!B574,"")</f>
        <v/>
      </c>
      <c r="C574" s="20" t="str">
        <f>IF(Data!$B574:C$5005&lt;&gt;"",Data!C574,"")</f>
        <v/>
      </c>
      <c r="D574" s="20" t="str">
        <f t="shared" si="29"/>
        <v/>
      </c>
      <c r="E574" s="133" t="str">
        <f>IF(D574="","",IF(COUNTIF($D$10:D573,D574)=0,COUNTIF(D:D,D574),""))</f>
        <v/>
      </c>
      <c r="F574" s="20" t="str">
        <f t="shared" si="28"/>
        <v/>
      </c>
      <c r="G574" s="56"/>
      <c r="H574" s="56"/>
      <c r="I574" s="56"/>
      <c r="J574" s="56"/>
      <c r="K574" s="56"/>
      <c r="L574" s="56"/>
      <c r="M574" s="56"/>
      <c r="N574" s="56"/>
      <c r="O574" s="56"/>
      <c r="P574" s="56"/>
    </row>
    <row r="575" spans="1:16">
      <c r="A575" s="20">
        <v>566</v>
      </c>
      <c r="B575" s="20" t="str">
        <f>IF(Data!B575:$B$5005&lt;&gt;"",Data!B575,"")</f>
        <v/>
      </c>
      <c r="C575" s="20" t="str">
        <f>IF(Data!$B575:C$5005&lt;&gt;"",Data!C575,"")</f>
        <v/>
      </c>
      <c r="D575" s="20" t="str">
        <f t="shared" si="29"/>
        <v/>
      </c>
      <c r="E575" s="133" t="str">
        <f>IF(D575="","",IF(COUNTIF($D$10:D574,D575)=0,COUNTIF(D:D,D575),""))</f>
        <v/>
      </c>
      <c r="F575" s="20" t="str">
        <f t="shared" si="28"/>
        <v/>
      </c>
      <c r="G575" s="56"/>
      <c r="H575" s="56"/>
      <c r="I575" s="56"/>
      <c r="J575" s="56"/>
      <c r="K575" s="56"/>
      <c r="L575" s="56"/>
      <c r="M575" s="56"/>
      <c r="N575" s="56"/>
      <c r="O575" s="56"/>
      <c r="P575" s="56"/>
    </row>
    <row r="576" spans="1:16">
      <c r="A576" s="113">
        <v>567</v>
      </c>
      <c r="B576" s="20" t="str">
        <f>IF(Data!B576:$B$5005&lt;&gt;"",Data!B576,"")</f>
        <v/>
      </c>
      <c r="C576" s="20" t="str">
        <f>IF(Data!$B576:C$5005&lt;&gt;"",Data!C576,"")</f>
        <v/>
      </c>
      <c r="D576" s="20" t="str">
        <f t="shared" si="29"/>
        <v/>
      </c>
      <c r="E576" s="133" t="str">
        <f>IF(D576="","",IF(COUNTIF($D$10:D575,D576)=0,COUNTIF(D:D,D576),""))</f>
        <v/>
      </c>
      <c r="F576" s="20" t="str">
        <f t="shared" si="28"/>
        <v/>
      </c>
      <c r="G576" s="56"/>
      <c r="H576" s="56"/>
      <c r="I576" s="56"/>
      <c r="J576" s="56"/>
      <c r="K576" s="56"/>
      <c r="L576" s="56"/>
      <c r="M576" s="56"/>
      <c r="N576" s="56"/>
      <c r="O576" s="56"/>
      <c r="P576" s="56"/>
    </row>
    <row r="577" spans="1:16">
      <c r="A577" s="20">
        <v>568</v>
      </c>
      <c r="B577" s="20" t="str">
        <f>IF(Data!B577:$B$5005&lt;&gt;"",Data!B577,"")</f>
        <v/>
      </c>
      <c r="C577" s="20" t="str">
        <f>IF(Data!$B577:C$5005&lt;&gt;"",Data!C577,"")</f>
        <v/>
      </c>
      <c r="D577" s="20" t="str">
        <f t="shared" si="29"/>
        <v/>
      </c>
      <c r="E577" s="133" t="str">
        <f>IF(D577="","",IF(COUNTIF($D$10:D576,D577)=0,COUNTIF(D:D,D577),""))</f>
        <v/>
      </c>
      <c r="F577" s="20" t="str">
        <f t="shared" si="28"/>
        <v/>
      </c>
      <c r="G577" s="56"/>
      <c r="H577" s="56"/>
      <c r="I577" s="56"/>
      <c r="J577" s="56"/>
      <c r="K577" s="56"/>
      <c r="L577" s="56"/>
      <c r="M577" s="56"/>
      <c r="N577" s="56"/>
      <c r="O577" s="56"/>
      <c r="P577" s="56"/>
    </row>
    <row r="578" spans="1:16">
      <c r="A578" s="113">
        <v>569</v>
      </c>
      <c r="B578" s="20" t="str">
        <f>IF(Data!B578:$B$5005&lt;&gt;"",Data!B578,"")</f>
        <v/>
      </c>
      <c r="C578" s="20" t="str">
        <f>IF(Data!$B578:C$5005&lt;&gt;"",Data!C578,"")</f>
        <v/>
      </c>
      <c r="D578" s="20" t="str">
        <f t="shared" si="29"/>
        <v/>
      </c>
      <c r="E578" s="133" t="str">
        <f>IF(D578="","",IF(COUNTIF($D$10:D577,D578)=0,COUNTIF(D:D,D578),""))</f>
        <v/>
      </c>
      <c r="F578" s="20" t="str">
        <f t="shared" si="28"/>
        <v/>
      </c>
      <c r="G578" s="56"/>
      <c r="H578" s="56"/>
      <c r="I578" s="56"/>
      <c r="J578" s="56"/>
      <c r="K578" s="56"/>
      <c r="L578" s="56"/>
      <c r="M578" s="56"/>
      <c r="N578" s="56"/>
      <c r="O578" s="56"/>
      <c r="P578" s="56"/>
    </row>
    <row r="579" spans="1:16">
      <c r="A579" s="20">
        <v>570</v>
      </c>
      <c r="B579" s="20" t="str">
        <f>IF(Data!B579:$B$5005&lt;&gt;"",Data!B579,"")</f>
        <v/>
      </c>
      <c r="C579" s="20" t="str">
        <f>IF(Data!$B579:C$5005&lt;&gt;"",Data!C579,"")</f>
        <v/>
      </c>
      <c r="D579" s="20" t="str">
        <f t="shared" si="29"/>
        <v/>
      </c>
      <c r="E579" s="133" t="str">
        <f>IF(D579="","",IF(COUNTIF($D$10:D578,D579)=0,COUNTIF(D:D,D579),""))</f>
        <v/>
      </c>
      <c r="F579" s="20" t="str">
        <f t="shared" si="28"/>
        <v/>
      </c>
      <c r="G579" s="56"/>
      <c r="H579" s="56"/>
      <c r="I579" s="56"/>
      <c r="J579" s="56"/>
      <c r="K579" s="56"/>
      <c r="L579" s="56"/>
      <c r="M579" s="56"/>
      <c r="N579" s="56"/>
      <c r="O579" s="56"/>
      <c r="P579" s="56"/>
    </row>
    <row r="580" spans="1:16">
      <c r="A580" s="113">
        <v>571</v>
      </c>
      <c r="B580" s="20" t="str">
        <f>IF(Data!B580:$B$5005&lt;&gt;"",Data!B580,"")</f>
        <v/>
      </c>
      <c r="C580" s="20" t="str">
        <f>IF(Data!$B580:C$5005&lt;&gt;"",Data!C580,"")</f>
        <v/>
      </c>
      <c r="D580" s="20" t="str">
        <f t="shared" si="29"/>
        <v/>
      </c>
      <c r="E580" s="133" t="str">
        <f>IF(D580="","",IF(COUNTIF($D$10:D579,D580)=0,COUNTIF(D:D,D580),""))</f>
        <v/>
      </c>
      <c r="F580" s="20" t="str">
        <f t="shared" si="28"/>
        <v/>
      </c>
      <c r="G580" s="56"/>
      <c r="H580" s="56"/>
      <c r="I580" s="56"/>
      <c r="J580" s="56"/>
      <c r="K580" s="56"/>
      <c r="L580" s="56"/>
      <c r="M580" s="56"/>
      <c r="N580" s="56"/>
      <c r="O580" s="56"/>
      <c r="P580" s="56"/>
    </row>
    <row r="581" spans="1:16">
      <c r="A581" s="20">
        <v>572</v>
      </c>
      <c r="B581" s="20" t="str">
        <f>IF(Data!B581:$B$5005&lt;&gt;"",Data!B581,"")</f>
        <v/>
      </c>
      <c r="C581" s="20" t="str">
        <f>IF(Data!$B581:C$5005&lt;&gt;"",Data!C581,"")</f>
        <v/>
      </c>
      <c r="D581" s="20" t="str">
        <f t="shared" si="29"/>
        <v/>
      </c>
      <c r="E581" s="133" t="str">
        <f>IF(D581="","",IF(COUNTIF($D$10:D580,D581)=0,COUNTIF(D:D,D581),""))</f>
        <v/>
      </c>
      <c r="F581" s="20" t="str">
        <f t="shared" si="28"/>
        <v/>
      </c>
      <c r="G581" s="56"/>
      <c r="H581" s="56"/>
      <c r="I581" s="56"/>
      <c r="J581" s="56"/>
      <c r="K581" s="56"/>
      <c r="L581" s="56"/>
      <c r="M581" s="56"/>
      <c r="N581" s="56"/>
      <c r="O581" s="56"/>
      <c r="P581" s="56"/>
    </row>
    <row r="582" spans="1:16">
      <c r="A582" s="113">
        <v>573</v>
      </c>
      <c r="B582" s="20" t="str">
        <f>IF(Data!B582:$B$5005&lt;&gt;"",Data!B582,"")</f>
        <v/>
      </c>
      <c r="C582" s="20" t="str">
        <f>IF(Data!$B582:C$5005&lt;&gt;"",Data!C582,"")</f>
        <v/>
      </c>
      <c r="D582" s="20" t="str">
        <f t="shared" si="29"/>
        <v/>
      </c>
      <c r="E582" s="133" t="str">
        <f>IF(D582="","",IF(COUNTIF($D$10:D581,D582)=0,COUNTIF(D:D,D582),""))</f>
        <v/>
      </c>
      <c r="F582" s="20" t="str">
        <f t="shared" si="28"/>
        <v/>
      </c>
      <c r="G582" s="56"/>
      <c r="H582" s="56"/>
      <c r="I582" s="56"/>
      <c r="J582" s="56"/>
      <c r="K582" s="56"/>
      <c r="L582" s="56"/>
      <c r="M582" s="56"/>
      <c r="N582" s="56"/>
      <c r="O582" s="56"/>
      <c r="P582" s="56"/>
    </row>
    <row r="583" spans="1:16">
      <c r="A583" s="20">
        <v>574</v>
      </c>
      <c r="B583" s="20" t="str">
        <f>IF(Data!B583:$B$5005&lt;&gt;"",Data!B583,"")</f>
        <v/>
      </c>
      <c r="C583" s="20" t="str">
        <f>IF(Data!$B583:C$5005&lt;&gt;"",Data!C583,"")</f>
        <v/>
      </c>
      <c r="D583" s="20" t="str">
        <f t="shared" si="29"/>
        <v/>
      </c>
      <c r="E583" s="133" t="str">
        <f>IF(D583="","",IF(COUNTIF($D$10:D582,D583)=0,COUNTIF(D:D,D583),""))</f>
        <v/>
      </c>
      <c r="F583" s="20" t="str">
        <f t="shared" si="28"/>
        <v/>
      </c>
      <c r="G583" s="56"/>
      <c r="H583" s="56"/>
      <c r="I583" s="56"/>
      <c r="J583" s="56"/>
      <c r="K583" s="56"/>
      <c r="L583" s="56"/>
      <c r="M583" s="56"/>
      <c r="N583" s="56"/>
      <c r="O583" s="56"/>
      <c r="P583" s="56"/>
    </row>
    <row r="584" spans="1:16">
      <c r="A584" s="113">
        <v>575</v>
      </c>
      <c r="B584" s="20" t="str">
        <f>IF(Data!B584:$B$5005&lt;&gt;"",Data!B584,"")</f>
        <v/>
      </c>
      <c r="C584" s="20" t="str">
        <f>IF(Data!$B584:C$5005&lt;&gt;"",Data!C584,"")</f>
        <v/>
      </c>
      <c r="D584" s="20" t="str">
        <f t="shared" si="29"/>
        <v/>
      </c>
      <c r="E584" s="133" t="str">
        <f>IF(D584="","",IF(COUNTIF($D$10:D583,D584)=0,COUNTIF(D:D,D584),""))</f>
        <v/>
      </c>
      <c r="F584" s="20" t="str">
        <f t="shared" si="28"/>
        <v/>
      </c>
      <c r="G584" s="56"/>
      <c r="H584" s="56"/>
      <c r="I584" s="56"/>
      <c r="J584" s="56"/>
      <c r="K584" s="56"/>
      <c r="L584" s="56"/>
      <c r="M584" s="56"/>
      <c r="N584" s="56"/>
      <c r="O584" s="56"/>
      <c r="P584" s="56"/>
    </row>
    <row r="585" spans="1:16">
      <c r="A585" s="20">
        <v>576</v>
      </c>
      <c r="B585" s="20" t="str">
        <f>IF(Data!B585:$B$5005&lt;&gt;"",Data!B585,"")</f>
        <v/>
      </c>
      <c r="C585" s="20" t="str">
        <f>IF(Data!$B585:C$5005&lt;&gt;"",Data!C585,"")</f>
        <v/>
      </c>
      <c r="D585" s="20" t="str">
        <f t="shared" si="29"/>
        <v/>
      </c>
      <c r="E585" s="133" t="str">
        <f>IF(D585="","",IF(COUNTIF($D$10:D584,D585)=0,COUNTIF(D:D,D585),""))</f>
        <v/>
      </c>
      <c r="F585" s="20" t="str">
        <f t="shared" si="28"/>
        <v/>
      </c>
      <c r="G585" s="56"/>
      <c r="H585" s="56"/>
      <c r="I585" s="56"/>
      <c r="J585" s="56"/>
      <c r="K585" s="56"/>
      <c r="L585" s="56"/>
      <c r="M585" s="56"/>
      <c r="N585" s="56"/>
      <c r="O585" s="56"/>
      <c r="P585" s="56"/>
    </row>
    <row r="586" spans="1:16">
      <c r="A586" s="113">
        <v>577</v>
      </c>
      <c r="B586" s="20" t="str">
        <f>IF(Data!B586:$B$5005&lt;&gt;"",Data!B586,"")</f>
        <v/>
      </c>
      <c r="C586" s="20" t="str">
        <f>IF(Data!$B586:C$5005&lt;&gt;"",Data!C586,"")</f>
        <v/>
      </c>
      <c r="D586" s="20" t="str">
        <f t="shared" si="29"/>
        <v/>
      </c>
      <c r="E586" s="133" t="str">
        <f>IF(D586="","",IF(COUNTIF($D$10:D585,D586)=0,COUNTIF(D:D,D586),""))</f>
        <v/>
      </c>
      <c r="F586" s="20" t="str">
        <f t="shared" si="28"/>
        <v/>
      </c>
      <c r="G586" s="56"/>
      <c r="H586" s="56"/>
      <c r="I586" s="56"/>
      <c r="J586" s="56"/>
      <c r="K586" s="56"/>
      <c r="L586" s="56"/>
      <c r="M586" s="56"/>
      <c r="N586" s="56"/>
      <c r="O586" s="56"/>
      <c r="P586" s="56"/>
    </row>
    <row r="587" spans="1:16">
      <c r="A587" s="20">
        <v>578</v>
      </c>
      <c r="B587" s="20" t="str">
        <f>IF(Data!B587:$B$5005&lt;&gt;"",Data!B587,"")</f>
        <v/>
      </c>
      <c r="C587" s="20" t="str">
        <f>IF(Data!$B587:C$5005&lt;&gt;"",Data!C587,"")</f>
        <v/>
      </c>
      <c r="D587" s="20" t="str">
        <f t="shared" si="29"/>
        <v/>
      </c>
      <c r="E587" s="133" t="str">
        <f>IF(D587="","",IF(COUNTIF($D$10:D586,D587)=0,COUNTIF(D:D,D587),""))</f>
        <v/>
      </c>
      <c r="F587" s="20" t="str">
        <f t="shared" si="28"/>
        <v/>
      </c>
      <c r="G587" s="56"/>
      <c r="H587" s="56"/>
      <c r="I587" s="56"/>
      <c r="J587" s="56"/>
      <c r="K587" s="56"/>
      <c r="L587" s="56"/>
      <c r="M587" s="56"/>
      <c r="N587" s="56"/>
      <c r="O587" s="56"/>
      <c r="P587" s="56"/>
    </row>
    <row r="588" spans="1:16">
      <c r="A588" s="113">
        <v>579</v>
      </c>
      <c r="B588" s="20" t="str">
        <f>IF(Data!B588:$B$5005&lt;&gt;"",Data!B588,"")</f>
        <v/>
      </c>
      <c r="C588" s="20" t="str">
        <f>IF(Data!$B588:C$5005&lt;&gt;"",Data!C588,"")</f>
        <v/>
      </c>
      <c r="D588" s="20" t="str">
        <f t="shared" si="29"/>
        <v/>
      </c>
      <c r="E588" s="133" t="str">
        <f>IF(D588="","",IF(COUNTIF($D$10:D587,D588)=0,COUNTIF(D:D,D588),""))</f>
        <v/>
      </c>
      <c r="F588" s="20" t="str">
        <f t="shared" ref="F588:F651" si="30">IF(E588="","",E588^3-E588)</f>
        <v/>
      </c>
      <c r="G588" s="56"/>
      <c r="H588" s="56"/>
      <c r="I588" s="56"/>
      <c r="J588" s="56"/>
      <c r="K588" s="56"/>
      <c r="L588" s="56"/>
      <c r="M588" s="56"/>
      <c r="N588" s="56"/>
      <c r="O588" s="56"/>
      <c r="P588" s="56"/>
    </row>
    <row r="589" spans="1:16">
      <c r="A589" s="20">
        <v>580</v>
      </c>
      <c r="B589" s="20" t="str">
        <f>IF(Data!B589:$B$5005&lt;&gt;"",Data!B589,"")</f>
        <v/>
      </c>
      <c r="C589" s="20" t="str">
        <f>IF(Data!$B589:C$5005&lt;&gt;"",Data!C589,"")</f>
        <v/>
      </c>
      <c r="D589" s="20" t="str">
        <f t="shared" si="29"/>
        <v/>
      </c>
      <c r="E589" s="133" t="str">
        <f>IF(D589="","",IF(COUNTIF($D$10:D588,D589)=0,COUNTIF(D:D,D589),""))</f>
        <v/>
      </c>
      <c r="F589" s="20" t="str">
        <f t="shared" si="30"/>
        <v/>
      </c>
      <c r="G589" s="56"/>
      <c r="H589" s="56"/>
      <c r="I589" s="56"/>
      <c r="J589" s="56"/>
      <c r="K589" s="56"/>
      <c r="L589" s="56"/>
      <c r="M589" s="56"/>
      <c r="N589" s="56"/>
      <c r="O589" s="56"/>
      <c r="P589" s="56"/>
    </row>
    <row r="590" spans="1:16">
      <c r="A590" s="113">
        <v>581</v>
      </c>
      <c r="B590" s="20" t="str">
        <f>IF(Data!B590:$B$5005&lt;&gt;"",Data!B590,"")</f>
        <v/>
      </c>
      <c r="C590" s="20" t="str">
        <f>IF(Data!$B590:C$5005&lt;&gt;"",Data!C590,"")</f>
        <v/>
      </c>
      <c r="D590" s="20" t="str">
        <f t="shared" si="29"/>
        <v/>
      </c>
      <c r="E590" s="133" t="str">
        <f>IF(D590="","",IF(COUNTIF($D$10:D589,D590)=0,COUNTIF(D:D,D590),""))</f>
        <v/>
      </c>
      <c r="F590" s="20" t="str">
        <f t="shared" si="30"/>
        <v/>
      </c>
      <c r="G590" s="56"/>
      <c r="H590" s="56"/>
      <c r="I590" s="56"/>
      <c r="J590" s="56"/>
      <c r="K590" s="56"/>
      <c r="L590" s="56"/>
      <c r="M590" s="56"/>
      <c r="N590" s="56"/>
      <c r="O590" s="56"/>
      <c r="P590" s="56"/>
    </row>
    <row r="591" spans="1:16">
      <c r="A591" s="20">
        <v>582</v>
      </c>
      <c r="B591" s="20" t="str">
        <f>IF(Data!B591:$B$5005&lt;&gt;"",Data!B591,"")</f>
        <v/>
      </c>
      <c r="C591" s="20" t="str">
        <f>IF(Data!$B591:C$5005&lt;&gt;"",Data!C591,"")</f>
        <v/>
      </c>
      <c r="D591" s="20" t="str">
        <f t="shared" si="29"/>
        <v/>
      </c>
      <c r="E591" s="133" t="str">
        <f>IF(D591="","",IF(COUNTIF($D$10:D590,D591)=0,COUNTIF(D:D,D591),""))</f>
        <v/>
      </c>
      <c r="F591" s="20" t="str">
        <f t="shared" si="30"/>
        <v/>
      </c>
      <c r="G591" s="56"/>
      <c r="H591" s="56"/>
      <c r="I591" s="56"/>
      <c r="J591" s="56"/>
      <c r="K591" s="56"/>
      <c r="L591" s="56"/>
      <c r="M591" s="56"/>
      <c r="N591" s="56"/>
      <c r="O591" s="56"/>
      <c r="P591" s="56"/>
    </row>
    <row r="592" spans="1:16">
      <c r="A592" s="113">
        <v>583</v>
      </c>
      <c r="B592" s="20" t="str">
        <f>IF(Data!B592:$B$5005&lt;&gt;"",Data!B592,"")</f>
        <v/>
      </c>
      <c r="C592" s="20" t="str">
        <f>IF(Data!$B592:C$5005&lt;&gt;"",Data!C592,"")</f>
        <v/>
      </c>
      <c r="D592" s="20" t="str">
        <f t="shared" si="29"/>
        <v/>
      </c>
      <c r="E592" s="133" t="str">
        <f>IF(D592="","",IF(COUNTIF($D$10:D591,D592)=0,COUNTIF(D:D,D592),""))</f>
        <v/>
      </c>
      <c r="F592" s="20" t="str">
        <f t="shared" si="30"/>
        <v/>
      </c>
      <c r="G592" s="56"/>
      <c r="H592" s="56"/>
      <c r="I592" s="56"/>
      <c r="J592" s="56"/>
      <c r="K592" s="56"/>
      <c r="L592" s="56"/>
      <c r="M592" s="56"/>
      <c r="N592" s="56"/>
      <c r="O592" s="56"/>
      <c r="P592" s="56"/>
    </row>
    <row r="593" spans="1:16">
      <c r="A593" s="20">
        <v>584</v>
      </c>
      <c r="B593" s="20" t="str">
        <f>IF(Data!B593:$B$5005&lt;&gt;"",Data!B593,"")</f>
        <v/>
      </c>
      <c r="C593" s="20" t="str">
        <f>IF(Data!$B593:C$5005&lt;&gt;"",Data!C593,"")</f>
        <v/>
      </c>
      <c r="D593" s="20" t="str">
        <f t="shared" si="29"/>
        <v/>
      </c>
      <c r="E593" s="133" t="str">
        <f>IF(D593="","",IF(COUNTIF($D$10:D592,D593)=0,COUNTIF(D:D,D593),""))</f>
        <v/>
      </c>
      <c r="F593" s="20" t="str">
        <f t="shared" si="30"/>
        <v/>
      </c>
      <c r="G593" s="56"/>
      <c r="H593" s="56"/>
      <c r="I593" s="56"/>
      <c r="J593" s="56"/>
      <c r="K593" s="56"/>
      <c r="L593" s="56"/>
      <c r="M593" s="56"/>
      <c r="N593" s="56"/>
      <c r="O593" s="56"/>
      <c r="P593" s="56"/>
    </row>
    <row r="594" spans="1:16">
      <c r="A594" s="113">
        <v>585</v>
      </c>
      <c r="B594" s="20" t="str">
        <f>IF(Data!B594:$B$5005&lt;&gt;"",Data!B594,"")</f>
        <v/>
      </c>
      <c r="C594" s="20" t="str">
        <f>IF(Data!$B594:C$5005&lt;&gt;"",Data!C594,"")</f>
        <v/>
      </c>
      <c r="D594" s="20" t="str">
        <f t="shared" si="29"/>
        <v/>
      </c>
      <c r="E594" s="133" t="str">
        <f>IF(D594="","",IF(COUNTIF($D$10:D593,D594)=0,COUNTIF(D:D,D594),""))</f>
        <v/>
      </c>
      <c r="F594" s="20" t="str">
        <f t="shared" si="30"/>
        <v/>
      </c>
      <c r="G594" s="56"/>
      <c r="H594" s="56"/>
      <c r="I594" s="56"/>
      <c r="J594" s="56"/>
      <c r="K594" s="56"/>
      <c r="L594" s="56"/>
      <c r="M594" s="56"/>
      <c r="N594" s="56"/>
      <c r="O594" s="56"/>
      <c r="P594" s="56"/>
    </row>
    <row r="595" spans="1:16">
      <c r="A595" s="20">
        <v>586</v>
      </c>
      <c r="B595" s="20" t="str">
        <f>IF(Data!B595:$B$5005&lt;&gt;"",Data!B595,"")</f>
        <v/>
      </c>
      <c r="C595" s="20" t="str">
        <f>IF(Data!$B595:C$5005&lt;&gt;"",Data!C595,"")</f>
        <v/>
      </c>
      <c r="D595" s="20" t="str">
        <f t="shared" si="29"/>
        <v/>
      </c>
      <c r="E595" s="133" t="str">
        <f>IF(D595="","",IF(COUNTIF($D$10:D594,D595)=0,COUNTIF(D:D,D595),""))</f>
        <v/>
      </c>
      <c r="F595" s="20" t="str">
        <f t="shared" si="30"/>
        <v/>
      </c>
      <c r="G595" s="56"/>
      <c r="H595" s="56"/>
      <c r="I595" s="56"/>
      <c r="J595" s="56"/>
      <c r="K595" s="56"/>
      <c r="L595" s="56"/>
      <c r="M595" s="56"/>
      <c r="N595" s="56"/>
      <c r="O595" s="56"/>
      <c r="P595" s="56"/>
    </row>
    <row r="596" spans="1:16">
      <c r="A596" s="113">
        <v>587</v>
      </c>
      <c r="B596" s="20" t="str">
        <f>IF(Data!B596:$B$5005&lt;&gt;"",Data!B596,"")</f>
        <v/>
      </c>
      <c r="C596" s="20" t="str">
        <f>IF(Data!$B596:C$5005&lt;&gt;"",Data!C596,"")</f>
        <v/>
      </c>
      <c r="D596" s="20" t="str">
        <f t="shared" si="29"/>
        <v/>
      </c>
      <c r="E596" s="133" t="str">
        <f>IF(D596="","",IF(COUNTIF($D$10:D595,D596)=0,COUNTIF(D:D,D596),""))</f>
        <v/>
      </c>
      <c r="F596" s="20" t="str">
        <f t="shared" si="30"/>
        <v/>
      </c>
      <c r="G596" s="56"/>
      <c r="H596" s="56"/>
      <c r="I596" s="56"/>
      <c r="J596" s="56"/>
      <c r="K596" s="56"/>
      <c r="L596" s="56"/>
      <c r="M596" s="56"/>
      <c r="N596" s="56"/>
      <c r="O596" s="56"/>
      <c r="P596" s="56"/>
    </row>
    <row r="597" spans="1:16">
      <c r="A597" s="20">
        <v>588</v>
      </c>
      <c r="B597" s="20" t="str">
        <f>IF(Data!B597:$B$5005&lt;&gt;"",Data!B597,"")</f>
        <v/>
      </c>
      <c r="C597" s="20" t="str">
        <f>IF(Data!$B597:C$5005&lt;&gt;"",Data!C597,"")</f>
        <v/>
      </c>
      <c r="D597" s="20" t="str">
        <f t="shared" si="29"/>
        <v/>
      </c>
      <c r="E597" s="133" t="str">
        <f>IF(D597="","",IF(COUNTIF($D$10:D596,D597)=0,COUNTIF(D:D,D597),""))</f>
        <v/>
      </c>
      <c r="F597" s="20" t="str">
        <f t="shared" si="30"/>
        <v/>
      </c>
      <c r="G597" s="56"/>
      <c r="H597" s="56"/>
      <c r="I597" s="56"/>
      <c r="J597" s="56"/>
      <c r="K597" s="56"/>
      <c r="L597" s="56"/>
      <c r="M597" s="56"/>
      <c r="N597" s="56"/>
      <c r="O597" s="56"/>
      <c r="P597" s="56"/>
    </row>
    <row r="598" spans="1:16">
      <c r="A598" s="113">
        <v>589</v>
      </c>
      <c r="B598" s="20" t="str">
        <f>IF(Data!B598:$B$5005&lt;&gt;"",Data!B598,"")</f>
        <v/>
      </c>
      <c r="C598" s="20" t="str">
        <f>IF(Data!$B598:C$5005&lt;&gt;"",Data!C598,"")</f>
        <v/>
      </c>
      <c r="D598" s="20" t="str">
        <f t="shared" si="29"/>
        <v/>
      </c>
      <c r="E598" s="133" t="str">
        <f>IF(D598="","",IF(COUNTIF($D$10:D597,D598)=0,COUNTIF(D:D,D598),""))</f>
        <v/>
      </c>
      <c r="F598" s="20" t="str">
        <f t="shared" si="30"/>
        <v/>
      </c>
      <c r="G598" s="56"/>
      <c r="H598" s="56"/>
      <c r="I598" s="56"/>
      <c r="J598" s="56"/>
      <c r="K598" s="56"/>
      <c r="L598" s="56"/>
      <c r="M598" s="56"/>
      <c r="N598" s="56"/>
      <c r="O598" s="56"/>
      <c r="P598" s="56"/>
    </row>
    <row r="599" spans="1:16">
      <c r="A599" s="20">
        <v>590</v>
      </c>
      <c r="B599" s="20" t="str">
        <f>IF(Data!B599:$B$5005&lt;&gt;"",Data!B599,"")</f>
        <v/>
      </c>
      <c r="C599" s="20" t="str">
        <f>IF(Data!$B599:C$5005&lt;&gt;"",Data!C599,"")</f>
        <v/>
      </c>
      <c r="D599" s="20" t="str">
        <f t="shared" si="29"/>
        <v/>
      </c>
      <c r="E599" s="133" t="str">
        <f>IF(D599="","",IF(COUNTIF($D$10:D598,D599)=0,COUNTIF(D:D,D599),""))</f>
        <v/>
      </c>
      <c r="F599" s="20" t="str">
        <f t="shared" si="30"/>
        <v/>
      </c>
      <c r="G599" s="56"/>
      <c r="H599" s="56"/>
      <c r="I599" s="56"/>
      <c r="J599" s="56"/>
      <c r="K599" s="56"/>
      <c r="L599" s="56"/>
      <c r="M599" s="56"/>
      <c r="N599" s="56"/>
      <c r="O599" s="56"/>
      <c r="P599" s="56"/>
    </row>
    <row r="600" spans="1:16">
      <c r="A600" s="113">
        <v>591</v>
      </c>
      <c r="B600" s="20" t="str">
        <f>IF(Data!B600:$B$5005&lt;&gt;"",Data!B600,"")</f>
        <v/>
      </c>
      <c r="C600" s="20" t="str">
        <f>IF(Data!$B600:C$5005&lt;&gt;"",Data!C600,"")</f>
        <v/>
      </c>
      <c r="D600" s="20" t="str">
        <f t="shared" si="29"/>
        <v/>
      </c>
      <c r="E600" s="133" t="str">
        <f>IF(D600="","",IF(COUNTIF($D$10:D599,D600)=0,COUNTIF(D:D,D600),""))</f>
        <v/>
      </c>
      <c r="F600" s="20" t="str">
        <f t="shared" si="30"/>
        <v/>
      </c>
      <c r="G600" s="56"/>
      <c r="H600" s="56"/>
      <c r="I600" s="56"/>
      <c r="J600" s="56"/>
      <c r="K600" s="56"/>
      <c r="L600" s="56"/>
      <c r="M600" s="56"/>
      <c r="N600" s="56"/>
      <c r="O600" s="56"/>
      <c r="P600" s="56"/>
    </row>
    <row r="601" spans="1:16">
      <c r="A601" s="20">
        <v>592</v>
      </c>
      <c r="B601" s="20" t="str">
        <f>IF(Data!B601:$B$5005&lt;&gt;"",Data!B601,"")</f>
        <v/>
      </c>
      <c r="C601" s="20" t="str">
        <f>IF(Data!$B601:C$5005&lt;&gt;"",Data!C601,"")</f>
        <v/>
      </c>
      <c r="D601" s="20" t="str">
        <f t="shared" si="29"/>
        <v/>
      </c>
      <c r="E601" s="133" t="str">
        <f>IF(D601="","",IF(COUNTIF($D$10:D600,D601)=0,COUNTIF(D:D,D601),""))</f>
        <v/>
      </c>
      <c r="F601" s="20" t="str">
        <f t="shared" si="30"/>
        <v/>
      </c>
      <c r="G601" s="56"/>
      <c r="H601" s="56"/>
      <c r="I601" s="56"/>
      <c r="J601" s="56"/>
      <c r="K601" s="56"/>
      <c r="L601" s="56"/>
      <c r="M601" s="56"/>
      <c r="N601" s="56"/>
      <c r="O601" s="56"/>
      <c r="P601" s="56"/>
    </row>
    <row r="602" spans="1:16">
      <c r="A602" s="113">
        <v>593</v>
      </c>
      <c r="B602" s="20" t="str">
        <f>IF(Data!B602:$B$5005&lt;&gt;"",Data!B602,"")</f>
        <v/>
      </c>
      <c r="C602" s="20" t="str">
        <f>IF(Data!$B602:C$5005&lt;&gt;"",Data!C602,"")</f>
        <v/>
      </c>
      <c r="D602" s="20" t="str">
        <f t="shared" si="29"/>
        <v/>
      </c>
      <c r="E602" s="133" t="str">
        <f>IF(D602="","",IF(COUNTIF($D$10:D601,D602)=0,COUNTIF(D:D,D602),""))</f>
        <v/>
      </c>
      <c r="F602" s="20" t="str">
        <f t="shared" si="30"/>
        <v/>
      </c>
      <c r="G602" s="56"/>
      <c r="H602" s="56"/>
      <c r="I602" s="56"/>
      <c r="J602" s="56"/>
      <c r="K602" s="56"/>
      <c r="L602" s="56"/>
      <c r="M602" s="56"/>
      <c r="N602" s="56"/>
      <c r="O602" s="56"/>
      <c r="P602" s="56"/>
    </row>
    <row r="603" spans="1:16">
      <c r="A603" s="20">
        <v>594</v>
      </c>
      <c r="B603" s="20" t="str">
        <f>IF(Data!B603:$B$5005&lt;&gt;"",Data!B603,"")</f>
        <v/>
      </c>
      <c r="C603" s="20" t="str">
        <f>IF(Data!$B603:C$5005&lt;&gt;"",Data!C603,"")</f>
        <v/>
      </c>
      <c r="D603" s="20" t="str">
        <f t="shared" si="29"/>
        <v/>
      </c>
      <c r="E603" s="133" t="str">
        <f>IF(D603="","",IF(COUNTIF($D$10:D602,D603)=0,COUNTIF(D:D,D603),""))</f>
        <v/>
      </c>
      <c r="F603" s="20" t="str">
        <f t="shared" si="30"/>
        <v/>
      </c>
      <c r="G603" s="56"/>
      <c r="H603" s="56"/>
      <c r="I603" s="56"/>
      <c r="J603" s="56"/>
      <c r="K603" s="56"/>
      <c r="L603" s="56"/>
      <c r="M603" s="56"/>
      <c r="N603" s="56"/>
      <c r="O603" s="56"/>
      <c r="P603" s="56"/>
    </row>
    <row r="604" spans="1:16">
      <c r="A604" s="113">
        <v>595</v>
      </c>
      <c r="B604" s="20" t="str">
        <f>IF(Data!B604:$B$5005&lt;&gt;"",Data!B604,"")</f>
        <v/>
      </c>
      <c r="C604" s="20" t="str">
        <f>IF(Data!$B604:C$5005&lt;&gt;"",Data!C604,"")</f>
        <v/>
      </c>
      <c r="D604" s="20" t="str">
        <f t="shared" si="29"/>
        <v/>
      </c>
      <c r="E604" s="133" t="str">
        <f>IF(D604="","",IF(COUNTIF($D$10:D603,D604)=0,COUNTIF(D:D,D604),""))</f>
        <v/>
      </c>
      <c r="F604" s="20" t="str">
        <f t="shared" si="30"/>
        <v/>
      </c>
      <c r="G604" s="56"/>
      <c r="H604" s="56"/>
      <c r="I604" s="56"/>
      <c r="J604" s="56"/>
      <c r="K604" s="56"/>
      <c r="L604" s="56"/>
      <c r="M604" s="56"/>
      <c r="N604" s="56"/>
      <c r="O604" s="56"/>
      <c r="P604" s="56"/>
    </row>
    <row r="605" spans="1:16">
      <c r="A605" s="20">
        <v>596</v>
      </c>
      <c r="B605" s="20" t="str">
        <f>IF(Data!B605:$B$5005&lt;&gt;"",Data!B605,"")</f>
        <v/>
      </c>
      <c r="C605" s="20" t="str">
        <f>IF(Data!$B605:C$5005&lt;&gt;"",Data!C605,"")</f>
        <v/>
      </c>
      <c r="D605" s="20" t="str">
        <f t="shared" si="29"/>
        <v/>
      </c>
      <c r="E605" s="133" t="str">
        <f>IF(D605="","",IF(COUNTIF($D$10:D604,D605)=0,COUNTIF(D:D,D605),""))</f>
        <v/>
      </c>
      <c r="F605" s="20" t="str">
        <f t="shared" si="30"/>
        <v/>
      </c>
      <c r="G605" s="56"/>
      <c r="H605" s="56"/>
      <c r="I605" s="56"/>
      <c r="J605" s="56"/>
      <c r="K605" s="56"/>
      <c r="L605" s="56"/>
      <c r="M605" s="56"/>
      <c r="N605" s="56"/>
      <c r="O605" s="56"/>
      <c r="P605" s="56"/>
    </row>
    <row r="606" spans="1:16">
      <c r="A606" s="113">
        <v>597</v>
      </c>
      <c r="B606" s="20" t="str">
        <f>IF(Data!B606:$B$5005&lt;&gt;"",Data!B606,"")</f>
        <v/>
      </c>
      <c r="C606" s="20" t="str">
        <f>IF(Data!$B606:C$5005&lt;&gt;"",Data!C606,"")</f>
        <v/>
      </c>
      <c r="D606" s="20" t="str">
        <f t="shared" si="29"/>
        <v/>
      </c>
      <c r="E606" s="133" t="str">
        <f>IF(D606="","",IF(COUNTIF($D$10:D605,D606)=0,COUNTIF(D:D,D606),""))</f>
        <v/>
      </c>
      <c r="F606" s="20" t="str">
        <f t="shared" si="30"/>
        <v/>
      </c>
      <c r="G606" s="56"/>
      <c r="H606" s="56"/>
      <c r="I606" s="56"/>
      <c r="J606" s="56"/>
      <c r="K606" s="56"/>
      <c r="L606" s="56"/>
      <c r="M606" s="56"/>
      <c r="N606" s="56"/>
      <c r="O606" s="56"/>
      <c r="P606" s="56"/>
    </row>
    <row r="607" spans="1:16">
      <c r="A607" s="20">
        <v>598</v>
      </c>
      <c r="B607" s="20" t="str">
        <f>IF(Data!B607:$B$5005&lt;&gt;"",Data!B607,"")</f>
        <v/>
      </c>
      <c r="C607" s="20" t="str">
        <f>IF(Data!$B607:C$5005&lt;&gt;"",Data!C607,"")</f>
        <v/>
      </c>
      <c r="D607" s="20" t="str">
        <f t="shared" si="29"/>
        <v/>
      </c>
      <c r="E607" s="133" t="str">
        <f>IF(D607="","",IF(COUNTIF($D$10:D606,D607)=0,COUNTIF(D:D,D607),""))</f>
        <v/>
      </c>
      <c r="F607" s="20" t="str">
        <f t="shared" si="30"/>
        <v/>
      </c>
      <c r="G607" s="56"/>
      <c r="H607" s="56"/>
      <c r="I607" s="56"/>
      <c r="J607" s="56"/>
      <c r="K607" s="56"/>
      <c r="L607" s="56"/>
      <c r="M607" s="56"/>
      <c r="N607" s="56"/>
      <c r="O607" s="56"/>
      <c r="P607" s="56"/>
    </row>
    <row r="608" spans="1:16">
      <c r="A608" s="113">
        <v>599</v>
      </c>
      <c r="B608" s="20" t="str">
        <f>IF(Data!B608:$B$5005&lt;&gt;"",Data!B608,"")</f>
        <v/>
      </c>
      <c r="C608" s="20" t="str">
        <f>IF(Data!$B608:C$5005&lt;&gt;"",Data!C608,"")</f>
        <v/>
      </c>
      <c r="D608" s="20" t="str">
        <f t="shared" si="29"/>
        <v/>
      </c>
      <c r="E608" s="133" t="str">
        <f>IF(D608="","",IF(COUNTIF($D$10:D607,D608)=0,COUNTIF(D:D,D608),""))</f>
        <v/>
      </c>
      <c r="F608" s="20" t="str">
        <f t="shared" si="30"/>
        <v/>
      </c>
      <c r="G608" s="56"/>
      <c r="H608" s="56"/>
      <c r="I608" s="56"/>
      <c r="J608" s="56"/>
      <c r="K608" s="56"/>
      <c r="L608" s="56"/>
      <c r="M608" s="56"/>
      <c r="N608" s="56"/>
      <c r="O608" s="56"/>
      <c r="P608" s="56"/>
    </row>
    <row r="609" spans="1:16">
      <c r="A609" s="20">
        <v>600</v>
      </c>
      <c r="B609" s="20" t="str">
        <f>IF(Data!B609:$B$5005&lt;&gt;"",Data!B609,"")</f>
        <v/>
      </c>
      <c r="C609" s="20" t="str">
        <f>IF(Data!$B609:C$5005&lt;&gt;"",Data!C609,"")</f>
        <v/>
      </c>
      <c r="D609" s="20" t="str">
        <f t="shared" si="29"/>
        <v/>
      </c>
      <c r="E609" s="133" t="str">
        <f>IF(D609="","",IF(COUNTIF($D$10:D608,D609)=0,COUNTIF(D:D,D609),""))</f>
        <v/>
      </c>
      <c r="F609" s="20" t="str">
        <f t="shared" si="30"/>
        <v/>
      </c>
      <c r="G609" s="56"/>
      <c r="H609" s="56"/>
      <c r="I609" s="56"/>
      <c r="J609" s="56"/>
      <c r="K609" s="56"/>
      <c r="L609" s="56"/>
      <c r="M609" s="56"/>
      <c r="N609" s="56"/>
      <c r="O609" s="56"/>
      <c r="P609" s="56"/>
    </row>
    <row r="610" spans="1:16">
      <c r="A610" s="113">
        <v>601</v>
      </c>
      <c r="B610" s="20" t="str">
        <f>IF(Data!B610:$B$5005&lt;&gt;"",Data!B610,"")</f>
        <v/>
      </c>
      <c r="C610" s="20" t="str">
        <f>IF(Data!$B610:C$5005&lt;&gt;"",Data!C610,"")</f>
        <v/>
      </c>
      <c r="D610" s="20" t="str">
        <f t="shared" si="29"/>
        <v/>
      </c>
      <c r="E610" s="133" t="str">
        <f>IF(D610="","",IF(COUNTIF($D$10:D609,D610)=0,COUNTIF(D:D,D610),""))</f>
        <v/>
      </c>
      <c r="F610" s="20" t="str">
        <f t="shared" si="30"/>
        <v/>
      </c>
      <c r="G610" s="56"/>
      <c r="H610" s="56"/>
      <c r="I610" s="56"/>
      <c r="J610" s="56"/>
      <c r="K610" s="56"/>
      <c r="L610" s="56"/>
      <c r="M610" s="56"/>
      <c r="N610" s="56"/>
      <c r="O610" s="56"/>
      <c r="P610" s="56"/>
    </row>
    <row r="611" spans="1:16">
      <c r="A611" s="20">
        <v>602</v>
      </c>
      <c r="B611" s="20" t="str">
        <f>IF(Data!B611:$B$5005&lt;&gt;"",Data!B611,"")</f>
        <v/>
      </c>
      <c r="C611" s="20" t="str">
        <f>IF(Data!$B611:C$5005&lt;&gt;"",Data!C611,"")</f>
        <v/>
      </c>
      <c r="D611" s="20" t="str">
        <f t="shared" si="29"/>
        <v/>
      </c>
      <c r="E611" s="133" t="str">
        <f>IF(D611="","",IF(COUNTIF($D$10:D610,D611)=0,COUNTIF(D:D,D611),""))</f>
        <v/>
      </c>
      <c r="F611" s="20" t="str">
        <f t="shared" si="30"/>
        <v/>
      </c>
      <c r="G611" s="56"/>
      <c r="H611" s="56"/>
      <c r="I611" s="56"/>
      <c r="J611" s="56"/>
      <c r="K611" s="56"/>
      <c r="L611" s="56"/>
      <c r="M611" s="56"/>
      <c r="N611" s="56"/>
      <c r="O611" s="56"/>
      <c r="P611" s="56"/>
    </row>
    <row r="612" spans="1:16">
      <c r="A612" s="113">
        <v>603</v>
      </c>
      <c r="B612" s="20" t="str">
        <f>IF(Data!B612:$B$5005&lt;&gt;"",Data!B612,"")</f>
        <v/>
      </c>
      <c r="C612" s="20" t="str">
        <f>IF(Data!$B612:C$5005&lt;&gt;"",Data!C612,"")</f>
        <v/>
      </c>
      <c r="D612" s="20" t="str">
        <f t="shared" si="29"/>
        <v/>
      </c>
      <c r="E612" s="133" t="str">
        <f>IF(D612="","",IF(COUNTIF($D$10:D611,D612)=0,COUNTIF(D:D,D612),""))</f>
        <v/>
      </c>
      <c r="F612" s="20" t="str">
        <f t="shared" si="30"/>
        <v/>
      </c>
      <c r="G612" s="56"/>
      <c r="H612" s="56"/>
      <c r="I612" s="56"/>
      <c r="J612" s="56"/>
      <c r="K612" s="56"/>
      <c r="L612" s="56"/>
      <c r="M612" s="56"/>
      <c r="N612" s="56"/>
      <c r="O612" s="56"/>
      <c r="P612" s="56"/>
    </row>
    <row r="613" spans="1:16">
      <c r="A613" s="20">
        <v>604</v>
      </c>
      <c r="B613" s="20" t="str">
        <f>IF(Data!B613:$B$5005&lt;&gt;"",Data!B613,"")</f>
        <v/>
      </c>
      <c r="C613" s="20" t="str">
        <f>IF(Data!$B613:C$5005&lt;&gt;"",Data!C613,"")</f>
        <v/>
      </c>
      <c r="D613" s="20" t="str">
        <f t="shared" si="29"/>
        <v/>
      </c>
      <c r="E613" s="133" t="str">
        <f>IF(D613="","",IF(COUNTIF($D$10:D612,D613)=0,COUNTIF(D:D,D613),""))</f>
        <v/>
      </c>
      <c r="F613" s="20" t="str">
        <f t="shared" si="30"/>
        <v/>
      </c>
      <c r="G613" s="56"/>
      <c r="H613" s="56"/>
      <c r="I613" s="56"/>
      <c r="J613" s="56"/>
      <c r="K613" s="56"/>
      <c r="L613" s="56"/>
      <c r="M613" s="56"/>
      <c r="N613" s="56"/>
      <c r="O613" s="56"/>
      <c r="P613" s="56"/>
    </row>
    <row r="614" spans="1:16">
      <c r="A614" s="113">
        <v>605</v>
      </c>
      <c r="B614" s="20" t="str">
        <f>IF(Data!B614:$B$5005&lt;&gt;"",Data!B614,"")</f>
        <v/>
      </c>
      <c r="C614" s="20" t="str">
        <f>IF(Data!$B614:C$5005&lt;&gt;"",Data!C614,"")</f>
        <v/>
      </c>
      <c r="D614" s="20" t="str">
        <f t="shared" si="29"/>
        <v/>
      </c>
      <c r="E614" s="133" t="str">
        <f>IF(D614="","",IF(COUNTIF($D$10:D613,D614)=0,COUNTIF(D:D,D614),""))</f>
        <v/>
      </c>
      <c r="F614" s="20" t="str">
        <f t="shared" si="30"/>
        <v/>
      </c>
      <c r="G614" s="56"/>
      <c r="H614" s="56"/>
      <c r="I614" s="56"/>
      <c r="J614" s="56"/>
      <c r="K614" s="56"/>
      <c r="L614" s="56"/>
      <c r="M614" s="56"/>
      <c r="N614" s="56"/>
      <c r="O614" s="56"/>
      <c r="P614" s="56"/>
    </row>
    <row r="615" spans="1:16">
      <c r="A615" s="20">
        <v>606</v>
      </c>
      <c r="B615" s="20" t="str">
        <f>IF(Data!B615:$B$5005&lt;&gt;"",Data!B615,"")</f>
        <v/>
      </c>
      <c r="C615" s="20" t="str">
        <f>IF(Data!$B615:C$5005&lt;&gt;"",Data!C615,"")</f>
        <v/>
      </c>
      <c r="D615" s="20" t="str">
        <f t="shared" si="29"/>
        <v/>
      </c>
      <c r="E615" s="133" t="str">
        <f>IF(D615="","",IF(COUNTIF($D$10:D614,D615)=0,COUNTIF(D:D,D615),""))</f>
        <v/>
      </c>
      <c r="F615" s="20" t="str">
        <f t="shared" si="30"/>
        <v/>
      </c>
      <c r="G615" s="56"/>
      <c r="H615" s="56"/>
      <c r="I615" s="56"/>
      <c r="J615" s="56"/>
      <c r="K615" s="56"/>
      <c r="L615" s="56"/>
      <c r="M615" s="56"/>
      <c r="N615" s="56"/>
      <c r="O615" s="56"/>
      <c r="P615" s="56"/>
    </row>
    <row r="616" spans="1:16">
      <c r="A616" s="113">
        <v>607</v>
      </c>
      <c r="B616" s="20" t="str">
        <f>IF(Data!B616:$B$5005&lt;&gt;"",Data!B616,"")</f>
        <v/>
      </c>
      <c r="C616" s="20" t="str">
        <f>IF(Data!$B616:C$5005&lt;&gt;"",Data!C616,"")</f>
        <v/>
      </c>
      <c r="D616" s="20" t="str">
        <f t="shared" si="29"/>
        <v/>
      </c>
      <c r="E616" s="133" t="str">
        <f>IF(D616="","",IF(COUNTIF($D$10:D615,D616)=0,COUNTIF(D:D,D616),""))</f>
        <v/>
      </c>
      <c r="F616" s="20" t="str">
        <f t="shared" si="30"/>
        <v/>
      </c>
      <c r="G616" s="56"/>
      <c r="H616" s="56"/>
      <c r="I616" s="56"/>
      <c r="J616" s="56"/>
      <c r="K616" s="56"/>
      <c r="L616" s="56"/>
      <c r="M616" s="56"/>
      <c r="N616" s="56"/>
      <c r="O616" s="56"/>
      <c r="P616" s="56"/>
    </row>
    <row r="617" spans="1:16">
      <c r="A617" s="20">
        <v>608</v>
      </c>
      <c r="B617" s="20" t="str">
        <f>IF(Data!B617:$B$5005&lt;&gt;"",Data!B617,"")</f>
        <v/>
      </c>
      <c r="C617" s="20" t="str">
        <f>IF(Data!$B617:C$5005&lt;&gt;"",Data!C617,"")</f>
        <v/>
      </c>
      <c r="D617" s="20" t="str">
        <f t="shared" si="29"/>
        <v/>
      </c>
      <c r="E617" s="133" t="str">
        <f>IF(D617="","",IF(COUNTIF($D$10:D616,D617)=0,COUNTIF(D:D,D617),""))</f>
        <v/>
      </c>
      <c r="F617" s="20" t="str">
        <f t="shared" si="30"/>
        <v/>
      </c>
      <c r="G617" s="56"/>
      <c r="H617" s="56"/>
      <c r="I617" s="56"/>
      <c r="J617" s="56"/>
      <c r="K617" s="56"/>
      <c r="L617" s="56"/>
      <c r="M617" s="56"/>
      <c r="N617" s="56"/>
      <c r="O617" s="56"/>
      <c r="P617" s="56"/>
    </row>
    <row r="618" spans="1:16">
      <c r="A618" s="113">
        <v>609</v>
      </c>
      <c r="B618" s="20" t="str">
        <f>IF(Data!B618:$B$5005&lt;&gt;"",Data!B618,"")</f>
        <v/>
      </c>
      <c r="C618" s="20" t="str">
        <f>IF(Data!$B618:C$5005&lt;&gt;"",Data!C618,"")</f>
        <v/>
      </c>
      <c r="D618" s="20" t="str">
        <f t="shared" si="29"/>
        <v/>
      </c>
      <c r="E618" s="133" t="str">
        <f>IF(D618="","",IF(COUNTIF($D$10:D617,D618)=0,COUNTIF(D:D,D618),""))</f>
        <v/>
      </c>
      <c r="F618" s="20" t="str">
        <f t="shared" si="30"/>
        <v/>
      </c>
      <c r="G618" s="56"/>
      <c r="H618" s="56"/>
      <c r="I618" s="56"/>
      <c r="J618" s="56"/>
      <c r="K618" s="56"/>
      <c r="L618" s="56"/>
      <c r="M618" s="56"/>
      <c r="N618" s="56"/>
      <c r="O618" s="56"/>
      <c r="P618" s="56"/>
    </row>
    <row r="619" spans="1:16">
      <c r="A619" s="20">
        <v>610</v>
      </c>
      <c r="B619" s="20" t="str">
        <f>IF(Data!B619:$B$5005&lt;&gt;"",Data!B619,"")</f>
        <v/>
      </c>
      <c r="C619" s="20" t="str">
        <f>IF(Data!$B619:C$5005&lt;&gt;"",Data!C619,"")</f>
        <v/>
      </c>
      <c r="D619" s="20" t="str">
        <f t="shared" si="29"/>
        <v/>
      </c>
      <c r="E619" s="133" t="str">
        <f>IF(D619="","",IF(COUNTIF($D$10:D618,D619)=0,COUNTIF(D:D,D619),""))</f>
        <v/>
      </c>
      <c r="F619" s="20" t="str">
        <f t="shared" si="30"/>
        <v/>
      </c>
      <c r="G619" s="56"/>
      <c r="H619" s="56"/>
      <c r="I619" s="56"/>
      <c r="J619" s="56"/>
      <c r="K619" s="56"/>
      <c r="L619" s="56"/>
      <c r="M619" s="56"/>
      <c r="N619" s="56"/>
      <c r="O619" s="56"/>
      <c r="P619" s="56"/>
    </row>
    <row r="620" spans="1:16">
      <c r="A620" s="113">
        <v>611</v>
      </c>
      <c r="B620" s="20" t="str">
        <f>IF(Data!B620:$B$5005&lt;&gt;"",Data!B620,"")</f>
        <v/>
      </c>
      <c r="C620" s="20" t="str">
        <f>IF(Data!$B620:C$5005&lt;&gt;"",Data!C620,"")</f>
        <v/>
      </c>
      <c r="D620" s="20" t="str">
        <f t="shared" si="29"/>
        <v/>
      </c>
      <c r="E620" s="133" t="str">
        <f>IF(D620="","",IF(COUNTIF($D$10:D619,D620)=0,COUNTIF(D:D,D620),""))</f>
        <v/>
      </c>
      <c r="F620" s="20" t="str">
        <f t="shared" si="30"/>
        <v/>
      </c>
      <c r="G620" s="56"/>
      <c r="H620" s="56"/>
      <c r="I620" s="56"/>
      <c r="J620" s="56"/>
      <c r="K620" s="56"/>
      <c r="L620" s="56"/>
      <c r="M620" s="56"/>
      <c r="N620" s="56"/>
      <c r="O620" s="56"/>
      <c r="P620" s="56"/>
    </row>
    <row r="621" spans="1:16">
      <c r="A621" s="20">
        <v>612</v>
      </c>
      <c r="B621" s="20" t="str">
        <f>IF(Data!B621:$B$5005&lt;&gt;"",Data!B621,"")</f>
        <v/>
      </c>
      <c r="C621" s="20" t="str">
        <f>IF(Data!$B621:C$5005&lt;&gt;"",Data!C621,"")</f>
        <v/>
      </c>
      <c r="D621" s="20" t="str">
        <f t="shared" si="29"/>
        <v/>
      </c>
      <c r="E621" s="133" t="str">
        <f>IF(D621="","",IF(COUNTIF($D$10:D620,D621)=0,COUNTIF(D:D,D621),""))</f>
        <v/>
      </c>
      <c r="F621" s="20" t="str">
        <f t="shared" si="30"/>
        <v/>
      </c>
      <c r="G621" s="56"/>
      <c r="H621" s="56"/>
      <c r="I621" s="56"/>
      <c r="J621" s="56"/>
      <c r="K621" s="56"/>
      <c r="L621" s="56"/>
      <c r="M621" s="56"/>
      <c r="N621" s="56"/>
      <c r="O621" s="56"/>
      <c r="P621" s="56"/>
    </row>
    <row r="622" spans="1:16">
      <c r="A622" s="113">
        <v>613</v>
      </c>
      <c r="B622" s="20" t="str">
        <f>IF(Data!B622:$B$5005&lt;&gt;"",Data!B622,"")</f>
        <v/>
      </c>
      <c r="C622" s="20" t="str">
        <f>IF(Data!$B622:C$5005&lt;&gt;"",Data!C622,"")</f>
        <v/>
      </c>
      <c r="D622" s="20" t="str">
        <f t="shared" si="29"/>
        <v/>
      </c>
      <c r="E622" s="133" t="str">
        <f>IF(D622="","",IF(COUNTIF($D$10:D621,D622)=0,COUNTIF(D:D,D622),""))</f>
        <v/>
      </c>
      <c r="F622" s="20" t="str">
        <f t="shared" si="30"/>
        <v/>
      </c>
      <c r="G622" s="56"/>
      <c r="H622" s="56"/>
      <c r="I622" s="56"/>
      <c r="J622" s="56"/>
      <c r="K622" s="56"/>
      <c r="L622" s="56"/>
      <c r="M622" s="56"/>
      <c r="N622" s="56"/>
      <c r="O622" s="56"/>
      <c r="P622" s="56"/>
    </row>
    <row r="623" spans="1:16">
      <c r="A623" s="20">
        <v>614</v>
      </c>
      <c r="B623" s="20" t="str">
        <f>IF(Data!B623:$B$5005&lt;&gt;"",Data!B623,"")</f>
        <v/>
      </c>
      <c r="C623" s="20" t="str">
        <f>IF(Data!$B623:C$5005&lt;&gt;"",Data!C623,"")</f>
        <v/>
      </c>
      <c r="D623" s="20" t="str">
        <f t="shared" si="29"/>
        <v/>
      </c>
      <c r="E623" s="133" t="str">
        <f>IF(D623="","",IF(COUNTIF($D$10:D622,D623)=0,COUNTIF(D:D,D623),""))</f>
        <v/>
      </c>
      <c r="F623" s="20" t="str">
        <f t="shared" si="30"/>
        <v/>
      </c>
      <c r="G623" s="56"/>
      <c r="H623" s="56"/>
      <c r="I623" s="56"/>
      <c r="J623" s="56"/>
      <c r="K623" s="56"/>
      <c r="L623" s="56"/>
      <c r="M623" s="56"/>
      <c r="N623" s="56"/>
      <c r="O623" s="56"/>
      <c r="P623" s="56"/>
    </row>
    <row r="624" spans="1:16">
      <c r="A624" s="113">
        <v>615</v>
      </c>
      <c r="B624" s="20" t="str">
        <f>IF(Data!B624:$B$5005&lt;&gt;"",Data!B624,"")</f>
        <v/>
      </c>
      <c r="C624" s="20" t="str">
        <f>IF(Data!$B624:C$5005&lt;&gt;"",Data!C624,"")</f>
        <v/>
      </c>
      <c r="D624" s="20" t="str">
        <f t="shared" si="29"/>
        <v/>
      </c>
      <c r="E624" s="133" t="str">
        <f>IF(D624="","",IF(COUNTIF($D$10:D623,D624)=0,COUNTIF(D:D,D624),""))</f>
        <v/>
      </c>
      <c r="F624" s="20" t="str">
        <f t="shared" si="30"/>
        <v/>
      </c>
      <c r="G624" s="56"/>
      <c r="H624" s="56"/>
      <c r="I624" s="56"/>
      <c r="J624" s="56"/>
      <c r="K624" s="56"/>
      <c r="L624" s="56"/>
      <c r="M624" s="56"/>
      <c r="N624" s="56"/>
      <c r="O624" s="56"/>
      <c r="P624" s="56"/>
    </row>
    <row r="625" spans="1:16">
      <c r="A625" s="20">
        <v>616</v>
      </c>
      <c r="B625" s="20" t="str">
        <f>IF(Data!B625:$B$5005&lt;&gt;"",Data!B625,"")</f>
        <v/>
      </c>
      <c r="C625" s="20" t="str">
        <f>IF(Data!$B625:C$5005&lt;&gt;"",Data!C625,"")</f>
        <v/>
      </c>
      <c r="D625" s="20" t="str">
        <f t="shared" si="29"/>
        <v/>
      </c>
      <c r="E625" s="133" t="str">
        <f>IF(D625="","",IF(COUNTIF($D$10:D624,D625)=0,COUNTIF(D:D,D625),""))</f>
        <v/>
      </c>
      <c r="F625" s="20" t="str">
        <f t="shared" si="30"/>
        <v/>
      </c>
      <c r="G625" s="56"/>
      <c r="H625" s="56"/>
      <c r="I625" s="56"/>
      <c r="J625" s="56"/>
      <c r="K625" s="56"/>
      <c r="L625" s="56"/>
      <c r="M625" s="56"/>
      <c r="N625" s="56"/>
      <c r="O625" s="56"/>
      <c r="P625" s="56"/>
    </row>
    <row r="626" spans="1:16">
      <c r="A626" s="113">
        <v>617</v>
      </c>
      <c r="B626" s="20" t="str">
        <f>IF(Data!B626:$B$5005&lt;&gt;"",Data!B626,"")</f>
        <v/>
      </c>
      <c r="C626" s="20" t="str">
        <f>IF(Data!$B626:C$5005&lt;&gt;"",Data!C626,"")</f>
        <v/>
      </c>
      <c r="D626" s="20" t="str">
        <f t="shared" si="29"/>
        <v/>
      </c>
      <c r="E626" s="133" t="str">
        <f>IF(D626="","",IF(COUNTIF($D$10:D625,D626)=0,COUNTIF(D:D,D626),""))</f>
        <v/>
      </c>
      <c r="F626" s="20" t="str">
        <f t="shared" si="30"/>
        <v/>
      </c>
      <c r="G626" s="56"/>
      <c r="H626" s="56"/>
      <c r="I626" s="56"/>
      <c r="J626" s="56"/>
      <c r="K626" s="56"/>
      <c r="L626" s="56"/>
      <c r="M626" s="56"/>
      <c r="N626" s="56"/>
      <c r="O626" s="56"/>
      <c r="P626" s="56"/>
    </row>
    <row r="627" spans="1:16">
      <c r="A627" s="20">
        <v>618</v>
      </c>
      <c r="B627" s="20" t="str">
        <f>IF(Data!B627:$B$5005&lt;&gt;"",Data!B627,"")</f>
        <v/>
      </c>
      <c r="C627" s="20" t="str">
        <f>IF(Data!$B627:C$5005&lt;&gt;"",Data!C627,"")</f>
        <v/>
      </c>
      <c r="D627" s="20" t="str">
        <f t="shared" si="29"/>
        <v/>
      </c>
      <c r="E627" s="133" t="str">
        <f>IF(D627="","",IF(COUNTIF($D$10:D626,D627)=0,COUNTIF(D:D,D627),""))</f>
        <v/>
      </c>
      <c r="F627" s="20" t="str">
        <f t="shared" si="30"/>
        <v/>
      </c>
      <c r="G627" s="56"/>
      <c r="H627" s="56"/>
      <c r="I627" s="56"/>
      <c r="J627" s="56"/>
      <c r="K627" s="56"/>
      <c r="L627" s="56"/>
      <c r="M627" s="56"/>
      <c r="N627" s="56"/>
      <c r="O627" s="56"/>
      <c r="P627" s="56"/>
    </row>
    <row r="628" spans="1:16">
      <c r="A628" s="113">
        <v>619</v>
      </c>
      <c r="B628" s="20" t="str">
        <f>IF(Data!B628:$B$5005&lt;&gt;"",Data!B628,"")</f>
        <v/>
      </c>
      <c r="C628" s="20" t="str">
        <f>IF(Data!$B628:C$5005&lt;&gt;"",Data!C628,"")</f>
        <v/>
      </c>
      <c r="D628" s="20" t="str">
        <f t="shared" si="29"/>
        <v/>
      </c>
      <c r="E628" s="133" t="str">
        <f>IF(D628="","",IF(COUNTIF($D$10:D627,D628)=0,COUNTIF(D:D,D628),""))</f>
        <v/>
      </c>
      <c r="F628" s="20" t="str">
        <f t="shared" si="30"/>
        <v/>
      </c>
      <c r="G628" s="56"/>
      <c r="H628" s="56"/>
      <c r="I628" s="56"/>
      <c r="J628" s="56"/>
      <c r="K628" s="56"/>
      <c r="L628" s="56"/>
      <c r="M628" s="56"/>
      <c r="N628" s="56"/>
      <c r="O628" s="56"/>
      <c r="P628" s="56"/>
    </row>
    <row r="629" spans="1:16">
      <c r="A629" s="20">
        <v>620</v>
      </c>
      <c r="B629" s="20" t="str">
        <f>IF(Data!B629:$B$5005&lt;&gt;"",Data!B629,"")</f>
        <v/>
      </c>
      <c r="C629" s="20" t="str">
        <f>IF(Data!$B629:C$5005&lt;&gt;"",Data!C629,"")</f>
        <v/>
      </c>
      <c r="D629" s="20" t="str">
        <f t="shared" si="29"/>
        <v/>
      </c>
      <c r="E629" s="133" t="str">
        <f>IF(D629="","",IF(COUNTIF($D$10:D628,D629)=0,COUNTIF(D:D,D629),""))</f>
        <v/>
      </c>
      <c r="F629" s="20" t="str">
        <f t="shared" si="30"/>
        <v/>
      </c>
      <c r="G629" s="56"/>
      <c r="H629" s="56"/>
      <c r="I629" s="56"/>
      <c r="J629" s="56"/>
      <c r="K629" s="56"/>
      <c r="L629" s="56"/>
      <c r="M629" s="56"/>
      <c r="N629" s="56"/>
      <c r="O629" s="56"/>
      <c r="P629" s="56"/>
    </row>
    <row r="630" spans="1:16">
      <c r="A630" s="113">
        <v>621</v>
      </c>
      <c r="B630" s="20" t="str">
        <f>IF(Data!B630:$B$5005&lt;&gt;"",Data!B630,"")</f>
        <v/>
      </c>
      <c r="C630" s="20" t="str">
        <f>IF(Data!$B630:C$5005&lt;&gt;"",Data!C630,"")</f>
        <v/>
      </c>
      <c r="D630" s="20" t="str">
        <f t="shared" si="29"/>
        <v/>
      </c>
      <c r="E630" s="133" t="str">
        <f>IF(D630="","",IF(COUNTIF($D$10:D629,D630)=0,COUNTIF(D:D,D630),""))</f>
        <v/>
      </c>
      <c r="F630" s="20" t="str">
        <f t="shared" si="30"/>
        <v/>
      </c>
      <c r="G630" s="56"/>
      <c r="H630" s="56"/>
      <c r="I630" s="56"/>
      <c r="J630" s="56"/>
      <c r="K630" s="56"/>
      <c r="L630" s="56"/>
      <c r="M630" s="56"/>
      <c r="N630" s="56"/>
      <c r="O630" s="56"/>
      <c r="P630" s="56"/>
    </row>
    <row r="631" spans="1:16">
      <c r="A631" s="20">
        <v>622</v>
      </c>
      <c r="B631" s="20" t="str">
        <f>IF(Data!B631:$B$5005&lt;&gt;"",Data!B631,"")</f>
        <v/>
      </c>
      <c r="C631" s="20" t="str">
        <f>IF(Data!$B631:C$5005&lt;&gt;"",Data!C631,"")</f>
        <v/>
      </c>
      <c r="D631" s="20" t="str">
        <f t="shared" si="29"/>
        <v/>
      </c>
      <c r="E631" s="133" t="str">
        <f>IF(D631="","",IF(COUNTIF($D$10:D630,D631)=0,COUNTIF(D:D,D631),""))</f>
        <v/>
      </c>
      <c r="F631" s="20" t="str">
        <f t="shared" si="30"/>
        <v/>
      </c>
      <c r="G631" s="56"/>
      <c r="H631" s="56"/>
      <c r="I631" s="56"/>
      <c r="J631" s="56"/>
      <c r="K631" s="56"/>
      <c r="L631" s="56"/>
      <c r="M631" s="56"/>
      <c r="N631" s="56"/>
      <c r="O631" s="56"/>
      <c r="P631" s="56"/>
    </row>
    <row r="632" spans="1:16">
      <c r="A632" s="113">
        <v>623</v>
      </c>
      <c r="B632" s="20" t="str">
        <f>IF(Data!B632:$B$5005&lt;&gt;"",Data!B632,"")</f>
        <v/>
      </c>
      <c r="C632" s="20" t="str">
        <f>IF(Data!$B632:C$5005&lt;&gt;"",Data!C632,"")</f>
        <v/>
      </c>
      <c r="D632" s="20" t="str">
        <f t="shared" ref="D632:D695" si="31">IF(AND(B632&lt;&gt;"",C632&lt;&gt;""), _xlfn.RANK.AVG(B632,B:B,1),"")</f>
        <v/>
      </c>
      <c r="E632" s="133" t="str">
        <f>IF(D632="","",IF(COUNTIF($D$10:D631,D632)=0,COUNTIF(D:D,D632),""))</f>
        <v/>
      </c>
      <c r="F632" s="20" t="str">
        <f t="shared" si="30"/>
        <v/>
      </c>
      <c r="G632" s="56"/>
      <c r="H632" s="56"/>
      <c r="I632" s="56"/>
      <c r="J632" s="56"/>
      <c r="K632" s="56"/>
      <c r="L632" s="56"/>
      <c r="M632" s="56"/>
      <c r="N632" s="56"/>
      <c r="O632" s="56"/>
      <c r="P632" s="56"/>
    </row>
    <row r="633" spans="1:16">
      <c r="A633" s="20">
        <v>624</v>
      </c>
      <c r="B633" s="20" t="str">
        <f>IF(Data!B633:$B$5005&lt;&gt;"",Data!B633,"")</f>
        <v/>
      </c>
      <c r="C633" s="20" t="str">
        <f>IF(Data!$B633:C$5005&lt;&gt;"",Data!C633,"")</f>
        <v/>
      </c>
      <c r="D633" s="20" t="str">
        <f t="shared" si="31"/>
        <v/>
      </c>
      <c r="E633" s="133" t="str">
        <f>IF(D633="","",IF(COUNTIF($D$10:D632,D633)=0,COUNTIF(D:D,D633),""))</f>
        <v/>
      </c>
      <c r="F633" s="20" t="str">
        <f t="shared" si="30"/>
        <v/>
      </c>
      <c r="G633" s="56"/>
      <c r="H633" s="56"/>
      <c r="I633" s="56"/>
      <c r="J633" s="56"/>
      <c r="K633" s="56"/>
      <c r="L633" s="56"/>
      <c r="M633" s="56"/>
      <c r="N633" s="56"/>
      <c r="O633" s="56"/>
      <c r="P633" s="56"/>
    </row>
    <row r="634" spans="1:16">
      <c r="A634" s="113">
        <v>625</v>
      </c>
      <c r="B634" s="20" t="str">
        <f>IF(Data!B634:$B$5005&lt;&gt;"",Data!B634,"")</f>
        <v/>
      </c>
      <c r="C634" s="20" t="str">
        <f>IF(Data!$B634:C$5005&lt;&gt;"",Data!C634,"")</f>
        <v/>
      </c>
      <c r="D634" s="20" t="str">
        <f t="shared" si="31"/>
        <v/>
      </c>
      <c r="E634" s="133" t="str">
        <f>IF(D634="","",IF(COUNTIF($D$10:D633,D634)=0,COUNTIF(D:D,D634),""))</f>
        <v/>
      </c>
      <c r="F634" s="20" t="str">
        <f t="shared" si="30"/>
        <v/>
      </c>
      <c r="G634" s="56"/>
      <c r="H634" s="56"/>
      <c r="I634" s="56"/>
      <c r="J634" s="56"/>
      <c r="K634" s="56"/>
      <c r="L634" s="56"/>
      <c r="M634" s="56"/>
      <c r="N634" s="56"/>
      <c r="O634" s="56"/>
      <c r="P634" s="56"/>
    </row>
    <row r="635" spans="1:16">
      <c r="A635" s="20">
        <v>626</v>
      </c>
      <c r="B635" s="20" t="str">
        <f>IF(Data!B635:$B$5005&lt;&gt;"",Data!B635,"")</f>
        <v/>
      </c>
      <c r="C635" s="20" t="str">
        <f>IF(Data!$B635:C$5005&lt;&gt;"",Data!C635,"")</f>
        <v/>
      </c>
      <c r="D635" s="20" t="str">
        <f t="shared" si="31"/>
        <v/>
      </c>
      <c r="E635" s="133" t="str">
        <f>IF(D635="","",IF(COUNTIF($D$10:D634,D635)=0,COUNTIF(D:D,D635),""))</f>
        <v/>
      </c>
      <c r="F635" s="20" t="str">
        <f t="shared" si="30"/>
        <v/>
      </c>
      <c r="G635" s="56"/>
      <c r="H635" s="56"/>
      <c r="I635" s="56"/>
      <c r="J635" s="56"/>
      <c r="K635" s="56"/>
      <c r="L635" s="56"/>
      <c r="M635" s="56"/>
      <c r="N635" s="56"/>
      <c r="O635" s="56"/>
      <c r="P635" s="56"/>
    </row>
    <row r="636" spans="1:16">
      <c r="A636" s="113">
        <v>627</v>
      </c>
      <c r="B636" s="20" t="str">
        <f>IF(Data!B636:$B$5005&lt;&gt;"",Data!B636,"")</f>
        <v/>
      </c>
      <c r="C636" s="20" t="str">
        <f>IF(Data!$B636:C$5005&lt;&gt;"",Data!C636,"")</f>
        <v/>
      </c>
      <c r="D636" s="20" t="str">
        <f t="shared" si="31"/>
        <v/>
      </c>
      <c r="E636" s="133" t="str">
        <f>IF(D636="","",IF(COUNTIF($D$10:D635,D636)=0,COUNTIF(D:D,D636),""))</f>
        <v/>
      </c>
      <c r="F636" s="20" t="str">
        <f t="shared" si="30"/>
        <v/>
      </c>
      <c r="G636" s="56"/>
      <c r="H636" s="56"/>
      <c r="I636" s="56"/>
      <c r="J636" s="56"/>
      <c r="K636" s="56"/>
      <c r="L636" s="56"/>
      <c r="M636" s="56"/>
      <c r="N636" s="56"/>
      <c r="O636" s="56"/>
      <c r="P636" s="56"/>
    </row>
    <row r="637" spans="1:16">
      <c r="A637" s="20">
        <v>628</v>
      </c>
      <c r="B637" s="20" t="str">
        <f>IF(Data!B637:$B$5005&lt;&gt;"",Data!B637,"")</f>
        <v/>
      </c>
      <c r="C637" s="20" t="str">
        <f>IF(Data!$B637:C$5005&lt;&gt;"",Data!C637,"")</f>
        <v/>
      </c>
      <c r="D637" s="20" t="str">
        <f t="shared" si="31"/>
        <v/>
      </c>
      <c r="E637" s="133" t="str">
        <f>IF(D637="","",IF(COUNTIF($D$10:D636,D637)=0,COUNTIF(D:D,D637),""))</f>
        <v/>
      </c>
      <c r="F637" s="20" t="str">
        <f t="shared" si="30"/>
        <v/>
      </c>
      <c r="G637" s="56"/>
      <c r="H637" s="56"/>
      <c r="I637" s="56"/>
      <c r="J637" s="56"/>
      <c r="K637" s="56"/>
      <c r="L637" s="56"/>
      <c r="M637" s="56"/>
      <c r="N637" s="56"/>
      <c r="O637" s="56"/>
      <c r="P637" s="56"/>
    </row>
    <row r="638" spans="1:16">
      <c r="A638" s="113">
        <v>629</v>
      </c>
      <c r="B638" s="20" t="str">
        <f>IF(Data!B638:$B$5005&lt;&gt;"",Data!B638,"")</f>
        <v/>
      </c>
      <c r="C638" s="20" t="str">
        <f>IF(Data!$B638:C$5005&lt;&gt;"",Data!C638,"")</f>
        <v/>
      </c>
      <c r="D638" s="20" t="str">
        <f t="shared" si="31"/>
        <v/>
      </c>
      <c r="E638" s="133" t="str">
        <f>IF(D638="","",IF(COUNTIF($D$10:D637,D638)=0,COUNTIF(D:D,D638),""))</f>
        <v/>
      </c>
      <c r="F638" s="20" t="str">
        <f t="shared" si="30"/>
        <v/>
      </c>
      <c r="G638" s="56"/>
      <c r="H638" s="56"/>
      <c r="I638" s="56"/>
      <c r="J638" s="56"/>
      <c r="K638" s="56"/>
      <c r="L638" s="56"/>
      <c r="M638" s="56"/>
      <c r="N638" s="56"/>
      <c r="O638" s="56"/>
      <c r="P638" s="56"/>
    </row>
    <row r="639" spans="1:16">
      <c r="A639" s="20">
        <v>630</v>
      </c>
      <c r="B639" s="20" t="str">
        <f>IF(Data!B639:$B$5005&lt;&gt;"",Data!B639,"")</f>
        <v/>
      </c>
      <c r="C639" s="20" t="str">
        <f>IF(Data!$B639:C$5005&lt;&gt;"",Data!C639,"")</f>
        <v/>
      </c>
      <c r="D639" s="20" t="str">
        <f t="shared" si="31"/>
        <v/>
      </c>
      <c r="E639" s="133" t="str">
        <f>IF(D639="","",IF(COUNTIF($D$10:D638,D639)=0,COUNTIF(D:D,D639),""))</f>
        <v/>
      </c>
      <c r="F639" s="20" t="str">
        <f t="shared" si="30"/>
        <v/>
      </c>
      <c r="G639" s="56"/>
      <c r="H639" s="56"/>
      <c r="I639" s="56"/>
      <c r="J639" s="56"/>
      <c r="K639" s="56"/>
      <c r="L639" s="56"/>
      <c r="M639" s="56"/>
      <c r="N639" s="56"/>
      <c r="O639" s="56"/>
      <c r="P639" s="56"/>
    </row>
    <row r="640" spans="1:16">
      <c r="A640" s="113">
        <v>631</v>
      </c>
      <c r="B640" s="20" t="str">
        <f>IF(Data!B640:$B$5005&lt;&gt;"",Data!B640,"")</f>
        <v/>
      </c>
      <c r="C640" s="20" t="str">
        <f>IF(Data!$B640:C$5005&lt;&gt;"",Data!C640,"")</f>
        <v/>
      </c>
      <c r="D640" s="20" t="str">
        <f t="shared" si="31"/>
        <v/>
      </c>
      <c r="E640" s="133" t="str">
        <f>IF(D640="","",IF(COUNTIF($D$10:D639,D640)=0,COUNTIF(D:D,D640),""))</f>
        <v/>
      </c>
      <c r="F640" s="20" t="str">
        <f t="shared" si="30"/>
        <v/>
      </c>
      <c r="G640" s="56"/>
      <c r="H640" s="56"/>
      <c r="I640" s="56"/>
      <c r="J640" s="56"/>
      <c r="K640" s="56"/>
      <c r="L640" s="56"/>
      <c r="M640" s="56"/>
      <c r="N640" s="56"/>
      <c r="O640" s="56"/>
      <c r="P640" s="56"/>
    </row>
    <row r="641" spans="1:16">
      <c r="A641" s="20">
        <v>632</v>
      </c>
      <c r="B641" s="20" t="str">
        <f>IF(Data!B641:$B$5005&lt;&gt;"",Data!B641,"")</f>
        <v/>
      </c>
      <c r="C641" s="20" t="str">
        <f>IF(Data!$B641:C$5005&lt;&gt;"",Data!C641,"")</f>
        <v/>
      </c>
      <c r="D641" s="20" t="str">
        <f t="shared" si="31"/>
        <v/>
      </c>
      <c r="E641" s="133" t="str">
        <f>IF(D641="","",IF(COUNTIF($D$10:D640,D641)=0,COUNTIF(D:D,D641),""))</f>
        <v/>
      </c>
      <c r="F641" s="20" t="str">
        <f t="shared" si="30"/>
        <v/>
      </c>
      <c r="G641" s="56"/>
      <c r="H641" s="56"/>
      <c r="I641" s="56"/>
      <c r="J641" s="56"/>
      <c r="K641" s="56"/>
      <c r="L641" s="56"/>
      <c r="M641" s="56"/>
      <c r="N641" s="56"/>
      <c r="O641" s="56"/>
      <c r="P641" s="56"/>
    </row>
    <row r="642" spans="1:16">
      <c r="A642" s="113">
        <v>633</v>
      </c>
      <c r="B642" s="20" t="str">
        <f>IF(Data!B642:$B$5005&lt;&gt;"",Data!B642,"")</f>
        <v/>
      </c>
      <c r="C642" s="20" t="str">
        <f>IF(Data!$B642:C$5005&lt;&gt;"",Data!C642,"")</f>
        <v/>
      </c>
      <c r="D642" s="20" t="str">
        <f t="shared" si="31"/>
        <v/>
      </c>
      <c r="E642" s="133" t="str">
        <f>IF(D642="","",IF(COUNTIF($D$10:D641,D642)=0,COUNTIF(D:D,D642),""))</f>
        <v/>
      </c>
      <c r="F642" s="20" t="str">
        <f t="shared" si="30"/>
        <v/>
      </c>
      <c r="G642" s="56"/>
      <c r="H642" s="56"/>
      <c r="I642" s="56"/>
      <c r="J642" s="56"/>
      <c r="K642" s="56"/>
      <c r="L642" s="56"/>
      <c r="M642" s="56"/>
      <c r="N642" s="56"/>
      <c r="O642" s="56"/>
      <c r="P642" s="56"/>
    </row>
    <row r="643" spans="1:16">
      <c r="A643" s="20">
        <v>634</v>
      </c>
      <c r="B643" s="20" t="str">
        <f>IF(Data!B643:$B$5005&lt;&gt;"",Data!B643,"")</f>
        <v/>
      </c>
      <c r="C643" s="20" t="str">
        <f>IF(Data!$B643:C$5005&lt;&gt;"",Data!C643,"")</f>
        <v/>
      </c>
      <c r="D643" s="20" t="str">
        <f t="shared" si="31"/>
        <v/>
      </c>
      <c r="E643" s="133" t="str">
        <f>IF(D643="","",IF(COUNTIF($D$10:D642,D643)=0,COUNTIF(D:D,D643),""))</f>
        <v/>
      </c>
      <c r="F643" s="20" t="str">
        <f t="shared" si="30"/>
        <v/>
      </c>
      <c r="G643" s="56"/>
      <c r="H643" s="56"/>
      <c r="I643" s="56"/>
      <c r="J643" s="56"/>
      <c r="K643" s="56"/>
      <c r="L643" s="56"/>
      <c r="M643" s="56"/>
      <c r="N643" s="56"/>
      <c r="O643" s="56"/>
      <c r="P643" s="56"/>
    </row>
    <row r="644" spans="1:16">
      <c r="A644" s="113">
        <v>635</v>
      </c>
      <c r="B644" s="20" t="str">
        <f>IF(Data!B644:$B$5005&lt;&gt;"",Data!B644,"")</f>
        <v/>
      </c>
      <c r="C644" s="20" t="str">
        <f>IF(Data!$B644:C$5005&lt;&gt;"",Data!C644,"")</f>
        <v/>
      </c>
      <c r="D644" s="20" t="str">
        <f t="shared" si="31"/>
        <v/>
      </c>
      <c r="E644" s="133" t="str">
        <f>IF(D644="","",IF(COUNTIF($D$10:D643,D644)=0,COUNTIF(D:D,D644),""))</f>
        <v/>
      </c>
      <c r="F644" s="20" t="str">
        <f t="shared" si="30"/>
        <v/>
      </c>
      <c r="G644" s="56"/>
      <c r="H644" s="56"/>
      <c r="I644" s="56"/>
      <c r="J644" s="56"/>
      <c r="K644" s="56"/>
      <c r="L644" s="56"/>
      <c r="M644" s="56"/>
      <c r="N644" s="56"/>
      <c r="O644" s="56"/>
      <c r="P644" s="56"/>
    </row>
    <row r="645" spans="1:16">
      <c r="A645" s="20">
        <v>636</v>
      </c>
      <c r="B645" s="20" t="str">
        <f>IF(Data!B645:$B$5005&lt;&gt;"",Data!B645,"")</f>
        <v/>
      </c>
      <c r="C645" s="20" t="str">
        <f>IF(Data!$B645:C$5005&lt;&gt;"",Data!C645,"")</f>
        <v/>
      </c>
      <c r="D645" s="20" t="str">
        <f t="shared" si="31"/>
        <v/>
      </c>
      <c r="E645" s="133" t="str">
        <f>IF(D645="","",IF(COUNTIF($D$10:D644,D645)=0,COUNTIF(D:D,D645),""))</f>
        <v/>
      </c>
      <c r="F645" s="20" t="str">
        <f t="shared" si="30"/>
        <v/>
      </c>
      <c r="G645" s="56"/>
      <c r="H645" s="56"/>
      <c r="I645" s="56"/>
      <c r="J645" s="56"/>
      <c r="K645" s="56"/>
      <c r="L645" s="56"/>
      <c r="M645" s="56"/>
      <c r="N645" s="56"/>
      <c r="O645" s="56"/>
      <c r="P645" s="56"/>
    </row>
    <row r="646" spans="1:16">
      <c r="A646" s="113">
        <v>637</v>
      </c>
      <c r="B646" s="20" t="str">
        <f>IF(Data!B646:$B$5005&lt;&gt;"",Data!B646,"")</f>
        <v/>
      </c>
      <c r="C646" s="20" t="str">
        <f>IF(Data!$B646:C$5005&lt;&gt;"",Data!C646,"")</f>
        <v/>
      </c>
      <c r="D646" s="20" t="str">
        <f t="shared" si="31"/>
        <v/>
      </c>
      <c r="E646" s="133" t="str">
        <f>IF(D646="","",IF(COUNTIF($D$10:D645,D646)=0,COUNTIF(D:D,D646),""))</f>
        <v/>
      </c>
      <c r="F646" s="20" t="str">
        <f t="shared" si="30"/>
        <v/>
      </c>
      <c r="G646" s="56"/>
      <c r="H646" s="56"/>
      <c r="I646" s="56"/>
      <c r="J646" s="56"/>
      <c r="K646" s="56"/>
      <c r="L646" s="56"/>
      <c r="M646" s="56"/>
      <c r="N646" s="56"/>
      <c r="O646" s="56"/>
      <c r="P646" s="56"/>
    </row>
    <row r="647" spans="1:16">
      <c r="A647" s="20">
        <v>638</v>
      </c>
      <c r="B647" s="20" t="str">
        <f>IF(Data!B647:$B$5005&lt;&gt;"",Data!B647,"")</f>
        <v/>
      </c>
      <c r="C647" s="20" t="str">
        <f>IF(Data!$B647:C$5005&lt;&gt;"",Data!C647,"")</f>
        <v/>
      </c>
      <c r="D647" s="20" t="str">
        <f t="shared" si="31"/>
        <v/>
      </c>
      <c r="E647" s="133" t="str">
        <f>IF(D647="","",IF(COUNTIF($D$10:D646,D647)=0,COUNTIF(D:D,D647),""))</f>
        <v/>
      </c>
      <c r="F647" s="20" t="str">
        <f t="shared" si="30"/>
        <v/>
      </c>
      <c r="G647" s="56"/>
      <c r="H647" s="56"/>
      <c r="I647" s="56"/>
      <c r="J647" s="56"/>
      <c r="K647" s="56"/>
      <c r="L647" s="56"/>
      <c r="M647" s="56"/>
      <c r="N647" s="56"/>
      <c r="O647" s="56"/>
      <c r="P647" s="56"/>
    </row>
    <row r="648" spans="1:16">
      <c r="A648" s="113">
        <v>639</v>
      </c>
      <c r="B648" s="20" t="str">
        <f>IF(Data!B648:$B$5005&lt;&gt;"",Data!B648,"")</f>
        <v/>
      </c>
      <c r="C648" s="20" t="str">
        <f>IF(Data!$B648:C$5005&lt;&gt;"",Data!C648,"")</f>
        <v/>
      </c>
      <c r="D648" s="20" t="str">
        <f t="shared" si="31"/>
        <v/>
      </c>
      <c r="E648" s="133" t="str">
        <f>IF(D648="","",IF(COUNTIF($D$10:D647,D648)=0,COUNTIF(D:D,D648),""))</f>
        <v/>
      </c>
      <c r="F648" s="20" t="str">
        <f t="shared" si="30"/>
        <v/>
      </c>
      <c r="G648" s="56"/>
      <c r="H648" s="56"/>
      <c r="I648" s="56"/>
      <c r="J648" s="56"/>
      <c r="K648" s="56"/>
      <c r="L648" s="56"/>
      <c r="M648" s="56"/>
      <c r="N648" s="56"/>
      <c r="O648" s="56"/>
      <c r="P648" s="56"/>
    </row>
    <row r="649" spans="1:16">
      <c r="A649" s="20">
        <v>640</v>
      </c>
      <c r="B649" s="20" t="str">
        <f>IF(Data!B649:$B$5005&lt;&gt;"",Data!B649,"")</f>
        <v/>
      </c>
      <c r="C649" s="20" t="str">
        <f>IF(Data!$B649:C$5005&lt;&gt;"",Data!C649,"")</f>
        <v/>
      </c>
      <c r="D649" s="20" t="str">
        <f t="shared" si="31"/>
        <v/>
      </c>
      <c r="E649" s="133" t="str">
        <f>IF(D649="","",IF(COUNTIF($D$10:D648,D649)=0,COUNTIF(D:D,D649),""))</f>
        <v/>
      </c>
      <c r="F649" s="20" t="str">
        <f t="shared" si="30"/>
        <v/>
      </c>
      <c r="G649" s="56"/>
      <c r="H649" s="56"/>
      <c r="I649" s="56"/>
      <c r="J649" s="56"/>
      <c r="K649" s="56"/>
      <c r="L649" s="56"/>
      <c r="M649" s="56"/>
      <c r="N649" s="56"/>
      <c r="O649" s="56"/>
      <c r="P649" s="56"/>
    </row>
    <row r="650" spans="1:16">
      <c r="A650" s="113">
        <v>641</v>
      </c>
      <c r="B650" s="20" t="str">
        <f>IF(Data!B650:$B$5005&lt;&gt;"",Data!B650,"")</f>
        <v/>
      </c>
      <c r="C650" s="20" t="str">
        <f>IF(Data!$B650:C$5005&lt;&gt;"",Data!C650,"")</f>
        <v/>
      </c>
      <c r="D650" s="20" t="str">
        <f t="shared" si="31"/>
        <v/>
      </c>
      <c r="E650" s="133" t="str">
        <f>IF(D650="","",IF(COUNTIF($D$10:D649,D650)=0,COUNTIF(D:D,D650),""))</f>
        <v/>
      </c>
      <c r="F650" s="20" t="str">
        <f t="shared" si="30"/>
        <v/>
      </c>
      <c r="G650" s="56"/>
      <c r="H650" s="56"/>
      <c r="I650" s="56"/>
      <c r="J650" s="56"/>
      <c r="K650" s="56"/>
      <c r="L650" s="56"/>
      <c r="M650" s="56"/>
      <c r="N650" s="56"/>
      <c r="O650" s="56"/>
      <c r="P650" s="56"/>
    </row>
    <row r="651" spans="1:16">
      <c r="A651" s="20">
        <v>642</v>
      </c>
      <c r="B651" s="20" t="str">
        <f>IF(Data!B651:$B$5005&lt;&gt;"",Data!B651,"")</f>
        <v/>
      </c>
      <c r="C651" s="20" t="str">
        <f>IF(Data!$B651:C$5005&lt;&gt;"",Data!C651,"")</f>
        <v/>
      </c>
      <c r="D651" s="20" t="str">
        <f t="shared" si="31"/>
        <v/>
      </c>
      <c r="E651" s="133" t="str">
        <f>IF(D651="","",IF(COUNTIF($D$10:D650,D651)=0,COUNTIF(D:D,D651),""))</f>
        <v/>
      </c>
      <c r="F651" s="20" t="str">
        <f t="shared" si="30"/>
        <v/>
      </c>
      <c r="G651" s="56"/>
      <c r="H651" s="56"/>
      <c r="I651" s="56"/>
      <c r="J651" s="56"/>
      <c r="K651" s="56"/>
      <c r="L651" s="56"/>
      <c r="M651" s="56"/>
      <c r="N651" s="56"/>
      <c r="O651" s="56"/>
      <c r="P651" s="56"/>
    </row>
    <row r="652" spans="1:16">
      <c r="A652" s="113">
        <v>643</v>
      </c>
      <c r="B652" s="20" t="str">
        <f>IF(Data!B652:$B$5005&lt;&gt;"",Data!B652,"")</f>
        <v/>
      </c>
      <c r="C652" s="20" t="str">
        <f>IF(Data!$B652:C$5005&lt;&gt;"",Data!C652,"")</f>
        <v/>
      </c>
      <c r="D652" s="20" t="str">
        <f t="shared" si="31"/>
        <v/>
      </c>
      <c r="E652" s="133" t="str">
        <f>IF(D652="","",IF(COUNTIF($D$10:D651,D652)=0,COUNTIF(D:D,D652),""))</f>
        <v/>
      </c>
      <c r="F652" s="20" t="str">
        <f t="shared" ref="F652:F715" si="32">IF(E652="","",E652^3-E652)</f>
        <v/>
      </c>
      <c r="G652" s="56"/>
      <c r="H652" s="56"/>
      <c r="I652" s="56"/>
      <c r="J652" s="56"/>
      <c r="K652" s="56"/>
      <c r="L652" s="56"/>
      <c r="M652" s="56"/>
      <c r="N652" s="56"/>
      <c r="O652" s="56"/>
      <c r="P652" s="56"/>
    </row>
    <row r="653" spans="1:16">
      <c r="A653" s="20">
        <v>644</v>
      </c>
      <c r="B653" s="20" t="str">
        <f>IF(Data!B653:$B$5005&lt;&gt;"",Data!B653,"")</f>
        <v/>
      </c>
      <c r="C653" s="20" t="str">
        <f>IF(Data!$B653:C$5005&lt;&gt;"",Data!C653,"")</f>
        <v/>
      </c>
      <c r="D653" s="20" t="str">
        <f t="shared" si="31"/>
        <v/>
      </c>
      <c r="E653" s="133" t="str">
        <f>IF(D653="","",IF(COUNTIF($D$10:D652,D653)=0,COUNTIF(D:D,D653),""))</f>
        <v/>
      </c>
      <c r="F653" s="20" t="str">
        <f t="shared" si="32"/>
        <v/>
      </c>
      <c r="G653" s="56"/>
      <c r="H653" s="56"/>
      <c r="I653" s="56"/>
      <c r="J653" s="56"/>
      <c r="K653" s="56"/>
      <c r="L653" s="56"/>
      <c r="M653" s="56"/>
      <c r="N653" s="56"/>
      <c r="O653" s="56"/>
      <c r="P653" s="56"/>
    </row>
    <row r="654" spans="1:16">
      <c r="A654" s="113">
        <v>645</v>
      </c>
      <c r="B654" s="20" t="str">
        <f>IF(Data!B654:$B$5005&lt;&gt;"",Data!B654,"")</f>
        <v/>
      </c>
      <c r="C654" s="20" t="str">
        <f>IF(Data!$B654:C$5005&lt;&gt;"",Data!C654,"")</f>
        <v/>
      </c>
      <c r="D654" s="20" t="str">
        <f t="shared" si="31"/>
        <v/>
      </c>
      <c r="E654" s="133" t="str">
        <f>IF(D654="","",IF(COUNTIF($D$10:D653,D654)=0,COUNTIF(D:D,D654),""))</f>
        <v/>
      </c>
      <c r="F654" s="20" t="str">
        <f t="shared" si="32"/>
        <v/>
      </c>
      <c r="G654" s="56"/>
      <c r="H654" s="56"/>
      <c r="I654" s="56"/>
      <c r="J654" s="56"/>
      <c r="K654" s="56"/>
      <c r="L654" s="56"/>
      <c r="M654" s="56"/>
      <c r="N654" s="56"/>
      <c r="O654" s="56"/>
      <c r="P654" s="56"/>
    </row>
    <row r="655" spans="1:16">
      <c r="A655" s="20">
        <v>646</v>
      </c>
      <c r="B655" s="20" t="str">
        <f>IF(Data!B655:$B$5005&lt;&gt;"",Data!B655,"")</f>
        <v/>
      </c>
      <c r="C655" s="20" t="str">
        <f>IF(Data!$B655:C$5005&lt;&gt;"",Data!C655,"")</f>
        <v/>
      </c>
      <c r="D655" s="20" t="str">
        <f t="shared" si="31"/>
        <v/>
      </c>
      <c r="E655" s="133" t="str">
        <f>IF(D655="","",IF(COUNTIF($D$10:D654,D655)=0,COUNTIF(D:D,D655),""))</f>
        <v/>
      </c>
      <c r="F655" s="20" t="str">
        <f t="shared" si="32"/>
        <v/>
      </c>
      <c r="G655" s="56"/>
      <c r="H655" s="56"/>
      <c r="I655" s="56"/>
      <c r="J655" s="56"/>
      <c r="K655" s="56"/>
      <c r="L655" s="56"/>
      <c r="M655" s="56"/>
      <c r="N655" s="56"/>
      <c r="O655" s="56"/>
      <c r="P655" s="56"/>
    </row>
    <row r="656" spans="1:16">
      <c r="A656" s="113">
        <v>647</v>
      </c>
      <c r="B656" s="20" t="str">
        <f>IF(Data!B656:$B$5005&lt;&gt;"",Data!B656,"")</f>
        <v/>
      </c>
      <c r="C656" s="20" t="str">
        <f>IF(Data!$B656:C$5005&lt;&gt;"",Data!C656,"")</f>
        <v/>
      </c>
      <c r="D656" s="20" t="str">
        <f t="shared" si="31"/>
        <v/>
      </c>
      <c r="E656" s="133" t="str">
        <f>IF(D656="","",IF(COUNTIF($D$10:D655,D656)=0,COUNTIF(D:D,D656),""))</f>
        <v/>
      </c>
      <c r="F656" s="20" t="str">
        <f t="shared" si="32"/>
        <v/>
      </c>
      <c r="G656" s="56"/>
      <c r="H656" s="56"/>
      <c r="I656" s="56"/>
      <c r="J656" s="56"/>
      <c r="K656" s="56"/>
      <c r="L656" s="56"/>
      <c r="M656" s="56"/>
      <c r="N656" s="56"/>
      <c r="O656" s="56"/>
      <c r="P656" s="56"/>
    </row>
    <row r="657" spans="1:16">
      <c r="A657" s="20">
        <v>648</v>
      </c>
      <c r="B657" s="20" t="str">
        <f>IF(Data!B657:$B$5005&lt;&gt;"",Data!B657,"")</f>
        <v/>
      </c>
      <c r="C657" s="20" t="str">
        <f>IF(Data!$B657:C$5005&lt;&gt;"",Data!C657,"")</f>
        <v/>
      </c>
      <c r="D657" s="20" t="str">
        <f t="shared" si="31"/>
        <v/>
      </c>
      <c r="E657" s="133" t="str">
        <f>IF(D657="","",IF(COUNTIF($D$10:D656,D657)=0,COUNTIF(D:D,D657),""))</f>
        <v/>
      </c>
      <c r="F657" s="20" t="str">
        <f t="shared" si="32"/>
        <v/>
      </c>
      <c r="G657" s="56"/>
      <c r="H657" s="56"/>
      <c r="I657" s="56"/>
      <c r="J657" s="56"/>
      <c r="K657" s="56"/>
      <c r="L657" s="56"/>
      <c r="M657" s="56"/>
      <c r="N657" s="56"/>
      <c r="O657" s="56"/>
      <c r="P657" s="56"/>
    </row>
    <row r="658" spans="1:16">
      <c r="A658" s="113">
        <v>649</v>
      </c>
      <c r="B658" s="20" t="str">
        <f>IF(Data!B658:$B$5005&lt;&gt;"",Data!B658,"")</f>
        <v/>
      </c>
      <c r="C658" s="20" t="str">
        <f>IF(Data!$B658:C$5005&lt;&gt;"",Data!C658,"")</f>
        <v/>
      </c>
      <c r="D658" s="20" t="str">
        <f t="shared" si="31"/>
        <v/>
      </c>
      <c r="E658" s="133" t="str">
        <f>IF(D658="","",IF(COUNTIF($D$10:D657,D658)=0,COUNTIF(D:D,D658),""))</f>
        <v/>
      </c>
      <c r="F658" s="20" t="str">
        <f t="shared" si="32"/>
        <v/>
      </c>
      <c r="G658" s="56"/>
      <c r="H658" s="56"/>
      <c r="I658" s="56"/>
      <c r="J658" s="56"/>
      <c r="K658" s="56"/>
      <c r="L658" s="56"/>
      <c r="M658" s="56"/>
      <c r="N658" s="56"/>
      <c r="O658" s="56"/>
      <c r="P658" s="56"/>
    </row>
    <row r="659" spans="1:16">
      <c r="A659" s="20">
        <v>650</v>
      </c>
      <c r="B659" s="20" t="str">
        <f>IF(Data!B659:$B$5005&lt;&gt;"",Data!B659,"")</f>
        <v/>
      </c>
      <c r="C659" s="20" t="str">
        <f>IF(Data!$B659:C$5005&lt;&gt;"",Data!C659,"")</f>
        <v/>
      </c>
      <c r="D659" s="20" t="str">
        <f t="shared" si="31"/>
        <v/>
      </c>
      <c r="E659" s="133" t="str">
        <f>IF(D659="","",IF(COUNTIF($D$10:D658,D659)=0,COUNTIF(D:D,D659),""))</f>
        <v/>
      </c>
      <c r="F659" s="20" t="str">
        <f t="shared" si="32"/>
        <v/>
      </c>
      <c r="G659" s="56"/>
      <c r="H659" s="56"/>
      <c r="I659" s="56"/>
      <c r="J659" s="56"/>
      <c r="K659" s="56"/>
      <c r="L659" s="56"/>
      <c r="M659" s="56"/>
      <c r="N659" s="56"/>
      <c r="O659" s="56"/>
      <c r="P659" s="56"/>
    </row>
    <row r="660" spans="1:16">
      <c r="A660" s="113">
        <v>651</v>
      </c>
      <c r="B660" s="20" t="str">
        <f>IF(Data!B660:$B$5005&lt;&gt;"",Data!B660,"")</f>
        <v/>
      </c>
      <c r="C660" s="20" t="str">
        <f>IF(Data!$B660:C$5005&lt;&gt;"",Data!C660,"")</f>
        <v/>
      </c>
      <c r="D660" s="20" t="str">
        <f t="shared" si="31"/>
        <v/>
      </c>
      <c r="E660" s="133" t="str">
        <f>IF(D660="","",IF(COUNTIF($D$10:D659,D660)=0,COUNTIF(D:D,D660),""))</f>
        <v/>
      </c>
      <c r="F660" s="20" t="str">
        <f t="shared" si="32"/>
        <v/>
      </c>
      <c r="G660" s="56"/>
      <c r="H660" s="56"/>
      <c r="I660" s="56"/>
      <c r="J660" s="56"/>
      <c r="K660" s="56"/>
      <c r="L660" s="56"/>
      <c r="M660" s="56"/>
      <c r="N660" s="56"/>
      <c r="O660" s="56"/>
      <c r="P660" s="56"/>
    </row>
    <row r="661" spans="1:16">
      <c r="A661" s="20">
        <v>652</v>
      </c>
      <c r="B661" s="20" t="str">
        <f>IF(Data!B661:$B$5005&lt;&gt;"",Data!B661,"")</f>
        <v/>
      </c>
      <c r="C661" s="20" t="str">
        <f>IF(Data!$B661:C$5005&lt;&gt;"",Data!C661,"")</f>
        <v/>
      </c>
      <c r="D661" s="20" t="str">
        <f t="shared" si="31"/>
        <v/>
      </c>
      <c r="E661" s="133" t="str">
        <f>IF(D661="","",IF(COUNTIF($D$10:D660,D661)=0,COUNTIF(D:D,D661),""))</f>
        <v/>
      </c>
      <c r="F661" s="20" t="str">
        <f t="shared" si="32"/>
        <v/>
      </c>
      <c r="G661" s="56"/>
      <c r="H661" s="56"/>
      <c r="I661" s="56"/>
      <c r="J661" s="56"/>
      <c r="K661" s="56"/>
      <c r="L661" s="56"/>
      <c r="M661" s="56"/>
      <c r="N661" s="56"/>
      <c r="O661" s="56"/>
      <c r="P661" s="56"/>
    </row>
    <row r="662" spans="1:16">
      <c r="A662" s="113">
        <v>653</v>
      </c>
      <c r="B662" s="20" t="str">
        <f>IF(Data!B662:$B$5005&lt;&gt;"",Data!B662,"")</f>
        <v/>
      </c>
      <c r="C662" s="20" t="str">
        <f>IF(Data!$B662:C$5005&lt;&gt;"",Data!C662,"")</f>
        <v/>
      </c>
      <c r="D662" s="20" t="str">
        <f t="shared" si="31"/>
        <v/>
      </c>
      <c r="E662" s="133" t="str">
        <f>IF(D662="","",IF(COUNTIF($D$10:D661,D662)=0,COUNTIF(D:D,D662),""))</f>
        <v/>
      </c>
      <c r="F662" s="20" t="str">
        <f t="shared" si="32"/>
        <v/>
      </c>
      <c r="G662" s="56"/>
      <c r="H662" s="56"/>
      <c r="I662" s="56"/>
      <c r="J662" s="56"/>
      <c r="K662" s="56"/>
      <c r="L662" s="56"/>
      <c r="M662" s="56"/>
      <c r="N662" s="56"/>
      <c r="O662" s="56"/>
      <c r="P662" s="56"/>
    </row>
    <row r="663" spans="1:16">
      <c r="A663" s="20">
        <v>654</v>
      </c>
      <c r="B663" s="20" t="str">
        <f>IF(Data!B663:$B$5005&lt;&gt;"",Data!B663,"")</f>
        <v/>
      </c>
      <c r="C663" s="20" t="str">
        <f>IF(Data!$B663:C$5005&lt;&gt;"",Data!C663,"")</f>
        <v/>
      </c>
      <c r="D663" s="20" t="str">
        <f t="shared" si="31"/>
        <v/>
      </c>
      <c r="E663" s="133" t="str">
        <f>IF(D663="","",IF(COUNTIF($D$10:D662,D663)=0,COUNTIF(D:D,D663),""))</f>
        <v/>
      </c>
      <c r="F663" s="20" t="str">
        <f t="shared" si="32"/>
        <v/>
      </c>
      <c r="G663" s="56"/>
      <c r="H663" s="56"/>
      <c r="I663" s="56"/>
      <c r="J663" s="56"/>
      <c r="K663" s="56"/>
      <c r="L663" s="56"/>
      <c r="M663" s="56"/>
      <c r="N663" s="56"/>
      <c r="O663" s="56"/>
      <c r="P663" s="56"/>
    </row>
    <row r="664" spans="1:16">
      <c r="A664" s="113">
        <v>655</v>
      </c>
      <c r="B664" s="20" t="str">
        <f>IF(Data!B664:$B$5005&lt;&gt;"",Data!B664,"")</f>
        <v/>
      </c>
      <c r="C664" s="20" t="str">
        <f>IF(Data!$B664:C$5005&lt;&gt;"",Data!C664,"")</f>
        <v/>
      </c>
      <c r="D664" s="20" t="str">
        <f t="shared" si="31"/>
        <v/>
      </c>
      <c r="E664" s="133" t="str">
        <f>IF(D664="","",IF(COUNTIF($D$10:D663,D664)=0,COUNTIF(D:D,D664),""))</f>
        <v/>
      </c>
      <c r="F664" s="20" t="str">
        <f t="shared" si="32"/>
        <v/>
      </c>
      <c r="G664" s="56"/>
      <c r="H664" s="56"/>
      <c r="I664" s="56"/>
      <c r="J664" s="56"/>
      <c r="K664" s="56"/>
      <c r="L664" s="56"/>
      <c r="M664" s="56"/>
      <c r="N664" s="56"/>
      <c r="O664" s="56"/>
      <c r="P664" s="56"/>
    </row>
    <row r="665" spans="1:16">
      <c r="A665" s="20">
        <v>656</v>
      </c>
      <c r="B665" s="20" t="str">
        <f>IF(Data!B665:$B$5005&lt;&gt;"",Data!B665,"")</f>
        <v/>
      </c>
      <c r="C665" s="20" t="str">
        <f>IF(Data!$B665:C$5005&lt;&gt;"",Data!C665,"")</f>
        <v/>
      </c>
      <c r="D665" s="20" t="str">
        <f t="shared" si="31"/>
        <v/>
      </c>
      <c r="E665" s="133" t="str">
        <f>IF(D665="","",IF(COUNTIF($D$10:D664,D665)=0,COUNTIF(D:D,D665),""))</f>
        <v/>
      </c>
      <c r="F665" s="20" t="str">
        <f t="shared" si="32"/>
        <v/>
      </c>
      <c r="G665" s="56"/>
      <c r="H665" s="56"/>
      <c r="I665" s="56"/>
      <c r="J665" s="56"/>
      <c r="K665" s="56"/>
      <c r="L665" s="56"/>
      <c r="M665" s="56"/>
      <c r="N665" s="56"/>
      <c r="O665" s="56"/>
      <c r="P665" s="56"/>
    </row>
    <row r="666" spans="1:16">
      <c r="A666" s="113">
        <v>657</v>
      </c>
      <c r="B666" s="20" t="str">
        <f>IF(Data!B666:$B$5005&lt;&gt;"",Data!B666,"")</f>
        <v/>
      </c>
      <c r="C666" s="20" t="str">
        <f>IF(Data!$B666:C$5005&lt;&gt;"",Data!C666,"")</f>
        <v/>
      </c>
      <c r="D666" s="20" t="str">
        <f t="shared" si="31"/>
        <v/>
      </c>
      <c r="E666" s="133" t="str">
        <f>IF(D666="","",IF(COUNTIF($D$10:D665,D666)=0,COUNTIF(D:D,D666),""))</f>
        <v/>
      </c>
      <c r="F666" s="20" t="str">
        <f t="shared" si="32"/>
        <v/>
      </c>
      <c r="G666" s="56"/>
      <c r="H666" s="56"/>
      <c r="I666" s="56"/>
      <c r="J666" s="56"/>
      <c r="K666" s="56"/>
      <c r="L666" s="56"/>
      <c r="M666" s="56"/>
      <c r="N666" s="56"/>
      <c r="O666" s="56"/>
      <c r="P666" s="56"/>
    </row>
    <row r="667" spans="1:16">
      <c r="A667" s="20">
        <v>658</v>
      </c>
      <c r="B667" s="20" t="str">
        <f>IF(Data!B667:$B$5005&lt;&gt;"",Data!B667,"")</f>
        <v/>
      </c>
      <c r="C667" s="20" t="str">
        <f>IF(Data!$B667:C$5005&lt;&gt;"",Data!C667,"")</f>
        <v/>
      </c>
      <c r="D667" s="20" t="str">
        <f t="shared" si="31"/>
        <v/>
      </c>
      <c r="E667" s="133" t="str">
        <f>IF(D667="","",IF(COUNTIF($D$10:D666,D667)=0,COUNTIF(D:D,D667),""))</f>
        <v/>
      </c>
      <c r="F667" s="20" t="str">
        <f t="shared" si="32"/>
        <v/>
      </c>
      <c r="G667" s="56"/>
      <c r="H667" s="56"/>
      <c r="I667" s="56"/>
      <c r="J667" s="56"/>
      <c r="K667" s="56"/>
      <c r="L667" s="56"/>
      <c r="M667" s="56"/>
      <c r="N667" s="56"/>
      <c r="O667" s="56"/>
      <c r="P667" s="56"/>
    </row>
    <row r="668" spans="1:16">
      <c r="A668" s="113">
        <v>659</v>
      </c>
      <c r="B668" s="20" t="str">
        <f>IF(Data!B668:$B$5005&lt;&gt;"",Data!B668,"")</f>
        <v/>
      </c>
      <c r="C668" s="20" t="str">
        <f>IF(Data!$B668:C$5005&lt;&gt;"",Data!C668,"")</f>
        <v/>
      </c>
      <c r="D668" s="20" t="str">
        <f t="shared" si="31"/>
        <v/>
      </c>
      <c r="E668" s="133" t="str">
        <f>IF(D668="","",IF(COUNTIF($D$10:D667,D668)=0,COUNTIF(D:D,D668),""))</f>
        <v/>
      </c>
      <c r="F668" s="20" t="str">
        <f t="shared" si="32"/>
        <v/>
      </c>
      <c r="G668" s="56"/>
      <c r="H668" s="56"/>
      <c r="I668" s="56"/>
      <c r="J668" s="56"/>
      <c r="K668" s="56"/>
      <c r="L668" s="56"/>
      <c r="M668" s="56"/>
      <c r="N668" s="56"/>
      <c r="O668" s="56"/>
      <c r="P668" s="56"/>
    </row>
    <row r="669" spans="1:16">
      <c r="A669" s="20">
        <v>660</v>
      </c>
      <c r="B669" s="20" t="str">
        <f>IF(Data!B669:$B$5005&lt;&gt;"",Data!B669,"")</f>
        <v/>
      </c>
      <c r="C669" s="20" t="str">
        <f>IF(Data!$B669:C$5005&lt;&gt;"",Data!C669,"")</f>
        <v/>
      </c>
      <c r="D669" s="20" t="str">
        <f t="shared" si="31"/>
        <v/>
      </c>
      <c r="E669" s="133" t="str">
        <f>IF(D669="","",IF(COUNTIF($D$10:D668,D669)=0,COUNTIF(D:D,D669),""))</f>
        <v/>
      </c>
      <c r="F669" s="20" t="str">
        <f t="shared" si="32"/>
        <v/>
      </c>
      <c r="G669" s="56"/>
      <c r="H669" s="56"/>
      <c r="I669" s="56"/>
      <c r="J669" s="56"/>
      <c r="K669" s="56"/>
      <c r="L669" s="56"/>
      <c r="M669" s="56"/>
      <c r="N669" s="56"/>
      <c r="O669" s="56"/>
      <c r="P669" s="56"/>
    </row>
    <row r="670" spans="1:16">
      <c r="A670" s="113">
        <v>661</v>
      </c>
      <c r="B670" s="20" t="str">
        <f>IF(Data!B670:$B$5005&lt;&gt;"",Data!B670,"")</f>
        <v/>
      </c>
      <c r="C670" s="20" t="str">
        <f>IF(Data!$B670:C$5005&lt;&gt;"",Data!C670,"")</f>
        <v/>
      </c>
      <c r="D670" s="20" t="str">
        <f t="shared" si="31"/>
        <v/>
      </c>
      <c r="E670" s="133" t="str">
        <f>IF(D670="","",IF(COUNTIF($D$10:D669,D670)=0,COUNTIF(D:D,D670),""))</f>
        <v/>
      </c>
      <c r="F670" s="20" t="str">
        <f t="shared" si="32"/>
        <v/>
      </c>
      <c r="G670" s="56"/>
      <c r="H670" s="56"/>
      <c r="I670" s="56"/>
      <c r="J670" s="56"/>
      <c r="K670" s="56"/>
      <c r="L670" s="56"/>
      <c r="M670" s="56"/>
      <c r="N670" s="56"/>
      <c r="O670" s="56"/>
      <c r="P670" s="56"/>
    </row>
    <row r="671" spans="1:16">
      <c r="A671" s="20">
        <v>662</v>
      </c>
      <c r="B671" s="20" t="str">
        <f>IF(Data!B671:$B$5005&lt;&gt;"",Data!B671,"")</f>
        <v/>
      </c>
      <c r="C671" s="20" t="str">
        <f>IF(Data!$B671:C$5005&lt;&gt;"",Data!C671,"")</f>
        <v/>
      </c>
      <c r="D671" s="20" t="str">
        <f t="shared" si="31"/>
        <v/>
      </c>
      <c r="E671" s="133" t="str">
        <f>IF(D671="","",IF(COUNTIF($D$10:D670,D671)=0,COUNTIF(D:D,D671),""))</f>
        <v/>
      </c>
      <c r="F671" s="20" t="str">
        <f t="shared" si="32"/>
        <v/>
      </c>
      <c r="G671" s="56"/>
      <c r="H671" s="56"/>
      <c r="I671" s="56"/>
      <c r="J671" s="56"/>
      <c r="K671" s="56"/>
      <c r="L671" s="56"/>
      <c r="M671" s="56"/>
      <c r="N671" s="56"/>
      <c r="O671" s="56"/>
      <c r="P671" s="56"/>
    </row>
    <row r="672" spans="1:16">
      <c r="A672" s="113">
        <v>663</v>
      </c>
      <c r="B672" s="20" t="str">
        <f>IF(Data!B672:$B$5005&lt;&gt;"",Data!B672,"")</f>
        <v/>
      </c>
      <c r="C672" s="20" t="str">
        <f>IF(Data!$B672:C$5005&lt;&gt;"",Data!C672,"")</f>
        <v/>
      </c>
      <c r="D672" s="20" t="str">
        <f t="shared" si="31"/>
        <v/>
      </c>
      <c r="E672" s="133" t="str">
        <f>IF(D672="","",IF(COUNTIF($D$10:D671,D672)=0,COUNTIF(D:D,D672),""))</f>
        <v/>
      </c>
      <c r="F672" s="20" t="str">
        <f t="shared" si="32"/>
        <v/>
      </c>
      <c r="G672" s="56"/>
      <c r="H672" s="56"/>
      <c r="I672" s="56"/>
      <c r="J672" s="56"/>
      <c r="K672" s="56"/>
      <c r="L672" s="56"/>
      <c r="M672" s="56"/>
      <c r="N672" s="56"/>
      <c r="O672" s="56"/>
      <c r="P672" s="56"/>
    </row>
    <row r="673" spans="1:16">
      <c r="A673" s="20">
        <v>664</v>
      </c>
      <c r="B673" s="20" t="str">
        <f>IF(Data!B673:$B$5005&lt;&gt;"",Data!B673,"")</f>
        <v/>
      </c>
      <c r="C673" s="20" t="str">
        <f>IF(Data!$B673:C$5005&lt;&gt;"",Data!C673,"")</f>
        <v/>
      </c>
      <c r="D673" s="20" t="str">
        <f t="shared" si="31"/>
        <v/>
      </c>
      <c r="E673" s="133" t="str">
        <f>IF(D673="","",IF(COUNTIF($D$10:D672,D673)=0,COUNTIF(D:D,D673),""))</f>
        <v/>
      </c>
      <c r="F673" s="20" t="str">
        <f t="shared" si="32"/>
        <v/>
      </c>
      <c r="G673" s="56"/>
      <c r="H673" s="56"/>
      <c r="I673" s="56"/>
      <c r="J673" s="56"/>
      <c r="K673" s="56"/>
      <c r="L673" s="56"/>
      <c r="M673" s="56"/>
      <c r="N673" s="56"/>
      <c r="O673" s="56"/>
      <c r="P673" s="56"/>
    </row>
    <row r="674" spans="1:16">
      <c r="A674" s="113">
        <v>665</v>
      </c>
      <c r="B674" s="20" t="str">
        <f>IF(Data!B674:$B$5005&lt;&gt;"",Data!B674,"")</f>
        <v/>
      </c>
      <c r="C674" s="20" t="str">
        <f>IF(Data!$B674:C$5005&lt;&gt;"",Data!C674,"")</f>
        <v/>
      </c>
      <c r="D674" s="20" t="str">
        <f t="shared" si="31"/>
        <v/>
      </c>
      <c r="E674" s="133" t="str">
        <f>IF(D674="","",IF(COUNTIF($D$10:D673,D674)=0,COUNTIF(D:D,D674),""))</f>
        <v/>
      </c>
      <c r="F674" s="20" t="str">
        <f t="shared" si="32"/>
        <v/>
      </c>
      <c r="G674" s="56"/>
      <c r="H674" s="56"/>
      <c r="I674" s="56"/>
      <c r="J674" s="56"/>
      <c r="K674" s="56"/>
      <c r="L674" s="56"/>
      <c r="M674" s="56"/>
      <c r="N674" s="56"/>
      <c r="O674" s="56"/>
      <c r="P674" s="56"/>
    </row>
    <row r="675" spans="1:16">
      <c r="A675" s="20">
        <v>666</v>
      </c>
      <c r="B675" s="20" t="str">
        <f>IF(Data!B675:$B$5005&lt;&gt;"",Data!B675,"")</f>
        <v/>
      </c>
      <c r="C675" s="20" t="str">
        <f>IF(Data!$B675:C$5005&lt;&gt;"",Data!C675,"")</f>
        <v/>
      </c>
      <c r="D675" s="20" t="str">
        <f t="shared" si="31"/>
        <v/>
      </c>
      <c r="E675" s="133" t="str">
        <f>IF(D675="","",IF(COUNTIF($D$10:D674,D675)=0,COUNTIF(D:D,D675),""))</f>
        <v/>
      </c>
      <c r="F675" s="20" t="str">
        <f t="shared" si="32"/>
        <v/>
      </c>
      <c r="G675" s="56"/>
      <c r="H675" s="56"/>
      <c r="I675" s="56"/>
      <c r="J675" s="56"/>
      <c r="K675" s="56"/>
      <c r="L675" s="56"/>
      <c r="M675" s="56"/>
      <c r="N675" s="56"/>
      <c r="O675" s="56"/>
      <c r="P675" s="56"/>
    </row>
    <row r="676" spans="1:16">
      <c r="A676" s="113">
        <v>667</v>
      </c>
      <c r="B676" s="20" t="str">
        <f>IF(Data!B676:$B$5005&lt;&gt;"",Data!B676,"")</f>
        <v/>
      </c>
      <c r="C676" s="20" t="str">
        <f>IF(Data!$B676:C$5005&lt;&gt;"",Data!C676,"")</f>
        <v/>
      </c>
      <c r="D676" s="20" t="str">
        <f t="shared" si="31"/>
        <v/>
      </c>
      <c r="E676" s="133" t="str">
        <f>IF(D676="","",IF(COUNTIF($D$10:D675,D676)=0,COUNTIF(D:D,D676),""))</f>
        <v/>
      </c>
      <c r="F676" s="20" t="str">
        <f t="shared" si="32"/>
        <v/>
      </c>
      <c r="G676" s="56"/>
      <c r="H676" s="56"/>
      <c r="I676" s="56"/>
      <c r="J676" s="56"/>
      <c r="K676" s="56"/>
      <c r="L676" s="56"/>
      <c r="M676" s="56"/>
      <c r="N676" s="56"/>
      <c r="O676" s="56"/>
      <c r="P676" s="56"/>
    </row>
    <row r="677" spans="1:16">
      <c r="A677" s="20">
        <v>668</v>
      </c>
      <c r="B677" s="20" t="str">
        <f>IF(Data!B677:$B$5005&lt;&gt;"",Data!B677,"")</f>
        <v/>
      </c>
      <c r="C677" s="20" t="str">
        <f>IF(Data!$B677:C$5005&lt;&gt;"",Data!C677,"")</f>
        <v/>
      </c>
      <c r="D677" s="20" t="str">
        <f t="shared" si="31"/>
        <v/>
      </c>
      <c r="E677" s="133" t="str">
        <f>IF(D677="","",IF(COUNTIF($D$10:D676,D677)=0,COUNTIF(D:D,D677),""))</f>
        <v/>
      </c>
      <c r="F677" s="20" t="str">
        <f t="shared" si="32"/>
        <v/>
      </c>
      <c r="G677" s="56"/>
      <c r="H677" s="56"/>
      <c r="I677" s="56"/>
      <c r="J677" s="56"/>
      <c r="K677" s="56"/>
      <c r="L677" s="56"/>
      <c r="M677" s="56"/>
      <c r="N677" s="56"/>
      <c r="O677" s="56"/>
      <c r="P677" s="56"/>
    </row>
    <row r="678" spans="1:16">
      <c r="A678" s="113">
        <v>669</v>
      </c>
      <c r="B678" s="20" t="str">
        <f>IF(Data!B678:$B$5005&lt;&gt;"",Data!B678,"")</f>
        <v/>
      </c>
      <c r="C678" s="20" t="str">
        <f>IF(Data!$B678:C$5005&lt;&gt;"",Data!C678,"")</f>
        <v/>
      </c>
      <c r="D678" s="20" t="str">
        <f t="shared" si="31"/>
        <v/>
      </c>
      <c r="E678" s="133" t="str">
        <f>IF(D678="","",IF(COUNTIF($D$10:D677,D678)=0,COUNTIF(D:D,D678),""))</f>
        <v/>
      </c>
      <c r="F678" s="20" t="str">
        <f t="shared" si="32"/>
        <v/>
      </c>
      <c r="G678" s="56"/>
      <c r="H678" s="56"/>
      <c r="I678" s="56"/>
      <c r="J678" s="56"/>
      <c r="K678" s="56"/>
      <c r="L678" s="56"/>
      <c r="M678" s="56"/>
      <c r="N678" s="56"/>
      <c r="O678" s="56"/>
      <c r="P678" s="56"/>
    </row>
    <row r="679" spans="1:16">
      <c r="A679" s="20">
        <v>670</v>
      </c>
      <c r="B679" s="20" t="str">
        <f>IF(Data!B679:$B$5005&lt;&gt;"",Data!B679,"")</f>
        <v/>
      </c>
      <c r="C679" s="20" t="str">
        <f>IF(Data!$B679:C$5005&lt;&gt;"",Data!C679,"")</f>
        <v/>
      </c>
      <c r="D679" s="20" t="str">
        <f t="shared" si="31"/>
        <v/>
      </c>
      <c r="E679" s="133" t="str">
        <f>IF(D679="","",IF(COUNTIF($D$10:D678,D679)=0,COUNTIF(D:D,D679),""))</f>
        <v/>
      </c>
      <c r="F679" s="20" t="str">
        <f t="shared" si="32"/>
        <v/>
      </c>
      <c r="G679" s="56"/>
      <c r="H679" s="56"/>
      <c r="I679" s="56"/>
      <c r="J679" s="56"/>
      <c r="K679" s="56"/>
      <c r="L679" s="56"/>
      <c r="M679" s="56"/>
      <c r="N679" s="56"/>
      <c r="O679" s="56"/>
      <c r="P679" s="56"/>
    </row>
    <row r="680" spans="1:16">
      <c r="A680" s="113">
        <v>671</v>
      </c>
      <c r="B680" s="20" t="str">
        <f>IF(Data!B680:$B$5005&lt;&gt;"",Data!B680,"")</f>
        <v/>
      </c>
      <c r="C680" s="20" t="str">
        <f>IF(Data!$B680:C$5005&lt;&gt;"",Data!C680,"")</f>
        <v/>
      </c>
      <c r="D680" s="20" t="str">
        <f t="shared" si="31"/>
        <v/>
      </c>
      <c r="E680" s="133" t="str">
        <f>IF(D680="","",IF(COUNTIF($D$10:D679,D680)=0,COUNTIF(D:D,D680),""))</f>
        <v/>
      </c>
      <c r="F680" s="20" t="str">
        <f t="shared" si="32"/>
        <v/>
      </c>
      <c r="G680" s="56"/>
      <c r="H680" s="56"/>
      <c r="I680" s="56"/>
      <c r="J680" s="56"/>
      <c r="K680" s="56"/>
      <c r="L680" s="56"/>
      <c r="M680" s="56"/>
      <c r="N680" s="56"/>
      <c r="O680" s="56"/>
      <c r="P680" s="56"/>
    </row>
    <row r="681" spans="1:16">
      <c r="A681" s="20">
        <v>672</v>
      </c>
      <c r="B681" s="20" t="str">
        <f>IF(Data!B681:$B$5005&lt;&gt;"",Data!B681,"")</f>
        <v/>
      </c>
      <c r="C681" s="20" t="str">
        <f>IF(Data!$B681:C$5005&lt;&gt;"",Data!C681,"")</f>
        <v/>
      </c>
      <c r="D681" s="20" t="str">
        <f t="shared" si="31"/>
        <v/>
      </c>
      <c r="E681" s="133" t="str">
        <f>IF(D681="","",IF(COUNTIF($D$10:D680,D681)=0,COUNTIF(D:D,D681),""))</f>
        <v/>
      </c>
      <c r="F681" s="20" t="str">
        <f t="shared" si="32"/>
        <v/>
      </c>
      <c r="G681" s="56"/>
      <c r="H681" s="56"/>
      <c r="I681" s="56"/>
      <c r="J681" s="56"/>
      <c r="K681" s="56"/>
      <c r="L681" s="56"/>
      <c r="M681" s="56"/>
      <c r="N681" s="56"/>
      <c r="O681" s="56"/>
      <c r="P681" s="56"/>
    </row>
    <row r="682" spans="1:16">
      <c r="A682" s="113">
        <v>673</v>
      </c>
      <c r="B682" s="20" t="str">
        <f>IF(Data!B682:$B$5005&lt;&gt;"",Data!B682,"")</f>
        <v/>
      </c>
      <c r="C682" s="20" t="str">
        <f>IF(Data!$B682:C$5005&lt;&gt;"",Data!C682,"")</f>
        <v/>
      </c>
      <c r="D682" s="20" t="str">
        <f t="shared" si="31"/>
        <v/>
      </c>
      <c r="E682" s="133" t="str">
        <f>IF(D682="","",IF(COUNTIF($D$10:D681,D682)=0,COUNTIF(D:D,D682),""))</f>
        <v/>
      </c>
      <c r="F682" s="20" t="str">
        <f t="shared" si="32"/>
        <v/>
      </c>
      <c r="G682" s="56"/>
      <c r="H682" s="56"/>
      <c r="I682" s="56"/>
      <c r="J682" s="56"/>
      <c r="K682" s="56"/>
      <c r="L682" s="56"/>
      <c r="M682" s="56"/>
      <c r="N682" s="56"/>
      <c r="O682" s="56"/>
      <c r="P682" s="56"/>
    </row>
    <row r="683" spans="1:16">
      <c r="A683" s="20">
        <v>674</v>
      </c>
      <c r="B683" s="20" t="str">
        <f>IF(Data!B683:$B$5005&lt;&gt;"",Data!B683,"")</f>
        <v/>
      </c>
      <c r="C683" s="20" t="str">
        <f>IF(Data!$B683:C$5005&lt;&gt;"",Data!C683,"")</f>
        <v/>
      </c>
      <c r="D683" s="20" t="str">
        <f t="shared" si="31"/>
        <v/>
      </c>
      <c r="E683" s="133" t="str">
        <f>IF(D683="","",IF(COUNTIF($D$10:D682,D683)=0,COUNTIF(D:D,D683),""))</f>
        <v/>
      </c>
      <c r="F683" s="20" t="str">
        <f t="shared" si="32"/>
        <v/>
      </c>
      <c r="G683" s="56"/>
      <c r="H683" s="56"/>
      <c r="I683" s="56"/>
      <c r="J683" s="56"/>
      <c r="K683" s="56"/>
      <c r="L683" s="56"/>
      <c r="M683" s="56"/>
      <c r="N683" s="56"/>
      <c r="O683" s="56"/>
      <c r="P683" s="56"/>
    </row>
    <row r="684" spans="1:16">
      <c r="A684" s="113">
        <v>675</v>
      </c>
      <c r="B684" s="20" t="str">
        <f>IF(Data!B684:$B$5005&lt;&gt;"",Data!B684,"")</f>
        <v/>
      </c>
      <c r="C684" s="20" t="str">
        <f>IF(Data!$B684:C$5005&lt;&gt;"",Data!C684,"")</f>
        <v/>
      </c>
      <c r="D684" s="20" t="str">
        <f t="shared" si="31"/>
        <v/>
      </c>
      <c r="E684" s="133" t="str">
        <f>IF(D684="","",IF(COUNTIF($D$10:D683,D684)=0,COUNTIF(D:D,D684),""))</f>
        <v/>
      </c>
      <c r="F684" s="20" t="str">
        <f t="shared" si="32"/>
        <v/>
      </c>
      <c r="G684" s="56"/>
      <c r="H684" s="56"/>
      <c r="I684" s="56"/>
      <c r="J684" s="56"/>
      <c r="K684" s="56"/>
      <c r="L684" s="56"/>
      <c r="M684" s="56"/>
      <c r="N684" s="56"/>
      <c r="O684" s="56"/>
      <c r="P684" s="56"/>
    </row>
    <row r="685" spans="1:16">
      <c r="A685" s="20">
        <v>676</v>
      </c>
      <c r="B685" s="20" t="str">
        <f>IF(Data!B685:$B$5005&lt;&gt;"",Data!B685,"")</f>
        <v/>
      </c>
      <c r="C685" s="20" t="str">
        <f>IF(Data!$B685:C$5005&lt;&gt;"",Data!C685,"")</f>
        <v/>
      </c>
      <c r="D685" s="20" t="str">
        <f t="shared" si="31"/>
        <v/>
      </c>
      <c r="E685" s="133" t="str">
        <f>IF(D685="","",IF(COUNTIF($D$10:D684,D685)=0,COUNTIF(D:D,D685),""))</f>
        <v/>
      </c>
      <c r="F685" s="20" t="str">
        <f t="shared" si="32"/>
        <v/>
      </c>
      <c r="G685" s="56"/>
      <c r="H685" s="56"/>
      <c r="I685" s="56"/>
      <c r="J685" s="56"/>
      <c r="K685" s="56"/>
      <c r="L685" s="56"/>
      <c r="M685" s="56"/>
      <c r="N685" s="56"/>
      <c r="O685" s="56"/>
      <c r="P685" s="56"/>
    </row>
    <row r="686" spans="1:16">
      <c r="A686" s="113">
        <v>677</v>
      </c>
      <c r="B686" s="20" t="str">
        <f>IF(Data!B686:$B$5005&lt;&gt;"",Data!B686,"")</f>
        <v/>
      </c>
      <c r="C686" s="20" t="str">
        <f>IF(Data!$B686:C$5005&lt;&gt;"",Data!C686,"")</f>
        <v/>
      </c>
      <c r="D686" s="20" t="str">
        <f t="shared" si="31"/>
        <v/>
      </c>
      <c r="E686" s="133" t="str">
        <f>IF(D686="","",IF(COUNTIF($D$10:D685,D686)=0,COUNTIF(D:D,D686),""))</f>
        <v/>
      </c>
      <c r="F686" s="20" t="str">
        <f t="shared" si="32"/>
        <v/>
      </c>
      <c r="G686" s="56"/>
      <c r="H686" s="56"/>
      <c r="I686" s="56"/>
      <c r="J686" s="56"/>
      <c r="K686" s="56"/>
      <c r="L686" s="56"/>
      <c r="M686" s="56"/>
      <c r="N686" s="56"/>
      <c r="O686" s="56"/>
      <c r="P686" s="56"/>
    </row>
    <row r="687" spans="1:16">
      <c r="A687" s="20">
        <v>678</v>
      </c>
      <c r="B687" s="20" t="str">
        <f>IF(Data!B687:$B$5005&lt;&gt;"",Data!B687,"")</f>
        <v/>
      </c>
      <c r="C687" s="20" t="str">
        <f>IF(Data!$B687:C$5005&lt;&gt;"",Data!C687,"")</f>
        <v/>
      </c>
      <c r="D687" s="20" t="str">
        <f t="shared" si="31"/>
        <v/>
      </c>
      <c r="E687" s="133" t="str">
        <f>IF(D687="","",IF(COUNTIF($D$10:D686,D687)=0,COUNTIF(D:D,D687),""))</f>
        <v/>
      </c>
      <c r="F687" s="20" t="str">
        <f t="shared" si="32"/>
        <v/>
      </c>
      <c r="G687" s="56"/>
      <c r="H687" s="56"/>
      <c r="I687" s="56"/>
      <c r="J687" s="56"/>
      <c r="K687" s="56"/>
      <c r="L687" s="56"/>
      <c r="M687" s="56"/>
      <c r="N687" s="56"/>
      <c r="O687" s="56"/>
      <c r="P687" s="56"/>
    </row>
    <row r="688" spans="1:16">
      <c r="A688" s="113">
        <v>679</v>
      </c>
      <c r="B688" s="20" t="str">
        <f>IF(Data!B688:$B$5005&lt;&gt;"",Data!B688,"")</f>
        <v/>
      </c>
      <c r="C688" s="20" t="str">
        <f>IF(Data!$B688:C$5005&lt;&gt;"",Data!C688,"")</f>
        <v/>
      </c>
      <c r="D688" s="20" t="str">
        <f t="shared" si="31"/>
        <v/>
      </c>
      <c r="E688" s="133" t="str">
        <f>IF(D688="","",IF(COUNTIF($D$10:D687,D688)=0,COUNTIF(D:D,D688),""))</f>
        <v/>
      </c>
      <c r="F688" s="20" t="str">
        <f t="shared" si="32"/>
        <v/>
      </c>
      <c r="G688" s="56"/>
      <c r="H688" s="56"/>
      <c r="I688" s="56"/>
      <c r="J688" s="56"/>
      <c r="K688" s="56"/>
      <c r="L688" s="56"/>
      <c r="M688" s="56"/>
      <c r="N688" s="56"/>
      <c r="O688" s="56"/>
      <c r="P688" s="56"/>
    </row>
    <row r="689" spans="1:16">
      <c r="A689" s="20">
        <v>680</v>
      </c>
      <c r="B689" s="20" t="str">
        <f>IF(Data!B689:$B$5005&lt;&gt;"",Data!B689,"")</f>
        <v/>
      </c>
      <c r="C689" s="20" t="str">
        <f>IF(Data!$B689:C$5005&lt;&gt;"",Data!C689,"")</f>
        <v/>
      </c>
      <c r="D689" s="20" t="str">
        <f t="shared" si="31"/>
        <v/>
      </c>
      <c r="E689" s="133" t="str">
        <f>IF(D689="","",IF(COUNTIF($D$10:D688,D689)=0,COUNTIF(D:D,D689),""))</f>
        <v/>
      </c>
      <c r="F689" s="20" t="str">
        <f t="shared" si="32"/>
        <v/>
      </c>
      <c r="G689" s="56"/>
      <c r="H689" s="56"/>
      <c r="I689" s="56"/>
      <c r="J689" s="56"/>
      <c r="K689" s="56"/>
      <c r="L689" s="56"/>
      <c r="M689" s="56"/>
      <c r="N689" s="56"/>
      <c r="O689" s="56"/>
      <c r="P689" s="56"/>
    </row>
    <row r="690" spans="1:16">
      <c r="A690" s="113">
        <v>681</v>
      </c>
      <c r="B690" s="20" t="str">
        <f>IF(Data!B690:$B$5005&lt;&gt;"",Data!B690,"")</f>
        <v/>
      </c>
      <c r="C690" s="20" t="str">
        <f>IF(Data!$B690:C$5005&lt;&gt;"",Data!C690,"")</f>
        <v/>
      </c>
      <c r="D690" s="20" t="str">
        <f t="shared" si="31"/>
        <v/>
      </c>
      <c r="E690" s="133" t="str">
        <f>IF(D690="","",IF(COUNTIF($D$10:D689,D690)=0,COUNTIF(D:D,D690),""))</f>
        <v/>
      </c>
      <c r="F690" s="20" t="str">
        <f t="shared" si="32"/>
        <v/>
      </c>
      <c r="G690" s="56"/>
      <c r="H690" s="56"/>
      <c r="I690" s="56"/>
      <c r="J690" s="56"/>
      <c r="K690" s="56"/>
      <c r="L690" s="56"/>
      <c r="M690" s="56"/>
      <c r="N690" s="56"/>
      <c r="O690" s="56"/>
      <c r="P690" s="56"/>
    </row>
    <row r="691" spans="1:16">
      <c r="A691" s="20">
        <v>682</v>
      </c>
      <c r="B691" s="20" t="str">
        <f>IF(Data!B691:$B$5005&lt;&gt;"",Data!B691,"")</f>
        <v/>
      </c>
      <c r="C691" s="20" t="str">
        <f>IF(Data!$B691:C$5005&lt;&gt;"",Data!C691,"")</f>
        <v/>
      </c>
      <c r="D691" s="20" t="str">
        <f t="shared" si="31"/>
        <v/>
      </c>
      <c r="E691" s="133" t="str">
        <f>IF(D691="","",IF(COUNTIF($D$10:D690,D691)=0,COUNTIF(D:D,D691),""))</f>
        <v/>
      </c>
      <c r="F691" s="20" t="str">
        <f t="shared" si="32"/>
        <v/>
      </c>
      <c r="G691" s="56"/>
      <c r="H691" s="56"/>
      <c r="I691" s="56"/>
      <c r="J691" s="56"/>
      <c r="K691" s="56"/>
      <c r="L691" s="56"/>
      <c r="M691" s="56"/>
      <c r="N691" s="56"/>
      <c r="O691" s="56"/>
      <c r="P691" s="56"/>
    </row>
    <row r="692" spans="1:16">
      <c r="A692" s="113">
        <v>683</v>
      </c>
      <c r="B692" s="20" t="str">
        <f>IF(Data!B692:$B$5005&lt;&gt;"",Data!B692,"")</f>
        <v/>
      </c>
      <c r="C692" s="20" t="str">
        <f>IF(Data!$B692:C$5005&lt;&gt;"",Data!C692,"")</f>
        <v/>
      </c>
      <c r="D692" s="20" t="str">
        <f t="shared" si="31"/>
        <v/>
      </c>
      <c r="E692" s="133" t="str">
        <f>IF(D692="","",IF(COUNTIF($D$10:D691,D692)=0,COUNTIF(D:D,D692),""))</f>
        <v/>
      </c>
      <c r="F692" s="20" t="str">
        <f t="shared" si="32"/>
        <v/>
      </c>
      <c r="G692" s="56"/>
      <c r="H692" s="56"/>
      <c r="I692" s="56"/>
      <c r="J692" s="56"/>
      <c r="K692" s="56"/>
      <c r="L692" s="56"/>
      <c r="M692" s="56"/>
      <c r="N692" s="56"/>
      <c r="O692" s="56"/>
      <c r="P692" s="56"/>
    </row>
    <row r="693" spans="1:16">
      <c r="A693" s="20">
        <v>684</v>
      </c>
      <c r="B693" s="20" t="str">
        <f>IF(Data!B693:$B$5005&lt;&gt;"",Data!B693,"")</f>
        <v/>
      </c>
      <c r="C693" s="20" t="str">
        <f>IF(Data!$B693:C$5005&lt;&gt;"",Data!C693,"")</f>
        <v/>
      </c>
      <c r="D693" s="20" t="str">
        <f t="shared" si="31"/>
        <v/>
      </c>
      <c r="E693" s="133" t="str">
        <f>IF(D693="","",IF(COUNTIF($D$10:D692,D693)=0,COUNTIF(D:D,D693),""))</f>
        <v/>
      </c>
      <c r="F693" s="20" t="str">
        <f t="shared" si="32"/>
        <v/>
      </c>
      <c r="G693" s="56"/>
      <c r="H693" s="56"/>
      <c r="I693" s="56"/>
      <c r="J693" s="56"/>
      <c r="K693" s="56"/>
      <c r="L693" s="56"/>
      <c r="M693" s="56"/>
      <c r="N693" s="56"/>
      <c r="O693" s="56"/>
      <c r="P693" s="56"/>
    </row>
    <row r="694" spans="1:16">
      <c r="A694" s="113">
        <v>685</v>
      </c>
      <c r="B694" s="20" t="str">
        <f>IF(Data!B694:$B$5005&lt;&gt;"",Data!B694,"")</f>
        <v/>
      </c>
      <c r="C694" s="20" t="str">
        <f>IF(Data!$B694:C$5005&lt;&gt;"",Data!C694,"")</f>
        <v/>
      </c>
      <c r="D694" s="20" t="str">
        <f t="shared" si="31"/>
        <v/>
      </c>
      <c r="E694" s="133" t="str">
        <f>IF(D694="","",IF(COUNTIF($D$10:D693,D694)=0,COUNTIF(D:D,D694),""))</f>
        <v/>
      </c>
      <c r="F694" s="20" t="str">
        <f t="shared" si="32"/>
        <v/>
      </c>
      <c r="G694" s="56"/>
      <c r="H694" s="56"/>
      <c r="I694" s="56"/>
      <c r="J694" s="56"/>
      <c r="K694" s="56"/>
      <c r="L694" s="56"/>
      <c r="M694" s="56"/>
      <c r="N694" s="56"/>
      <c r="O694" s="56"/>
      <c r="P694" s="56"/>
    </row>
    <row r="695" spans="1:16">
      <c r="A695" s="20">
        <v>686</v>
      </c>
      <c r="B695" s="20" t="str">
        <f>IF(Data!B695:$B$5005&lt;&gt;"",Data!B695,"")</f>
        <v/>
      </c>
      <c r="C695" s="20" t="str">
        <f>IF(Data!$B695:C$5005&lt;&gt;"",Data!C695,"")</f>
        <v/>
      </c>
      <c r="D695" s="20" t="str">
        <f t="shared" si="31"/>
        <v/>
      </c>
      <c r="E695" s="133" t="str">
        <f>IF(D695="","",IF(COUNTIF($D$10:D694,D695)=0,COUNTIF(D:D,D695),""))</f>
        <v/>
      </c>
      <c r="F695" s="20" t="str">
        <f t="shared" si="32"/>
        <v/>
      </c>
      <c r="G695" s="56"/>
      <c r="H695" s="56"/>
      <c r="I695" s="56"/>
      <c r="J695" s="56"/>
      <c r="K695" s="56"/>
      <c r="L695" s="56"/>
      <c r="M695" s="56"/>
      <c r="N695" s="56"/>
      <c r="O695" s="56"/>
      <c r="P695" s="56"/>
    </row>
    <row r="696" spans="1:16">
      <c r="A696" s="113">
        <v>687</v>
      </c>
      <c r="B696" s="20" t="str">
        <f>IF(Data!B696:$B$5005&lt;&gt;"",Data!B696,"")</f>
        <v/>
      </c>
      <c r="C696" s="20" t="str">
        <f>IF(Data!$B696:C$5005&lt;&gt;"",Data!C696,"")</f>
        <v/>
      </c>
      <c r="D696" s="20" t="str">
        <f t="shared" ref="D696:D759" si="33">IF(AND(B696&lt;&gt;"",C696&lt;&gt;""), _xlfn.RANK.AVG(B696,B:B,1),"")</f>
        <v/>
      </c>
      <c r="E696" s="133" t="str">
        <f>IF(D696="","",IF(COUNTIF($D$10:D695,D696)=0,COUNTIF(D:D,D696),""))</f>
        <v/>
      </c>
      <c r="F696" s="20" t="str">
        <f t="shared" si="32"/>
        <v/>
      </c>
      <c r="G696" s="56"/>
      <c r="H696" s="56"/>
      <c r="I696" s="56"/>
      <c r="J696" s="56"/>
      <c r="K696" s="56"/>
      <c r="L696" s="56"/>
      <c r="M696" s="56"/>
      <c r="N696" s="56"/>
      <c r="O696" s="56"/>
      <c r="P696" s="56"/>
    </row>
    <row r="697" spans="1:16">
      <c r="A697" s="20">
        <v>688</v>
      </c>
      <c r="B697" s="20" t="str">
        <f>IF(Data!B697:$B$5005&lt;&gt;"",Data!B697,"")</f>
        <v/>
      </c>
      <c r="C697" s="20" t="str">
        <f>IF(Data!$B697:C$5005&lt;&gt;"",Data!C697,"")</f>
        <v/>
      </c>
      <c r="D697" s="20" t="str">
        <f t="shared" si="33"/>
        <v/>
      </c>
      <c r="E697" s="133" t="str">
        <f>IF(D697="","",IF(COUNTIF($D$10:D696,D697)=0,COUNTIF(D:D,D697),""))</f>
        <v/>
      </c>
      <c r="F697" s="20" t="str">
        <f t="shared" si="32"/>
        <v/>
      </c>
      <c r="G697" s="56"/>
      <c r="H697" s="56"/>
      <c r="I697" s="56"/>
      <c r="J697" s="56"/>
      <c r="K697" s="56"/>
      <c r="L697" s="56"/>
      <c r="M697" s="56"/>
      <c r="N697" s="56"/>
      <c r="O697" s="56"/>
      <c r="P697" s="56"/>
    </row>
    <row r="698" spans="1:16">
      <c r="A698" s="113">
        <v>689</v>
      </c>
      <c r="B698" s="20" t="str">
        <f>IF(Data!B698:$B$5005&lt;&gt;"",Data!B698,"")</f>
        <v/>
      </c>
      <c r="C698" s="20" t="str">
        <f>IF(Data!$B698:C$5005&lt;&gt;"",Data!C698,"")</f>
        <v/>
      </c>
      <c r="D698" s="20" t="str">
        <f t="shared" si="33"/>
        <v/>
      </c>
      <c r="E698" s="133" t="str">
        <f>IF(D698="","",IF(COUNTIF($D$10:D697,D698)=0,COUNTIF(D:D,D698),""))</f>
        <v/>
      </c>
      <c r="F698" s="20" t="str">
        <f t="shared" si="32"/>
        <v/>
      </c>
      <c r="G698" s="56"/>
      <c r="H698" s="56"/>
      <c r="I698" s="56"/>
      <c r="J698" s="56"/>
      <c r="K698" s="56"/>
      <c r="L698" s="56"/>
      <c r="M698" s="56"/>
      <c r="N698" s="56"/>
      <c r="O698" s="56"/>
      <c r="P698" s="56"/>
    </row>
    <row r="699" spans="1:16">
      <c r="A699" s="20">
        <v>690</v>
      </c>
      <c r="B699" s="20" t="str">
        <f>IF(Data!B699:$B$5005&lt;&gt;"",Data!B699,"")</f>
        <v/>
      </c>
      <c r="C699" s="20" t="str">
        <f>IF(Data!$B699:C$5005&lt;&gt;"",Data!C699,"")</f>
        <v/>
      </c>
      <c r="D699" s="20" t="str">
        <f t="shared" si="33"/>
        <v/>
      </c>
      <c r="E699" s="133" t="str">
        <f>IF(D699="","",IF(COUNTIF($D$10:D698,D699)=0,COUNTIF(D:D,D699),""))</f>
        <v/>
      </c>
      <c r="F699" s="20" t="str">
        <f t="shared" si="32"/>
        <v/>
      </c>
      <c r="G699" s="56"/>
      <c r="H699" s="56"/>
      <c r="I699" s="56"/>
      <c r="J699" s="56"/>
      <c r="K699" s="56"/>
      <c r="L699" s="56"/>
      <c r="M699" s="56"/>
      <c r="N699" s="56"/>
      <c r="O699" s="56"/>
      <c r="P699" s="56"/>
    </row>
    <row r="700" spans="1:16">
      <c r="A700" s="113">
        <v>691</v>
      </c>
      <c r="B700" s="20" t="str">
        <f>IF(Data!B700:$B$5005&lt;&gt;"",Data!B700,"")</f>
        <v/>
      </c>
      <c r="C700" s="20" t="str">
        <f>IF(Data!$B700:C$5005&lt;&gt;"",Data!C700,"")</f>
        <v/>
      </c>
      <c r="D700" s="20" t="str">
        <f t="shared" si="33"/>
        <v/>
      </c>
      <c r="E700" s="133" t="str">
        <f>IF(D700="","",IF(COUNTIF($D$10:D699,D700)=0,COUNTIF(D:D,D700),""))</f>
        <v/>
      </c>
      <c r="F700" s="20" t="str">
        <f t="shared" si="32"/>
        <v/>
      </c>
      <c r="G700" s="56"/>
      <c r="H700" s="56"/>
      <c r="I700" s="56"/>
      <c r="J700" s="56"/>
      <c r="K700" s="56"/>
      <c r="L700" s="56"/>
      <c r="M700" s="56"/>
      <c r="N700" s="56"/>
      <c r="O700" s="56"/>
      <c r="P700" s="56"/>
    </row>
    <row r="701" spans="1:16">
      <c r="A701" s="20">
        <v>692</v>
      </c>
      <c r="B701" s="20" t="str">
        <f>IF(Data!B701:$B$5005&lt;&gt;"",Data!B701,"")</f>
        <v/>
      </c>
      <c r="C701" s="20" t="str">
        <f>IF(Data!$B701:C$5005&lt;&gt;"",Data!C701,"")</f>
        <v/>
      </c>
      <c r="D701" s="20" t="str">
        <f t="shared" si="33"/>
        <v/>
      </c>
      <c r="E701" s="133" t="str">
        <f>IF(D701="","",IF(COUNTIF($D$10:D700,D701)=0,COUNTIF(D:D,D701),""))</f>
        <v/>
      </c>
      <c r="F701" s="20" t="str">
        <f t="shared" si="32"/>
        <v/>
      </c>
      <c r="G701" s="56"/>
      <c r="H701" s="56"/>
      <c r="I701" s="56"/>
      <c r="J701" s="56"/>
      <c r="K701" s="56"/>
      <c r="L701" s="56"/>
      <c r="M701" s="56"/>
      <c r="N701" s="56"/>
      <c r="O701" s="56"/>
      <c r="P701" s="56"/>
    </row>
    <row r="702" spans="1:16">
      <c r="A702" s="113">
        <v>693</v>
      </c>
      <c r="B702" s="20" t="str">
        <f>IF(Data!B702:$B$5005&lt;&gt;"",Data!B702,"")</f>
        <v/>
      </c>
      <c r="C702" s="20" t="str">
        <f>IF(Data!$B702:C$5005&lt;&gt;"",Data!C702,"")</f>
        <v/>
      </c>
      <c r="D702" s="20" t="str">
        <f t="shared" si="33"/>
        <v/>
      </c>
      <c r="E702" s="133" t="str">
        <f>IF(D702="","",IF(COUNTIF($D$10:D701,D702)=0,COUNTIF(D:D,D702),""))</f>
        <v/>
      </c>
      <c r="F702" s="20" t="str">
        <f t="shared" si="32"/>
        <v/>
      </c>
      <c r="G702" s="56"/>
      <c r="H702" s="56"/>
      <c r="I702" s="56"/>
      <c r="J702" s="56"/>
      <c r="K702" s="56"/>
      <c r="L702" s="56"/>
      <c r="M702" s="56"/>
      <c r="N702" s="56"/>
      <c r="O702" s="56"/>
      <c r="P702" s="56"/>
    </row>
    <row r="703" spans="1:16">
      <c r="A703" s="20">
        <v>694</v>
      </c>
      <c r="B703" s="20" t="str">
        <f>IF(Data!B703:$B$5005&lt;&gt;"",Data!B703,"")</f>
        <v/>
      </c>
      <c r="C703" s="20" t="str">
        <f>IF(Data!$B703:C$5005&lt;&gt;"",Data!C703,"")</f>
        <v/>
      </c>
      <c r="D703" s="20" t="str">
        <f t="shared" si="33"/>
        <v/>
      </c>
      <c r="E703" s="133" t="str">
        <f>IF(D703="","",IF(COUNTIF($D$10:D702,D703)=0,COUNTIF(D:D,D703),""))</f>
        <v/>
      </c>
      <c r="F703" s="20" t="str">
        <f t="shared" si="32"/>
        <v/>
      </c>
      <c r="G703" s="56"/>
      <c r="H703" s="56"/>
      <c r="I703" s="56"/>
      <c r="J703" s="56"/>
      <c r="K703" s="56"/>
      <c r="L703" s="56"/>
      <c r="M703" s="56"/>
      <c r="N703" s="56"/>
      <c r="O703" s="56"/>
      <c r="P703" s="56"/>
    </row>
    <row r="704" spans="1:16">
      <c r="A704" s="113">
        <v>695</v>
      </c>
      <c r="B704" s="20" t="str">
        <f>IF(Data!B704:$B$5005&lt;&gt;"",Data!B704,"")</f>
        <v/>
      </c>
      <c r="C704" s="20" t="str">
        <f>IF(Data!$B704:C$5005&lt;&gt;"",Data!C704,"")</f>
        <v/>
      </c>
      <c r="D704" s="20" t="str">
        <f t="shared" si="33"/>
        <v/>
      </c>
      <c r="E704" s="133" t="str">
        <f>IF(D704="","",IF(COUNTIF($D$10:D703,D704)=0,COUNTIF(D:D,D704),""))</f>
        <v/>
      </c>
      <c r="F704" s="20" t="str">
        <f t="shared" si="32"/>
        <v/>
      </c>
      <c r="G704" s="56"/>
      <c r="H704" s="56"/>
      <c r="I704" s="56"/>
      <c r="J704" s="56"/>
      <c r="K704" s="56"/>
      <c r="L704" s="56"/>
      <c r="M704" s="56"/>
      <c r="N704" s="56"/>
      <c r="O704" s="56"/>
      <c r="P704" s="56"/>
    </row>
    <row r="705" spans="1:16">
      <c r="A705" s="20">
        <v>696</v>
      </c>
      <c r="B705" s="20" t="str">
        <f>IF(Data!B705:$B$5005&lt;&gt;"",Data!B705,"")</f>
        <v/>
      </c>
      <c r="C705" s="20" t="str">
        <f>IF(Data!$B705:C$5005&lt;&gt;"",Data!C705,"")</f>
        <v/>
      </c>
      <c r="D705" s="20" t="str">
        <f t="shared" si="33"/>
        <v/>
      </c>
      <c r="E705" s="133" t="str">
        <f>IF(D705="","",IF(COUNTIF($D$10:D704,D705)=0,COUNTIF(D:D,D705),""))</f>
        <v/>
      </c>
      <c r="F705" s="20" t="str">
        <f t="shared" si="32"/>
        <v/>
      </c>
      <c r="G705" s="56"/>
      <c r="H705" s="56"/>
      <c r="I705" s="56"/>
      <c r="J705" s="56"/>
      <c r="K705" s="56"/>
      <c r="L705" s="56"/>
      <c r="M705" s="56"/>
      <c r="N705" s="56"/>
      <c r="O705" s="56"/>
      <c r="P705" s="56"/>
    </row>
    <row r="706" spans="1:16">
      <c r="A706" s="113">
        <v>697</v>
      </c>
      <c r="B706" s="20" t="str">
        <f>IF(Data!B706:$B$5005&lt;&gt;"",Data!B706,"")</f>
        <v/>
      </c>
      <c r="C706" s="20" t="str">
        <f>IF(Data!$B706:C$5005&lt;&gt;"",Data!C706,"")</f>
        <v/>
      </c>
      <c r="D706" s="20" t="str">
        <f t="shared" si="33"/>
        <v/>
      </c>
      <c r="E706" s="133" t="str">
        <f>IF(D706="","",IF(COUNTIF($D$10:D705,D706)=0,COUNTIF(D:D,D706),""))</f>
        <v/>
      </c>
      <c r="F706" s="20" t="str">
        <f t="shared" si="32"/>
        <v/>
      </c>
      <c r="G706" s="56"/>
      <c r="H706" s="56"/>
      <c r="I706" s="56"/>
      <c r="J706" s="56"/>
      <c r="K706" s="56"/>
      <c r="L706" s="56"/>
      <c r="M706" s="56"/>
      <c r="N706" s="56"/>
      <c r="O706" s="56"/>
      <c r="P706" s="56"/>
    </row>
    <row r="707" spans="1:16">
      <c r="A707" s="20">
        <v>698</v>
      </c>
      <c r="B707" s="20" t="str">
        <f>IF(Data!B707:$B$5005&lt;&gt;"",Data!B707,"")</f>
        <v/>
      </c>
      <c r="C707" s="20" t="str">
        <f>IF(Data!$B707:C$5005&lt;&gt;"",Data!C707,"")</f>
        <v/>
      </c>
      <c r="D707" s="20" t="str">
        <f t="shared" si="33"/>
        <v/>
      </c>
      <c r="E707" s="133" t="str">
        <f>IF(D707="","",IF(COUNTIF($D$10:D706,D707)=0,COUNTIF(D:D,D707),""))</f>
        <v/>
      </c>
      <c r="F707" s="20" t="str">
        <f t="shared" si="32"/>
        <v/>
      </c>
      <c r="G707" s="56"/>
      <c r="H707" s="56"/>
      <c r="I707" s="56"/>
      <c r="J707" s="56"/>
      <c r="K707" s="56"/>
      <c r="L707" s="56"/>
      <c r="M707" s="56"/>
      <c r="N707" s="56"/>
      <c r="O707" s="56"/>
      <c r="P707" s="56"/>
    </row>
    <row r="708" spans="1:16">
      <c r="A708" s="113">
        <v>699</v>
      </c>
      <c r="B708" s="20" t="str">
        <f>IF(Data!B708:$B$5005&lt;&gt;"",Data!B708,"")</f>
        <v/>
      </c>
      <c r="C708" s="20" t="str">
        <f>IF(Data!$B708:C$5005&lt;&gt;"",Data!C708,"")</f>
        <v/>
      </c>
      <c r="D708" s="20" t="str">
        <f t="shared" si="33"/>
        <v/>
      </c>
      <c r="E708" s="133" t="str">
        <f>IF(D708="","",IF(COUNTIF($D$10:D707,D708)=0,COUNTIF(D:D,D708),""))</f>
        <v/>
      </c>
      <c r="F708" s="20" t="str">
        <f t="shared" si="32"/>
        <v/>
      </c>
      <c r="G708" s="56"/>
      <c r="H708" s="56"/>
      <c r="I708" s="56"/>
      <c r="J708" s="56"/>
      <c r="K708" s="56"/>
      <c r="L708" s="56"/>
      <c r="M708" s="56"/>
      <c r="N708" s="56"/>
      <c r="O708" s="56"/>
      <c r="P708" s="56"/>
    </row>
    <row r="709" spans="1:16">
      <c r="A709" s="20">
        <v>700</v>
      </c>
      <c r="B709" s="20" t="str">
        <f>IF(Data!B709:$B$5005&lt;&gt;"",Data!B709,"")</f>
        <v/>
      </c>
      <c r="C709" s="20" t="str">
        <f>IF(Data!$B709:C$5005&lt;&gt;"",Data!C709,"")</f>
        <v/>
      </c>
      <c r="D709" s="20" t="str">
        <f t="shared" si="33"/>
        <v/>
      </c>
      <c r="E709" s="133" t="str">
        <f>IF(D709="","",IF(COUNTIF($D$10:D708,D709)=0,COUNTIF(D:D,D709),""))</f>
        <v/>
      </c>
      <c r="F709" s="20" t="str">
        <f t="shared" si="32"/>
        <v/>
      </c>
      <c r="G709" s="56"/>
      <c r="H709" s="56"/>
      <c r="I709" s="56"/>
      <c r="J709" s="56"/>
      <c r="K709" s="56"/>
      <c r="L709" s="56"/>
      <c r="M709" s="56"/>
      <c r="N709" s="56"/>
      <c r="O709" s="56"/>
      <c r="P709" s="56"/>
    </row>
    <row r="710" spans="1:16">
      <c r="A710" s="113">
        <v>701</v>
      </c>
      <c r="B710" s="20" t="str">
        <f>IF(Data!B710:$B$5005&lt;&gt;"",Data!B710,"")</f>
        <v/>
      </c>
      <c r="C710" s="20" t="str">
        <f>IF(Data!$B710:C$5005&lt;&gt;"",Data!C710,"")</f>
        <v/>
      </c>
      <c r="D710" s="20" t="str">
        <f t="shared" si="33"/>
        <v/>
      </c>
      <c r="E710" s="133" t="str">
        <f>IF(D710="","",IF(COUNTIF($D$10:D709,D710)=0,COUNTIF(D:D,D710),""))</f>
        <v/>
      </c>
      <c r="F710" s="20" t="str">
        <f t="shared" si="32"/>
        <v/>
      </c>
      <c r="G710" s="56"/>
      <c r="H710" s="56"/>
      <c r="I710" s="56"/>
      <c r="J710" s="56"/>
      <c r="K710" s="56"/>
      <c r="L710" s="56"/>
      <c r="M710" s="56"/>
      <c r="N710" s="56"/>
      <c r="O710" s="56"/>
      <c r="P710" s="56"/>
    </row>
    <row r="711" spans="1:16">
      <c r="A711" s="20">
        <v>702</v>
      </c>
      <c r="B711" s="20" t="str">
        <f>IF(Data!B711:$B$5005&lt;&gt;"",Data!B711,"")</f>
        <v/>
      </c>
      <c r="C711" s="20" t="str">
        <f>IF(Data!$B711:C$5005&lt;&gt;"",Data!C711,"")</f>
        <v/>
      </c>
      <c r="D711" s="20" t="str">
        <f t="shared" si="33"/>
        <v/>
      </c>
      <c r="E711" s="133" t="str">
        <f>IF(D711="","",IF(COUNTIF($D$10:D710,D711)=0,COUNTIF(D:D,D711),""))</f>
        <v/>
      </c>
      <c r="F711" s="20" t="str">
        <f t="shared" si="32"/>
        <v/>
      </c>
      <c r="G711" s="56"/>
      <c r="H711" s="56"/>
      <c r="I711" s="56"/>
      <c r="J711" s="56"/>
      <c r="K711" s="56"/>
      <c r="L711" s="56"/>
      <c r="M711" s="56"/>
      <c r="N711" s="56"/>
      <c r="O711" s="56"/>
      <c r="P711" s="56"/>
    </row>
    <row r="712" spans="1:16">
      <c r="A712" s="113">
        <v>703</v>
      </c>
      <c r="B712" s="20" t="str">
        <f>IF(Data!B712:$B$5005&lt;&gt;"",Data!B712,"")</f>
        <v/>
      </c>
      <c r="C712" s="20" t="str">
        <f>IF(Data!$B712:C$5005&lt;&gt;"",Data!C712,"")</f>
        <v/>
      </c>
      <c r="D712" s="20" t="str">
        <f t="shared" si="33"/>
        <v/>
      </c>
      <c r="E712" s="133" t="str">
        <f>IF(D712="","",IF(COUNTIF($D$10:D711,D712)=0,COUNTIF(D:D,D712),""))</f>
        <v/>
      </c>
      <c r="F712" s="20" t="str">
        <f t="shared" si="32"/>
        <v/>
      </c>
      <c r="G712" s="56"/>
      <c r="H712" s="56"/>
      <c r="I712" s="56"/>
      <c r="J712" s="56"/>
      <c r="K712" s="56"/>
      <c r="L712" s="56"/>
      <c r="M712" s="56"/>
      <c r="N712" s="56"/>
      <c r="O712" s="56"/>
      <c r="P712" s="56"/>
    </row>
    <row r="713" spans="1:16">
      <c r="A713" s="20">
        <v>704</v>
      </c>
      <c r="B713" s="20" t="str">
        <f>IF(Data!B713:$B$5005&lt;&gt;"",Data!B713,"")</f>
        <v/>
      </c>
      <c r="C713" s="20" t="str">
        <f>IF(Data!$B713:C$5005&lt;&gt;"",Data!C713,"")</f>
        <v/>
      </c>
      <c r="D713" s="20" t="str">
        <f t="shared" si="33"/>
        <v/>
      </c>
      <c r="E713" s="133" t="str">
        <f>IF(D713="","",IF(COUNTIF($D$10:D712,D713)=0,COUNTIF(D:D,D713),""))</f>
        <v/>
      </c>
      <c r="F713" s="20" t="str">
        <f t="shared" si="32"/>
        <v/>
      </c>
      <c r="G713" s="56"/>
      <c r="H713" s="56"/>
      <c r="I713" s="56"/>
      <c r="J713" s="56"/>
      <c r="K713" s="56"/>
      <c r="L713" s="56"/>
      <c r="M713" s="56"/>
      <c r="N713" s="56"/>
      <c r="O713" s="56"/>
      <c r="P713" s="56"/>
    </row>
    <row r="714" spans="1:16">
      <c r="A714" s="113">
        <v>705</v>
      </c>
      <c r="B714" s="20" t="str">
        <f>IF(Data!B714:$B$5005&lt;&gt;"",Data!B714,"")</f>
        <v/>
      </c>
      <c r="C714" s="20" t="str">
        <f>IF(Data!$B714:C$5005&lt;&gt;"",Data!C714,"")</f>
        <v/>
      </c>
      <c r="D714" s="20" t="str">
        <f t="shared" si="33"/>
        <v/>
      </c>
      <c r="E714" s="133" t="str">
        <f>IF(D714="","",IF(COUNTIF($D$10:D713,D714)=0,COUNTIF(D:D,D714),""))</f>
        <v/>
      </c>
      <c r="F714" s="20" t="str">
        <f t="shared" si="32"/>
        <v/>
      </c>
      <c r="G714" s="56"/>
      <c r="H714" s="56"/>
      <c r="I714" s="56"/>
      <c r="J714" s="56"/>
      <c r="K714" s="56"/>
      <c r="L714" s="56"/>
      <c r="M714" s="56"/>
      <c r="N714" s="56"/>
      <c r="O714" s="56"/>
      <c r="P714" s="56"/>
    </row>
    <row r="715" spans="1:16">
      <c r="A715" s="20">
        <v>706</v>
      </c>
      <c r="B715" s="20" t="str">
        <f>IF(Data!B715:$B$5005&lt;&gt;"",Data!B715,"")</f>
        <v/>
      </c>
      <c r="C715" s="20" t="str">
        <f>IF(Data!$B715:C$5005&lt;&gt;"",Data!C715,"")</f>
        <v/>
      </c>
      <c r="D715" s="20" t="str">
        <f t="shared" si="33"/>
        <v/>
      </c>
      <c r="E715" s="133" t="str">
        <f>IF(D715="","",IF(COUNTIF($D$10:D714,D715)=0,COUNTIF(D:D,D715),""))</f>
        <v/>
      </c>
      <c r="F715" s="20" t="str">
        <f t="shared" si="32"/>
        <v/>
      </c>
      <c r="G715" s="56"/>
      <c r="H715" s="56"/>
      <c r="I715" s="56"/>
      <c r="J715" s="56"/>
      <c r="K715" s="56"/>
      <c r="L715" s="56"/>
      <c r="M715" s="56"/>
      <c r="N715" s="56"/>
      <c r="O715" s="56"/>
      <c r="P715" s="56"/>
    </row>
    <row r="716" spans="1:16">
      <c r="A716" s="113">
        <v>707</v>
      </c>
      <c r="B716" s="20" t="str">
        <f>IF(Data!B716:$B$5005&lt;&gt;"",Data!B716,"")</f>
        <v/>
      </c>
      <c r="C716" s="20" t="str">
        <f>IF(Data!$B716:C$5005&lt;&gt;"",Data!C716,"")</f>
        <v/>
      </c>
      <c r="D716" s="20" t="str">
        <f t="shared" si="33"/>
        <v/>
      </c>
      <c r="E716" s="133" t="str">
        <f>IF(D716="","",IF(COUNTIF($D$10:D715,D716)=0,COUNTIF(D:D,D716),""))</f>
        <v/>
      </c>
      <c r="F716" s="20" t="str">
        <f t="shared" ref="F716:F779" si="34">IF(E716="","",E716^3-E716)</f>
        <v/>
      </c>
      <c r="G716" s="56"/>
      <c r="H716" s="56"/>
      <c r="I716" s="56"/>
      <c r="J716" s="56"/>
      <c r="K716" s="56"/>
      <c r="L716" s="56"/>
      <c r="M716" s="56"/>
      <c r="N716" s="56"/>
      <c r="O716" s="56"/>
      <c r="P716" s="56"/>
    </row>
    <row r="717" spans="1:16">
      <c r="A717" s="20">
        <v>708</v>
      </c>
      <c r="B717" s="20" t="str">
        <f>IF(Data!B717:$B$5005&lt;&gt;"",Data!B717,"")</f>
        <v/>
      </c>
      <c r="C717" s="20" t="str">
        <f>IF(Data!$B717:C$5005&lt;&gt;"",Data!C717,"")</f>
        <v/>
      </c>
      <c r="D717" s="20" t="str">
        <f t="shared" si="33"/>
        <v/>
      </c>
      <c r="E717" s="133" t="str">
        <f>IF(D717="","",IF(COUNTIF($D$10:D716,D717)=0,COUNTIF(D:D,D717),""))</f>
        <v/>
      </c>
      <c r="F717" s="20" t="str">
        <f t="shared" si="34"/>
        <v/>
      </c>
      <c r="G717" s="56"/>
      <c r="H717" s="56"/>
      <c r="I717" s="56"/>
      <c r="J717" s="56"/>
      <c r="K717" s="56"/>
      <c r="L717" s="56"/>
      <c r="M717" s="56"/>
      <c r="N717" s="56"/>
      <c r="O717" s="56"/>
      <c r="P717" s="56"/>
    </row>
    <row r="718" spans="1:16">
      <c r="A718" s="113">
        <v>709</v>
      </c>
      <c r="B718" s="20" t="str">
        <f>IF(Data!B718:$B$5005&lt;&gt;"",Data!B718,"")</f>
        <v/>
      </c>
      <c r="C718" s="20" t="str">
        <f>IF(Data!$B718:C$5005&lt;&gt;"",Data!C718,"")</f>
        <v/>
      </c>
      <c r="D718" s="20" t="str">
        <f t="shared" si="33"/>
        <v/>
      </c>
      <c r="E718" s="133" t="str">
        <f>IF(D718="","",IF(COUNTIF($D$10:D717,D718)=0,COUNTIF(D:D,D718),""))</f>
        <v/>
      </c>
      <c r="F718" s="20" t="str">
        <f t="shared" si="34"/>
        <v/>
      </c>
      <c r="G718" s="56"/>
      <c r="H718" s="56"/>
      <c r="I718" s="56"/>
      <c r="J718" s="56"/>
      <c r="K718" s="56"/>
      <c r="L718" s="56"/>
      <c r="M718" s="56"/>
      <c r="N718" s="56"/>
      <c r="O718" s="56"/>
      <c r="P718" s="56"/>
    </row>
    <row r="719" spans="1:16">
      <c r="A719" s="20">
        <v>710</v>
      </c>
      <c r="B719" s="20" t="str">
        <f>IF(Data!B719:$B$5005&lt;&gt;"",Data!B719,"")</f>
        <v/>
      </c>
      <c r="C719" s="20" t="str">
        <f>IF(Data!$B719:C$5005&lt;&gt;"",Data!C719,"")</f>
        <v/>
      </c>
      <c r="D719" s="20" t="str">
        <f t="shared" si="33"/>
        <v/>
      </c>
      <c r="E719" s="133" t="str">
        <f>IF(D719="","",IF(COUNTIF($D$10:D718,D719)=0,COUNTIF(D:D,D719),""))</f>
        <v/>
      </c>
      <c r="F719" s="20" t="str">
        <f t="shared" si="34"/>
        <v/>
      </c>
      <c r="G719" s="56"/>
      <c r="H719" s="56"/>
      <c r="I719" s="56"/>
      <c r="J719" s="56"/>
      <c r="K719" s="56"/>
      <c r="L719" s="56"/>
      <c r="M719" s="56"/>
      <c r="N719" s="56"/>
      <c r="O719" s="56"/>
      <c r="P719" s="56"/>
    </row>
    <row r="720" spans="1:16">
      <c r="A720" s="113">
        <v>711</v>
      </c>
      <c r="B720" s="20" t="str">
        <f>IF(Data!B720:$B$5005&lt;&gt;"",Data!B720,"")</f>
        <v/>
      </c>
      <c r="C720" s="20" t="str">
        <f>IF(Data!$B720:C$5005&lt;&gt;"",Data!C720,"")</f>
        <v/>
      </c>
      <c r="D720" s="20" t="str">
        <f t="shared" si="33"/>
        <v/>
      </c>
      <c r="E720" s="133" t="str">
        <f>IF(D720="","",IF(COUNTIF($D$10:D719,D720)=0,COUNTIF(D:D,D720),""))</f>
        <v/>
      </c>
      <c r="F720" s="20" t="str">
        <f t="shared" si="34"/>
        <v/>
      </c>
      <c r="G720" s="56"/>
      <c r="H720" s="56"/>
      <c r="I720" s="56"/>
      <c r="J720" s="56"/>
      <c r="K720" s="56"/>
      <c r="L720" s="56"/>
      <c r="M720" s="56"/>
      <c r="N720" s="56"/>
      <c r="O720" s="56"/>
      <c r="P720" s="56"/>
    </row>
    <row r="721" spans="1:16">
      <c r="A721" s="20">
        <v>712</v>
      </c>
      <c r="B721" s="20" t="str">
        <f>IF(Data!B721:$B$5005&lt;&gt;"",Data!B721,"")</f>
        <v/>
      </c>
      <c r="C721" s="20" t="str">
        <f>IF(Data!$B721:C$5005&lt;&gt;"",Data!C721,"")</f>
        <v/>
      </c>
      <c r="D721" s="20" t="str">
        <f t="shared" si="33"/>
        <v/>
      </c>
      <c r="E721" s="133" t="str">
        <f>IF(D721="","",IF(COUNTIF($D$10:D720,D721)=0,COUNTIF(D:D,D721),""))</f>
        <v/>
      </c>
      <c r="F721" s="20" t="str">
        <f t="shared" si="34"/>
        <v/>
      </c>
      <c r="G721" s="56"/>
      <c r="H721" s="56"/>
      <c r="I721" s="56"/>
      <c r="J721" s="56"/>
      <c r="K721" s="56"/>
      <c r="L721" s="56"/>
      <c r="M721" s="56"/>
      <c r="N721" s="56"/>
      <c r="O721" s="56"/>
      <c r="P721" s="56"/>
    </row>
    <row r="722" spans="1:16">
      <c r="A722" s="113">
        <v>713</v>
      </c>
      <c r="B722" s="20" t="str">
        <f>IF(Data!B722:$B$5005&lt;&gt;"",Data!B722,"")</f>
        <v/>
      </c>
      <c r="C722" s="20" t="str">
        <f>IF(Data!$B722:C$5005&lt;&gt;"",Data!C722,"")</f>
        <v/>
      </c>
      <c r="D722" s="20" t="str">
        <f t="shared" si="33"/>
        <v/>
      </c>
      <c r="E722" s="133" t="str">
        <f>IF(D722="","",IF(COUNTIF($D$10:D721,D722)=0,COUNTIF(D:D,D722),""))</f>
        <v/>
      </c>
      <c r="F722" s="20" t="str">
        <f t="shared" si="34"/>
        <v/>
      </c>
      <c r="G722" s="56"/>
      <c r="H722" s="56"/>
      <c r="I722" s="56"/>
      <c r="J722" s="56"/>
      <c r="K722" s="56"/>
      <c r="L722" s="56"/>
      <c r="M722" s="56"/>
      <c r="N722" s="56"/>
      <c r="O722" s="56"/>
      <c r="P722" s="56"/>
    </row>
    <row r="723" spans="1:16">
      <c r="A723" s="20">
        <v>714</v>
      </c>
      <c r="B723" s="20" t="str">
        <f>IF(Data!B723:$B$5005&lt;&gt;"",Data!B723,"")</f>
        <v/>
      </c>
      <c r="C723" s="20" t="str">
        <f>IF(Data!$B723:C$5005&lt;&gt;"",Data!C723,"")</f>
        <v/>
      </c>
      <c r="D723" s="20" t="str">
        <f t="shared" si="33"/>
        <v/>
      </c>
      <c r="E723" s="133" t="str">
        <f>IF(D723="","",IF(COUNTIF($D$10:D722,D723)=0,COUNTIF(D:D,D723),""))</f>
        <v/>
      </c>
      <c r="F723" s="20" t="str">
        <f t="shared" si="34"/>
        <v/>
      </c>
      <c r="G723" s="56"/>
      <c r="H723" s="56"/>
      <c r="I723" s="56"/>
      <c r="J723" s="56"/>
      <c r="K723" s="56"/>
      <c r="L723" s="56"/>
      <c r="M723" s="56"/>
      <c r="N723" s="56"/>
      <c r="O723" s="56"/>
      <c r="P723" s="56"/>
    </row>
    <row r="724" spans="1:16">
      <c r="A724" s="113">
        <v>715</v>
      </c>
      <c r="B724" s="20" t="str">
        <f>IF(Data!B724:$B$5005&lt;&gt;"",Data!B724,"")</f>
        <v/>
      </c>
      <c r="C724" s="20" t="str">
        <f>IF(Data!$B724:C$5005&lt;&gt;"",Data!C724,"")</f>
        <v/>
      </c>
      <c r="D724" s="20" t="str">
        <f t="shared" si="33"/>
        <v/>
      </c>
      <c r="E724" s="133" t="str">
        <f>IF(D724="","",IF(COUNTIF($D$10:D723,D724)=0,COUNTIF(D:D,D724),""))</f>
        <v/>
      </c>
      <c r="F724" s="20" t="str">
        <f t="shared" si="34"/>
        <v/>
      </c>
      <c r="G724" s="56"/>
      <c r="H724" s="56"/>
      <c r="I724" s="56"/>
      <c r="J724" s="56"/>
      <c r="K724" s="56"/>
      <c r="L724" s="56"/>
      <c r="M724" s="56"/>
      <c r="N724" s="56"/>
      <c r="O724" s="56"/>
      <c r="P724" s="56"/>
    </row>
    <row r="725" spans="1:16">
      <c r="A725" s="20">
        <v>716</v>
      </c>
      <c r="B725" s="20" t="str">
        <f>IF(Data!B725:$B$5005&lt;&gt;"",Data!B725,"")</f>
        <v/>
      </c>
      <c r="C725" s="20" t="str">
        <f>IF(Data!$B725:C$5005&lt;&gt;"",Data!C725,"")</f>
        <v/>
      </c>
      <c r="D725" s="20" t="str">
        <f t="shared" si="33"/>
        <v/>
      </c>
      <c r="E725" s="133" t="str">
        <f>IF(D725="","",IF(COUNTIF($D$10:D724,D725)=0,COUNTIF(D:D,D725),""))</f>
        <v/>
      </c>
      <c r="F725" s="20" t="str">
        <f t="shared" si="34"/>
        <v/>
      </c>
      <c r="G725" s="56"/>
      <c r="H725" s="56"/>
      <c r="I725" s="56"/>
      <c r="J725" s="56"/>
      <c r="K725" s="56"/>
      <c r="L725" s="56"/>
      <c r="M725" s="56"/>
      <c r="N725" s="56"/>
      <c r="O725" s="56"/>
      <c r="P725" s="56"/>
    </row>
    <row r="726" spans="1:16">
      <c r="A726" s="113">
        <v>717</v>
      </c>
      <c r="B726" s="20" t="str">
        <f>IF(Data!B726:$B$5005&lt;&gt;"",Data!B726,"")</f>
        <v/>
      </c>
      <c r="C726" s="20" t="str">
        <f>IF(Data!$B726:C$5005&lt;&gt;"",Data!C726,"")</f>
        <v/>
      </c>
      <c r="D726" s="20" t="str">
        <f t="shared" si="33"/>
        <v/>
      </c>
      <c r="E726" s="133" t="str">
        <f>IF(D726="","",IF(COUNTIF($D$10:D725,D726)=0,COUNTIF(D:D,D726),""))</f>
        <v/>
      </c>
      <c r="F726" s="20" t="str">
        <f t="shared" si="34"/>
        <v/>
      </c>
      <c r="G726" s="56"/>
      <c r="H726" s="56"/>
      <c r="I726" s="56"/>
      <c r="J726" s="56"/>
      <c r="K726" s="56"/>
      <c r="L726" s="56"/>
      <c r="M726" s="56"/>
      <c r="N726" s="56"/>
      <c r="O726" s="56"/>
      <c r="P726" s="56"/>
    </row>
    <row r="727" spans="1:16">
      <c r="A727" s="20">
        <v>718</v>
      </c>
      <c r="B727" s="20" t="str">
        <f>IF(Data!B727:$B$5005&lt;&gt;"",Data!B727,"")</f>
        <v/>
      </c>
      <c r="C727" s="20" t="str">
        <f>IF(Data!$B727:C$5005&lt;&gt;"",Data!C727,"")</f>
        <v/>
      </c>
      <c r="D727" s="20" t="str">
        <f t="shared" si="33"/>
        <v/>
      </c>
      <c r="E727" s="133" t="str">
        <f>IF(D727="","",IF(COUNTIF($D$10:D726,D727)=0,COUNTIF(D:D,D727),""))</f>
        <v/>
      </c>
      <c r="F727" s="20" t="str">
        <f t="shared" si="34"/>
        <v/>
      </c>
      <c r="G727" s="56"/>
      <c r="H727" s="56"/>
      <c r="I727" s="56"/>
      <c r="J727" s="56"/>
      <c r="K727" s="56"/>
      <c r="L727" s="56"/>
      <c r="M727" s="56"/>
      <c r="N727" s="56"/>
      <c r="O727" s="56"/>
      <c r="P727" s="56"/>
    </row>
    <row r="728" spans="1:16">
      <c r="A728" s="113">
        <v>719</v>
      </c>
      <c r="B728" s="20" t="str">
        <f>IF(Data!B728:$B$5005&lt;&gt;"",Data!B728,"")</f>
        <v/>
      </c>
      <c r="C728" s="20" t="str">
        <f>IF(Data!$B728:C$5005&lt;&gt;"",Data!C728,"")</f>
        <v/>
      </c>
      <c r="D728" s="20" t="str">
        <f t="shared" si="33"/>
        <v/>
      </c>
      <c r="E728" s="133" t="str">
        <f>IF(D728="","",IF(COUNTIF($D$10:D727,D728)=0,COUNTIF(D:D,D728),""))</f>
        <v/>
      </c>
      <c r="F728" s="20" t="str">
        <f t="shared" si="34"/>
        <v/>
      </c>
      <c r="G728" s="56"/>
      <c r="H728" s="56"/>
      <c r="I728" s="56"/>
      <c r="J728" s="56"/>
      <c r="K728" s="56"/>
      <c r="L728" s="56"/>
      <c r="M728" s="56"/>
      <c r="N728" s="56"/>
      <c r="O728" s="56"/>
      <c r="P728" s="56"/>
    </row>
    <row r="729" spans="1:16">
      <c r="A729" s="20">
        <v>720</v>
      </c>
      <c r="B729" s="20" t="str">
        <f>IF(Data!B729:$B$5005&lt;&gt;"",Data!B729,"")</f>
        <v/>
      </c>
      <c r="C729" s="20" t="str">
        <f>IF(Data!$B729:C$5005&lt;&gt;"",Data!C729,"")</f>
        <v/>
      </c>
      <c r="D729" s="20" t="str">
        <f t="shared" si="33"/>
        <v/>
      </c>
      <c r="E729" s="133" t="str">
        <f>IF(D729="","",IF(COUNTIF($D$10:D728,D729)=0,COUNTIF(D:D,D729),""))</f>
        <v/>
      </c>
      <c r="F729" s="20" t="str">
        <f t="shared" si="34"/>
        <v/>
      </c>
      <c r="G729" s="56"/>
      <c r="H729" s="56"/>
      <c r="I729" s="56"/>
      <c r="J729" s="56"/>
      <c r="K729" s="56"/>
      <c r="L729" s="56"/>
      <c r="M729" s="56"/>
      <c r="N729" s="56"/>
      <c r="O729" s="56"/>
      <c r="P729" s="56"/>
    </row>
    <row r="730" spans="1:16">
      <c r="A730" s="113">
        <v>721</v>
      </c>
      <c r="B730" s="20" t="str">
        <f>IF(Data!B730:$B$5005&lt;&gt;"",Data!B730,"")</f>
        <v/>
      </c>
      <c r="C730" s="20" t="str">
        <f>IF(Data!$B730:C$5005&lt;&gt;"",Data!C730,"")</f>
        <v/>
      </c>
      <c r="D730" s="20" t="str">
        <f t="shared" si="33"/>
        <v/>
      </c>
      <c r="E730" s="133" t="str">
        <f>IF(D730="","",IF(COUNTIF($D$10:D729,D730)=0,COUNTIF(D:D,D730),""))</f>
        <v/>
      </c>
      <c r="F730" s="20" t="str">
        <f t="shared" si="34"/>
        <v/>
      </c>
      <c r="G730" s="56"/>
      <c r="H730" s="56"/>
      <c r="I730" s="56"/>
      <c r="J730" s="56"/>
      <c r="K730" s="56"/>
      <c r="L730" s="56"/>
      <c r="M730" s="56"/>
      <c r="N730" s="56"/>
      <c r="O730" s="56"/>
      <c r="P730" s="56"/>
    </row>
    <row r="731" spans="1:16">
      <c r="A731" s="20">
        <v>722</v>
      </c>
      <c r="B731" s="20" t="str">
        <f>IF(Data!B731:$B$5005&lt;&gt;"",Data!B731,"")</f>
        <v/>
      </c>
      <c r="C731" s="20" t="str">
        <f>IF(Data!$B731:C$5005&lt;&gt;"",Data!C731,"")</f>
        <v/>
      </c>
      <c r="D731" s="20" t="str">
        <f t="shared" si="33"/>
        <v/>
      </c>
      <c r="E731" s="133" t="str">
        <f>IF(D731="","",IF(COUNTIF($D$10:D730,D731)=0,COUNTIF(D:D,D731),""))</f>
        <v/>
      </c>
      <c r="F731" s="20" t="str">
        <f t="shared" si="34"/>
        <v/>
      </c>
      <c r="G731" s="56"/>
      <c r="H731" s="56"/>
      <c r="I731" s="56"/>
      <c r="J731" s="56"/>
      <c r="K731" s="56"/>
      <c r="L731" s="56"/>
      <c r="M731" s="56"/>
      <c r="N731" s="56"/>
      <c r="O731" s="56"/>
      <c r="P731" s="56"/>
    </row>
    <row r="732" spans="1:16">
      <c r="A732" s="113">
        <v>723</v>
      </c>
      <c r="B732" s="20" t="str">
        <f>IF(Data!B732:$B$5005&lt;&gt;"",Data!B732,"")</f>
        <v/>
      </c>
      <c r="C732" s="20" t="str">
        <f>IF(Data!$B732:C$5005&lt;&gt;"",Data!C732,"")</f>
        <v/>
      </c>
      <c r="D732" s="20" t="str">
        <f t="shared" si="33"/>
        <v/>
      </c>
      <c r="E732" s="133" t="str">
        <f>IF(D732="","",IF(COUNTIF($D$10:D731,D732)=0,COUNTIF(D:D,D732),""))</f>
        <v/>
      </c>
      <c r="F732" s="20" t="str">
        <f t="shared" si="34"/>
        <v/>
      </c>
      <c r="G732" s="56"/>
      <c r="H732" s="56"/>
      <c r="I732" s="56"/>
      <c r="J732" s="56"/>
      <c r="K732" s="56"/>
      <c r="L732" s="56"/>
      <c r="M732" s="56"/>
      <c r="N732" s="56"/>
      <c r="O732" s="56"/>
      <c r="P732" s="56"/>
    </row>
    <row r="733" spans="1:16">
      <c r="A733" s="20">
        <v>724</v>
      </c>
      <c r="B733" s="20" t="str">
        <f>IF(Data!B733:$B$5005&lt;&gt;"",Data!B733,"")</f>
        <v/>
      </c>
      <c r="C733" s="20" t="str">
        <f>IF(Data!$B733:C$5005&lt;&gt;"",Data!C733,"")</f>
        <v/>
      </c>
      <c r="D733" s="20" t="str">
        <f t="shared" si="33"/>
        <v/>
      </c>
      <c r="E733" s="133" t="str">
        <f>IF(D733="","",IF(COUNTIF($D$10:D732,D733)=0,COUNTIF(D:D,D733),""))</f>
        <v/>
      </c>
      <c r="F733" s="20" t="str">
        <f t="shared" si="34"/>
        <v/>
      </c>
      <c r="G733" s="56"/>
      <c r="H733" s="56"/>
      <c r="I733" s="56"/>
      <c r="J733" s="56"/>
      <c r="K733" s="56"/>
      <c r="L733" s="56"/>
      <c r="M733" s="56"/>
      <c r="N733" s="56"/>
      <c r="O733" s="56"/>
      <c r="P733" s="56"/>
    </row>
    <row r="734" spans="1:16">
      <c r="A734" s="113">
        <v>725</v>
      </c>
      <c r="B734" s="20" t="str">
        <f>IF(Data!B734:$B$5005&lt;&gt;"",Data!B734,"")</f>
        <v/>
      </c>
      <c r="C734" s="20" t="str">
        <f>IF(Data!$B734:C$5005&lt;&gt;"",Data!C734,"")</f>
        <v/>
      </c>
      <c r="D734" s="20" t="str">
        <f t="shared" si="33"/>
        <v/>
      </c>
      <c r="E734" s="133" t="str">
        <f>IF(D734="","",IF(COUNTIF($D$10:D733,D734)=0,COUNTIF(D:D,D734),""))</f>
        <v/>
      </c>
      <c r="F734" s="20" t="str">
        <f t="shared" si="34"/>
        <v/>
      </c>
      <c r="G734" s="56"/>
      <c r="H734" s="56"/>
      <c r="I734" s="56"/>
      <c r="J734" s="56"/>
      <c r="K734" s="56"/>
      <c r="L734" s="56"/>
      <c r="M734" s="56"/>
      <c r="N734" s="56"/>
      <c r="O734" s="56"/>
      <c r="P734" s="56"/>
    </row>
    <row r="735" spans="1:16">
      <c r="A735" s="20">
        <v>726</v>
      </c>
      <c r="B735" s="20" t="str">
        <f>IF(Data!B735:$B$5005&lt;&gt;"",Data!B735,"")</f>
        <v/>
      </c>
      <c r="C735" s="20" t="str">
        <f>IF(Data!$B735:C$5005&lt;&gt;"",Data!C735,"")</f>
        <v/>
      </c>
      <c r="D735" s="20" t="str">
        <f t="shared" si="33"/>
        <v/>
      </c>
      <c r="E735" s="133" t="str">
        <f>IF(D735="","",IF(COUNTIF($D$10:D734,D735)=0,COUNTIF(D:D,D735),""))</f>
        <v/>
      </c>
      <c r="F735" s="20" t="str">
        <f t="shared" si="34"/>
        <v/>
      </c>
      <c r="G735" s="56"/>
      <c r="H735" s="56"/>
      <c r="I735" s="56"/>
      <c r="J735" s="56"/>
      <c r="K735" s="56"/>
      <c r="L735" s="56"/>
      <c r="M735" s="56"/>
      <c r="N735" s="56"/>
      <c r="O735" s="56"/>
      <c r="P735" s="56"/>
    </row>
    <row r="736" spans="1:16">
      <c r="A736" s="113">
        <v>727</v>
      </c>
      <c r="B736" s="20" t="str">
        <f>IF(Data!B736:$B$5005&lt;&gt;"",Data!B736,"")</f>
        <v/>
      </c>
      <c r="C736" s="20" t="str">
        <f>IF(Data!$B736:C$5005&lt;&gt;"",Data!C736,"")</f>
        <v/>
      </c>
      <c r="D736" s="20" t="str">
        <f t="shared" si="33"/>
        <v/>
      </c>
      <c r="E736" s="133" t="str">
        <f>IF(D736="","",IF(COUNTIF($D$10:D735,D736)=0,COUNTIF(D:D,D736),""))</f>
        <v/>
      </c>
      <c r="F736" s="20" t="str">
        <f t="shared" si="34"/>
        <v/>
      </c>
      <c r="G736" s="56"/>
      <c r="H736" s="56"/>
      <c r="I736" s="56"/>
      <c r="J736" s="56"/>
      <c r="K736" s="56"/>
      <c r="L736" s="56"/>
      <c r="M736" s="56"/>
      <c r="N736" s="56"/>
      <c r="O736" s="56"/>
      <c r="P736" s="56"/>
    </row>
    <row r="737" spans="1:16">
      <c r="A737" s="20">
        <v>728</v>
      </c>
      <c r="B737" s="20" t="str">
        <f>IF(Data!B737:$B$5005&lt;&gt;"",Data!B737,"")</f>
        <v/>
      </c>
      <c r="C737" s="20" t="str">
        <f>IF(Data!$B737:C$5005&lt;&gt;"",Data!C737,"")</f>
        <v/>
      </c>
      <c r="D737" s="20" t="str">
        <f t="shared" si="33"/>
        <v/>
      </c>
      <c r="E737" s="133" t="str">
        <f>IF(D737="","",IF(COUNTIF($D$10:D736,D737)=0,COUNTIF(D:D,D737),""))</f>
        <v/>
      </c>
      <c r="F737" s="20" t="str">
        <f t="shared" si="34"/>
        <v/>
      </c>
      <c r="G737" s="56"/>
      <c r="H737" s="56"/>
      <c r="I737" s="56"/>
      <c r="J737" s="56"/>
      <c r="K737" s="56"/>
      <c r="L737" s="56"/>
      <c r="M737" s="56"/>
      <c r="N737" s="56"/>
      <c r="O737" s="56"/>
      <c r="P737" s="56"/>
    </row>
    <row r="738" spans="1:16">
      <c r="A738" s="113">
        <v>729</v>
      </c>
      <c r="B738" s="20" t="str">
        <f>IF(Data!B738:$B$5005&lt;&gt;"",Data!B738,"")</f>
        <v/>
      </c>
      <c r="C738" s="20" t="str">
        <f>IF(Data!$B738:C$5005&lt;&gt;"",Data!C738,"")</f>
        <v/>
      </c>
      <c r="D738" s="20" t="str">
        <f t="shared" si="33"/>
        <v/>
      </c>
      <c r="E738" s="133" t="str">
        <f>IF(D738="","",IF(COUNTIF($D$10:D737,D738)=0,COUNTIF(D:D,D738),""))</f>
        <v/>
      </c>
      <c r="F738" s="20" t="str">
        <f t="shared" si="34"/>
        <v/>
      </c>
      <c r="G738" s="56"/>
      <c r="H738" s="56"/>
      <c r="I738" s="56"/>
      <c r="J738" s="56"/>
      <c r="K738" s="56"/>
      <c r="L738" s="56"/>
      <c r="M738" s="56"/>
      <c r="N738" s="56"/>
      <c r="O738" s="56"/>
      <c r="P738" s="56"/>
    </row>
    <row r="739" spans="1:16">
      <c r="A739" s="20">
        <v>730</v>
      </c>
      <c r="B739" s="20" t="str">
        <f>IF(Data!B739:$B$5005&lt;&gt;"",Data!B739,"")</f>
        <v/>
      </c>
      <c r="C739" s="20" t="str">
        <f>IF(Data!$B739:C$5005&lt;&gt;"",Data!C739,"")</f>
        <v/>
      </c>
      <c r="D739" s="20" t="str">
        <f t="shared" si="33"/>
        <v/>
      </c>
      <c r="E739" s="133" t="str">
        <f>IF(D739="","",IF(COUNTIF($D$10:D738,D739)=0,COUNTIF(D:D,D739),""))</f>
        <v/>
      </c>
      <c r="F739" s="20" t="str">
        <f t="shared" si="34"/>
        <v/>
      </c>
      <c r="G739" s="56"/>
      <c r="H739" s="56"/>
      <c r="I739" s="56"/>
      <c r="J739" s="56"/>
      <c r="K739" s="56"/>
      <c r="L739" s="56"/>
      <c r="M739" s="56"/>
      <c r="N739" s="56"/>
      <c r="O739" s="56"/>
      <c r="P739" s="56"/>
    </row>
    <row r="740" spans="1:16">
      <c r="A740" s="113">
        <v>731</v>
      </c>
      <c r="B740" s="20" t="str">
        <f>IF(Data!B740:$B$5005&lt;&gt;"",Data!B740,"")</f>
        <v/>
      </c>
      <c r="C740" s="20" t="str">
        <f>IF(Data!$B740:C$5005&lt;&gt;"",Data!C740,"")</f>
        <v/>
      </c>
      <c r="D740" s="20" t="str">
        <f t="shared" si="33"/>
        <v/>
      </c>
      <c r="E740" s="133" t="str">
        <f>IF(D740="","",IF(COUNTIF($D$10:D739,D740)=0,COUNTIF(D:D,D740),""))</f>
        <v/>
      </c>
      <c r="F740" s="20" t="str">
        <f t="shared" si="34"/>
        <v/>
      </c>
      <c r="G740" s="56"/>
      <c r="H740" s="56"/>
      <c r="I740" s="56"/>
      <c r="J740" s="56"/>
      <c r="K740" s="56"/>
      <c r="L740" s="56"/>
      <c r="M740" s="56"/>
      <c r="N740" s="56"/>
      <c r="O740" s="56"/>
      <c r="P740" s="56"/>
    </row>
    <row r="741" spans="1:16">
      <c r="A741" s="20">
        <v>732</v>
      </c>
      <c r="B741" s="20" t="str">
        <f>IF(Data!B741:$B$5005&lt;&gt;"",Data!B741,"")</f>
        <v/>
      </c>
      <c r="C741" s="20" t="str">
        <f>IF(Data!$B741:C$5005&lt;&gt;"",Data!C741,"")</f>
        <v/>
      </c>
      <c r="D741" s="20" t="str">
        <f t="shared" si="33"/>
        <v/>
      </c>
      <c r="E741" s="133" t="str">
        <f>IF(D741="","",IF(COUNTIF($D$10:D740,D741)=0,COUNTIF(D:D,D741),""))</f>
        <v/>
      </c>
      <c r="F741" s="20" t="str">
        <f t="shared" si="34"/>
        <v/>
      </c>
      <c r="G741" s="56"/>
      <c r="H741" s="56"/>
      <c r="I741" s="56"/>
      <c r="J741" s="56"/>
      <c r="K741" s="56"/>
      <c r="L741" s="56"/>
      <c r="M741" s="56"/>
      <c r="N741" s="56"/>
      <c r="O741" s="56"/>
      <c r="P741" s="56"/>
    </row>
    <row r="742" spans="1:16">
      <c r="A742" s="113">
        <v>733</v>
      </c>
      <c r="B742" s="20" t="str">
        <f>IF(Data!B742:$B$5005&lt;&gt;"",Data!B742,"")</f>
        <v/>
      </c>
      <c r="C742" s="20" t="str">
        <f>IF(Data!$B742:C$5005&lt;&gt;"",Data!C742,"")</f>
        <v/>
      </c>
      <c r="D742" s="20" t="str">
        <f t="shared" si="33"/>
        <v/>
      </c>
      <c r="E742" s="133" t="str">
        <f>IF(D742="","",IF(COUNTIF($D$10:D741,D742)=0,COUNTIF(D:D,D742),""))</f>
        <v/>
      </c>
      <c r="F742" s="20" t="str">
        <f t="shared" si="34"/>
        <v/>
      </c>
      <c r="G742" s="56"/>
      <c r="H742" s="56"/>
      <c r="I742" s="56"/>
      <c r="J742" s="56"/>
      <c r="K742" s="56"/>
      <c r="L742" s="56"/>
      <c r="M742" s="56"/>
      <c r="N742" s="56"/>
      <c r="O742" s="56"/>
      <c r="P742" s="56"/>
    </row>
    <row r="743" spans="1:16">
      <c r="A743" s="20">
        <v>734</v>
      </c>
      <c r="B743" s="20" t="str">
        <f>IF(Data!B743:$B$5005&lt;&gt;"",Data!B743,"")</f>
        <v/>
      </c>
      <c r="C743" s="20" t="str">
        <f>IF(Data!$B743:C$5005&lt;&gt;"",Data!C743,"")</f>
        <v/>
      </c>
      <c r="D743" s="20" t="str">
        <f t="shared" si="33"/>
        <v/>
      </c>
      <c r="E743" s="133" t="str">
        <f>IF(D743="","",IF(COUNTIF($D$10:D742,D743)=0,COUNTIF(D:D,D743),""))</f>
        <v/>
      </c>
      <c r="F743" s="20" t="str">
        <f t="shared" si="34"/>
        <v/>
      </c>
      <c r="G743" s="56"/>
      <c r="H743" s="56"/>
      <c r="I743" s="56"/>
      <c r="J743" s="56"/>
      <c r="K743" s="56"/>
      <c r="L743" s="56"/>
      <c r="M743" s="56"/>
      <c r="N743" s="56"/>
      <c r="O743" s="56"/>
      <c r="P743" s="56"/>
    </row>
    <row r="744" spans="1:16">
      <c r="A744" s="113">
        <v>735</v>
      </c>
      <c r="B744" s="20" t="str">
        <f>IF(Data!B744:$B$5005&lt;&gt;"",Data!B744,"")</f>
        <v/>
      </c>
      <c r="C744" s="20" t="str">
        <f>IF(Data!$B744:C$5005&lt;&gt;"",Data!C744,"")</f>
        <v/>
      </c>
      <c r="D744" s="20" t="str">
        <f t="shared" si="33"/>
        <v/>
      </c>
      <c r="E744" s="133" t="str">
        <f>IF(D744="","",IF(COUNTIF($D$10:D743,D744)=0,COUNTIF(D:D,D744),""))</f>
        <v/>
      </c>
      <c r="F744" s="20" t="str">
        <f t="shared" si="34"/>
        <v/>
      </c>
      <c r="G744" s="56"/>
      <c r="H744" s="56"/>
      <c r="I744" s="56"/>
      <c r="J744" s="56"/>
      <c r="K744" s="56"/>
      <c r="L744" s="56"/>
      <c r="M744" s="56"/>
      <c r="N744" s="56"/>
      <c r="O744" s="56"/>
      <c r="P744" s="56"/>
    </row>
    <row r="745" spans="1:16">
      <c r="A745" s="20">
        <v>736</v>
      </c>
      <c r="B745" s="20" t="str">
        <f>IF(Data!B745:$B$5005&lt;&gt;"",Data!B745,"")</f>
        <v/>
      </c>
      <c r="C745" s="20" t="str">
        <f>IF(Data!$B745:C$5005&lt;&gt;"",Data!C745,"")</f>
        <v/>
      </c>
      <c r="D745" s="20" t="str">
        <f t="shared" si="33"/>
        <v/>
      </c>
      <c r="E745" s="133" t="str">
        <f>IF(D745="","",IF(COUNTIF($D$10:D744,D745)=0,COUNTIF(D:D,D745),""))</f>
        <v/>
      </c>
      <c r="F745" s="20" t="str">
        <f t="shared" si="34"/>
        <v/>
      </c>
      <c r="G745" s="56"/>
      <c r="H745" s="56"/>
      <c r="I745" s="56"/>
      <c r="J745" s="56"/>
      <c r="K745" s="56"/>
      <c r="L745" s="56"/>
      <c r="M745" s="56"/>
      <c r="N745" s="56"/>
      <c r="O745" s="56"/>
      <c r="P745" s="56"/>
    </row>
    <row r="746" spans="1:16">
      <c r="A746" s="113">
        <v>737</v>
      </c>
      <c r="B746" s="20" t="str">
        <f>IF(Data!B746:$B$5005&lt;&gt;"",Data!B746,"")</f>
        <v/>
      </c>
      <c r="C746" s="20" t="str">
        <f>IF(Data!$B746:C$5005&lt;&gt;"",Data!C746,"")</f>
        <v/>
      </c>
      <c r="D746" s="20" t="str">
        <f t="shared" si="33"/>
        <v/>
      </c>
      <c r="E746" s="133" t="str">
        <f>IF(D746="","",IF(COUNTIF($D$10:D745,D746)=0,COUNTIF(D:D,D746),""))</f>
        <v/>
      </c>
      <c r="F746" s="20" t="str">
        <f t="shared" si="34"/>
        <v/>
      </c>
      <c r="G746" s="56"/>
      <c r="H746" s="56"/>
      <c r="I746" s="56"/>
      <c r="J746" s="56"/>
      <c r="K746" s="56"/>
      <c r="L746" s="56"/>
      <c r="M746" s="56"/>
      <c r="N746" s="56"/>
      <c r="O746" s="56"/>
      <c r="P746" s="56"/>
    </row>
    <row r="747" spans="1:16">
      <c r="A747" s="20">
        <v>738</v>
      </c>
      <c r="B747" s="20" t="str">
        <f>IF(Data!B747:$B$5005&lt;&gt;"",Data!B747,"")</f>
        <v/>
      </c>
      <c r="C747" s="20" t="str">
        <f>IF(Data!$B747:C$5005&lt;&gt;"",Data!C747,"")</f>
        <v/>
      </c>
      <c r="D747" s="20" t="str">
        <f t="shared" si="33"/>
        <v/>
      </c>
      <c r="E747" s="133" t="str">
        <f>IF(D747="","",IF(COUNTIF($D$10:D746,D747)=0,COUNTIF(D:D,D747),""))</f>
        <v/>
      </c>
      <c r="F747" s="20" t="str">
        <f t="shared" si="34"/>
        <v/>
      </c>
      <c r="G747" s="56"/>
      <c r="H747" s="56"/>
      <c r="I747" s="56"/>
      <c r="J747" s="56"/>
      <c r="K747" s="56"/>
      <c r="L747" s="56"/>
      <c r="M747" s="56"/>
      <c r="N747" s="56"/>
      <c r="O747" s="56"/>
      <c r="P747" s="56"/>
    </row>
    <row r="748" spans="1:16">
      <c r="A748" s="113">
        <v>739</v>
      </c>
      <c r="B748" s="20" t="str">
        <f>IF(Data!B748:$B$5005&lt;&gt;"",Data!B748,"")</f>
        <v/>
      </c>
      <c r="C748" s="20" t="str">
        <f>IF(Data!$B748:C$5005&lt;&gt;"",Data!C748,"")</f>
        <v/>
      </c>
      <c r="D748" s="20" t="str">
        <f t="shared" si="33"/>
        <v/>
      </c>
      <c r="E748" s="133" t="str">
        <f>IF(D748="","",IF(COUNTIF($D$10:D747,D748)=0,COUNTIF(D:D,D748),""))</f>
        <v/>
      </c>
      <c r="F748" s="20" t="str">
        <f t="shared" si="34"/>
        <v/>
      </c>
      <c r="G748" s="56"/>
      <c r="H748" s="56"/>
      <c r="I748" s="56"/>
      <c r="J748" s="56"/>
      <c r="K748" s="56"/>
      <c r="L748" s="56"/>
      <c r="M748" s="56"/>
      <c r="N748" s="56"/>
      <c r="O748" s="56"/>
      <c r="P748" s="56"/>
    </row>
    <row r="749" spans="1:16">
      <c r="A749" s="20">
        <v>740</v>
      </c>
      <c r="B749" s="20" t="str">
        <f>IF(Data!B749:$B$5005&lt;&gt;"",Data!B749,"")</f>
        <v/>
      </c>
      <c r="C749" s="20" t="str">
        <f>IF(Data!$B749:C$5005&lt;&gt;"",Data!C749,"")</f>
        <v/>
      </c>
      <c r="D749" s="20" t="str">
        <f t="shared" si="33"/>
        <v/>
      </c>
      <c r="E749" s="133" t="str">
        <f>IF(D749="","",IF(COUNTIF($D$10:D748,D749)=0,COUNTIF(D:D,D749),""))</f>
        <v/>
      </c>
      <c r="F749" s="20" t="str">
        <f t="shared" si="34"/>
        <v/>
      </c>
      <c r="G749" s="56"/>
      <c r="H749" s="56"/>
      <c r="I749" s="56"/>
      <c r="J749" s="56"/>
      <c r="K749" s="56"/>
      <c r="L749" s="56"/>
      <c r="M749" s="56"/>
      <c r="N749" s="56"/>
      <c r="O749" s="56"/>
      <c r="P749" s="56"/>
    </row>
    <row r="750" spans="1:16">
      <c r="A750" s="113">
        <v>741</v>
      </c>
      <c r="B750" s="20" t="str">
        <f>IF(Data!B750:$B$5005&lt;&gt;"",Data!B750,"")</f>
        <v/>
      </c>
      <c r="C750" s="20" t="str">
        <f>IF(Data!$B750:C$5005&lt;&gt;"",Data!C750,"")</f>
        <v/>
      </c>
      <c r="D750" s="20" t="str">
        <f t="shared" si="33"/>
        <v/>
      </c>
      <c r="E750" s="133" t="str">
        <f>IF(D750="","",IF(COUNTIF($D$10:D749,D750)=0,COUNTIF(D:D,D750),""))</f>
        <v/>
      </c>
      <c r="F750" s="20" t="str">
        <f t="shared" si="34"/>
        <v/>
      </c>
      <c r="G750" s="56"/>
      <c r="H750" s="56"/>
      <c r="I750" s="56"/>
      <c r="J750" s="56"/>
      <c r="K750" s="56"/>
      <c r="L750" s="56"/>
      <c r="M750" s="56"/>
      <c r="N750" s="56"/>
      <c r="O750" s="56"/>
      <c r="P750" s="56"/>
    </row>
    <row r="751" spans="1:16">
      <c r="A751" s="20">
        <v>742</v>
      </c>
      <c r="B751" s="20" t="str">
        <f>IF(Data!B751:$B$5005&lt;&gt;"",Data!B751,"")</f>
        <v/>
      </c>
      <c r="C751" s="20" t="str">
        <f>IF(Data!$B751:C$5005&lt;&gt;"",Data!C751,"")</f>
        <v/>
      </c>
      <c r="D751" s="20" t="str">
        <f t="shared" si="33"/>
        <v/>
      </c>
      <c r="E751" s="133" t="str">
        <f>IF(D751="","",IF(COUNTIF($D$10:D750,D751)=0,COUNTIF(D:D,D751),""))</f>
        <v/>
      </c>
      <c r="F751" s="20" t="str">
        <f t="shared" si="34"/>
        <v/>
      </c>
      <c r="G751" s="56"/>
      <c r="H751" s="56"/>
      <c r="I751" s="56"/>
      <c r="J751" s="56"/>
      <c r="K751" s="56"/>
      <c r="L751" s="56"/>
      <c r="M751" s="56"/>
      <c r="N751" s="56"/>
      <c r="O751" s="56"/>
      <c r="P751" s="56"/>
    </row>
    <row r="752" spans="1:16">
      <c r="A752" s="113">
        <v>743</v>
      </c>
      <c r="B752" s="20" t="str">
        <f>IF(Data!B752:$B$5005&lt;&gt;"",Data!B752,"")</f>
        <v/>
      </c>
      <c r="C752" s="20" t="str">
        <f>IF(Data!$B752:C$5005&lt;&gt;"",Data!C752,"")</f>
        <v/>
      </c>
      <c r="D752" s="20" t="str">
        <f t="shared" si="33"/>
        <v/>
      </c>
      <c r="E752" s="133" t="str">
        <f>IF(D752="","",IF(COUNTIF($D$10:D751,D752)=0,COUNTIF(D:D,D752),""))</f>
        <v/>
      </c>
      <c r="F752" s="20" t="str">
        <f t="shared" si="34"/>
        <v/>
      </c>
      <c r="G752" s="56"/>
      <c r="H752" s="56"/>
      <c r="I752" s="56"/>
      <c r="J752" s="56"/>
      <c r="K752" s="56"/>
      <c r="L752" s="56"/>
      <c r="M752" s="56"/>
      <c r="N752" s="56"/>
      <c r="O752" s="56"/>
      <c r="P752" s="56"/>
    </row>
    <row r="753" spans="1:16">
      <c r="A753" s="20">
        <v>744</v>
      </c>
      <c r="B753" s="20" t="str">
        <f>IF(Data!B753:$B$5005&lt;&gt;"",Data!B753,"")</f>
        <v/>
      </c>
      <c r="C753" s="20" t="str">
        <f>IF(Data!$B753:C$5005&lt;&gt;"",Data!C753,"")</f>
        <v/>
      </c>
      <c r="D753" s="20" t="str">
        <f t="shared" si="33"/>
        <v/>
      </c>
      <c r="E753" s="133" t="str">
        <f>IF(D753="","",IF(COUNTIF($D$10:D752,D753)=0,COUNTIF(D:D,D753),""))</f>
        <v/>
      </c>
      <c r="F753" s="20" t="str">
        <f t="shared" si="34"/>
        <v/>
      </c>
      <c r="G753" s="56"/>
      <c r="H753" s="56"/>
      <c r="I753" s="56"/>
      <c r="J753" s="56"/>
      <c r="K753" s="56"/>
      <c r="L753" s="56"/>
      <c r="M753" s="56"/>
      <c r="N753" s="56"/>
      <c r="O753" s="56"/>
      <c r="P753" s="56"/>
    </row>
    <row r="754" spans="1:16">
      <c r="A754" s="113">
        <v>745</v>
      </c>
      <c r="B754" s="20" t="str">
        <f>IF(Data!B754:$B$5005&lt;&gt;"",Data!B754,"")</f>
        <v/>
      </c>
      <c r="C754" s="20" t="str">
        <f>IF(Data!$B754:C$5005&lt;&gt;"",Data!C754,"")</f>
        <v/>
      </c>
      <c r="D754" s="20" t="str">
        <f t="shared" si="33"/>
        <v/>
      </c>
      <c r="E754" s="133" t="str">
        <f>IF(D754="","",IF(COUNTIF($D$10:D753,D754)=0,COUNTIF(D:D,D754),""))</f>
        <v/>
      </c>
      <c r="F754" s="20" t="str">
        <f t="shared" si="34"/>
        <v/>
      </c>
      <c r="G754" s="56"/>
      <c r="H754" s="56"/>
      <c r="I754" s="56"/>
      <c r="J754" s="56"/>
      <c r="K754" s="56"/>
      <c r="L754" s="56"/>
      <c r="M754" s="56"/>
      <c r="N754" s="56"/>
      <c r="O754" s="56"/>
      <c r="P754" s="56"/>
    </row>
    <row r="755" spans="1:16">
      <c r="A755" s="20">
        <v>746</v>
      </c>
      <c r="B755" s="20" t="str">
        <f>IF(Data!B755:$B$5005&lt;&gt;"",Data!B755,"")</f>
        <v/>
      </c>
      <c r="C755" s="20" t="str">
        <f>IF(Data!$B755:C$5005&lt;&gt;"",Data!C755,"")</f>
        <v/>
      </c>
      <c r="D755" s="20" t="str">
        <f t="shared" si="33"/>
        <v/>
      </c>
      <c r="E755" s="133" t="str">
        <f>IF(D755="","",IF(COUNTIF($D$10:D754,D755)=0,COUNTIF(D:D,D755),""))</f>
        <v/>
      </c>
      <c r="F755" s="20" t="str">
        <f t="shared" si="34"/>
        <v/>
      </c>
      <c r="G755" s="56"/>
      <c r="H755" s="56"/>
      <c r="I755" s="56"/>
      <c r="J755" s="56"/>
      <c r="K755" s="56"/>
      <c r="L755" s="56"/>
      <c r="M755" s="56"/>
      <c r="N755" s="56"/>
      <c r="O755" s="56"/>
      <c r="P755" s="56"/>
    </row>
    <row r="756" spans="1:16">
      <c r="A756" s="113">
        <v>747</v>
      </c>
      <c r="B756" s="20" t="str">
        <f>IF(Data!B756:$B$5005&lt;&gt;"",Data!B756,"")</f>
        <v/>
      </c>
      <c r="C756" s="20" t="str">
        <f>IF(Data!$B756:C$5005&lt;&gt;"",Data!C756,"")</f>
        <v/>
      </c>
      <c r="D756" s="20" t="str">
        <f t="shared" si="33"/>
        <v/>
      </c>
      <c r="E756" s="133" t="str">
        <f>IF(D756="","",IF(COUNTIF($D$10:D755,D756)=0,COUNTIF(D:D,D756),""))</f>
        <v/>
      </c>
      <c r="F756" s="20" t="str">
        <f t="shared" si="34"/>
        <v/>
      </c>
      <c r="G756" s="56"/>
      <c r="H756" s="56"/>
      <c r="I756" s="56"/>
      <c r="J756" s="56"/>
      <c r="K756" s="56"/>
      <c r="L756" s="56"/>
      <c r="M756" s="56"/>
      <c r="N756" s="56"/>
      <c r="O756" s="56"/>
      <c r="P756" s="56"/>
    </row>
    <row r="757" spans="1:16">
      <c r="A757" s="20">
        <v>748</v>
      </c>
      <c r="B757" s="20" t="str">
        <f>IF(Data!B757:$B$5005&lt;&gt;"",Data!B757,"")</f>
        <v/>
      </c>
      <c r="C757" s="20" t="str">
        <f>IF(Data!$B757:C$5005&lt;&gt;"",Data!C757,"")</f>
        <v/>
      </c>
      <c r="D757" s="20" t="str">
        <f t="shared" si="33"/>
        <v/>
      </c>
      <c r="E757" s="133" t="str">
        <f>IF(D757="","",IF(COUNTIF($D$10:D756,D757)=0,COUNTIF(D:D,D757),""))</f>
        <v/>
      </c>
      <c r="F757" s="20" t="str">
        <f t="shared" si="34"/>
        <v/>
      </c>
      <c r="G757" s="56"/>
      <c r="H757" s="56"/>
      <c r="I757" s="56"/>
      <c r="J757" s="56"/>
      <c r="K757" s="56"/>
      <c r="L757" s="56"/>
      <c r="M757" s="56"/>
      <c r="N757" s="56"/>
      <c r="O757" s="56"/>
      <c r="P757" s="56"/>
    </row>
    <row r="758" spans="1:16">
      <c r="A758" s="113">
        <v>749</v>
      </c>
      <c r="B758" s="20" t="str">
        <f>IF(Data!B758:$B$5005&lt;&gt;"",Data!B758,"")</f>
        <v/>
      </c>
      <c r="C758" s="20" t="str">
        <f>IF(Data!$B758:C$5005&lt;&gt;"",Data!C758,"")</f>
        <v/>
      </c>
      <c r="D758" s="20" t="str">
        <f t="shared" si="33"/>
        <v/>
      </c>
      <c r="E758" s="133" t="str">
        <f>IF(D758="","",IF(COUNTIF($D$10:D757,D758)=0,COUNTIF(D:D,D758),""))</f>
        <v/>
      </c>
      <c r="F758" s="20" t="str">
        <f t="shared" si="34"/>
        <v/>
      </c>
      <c r="G758" s="56"/>
      <c r="H758" s="56"/>
      <c r="I758" s="56"/>
      <c r="J758" s="56"/>
      <c r="K758" s="56"/>
      <c r="L758" s="56"/>
      <c r="M758" s="56"/>
      <c r="N758" s="56"/>
      <c r="O758" s="56"/>
      <c r="P758" s="56"/>
    </row>
    <row r="759" spans="1:16">
      <c r="A759" s="20">
        <v>750</v>
      </c>
      <c r="B759" s="20" t="str">
        <f>IF(Data!B759:$B$5005&lt;&gt;"",Data!B759,"")</f>
        <v/>
      </c>
      <c r="C759" s="20" t="str">
        <f>IF(Data!$B759:C$5005&lt;&gt;"",Data!C759,"")</f>
        <v/>
      </c>
      <c r="D759" s="20" t="str">
        <f t="shared" si="33"/>
        <v/>
      </c>
      <c r="E759" s="133" t="str">
        <f>IF(D759="","",IF(COUNTIF($D$10:D758,D759)=0,COUNTIF(D:D,D759),""))</f>
        <v/>
      </c>
      <c r="F759" s="20" t="str">
        <f t="shared" si="34"/>
        <v/>
      </c>
      <c r="G759" s="56"/>
      <c r="H759" s="56"/>
      <c r="I759" s="56"/>
      <c r="J759" s="56"/>
      <c r="K759" s="56"/>
      <c r="L759" s="56"/>
      <c r="M759" s="56"/>
      <c r="N759" s="56"/>
      <c r="O759" s="56"/>
      <c r="P759" s="56"/>
    </row>
    <row r="760" spans="1:16">
      <c r="A760" s="113">
        <v>751</v>
      </c>
      <c r="B760" s="20" t="str">
        <f>IF(Data!B760:$B$5005&lt;&gt;"",Data!B760,"")</f>
        <v/>
      </c>
      <c r="C760" s="20" t="str">
        <f>IF(Data!$B760:C$5005&lt;&gt;"",Data!C760,"")</f>
        <v/>
      </c>
      <c r="D760" s="20" t="str">
        <f t="shared" ref="D760:D823" si="35">IF(AND(B760&lt;&gt;"",C760&lt;&gt;""), _xlfn.RANK.AVG(B760,B:B,1),"")</f>
        <v/>
      </c>
      <c r="E760" s="133" t="str">
        <f>IF(D760="","",IF(COUNTIF($D$10:D759,D760)=0,COUNTIF(D:D,D760),""))</f>
        <v/>
      </c>
      <c r="F760" s="20" t="str">
        <f t="shared" si="34"/>
        <v/>
      </c>
      <c r="G760" s="56"/>
      <c r="H760" s="56"/>
      <c r="I760" s="56"/>
      <c r="J760" s="56"/>
      <c r="K760" s="56"/>
      <c r="L760" s="56"/>
      <c r="M760" s="56"/>
      <c r="N760" s="56"/>
      <c r="O760" s="56"/>
      <c r="P760" s="56"/>
    </row>
    <row r="761" spans="1:16">
      <c r="A761" s="20">
        <v>752</v>
      </c>
      <c r="B761" s="20" t="str">
        <f>IF(Data!B761:$B$5005&lt;&gt;"",Data!B761,"")</f>
        <v/>
      </c>
      <c r="C761" s="20" t="str">
        <f>IF(Data!$B761:C$5005&lt;&gt;"",Data!C761,"")</f>
        <v/>
      </c>
      <c r="D761" s="20" t="str">
        <f t="shared" si="35"/>
        <v/>
      </c>
      <c r="E761" s="133" t="str">
        <f>IF(D761="","",IF(COUNTIF($D$10:D760,D761)=0,COUNTIF(D:D,D761),""))</f>
        <v/>
      </c>
      <c r="F761" s="20" t="str">
        <f t="shared" si="34"/>
        <v/>
      </c>
      <c r="G761" s="56"/>
      <c r="H761" s="56"/>
      <c r="I761" s="56"/>
      <c r="J761" s="56"/>
      <c r="K761" s="56"/>
      <c r="L761" s="56"/>
      <c r="M761" s="56"/>
      <c r="N761" s="56"/>
      <c r="O761" s="56"/>
      <c r="P761" s="56"/>
    </row>
    <row r="762" spans="1:16">
      <c r="A762" s="113">
        <v>753</v>
      </c>
      <c r="B762" s="20" t="str">
        <f>IF(Data!B762:$B$5005&lt;&gt;"",Data!B762,"")</f>
        <v/>
      </c>
      <c r="C762" s="20" t="str">
        <f>IF(Data!$B762:C$5005&lt;&gt;"",Data!C762,"")</f>
        <v/>
      </c>
      <c r="D762" s="20" t="str">
        <f t="shared" si="35"/>
        <v/>
      </c>
      <c r="E762" s="133" t="str">
        <f>IF(D762="","",IF(COUNTIF($D$10:D761,D762)=0,COUNTIF(D:D,D762),""))</f>
        <v/>
      </c>
      <c r="F762" s="20" t="str">
        <f t="shared" si="34"/>
        <v/>
      </c>
      <c r="G762" s="56"/>
      <c r="H762" s="56"/>
      <c r="I762" s="56"/>
      <c r="J762" s="56"/>
      <c r="K762" s="56"/>
      <c r="L762" s="56"/>
      <c r="M762" s="56"/>
      <c r="N762" s="56"/>
      <c r="O762" s="56"/>
      <c r="P762" s="56"/>
    </row>
    <row r="763" spans="1:16">
      <c r="A763" s="20">
        <v>754</v>
      </c>
      <c r="B763" s="20" t="str">
        <f>IF(Data!B763:$B$5005&lt;&gt;"",Data!B763,"")</f>
        <v/>
      </c>
      <c r="C763" s="20" t="str">
        <f>IF(Data!$B763:C$5005&lt;&gt;"",Data!C763,"")</f>
        <v/>
      </c>
      <c r="D763" s="20" t="str">
        <f t="shared" si="35"/>
        <v/>
      </c>
      <c r="E763" s="133" t="str">
        <f>IF(D763="","",IF(COUNTIF($D$10:D762,D763)=0,COUNTIF(D:D,D763),""))</f>
        <v/>
      </c>
      <c r="F763" s="20" t="str">
        <f t="shared" si="34"/>
        <v/>
      </c>
      <c r="G763" s="56"/>
      <c r="H763" s="56"/>
      <c r="I763" s="56"/>
      <c r="J763" s="56"/>
      <c r="K763" s="56"/>
      <c r="L763" s="56"/>
      <c r="M763" s="56"/>
      <c r="N763" s="56"/>
      <c r="O763" s="56"/>
      <c r="P763" s="56"/>
    </row>
    <row r="764" spans="1:16">
      <c r="A764" s="113">
        <v>755</v>
      </c>
      <c r="B764" s="20" t="str">
        <f>IF(Data!B764:$B$5005&lt;&gt;"",Data!B764,"")</f>
        <v/>
      </c>
      <c r="C764" s="20" t="str">
        <f>IF(Data!$B764:C$5005&lt;&gt;"",Data!C764,"")</f>
        <v/>
      </c>
      <c r="D764" s="20" t="str">
        <f t="shared" si="35"/>
        <v/>
      </c>
      <c r="E764" s="133" t="str">
        <f>IF(D764="","",IF(COUNTIF($D$10:D763,D764)=0,COUNTIF(D:D,D764),""))</f>
        <v/>
      </c>
      <c r="F764" s="20" t="str">
        <f t="shared" si="34"/>
        <v/>
      </c>
      <c r="G764" s="56"/>
      <c r="H764" s="56"/>
      <c r="I764" s="56"/>
      <c r="J764" s="56"/>
      <c r="K764" s="56"/>
      <c r="L764" s="56"/>
      <c r="M764" s="56"/>
      <c r="N764" s="56"/>
      <c r="O764" s="56"/>
      <c r="P764" s="56"/>
    </row>
    <row r="765" spans="1:16">
      <c r="A765" s="20">
        <v>756</v>
      </c>
      <c r="B765" s="20" t="str">
        <f>IF(Data!B765:$B$5005&lt;&gt;"",Data!B765,"")</f>
        <v/>
      </c>
      <c r="C765" s="20" t="str">
        <f>IF(Data!$B765:C$5005&lt;&gt;"",Data!C765,"")</f>
        <v/>
      </c>
      <c r="D765" s="20" t="str">
        <f t="shared" si="35"/>
        <v/>
      </c>
      <c r="E765" s="133" t="str">
        <f>IF(D765="","",IF(COUNTIF($D$10:D764,D765)=0,COUNTIF(D:D,D765),""))</f>
        <v/>
      </c>
      <c r="F765" s="20" t="str">
        <f t="shared" si="34"/>
        <v/>
      </c>
      <c r="G765" s="56"/>
      <c r="H765" s="56"/>
      <c r="I765" s="56"/>
      <c r="J765" s="56"/>
      <c r="K765" s="56"/>
      <c r="L765" s="56"/>
      <c r="M765" s="56"/>
      <c r="N765" s="56"/>
      <c r="O765" s="56"/>
      <c r="P765" s="56"/>
    </row>
    <row r="766" spans="1:16">
      <c r="A766" s="113">
        <v>757</v>
      </c>
      <c r="B766" s="20" t="str">
        <f>IF(Data!B766:$B$5005&lt;&gt;"",Data!B766,"")</f>
        <v/>
      </c>
      <c r="C766" s="20" t="str">
        <f>IF(Data!$B766:C$5005&lt;&gt;"",Data!C766,"")</f>
        <v/>
      </c>
      <c r="D766" s="20" t="str">
        <f t="shared" si="35"/>
        <v/>
      </c>
      <c r="E766" s="133" t="str">
        <f>IF(D766="","",IF(COUNTIF($D$10:D765,D766)=0,COUNTIF(D:D,D766),""))</f>
        <v/>
      </c>
      <c r="F766" s="20" t="str">
        <f t="shared" si="34"/>
        <v/>
      </c>
      <c r="G766" s="56"/>
      <c r="H766" s="56"/>
      <c r="I766" s="56"/>
      <c r="J766" s="56"/>
      <c r="K766" s="56"/>
      <c r="L766" s="56"/>
      <c r="M766" s="56"/>
      <c r="N766" s="56"/>
      <c r="O766" s="56"/>
      <c r="P766" s="56"/>
    </row>
    <row r="767" spans="1:16">
      <c r="A767" s="20">
        <v>758</v>
      </c>
      <c r="B767" s="20" t="str">
        <f>IF(Data!B767:$B$5005&lt;&gt;"",Data!B767,"")</f>
        <v/>
      </c>
      <c r="C767" s="20" t="str">
        <f>IF(Data!$B767:C$5005&lt;&gt;"",Data!C767,"")</f>
        <v/>
      </c>
      <c r="D767" s="20" t="str">
        <f t="shared" si="35"/>
        <v/>
      </c>
      <c r="E767" s="133" t="str">
        <f>IF(D767="","",IF(COUNTIF($D$10:D766,D767)=0,COUNTIF(D:D,D767),""))</f>
        <v/>
      </c>
      <c r="F767" s="20" t="str">
        <f t="shared" si="34"/>
        <v/>
      </c>
      <c r="G767" s="56"/>
      <c r="H767" s="56"/>
      <c r="I767" s="56"/>
      <c r="J767" s="56"/>
      <c r="K767" s="56"/>
      <c r="L767" s="56"/>
      <c r="M767" s="56"/>
      <c r="N767" s="56"/>
      <c r="O767" s="56"/>
      <c r="P767" s="56"/>
    </row>
    <row r="768" spans="1:16">
      <c r="A768" s="113">
        <v>759</v>
      </c>
      <c r="B768" s="20" t="str">
        <f>IF(Data!B768:$B$5005&lt;&gt;"",Data!B768,"")</f>
        <v/>
      </c>
      <c r="C768" s="20" t="str">
        <f>IF(Data!$B768:C$5005&lt;&gt;"",Data!C768,"")</f>
        <v/>
      </c>
      <c r="D768" s="20" t="str">
        <f t="shared" si="35"/>
        <v/>
      </c>
      <c r="E768" s="133" t="str">
        <f>IF(D768="","",IF(COUNTIF($D$10:D767,D768)=0,COUNTIF(D:D,D768),""))</f>
        <v/>
      </c>
      <c r="F768" s="20" t="str">
        <f t="shared" si="34"/>
        <v/>
      </c>
      <c r="G768" s="56"/>
      <c r="H768" s="56"/>
      <c r="I768" s="56"/>
      <c r="J768" s="56"/>
      <c r="K768" s="56"/>
      <c r="L768" s="56"/>
      <c r="M768" s="56"/>
      <c r="N768" s="56"/>
      <c r="O768" s="56"/>
      <c r="P768" s="56"/>
    </row>
    <row r="769" spans="1:16">
      <c r="A769" s="20">
        <v>760</v>
      </c>
      <c r="B769" s="20" t="str">
        <f>IF(Data!B769:$B$5005&lt;&gt;"",Data!B769,"")</f>
        <v/>
      </c>
      <c r="C769" s="20" t="str">
        <f>IF(Data!$B769:C$5005&lt;&gt;"",Data!C769,"")</f>
        <v/>
      </c>
      <c r="D769" s="20" t="str">
        <f t="shared" si="35"/>
        <v/>
      </c>
      <c r="E769" s="133" t="str">
        <f>IF(D769="","",IF(COUNTIF($D$10:D768,D769)=0,COUNTIF(D:D,D769),""))</f>
        <v/>
      </c>
      <c r="F769" s="20" t="str">
        <f t="shared" si="34"/>
        <v/>
      </c>
      <c r="G769" s="56"/>
      <c r="H769" s="56"/>
      <c r="I769" s="56"/>
      <c r="J769" s="56"/>
      <c r="K769" s="56"/>
      <c r="L769" s="56"/>
      <c r="M769" s="56"/>
      <c r="N769" s="56"/>
      <c r="O769" s="56"/>
      <c r="P769" s="56"/>
    </row>
    <row r="770" spans="1:16">
      <c r="A770" s="113">
        <v>761</v>
      </c>
      <c r="B770" s="20" t="str">
        <f>IF(Data!B770:$B$5005&lt;&gt;"",Data!B770,"")</f>
        <v/>
      </c>
      <c r="C770" s="20" t="str">
        <f>IF(Data!$B770:C$5005&lt;&gt;"",Data!C770,"")</f>
        <v/>
      </c>
      <c r="D770" s="20" t="str">
        <f t="shared" si="35"/>
        <v/>
      </c>
      <c r="E770" s="133" t="str">
        <f>IF(D770="","",IF(COUNTIF($D$10:D769,D770)=0,COUNTIF(D:D,D770),""))</f>
        <v/>
      </c>
      <c r="F770" s="20" t="str">
        <f t="shared" si="34"/>
        <v/>
      </c>
      <c r="G770" s="56"/>
      <c r="H770" s="56"/>
      <c r="I770" s="56"/>
      <c r="J770" s="56"/>
      <c r="K770" s="56"/>
      <c r="L770" s="56"/>
      <c r="M770" s="56"/>
      <c r="N770" s="56"/>
      <c r="O770" s="56"/>
      <c r="P770" s="56"/>
    </row>
    <row r="771" spans="1:16">
      <c r="A771" s="20">
        <v>762</v>
      </c>
      <c r="B771" s="20" t="str">
        <f>IF(Data!B771:$B$5005&lt;&gt;"",Data!B771,"")</f>
        <v/>
      </c>
      <c r="C771" s="20" t="str">
        <f>IF(Data!$B771:C$5005&lt;&gt;"",Data!C771,"")</f>
        <v/>
      </c>
      <c r="D771" s="20" t="str">
        <f t="shared" si="35"/>
        <v/>
      </c>
      <c r="E771" s="133" t="str">
        <f>IF(D771="","",IF(COUNTIF($D$10:D770,D771)=0,COUNTIF(D:D,D771),""))</f>
        <v/>
      </c>
      <c r="F771" s="20" t="str">
        <f t="shared" si="34"/>
        <v/>
      </c>
      <c r="G771" s="56"/>
      <c r="H771" s="56"/>
      <c r="I771" s="56"/>
      <c r="J771" s="56"/>
      <c r="K771" s="56"/>
      <c r="L771" s="56"/>
      <c r="M771" s="56"/>
      <c r="N771" s="56"/>
      <c r="O771" s="56"/>
      <c r="P771" s="56"/>
    </row>
    <row r="772" spans="1:16">
      <c r="A772" s="113">
        <v>763</v>
      </c>
      <c r="B772" s="20" t="str">
        <f>IF(Data!B772:$B$5005&lt;&gt;"",Data!B772,"")</f>
        <v/>
      </c>
      <c r="C772" s="20" t="str">
        <f>IF(Data!$B772:C$5005&lt;&gt;"",Data!C772,"")</f>
        <v/>
      </c>
      <c r="D772" s="20" t="str">
        <f t="shared" si="35"/>
        <v/>
      </c>
      <c r="E772" s="133" t="str">
        <f>IF(D772="","",IF(COUNTIF($D$10:D771,D772)=0,COUNTIF(D:D,D772),""))</f>
        <v/>
      </c>
      <c r="F772" s="20" t="str">
        <f t="shared" si="34"/>
        <v/>
      </c>
      <c r="G772" s="56"/>
      <c r="H772" s="56"/>
      <c r="I772" s="56"/>
      <c r="J772" s="56"/>
      <c r="K772" s="56"/>
      <c r="L772" s="56"/>
      <c r="M772" s="56"/>
      <c r="N772" s="56"/>
      <c r="O772" s="56"/>
      <c r="P772" s="56"/>
    </row>
    <row r="773" spans="1:16">
      <c r="A773" s="20">
        <v>764</v>
      </c>
      <c r="B773" s="20" t="str">
        <f>IF(Data!B773:$B$5005&lt;&gt;"",Data!B773,"")</f>
        <v/>
      </c>
      <c r="C773" s="20" t="str">
        <f>IF(Data!$B773:C$5005&lt;&gt;"",Data!C773,"")</f>
        <v/>
      </c>
      <c r="D773" s="20" t="str">
        <f t="shared" si="35"/>
        <v/>
      </c>
      <c r="E773" s="133" t="str">
        <f>IF(D773="","",IF(COUNTIF($D$10:D772,D773)=0,COUNTIF(D:D,D773),""))</f>
        <v/>
      </c>
      <c r="F773" s="20" t="str">
        <f t="shared" si="34"/>
        <v/>
      </c>
      <c r="G773" s="56"/>
      <c r="H773" s="56"/>
      <c r="I773" s="56"/>
      <c r="J773" s="56"/>
      <c r="K773" s="56"/>
      <c r="L773" s="56"/>
      <c r="M773" s="56"/>
      <c r="N773" s="56"/>
      <c r="O773" s="56"/>
      <c r="P773" s="56"/>
    </row>
    <row r="774" spans="1:16">
      <c r="A774" s="113">
        <v>765</v>
      </c>
      <c r="B774" s="20" t="str">
        <f>IF(Data!B774:$B$5005&lt;&gt;"",Data!B774,"")</f>
        <v/>
      </c>
      <c r="C774" s="20" t="str">
        <f>IF(Data!$B774:C$5005&lt;&gt;"",Data!C774,"")</f>
        <v/>
      </c>
      <c r="D774" s="20" t="str">
        <f t="shared" si="35"/>
        <v/>
      </c>
      <c r="E774" s="133" t="str">
        <f>IF(D774="","",IF(COUNTIF($D$10:D773,D774)=0,COUNTIF(D:D,D774),""))</f>
        <v/>
      </c>
      <c r="F774" s="20" t="str">
        <f t="shared" si="34"/>
        <v/>
      </c>
      <c r="G774" s="56"/>
      <c r="H774" s="56"/>
      <c r="I774" s="56"/>
      <c r="J774" s="56"/>
      <c r="K774" s="56"/>
      <c r="L774" s="56"/>
      <c r="M774" s="56"/>
      <c r="N774" s="56"/>
      <c r="O774" s="56"/>
      <c r="P774" s="56"/>
    </row>
    <row r="775" spans="1:16">
      <c r="A775" s="20">
        <v>766</v>
      </c>
      <c r="B775" s="20" t="str">
        <f>IF(Data!B775:$B$5005&lt;&gt;"",Data!B775,"")</f>
        <v/>
      </c>
      <c r="C775" s="20" t="str">
        <f>IF(Data!$B775:C$5005&lt;&gt;"",Data!C775,"")</f>
        <v/>
      </c>
      <c r="D775" s="20" t="str">
        <f t="shared" si="35"/>
        <v/>
      </c>
      <c r="E775" s="133" t="str">
        <f>IF(D775="","",IF(COUNTIF($D$10:D774,D775)=0,COUNTIF(D:D,D775),""))</f>
        <v/>
      </c>
      <c r="F775" s="20" t="str">
        <f t="shared" si="34"/>
        <v/>
      </c>
      <c r="G775" s="56"/>
      <c r="H775" s="56"/>
      <c r="I775" s="56"/>
      <c r="J775" s="56"/>
      <c r="K775" s="56"/>
      <c r="L775" s="56"/>
      <c r="M775" s="56"/>
      <c r="N775" s="56"/>
      <c r="O775" s="56"/>
      <c r="P775" s="56"/>
    </row>
    <row r="776" spans="1:16">
      <c r="A776" s="113">
        <v>767</v>
      </c>
      <c r="B776" s="20" t="str">
        <f>IF(Data!B776:$B$5005&lt;&gt;"",Data!B776,"")</f>
        <v/>
      </c>
      <c r="C776" s="20" t="str">
        <f>IF(Data!$B776:C$5005&lt;&gt;"",Data!C776,"")</f>
        <v/>
      </c>
      <c r="D776" s="20" t="str">
        <f t="shared" si="35"/>
        <v/>
      </c>
      <c r="E776" s="133" t="str">
        <f>IF(D776="","",IF(COUNTIF($D$10:D775,D776)=0,COUNTIF(D:D,D776),""))</f>
        <v/>
      </c>
      <c r="F776" s="20" t="str">
        <f t="shared" si="34"/>
        <v/>
      </c>
      <c r="G776" s="56"/>
      <c r="H776" s="56"/>
      <c r="I776" s="56"/>
      <c r="J776" s="56"/>
      <c r="K776" s="56"/>
      <c r="L776" s="56"/>
      <c r="M776" s="56"/>
      <c r="N776" s="56"/>
      <c r="O776" s="56"/>
      <c r="P776" s="56"/>
    </row>
    <row r="777" spans="1:16">
      <c r="A777" s="20">
        <v>768</v>
      </c>
      <c r="B777" s="20" t="str">
        <f>IF(Data!B777:$B$5005&lt;&gt;"",Data!B777,"")</f>
        <v/>
      </c>
      <c r="C777" s="20" t="str">
        <f>IF(Data!$B777:C$5005&lt;&gt;"",Data!C777,"")</f>
        <v/>
      </c>
      <c r="D777" s="20" t="str">
        <f t="shared" si="35"/>
        <v/>
      </c>
      <c r="E777" s="133" t="str">
        <f>IF(D777="","",IF(COUNTIF($D$10:D776,D777)=0,COUNTIF(D:D,D777),""))</f>
        <v/>
      </c>
      <c r="F777" s="20" t="str">
        <f t="shared" si="34"/>
        <v/>
      </c>
      <c r="G777" s="56"/>
      <c r="H777" s="56"/>
      <c r="I777" s="56"/>
      <c r="J777" s="56"/>
      <c r="K777" s="56"/>
      <c r="L777" s="56"/>
      <c r="M777" s="56"/>
      <c r="N777" s="56"/>
      <c r="O777" s="56"/>
      <c r="P777" s="56"/>
    </row>
    <row r="778" spans="1:16">
      <c r="A778" s="113">
        <v>769</v>
      </c>
      <c r="B778" s="20" t="str">
        <f>IF(Data!B778:$B$5005&lt;&gt;"",Data!B778,"")</f>
        <v/>
      </c>
      <c r="C778" s="20" t="str">
        <f>IF(Data!$B778:C$5005&lt;&gt;"",Data!C778,"")</f>
        <v/>
      </c>
      <c r="D778" s="20" t="str">
        <f t="shared" si="35"/>
        <v/>
      </c>
      <c r="E778" s="133" t="str">
        <f>IF(D778="","",IF(COUNTIF($D$10:D777,D778)=0,COUNTIF(D:D,D778),""))</f>
        <v/>
      </c>
      <c r="F778" s="20" t="str">
        <f t="shared" si="34"/>
        <v/>
      </c>
      <c r="G778" s="56"/>
      <c r="H778" s="56"/>
      <c r="I778" s="56"/>
      <c r="J778" s="56"/>
      <c r="K778" s="56"/>
      <c r="L778" s="56"/>
      <c r="M778" s="56"/>
      <c r="N778" s="56"/>
      <c r="O778" s="56"/>
      <c r="P778" s="56"/>
    </row>
    <row r="779" spans="1:16">
      <c r="A779" s="20">
        <v>770</v>
      </c>
      <c r="B779" s="20" t="str">
        <f>IF(Data!B779:$B$5005&lt;&gt;"",Data!B779,"")</f>
        <v/>
      </c>
      <c r="C779" s="20" t="str">
        <f>IF(Data!$B779:C$5005&lt;&gt;"",Data!C779,"")</f>
        <v/>
      </c>
      <c r="D779" s="20" t="str">
        <f t="shared" si="35"/>
        <v/>
      </c>
      <c r="E779" s="133" t="str">
        <f>IF(D779="","",IF(COUNTIF($D$10:D778,D779)=0,COUNTIF(D:D,D779),""))</f>
        <v/>
      </c>
      <c r="F779" s="20" t="str">
        <f t="shared" si="34"/>
        <v/>
      </c>
      <c r="G779" s="56"/>
      <c r="H779" s="56"/>
      <c r="I779" s="56"/>
      <c r="J779" s="56"/>
      <c r="K779" s="56"/>
      <c r="L779" s="56"/>
      <c r="M779" s="56"/>
      <c r="N779" s="56"/>
      <c r="O779" s="56"/>
      <c r="P779" s="56"/>
    </row>
    <row r="780" spans="1:16">
      <c r="A780" s="113">
        <v>771</v>
      </c>
      <c r="B780" s="20" t="str">
        <f>IF(Data!B780:$B$5005&lt;&gt;"",Data!B780,"")</f>
        <v/>
      </c>
      <c r="C780" s="20" t="str">
        <f>IF(Data!$B780:C$5005&lt;&gt;"",Data!C780,"")</f>
        <v/>
      </c>
      <c r="D780" s="20" t="str">
        <f t="shared" si="35"/>
        <v/>
      </c>
      <c r="E780" s="133" t="str">
        <f>IF(D780="","",IF(COUNTIF($D$10:D779,D780)=0,COUNTIF(D:D,D780),""))</f>
        <v/>
      </c>
      <c r="F780" s="20" t="str">
        <f t="shared" ref="F780:F843" si="36">IF(E780="","",E780^3-E780)</f>
        <v/>
      </c>
      <c r="G780" s="56"/>
      <c r="H780" s="56"/>
      <c r="I780" s="56"/>
      <c r="J780" s="56"/>
      <c r="K780" s="56"/>
      <c r="L780" s="56"/>
      <c r="M780" s="56"/>
      <c r="N780" s="56"/>
      <c r="O780" s="56"/>
      <c r="P780" s="56"/>
    </row>
    <row r="781" spans="1:16">
      <c r="A781" s="20">
        <v>772</v>
      </c>
      <c r="B781" s="20" t="str">
        <f>IF(Data!B781:$B$5005&lt;&gt;"",Data!B781,"")</f>
        <v/>
      </c>
      <c r="C781" s="20" t="str">
        <f>IF(Data!$B781:C$5005&lt;&gt;"",Data!C781,"")</f>
        <v/>
      </c>
      <c r="D781" s="20" t="str">
        <f t="shared" si="35"/>
        <v/>
      </c>
      <c r="E781" s="133" t="str">
        <f>IF(D781="","",IF(COUNTIF($D$10:D780,D781)=0,COUNTIF(D:D,D781),""))</f>
        <v/>
      </c>
      <c r="F781" s="20" t="str">
        <f t="shared" si="36"/>
        <v/>
      </c>
      <c r="G781" s="56"/>
      <c r="H781" s="56"/>
      <c r="I781" s="56"/>
      <c r="J781" s="56"/>
      <c r="K781" s="56"/>
      <c r="L781" s="56"/>
      <c r="M781" s="56"/>
      <c r="N781" s="56"/>
      <c r="O781" s="56"/>
      <c r="P781" s="56"/>
    </row>
    <row r="782" spans="1:16">
      <c r="A782" s="113">
        <v>773</v>
      </c>
      <c r="B782" s="20" t="str">
        <f>IF(Data!B782:$B$5005&lt;&gt;"",Data!B782,"")</f>
        <v/>
      </c>
      <c r="C782" s="20" t="str">
        <f>IF(Data!$B782:C$5005&lt;&gt;"",Data!C782,"")</f>
        <v/>
      </c>
      <c r="D782" s="20" t="str">
        <f t="shared" si="35"/>
        <v/>
      </c>
      <c r="E782" s="133" t="str">
        <f>IF(D782="","",IF(COUNTIF($D$10:D781,D782)=0,COUNTIF(D:D,D782),""))</f>
        <v/>
      </c>
      <c r="F782" s="20" t="str">
        <f t="shared" si="36"/>
        <v/>
      </c>
      <c r="G782" s="56"/>
      <c r="H782" s="56"/>
      <c r="I782" s="56"/>
      <c r="J782" s="56"/>
      <c r="K782" s="56"/>
      <c r="L782" s="56"/>
      <c r="M782" s="56"/>
      <c r="N782" s="56"/>
      <c r="O782" s="56"/>
      <c r="P782" s="56"/>
    </row>
    <row r="783" spans="1:16">
      <c r="A783" s="20">
        <v>774</v>
      </c>
      <c r="B783" s="20" t="str">
        <f>IF(Data!B783:$B$5005&lt;&gt;"",Data!B783,"")</f>
        <v/>
      </c>
      <c r="C783" s="20" t="str">
        <f>IF(Data!$B783:C$5005&lt;&gt;"",Data!C783,"")</f>
        <v/>
      </c>
      <c r="D783" s="20" t="str">
        <f t="shared" si="35"/>
        <v/>
      </c>
      <c r="E783" s="133" t="str">
        <f>IF(D783="","",IF(COUNTIF($D$10:D782,D783)=0,COUNTIF(D:D,D783),""))</f>
        <v/>
      </c>
      <c r="F783" s="20" t="str">
        <f t="shared" si="36"/>
        <v/>
      </c>
      <c r="G783" s="56"/>
      <c r="H783" s="56"/>
      <c r="I783" s="56"/>
      <c r="J783" s="56"/>
      <c r="K783" s="56"/>
      <c r="L783" s="56"/>
      <c r="M783" s="56"/>
      <c r="N783" s="56"/>
      <c r="O783" s="56"/>
      <c r="P783" s="56"/>
    </row>
    <row r="784" spans="1:16">
      <c r="A784" s="113">
        <v>775</v>
      </c>
      <c r="B784" s="20" t="str">
        <f>IF(Data!B784:$B$5005&lt;&gt;"",Data!B784,"")</f>
        <v/>
      </c>
      <c r="C784" s="20" t="str">
        <f>IF(Data!$B784:C$5005&lt;&gt;"",Data!C784,"")</f>
        <v/>
      </c>
      <c r="D784" s="20" t="str">
        <f t="shared" si="35"/>
        <v/>
      </c>
      <c r="E784" s="133" t="str">
        <f>IF(D784="","",IF(COUNTIF($D$10:D783,D784)=0,COUNTIF(D:D,D784),""))</f>
        <v/>
      </c>
      <c r="F784" s="20" t="str">
        <f t="shared" si="36"/>
        <v/>
      </c>
      <c r="G784" s="56"/>
      <c r="H784" s="56"/>
      <c r="I784" s="56"/>
      <c r="J784" s="56"/>
      <c r="K784" s="56"/>
      <c r="L784" s="56"/>
      <c r="M784" s="56"/>
      <c r="N784" s="56"/>
      <c r="O784" s="56"/>
      <c r="P784" s="56"/>
    </row>
    <row r="785" spans="1:16">
      <c r="A785" s="20">
        <v>776</v>
      </c>
      <c r="B785" s="20" t="str">
        <f>IF(Data!B785:$B$5005&lt;&gt;"",Data!B785,"")</f>
        <v/>
      </c>
      <c r="C785" s="20" t="str">
        <f>IF(Data!$B785:C$5005&lt;&gt;"",Data!C785,"")</f>
        <v/>
      </c>
      <c r="D785" s="20" t="str">
        <f t="shared" si="35"/>
        <v/>
      </c>
      <c r="E785" s="133" t="str">
        <f>IF(D785="","",IF(COUNTIF($D$10:D784,D785)=0,COUNTIF(D:D,D785),""))</f>
        <v/>
      </c>
      <c r="F785" s="20" t="str">
        <f t="shared" si="36"/>
        <v/>
      </c>
      <c r="G785" s="56"/>
      <c r="H785" s="56"/>
      <c r="I785" s="56"/>
      <c r="J785" s="56"/>
      <c r="K785" s="56"/>
      <c r="L785" s="56"/>
      <c r="M785" s="56"/>
      <c r="N785" s="56"/>
      <c r="O785" s="56"/>
      <c r="P785" s="56"/>
    </row>
    <row r="786" spans="1:16">
      <c r="A786" s="113">
        <v>777</v>
      </c>
      <c r="B786" s="20" t="str">
        <f>IF(Data!B786:$B$5005&lt;&gt;"",Data!B786,"")</f>
        <v/>
      </c>
      <c r="C786" s="20" t="str">
        <f>IF(Data!$B786:C$5005&lt;&gt;"",Data!C786,"")</f>
        <v/>
      </c>
      <c r="D786" s="20" t="str">
        <f t="shared" si="35"/>
        <v/>
      </c>
      <c r="E786" s="133" t="str">
        <f>IF(D786="","",IF(COUNTIF($D$10:D785,D786)=0,COUNTIF(D:D,D786),""))</f>
        <v/>
      </c>
      <c r="F786" s="20" t="str">
        <f t="shared" si="36"/>
        <v/>
      </c>
      <c r="G786" s="56"/>
      <c r="H786" s="56"/>
      <c r="I786" s="56"/>
      <c r="J786" s="56"/>
      <c r="K786" s="56"/>
      <c r="L786" s="56"/>
      <c r="M786" s="56"/>
      <c r="N786" s="56"/>
      <c r="O786" s="56"/>
      <c r="P786" s="56"/>
    </row>
    <row r="787" spans="1:16">
      <c r="A787" s="20">
        <v>778</v>
      </c>
      <c r="B787" s="20" t="str">
        <f>IF(Data!B787:$B$5005&lt;&gt;"",Data!B787,"")</f>
        <v/>
      </c>
      <c r="C787" s="20" t="str">
        <f>IF(Data!$B787:C$5005&lt;&gt;"",Data!C787,"")</f>
        <v/>
      </c>
      <c r="D787" s="20" t="str">
        <f t="shared" si="35"/>
        <v/>
      </c>
      <c r="E787" s="133" t="str">
        <f>IF(D787="","",IF(COUNTIF($D$10:D786,D787)=0,COUNTIF(D:D,D787),""))</f>
        <v/>
      </c>
      <c r="F787" s="20" t="str">
        <f t="shared" si="36"/>
        <v/>
      </c>
      <c r="G787" s="56"/>
      <c r="H787" s="56"/>
      <c r="I787" s="56"/>
      <c r="J787" s="56"/>
      <c r="K787" s="56"/>
      <c r="L787" s="56"/>
      <c r="M787" s="56"/>
      <c r="N787" s="56"/>
      <c r="O787" s="56"/>
      <c r="P787" s="56"/>
    </row>
    <row r="788" spans="1:16">
      <c r="A788" s="113">
        <v>779</v>
      </c>
      <c r="B788" s="20" t="str">
        <f>IF(Data!B788:$B$5005&lt;&gt;"",Data!B788,"")</f>
        <v/>
      </c>
      <c r="C788" s="20" t="str">
        <f>IF(Data!$B788:C$5005&lt;&gt;"",Data!C788,"")</f>
        <v/>
      </c>
      <c r="D788" s="20" t="str">
        <f t="shared" si="35"/>
        <v/>
      </c>
      <c r="E788" s="133" t="str">
        <f>IF(D788="","",IF(COUNTIF($D$10:D787,D788)=0,COUNTIF(D:D,D788),""))</f>
        <v/>
      </c>
      <c r="F788" s="20" t="str">
        <f t="shared" si="36"/>
        <v/>
      </c>
      <c r="G788" s="56"/>
      <c r="H788" s="56"/>
      <c r="I788" s="56"/>
      <c r="J788" s="56"/>
      <c r="K788" s="56"/>
      <c r="L788" s="56"/>
      <c r="M788" s="56"/>
      <c r="N788" s="56"/>
      <c r="O788" s="56"/>
      <c r="P788" s="56"/>
    </row>
    <row r="789" spans="1:16">
      <c r="A789" s="20">
        <v>780</v>
      </c>
      <c r="B789" s="20" t="str">
        <f>IF(Data!B789:$B$5005&lt;&gt;"",Data!B789,"")</f>
        <v/>
      </c>
      <c r="C789" s="20" t="str">
        <f>IF(Data!$B789:C$5005&lt;&gt;"",Data!C789,"")</f>
        <v/>
      </c>
      <c r="D789" s="20" t="str">
        <f t="shared" si="35"/>
        <v/>
      </c>
      <c r="E789" s="133" t="str">
        <f>IF(D789="","",IF(COUNTIF($D$10:D788,D789)=0,COUNTIF(D:D,D789),""))</f>
        <v/>
      </c>
      <c r="F789" s="20" t="str">
        <f t="shared" si="36"/>
        <v/>
      </c>
      <c r="G789" s="56"/>
      <c r="H789" s="56"/>
      <c r="I789" s="56"/>
      <c r="J789" s="56"/>
      <c r="K789" s="56"/>
      <c r="L789" s="56"/>
      <c r="M789" s="56"/>
      <c r="N789" s="56"/>
      <c r="O789" s="56"/>
      <c r="P789" s="56"/>
    </row>
    <row r="790" spans="1:16">
      <c r="A790" s="113">
        <v>781</v>
      </c>
      <c r="B790" s="20" t="str">
        <f>IF(Data!B790:$B$5005&lt;&gt;"",Data!B790,"")</f>
        <v/>
      </c>
      <c r="C790" s="20" t="str">
        <f>IF(Data!$B790:C$5005&lt;&gt;"",Data!C790,"")</f>
        <v/>
      </c>
      <c r="D790" s="20" t="str">
        <f t="shared" si="35"/>
        <v/>
      </c>
      <c r="E790" s="133" t="str">
        <f>IF(D790="","",IF(COUNTIF($D$10:D789,D790)=0,COUNTIF(D:D,D790),""))</f>
        <v/>
      </c>
      <c r="F790" s="20" t="str">
        <f t="shared" si="36"/>
        <v/>
      </c>
      <c r="G790" s="56"/>
      <c r="H790" s="56"/>
      <c r="I790" s="56"/>
      <c r="J790" s="56"/>
      <c r="K790" s="56"/>
      <c r="L790" s="56"/>
      <c r="M790" s="56"/>
      <c r="N790" s="56"/>
      <c r="O790" s="56"/>
      <c r="P790" s="56"/>
    </row>
    <row r="791" spans="1:16">
      <c r="A791" s="20">
        <v>782</v>
      </c>
      <c r="B791" s="20" t="str">
        <f>IF(Data!B791:$B$5005&lt;&gt;"",Data!B791,"")</f>
        <v/>
      </c>
      <c r="C791" s="20" t="str">
        <f>IF(Data!$B791:C$5005&lt;&gt;"",Data!C791,"")</f>
        <v/>
      </c>
      <c r="D791" s="20" t="str">
        <f t="shared" si="35"/>
        <v/>
      </c>
      <c r="E791" s="133" t="str">
        <f>IF(D791="","",IF(COUNTIF($D$10:D790,D791)=0,COUNTIF(D:D,D791),""))</f>
        <v/>
      </c>
      <c r="F791" s="20" t="str">
        <f t="shared" si="36"/>
        <v/>
      </c>
      <c r="G791" s="56"/>
      <c r="H791" s="56"/>
      <c r="I791" s="56"/>
      <c r="J791" s="56"/>
      <c r="K791" s="56"/>
      <c r="L791" s="56"/>
      <c r="M791" s="56"/>
      <c r="N791" s="56"/>
      <c r="O791" s="56"/>
      <c r="P791" s="56"/>
    </row>
    <row r="792" spans="1:16">
      <c r="A792" s="113">
        <v>783</v>
      </c>
      <c r="B792" s="20" t="str">
        <f>IF(Data!B792:$B$5005&lt;&gt;"",Data!B792,"")</f>
        <v/>
      </c>
      <c r="C792" s="20" t="str">
        <f>IF(Data!$B792:C$5005&lt;&gt;"",Data!C792,"")</f>
        <v/>
      </c>
      <c r="D792" s="20" t="str">
        <f t="shared" si="35"/>
        <v/>
      </c>
      <c r="E792" s="133" t="str">
        <f>IF(D792="","",IF(COUNTIF($D$10:D791,D792)=0,COUNTIF(D:D,D792),""))</f>
        <v/>
      </c>
      <c r="F792" s="20" t="str">
        <f t="shared" si="36"/>
        <v/>
      </c>
      <c r="G792" s="56"/>
      <c r="H792" s="56"/>
      <c r="I792" s="56"/>
      <c r="J792" s="56"/>
      <c r="K792" s="56"/>
      <c r="L792" s="56"/>
      <c r="M792" s="56"/>
      <c r="N792" s="56"/>
      <c r="O792" s="56"/>
      <c r="P792" s="56"/>
    </row>
    <row r="793" spans="1:16">
      <c r="A793" s="20">
        <v>784</v>
      </c>
      <c r="B793" s="20" t="str">
        <f>IF(Data!B793:$B$5005&lt;&gt;"",Data!B793,"")</f>
        <v/>
      </c>
      <c r="C793" s="20" t="str">
        <f>IF(Data!$B793:C$5005&lt;&gt;"",Data!C793,"")</f>
        <v/>
      </c>
      <c r="D793" s="20" t="str">
        <f t="shared" si="35"/>
        <v/>
      </c>
      <c r="E793" s="133" t="str">
        <f>IF(D793="","",IF(COUNTIF($D$10:D792,D793)=0,COUNTIF(D:D,D793),""))</f>
        <v/>
      </c>
      <c r="F793" s="20" t="str">
        <f t="shared" si="36"/>
        <v/>
      </c>
      <c r="G793" s="56"/>
      <c r="H793" s="56"/>
      <c r="I793" s="56"/>
      <c r="J793" s="56"/>
      <c r="K793" s="56"/>
      <c r="L793" s="56"/>
      <c r="M793" s="56"/>
      <c r="N793" s="56"/>
      <c r="O793" s="56"/>
      <c r="P793" s="56"/>
    </row>
    <row r="794" spans="1:16">
      <c r="A794" s="113">
        <v>785</v>
      </c>
      <c r="B794" s="20" t="str">
        <f>IF(Data!B794:$B$5005&lt;&gt;"",Data!B794,"")</f>
        <v/>
      </c>
      <c r="C794" s="20" t="str">
        <f>IF(Data!$B794:C$5005&lt;&gt;"",Data!C794,"")</f>
        <v/>
      </c>
      <c r="D794" s="20" t="str">
        <f t="shared" si="35"/>
        <v/>
      </c>
      <c r="E794" s="133" t="str">
        <f>IF(D794="","",IF(COUNTIF($D$10:D793,D794)=0,COUNTIF(D:D,D794),""))</f>
        <v/>
      </c>
      <c r="F794" s="20" t="str">
        <f t="shared" si="36"/>
        <v/>
      </c>
      <c r="G794" s="56"/>
      <c r="H794" s="56"/>
      <c r="I794" s="56"/>
      <c r="J794" s="56"/>
      <c r="K794" s="56"/>
      <c r="L794" s="56"/>
      <c r="M794" s="56"/>
      <c r="N794" s="56"/>
      <c r="O794" s="56"/>
      <c r="P794" s="56"/>
    </row>
    <row r="795" spans="1:16">
      <c r="A795" s="20">
        <v>786</v>
      </c>
      <c r="B795" s="20" t="str">
        <f>IF(Data!B795:$B$5005&lt;&gt;"",Data!B795,"")</f>
        <v/>
      </c>
      <c r="C795" s="20" t="str">
        <f>IF(Data!$B795:C$5005&lt;&gt;"",Data!C795,"")</f>
        <v/>
      </c>
      <c r="D795" s="20" t="str">
        <f t="shared" si="35"/>
        <v/>
      </c>
      <c r="E795" s="133" t="str">
        <f>IF(D795="","",IF(COUNTIF($D$10:D794,D795)=0,COUNTIF(D:D,D795),""))</f>
        <v/>
      </c>
      <c r="F795" s="20" t="str">
        <f t="shared" si="36"/>
        <v/>
      </c>
      <c r="G795" s="56"/>
      <c r="H795" s="56"/>
      <c r="I795" s="56"/>
      <c r="J795" s="56"/>
      <c r="K795" s="56"/>
      <c r="L795" s="56"/>
      <c r="M795" s="56"/>
      <c r="N795" s="56"/>
      <c r="O795" s="56"/>
      <c r="P795" s="56"/>
    </row>
    <row r="796" spans="1:16">
      <c r="A796" s="113">
        <v>787</v>
      </c>
      <c r="B796" s="20" t="str">
        <f>IF(Data!B796:$B$5005&lt;&gt;"",Data!B796,"")</f>
        <v/>
      </c>
      <c r="C796" s="20" t="str">
        <f>IF(Data!$B796:C$5005&lt;&gt;"",Data!C796,"")</f>
        <v/>
      </c>
      <c r="D796" s="20" t="str">
        <f t="shared" si="35"/>
        <v/>
      </c>
      <c r="E796" s="133" t="str">
        <f>IF(D796="","",IF(COUNTIF($D$10:D795,D796)=0,COUNTIF(D:D,D796),""))</f>
        <v/>
      </c>
      <c r="F796" s="20" t="str">
        <f t="shared" si="36"/>
        <v/>
      </c>
      <c r="G796" s="56"/>
      <c r="H796" s="56"/>
      <c r="I796" s="56"/>
      <c r="J796" s="56"/>
      <c r="K796" s="56"/>
      <c r="L796" s="56"/>
      <c r="M796" s="56"/>
      <c r="N796" s="56"/>
      <c r="O796" s="56"/>
      <c r="P796" s="56"/>
    </row>
    <row r="797" spans="1:16">
      <c r="A797" s="20">
        <v>788</v>
      </c>
      <c r="B797" s="20" t="str">
        <f>IF(Data!B797:$B$5005&lt;&gt;"",Data!B797,"")</f>
        <v/>
      </c>
      <c r="C797" s="20" t="str">
        <f>IF(Data!$B797:C$5005&lt;&gt;"",Data!C797,"")</f>
        <v/>
      </c>
      <c r="D797" s="20" t="str">
        <f t="shared" si="35"/>
        <v/>
      </c>
      <c r="E797" s="133" t="str">
        <f>IF(D797="","",IF(COUNTIF($D$10:D796,D797)=0,COUNTIF(D:D,D797),""))</f>
        <v/>
      </c>
      <c r="F797" s="20" t="str">
        <f t="shared" si="36"/>
        <v/>
      </c>
      <c r="G797" s="56"/>
      <c r="H797" s="56"/>
      <c r="I797" s="56"/>
      <c r="J797" s="56"/>
      <c r="K797" s="56"/>
      <c r="L797" s="56"/>
      <c r="M797" s="56"/>
      <c r="N797" s="56"/>
      <c r="O797" s="56"/>
      <c r="P797" s="56"/>
    </row>
    <row r="798" spans="1:16">
      <c r="A798" s="113">
        <v>789</v>
      </c>
      <c r="B798" s="20" t="str">
        <f>IF(Data!B798:$B$5005&lt;&gt;"",Data!B798,"")</f>
        <v/>
      </c>
      <c r="C798" s="20" t="str">
        <f>IF(Data!$B798:C$5005&lt;&gt;"",Data!C798,"")</f>
        <v/>
      </c>
      <c r="D798" s="20" t="str">
        <f t="shared" si="35"/>
        <v/>
      </c>
      <c r="E798" s="133" t="str">
        <f>IF(D798="","",IF(COUNTIF($D$10:D797,D798)=0,COUNTIF(D:D,D798),""))</f>
        <v/>
      </c>
      <c r="F798" s="20" t="str">
        <f t="shared" si="36"/>
        <v/>
      </c>
      <c r="G798" s="56"/>
      <c r="H798" s="56"/>
      <c r="I798" s="56"/>
      <c r="J798" s="56"/>
      <c r="K798" s="56"/>
      <c r="L798" s="56"/>
      <c r="M798" s="56"/>
      <c r="N798" s="56"/>
      <c r="O798" s="56"/>
      <c r="P798" s="56"/>
    </row>
    <row r="799" spans="1:16">
      <c r="A799" s="20">
        <v>790</v>
      </c>
      <c r="B799" s="20" t="str">
        <f>IF(Data!B799:$B$5005&lt;&gt;"",Data!B799,"")</f>
        <v/>
      </c>
      <c r="C799" s="20" t="str">
        <f>IF(Data!$B799:C$5005&lt;&gt;"",Data!C799,"")</f>
        <v/>
      </c>
      <c r="D799" s="20" t="str">
        <f t="shared" si="35"/>
        <v/>
      </c>
      <c r="E799" s="133" t="str">
        <f>IF(D799="","",IF(COUNTIF($D$10:D798,D799)=0,COUNTIF(D:D,D799),""))</f>
        <v/>
      </c>
      <c r="F799" s="20" t="str">
        <f t="shared" si="36"/>
        <v/>
      </c>
      <c r="G799" s="56"/>
      <c r="H799" s="56"/>
      <c r="I799" s="56"/>
      <c r="J799" s="56"/>
      <c r="K799" s="56"/>
      <c r="L799" s="56"/>
      <c r="M799" s="56"/>
      <c r="N799" s="56"/>
      <c r="O799" s="56"/>
      <c r="P799" s="56"/>
    </row>
    <row r="800" spans="1:16">
      <c r="A800" s="113">
        <v>791</v>
      </c>
      <c r="B800" s="20" t="str">
        <f>IF(Data!B800:$B$5005&lt;&gt;"",Data!B800,"")</f>
        <v/>
      </c>
      <c r="C800" s="20" t="str">
        <f>IF(Data!$B800:C$5005&lt;&gt;"",Data!C800,"")</f>
        <v/>
      </c>
      <c r="D800" s="20" t="str">
        <f t="shared" si="35"/>
        <v/>
      </c>
      <c r="E800" s="133" t="str">
        <f>IF(D800="","",IF(COUNTIF($D$10:D799,D800)=0,COUNTIF(D:D,D800),""))</f>
        <v/>
      </c>
      <c r="F800" s="20" t="str">
        <f t="shared" si="36"/>
        <v/>
      </c>
      <c r="G800" s="56"/>
      <c r="H800" s="56"/>
      <c r="I800" s="56"/>
      <c r="J800" s="56"/>
      <c r="K800" s="56"/>
      <c r="L800" s="56"/>
      <c r="M800" s="56"/>
      <c r="N800" s="56"/>
      <c r="O800" s="56"/>
      <c r="P800" s="56"/>
    </row>
    <row r="801" spans="1:16">
      <c r="A801" s="20">
        <v>792</v>
      </c>
      <c r="B801" s="20" t="str">
        <f>IF(Data!B801:$B$5005&lt;&gt;"",Data!B801,"")</f>
        <v/>
      </c>
      <c r="C801" s="20" t="str">
        <f>IF(Data!$B801:C$5005&lt;&gt;"",Data!C801,"")</f>
        <v/>
      </c>
      <c r="D801" s="20" t="str">
        <f t="shared" si="35"/>
        <v/>
      </c>
      <c r="E801" s="133" t="str">
        <f>IF(D801="","",IF(COUNTIF($D$10:D800,D801)=0,COUNTIF(D:D,D801),""))</f>
        <v/>
      </c>
      <c r="F801" s="20" t="str">
        <f t="shared" si="36"/>
        <v/>
      </c>
      <c r="G801" s="56"/>
      <c r="H801" s="56"/>
      <c r="I801" s="56"/>
      <c r="J801" s="56"/>
      <c r="K801" s="56"/>
      <c r="L801" s="56"/>
      <c r="M801" s="56"/>
      <c r="N801" s="56"/>
      <c r="O801" s="56"/>
      <c r="P801" s="56"/>
    </row>
    <row r="802" spans="1:16">
      <c r="A802" s="113">
        <v>793</v>
      </c>
      <c r="B802" s="20" t="str">
        <f>IF(Data!B802:$B$5005&lt;&gt;"",Data!B802,"")</f>
        <v/>
      </c>
      <c r="C802" s="20" t="str">
        <f>IF(Data!$B802:C$5005&lt;&gt;"",Data!C802,"")</f>
        <v/>
      </c>
      <c r="D802" s="20" t="str">
        <f t="shared" si="35"/>
        <v/>
      </c>
      <c r="E802" s="133" t="str">
        <f>IF(D802="","",IF(COUNTIF($D$10:D801,D802)=0,COUNTIF(D:D,D802),""))</f>
        <v/>
      </c>
      <c r="F802" s="20" t="str">
        <f t="shared" si="36"/>
        <v/>
      </c>
      <c r="G802" s="56"/>
      <c r="H802" s="56"/>
      <c r="I802" s="56"/>
      <c r="J802" s="56"/>
      <c r="K802" s="56"/>
      <c r="L802" s="56"/>
      <c r="M802" s="56"/>
      <c r="N802" s="56"/>
      <c r="O802" s="56"/>
      <c r="P802" s="56"/>
    </row>
    <row r="803" spans="1:16">
      <c r="A803" s="20">
        <v>794</v>
      </c>
      <c r="B803" s="20" t="str">
        <f>IF(Data!B803:$B$5005&lt;&gt;"",Data!B803,"")</f>
        <v/>
      </c>
      <c r="C803" s="20" t="str">
        <f>IF(Data!$B803:C$5005&lt;&gt;"",Data!C803,"")</f>
        <v/>
      </c>
      <c r="D803" s="20" t="str">
        <f t="shared" si="35"/>
        <v/>
      </c>
      <c r="E803" s="133" t="str">
        <f>IF(D803="","",IF(COUNTIF($D$10:D802,D803)=0,COUNTIF(D:D,D803),""))</f>
        <v/>
      </c>
      <c r="F803" s="20" t="str">
        <f t="shared" si="36"/>
        <v/>
      </c>
      <c r="G803" s="56"/>
      <c r="H803" s="56"/>
      <c r="I803" s="56"/>
      <c r="J803" s="56"/>
      <c r="K803" s="56"/>
      <c r="L803" s="56"/>
      <c r="M803" s="56"/>
      <c r="N803" s="56"/>
      <c r="O803" s="56"/>
      <c r="P803" s="56"/>
    </row>
    <row r="804" spans="1:16">
      <c r="A804" s="113">
        <v>795</v>
      </c>
      <c r="B804" s="20" t="str">
        <f>IF(Data!B804:$B$5005&lt;&gt;"",Data!B804,"")</f>
        <v/>
      </c>
      <c r="C804" s="20" t="str">
        <f>IF(Data!$B804:C$5005&lt;&gt;"",Data!C804,"")</f>
        <v/>
      </c>
      <c r="D804" s="20" t="str">
        <f t="shared" si="35"/>
        <v/>
      </c>
      <c r="E804" s="133" t="str">
        <f>IF(D804="","",IF(COUNTIF($D$10:D803,D804)=0,COUNTIF(D:D,D804),""))</f>
        <v/>
      </c>
      <c r="F804" s="20" t="str">
        <f t="shared" si="36"/>
        <v/>
      </c>
      <c r="G804" s="56"/>
      <c r="H804" s="56"/>
      <c r="I804" s="56"/>
      <c r="J804" s="56"/>
      <c r="K804" s="56"/>
      <c r="L804" s="56"/>
      <c r="M804" s="56"/>
      <c r="N804" s="56"/>
      <c r="O804" s="56"/>
      <c r="P804" s="56"/>
    </row>
    <row r="805" spans="1:16">
      <c r="A805" s="20">
        <v>796</v>
      </c>
      <c r="B805" s="20" t="str">
        <f>IF(Data!B805:$B$5005&lt;&gt;"",Data!B805,"")</f>
        <v/>
      </c>
      <c r="C805" s="20" t="str">
        <f>IF(Data!$B805:C$5005&lt;&gt;"",Data!C805,"")</f>
        <v/>
      </c>
      <c r="D805" s="20" t="str">
        <f t="shared" si="35"/>
        <v/>
      </c>
      <c r="E805" s="133" t="str">
        <f>IF(D805="","",IF(COUNTIF($D$10:D804,D805)=0,COUNTIF(D:D,D805),""))</f>
        <v/>
      </c>
      <c r="F805" s="20" t="str">
        <f t="shared" si="36"/>
        <v/>
      </c>
      <c r="G805" s="56"/>
      <c r="H805" s="56"/>
      <c r="I805" s="56"/>
      <c r="J805" s="56"/>
      <c r="K805" s="56"/>
      <c r="L805" s="56"/>
      <c r="M805" s="56"/>
      <c r="N805" s="56"/>
      <c r="O805" s="56"/>
      <c r="P805" s="56"/>
    </row>
    <row r="806" spans="1:16">
      <c r="A806" s="113">
        <v>797</v>
      </c>
      <c r="B806" s="20" t="str">
        <f>IF(Data!B806:$B$5005&lt;&gt;"",Data!B806,"")</f>
        <v/>
      </c>
      <c r="C806" s="20" t="str">
        <f>IF(Data!$B806:C$5005&lt;&gt;"",Data!C806,"")</f>
        <v/>
      </c>
      <c r="D806" s="20" t="str">
        <f t="shared" si="35"/>
        <v/>
      </c>
      <c r="E806" s="133" t="str">
        <f>IF(D806="","",IF(COUNTIF($D$10:D805,D806)=0,COUNTIF(D:D,D806),""))</f>
        <v/>
      </c>
      <c r="F806" s="20" t="str">
        <f t="shared" si="36"/>
        <v/>
      </c>
      <c r="G806" s="56"/>
      <c r="H806" s="56"/>
      <c r="I806" s="56"/>
      <c r="J806" s="56"/>
      <c r="K806" s="56"/>
      <c r="L806" s="56"/>
      <c r="M806" s="56"/>
      <c r="N806" s="56"/>
      <c r="O806" s="56"/>
      <c r="P806" s="56"/>
    </row>
    <row r="807" spans="1:16">
      <c r="A807" s="20">
        <v>798</v>
      </c>
      <c r="B807" s="20" t="str">
        <f>IF(Data!B807:$B$5005&lt;&gt;"",Data!B807,"")</f>
        <v/>
      </c>
      <c r="C807" s="20" t="str">
        <f>IF(Data!$B807:C$5005&lt;&gt;"",Data!C807,"")</f>
        <v/>
      </c>
      <c r="D807" s="20" t="str">
        <f t="shared" si="35"/>
        <v/>
      </c>
      <c r="E807" s="133" t="str">
        <f>IF(D807="","",IF(COUNTIF($D$10:D806,D807)=0,COUNTIF(D:D,D807),""))</f>
        <v/>
      </c>
      <c r="F807" s="20" t="str">
        <f t="shared" si="36"/>
        <v/>
      </c>
      <c r="G807" s="56"/>
      <c r="H807" s="56"/>
      <c r="I807" s="56"/>
      <c r="J807" s="56"/>
      <c r="K807" s="56"/>
      <c r="L807" s="56"/>
      <c r="M807" s="56"/>
      <c r="N807" s="56"/>
      <c r="O807" s="56"/>
      <c r="P807" s="56"/>
    </row>
    <row r="808" spans="1:16">
      <c r="A808" s="113">
        <v>799</v>
      </c>
      <c r="B808" s="20" t="str">
        <f>IF(Data!B808:$B$5005&lt;&gt;"",Data!B808,"")</f>
        <v/>
      </c>
      <c r="C808" s="20" t="str">
        <f>IF(Data!$B808:C$5005&lt;&gt;"",Data!C808,"")</f>
        <v/>
      </c>
      <c r="D808" s="20" t="str">
        <f t="shared" si="35"/>
        <v/>
      </c>
      <c r="E808" s="133" t="str">
        <f>IF(D808="","",IF(COUNTIF($D$10:D807,D808)=0,COUNTIF(D:D,D808),""))</f>
        <v/>
      </c>
      <c r="F808" s="20" t="str">
        <f t="shared" si="36"/>
        <v/>
      </c>
      <c r="G808" s="56"/>
      <c r="H808" s="56"/>
      <c r="I808" s="56"/>
      <c r="J808" s="56"/>
      <c r="K808" s="56"/>
      <c r="L808" s="56"/>
      <c r="M808" s="56"/>
      <c r="N808" s="56"/>
      <c r="O808" s="56"/>
      <c r="P808" s="56"/>
    </row>
    <row r="809" spans="1:16">
      <c r="A809" s="20">
        <v>800</v>
      </c>
      <c r="B809" s="20" t="str">
        <f>IF(Data!B809:$B$5005&lt;&gt;"",Data!B809,"")</f>
        <v/>
      </c>
      <c r="C809" s="20" t="str">
        <f>IF(Data!$B809:C$5005&lt;&gt;"",Data!C809,"")</f>
        <v/>
      </c>
      <c r="D809" s="20" t="str">
        <f t="shared" si="35"/>
        <v/>
      </c>
      <c r="E809" s="133" t="str">
        <f>IF(D809="","",IF(COUNTIF($D$10:D808,D809)=0,COUNTIF(D:D,D809),""))</f>
        <v/>
      </c>
      <c r="F809" s="20" t="str">
        <f t="shared" si="36"/>
        <v/>
      </c>
      <c r="G809" s="56"/>
      <c r="H809" s="56"/>
      <c r="I809" s="56"/>
      <c r="J809" s="56"/>
      <c r="K809" s="56"/>
      <c r="L809" s="56"/>
      <c r="M809" s="56"/>
      <c r="N809" s="56"/>
      <c r="O809" s="56"/>
      <c r="P809" s="56"/>
    </row>
    <row r="810" spans="1:16">
      <c r="A810" s="113">
        <v>801</v>
      </c>
      <c r="B810" s="20" t="str">
        <f>IF(Data!B810:$B$5005&lt;&gt;"",Data!B810,"")</f>
        <v/>
      </c>
      <c r="C810" s="20" t="str">
        <f>IF(Data!$B810:C$5005&lt;&gt;"",Data!C810,"")</f>
        <v/>
      </c>
      <c r="D810" s="20" t="str">
        <f t="shared" si="35"/>
        <v/>
      </c>
      <c r="E810" s="133" t="str">
        <f>IF(D810="","",IF(COUNTIF($D$10:D809,D810)=0,COUNTIF(D:D,D810),""))</f>
        <v/>
      </c>
      <c r="F810" s="20" t="str">
        <f t="shared" si="36"/>
        <v/>
      </c>
      <c r="G810" s="56"/>
      <c r="H810" s="56"/>
      <c r="I810" s="56"/>
      <c r="J810" s="56"/>
      <c r="K810" s="56"/>
      <c r="L810" s="56"/>
      <c r="M810" s="56"/>
      <c r="N810" s="56"/>
      <c r="O810" s="56"/>
      <c r="P810" s="56"/>
    </row>
    <row r="811" spans="1:16">
      <c r="A811" s="20">
        <v>802</v>
      </c>
      <c r="B811" s="20" t="str">
        <f>IF(Data!B811:$B$5005&lt;&gt;"",Data!B811,"")</f>
        <v/>
      </c>
      <c r="C811" s="20" t="str">
        <f>IF(Data!$B811:C$5005&lt;&gt;"",Data!C811,"")</f>
        <v/>
      </c>
      <c r="D811" s="20" t="str">
        <f t="shared" si="35"/>
        <v/>
      </c>
      <c r="E811" s="133" t="str">
        <f>IF(D811="","",IF(COUNTIF($D$10:D810,D811)=0,COUNTIF(D:D,D811),""))</f>
        <v/>
      </c>
      <c r="F811" s="20" t="str">
        <f t="shared" si="36"/>
        <v/>
      </c>
      <c r="G811" s="56"/>
      <c r="H811" s="56"/>
      <c r="I811" s="56"/>
      <c r="J811" s="56"/>
      <c r="K811" s="56"/>
      <c r="L811" s="56"/>
      <c r="M811" s="56"/>
      <c r="N811" s="56"/>
      <c r="O811" s="56"/>
      <c r="P811" s="56"/>
    </row>
    <row r="812" spans="1:16">
      <c r="A812" s="113">
        <v>803</v>
      </c>
      <c r="B812" s="20" t="str">
        <f>IF(Data!B812:$B$5005&lt;&gt;"",Data!B812,"")</f>
        <v/>
      </c>
      <c r="C812" s="20" t="str">
        <f>IF(Data!$B812:C$5005&lt;&gt;"",Data!C812,"")</f>
        <v/>
      </c>
      <c r="D812" s="20" t="str">
        <f t="shared" si="35"/>
        <v/>
      </c>
      <c r="E812" s="133" t="str">
        <f>IF(D812="","",IF(COUNTIF($D$10:D811,D812)=0,COUNTIF(D:D,D812),""))</f>
        <v/>
      </c>
      <c r="F812" s="20" t="str">
        <f t="shared" si="36"/>
        <v/>
      </c>
      <c r="G812" s="56"/>
      <c r="H812" s="56"/>
      <c r="I812" s="56"/>
      <c r="J812" s="56"/>
      <c r="K812" s="56"/>
      <c r="L812" s="56"/>
      <c r="M812" s="56"/>
      <c r="N812" s="56"/>
      <c r="O812" s="56"/>
      <c r="P812" s="56"/>
    </row>
    <row r="813" spans="1:16">
      <c r="A813" s="20">
        <v>804</v>
      </c>
      <c r="B813" s="20" t="str">
        <f>IF(Data!B813:$B$5005&lt;&gt;"",Data!B813,"")</f>
        <v/>
      </c>
      <c r="C813" s="20" t="str">
        <f>IF(Data!$B813:C$5005&lt;&gt;"",Data!C813,"")</f>
        <v/>
      </c>
      <c r="D813" s="20" t="str">
        <f t="shared" si="35"/>
        <v/>
      </c>
      <c r="E813" s="133" t="str">
        <f>IF(D813="","",IF(COUNTIF($D$10:D812,D813)=0,COUNTIF(D:D,D813),""))</f>
        <v/>
      </c>
      <c r="F813" s="20" t="str">
        <f t="shared" si="36"/>
        <v/>
      </c>
      <c r="G813" s="56"/>
      <c r="H813" s="56"/>
      <c r="I813" s="56"/>
      <c r="J813" s="56"/>
      <c r="K813" s="56"/>
      <c r="L813" s="56"/>
      <c r="M813" s="56"/>
      <c r="N813" s="56"/>
      <c r="O813" s="56"/>
      <c r="P813" s="56"/>
    </row>
    <row r="814" spans="1:16">
      <c r="A814" s="113">
        <v>805</v>
      </c>
      <c r="B814" s="20" t="str">
        <f>IF(Data!B814:$B$5005&lt;&gt;"",Data!B814,"")</f>
        <v/>
      </c>
      <c r="C814" s="20" t="str">
        <f>IF(Data!$B814:C$5005&lt;&gt;"",Data!C814,"")</f>
        <v/>
      </c>
      <c r="D814" s="20" t="str">
        <f t="shared" si="35"/>
        <v/>
      </c>
      <c r="E814" s="133" t="str">
        <f>IF(D814="","",IF(COUNTIF($D$10:D813,D814)=0,COUNTIF(D:D,D814),""))</f>
        <v/>
      </c>
      <c r="F814" s="20" t="str">
        <f t="shared" si="36"/>
        <v/>
      </c>
      <c r="G814" s="56"/>
      <c r="H814" s="56"/>
      <c r="I814" s="56"/>
      <c r="J814" s="56"/>
      <c r="K814" s="56"/>
      <c r="L814" s="56"/>
      <c r="M814" s="56"/>
      <c r="N814" s="56"/>
      <c r="O814" s="56"/>
      <c r="P814" s="56"/>
    </row>
    <row r="815" spans="1:16">
      <c r="A815" s="20">
        <v>806</v>
      </c>
      <c r="B815" s="20" t="str">
        <f>IF(Data!B815:$B$5005&lt;&gt;"",Data!B815,"")</f>
        <v/>
      </c>
      <c r="C815" s="20" t="str">
        <f>IF(Data!$B815:C$5005&lt;&gt;"",Data!C815,"")</f>
        <v/>
      </c>
      <c r="D815" s="20" t="str">
        <f t="shared" si="35"/>
        <v/>
      </c>
      <c r="E815" s="133" t="str">
        <f>IF(D815="","",IF(COUNTIF($D$10:D814,D815)=0,COUNTIF(D:D,D815),""))</f>
        <v/>
      </c>
      <c r="F815" s="20" t="str">
        <f t="shared" si="36"/>
        <v/>
      </c>
      <c r="G815" s="56"/>
      <c r="H815" s="56"/>
      <c r="I815" s="56"/>
      <c r="J815" s="56"/>
      <c r="K815" s="56"/>
      <c r="L815" s="56"/>
      <c r="M815" s="56"/>
      <c r="N815" s="56"/>
      <c r="O815" s="56"/>
      <c r="P815" s="56"/>
    </row>
    <row r="816" spans="1:16">
      <c r="A816" s="113">
        <v>807</v>
      </c>
      <c r="B816" s="20" t="str">
        <f>IF(Data!B816:$B$5005&lt;&gt;"",Data!B816,"")</f>
        <v/>
      </c>
      <c r="C816" s="20" t="str">
        <f>IF(Data!$B816:C$5005&lt;&gt;"",Data!C816,"")</f>
        <v/>
      </c>
      <c r="D816" s="20" t="str">
        <f t="shared" si="35"/>
        <v/>
      </c>
      <c r="E816" s="133" t="str">
        <f>IF(D816="","",IF(COUNTIF($D$10:D815,D816)=0,COUNTIF(D:D,D816),""))</f>
        <v/>
      </c>
      <c r="F816" s="20" t="str">
        <f t="shared" si="36"/>
        <v/>
      </c>
      <c r="G816" s="56"/>
      <c r="H816" s="56"/>
      <c r="I816" s="56"/>
      <c r="J816" s="56"/>
      <c r="K816" s="56"/>
      <c r="L816" s="56"/>
      <c r="M816" s="56"/>
      <c r="N816" s="56"/>
      <c r="O816" s="56"/>
      <c r="P816" s="56"/>
    </row>
    <row r="817" spans="1:16">
      <c r="A817" s="20">
        <v>808</v>
      </c>
      <c r="B817" s="20" t="str">
        <f>IF(Data!B817:$B$5005&lt;&gt;"",Data!B817,"")</f>
        <v/>
      </c>
      <c r="C817" s="20" t="str">
        <f>IF(Data!$B817:C$5005&lt;&gt;"",Data!C817,"")</f>
        <v/>
      </c>
      <c r="D817" s="20" t="str">
        <f t="shared" si="35"/>
        <v/>
      </c>
      <c r="E817" s="133" t="str">
        <f>IF(D817="","",IF(COUNTIF($D$10:D816,D817)=0,COUNTIF(D:D,D817),""))</f>
        <v/>
      </c>
      <c r="F817" s="20" t="str">
        <f t="shared" si="36"/>
        <v/>
      </c>
      <c r="G817" s="56"/>
      <c r="H817" s="56"/>
      <c r="I817" s="56"/>
      <c r="J817" s="56"/>
      <c r="K817" s="56"/>
      <c r="L817" s="56"/>
      <c r="M817" s="56"/>
      <c r="N817" s="56"/>
      <c r="O817" s="56"/>
      <c r="P817" s="56"/>
    </row>
    <row r="818" spans="1:16">
      <c r="A818" s="113">
        <v>809</v>
      </c>
      <c r="B818" s="20" t="str">
        <f>IF(Data!B818:$B$5005&lt;&gt;"",Data!B818,"")</f>
        <v/>
      </c>
      <c r="C818" s="20" t="str">
        <f>IF(Data!$B818:C$5005&lt;&gt;"",Data!C818,"")</f>
        <v/>
      </c>
      <c r="D818" s="20" t="str">
        <f t="shared" si="35"/>
        <v/>
      </c>
      <c r="E818" s="133" t="str">
        <f>IF(D818="","",IF(COUNTIF($D$10:D817,D818)=0,COUNTIF(D:D,D818),""))</f>
        <v/>
      </c>
      <c r="F818" s="20" t="str">
        <f t="shared" si="36"/>
        <v/>
      </c>
      <c r="G818" s="56"/>
      <c r="H818" s="56"/>
      <c r="I818" s="56"/>
      <c r="J818" s="56"/>
      <c r="K818" s="56"/>
      <c r="L818" s="56"/>
      <c r="M818" s="56"/>
      <c r="N818" s="56"/>
      <c r="O818" s="56"/>
      <c r="P818" s="56"/>
    </row>
    <row r="819" spans="1:16">
      <c r="A819" s="20">
        <v>810</v>
      </c>
      <c r="B819" s="20" t="str">
        <f>IF(Data!B819:$B$5005&lt;&gt;"",Data!B819,"")</f>
        <v/>
      </c>
      <c r="C819" s="20" t="str">
        <f>IF(Data!$B819:C$5005&lt;&gt;"",Data!C819,"")</f>
        <v/>
      </c>
      <c r="D819" s="20" t="str">
        <f t="shared" si="35"/>
        <v/>
      </c>
      <c r="E819" s="133" t="str">
        <f>IF(D819="","",IF(COUNTIF($D$10:D818,D819)=0,COUNTIF(D:D,D819),""))</f>
        <v/>
      </c>
      <c r="F819" s="20" t="str">
        <f t="shared" si="36"/>
        <v/>
      </c>
      <c r="G819" s="56"/>
      <c r="H819" s="56"/>
      <c r="I819" s="56"/>
      <c r="J819" s="56"/>
      <c r="K819" s="56"/>
      <c r="L819" s="56"/>
      <c r="M819" s="56"/>
      <c r="N819" s="56"/>
      <c r="O819" s="56"/>
      <c r="P819" s="56"/>
    </row>
    <row r="820" spans="1:16">
      <c r="A820" s="113">
        <v>811</v>
      </c>
      <c r="B820" s="20" t="str">
        <f>IF(Data!B820:$B$5005&lt;&gt;"",Data!B820,"")</f>
        <v/>
      </c>
      <c r="C820" s="20" t="str">
        <f>IF(Data!$B820:C$5005&lt;&gt;"",Data!C820,"")</f>
        <v/>
      </c>
      <c r="D820" s="20" t="str">
        <f t="shared" si="35"/>
        <v/>
      </c>
      <c r="E820" s="133" t="str">
        <f>IF(D820="","",IF(COUNTIF($D$10:D819,D820)=0,COUNTIF(D:D,D820),""))</f>
        <v/>
      </c>
      <c r="F820" s="20" t="str">
        <f t="shared" si="36"/>
        <v/>
      </c>
      <c r="G820" s="56"/>
      <c r="H820" s="56"/>
      <c r="I820" s="56"/>
      <c r="J820" s="56"/>
      <c r="K820" s="56"/>
      <c r="L820" s="56"/>
      <c r="M820" s="56"/>
      <c r="N820" s="56"/>
      <c r="O820" s="56"/>
      <c r="P820" s="56"/>
    </row>
    <row r="821" spans="1:16">
      <c r="A821" s="20">
        <v>812</v>
      </c>
      <c r="B821" s="20" t="str">
        <f>IF(Data!B821:$B$5005&lt;&gt;"",Data!B821,"")</f>
        <v/>
      </c>
      <c r="C821" s="20" t="str">
        <f>IF(Data!$B821:C$5005&lt;&gt;"",Data!C821,"")</f>
        <v/>
      </c>
      <c r="D821" s="20" t="str">
        <f t="shared" si="35"/>
        <v/>
      </c>
      <c r="E821" s="133" t="str">
        <f>IF(D821="","",IF(COUNTIF($D$10:D820,D821)=0,COUNTIF(D:D,D821),""))</f>
        <v/>
      </c>
      <c r="F821" s="20" t="str">
        <f t="shared" si="36"/>
        <v/>
      </c>
      <c r="G821" s="56"/>
      <c r="H821" s="56"/>
      <c r="I821" s="56"/>
      <c r="J821" s="56"/>
      <c r="K821" s="56"/>
      <c r="L821" s="56"/>
      <c r="M821" s="56"/>
      <c r="N821" s="56"/>
      <c r="O821" s="56"/>
      <c r="P821" s="56"/>
    </row>
    <row r="822" spans="1:16">
      <c r="A822" s="113">
        <v>813</v>
      </c>
      <c r="B822" s="20" t="str">
        <f>IF(Data!B822:$B$5005&lt;&gt;"",Data!B822,"")</f>
        <v/>
      </c>
      <c r="C822" s="20" t="str">
        <f>IF(Data!$B822:C$5005&lt;&gt;"",Data!C822,"")</f>
        <v/>
      </c>
      <c r="D822" s="20" t="str">
        <f t="shared" si="35"/>
        <v/>
      </c>
      <c r="E822" s="133" t="str">
        <f>IF(D822="","",IF(COUNTIF($D$10:D821,D822)=0,COUNTIF(D:D,D822),""))</f>
        <v/>
      </c>
      <c r="F822" s="20" t="str">
        <f t="shared" si="36"/>
        <v/>
      </c>
      <c r="G822" s="56"/>
      <c r="H822" s="56"/>
      <c r="I822" s="56"/>
      <c r="J822" s="56"/>
      <c r="K822" s="56"/>
      <c r="L822" s="56"/>
      <c r="M822" s="56"/>
      <c r="N822" s="56"/>
      <c r="O822" s="56"/>
      <c r="P822" s="56"/>
    </row>
    <row r="823" spans="1:16">
      <c r="A823" s="20">
        <v>814</v>
      </c>
      <c r="B823" s="20" t="str">
        <f>IF(Data!B823:$B$5005&lt;&gt;"",Data!B823,"")</f>
        <v/>
      </c>
      <c r="C823" s="20" t="str">
        <f>IF(Data!$B823:C$5005&lt;&gt;"",Data!C823,"")</f>
        <v/>
      </c>
      <c r="D823" s="20" t="str">
        <f t="shared" si="35"/>
        <v/>
      </c>
      <c r="E823" s="133" t="str">
        <f>IF(D823="","",IF(COUNTIF($D$10:D822,D823)=0,COUNTIF(D:D,D823),""))</f>
        <v/>
      </c>
      <c r="F823" s="20" t="str">
        <f t="shared" si="36"/>
        <v/>
      </c>
      <c r="G823" s="56"/>
      <c r="H823" s="56"/>
      <c r="I823" s="56"/>
      <c r="J823" s="56"/>
      <c r="K823" s="56"/>
      <c r="L823" s="56"/>
      <c r="M823" s="56"/>
      <c r="N823" s="56"/>
      <c r="O823" s="56"/>
      <c r="P823" s="56"/>
    </row>
    <row r="824" spans="1:16">
      <c r="A824" s="113">
        <v>815</v>
      </c>
      <c r="B824" s="20" t="str">
        <f>IF(Data!B824:$B$5005&lt;&gt;"",Data!B824,"")</f>
        <v/>
      </c>
      <c r="C824" s="20" t="str">
        <f>IF(Data!$B824:C$5005&lt;&gt;"",Data!C824,"")</f>
        <v/>
      </c>
      <c r="D824" s="20" t="str">
        <f t="shared" ref="D824:D887" si="37">IF(AND(B824&lt;&gt;"",C824&lt;&gt;""), _xlfn.RANK.AVG(B824,B:B,1),"")</f>
        <v/>
      </c>
      <c r="E824" s="133" t="str">
        <f>IF(D824="","",IF(COUNTIF($D$10:D823,D824)=0,COUNTIF(D:D,D824),""))</f>
        <v/>
      </c>
      <c r="F824" s="20" t="str">
        <f t="shared" si="36"/>
        <v/>
      </c>
      <c r="G824" s="56"/>
      <c r="H824" s="56"/>
      <c r="I824" s="56"/>
      <c r="J824" s="56"/>
      <c r="K824" s="56"/>
      <c r="L824" s="56"/>
      <c r="M824" s="56"/>
      <c r="N824" s="56"/>
      <c r="O824" s="56"/>
      <c r="P824" s="56"/>
    </row>
    <row r="825" spans="1:16">
      <c r="A825" s="20">
        <v>816</v>
      </c>
      <c r="B825" s="20" t="str">
        <f>IF(Data!B825:$B$5005&lt;&gt;"",Data!B825,"")</f>
        <v/>
      </c>
      <c r="C825" s="20" t="str">
        <f>IF(Data!$B825:C$5005&lt;&gt;"",Data!C825,"")</f>
        <v/>
      </c>
      <c r="D825" s="20" t="str">
        <f t="shared" si="37"/>
        <v/>
      </c>
      <c r="E825" s="133" t="str">
        <f>IF(D825="","",IF(COUNTIF($D$10:D824,D825)=0,COUNTIF(D:D,D825),""))</f>
        <v/>
      </c>
      <c r="F825" s="20" t="str">
        <f t="shared" si="36"/>
        <v/>
      </c>
      <c r="G825" s="56"/>
      <c r="H825" s="56"/>
      <c r="I825" s="56"/>
      <c r="J825" s="56"/>
      <c r="K825" s="56"/>
      <c r="L825" s="56"/>
      <c r="M825" s="56"/>
      <c r="N825" s="56"/>
      <c r="O825" s="56"/>
      <c r="P825" s="56"/>
    </row>
    <row r="826" spans="1:16">
      <c r="A826" s="113">
        <v>817</v>
      </c>
      <c r="B826" s="20" t="str">
        <f>IF(Data!B826:$B$5005&lt;&gt;"",Data!B826,"")</f>
        <v/>
      </c>
      <c r="C826" s="20" t="str">
        <f>IF(Data!$B826:C$5005&lt;&gt;"",Data!C826,"")</f>
        <v/>
      </c>
      <c r="D826" s="20" t="str">
        <f t="shared" si="37"/>
        <v/>
      </c>
      <c r="E826" s="133" t="str">
        <f>IF(D826="","",IF(COUNTIF($D$10:D825,D826)=0,COUNTIF(D:D,D826),""))</f>
        <v/>
      </c>
      <c r="F826" s="20" t="str">
        <f t="shared" si="36"/>
        <v/>
      </c>
      <c r="G826" s="56"/>
      <c r="H826" s="56"/>
      <c r="I826" s="56"/>
      <c r="J826" s="56"/>
      <c r="K826" s="56"/>
      <c r="L826" s="56"/>
      <c r="M826" s="56"/>
      <c r="N826" s="56"/>
      <c r="O826" s="56"/>
      <c r="P826" s="56"/>
    </row>
    <row r="827" spans="1:16">
      <c r="A827" s="20">
        <v>818</v>
      </c>
      <c r="B827" s="20" t="str">
        <f>IF(Data!B827:$B$5005&lt;&gt;"",Data!B827,"")</f>
        <v/>
      </c>
      <c r="C827" s="20" t="str">
        <f>IF(Data!$B827:C$5005&lt;&gt;"",Data!C827,"")</f>
        <v/>
      </c>
      <c r="D827" s="20" t="str">
        <f t="shared" si="37"/>
        <v/>
      </c>
      <c r="E827" s="133" t="str">
        <f>IF(D827="","",IF(COUNTIF($D$10:D826,D827)=0,COUNTIF(D:D,D827),""))</f>
        <v/>
      </c>
      <c r="F827" s="20" t="str">
        <f t="shared" si="36"/>
        <v/>
      </c>
      <c r="G827" s="56"/>
      <c r="H827" s="56"/>
      <c r="I827" s="56"/>
      <c r="J827" s="56"/>
      <c r="K827" s="56"/>
      <c r="L827" s="56"/>
      <c r="M827" s="56"/>
      <c r="N827" s="56"/>
      <c r="O827" s="56"/>
      <c r="P827" s="56"/>
    </row>
    <row r="828" spans="1:16">
      <c r="A828" s="113">
        <v>819</v>
      </c>
      <c r="B828" s="20" t="str">
        <f>IF(Data!B828:$B$5005&lt;&gt;"",Data!B828,"")</f>
        <v/>
      </c>
      <c r="C828" s="20" t="str">
        <f>IF(Data!$B828:C$5005&lt;&gt;"",Data!C828,"")</f>
        <v/>
      </c>
      <c r="D828" s="20" t="str">
        <f t="shared" si="37"/>
        <v/>
      </c>
      <c r="E828" s="133" t="str">
        <f>IF(D828="","",IF(COUNTIF($D$10:D827,D828)=0,COUNTIF(D:D,D828),""))</f>
        <v/>
      </c>
      <c r="F828" s="20" t="str">
        <f t="shared" si="36"/>
        <v/>
      </c>
      <c r="G828" s="56"/>
      <c r="H828" s="56"/>
      <c r="I828" s="56"/>
      <c r="J828" s="56"/>
      <c r="K828" s="56"/>
      <c r="L828" s="56"/>
      <c r="M828" s="56"/>
      <c r="N828" s="56"/>
      <c r="O828" s="56"/>
      <c r="P828" s="56"/>
    </row>
    <row r="829" spans="1:16">
      <c r="A829" s="20">
        <v>820</v>
      </c>
      <c r="B829" s="20" t="str">
        <f>IF(Data!B829:$B$5005&lt;&gt;"",Data!B829,"")</f>
        <v/>
      </c>
      <c r="C829" s="20" t="str">
        <f>IF(Data!$B829:C$5005&lt;&gt;"",Data!C829,"")</f>
        <v/>
      </c>
      <c r="D829" s="20" t="str">
        <f t="shared" si="37"/>
        <v/>
      </c>
      <c r="E829" s="133" t="str">
        <f>IF(D829="","",IF(COUNTIF($D$10:D828,D829)=0,COUNTIF(D:D,D829),""))</f>
        <v/>
      </c>
      <c r="F829" s="20" t="str">
        <f t="shared" si="36"/>
        <v/>
      </c>
      <c r="G829" s="56"/>
      <c r="H829" s="56"/>
      <c r="I829" s="56"/>
      <c r="J829" s="56"/>
      <c r="K829" s="56"/>
      <c r="L829" s="56"/>
      <c r="M829" s="56"/>
      <c r="N829" s="56"/>
      <c r="O829" s="56"/>
      <c r="P829" s="56"/>
    </row>
    <row r="830" spans="1:16">
      <c r="A830" s="113">
        <v>821</v>
      </c>
      <c r="B830" s="20" t="str">
        <f>IF(Data!B830:$B$5005&lt;&gt;"",Data!B830,"")</f>
        <v/>
      </c>
      <c r="C830" s="20" t="str">
        <f>IF(Data!$B830:C$5005&lt;&gt;"",Data!C830,"")</f>
        <v/>
      </c>
      <c r="D830" s="20" t="str">
        <f t="shared" si="37"/>
        <v/>
      </c>
      <c r="E830" s="133" t="str">
        <f>IF(D830="","",IF(COUNTIF($D$10:D829,D830)=0,COUNTIF(D:D,D830),""))</f>
        <v/>
      </c>
      <c r="F830" s="20" t="str">
        <f t="shared" si="36"/>
        <v/>
      </c>
      <c r="G830" s="56"/>
      <c r="H830" s="56"/>
      <c r="I830" s="56"/>
      <c r="J830" s="56"/>
      <c r="K830" s="56"/>
      <c r="L830" s="56"/>
      <c r="M830" s="56"/>
      <c r="N830" s="56"/>
      <c r="O830" s="56"/>
      <c r="P830" s="56"/>
    </row>
    <row r="831" spans="1:16">
      <c r="A831" s="20">
        <v>822</v>
      </c>
      <c r="B831" s="20" t="str">
        <f>IF(Data!B831:$B$5005&lt;&gt;"",Data!B831,"")</f>
        <v/>
      </c>
      <c r="C831" s="20" t="str">
        <f>IF(Data!$B831:C$5005&lt;&gt;"",Data!C831,"")</f>
        <v/>
      </c>
      <c r="D831" s="20" t="str">
        <f t="shared" si="37"/>
        <v/>
      </c>
      <c r="E831" s="133" t="str">
        <f>IF(D831="","",IF(COUNTIF($D$10:D830,D831)=0,COUNTIF(D:D,D831),""))</f>
        <v/>
      </c>
      <c r="F831" s="20" t="str">
        <f t="shared" si="36"/>
        <v/>
      </c>
      <c r="G831" s="56"/>
      <c r="H831" s="56"/>
      <c r="I831" s="56"/>
      <c r="J831" s="56"/>
      <c r="K831" s="56"/>
      <c r="L831" s="56"/>
      <c r="M831" s="56"/>
      <c r="N831" s="56"/>
      <c r="O831" s="56"/>
      <c r="P831" s="56"/>
    </row>
    <row r="832" spans="1:16">
      <c r="A832" s="113">
        <v>823</v>
      </c>
      <c r="B832" s="20" t="str">
        <f>IF(Data!B832:$B$5005&lt;&gt;"",Data!B832,"")</f>
        <v/>
      </c>
      <c r="C832" s="20" t="str">
        <f>IF(Data!$B832:C$5005&lt;&gt;"",Data!C832,"")</f>
        <v/>
      </c>
      <c r="D832" s="20" t="str">
        <f t="shared" si="37"/>
        <v/>
      </c>
      <c r="E832" s="133" t="str">
        <f>IF(D832="","",IF(COUNTIF($D$10:D831,D832)=0,COUNTIF(D:D,D832),""))</f>
        <v/>
      </c>
      <c r="F832" s="20" t="str">
        <f t="shared" si="36"/>
        <v/>
      </c>
      <c r="G832" s="56"/>
      <c r="H832" s="56"/>
      <c r="I832" s="56"/>
      <c r="J832" s="56"/>
      <c r="K832" s="56"/>
      <c r="L832" s="56"/>
      <c r="M832" s="56"/>
      <c r="N832" s="56"/>
      <c r="O832" s="56"/>
      <c r="P832" s="56"/>
    </row>
    <row r="833" spans="1:16">
      <c r="A833" s="20">
        <v>824</v>
      </c>
      <c r="B833" s="20" t="str">
        <f>IF(Data!B833:$B$5005&lt;&gt;"",Data!B833,"")</f>
        <v/>
      </c>
      <c r="C833" s="20" t="str">
        <f>IF(Data!$B833:C$5005&lt;&gt;"",Data!C833,"")</f>
        <v/>
      </c>
      <c r="D833" s="20" t="str">
        <f t="shared" si="37"/>
        <v/>
      </c>
      <c r="E833" s="133" t="str">
        <f>IF(D833="","",IF(COUNTIF($D$10:D832,D833)=0,COUNTIF(D:D,D833),""))</f>
        <v/>
      </c>
      <c r="F833" s="20" t="str">
        <f t="shared" si="36"/>
        <v/>
      </c>
      <c r="G833" s="56"/>
      <c r="H833" s="56"/>
      <c r="I833" s="56"/>
      <c r="J833" s="56"/>
      <c r="K833" s="56"/>
      <c r="L833" s="56"/>
      <c r="M833" s="56"/>
      <c r="N833" s="56"/>
      <c r="O833" s="56"/>
      <c r="P833" s="56"/>
    </row>
    <row r="834" spans="1:16">
      <c r="A834" s="113">
        <v>825</v>
      </c>
      <c r="B834" s="20" t="str">
        <f>IF(Data!B834:$B$5005&lt;&gt;"",Data!B834,"")</f>
        <v/>
      </c>
      <c r="C834" s="20" t="str">
        <f>IF(Data!$B834:C$5005&lt;&gt;"",Data!C834,"")</f>
        <v/>
      </c>
      <c r="D834" s="20" t="str">
        <f t="shared" si="37"/>
        <v/>
      </c>
      <c r="E834" s="133" t="str">
        <f>IF(D834="","",IF(COUNTIF($D$10:D833,D834)=0,COUNTIF(D:D,D834),""))</f>
        <v/>
      </c>
      <c r="F834" s="20" t="str">
        <f t="shared" si="36"/>
        <v/>
      </c>
      <c r="G834" s="56"/>
      <c r="H834" s="56"/>
      <c r="I834" s="56"/>
      <c r="J834" s="56"/>
      <c r="K834" s="56"/>
      <c r="L834" s="56"/>
      <c r="M834" s="56"/>
      <c r="N834" s="56"/>
      <c r="O834" s="56"/>
      <c r="P834" s="56"/>
    </row>
    <row r="835" spans="1:16">
      <c r="A835" s="20">
        <v>826</v>
      </c>
      <c r="B835" s="20" t="str">
        <f>IF(Data!B835:$B$5005&lt;&gt;"",Data!B835,"")</f>
        <v/>
      </c>
      <c r="C835" s="20" t="str">
        <f>IF(Data!$B835:C$5005&lt;&gt;"",Data!C835,"")</f>
        <v/>
      </c>
      <c r="D835" s="20" t="str">
        <f t="shared" si="37"/>
        <v/>
      </c>
      <c r="E835" s="133" t="str">
        <f>IF(D835="","",IF(COUNTIF($D$10:D834,D835)=0,COUNTIF(D:D,D835),""))</f>
        <v/>
      </c>
      <c r="F835" s="20" t="str">
        <f t="shared" si="36"/>
        <v/>
      </c>
      <c r="G835" s="56"/>
      <c r="H835" s="56"/>
      <c r="I835" s="56"/>
      <c r="J835" s="56"/>
      <c r="K835" s="56"/>
      <c r="L835" s="56"/>
      <c r="M835" s="56"/>
      <c r="N835" s="56"/>
      <c r="O835" s="56"/>
      <c r="P835" s="56"/>
    </row>
    <row r="836" spans="1:16">
      <c r="A836" s="113">
        <v>827</v>
      </c>
      <c r="B836" s="20" t="str">
        <f>IF(Data!B836:$B$5005&lt;&gt;"",Data!B836,"")</f>
        <v/>
      </c>
      <c r="C836" s="20" t="str">
        <f>IF(Data!$B836:C$5005&lt;&gt;"",Data!C836,"")</f>
        <v/>
      </c>
      <c r="D836" s="20" t="str">
        <f t="shared" si="37"/>
        <v/>
      </c>
      <c r="E836" s="133" t="str">
        <f>IF(D836="","",IF(COUNTIF($D$10:D835,D836)=0,COUNTIF(D:D,D836),""))</f>
        <v/>
      </c>
      <c r="F836" s="20" t="str">
        <f t="shared" si="36"/>
        <v/>
      </c>
      <c r="G836" s="56"/>
      <c r="H836" s="56"/>
      <c r="I836" s="56"/>
      <c r="J836" s="56"/>
      <c r="K836" s="56"/>
      <c r="L836" s="56"/>
      <c r="M836" s="56"/>
      <c r="N836" s="56"/>
      <c r="O836" s="56"/>
      <c r="P836" s="56"/>
    </row>
    <row r="837" spans="1:16">
      <c r="A837" s="20">
        <v>828</v>
      </c>
      <c r="B837" s="20" t="str">
        <f>IF(Data!B837:$B$5005&lt;&gt;"",Data!B837,"")</f>
        <v/>
      </c>
      <c r="C837" s="20" t="str">
        <f>IF(Data!$B837:C$5005&lt;&gt;"",Data!C837,"")</f>
        <v/>
      </c>
      <c r="D837" s="20" t="str">
        <f t="shared" si="37"/>
        <v/>
      </c>
      <c r="E837" s="133" t="str">
        <f>IF(D837="","",IF(COUNTIF($D$10:D836,D837)=0,COUNTIF(D:D,D837),""))</f>
        <v/>
      </c>
      <c r="F837" s="20" t="str">
        <f t="shared" si="36"/>
        <v/>
      </c>
      <c r="G837" s="56"/>
      <c r="H837" s="56"/>
      <c r="I837" s="56"/>
      <c r="J837" s="56"/>
      <c r="K837" s="56"/>
      <c r="L837" s="56"/>
      <c r="M837" s="56"/>
      <c r="N837" s="56"/>
      <c r="O837" s="56"/>
      <c r="P837" s="56"/>
    </row>
    <row r="838" spans="1:16">
      <c r="A838" s="113">
        <v>829</v>
      </c>
      <c r="B838" s="20" t="str">
        <f>IF(Data!B838:$B$5005&lt;&gt;"",Data!B838,"")</f>
        <v/>
      </c>
      <c r="C838" s="20" t="str">
        <f>IF(Data!$B838:C$5005&lt;&gt;"",Data!C838,"")</f>
        <v/>
      </c>
      <c r="D838" s="20" t="str">
        <f t="shared" si="37"/>
        <v/>
      </c>
      <c r="E838" s="133" t="str">
        <f>IF(D838="","",IF(COUNTIF($D$10:D837,D838)=0,COUNTIF(D:D,D838),""))</f>
        <v/>
      </c>
      <c r="F838" s="20" t="str">
        <f t="shared" si="36"/>
        <v/>
      </c>
      <c r="G838" s="56"/>
      <c r="H838" s="56"/>
      <c r="I838" s="56"/>
      <c r="J838" s="56"/>
      <c r="K838" s="56"/>
      <c r="L838" s="56"/>
      <c r="M838" s="56"/>
      <c r="N838" s="56"/>
      <c r="O838" s="56"/>
      <c r="P838" s="56"/>
    </row>
    <row r="839" spans="1:16">
      <c r="A839" s="20">
        <v>830</v>
      </c>
      <c r="B839" s="20" t="str">
        <f>IF(Data!B839:$B$5005&lt;&gt;"",Data!B839,"")</f>
        <v/>
      </c>
      <c r="C839" s="20" t="str">
        <f>IF(Data!$B839:C$5005&lt;&gt;"",Data!C839,"")</f>
        <v/>
      </c>
      <c r="D839" s="20" t="str">
        <f t="shared" si="37"/>
        <v/>
      </c>
      <c r="E839" s="133" t="str">
        <f>IF(D839="","",IF(COUNTIF($D$10:D838,D839)=0,COUNTIF(D:D,D839),""))</f>
        <v/>
      </c>
      <c r="F839" s="20" t="str">
        <f t="shared" si="36"/>
        <v/>
      </c>
      <c r="G839" s="56"/>
      <c r="H839" s="56"/>
      <c r="I839" s="56"/>
      <c r="J839" s="56"/>
      <c r="K839" s="56"/>
      <c r="L839" s="56"/>
      <c r="M839" s="56"/>
      <c r="N839" s="56"/>
      <c r="O839" s="56"/>
      <c r="P839" s="56"/>
    </row>
    <row r="840" spans="1:16">
      <c r="A840" s="113">
        <v>831</v>
      </c>
      <c r="B840" s="20" t="str">
        <f>IF(Data!B840:$B$5005&lt;&gt;"",Data!B840,"")</f>
        <v/>
      </c>
      <c r="C840" s="20" t="str">
        <f>IF(Data!$B840:C$5005&lt;&gt;"",Data!C840,"")</f>
        <v/>
      </c>
      <c r="D840" s="20" t="str">
        <f t="shared" si="37"/>
        <v/>
      </c>
      <c r="E840" s="133" t="str">
        <f>IF(D840="","",IF(COUNTIF($D$10:D839,D840)=0,COUNTIF(D:D,D840),""))</f>
        <v/>
      </c>
      <c r="F840" s="20" t="str">
        <f t="shared" si="36"/>
        <v/>
      </c>
      <c r="G840" s="56"/>
      <c r="H840" s="56"/>
      <c r="I840" s="56"/>
      <c r="J840" s="56"/>
      <c r="K840" s="56"/>
      <c r="L840" s="56"/>
      <c r="M840" s="56"/>
      <c r="N840" s="56"/>
      <c r="O840" s="56"/>
      <c r="P840" s="56"/>
    </row>
    <row r="841" spans="1:16">
      <c r="A841" s="20">
        <v>832</v>
      </c>
      <c r="B841" s="20" t="str">
        <f>IF(Data!B841:$B$5005&lt;&gt;"",Data!B841,"")</f>
        <v/>
      </c>
      <c r="C841" s="20" t="str">
        <f>IF(Data!$B841:C$5005&lt;&gt;"",Data!C841,"")</f>
        <v/>
      </c>
      <c r="D841" s="20" t="str">
        <f t="shared" si="37"/>
        <v/>
      </c>
      <c r="E841" s="133" t="str">
        <f>IF(D841="","",IF(COUNTIF($D$10:D840,D841)=0,COUNTIF(D:D,D841),""))</f>
        <v/>
      </c>
      <c r="F841" s="20" t="str">
        <f t="shared" si="36"/>
        <v/>
      </c>
      <c r="G841" s="56"/>
      <c r="H841" s="56"/>
      <c r="I841" s="56"/>
      <c r="J841" s="56"/>
      <c r="K841" s="56"/>
      <c r="L841" s="56"/>
      <c r="M841" s="56"/>
      <c r="N841" s="56"/>
      <c r="O841" s="56"/>
      <c r="P841" s="56"/>
    </row>
    <row r="842" spans="1:16">
      <c r="A842" s="113">
        <v>833</v>
      </c>
      <c r="B842" s="20" t="str">
        <f>IF(Data!B842:$B$5005&lt;&gt;"",Data!B842,"")</f>
        <v/>
      </c>
      <c r="C842" s="20" t="str">
        <f>IF(Data!$B842:C$5005&lt;&gt;"",Data!C842,"")</f>
        <v/>
      </c>
      <c r="D842" s="20" t="str">
        <f t="shared" si="37"/>
        <v/>
      </c>
      <c r="E842" s="133" t="str">
        <f>IF(D842="","",IF(COUNTIF($D$10:D841,D842)=0,COUNTIF(D:D,D842),""))</f>
        <v/>
      </c>
      <c r="F842" s="20" t="str">
        <f t="shared" si="36"/>
        <v/>
      </c>
      <c r="G842" s="56"/>
      <c r="H842" s="56"/>
      <c r="I842" s="56"/>
      <c r="J842" s="56"/>
      <c r="K842" s="56"/>
      <c r="L842" s="56"/>
      <c r="M842" s="56"/>
      <c r="N842" s="56"/>
      <c r="O842" s="56"/>
      <c r="P842" s="56"/>
    </row>
    <row r="843" spans="1:16">
      <c r="A843" s="20">
        <v>834</v>
      </c>
      <c r="B843" s="20" t="str">
        <f>IF(Data!B843:$B$5005&lt;&gt;"",Data!B843,"")</f>
        <v/>
      </c>
      <c r="C843" s="20" t="str">
        <f>IF(Data!$B843:C$5005&lt;&gt;"",Data!C843,"")</f>
        <v/>
      </c>
      <c r="D843" s="20" t="str">
        <f t="shared" si="37"/>
        <v/>
      </c>
      <c r="E843" s="133" t="str">
        <f>IF(D843="","",IF(COUNTIF($D$10:D842,D843)=0,COUNTIF(D:D,D843),""))</f>
        <v/>
      </c>
      <c r="F843" s="20" t="str">
        <f t="shared" si="36"/>
        <v/>
      </c>
      <c r="G843" s="56"/>
      <c r="H843" s="56"/>
      <c r="I843" s="56"/>
      <c r="J843" s="56"/>
      <c r="K843" s="56"/>
      <c r="L843" s="56"/>
      <c r="M843" s="56"/>
      <c r="N843" s="56"/>
      <c r="O843" s="56"/>
      <c r="P843" s="56"/>
    </row>
    <row r="844" spans="1:16">
      <c r="A844" s="113">
        <v>835</v>
      </c>
      <c r="B844" s="20" t="str">
        <f>IF(Data!B844:$B$5005&lt;&gt;"",Data!B844,"")</f>
        <v/>
      </c>
      <c r="C844" s="20" t="str">
        <f>IF(Data!$B844:C$5005&lt;&gt;"",Data!C844,"")</f>
        <v/>
      </c>
      <c r="D844" s="20" t="str">
        <f t="shared" si="37"/>
        <v/>
      </c>
      <c r="E844" s="133" t="str">
        <f>IF(D844="","",IF(COUNTIF($D$10:D843,D844)=0,COUNTIF(D:D,D844),""))</f>
        <v/>
      </c>
      <c r="F844" s="20" t="str">
        <f t="shared" ref="F844:F907" si="38">IF(E844="","",E844^3-E844)</f>
        <v/>
      </c>
      <c r="G844" s="56"/>
      <c r="H844" s="56"/>
      <c r="I844" s="56"/>
      <c r="J844" s="56"/>
      <c r="K844" s="56"/>
      <c r="L844" s="56"/>
      <c r="M844" s="56"/>
      <c r="N844" s="56"/>
      <c r="O844" s="56"/>
      <c r="P844" s="56"/>
    </row>
    <row r="845" spans="1:16">
      <c r="A845" s="20">
        <v>836</v>
      </c>
      <c r="B845" s="20" t="str">
        <f>IF(Data!B845:$B$5005&lt;&gt;"",Data!B845,"")</f>
        <v/>
      </c>
      <c r="C845" s="20" t="str">
        <f>IF(Data!$B845:C$5005&lt;&gt;"",Data!C845,"")</f>
        <v/>
      </c>
      <c r="D845" s="20" t="str">
        <f t="shared" si="37"/>
        <v/>
      </c>
      <c r="E845" s="133" t="str">
        <f>IF(D845="","",IF(COUNTIF($D$10:D844,D845)=0,COUNTIF(D:D,D845),""))</f>
        <v/>
      </c>
      <c r="F845" s="20" t="str">
        <f t="shared" si="38"/>
        <v/>
      </c>
      <c r="G845" s="56"/>
      <c r="H845" s="56"/>
      <c r="I845" s="56"/>
      <c r="J845" s="56"/>
      <c r="K845" s="56"/>
      <c r="L845" s="56"/>
      <c r="M845" s="56"/>
      <c r="N845" s="56"/>
      <c r="O845" s="56"/>
      <c r="P845" s="56"/>
    </row>
    <row r="846" spans="1:16">
      <c r="A846" s="113">
        <v>837</v>
      </c>
      <c r="B846" s="20" t="str">
        <f>IF(Data!B846:$B$5005&lt;&gt;"",Data!B846,"")</f>
        <v/>
      </c>
      <c r="C846" s="20" t="str">
        <f>IF(Data!$B846:C$5005&lt;&gt;"",Data!C846,"")</f>
        <v/>
      </c>
      <c r="D846" s="20" t="str">
        <f t="shared" si="37"/>
        <v/>
      </c>
      <c r="E846" s="133" t="str">
        <f>IF(D846="","",IF(COUNTIF($D$10:D845,D846)=0,COUNTIF(D:D,D846),""))</f>
        <v/>
      </c>
      <c r="F846" s="20" t="str">
        <f t="shared" si="38"/>
        <v/>
      </c>
      <c r="G846" s="56"/>
      <c r="H846" s="56"/>
      <c r="I846" s="56"/>
      <c r="J846" s="56"/>
      <c r="K846" s="56"/>
      <c r="L846" s="56"/>
      <c r="M846" s="56"/>
      <c r="N846" s="56"/>
      <c r="O846" s="56"/>
      <c r="P846" s="56"/>
    </row>
    <row r="847" spans="1:16">
      <c r="A847" s="20">
        <v>838</v>
      </c>
      <c r="B847" s="20" t="str">
        <f>IF(Data!B847:$B$5005&lt;&gt;"",Data!B847,"")</f>
        <v/>
      </c>
      <c r="C847" s="20" t="str">
        <f>IF(Data!$B847:C$5005&lt;&gt;"",Data!C847,"")</f>
        <v/>
      </c>
      <c r="D847" s="20" t="str">
        <f t="shared" si="37"/>
        <v/>
      </c>
      <c r="E847" s="133" t="str">
        <f>IF(D847="","",IF(COUNTIF($D$10:D846,D847)=0,COUNTIF(D:D,D847),""))</f>
        <v/>
      </c>
      <c r="F847" s="20" t="str">
        <f t="shared" si="38"/>
        <v/>
      </c>
      <c r="G847" s="56"/>
      <c r="H847" s="56"/>
      <c r="I847" s="56"/>
      <c r="J847" s="56"/>
      <c r="K847" s="56"/>
      <c r="L847" s="56"/>
      <c r="M847" s="56"/>
      <c r="N847" s="56"/>
      <c r="O847" s="56"/>
      <c r="P847" s="56"/>
    </row>
    <row r="848" spans="1:16">
      <c r="A848" s="113">
        <v>839</v>
      </c>
      <c r="B848" s="20" t="str">
        <f>IF(Data!B848:$B$5005&lt;&gt;"",Data!B848,"")</f>
        <v/>
      </c>
      <c r="C848" s="20" t="str">
        <f>IF(Data!$B848:C$5005&lt;&gt;"",Data!C848,"")</f>
        <v/>
      </c>
      <c r="D848" s="20" t="str">
        <f t="shared" si="37"/>
        <v/>
      </c>
      <c r="E848" s="133" t="str">
        <f>IF(D848="","",IF(COUNTIF($D$10:D847,D848)=0,COUNTIF(D:D,D848),""))</f>
        <v/>
      </c>
      <c r="F848" s="20" t="str">
        <f t="shared" si="38"/>
        <v/>
      </c>
      <c r="G848" s="56"/>
      <c r="H848" s="56"/>
      <c r="I848" s="56"/>
      <c r="J848" s="56"/>
      <c r="K848" s="56"/>
      <c r="L848" s="56"/>
      <c r="M848" s="56"/>
      <c r="N848" s="56"/>
      <c r="O848" s="56"/>
      <c r="P848" s="56"/>
    </row>
    <row r="849" spans="1:16">
      <c r="A849" s="20">
        <v>840</v>
      </c>
      <c r="B849" s="20" t="str">
        <f>IF(Data!B849:$B$5005&lt;&gt;"",Data!B849,"")</f>
        <v/>
      </c>
      <c r="C849" s="20" t="str">
        <f>IF(Data!$B849:C$5005&lt;&gt;"",Data!C849,"")</f>
        <v/>
      </c>
      <c r="D849" s="20" t="str">
        <f t="shared" si="37"/>
        <v/>
      </c>
      <c r="E849" s="133" t="str">
        <f>IF(D849="","",IF(COUNTIF($D$10:D848,D849)=0,COUNTIF(D:D,D849),""))</f>
        <v/>
      </c>
      <c r="F849" s="20" t="str">
        <f t="shared" si="38"/>
        <v/>
      </c>
      <c r="G849" s="56"/>
      <c r="H849" s="56"/>
      <c r="I849" s="56"/>
      <c r="J849" s="56"/>
      <c r="K849" s="56"/>
      <c r="L849" s="56"/>
      <c r="M849" s="56"/>
      <c r="N849" s="56"/>
      <c r="O849" s="56"/>
      <c r="P849" s="56"/>
    </row>
    <row r="850" spans="1:16">
      <c r="A850" s="113">
        <v>841</v>
      </c>
      <c r="B850" s="20" t="str">
        <f>IF(Data!B850:$B$5005&lt;&gt;"",Data!B850,"")</f>
        <v/>
      </c>
      <c r="C850" s="20" t="str">
        <f>IF(Data!$B850:C$5005&lt;&gt;"",Data!C850,"")</f>
        <v/>
      </c>
      <c r="D850" s="20" t="str">
        <f t="shared" si="37"/>
        <v/>
      </c>
      <c r="E850" s="133" t="str">
        <f>IF(D850="","",IF(COUNTIF($D$10:D849,D850)=0,COUNTIF(D:D,D850),""))</f>
        <v/>
      </c>
      <c r="F850" s="20" t="str">
        <f t="shared" si="38"/>
        <v/>
      </c>
      <c r="G850" s="56"/>
      <c r="H850" s="56"/>
      <c r="I850" s="56"/>
      <c r="J850" s="56"/>
      <c r="K850" s="56"/>
      <c r="L850" s="56"/>
      <c r="M850" s="56"/>
      <c r="N850" s="56"/>
      <c r="O850" s="56"/>
      <c r="P850" s="56"/>
    </row>
    <row r="851" spans="1:16">
      <c r="A851" s="20">
        <v>842</v>
      </c>
      <c r="B851" s="20" t="str">
        <f>IF(Data!B851:$B$5005&lt;&gt;"",Data!B851,"")</f>
        <v/>
      </c>
      <c r="C851" s="20" t="str">
        <f>IF(Data!$B851:C$5005&lt;&gt;"",Data!C851,"")</f>
        <v/>
      </c>
      <c r="D851" s="20" t="str">
        <f t="shared" si="37"/>
        <v/>
      </c>
      <c r="E851" s="133" t="str">
        <f>IF(D851="","",IF(COUNTIF($D$10:D850,D851)=0,COUNTIF(D:D,D851),""))</f>
        <v/>
      </c>
      <c r="F851" s="20" t="str">
        <f t="shared" si="38"/>
        <v/>
      </c>
      <c r="G851" s="56"/>
      <c r="H851" s="56"/>
      <c r="I851" s="56"/>
      <c r="J851" s="56"/>
      <c r="K851" s="56"/>
      <c r="L851" s="56"/>
      <c r="M851" s="56"/>
      <c r="N851" s="56"/>
      <c r="O851" s="56"/>
      <c r="P851" s="56"/>
    </row>
    <row r="852" spans="1:16">
      <c r="A852" s="113">
        <v>843</v>
      </c>
      <c r="B852" s="20" t="str">
        <f>IF(Data!B852:$B$5005&lt;&gt;"",Data!B852,"")</f>
        <v/>
      </c>
      <c r="C852" s="20" t="str">
        <f>IF(Data!$B852:C$5005&lt;&gt;"",Data!C852,"")</f>
        <v/>
      </c>
      <c r="D852" s="20" t="str">
        <f t="shared" si="37"/>
        <v/>
      </c>
      <c r="E852" s="133" t="str">
        <f>IF(D852="","",IF(COUNTIF($D$10:D851,D852)=0,COUNTIF(D:D,D852),""))</f>
        <v/>
      </c>
      <c r="F852" s="20" t="str">
        <f t="shared" si="38"/>
        <v/>
      </c>
      <c r="G852" s="56"/>
      <c r="H852" s="56"/>
      <c r="I852" s="56"/>
      <c r="J852" s="56"/>
      <c r="K852" s="56"/>
      <c r="L852" s="56"/>
      <c r="M852" s="56"/>
      <c r="N852" s="56"/>
      <c r="O852" s="56"/>
      <c r="P852" s="56"/>
    </row>
    <row r="853" spans="1:16">
      <c r="A853" s="20">
        <v>844</v>
      </c>
      <c r="B853" s="20" t="str">
        <f>IF(Data!B853:$B$5005&lt;&gt;"",Data!B853,"")</f>
        <v/>
      </c>
      <c r="C853" s="20" t="str">
        <f>IF(Data!$B853:C$5005&lt;&gt;"",Data!C853,"")</f>
        <v/>
      </c>
      <c r="D853" s="20" t="str">
        <f t="shared" si="37"/>
        <v/>
      </c>
      <c r="E853" s="133" t="str">
        <f>IF(D853="","",IF(COUNTIF($D$10:D852,D853)=0,COUNTIF(D:D,D853),""))</f>
        <v/>
      </c>
      <c r="F853" s="20" t="str">
        <f t="shared" si="38"/>
        <v/>
      </c>
      <c r="G853" s="56"/>
      <c r="H853" s="56"/>
      <c r="I853" s="56"/>
      <c r="J853" s="56"/>
      <c r="K853" s="56"/>
      <c r="L853" s="56"/>
      <c r="M853" s="56"/>
      <c r="N853" s="56"/>
      <c r="O853" s="56"/>
      <c r="P853" s="56"/>
    </row>
    <row r="854" spans="1:16">
      <c r="A854" s="113">
        <v>845</v>
      </c>
      <c r="B854" s="20" t="str">
        <f>IF(Data!B854:$B$5005&lt;&gt;"",Data!B854,"")</f>
        <v/>
      </c>
      <c r="C854" s="20" t="str">
        <f>IF(Data!$B854:C$5005&lt;&gt;"",Data!C854,"")</f>
        <v/>
      </c>
      <c r="D854" s="20" t="str">
        <f t="shared" si="37"/>
        <v/>
      </c>
      <c r="E854" s="133" t="str">
        <f>IF(D854="","",IF(COUNTIF($D$10:D853,D854)=0,COUNTIF(D:D,D854),""))</f>
        <v/>
      </c>
      <c r="F854" s="20" t="str">
        <f t="shared" si="38"/>
        <v/>
      </c>
      <c r="G854" s="56"/>
      <c r="H854" s="56"/>
      <c r="I854" s="56"/>
      <c r="J854" s="56"/>
      <c r="K854" s="56"/>
      <c r="L854" s="56"/>
      <c r="M854" s="56"/>
      <c r="N854" s="56"/>
      <c r="O854" s="56"/>
      <c r="P854" s="56"/>
    </row>
    <row r="855" spans="1:16">
      <c r="A855" s="20">
        <v>846</v>
      </c>
      <c r="B855" s="20" t="str">
        <f>IF(Data!B855:$B$5005&lt;&gt;"",Data!B855,"")</f>
        <v/>
      </c>
      <c r="C855" s="20" t="str">
        <f>IF(Data!$B855:C$5005&lt;&gt;"",Data!C855,"")</f>
        <v/>
      </c>
      <c r="D855" s="20" t="str">
        <f t="shared" si="37"/>
        <v/>
      </c>
      <c r="E855" s="133" t="str">
        <f>IF(D855="","",IF(COUNTIF($D$10:D854,D855)=0,COUNTIF(D:D,D855),""))</f>
        <v/>
      </c>
      <c r="F855" s="20" t="str">
        <f t="shared" si="38"/>
        <v/>
      </c>
      <c r="G855" s="56"/>
      <c r="H855" s="56"/>
      <c r="I855" s="56"/>
      <c r="J855" s="56"/>
      <c r="K855" s="56"/>
      <c r="L855" s="56"/>
      <c r="M855" s="56"/>
      <c r="N855" s="56"/>
      <c r="O855" s="56"/>
      <c r="P855" s="56"/>
    </row>
    <row r="856" spans="1:16">
      <c r="A856" s="113">
        <v>847</v>
      </c>
      <c r="B856" s="20" t="str">
        <f>IF(Data!B856:$B$5005&lt;&gt;"",Data!B856,"")</f>
        <v/>
      </c>
      <c r="C856" s="20" t="str">
        <f>IF(Data!$B856:C$5005&lt;&gt;"",Data!C856,"")</f>
        <v/>
      </c>
      <c r="D856" s="20" t="str">
        <f t="shared" si="37"/>
        <v/>
      </c>
      <c r="E856" s="133" t="str">
        <f>IF(D856="","",IF(COUNTIF($D$10:D855,D856)=0,COUNTIF(D:D,D856),""))</f>
        <v/>
      </c>
      <c r="F856" s="20" t="str">
        <f t="shared" si="38"/>
        <v/>
      </c>
      <c r="G856" s="56"/>
      <c r="H856" s="56"/>
      <c r="I856" s="56"/>
      <c r="J856" s="56"/>
      <c r="K856" s="56"/>
      <c r="L856" s="56"/>
      <c r="M856" s="56"/>
      <c r="N856" s="56"/>
      <c r="O856" s="56"/>
      <c r="P856" s="56"/>
    </row>
    <row r="857" spans="1:16">
      <c r="A857" s="20">
        <v>848</v>
      </c>
      <c r="B857" s="20" t="str">
        <f>IF(Data!B857:$B$5005&lt;&gt;"",Data!B857,"")</f>
        <v/>
      </c>
      <c r="C857" s="20" t="str">
        <f>IF(Data!$B857:C$5005&lt;&gt;"",Data!C857,"")</f>
        <v/>
      </c>
      <c r="D857" s="20" t="str">
        <f t="shared" si="37"/>
        <v/>
      </c>
      <c r="E857" s="133" t="str">
        <f>IF(D857="","",IF(COUNTIF($D$10:D856,D857)=0,COUNTIF(D:D,D857),""))</f>
        <v/>
      </c>
      <c r="F857" s="20" t="str">
        <f t="shared" si="38"/>
        <v/>
      </c>
      <c r="G857" s="56"/>
      <c r="H857" s="56"/>
      <c r="I857" s="56"/>
      <c r="J857" s="56"/>
      <c r="K857" s="56"/>
      <c r="L857" s="56"/>
      <c r="M857" s="56"/>
      <c r="N857" s="56"/>
      <c r="O857" s="56"/>
      <c r="P857" s="56"/>
    </row>
    <row r="858" spans="1:16">
      <c r="A858" s="113">
        <v>849</v>
      </c>
      <c r="B858" s="20" t="str">
        <f>IF(Data!B858:$B$5005&lt;&gt;"",Data!B858,"")</f>
        <v/>
      </c>
      <c r="C858" s="20" t="str">
        <f>IF(Data!$B858:C$5005&lt;&gt;"",Data!C858,"")</f>
        <v/>
      </c>
      <c r="D858" s="20" t="str">
        <f t="shared" si="37"/>
        <v/>
      </c>
      <c r="E858" s="133" t="str">
        <f>IF(D858="","",IF(COUNTIF($D$10:D857,D858)=0,COUNTIF(D:D,D858),""))</f>
        <v/>
      </c>
      <c r="F858" s="20" t="str">
        <f t="shared" si="38"/>
        <v/>
      </c>
      <c r="G858" s="56"/>
      <c r="H858" s="56"/>
      <c r="I858" s="56"/>
      <c r="J858" s="56"/>
      <c r="K858" s="56"/>
      <c r="L858" s="56"/>
      <c r="M858" s="56"/>
      <c r="N858" s="56"/>
      <c r="O858" s="56"/>
      <c r="P858" s="56"/>
    </row>
    <row r="859" spans="1:16">
      <c r="A859" s="20">
        <v>850</v>
      </c>
      <c r="B859" s="20" t="str">
        <f>IF(Data!B859:$B$5005&lt;&gt;"",Data!B859,"")</f>
        <v/>
      </c>
      <c r="C859" s="20" t="str">
        <f>IF(Data!$B859:C$5005&lt;&gt;"",Data!C859,"")</f>
        <v/>
      </c>
      <c r="D859" s="20" t="str">
        <f t="shared" si="37"/>
        <v/>
      </c>
      <c r="E859" s="133" t="str">
        <f>IF(D859="","",IF(COUNTIF($D$10:D858,D859)=0,COUNTIF(D:D,D859),""))</f>
        <v/>
      </c>
      <c r="F859" s="20" t="str">
        <f t="shared" si="38"/>
        <v/>
      </c>
      <c r="G859" s="56"/>
      <c r="H859" s="56"/>
      <c r="I859" s="56"/>
      <c r="J859" s="56"/>
      <c r="K859" s="56"/>
      <c r="L859" s="56"/>
      <c r="M859" s="56"/>
      <c r="N859" s="56"/>
      <c r="O859" s="56"/>
      <c r="P859" s="56"/>
    </row>
    <row r="860" spans="1:16">
      <c r="A860" s="113">
        <v>851</v>
      </c>
      <c r="B860" s="20" t="str">
        <f>IF(Data!B860:$B$5005&lt;&gt;"",Data!B860,"")</f>
        <v/>
      </c>
      <c r="C860" s="20" t="str">
        <f>IF(Data!$B860:C$5005&lt;&gt;"",Data!C860,"")</f>
        <v/>
      </c>
      <c r="D860" s="20" t="str">
        <f t="shared" si="37"/>
        <v/>
      </c>
      <c r="E860" s="133" t="str">
        <f>IF(D860="","",IF(COUNTIF($D$10:D859,D860)=0,COUNTIF(D:D,D860),""))</f>
        <v/>
      </c>
      <c r="F860" s="20" t="str">
        <f t="shared" si="38"/>
        <v/>
      </c>
      <c r="G860" s="56"/>
      <c r="H860" s="56"/>
      <c r="I860" s="56"/>
      <c r="J860" s="56"/>
      <c r="K860" s="56"/>
      <c r="L860" s="56"/>
      <c r="M860" s="56"/>
      <c r="N860" s="56"/>
      <c r="O860" s="56"/>
      <c r="P860" s="56"/>
    </row>
    <row r="861" spans="1:16">
      <c r="A861" s="20">
        <v>852</v>
      </c>
      <c r="B861" s="20" t="str">
        <f>IF(Data!B861:$B$5005&lt;&gt;"",Data!B861,"")</f>
        <v/>
      </c>
      <c r="C861" s="20" t="str">
        <f>IF(Data!$B861:C$5005&lt;&gt;"",Data!C861,"")</f>
        <v/>
      </c>
      <c r="D861" s="20" t="str">
        <f t="shared" si="37"/>
        <v/>
      </c>
      <c r="E861" s="133" t="str">
        <f>IF(D861="","",IF(COUNTIF($D$10:D860,D861)=0,COUNTIF(D:D,D861),""))</f>
        <v/>
      </c>
      <c r="F861" s="20" t="str">
        <f t="shared" si="38"/>
        <v/>
      </c>
      <c r="G861" s="56"/>
      <c r="H861" s="56"/>
      <c r="I861" s="56"/>
      <c r="J861" s="56"/>
      <c r="K861" s="56"/>
      <c r="L861" s="56"/>
      <c r="M861" s="56"/>
      <c r="N861" s="56"/>
      <c r="O861" s="56"/>
      <c r="P861" s="56"/>
    </row>
    <row r="862" spans="1:16">
      <c r="A862" s="113">
        <v>853</v>
      </c>
      <c r="B862" s="20" t="str">
        <f>IF(Data!B862:$B$5005&lt;&gt;"",Data!B862,"")</f>
        <v/>
      </c>
      <c r="C862" s="20" t="str">
        <f>IF(Data!$B862:C$5005&lt;&gt;"",Data!C862,"")</f>
        <v/>
      </c>
      <c r="D862" s="20" t="str">
        <f t="shared" si="37"/>
        <v/>
      </c>
      <c r="E862" s="133" t="str">
        <f>IF(D862="","",IF(COUNTIF($D$10:D861,D862)=0,COUNTIF(D:D,D862),""))</f>
        <v/>
      </c>
      <c r="F862" s="20" t="str">
        <f t="shared" si="38"/>
        <v/>
      </c>
      <c r="G862" s="56"/>
      <c r="H862" s="56"/>
      <c r="I862" s="56"/>
      <c r="J862" s="56"/>
      <c r="K862" s="56"/>
      <c r="L862" s="56"/>
      <c r="M862" s="56"/>
      <c r="N862" s="56"/>
      <c r="O862" s="56"/>
      <c r="P862" s="56"/>
    </row>
    <row r="863" spans="1:16">
      <c r="A863" s="20">
        <v>854</v>
      </c>
      <c r="B863" s="20" t="str">
        <f>IF(Data!B863:$B$5005&lt;&gt;"",Data!B863,"")</f>
        <v/>
      </c>
      <c r="C863" s="20" t="str">
        <f>IF(Data!$B863:C$5005&lt;&gt;"",Data!C863,"")</f>
        <v/>
      </c>
      <c r="D863" s="20" t="str">
        <f t="shared" si="37"/>
        <v/>
      </c>
      <c r="E863" s="133" t="str">
        <f>IF(D863="","",IF(COUNTIF($D$10:D862,D863)=0,COUNTIF(D:D,D863),""))</f>
        <v/>
      </c>
      <c r="F863" s="20" t="str">
        <f t="shared" si="38"/>
        <v/>
      </c>
      <c r="G863" s="56"/>
      <c r="H863" s="56"/>
      <c r="I863" s="56"/>
      <c r="J863" s="56"/>
      <c r="K863" s="56"/>
      <c r="L863" s="56"/>
      <c r="M863" s="56"/>
      <c r="N863" s="56"/>
      <c r="O863" s="56"/>
      <c r="P863" s="56"/>
    </row>
    <row r="864" spans="1:16">
      <c r="A864" s="113">
        <v>855</v>
      </c>
      <c r="B864" s="20" t="str">
        <f>IF(Data!B864:$B$5005&lt;&gt;"",Data!B864,"")</f>
        <v/>
      </c>
      <c r="C864" s="20" t="str">
        <f>IF(Data!$B864:C$5005&lt;&gt;"",Data!C864,"")</f>
        <v/>
      </c>
      <c r="D864" s="20" t="str">
        <f t="shared" si="37"/>
        <v/>
      </c>
      <c r="E864" s="133" t="str">
        <f>IF(D864="","",IF(COUNTIF($D$10:D863,D864)=0,COUNTIF(D:D,D864),""))</f>
        <v/>
      </c>
      <c r="F864" s="20" t="str">
        <f t="shared" si="38"/>
        <v/>
      </c>
      <c r="G864" s="56"/>
      <c r="H864" s="56"/>
      <c r="I864" s="56"/>
      <c r="J864" s="56"/>
      <c r="K864" s="56"/>
      <c r="L864" s="56"/>
      <c r="M864" s="56"/>
      <c r="N864" s="56"/>
      <c r="O864" s="56"/>
      <c r="P864" s="56"/>
    </row>
    <row r="865" spans="1:16">
      <c r="A865" s="20">
        <v>856</v>
      </c>
      <c r="B865" s="20" t="str">
        <f>IF(Data!B865:$B$5005&lt;&gt;"",Data!B865,"")</f>
        <v/>
      </c>
      <c r="C865" s="20" t="str">
        <f>IF(Data!$B865:C$5005&lt;&gt;"",Data!C865,"")</f>
        <v/>
      </c>
      <c r="D865" s="20" t="str">
        <f t="shared" si="37"/>
        <v/>
      </c>
      <c r="E865" s="133" t="str">
        <f>IF(D865="","",IF(COUNTIF($D$10:D864,D865)=0,COUNTIF(D:D,D865),""))</f>
        <v/>
      </c>
      <c r="F865" s="20" t="str">
        <f t="shared" si="38"/>
        <v/>
      </c>
      <c r="G865" s="56"/>
      <c r="H865" s="56"/>
      <c r="I865" s="56"/>
      <c r="J865" s="56"/>
      <c r="K865" s="56"/>
      <c r="L865" s="56"/>
      <c r="M865" s="56"/>
      <c r="N865" s="56"/>
      <c r="O865" s="56"/>
      <c r="P865" s="56"/>
    </row>
    <row r="866" spans="1:16">
      <c r="A866" s="113">
        <v>857</v>
      </c>
      <c r="B866" s="20" t="str">
        <f>IF(Data!B866:$B$5005&lt;&gt;"",Data!B866,"")</f>
        <v/>
      </c>
      <c r="C866" s="20" t="str">
        <f>IF(Data!$B866:C$5005&lt;&gt;"",Data!C866,"")</f>
        <v/>
      </c>
      <c r="D866" s="20" t="str">
        <f t="shared" si="37"/>
        <v/>
      </c>
      <c r="E866" s="133" t="str">
        <f>IF(D866="","",IF(COUNTIF($D$10:D865,D866)=0,COUNTIF(D:D,D866),""))</f>
        <v/>
      </c>
      <c r="F866" s="20" t="str">
        <f t="shared" si="38"/>
        <v/>
      </c>
      <c r="G866" s="56"/>
      <c r="H866" s="56"/>
      <c r="I866" s="56"/>
      <c r="J866" s="56"/>
      <c r="K866" s="56"/>
      <c r="L866" s="56"/>
      <c r="M866" s="56"/>
      <c r="N866" s="56"/>
      <c r="O866" s="56"/>
      <c r="P866" s="56"/>
    </row>
    <row r="867" spans="1:16">
      <c r="A867" s="20">
        <v>858</v>
      </c>
      <c r="B867" s="20" t="str">
        <f>IF(Data!B867:$B$5005&lt;&gt;"",Data!B867,"")</f>
        <v/>
      </c>
      <c r="C867" s="20" t="str">
        <f>IF(Data!$B867:C$5005&lt;&gt;"",Data!C867,"")</f>
        <v/>
      </c>
      <c r="D867" s="20" t="str">
        <f t="shared" si="37"/>
        <v/>
      </c>
      <c r="E867" s="133" t="str">
        <f>IF(D867="","",IF(COUNTIF($D$10:D866,D867)=0,COUNTIF(D:D,D867),""))</f>
        <v/>
      </c>
      <c r="F867" s="20" t="str">
        <f t="shared" si="38"/>
        <v/>
      </c>
      <c r="G867" s="56"/>
      <c r="H867" s="56"/>
      <c r="I867" s="56"/>
      <c r="J867" s="56"/>
      <c r="K867" s="56"/>
      <c r="L867" s="56"/>
      <c r="M867" s="56"/>
      <c r="N867" s="56"/>
      <c r="O867" s="56"/>
      <c r="P867" s="56"/>
    </row>
    <row r="868" spans="1:16">
      <c r="A868" s="113">
        <v>859</v>
      </c>
      <c r="B868" s="20" t="str">
        <f>IF(Data!B868:$B$5005&lt;&gt;"",Data!B868,"")</f>
        <v/>
      </c>
      <c r="C868" s="20" t="str">
        <f>IF(Data!$B868:C$5005&lt;&gt;"",Data!C868,"")</f>
        <v/>
      </c>
      <c r="D868" s="20" t="str">
        <f t="shared" si="37"/>
        <v/>
      </c>
      <c r="E868" s="133" t="str">
        <f>IF(D868="","",IF(COUNTIF($D$10:D867,D868)=0,COUNTIF(D:D,D868),""))</f>
        <v/>
      </c>
      <c r="F868" s="20" t="str">
        <f t="shared" si="38"/>
        <v/>
      </c>
      <c r="G868" s="56"/>
      <c r="H868" s="56"/>
      <c r="I868" s="56"/>
      <c r="J868" s="56"/>
      <c r="K868" s="56"/>
      <c r="L868" s="56"/>
      <c r="M868" s="56"/>
      <c r="N868" s="56"/>
      <c r="O868" s="56"/>
      <c r="P868" s="56"/>
    </row>
    <row r="869" spans="1:16">
      <c r="A869" s="20">
        <v>860</v>
      </c>
      <c r="B869" s="20" t="str">
        <f>IF(Data!B869:$B$5005&lt;&gt;"",Data!B869,"")</f>
        <v/>
      </c>
      <c r="C869" s="20" t="str">
        <f>IF(Data!$B869:C$5005&lt;&gt;"",Data!C869,"")</f>
        <v/>
      </c>
      <c r="D869" s="20" t="str">
        <f t="shared" si="37"/>
        <v/>
      </c>
      <c r="E869" s="133" t="str">
        <f>IF(D869="","",IF(COUNTIF($D$10:D868,D869)=0,COUNTIF(D:D,D869),""))</f>
        <v/>
      </c>
      <c r="F869" s="20" t="str">
        <f t="shared" si="38"/>
        <v/>
      </c>
      <c r="G869" s="56"/>
      <c r="H869" s="56"/>
      <c r="I869" s="56"/>
      <c r="J869" s="56"/>
      <c r="K869" s="56"/>
      <c r="L869" s="56"/>
      <c r="M869" s="56"/>
      <c r="N869" s="56"/>
      <c r="O869" s="56"/>
      <c r="P869" s="56"/>
    </row>
    <row r="870" spans="1:16">
      <c r="A870" s="113">
        <v>861</v>
      </c>
      <c r="B870" s="20" t="str">
        <f>IF(Data!B870:$B$5005&lt;&gt;"",Data!B870,"")</f>
        <v/>
      </c>
      <c r="C870" s="20" t="str">
        <f>IF(Data!$B870:C$5005&lt;&gt;"",Data!C870,"")</f>
        <v/>
      </c>
      <c r="D870" s="20" t="str">
        <f t="shared" si="37"/>
        <v/>
      </c>
      <c r="E870" s="133" t="str">
        <f>IF(D870="","",IF(COUNTIF($D$10:D869,D870)=0,COUNTIF(D:D,D870),""))</f>
        <v/>
      </c>
      <c r="F870" s="20" t="str">
        <f t="shared" si="38"/>
        <v/>
      </c>
      <c r="G870" s="56"/>
      <c r="H870" s="56"/>
      <c r="I870" s="56"/>
      <c r="J870" s="56"/>
      <c r="K870" s="56"/>
      <c r="L870" s="56"/>
      <c r="M870" s="56"/>
      <c r="N870" s="56"/>
      <c r="O870" s="56"/>
      <c r="P870" s="56"/>
    </row>
    <row r="871" spans="1:16">
      <c r="A871" s="20">
        <v>862</v>
      </c>
      <c r="B871" s="20" t="str">
        <f>IF(Data!B871:$B$5005&lt;&gt;"",Data!B871,"")</f>
        <v/>
      </c>
      <c r="C871" s="20" t="str">
        <f>IF(Data!$B871:C$5005&lt;&gt;"",Data!C871,"")</f>
        <v/>
      </c>
      <c r="D871" s="20" t="str">
        <f t="shared" si="37"/>
        <v/>
      </c>
      <c r="E871" s="133" t="str">
        <f>IF(D871="","",IF(COUNTIF($D$10:D870,D871)=0,COUNTIF(D:D,D871),""))</f>
        <v/>
      </c>
      <c r="F871" s="20" t="str">
        <f t="shared" si="38"/>
        <v/>
      </c>
      <c r="G871" s="56"/>
      <c r="H871" s="56"/>
      <c r="I871" s="56"/>
      <c r="J871" s="56"/>
      <c r="K871" s="56"/>
      <c r="L871" s="56"/>
      <c r="M871" s="56"/>
      <c r="N871" s="56"/>
      <c r="O871" s="56"/>
      <c r="P871" s="56"/>
    </row>
    <row r="872" spans="1:16">
      <c r="A872" s="113">
        <v>863</v>
      </c>
      <c r="B872" s="20" t="str">
        <f>IF(Data!B872:$B$5005&lt;&gt;"",Data!B872,"")</f>
        <v/>
      </c>
      <c r="C872" s="20" t="str">
        <f>IF(Data!$B872:C$5005&lt;&gt;"",Data!C872,"")</f>
        <v/>
      </c>
      <c r="D872" s="20" t="str">
        <f t="shared" si="37"/>
        <v/>
      </c>
      <c r="E872" s="133" t="str">
        <f>IF(D872="","",IF(COUNTIF($D$10:D871,D872)=0,COUNTIF(D:D,D872),""))</f>
        <v/>
      </c>
      <c r="F872" s="20" t="str">
        <f t="shared" si="38"/>
        <v/>
      </c>
      <c r="G872" s="56"/>
      <c r="H872" s="56"/>
      <c r="I872" s="56"/>
      <c r="J872" s="56"/>
      <c r="K872" s="56"/>
      <c r="L872" s="56"/>
      <c r="M872" s="56"/>
      <c r="N872" s="56"/>
      <c r="O872" s="56"/>
      <c r="P872" s="56"/>
    </row>
    <row r="873" spans="1:16">
      <c r="A873" s="20">
        <v>864</v>
      </c>
      <c r="B873" s="20" t="str">
        <f>IF(Data!B873:$B$5005&lt;&gt;"",Data!B873,"")</f>
        <v/>
      </c>
      <c r="C873" s="20" t="str">
        <f>IF(Data!$B873:C$5005&lt;&gt;"",Data!C873,"")</f>
        <v/>
      </c>
      <c r="D873" s="20" t="str">
        <f t="shared" si="37"/>
        <v/>
      </c>
      <c r="E873" s="133" t="str">
        <f>IF(D873="","",IF(COUNTIF($D$10:D872,D873)=0,COUNTIF(D:D,D873),""))</f>
        <v/>
      </c>
      <c r="F873" s="20" t="str">
        <f t="shared" si="38"/>
        <v/>
      </c>
      <c r="G873" s="56"/>
      <c r="H873" s="56"/>
      <c r="I873" s="56"/>
      <c r="J873" s="56"/>
      <c r="K873" s="56"/>
      <c r="L873" s="56"/>
      <c r="M873" s="56"/>
      <c r="N873" s="56"/>
      <c r="O873" s="56"/>
      <c r="P873" s="56"/>
    </row>
    <row r="874" spans="1:16">
      <c r="A874" s="113">
        <v>865</v>
      </c>
      <c r="B874" s="20" t="str">
        <f>IF(Data!B874:$B$5005&lt;&gt;"",Data!B874,"")</f>
        <v/>
      </c>
      <c r="C874" s="20" t="str">
        <f>IF(Data!$B874:C$5005&lt;&gt;"",Data!C874,"")</f>
        <v/>
      </c>
      <c r="D874" s="20" t="str">
        <f t="shared" si="37"/>
        <v/>
      </c>
      <c r="E874" s="133" t="str">
        <f>IF(D874="","",IF(COUNTIF($D$10:D873,D874)=0,COUNTIF(D:D,D874),""))</f>
        <v/>
      </c>
      <c r="F874" s="20" t="str">
        <f t="shared" si="38"/>
        <v/>
      </c>
      <c r="G874" s="56"/>
      <c r="H874" s="56"/>
      <c r="I874" s="56"/>
      <c r="J874" s="56"/>
      <c r="K874" s="56"/>
      <c r="L874" s="56"/>
      <c r="M874" s="56"/>
      <c r="N874" s="56"/>
      <c r="O874" s="56"/>
      <c r="P874" s="56"/>
    </row>
    <row r="875" spans="1:16">
      <c r="A875" s="20">
        <v>866</v>
      </c>
      <c r="B875" s="20" t="str">
        <f>IF(Data!B875:$B$5005&lt;&gt;"",Data!B875,"")</f>
        <v/>
      </c>
      <c r="C875" s="20" t="str">
        <f>IF(Data!$B875:C$5005&lt;&gt;"",Data!C875,"")</f>
        <v/>
      </c>
      <c r="D875" s="20" t="str">
        <f t="shared" si="37"/>
        <v/>
      </c>
      <c r="E875" s="133" t="str">
        <f>IF(D875="","",IF(COUNTIF($D$10:D874,D875)=0,COUNTIF(D:D,D875),""))</f>
        <v/>
      </c>
      <c r="F875" s="20" t="str">
        <f t="shared" si="38"/>
        <v/>
      </c>
      <c r="G875" s="56"/>
      <c r="H875" s="56"/>
      <c r="I875" s="56"/>
      <c r="J875" s="56"/>
      <c r="K875" s="56"/>
      <c r="L875" s="56"/>
      <c r="M875" s="56"/>
      <c r="N875" s="56"/>
      <c r="O875" s="56"/>
      <c r="P875" s="56"/>
    </row>
    <row r="876" spans="1:16">
      <c r="A876" s="113">
        <v>867</v>
      </c>
      <c r="B876" s="20" t="str">
        <f>IF(Data!B876:$B$5005&lt;&gt;"",Data!B876,"")</f>
        <v/>
      </c>
      <c r="C876" s="20" t="str">
        <f>IF(Data!$B876:C$5005&lt;&gt;"",Data!C876,"")</f>
        <v/>
      </c>
      <c r="D876" s="20" t="str">
        <f t="shared" si="37"/>
        <v/>
      </c>
      <c r="E876" s="133" t="str">
        <f>IF(D876="","",IF(COUNTIF($D$10:D875,D876)=0,COUNTIF(D:D,D876),""))</f>
        <v/>
      </c>
      <c r="F876" s="20" t="str">
        <f t="shared" si="38"/>
        <v/>
      </c>
      <c r="G876" s="56"/>
      <c r="H876" s="56"/>
      <c r="I876" s="56"/>
      <c r="J876" s="56"/>
      <c r="K876" s="56"/>
      <c r="L876" s="56"/>
      <c r="M876" s="56"/>
      <c r="N876" s="56"/>
      <c r="O876" s="56"/>
      <c r="P876" s="56"/>
    </row>
    <row r="877" spans="1:16">
      <c r="A877" s="20">
        <v>868</v>
      </c>
      <c r="B877" s="20" t="str">
        <f>IF(Data!B877:$B$5005&lt;&gt;"",Data!B877,"")</f>
        <v/>
      </c>
      <c r="C877" s="20" t="str">
        <f>IF(Data!$B877:C$5005&lt;&gt;"",Data!C877,"")</f>
        <v/>
      </c>
      <c r="D877" s="20" t="str">
        <f t="shared" si="37"/>
        <v/>
      </c>
      <c r="E877" s="133" t="str">
        <f>IF(D877="","",IF(COUNTIF($D$10:D876,D877)=0,COUNTIF(D:D,D877),""))</f>
        <v/>
      </c>
      <c r="F877" s="20" t="str">
        <f t="shared" si="38"/>
        <v/>
      </c>
      <c r="G877" s="56"/>
      <c r="H877" s="56"/>
      <c r="I877" s="56"/>
      <c r="J877" s="56"/>
      <c r="K877" s="56"/>
      <c r="L877" s="56"/>
      <c r="M877" s="56"/>
      <c r="N877" s="56"/>
      <c r="O877" s="56"/>
      <c r="P877" s="56"/>
    </row>
    <row r="878" spans="1:16">
      <c r="A878" s="113">
        <v>869</v>
      </c>
      <c r="B878" s="20" t="str">
        <f>IF(Data!B878:$B$5005&lt;&gt;"",Data!B878,"")</f>
        <v/>
      </c>
      <c r="C878" s="20" t="str">
        <f>IF(Data!$B878:C$5005&lt;&gt;"",Data!C878,"")</f>
        <v/>
      </c>
      <c r="D878" s="20" t="str">
        <f t="shared" si="37"/>
        <v/>
      </c>
      <c r="E878" s="133" t="str">
        <f>IF(D878="","",IF(COUNTIF($D$10:D877,D878)=0,COUNTIF(D:D,D878),""))</f>
        <v/>
      </c>
      <c r="F878" s="20" t="str">
        <f t="shared" si="38"/>
        <v/>
      </c>
      <c r="G878" s="56"/>
      <c r="H878" s="56"/>
      <c r="I878" s="56"/>
      <c r="J878" s="56"/>
      <c r="K878" s="56"/>
      <c r="L878" s="56"/>
      <c r="M878" s="56"/>
      <c r="N878" s="56"/>
      <c r="O878" s="56"/>
      <c r="P878" s="56"/>
    </row>
    <row r="879" spans="1:16">
      <c r="A879" s="20">
        <v>870</v>
      </c>
      <c r="B879" s="20" t="str">
        <f>IF(Data!B879:$B$5005&lt;&gt;"",Data!B879,"")</f>
        <v/>
      </c>
      <c r="C879" s="20" t="str">
        <f>IF(Data!$B879:C$5005&lt;&gt;"",Data!C879,"")</f>
        <v/>
      </c>
      <c r="D879" s="20" t="str">
        <f t="shared" si="37"/>
        <v/>
      </c>
      <c r="E879" s="133" t="str">
        <f>IF(D879="","",IF(COUNTIF($D$10:D878,D879)=0,COUNTIF(D:D,D879),""))</f>
        <v/>
      </c>
      <c r="F879" s="20" t="str">
        <f t="shared" si="38"/>
        <v/>
      </c>
      <c r="G879" s="56"/>
      <c r="H879" s="56"/>
      <c r="I879" s="56"/>
      <c r="J879" s="56"/>
      <c r="K879" s="56"/>
      <c r="L879" s="56"/>
      <c r="M879" s="56"/>
      <c r="N879" s="56"/>
      <c r="O879" s="56"/>
      <c r="P879" s="56"/>
    </row>
    <row r="880" spans="1:16">
      <c r="A880" s="113">
        <v>871</v>
      </c>
      <c r="B880" s="20" t="str">
        <f>IF(Data!B880:$B$5005&lt;&gt;"",Data!B880,"")</f>
        <v/>
      </c>
      <c r="C880" s="20" t="str">
        <f>IF(Data!$B880:C$5005&lt;&gt;"",Data!C880,"")</f>
        <v/>
      </c>
      <c r="D880" s="20" t="str">
        <f t="shared" si="37"/>
        <v/>
      </c>
      <c r="E880" s="133" t="str">
        <f>IF(D880="","",IF(COUNTIF($D$10:D879,D880)=0,COUNTIF(D:D,D880),""))</f>
        <v/>
      </c>
      <c r="F880" s="20" t="str">
        <f t="shared" si="38"/>
        <v/>
      </c>
      <c r="G880" s="56"/>
      <c r="H880" s="56"/>
      <c r="I880" s="56"/>
      <c r="J880" s="56"/>
      <c r="K880" s="56"/>
      <c r="L880" s="56"/>
      <c r="M880" s="56"/>
      <c r="N880" s="56"/>
      <c r="O880" s="56"/>
      <c r="P880" s="56"/>
    </row>
    <row r="881" spans="1:16">
      <c r="A881" s="20">
        <v>872</v>
      </c>
      <c r="B881" s="20" t="str">
        <f>IF(Data!B881:$B$5005&lt;&gt;"",Data!B881,"")</f>
        <v/>
      </c>
      <c r="C881" s="20" t="str">
        <f>IF(Data!$B881:C$5005&lt;&gt;"",Data!C881,"")</f>
        <v/>
      </c>
      <c r="D881" s="20" t="str">
        <f t="shared" si="37"/>
        <v/>
      </c>
      <c r="E881" s="133" t="str">
        <f>IF(D881="","",IF(COUNTIF($D$10:D880,D881)=0,COUNTIF(D:D,D881),""))</f>
        <v/>
      </c>
      <c r="F881" s="20" t="str">
        <f t="shared" si="38"/>
        <v/>
      </c>
      <c r="G881" s="56"/>
      <c r="H881" s="56"/>
      <c r="I881" s="56"/>
      <c r="J881" s="56"/>
      <c r="K881" s="56"/>
      <c r="L881" s="56"/>
      <c r="M881" s="56"/>
      <c r="N881" s="56"/>
      <c r="O881" s="56"/>
      <c r="P881" s="56"/>
    </row>
    <row r="882" spans="1:16">
      <c r="A882" s="113">
        <v>873</v>
      </c>
      <c r="B882" s="20" t="str">
        <f>IF(Data!B882:$B$5005&lt;&gt;"",Data!B882,"")</f>
        <v/>
      </c>
      <c r="C882" s="20" t="str">
        <f>IF(Data!$B882:C$5005&lt;&gt;"",Data!C882,"")</f>
        <v/>
      </c>
      <c r="D882" s="20" t="str">
        <f t="shared" si="37"/>
        <v/>
      </c>
      <c r="E882" s="133" t="str">
        <f>IF(D882="","",IF(COUNTIF($D$10:D881,D882)=0,COUNTIF(D:D,D882),""))</f>
        <v/>
      </c>
      <c r="F882" s="20" t="str">
        <f t="shared" si="38"/>
        <v/>
      </c>
      <c r="G882" s="56"/>
      <c r="H882" s="56"/>
      <c r="I882" s="56"/>
      <c r="J882" s="56"/>
      <c r="K882" s="56"/>
      <c r="L882" s="56"/>
      <c r="M882" s="56"/>
      <c r="N882" s="56"/>
      <c r="O882" s="56"/>
      <c r="P882" s="56"/>
    </row>
    <row r="883" spans="1:16">
      <c r="A883" s="20">
        <v>874</v>
      </c>
      <c r="B883" s="20" t="str">
        <f>IF(Data!B883:$B$5005&lt;&gt;"",Data!B883,"")</f>
        <v/>
      </c>
      <c r="C883" s="20" t="str">
        <f>IF(Data!$B883:C$5005&lt;&gt;"",Data!C883,"")</f>
        <v/>
      </c>
      <c r="D883" s="20" t="str">
        <f t="shared" si="37"/>
        <v/>
      </c>
      <c r="E883" s="133" t="str">
        <f>IF(D883="","",IF(COUNTIF($D$10:D882,D883)=0,COUNTIF(D:D,D883),""))</f>
        <v/>
      </c>
      <c r="F883" s="20" t="str">
        <f t="shared" si="38"/>
        <v/>
      </c>
      <c r="G883" s="56"/>
      <c r="H883" s="56"/>
      <c r="I883" s="56"/>
      <c r="J883" s="56"/>
      <c r="K883" s="56"/>
      <c r="L883" s="56"/>
      <c r="M883" s="56"/>
      <c r="N883" s="56"/>
      <c r="O883" s="56"/>
      <c r="P883" s="56"/>
    </row>
    <row r="884" spans="1:16">
      <c r="A884" s="113">
        <v>875</v>
      </c>
      <c r="B884" s="20" t="str">
        <f>IF(Data!B884:$B$5005&lt;&gt;"",Data!B884,"")</f>
        <v/>
      </c>
      <c r="C884" s="20" t="str">
        <f>IF(Data!$B884:C$5005&lt;&gt;"",Data!C884,"")</f>
        <v/>
      </c>
      <c r="D884" s="20" t="str">
        <f t="shared" si="37"/>
        <v/>
      </c>
      <c r="E884" s="133" t="str">
        <f>IF(D884="","",IF(COUNTIF($D$10:D883,D884)=0,COUNTIF(D:D,D884),""))</f>
        <v/>
      </c>
      <c r="F884" s="20" t="str">
        <f t="shared" si="38"/>
        <v/>
      </c>
      <c r="G884" s="56"/>
      <c r="H884" s="56"/>
      <c r="I884" s="56"/>
      <c r="J884" s="56"/>
      <c r="K884" s="56"/>
      <c r="L884" s="56"/>
      <c r="M884" s="56"/>
      <c r="N884" s="56"/>
      <c r="O884" s="56"/>
      <c r="P884" s="56"/>
    </row>
    <row r="885" spans="1:16">
      <c r="A885" s="20">
        <v>876</v>
      </c>
      <c r="B885" s="20" t="str">
        <f>IF(Data!B885:$B$5005&lt;&gt;"",Data!B885,"")</f>
        <v/>
      </c>
      <c r="C885" s="20" t="str">
        <f>IF(Data!$B885:C$5005&lt;&gt;"",Data!C885,"")</f>
        <v/>
      </c>
      <c r="D885" s="20" t="str">
        <f t="shared" si="37"/>
        <v/>
      </c>
      <c r="E885" s="133" t="str">
        <f>IF(D885="","",IF(COUNTIF($D$10:D884,D885)=0,COUNTIF(D:D,D885),""))</f>
        <v/>
      </c>
      <c r="F885" s="20" t="str">
        <f t="shared" si="38"/>
        <v/>
      </c>
      <c r="G885" s="56"/>
      <c r="H885" s="56"/>
      <c r="I885" s="56"/>
      <c r="J885" s="56"/>
      <c r="K885" s="56"/>
      <c r="L885" s="56"/>
      <c r="M885" s="56"/>
      <c r="N885" s="56"/>
      <c r="O885" s="56"/>
      <c r="P885" s="56"/>
    </row>
    <row r="886" spans="1:16">
      <c r="A886" s="113">
        <v>877</v>
      </c>
      <c r="B886" s="20" t="str">
        <f>IF(Data!B886:$B$5005&lt;&gt;"",Data!B886,"")</f>
        <v/>
      </c>
      <c r="C886" s="20" t="str">
        <f>IF(Data!$B886:C$5005&lt;&gt;"",Data!C886,"")</f>
        <v/>
      </c>
      <c r="D886" s="20" t="str">
        <f t="shared" si="37"/>
        <v/>
      </c>
      <c r="E886" s="133" t="str">
        <f>IF(D886="","",IF(COUNTIF($D$10:D885,D886)=0,COUNTIF(D:D,D886),""))</f>
        <v/>
      </c>
      <c r="F886" s="20" t="str">
        <f t="shared" si="38"/>
        <v/>
      </c>
      <c r="G886" s="56"/>
      <c r="H886" s="56"/>
      <c r="I886" s="56"/>
      <c r="J886" s="56"/>
      <c r="K886" s="56"/>
      <c r="L886" s="56"/>
      <c r="M886" s="56"/>
      <c r="N886" s="56"/>
      <c r="O886" s="56"/>
      <c r="P886" s="56"/>
    </row>
    <row r="887" spans="1:16">
      <c r="A887" s="20">
        <v>878</v>
      </c>
      <c r="B887" s="20" t="str">
        <f>IF(Data!B887:$B$5005&lt;&gt;"",Data!B887,"")</f>
        <v/>
      </c>
      <c r="C887" s="20" t="str">
        <f>IF(Data!$B887:C$5005&lt;&gt;"",Data!C887,"")</f>
        <v/>
      </c>
      <c r="D887" s="20" t="str">
        <f t="shared" si="37"/>
        <v/>
      </c>
      <c r="E887" s="133" t="str">
        <f>IF(D887="","",IF(COUNTIF($D$10:D886,D887)=0,COUNTIF(D:D,D887),""))</f>
        <v/>
      </c>
      <c r="F887" s="20" t="str">
        <f t="shared" si="38"/>
        <v/>
      </c>
      <c r="G887" s="56"/>
      <c r="H887" s="56"/>
      <c r="I887" s="56"/>
      <c r="J887" s="56"/>
      <c r="K887" s="56"/>
      <c r="L887" s="56"/>
      <c r="M887" s="56"/>
      <c r="N887" s="56"/>
      <c r="O887" s="56"/>
      <c r="P887" s="56"/>
    </row>
    <row r="888" spans="1:16">
      <c r="A888" s="113">
        <v>879</v>
      </c>
      <c r="B888" s="20" t="str">
        <f>IF(Data!B888:$B$5005&lt;&gt;"",Data!B888,"")</f>
        <v/>
      </c>
      <c r="C888" s="20" t="str">
        <f>IF(Data!$B888:C$5005&lt;&gt;"",Data!C888,"")</f>
        <v/>
      </c>
      <c r="D888" s="20" t="str">
        <f t="shared" ref="D888:D951" si="39">IF(AND(B888&lt;&gt;"",C888&lt;&gt;""), _xlfn.RANK.AVG(B888,B:B,1),"")</f>
        <v/>
      </c>
      <c r="E888" s="133" t="str">
        <f>IF(D888="","",IF(COUNTIF($D$10:D887,D888)=0,COUNTIF(D:D,D888),""))</f>
        <v/>
      </c>
      <c r="F888" s="20" t="str">
        <f t="shared" si="38"/>
        <v/>
      </c>
      <c r="G888" s="56"/>
      <c r="H888" s="56"/>
      <c r="I888" s="56"/>
      <c r="J888" s="56"/>
      <c r="K888" s="56"/>
      <c r="L888" s="56"/>
      <c r="M888" s="56"/>
      <c r="N888" s="56"/>
      <c r="O888" s="56"/>
      <c r="P888" s="56"/>
    </row>
    <row r="889" spans="1:16">
      <c r="A889" s="20">
        <v>880</v>
      </c>
      <c r="B889" s="20" t="str">
        <f>IF(Data!B889:$B$5005&lt;&gt;"",Data!B889,"")</f>
        <v/>
      </c>
      <c r="C889" s="20" t="str">
        <f>IF(Data!$B889:C$5005&lt;&gt;"",Data!C889,"")</f>
        <v/>
      </c>
      <c r="D889" s="20" t="str">
        <f t="shared" si="39"/>
        <v/>
      </c>
      <c r="E889" s="133" t="str">
        <f>IF(D889="","",IF(COUNTIF($D$10:D888,D889)=0,COUNTIF(D:D,D889),""))</f>
        <v/>
      </c>
      <c r="F889" s="20" t="str">
        <f t="shared" si="38"/>
        <v/>
      </c>
      <c r="G889" s="56"/>
      <c r="H889" s="56"/>
      <c r="I889" s="56"/>
      <c r="J889" s="56"/>
      <c r="K889" s="56"/>
      <c r="L889" s="56"/>
      <c r="M889" s="56"/>
      <c r="N889" s="56"/>
      <c r="O889" s="56"/>
      <c r="P889" s="56"/>
    </row>
    <row r="890" spans="1:16">
      <c r="A890" s="113">
        <v>881</v>
      </c>
      <c r="B890" s="20" t="str">
        <f>IF(Data!B890:$B$5005&lt;&gt;"",Data!B890,"")</f>
        <v/>
      </c>
      <c r="C890" s="20" t="str">
        <f>IF(Data!$B890:C$5005&lt;&gt;"",Data!C890,"")</f>
        <v/>
      </c>
      <c r="D890" s="20" t="str">
        <f t="shared" si="39"/>
        <v/>
      </c>
      <c r="E890" s="133" t="str">
        <f>IF(D890="","",IF(COUNTIF($D$10:D889,D890)=0,COUNTIF(D:D,D890),""))</f>
        <v/>
      </c>
      <c r="F890" s="20" t="str">
        <f t="shared" si="38"/>
        <v/>
      </c>
      <c r="G890" s="56"/>
      <c r="H890" s="56"/>
      <c r="I890" s="56"/>
      <c r="J890" s="56"/>
      <c r="K890" s="56"/>
      <c r="L890" s="56"/>
      <c r="M890" s="56"/>
      <c r="N890" s="56"/>
      <c r="O890" s="56"/>
      <c r="P890" s="56"/>
    </row>
    <row r="891" spans="1:16">
      <c r="A891" s="20">
        <v>882</v>
      </c>
      <c r="B891" s="20" t="str">
        <f>IF(Data!B891:$B$5005&lt;&gt;"",Data!B891,"")</f>
        <v/>
      </c>
      <c r="C891" s="20" t="str">
        <f>IF(Data!$B891:C$5005&lt;&gt;"",Data!C891,"")</f>
        <v/>
      </c>
      <c r="D891" s="20" t="str">
        <f t="shared" si="39"/>
        <v/>
      </c>
      <c r="E891" s="133" t="str">
        <f>IF(D891="","",IF(COUNTIF($D$10:D890,D891)=0,COUNTIF(D:D,D891),""))</f>
        <v/>
      </c>
      <c r="F891" s="20" t="str">
        <f t="shared" si="38"/>
        <v/>
      </c>
      <c r="G891" s="56"/>
      <c r="H891" s="56"/>
      <c r="I891" s="56"/>
      <c r="J891" s="56"/>
      <c r="K891" s="56"/>
      <c r="L891" s="56"/>
      <c r="M891" s="56"/>
      <c r="N891" s="56"/>
      <c r="O891" s="56"/>
      <c r="P891" s="56"/>
    </row>
    <row r="892" spans="1:16">
      <c r="A892" s="113">
        <v>883</v>
      </c>
      <c r="B892" s="20" t="str">
        <f>IF(Data!B892:$B$5005&lt;&gt;"",Data!B892,"")</f>
        <v/>
      </c>
      <c r="C892" s="20" t="str">
        <f>IF(Data!$B892:C$5005&lt;&gt;"",Data!C892,"")</f>
        <v/>
      </c>
      <c r="D892" s="20" t="str">
        <f t="shared" si="39"/>
        <v/>
      </c>
      <c r="E892" s="133" t="str">
        <f>IF(D892="","",IF(COUNTIF($D$10:D891,D892)=0,COUNTIF(D:D,D892),""))</f>
        <v/>
      </c>
      <c r="F892" s="20" t="str">
        <f t="shared" si="38"/>
        <v/>
      </c>
      <c r="G892" s="56"/>
      <c r="H892" s="56"/>
      <c r="I892" s="56"/>
      <c r="J892" s="56"/>
      <c r="K892" s="56"/>
      <c r="L892" s="56"/>
      <c r="M892" s="56"/>
      <c r="N892" s="56"/>
      <c r="O892" s="56"/>
      <c r="P892" s="56"/>
    </row>
    <row r="893" spans="1:16">
      <c r="A893" s="20">
        <v>884</v>
      </c>
      <c r="B893" s="20" t="str">
        <f>IF(Data!B893:$B$5005&lt;&gt;"",Data!B893,"")</f>
        <v/>
      </c>
      <c r="C893" s="20" t="str">
        <f>IF(Data!$B893:C$5005&lt;&gt;"",Data!C893,"")</f>
        <v/>
      </c>
      <c r="D893" s="20" t="str">
        <f t="shared" si="39"/>
        <v/>
      </c>
      <c r="E893" s="133" t="str">
        <f>IF(D893="","",IF(COUNTIF($D$10:D892,D893)=0,COUNTIF(D:D,D893),""))</f>
        <v/>
      </c>
      <c r="F893" s="20" t="str">
        <f t="shared" si="38"/>
        <v/>
      </c>
      <c r="G893" s="56"/>
      <c r="H893" s="56"/>
      <c r="I893" s="56"/>
      <c r="J893" s="56"/>
      <c r="K893" s="56"/>
      <c r="L893" s="56"/>
      <c r="M893" s="56"/>
      <c r="N893" s="56"/>
      <c r="O893" s="56"/>
      <c r="P893" s="56"/>
    </row>
    <row r="894" spans="1:16">
      <c r="A894" s="113">
        <v>885</v>
      </c>
      <c r="B894" s="20" t="str">
        <f>IF(Data!B894:$B$5005&lt;&gt;"",Data!B894,"")</f>
        <v/>
      </c>
      <c r="C894" s="20" t="str">
        <f>IF(Data!$B894:C$5005&lt;&gt;"",Data!C894,"")</f>
        <v/>
      </c>
      <c r="D894" s="20" t="str">
        <f t="shared" si="39"/>
        <v/>
      </c>
      <c r="E894" s="133" t="str">
        <f>IF(D894="","",IF(COUNTIF($D$10:D893,D894)=0,COUNTIF(D:D,D894),""))</f>
        <v/>
      </c>
      <c r="F894" s="20" t="str">
        <f t="shared" si="38"/>
        <v/>
      </c>
      <c r="G894" s="56"/>
      <c r="H894" s="56"/>
      <c r="I894" s="56"/>
      <c r="J894" s="56"/>
      <c r="K894" s="56"/>
      <c r="L894" s="56"/>
      <c r="M894" s="56"/>
      <c r="N894" s="56"/>
      <c r="O894" s="56"/>
      <c r="P894" s="56"/>
    </row>
    <row r="895" spans="1:16">
      <c r="A895" s="20">
        <v>886</v>
      </c>
      <c r="B895" s="20" t="str">
        <f>IF(Data!B895:$B$5005&lt;&gt;"",Data!B895,"")</f>
        <v/>
      </c>
      <c r="C895" s="20" t="str">
        <f>IF(Data!$B895:C$5005&lt;&gt;"",Data!C895,"")</f>
        <v/>
      </c>
      <c r="D895" s="20" t="str">
        <f t="shared" si="39"/>
        <v/>
      </c>
      <c r="E895" s="133" t="str">
        <f>IF(D895="","",IF(COUNTIF($D$10:D894,D895)=0,COUNTIF(D:D,D895),""))</f>
        <v/>
      </c>
      <c r="F895" s="20" t="str">
        <f t="shared" si="38"/>
        <v/>
      </c>
      <c r="G895" s="56"/>
      <c r="H895" s="56"/>
      <c r="I895" s="56"/>
      <c r="J895" s="56"/>
      <c r="K895" s="56"/>
      <c r="L895" s="56"/>
      <c r="M895" s="56"/>
      <c r="N895" s="56"/>
      <c r="O895" s="56"/>
      <c r="P895" s="56"/>
    </row>
    <row r="896" spans="1:16">
      <c r="A896" s="113">
        <v>887</v>
      </c>
      <c r="B896" s="20" t="str">
        <f>IF(Data!B896:$B$5005&lt;&gt;"",Data!B896,"")</f>
        <v/>
      </c>
      <c r="C896" s="20" t="str">
        <f>IF(Data!$B896:C$5005&lt;&gt;"",Data!C896,"")</f>
        <v/>
      </c>
      <c r="D896" s="20" t="str">
        <f t="shared" si="39"/>
        <v/>
      </c>
      <c r="E896" s="133" t="str">
        <f>IF(D896="","",IF(COUNTIF($D$10:D895,D896)=0,COUNTIF(D:D,D896),""))</f>
        <v/>
      </c>
      <c r="F896" s="20" t="str">
        <f t="shared" si="38"/>
        <v/>
      </c>
      <c r="G896" s="56"/>
      <c r="H896" s="56"/>
      <c r="I896" s="56"/>
      <c r="J896" s="56"/>
      <c r="K896" s="56"/>
      <c r="L896" s="56"/>
      <c r="M896" s="56"/>
      <c r="N896" s="56"/>
      <c r="O896" s="56"/>
      <c r="P896" s="56"/>
    </row>
    <row r="897" spans="1:16">
      <c r="A897" s="20">
        <v>888</v>
      </c>
      <c r="B897" s="20" t="str">
        <f>IF(Data!B897:$B$5005&lt;&gt;"",Data!B897,"")</f>
        <v/>
      </c>
      <c r="C897" s="20" t="str">
        <f>IF(Data!$B897:C$5005&lt;&gt;"",Data!C897,"")</f>
        <v/>
      </c>
      <c r="D897" s="20" t="str">
        <f t="shared" si="39"/>
        <v/>
      </c>
      <c r="E897" s="133" t="str">
        <f>IF(D897="","",IF(COUNTIF($D$10:D896,D897)=0,COUNTIF(D:D,D897),""))</f>
        <v/>
      </c>
      <c r="F897" s="20" t="str">
        <f t="shared" si="38"/>
        <v/>
      </c>
      <c r="G897" s="56"/>
      <c r="H897" s="56"/>
      <c r="I897" s="56"/>
      <c r="J897" s="56"/>
      <c r="K897" s="56"/>
      <c r="L897" s="56"/>
      <c r="M897" s="56"/>
      <c r="N897" s="56"/>
      <c r="O897" s="56"/>
      <c r="P897" s="56"/>
    </row>
    <row r="898" spans="1:16">
      <c r="A898" s="113">
        <v>889</v>
      </c>
      <c r="B898" s="20" t="str">
        <f>IF(Data!B898:$B$5005&lt;&gt;"",Data!B898,"")</f>
        <v/>
      </c>
      <c r="C898" s="20" t="str">
        <f>IF(Data!$B898:C$5005&lt;&gt;"",Data!C898,"")</f>
        <v/>
      </c>
      <c r="D898" s="20" t="str">
        <f t="shared" si="39"/>
        <v/>
      </c>
      <c r="E898" s="133" t="str">
        <f>IF(D898="","",IF(COUNTIF($D$10:D897,D898)=0,COUNTIF(D:D,D898),""))</f>
        <v/>
      </c>
      <c r="F898" s="20" t="str">
        <f t="shared" si="38"/>
        <v/>
      </c>
      <c r="G898" s="56"/>
      <c r="H898" s="56"/>
      <c r="I898" s="56"/>
      <c r="J898" s="56"/>
      <c r="K898" s="56"/>
      <c r="L898" s="56"/>
      <c r="M898" s="56"/>
      <c r="N898" s="56"/>
      <c r="O898" s="56"/>
      <c r="P898" s="56"/>
    </row>
    <row r="899" spans="1:16">
      <c r="A899" s="20">
        <v>890</v>
      </c>
      <c r="B899" s="20" t="str">
        <f>IF(Data!B899:$B$5005&lt;&gt;"",Data!B899,"")</f>
        <v/>
      </c>
      <c r="C899" s="20" t="str">
        <f>IF(Data!$B899:C$5005&lt;&gt;"",Data!C899,"")</f>
        <v/>
      </c>
      <c r="D899" s="20" t="str">
        <f t="shared" si="39"/>
        <v/>
      </c>
      <c r="E899" s="133" t="str">
        <f>IF(D899="","",IF(COUNTIF($D$10:D898,D899)=0,COUNTIF(D:D,D899),""))</f>
        <v/>
      </c>
      <c r="F899" s="20" t="str">
        <f t="shared" si="38"/>
        <v/>
      </c>
      <c r="G899" s="56"/>
      <c r="H899" s="56"/>
      <c r="I899" s="56"/>
      <c r="J899" s="56"/>
      <c r="K899" s="56"/>
      <c r="L899" s="56"/>
      <c r="M899" s="56"/>
      <c r="N899" s="56"/>
      <c r="O899" s="56"/>
      <c r="P899" s="56"/>
    </row>
    <row r="900" spans="1:16">
      <c r="A900" s="113">
        <v>891</v>
      </c>
      <c r="B900" s="20" t="str">
        <f>IF(Data!B900:$B$5005&lt;&gt;"",Data!B900,"")</f>
        <v/>
      </c>
      <c r="C900" s="20" t="str">
        <f>IF(Data!$B900:C$5005&lt;&gt;"",Data!C900,"")</f>
        <v/>
      </c>
      <c r="D900" s="20" t="str">
        <f t="shared" si="39"/>
        <v/>
      </c>
      <c r="E900" s="133" t="str">
        <f>IF(D900="","",IF(COUNTIF($D$10:D899,D900)=0,COUNTIF(D:D,D900),""))</f>
        <v/>
      </c>
      <c r="F900" s="20" t="str">
        <f t="shared" si="38"/>
        <v/>
      </c>
      <c r="G900" s="56"/>
      <c r="H900" s="56"/>
      <c r="I900" s="56"/>
      <c r="J900" s="56"/>
      <c r="K900" s="56"/>
      <c r="L900" s="56"/>
      <c r="M900" s="56"/>
      <c r="N900" s="56"/>
      <c r="O900" s="56"/>
      <c r="P900" s="56"/>
    </row>
    <row r="901" spans="1:16">
      <c r="A901" s="20">
        <v>892</v>
      </c>
      <c r="B901" s="20" t="str">
        <f>IF(Data!B901:$B$5005&lt;&gt;"",Data!B901,"")</f>
        <v/>
      </c>
      <c r="C901" s="20" t="str">
        <f>IF(Data!$B901:C$5005&lt;&gt;"",Data!C901,"")</f>
        <v/>
      </c>
      <c r="D901" s="20" t="str">
        <f t="shared" si="39"/>
        <v/>
      </c>
      <c r="E901" s="133" t="str">
        <f>IF(D901="","",IF(COUNTIF($D$10:D900,D901)=0,COUNTIF(D:D,D901),""))</f>
        <v/>
      </c>
      <c r="F901" s="20" t="str">
        <f t="shared" si="38"/>
        <v/>
      </c>
      <c r="G901" s="56"/>
      <c r="H901" s="56"/>
      <c r="I901" s="56"/>
      <c r="J901" s="56"/>
      <c r="K901" s="56"/>
      <c r="L901" s="56"/>
      <c r="M901" s="56"/>
      <c r="N901" s="56"/>
      <c r="O901" s="56"/>
      <c r="P901" s="56"/>
    </row>
    <row r="902" spans="1:16">
      <c r="A902" s="113">
        <v>893</v>
      </c>
      <c r="B902" s="20" t="str">
        <f>IF(Data!B902:$B$5005&lt;&gt;"",Data!B902,"")</f>
        <v/>
      </c>
      <c r="C902" s="20" t="str">
        <f>IF(Data!$B902:C$5005&lt;&gt;"",Data!C902,"")</f>
        <v/>
      </c>
      <c r="D902" s="20" t="str">
        <f t="shared" si="39"/>
        <v/>
      </c>
      <c r="E902" s="133" t="str">
        <f>IF(D902="","",IF(COUNTIF($D$10:D901,D902)=0,COUNTIF(D:D,D902),""))</f>
        <v/>
      </c>
      <c r="F902" s="20" t="str">
        <f t="shared" si="38"/>
        <v/>
      </c>
      <c r="G902" s="56"/>
      <c r="H902" s="56"/>
      <c r="I902" s="56"/>
      <c r="J902" s="56"/>
      <c r="K902" s="56"/>
      <c r="L902" s="56"/>
      <c r="M902" s="56"/>
      <c r="N902" s="56"/>
      <c r="O902" s="56"/>
      <c r="P902" s="56"/>
    </row>
    <row r="903" spans="1:16">
      <c r="A903" s="20">
        <v>894</v>
      </c>
      <c r="B903" s="20" t="str">
        <f>IF(Data!B903:$B$5005&lt;&gt;"",Data!B903,"")</f>
        <v/>
      </c>
      <c r="C903" s="20" t="str">
        <f>IF(Data!$B903:C$5005&lt;&gt;"",Data!C903,"")</f>
        <v/>
      </c>
      <c r="D903" s="20" t="str">
        <f t="shared" si="39"/>
        <v/>
      </c>
      <c r="E903" s="133" t="str">
        <f>IF(D903="","",IF(COUNTIF($D$10:D902,D903)=0,COUNTIF(D:D,D903),""))</f>
        <v/>
      </c>
      <c r="F903" s="20" t="str">
        <f t="shared" si="38"/>
        <v/>
      </c>
      <c r="G903" s="56"/>
      <c r="H903" s="56"/>
      <c r="I903" s="56"/>
      <c r="J903" s="56"/>
      <c r="K903" s="56"/>
      <c r="L903" s="56"/>
      <c r="M903" s="56"/>
      <c r="N903" s="56"/>
      <c r="O903" s="56"/>
      <c r="P903" s="56"/>
    </row>
    <row r="904" spans="1:16">
      <c r="A904" s="113">
        <v>895</v>
      </c>
      <c r="B904" s="20" t="str">
        <f>IF(Data!B904:$B$5005&lt;&gt;"",Data!B904,"")</f>
        <v/>
      </c>
      <c r="C904" s="20" t="str">
        <f>IF(Data!$B904:C$5005&lt;&gt;"",Data!C904,"")</f>
        <v/>
      </c>
      <c r="D904" s="20" t="str">
        <f t="shared" si="39"/>
        <v/>
      </c>
      <c r="E904" s="133" t="str">
        <f>IF(D904="","",IF(COUNTIF($D$10:D903,D904)=0,COUNTIF(D:D,D904),""))</f>
        <v/>
      </c>
      <c r="F904" s="20" t="str">
        <f t="shared" si="38"/>
        <v/>
      </c>
      <c r="G904" s="56"/>
      <c r="H904" s="56"/>
      <c r="I904" s="56"/>
      <c r="J904" s="56"/>
      <c r="K904" s="56"/>
      <c r="L904" s="56"/>
      <c r="M904" s="56"/>
      <c r="N904" s="56"/>
      <c r="O904" s="56"/>
      <c r="P904" s="56"/>
    </row>
    <row r="905" spans="1:16">
      <c r="A905" s="20">
        <v>896</v>
      </c>
      <c r="B905" s="20" t="str">
        <f>IF(Data!B905:$B$5005&lt;&gt;"",Data!B905,"")</f>
        <v/>
      </c>
      <c r="C905" s="20" t="str">
        <f>IF(Data!$B905:C$5005&lt;&gt;"",Data!C905,"")</f>
        <v/>
      </c>
      <c r="D905" s="20" t="str">
        <f t="shared" si="39"/>
        <v/>
      </c>
      <c r="E905" s="133" t="str">
        <f>IF(D905="","",IF(COUNTIF($D$10:D904,D905)=0,COUNTIF(D:D,D905),""))</f>
        <v/>
      </c>
      <c r="F905" s="20" t="str">
        <f t="shared" si="38"/>
        <v/>
      </c>
      <c r="G905" s="56"/>
      <c r="H905" s="56"/>
      <c r="I905" s="56"/>
      <c r="J905" s="56"/>
      <c r="K905" s="56"/>
      <c r="L905" s="56"/>
      <c r="M905" s="56"/>
      <c r="N905" s="56"/>
      <c r="O905" s="56"/>
      <c r="P905" s="56"/>
    </row>
    <row r="906" spans="1:16">
      <c r="A906" s="113">
        <v>897</v>
      </c>
      <c r="B906" s="20" t="str">
        <f>IF(Data!B906:$B$5005&lt;&gt;"",Data!B906,"")</f>
        <v/>
      </c>
      <c r="C906" s="20" t="str">
        <f>IF(Data!$B906:C$5005&lt;&gt;"",Data!C906,"")</f>
        <v/>
      </c>
      <c r="D906" s="20" t="str">
        <f t="shared" si="39"/>
        <v/>
      </c>
      <c r="E906" s="133" t="str">
        <f>IF(D906="","",IF(COUNTIF($D$10:D905,D906)=0,COUNTIF(D:D,D906),""))</f>
        <v/>
      </c>
      <c r="F906" s="20" t="str">
        <f t="shared" si="38"/>
        <v/>
      </c>
      <c r="G906" s="56"/>
      <c r="H906" s="56"/>
      <c r="I906" s="56"/>
      <c r="J906" s="56"/>
      <c r="K906" s="56"/>
      <c r="L906" s="56"/>
      <c r="M906" s="56"/>
      <c r="N906" s="56"/>
      <c r="O906" s="56"/>
      <c r="P906" s="56"/>
    </row>
    <row r="907" spans="1:16">
      <c r="A907" s="20">
        <v>898</v>
      </c>
      <c r="B907" s="20" t="str">
        <f>IF(Data!B907:$B$5005&lt;&gt;"",Data!B907,"")</f>
        <v/>
      </c>
      <c r="C907" s="20" t="str">
        <f>IF(Data!$B907:C$5005&lt;&gt;"",Data!C907,"")</f>
        <v/>
      </c>
      <c r="D907" s="20" t="str">
        <f t="shared" si="39"/>
        <v/>
      </c>
      <c r="E907" s="133" t="str">
        <f>IF(D907="","",IF(COUNTIF($D$10:D906,D907)=0,COUNTIF(D:D,D907),""))</f>
        <v/>
      </c>
      <c r="F907" s="20" t="str">
        <f t="shared" si="38"/>
        <v/>
      </c>
      <c r="G907" s="56"/>
      <c r="H907" s="56"/>
      <c r="I907" s="56"/>
      <c r="J907" s="56"/>
      <c r="K907" s="56"/>
      <c r="L907" s="56"/>
      <c r="M907" s="56"/>
      <c r="N907" s="56"/>
      <c r="O907" s="56"/>
      <c r="P907" s="56"/>
    </row>
    <row r="908" spans="1:16">
      <c r="A908" s="113">
        <v>899</v>
      </c>
      <c r="B908" s="20" t="str">
        <f>IF(Data!B908:$B$5005&lt;&gt;"",Data!B908,"")</f>
        <v/>
      </c>
      <c r="C908" s="20" t="str">
        <f>IF(Data!$B908:C$5005&lt;&gt;"",Data!C908,"")</f>
        <v/>
      </c>
      <c r="D908" s="20" t="str">
        <f t="shared" si="39"/>
        <v/>
      </c>
      <c r="E908" s="133" t="str">
        <f>IF(D908="","",IF(COUNTIF($D$10:D907,D908)=0,COUNTIF(D:D,D908),""))</f>
        <v/>
      </c>
      <c r="F908" s="20" t="str">
        <f t="shared" ref="F908:F971" si="40">IF(E908="","",E908^3-E908)</f>
        <v/>
      </c>
      <c r="G908" s="56"/>
      <c r="H908" s="56"/>
      <c r="I908" s="56"/>
      <c r="J908" s="56"/>
      <c r="K908" s="56"/>
      <c r="L908" s="56"/>
      <c r="M908" s="56"/>
      <c r="N908" s="56"/>
      <c r="O908" s="56"/>
      <c r="P908" s="56"/>
    </row>
    <row r="909" spans="1:16">
      <c r="A909" s="20">
        <v>900</v>
      </c>
      <c r="B909" s="20" t="str">
        <f>IF(Data!B909:$B$5005&lt;&gt;"",Data!B909,"")</f>
        <v/>
      </c>
      <c r="C909" s="20" t="str">
        <f>IF(Data!$B909:C$5005&lt;&gt;"",Data!C909,"")</f>
        <v/>
      </c>
      <c r="D909" s="20" t="str">
        <f t="shared" si="39"/>
        <v/>
      </c>
      <c r="E909" s="133" t="str">
        <f>IF(D909="","",IF(COUNTIF($D$10:D908,D909)=0,COUNTIF(D:D,D909),""))</f>
        <v/>
      </c>
      <c r="F909" s="20" t="str">
        <f t="shared" si="40"/>
        <v/>
      </c>
      <c r="G909" s="56"/>
      <c r="H909" s="56"/>
      <c r="I909" s="56"/>
      <c r="J909" s="56"/>
      <c r="K909" s="56"/>
      <c r="L909" s="56"/>
      <c r="M909" s="56"/>
      <c r="N909" s="56"/>
      <c r="O909" s="56"/>
      <c r="P909" s="56"/>
    </row>
    <row r="910" spans="1:16">
      <c r="A910" s="113">
        <v>901</v>
      </c>
      <c r="B910" s="20" t="str">
        <f>IF(Data!B910:$B$5005&lt;&gt;"",Data!B910,"")</f>
        <v/>
      </c>
      <c r="C910" s="20" t="str">
        <f>IF(Data!$B910:C$5005&lt;&gt;"",Data!C910,"")</f>
        <v/>
      </c>
      <c r="D910" s="20" t="str">
        <f t="shared" si="39"/>
        <v/>
      </c>
      <c r="E910" s="133" t="str">
        <f>IF(D910="","",IF(COUNTIF($D$10:D909,D910)=0,COUNTIF(D:D,D910),""))</f>
        <v/>
      </c>
      <c r="F910" s="20" t="str">
        <f t="shared" si="40"/>
        <v/>
      </c>
      <c r="G910" s="56"/>
      <c r="H910" s="56"/>
      <c r="I910" s="56"/>
      <c r="J910" s="56"/>
      <c r="K910" s="56"/>
      <c r="L910" s="56"/>
      <c r="M910" s="56"/>
      <c r="N910" s="56"/>
      <c r="O910" s="56"/>
      <c r="P910" s="56"/>
    </row>
    <row r="911" spans="1:16">
      <c r="A911" s="20">
        <v>902</v>
      </c>
      <c r="B911" s="20" t="str">
        <f>IF(Data!B911:$B$5005&lt;&gt;"",Data!B911,"")</f>
        <v/>
      </c>
      <c r="C911" s="20" t="str">
        <f>IF(Data!$B911:C$5005&lt;&gt;"",Data!C911,"")</f>
        <v/>
      </c>
      <c r="D911" s="20" t="str">
        <f t="shared" si="39"/>
        <v/>
      </c>
      <c r="E911" s="133" t="str">
        <f>IF(D911="","",IF(COUNTIF($D$10:D910,D911)=0,COUNTIF(D:D,D911),""))</f>
        <v/>
      </c>
      <c r="F911" s="20" t="str">
        <f t="shared" si="40"/>
        <v/>
      </c>
      <c r="G911" s="56"/>
      <c r="H911" s="56"/>
      <c r="I911" s="56"/>
      <c r="J911" s="56"/>
      <c r="K911" s="56"/>
      <c r="L911" s="56"/>
      <c r="M911" s="56"/>
      <c r="N911" s="56"/>
      <c r="O911" s="56"/>
      <c r="P911" s="56"/>
    </row>
    <row r="912" spans="1:16">
      <c r="A912" s="113">
        <v>903</v>
      </c>
      <c r="B912" s="20" t="str">
        <f>IF(Data!B912:$B$5005&lt;&gt;"",Data!B912,"")</f>
        <v/>
      </c>
      <c r="C912" s="20" t="str">
        <f>IF(Data!$B912:C$5005&lt;&gt;"",Data!C912,"")</f>
        <v/>
      </c>
      <c r="D912" s="20" t="str">
        <f t="shared" si="39"/>
        <v/>
      </c>
      <c r="E912" s="133" t="str">
        <f>IF(D912="","",IF(COUNTIF($D$10:D911,D912)=0,COUNTIF(D:D,D912),""))</f>
        <v/>
      </c>
      <c r="F912" s="20" t="str">
        <f t="shared" si="40"/>
        <v/>
      </c>
      <c r="G912" s="56"/>
      <c r="H912" s="56"/>
      <c r="I912" s="56"/>
      <c r="J912" s="56"/>
      <c r="K912" s="56"/>
      <c r="L912" s="56"/>
      <c r="M912" s="56"/>
      <c r="N912" s="56"/>
      <c r="O912" s="56"/>
      <c r="P912" s="56"/>
    </row>
    <row r="913" spans="1:16">
      <c r="A913" s="20">
        <v>904</v>
      </c>
      <c r="B913" s="20" t="str">
        <f>IF(Data!B913:$B$5005&lt;&gt;"",Data!B913,"")</f>
        <v/>
      </c>
      <c r="C913" s="20" t="str">
        <f>IF(Data!$B913:C$5005&lt;&gt;"",Data!C913,"")</f>
        <v/>
      </c>
      <c r="D913" s="20" t="str">
        <f t="shared" si="39"/>
        <v/>
      </c>
      <c r="E913" s="133" t="str">
        <f>IF(D913="","",IF(COUNTIF($D$10:D912,D913)=0,COUNTIF(D:D,D913),""))</f>
        <v/>
      </c>
      <c r="F913" s="20" t="str">
        <f t="shared" si="40"/>
        <v/>
      </c>
      <c r="G913" s="56"/>
      <c r="H913" s="56"/>
      <c r="I913" s="56"/>
      <c r="J913" s="56"/>
      <c r="K913" s="56"/>
      <c r="L913" s="56"/>
      <c r="M913" s="56"/>
      <c r="N913" s="56"/>
      <c r="O913" s="56"/>
      <c r="P913" s="56"/>
    </row>
    <row r="914" spans="1:16">
      <c r="A914" s="113">
        <v>905</v>
      </c>
      <c r="B914" s="20" t="str">
        <f>IF(Data!B914:$B$5005&lt;&gt;"",Data!B914,"")</f>
        <v/>
      </c>
      <c r="C914" s="20" t="str">
        <f>IF(Data!$B914:C$5005&lt;&gt;"",Data!C914,"")</f>
        <v/>
      </c>
      <c r="D914" s="20" t="str">
        <f t="shared" si="39"/>
        <v/>
      </c>
      <c r="E914" s="133" t="str">
        <f>IF(D914="","",IF(COUNTIF($D$10:D913,D914)=0,COUNTIF(D:D,D914),""))</f>
        <v/>
      </c>
      <c r="F914" s="20" t="str">
        <f t="shared" si="40"/>
        <v/>
      </c>
      <c r="G914" s="56"/>
      <c r="H914" s="56"/>
      <c r="I914" s="56"/>
      <c r="J914" s="56"/>
      <c r="K914" s="56"/>
      <c r="L914" s="56"/>
      <c r="M914" s="56"/>
      <c r="N914" s="56"/>
      <c r="O914" s="56"/>
      <c r="P914" s="56"/>
    </row>
    <row r="915" spans="1:16">
      <c r="A915" s="20">
        <v>906</v>
      </c>
      <c r="B915" s="20" t="str">
        <f>IF(Data!B915:$B$5005&lt;&gt;"",Data!B915,"")</f>
        <v/>
      </c>
      <c r="C915" s="20" t="str">
        <f>IF(Data!$B915:C$5005&lt;&gt;"",Data!C915,"")</f>
        <v/>
      </c>
      <c r="D915" s="20" t="str">
        <f t="shared" si="39"/>
        <v/>
      </c>
      <c r="E915" s="133" t="str">
        <f>IF(D915="","",IF(COUNTIF($D$10:D914,D915)=0,COUNTIF(D:D,D915),""))</f>
        <v/>
      </c>
      <c r="F915" s="20" t="str">
        <f t="shared" si="40"/>
        <v/>
      </c>
      <c r="G915" s="56"/>
      <c r="H915" s="56"/>
      <c r="I915" s="56"/>
      <c r="J915" s="56"/>
      <c r="K915" s="56"/>
      <c r="L915" s="56"/>
      <c r="M915" s="56"/>
      <c r="N915" s="56"/>
      <c r="O915" s="56"/>
      <c r="P915" s="56"/>
    </row>
    <row r="916" spans="1:16">
      <c r="A916" s="113">
        <v>907</v>
      </c>
      <c r="B916" s="20" t="str">
        <f>IF(Data!B916:$B$5005&lt;&gt;"",Data!B916,"")</f>
        <v/>
      </c>
      <c r="C916" s="20" t="str">
        <f>IF(Data!$B916:C$5005&lt;&gt;"",Data!C916,"")</f>
        <v/>
      </c>
      <c r="D916" s="20" t="str">
        <f t="shared" si="39"/>
        <v/>
      </c>
      <c r="E916" s="133" t="str">
        <f>IF(D916="","",IF(COUNTIF($D$10:D915,D916)=0,COUNTIF(D:D,D916),""))</f>
        <v/>
      </c>
      <c r="F916" s="20" t="str">
        <f t="shared" si="40"/>
        <v/>
      </c>
      <c r="G916" s="56"/>
      <c r="H916" s="56"/>
      <c r="I916" s="56"/>
      <c r="J916" s="56"/>
      <c r="K916" s="56"/>
      <c r="L916" s="56"/>
      <c r="M916" s="56"/>
      <c r="N916" s="56"/>
      <c r="O916" s="56"/>
      <c r="P916" s="56"/>
    </row>
    <row r="917" spans="1:16">
      <c r="A917" s="20">
        <v>908</v>
      </c>
      <c r="B917" s="20" t="str">
        <f>IF(Data!B917:$B$5005&lt;&gt;"",Data!B917,"")</f>
        <v/>
      </c>
      <c r="C917" s="20" t="str">
        <f>IF(Data!$B917:C$5005&lt;&gt;"",Data!C917,"")</f>
        <v/>
      </c>
      <c r="D917" s="20" t="str">
        <f t="shared" si="39"/>
        <v/>
      </c>
      <c r="E917" s="133" t="str">
        <f>IF(D917="","",IF(COUNTIF($D$10:D916,D917)=0,COUNTIF(D:D,D917),""))</f>
        <v/>
      </c>
      <c r="F917" s="20" t="str">
        <f t="shared" si="40"/>
        <v/>
      </c>
      <c r="G917" s="56"/>
      <c r="H917" s="56"/>
      <c r="I917" s="56"/>
      <c r="J917" s="56"/>
      <c r="K917" s="56"/>
      <c r="L917" s="56"/>
      <c r="M917" s="56"/>
      <c r="N917" s="56"/>
      <c r="O917" s="56"/>
      <c r="P917" s="56"/>
    </row>
    <row r="918" spans="1:16">
      <c r="A918" s="113">
        <v>909</v>
      </c>
      <c r="B918" s="20" t="str">
        <f>IF(Data!B918:$B$5005&lt;&gt;"",Data!B918,"")</f>
        <v/>
      </c>
      <c r="C918" s="20" t="str">
        <f>IF(Data!$B918:C$5005&lt;&gt;"",Data!C918,"")</f>
        <v/>
      </c>
      <c r="D918" s="20" t="str">
        <f t="shared" si="39"/>
        <v/>
      </c>
      <c r="E918" s="133" t="str">
        <f>IF(D918="","",IF(COUNTIF($D$10:D917,D918)=0,COUNTIF(D:D,D918),""))</f>
        <v/>
      </c>
      <c r="F918" s="20" t="str">
        <f t="shared" si="40"/>
        <v/>
      </c>
      <c r="G918" s="56"/>
      <c r="H918" s="56"/>
      <c r="I918" s="56"/>
      <c r="J918" s="56"/>
      <c r="K918" s="56"/>
      <c r="L918" s="56"/>
      <c r="M918" s="56"/>
      <c r="N918" s="56"/>
      <c r="O918" s="56"/>
      <c r="P918" s="56"/>
    </row>
    <row r="919" spans="1:16">
      <c r="A919" s="20">
        <v>910</v>
      </c>
      <c r="B919" s="20" t="str">
        <f>IF(Data!B919:$B$5005&lt;&gt;"",Data!B919,"")</f>
        <v/>
      </c>
      <c r="C919" s="20" t="str">
        <f>IF(Data!$B919:C$5005&lt;&gt;"",Data!C919,"")</f>
        <v/>
      </c>
      <c r="D919" s="20" t="str">
        <f t="shared" si="39"/>
        <v/>
      </c>
      <c r="E919" s="133" t="str">
        <f>IF(D919="","",IF(COUNTIF($D$10:D918,D919)=0,COUNTIF(D:D,D919),""))</f>
        <v/>
      </c>
      <c r="F919" s="20" t="str">
        <f t="shared" si="40"/>
        <v/>
      </c>
      <c r="G919" s="56"/>
      <c r="H919" s="56"/>
      <c r="I919" s="56"/>
      <c r="J919" s="56"/>
      <c r="K919" s="56"/>
      <c r="L919" s="56"/>
      <c r="M919" s="56"/>
      <c r="N919" s="56"/>
      <c r="O919" s="56"/>
      <c r="P919" s="56"/>
    </row>
    <row r="920" spans="1:16">
      <c r="A920" s="113">
        <v>911</v>
      </c>
      <c r="B920" s="20" t="str">
        <f>IF(Data!B920:$B$5005&lt;&gt;"",Data!B920,"")</f>
        <v/>
      </c>
      <c r="C920" s="20" t="str">
        <f>IF(Data!$B920:C$5005&lt;&gt;"",Data!C920,"")</f>
        <v/>
      </c>
      <c r="D920" s="20" t="str">
        <f t="shared" si="39"/>
        <v/>
      </c>
      <c r="E920" s="133" t="str">
        <f>IF(D920="","",IF(COUNTIF($D$10:D919,D920)=0,COUNTIF(D:D,D920),""))</f>
        <v/>
      </c>
      <c r="F920" s="20" t="str">
        <f t="shared" si="40"/>
        <v/>
      </c>
      <c r="G920" s="56"/>
      <c r="H920" s="56"/>
      <c r="I920" s="56"/>
      <c r="J920" s="56"/>
      <c r="K920" s="56"/>
      <c r="L920" s="56"/>
      <c r="M920" s="56"/>
      <c r="N920" s="56"/>
      <c r="O920" s="56"/>
      <c r="P920" s="56"/>
    </row>
    <row r="921" spans="1:16">
      <c r="A921" s="20">
        <v>912</v>
      </c>
      <c r="B921" s="20" t="str">
        <f>IF(Data!B921:$B$5005&lt;&gt;"",Data!B921,"")</f>
        <v/>
      </c>
      <c r="C921" s="20" t="str">
        <f>IF(Data!$B921:C$5005&lt;&gt;"",Data!C921,"")</f>
        <v/>
      </c>
      <c r="D921" s="20" t="str">
        <f t="shared" si="39"/>
        <v/>
      </c>
      <c r="E921" s="133" t="str">
        <f>IF(D921="","",IF(COUNTIF($D$10:D920,D921)=0,COUNTIF(D:D,D921),""))</f>
        <v/>
      </c>
      <c r="F921" s="20" t="str">
        <f t="shared" si="40"/>
        <v/>
      </c>
      <c r="G921" s="56"/>
      <c r="H921" s="56"/>
      <c r="I921" s="56"/>
      <c r="J921" s="56"/>
      <c r="K921" s="56"/>
      <c r="L921" s="56"/>
      <c r="M921" s="56"/>
      <c r="N921" s="56"/>
      <c r="O921" s="56"/>
      <c r="P921" s="56"/>
    </row>
    <row r="922" spans="1:16">
      <c r="A922" s="113">
        <v>913</v>
      </c>
      <c r="B922" s="20" t="str">
        <f>IF(Data!B922:$B$5005&lt;&gt;"",Data!B922,"")</f>
        <v/>
      </c>
      <c r="C922" s="20" t="str">
        <f>IF(Data!$B922:C$5005&lt;&gt;"",Data!C922,"")</f>
        <v/>
      </c>
      <c r="D922" s="20" t="str">
        <f t="shared" si="39"/>
        <v/>
      </c>
      <c r="E922" s="133" t="str">
        <f>IF(D922="","",IF(COUNTIF($D$10:D921,D922)=0,COUNTIF(D:D,D922),""))</f>
        <v/>
      </c>
      <c r="F922" s="20" t="str">
        <f t="shared" si="40"/>
        <v/>
      </c>
      <c r="G922" s="56"/>
      <c r="H922" s="56"/>
      <c r="I922" s="56"/>
      <c r="J922" s="56"/>
      <c r="K922" s="56"/>
      <c r="L922" s="56"/>
      <c r="M922" s="56"/>
      <c r="N922" s="56"/>
      <c r="O922" s="56"/>
      <c r="P922" s="56"/>
    </row>
    <row r="923" spans="1:16">
      <c r="A923" s="20">
        <v>914</v>
      </c>
      <c r="B923" s="20" t="str">
        <f>IF(Data!B923:$B$5005&lt;&gt;"",Data!B923,"")</f>
        <v/>
      </c>
      <c r="C923" s="20" t="str">
        <f>IF(Data!$B923:C$5005&lt;&gt;"",Data!C923,"")</f>
        <v/>
      </c>
      <c r="D923" s="20" t="str">
        <f t="shared" si="39"/>
        <v/>
      </c>
      <c r="E923" s="133" t="str">
        <f>IF(D923="","",IF(COUNTIF($D$10:D922,D923)=0,COUNTIF(D:D,D923),""))</f>
        <v/>
      </c>
      <c r="F923" s="20" t="str">
        <f t="shared" si="40"/>
        <v/>
      </c>
      <c r="G923" s="56"/>
      <c r="H923" s="56"/>
      <c r="I923" s="56"/>
      <c r="J923" s="56"/>
      <c r="K923" s="56"/>
      <c r="L923" s="56"/>
      <c r="M923" s="56"/>
      <c r="N923" s="56"/>
      <c r="O923" s="56"/>
      <c r="P923" s="56"/>
    </row>
    <row r="924" spans="1:16">
      <c r="A924" s="113">
        <v>915</v>
      </c>
      <c r="B924" s="20" t="str">
        <f>IF(Data!B924:$B$5005&lt;&gt;"",Data!B924,"")</f>
        <v/>
      </c>
      <c r="C924" s="20" t="str">
        <f>IF(Data!$B924:C$5005&lt;&gt;"",Data!C924,"")</f>
        <v/>
      </c>
      <c r="D924" s="20" t="str">
        <f t="shared" si="39"/>
        <v/>
      </c>
      <c r="E924" s="133" t="str">
        <f>IF(D924="","",IF(COUNTIF($D$10:D923,D924)=0,COUNTIF(D:D,D924),""))</f>
        <v/>
      </c>
      <c r="F924" s="20" t="str">
        <f t="shared" si="40"/>
        <v/>
      </c>
      <c r="G924" s="56"/>
      <c r="H924" s="56"/>
      <c r="I924" s="56"/>
      <c r="J924" s="56"/>
      <c r="K924" s="56"/>
      <c r="L924" s="56"/>
      <c r="M924" s="56"/>
      <c r="N924" s="56"/>
      <c r="O924" s="56"/>
      <c r="P924" s="56"/>
    </row>
    <row r="925" spans="1:16">
      <c r="A925" s="20">
        <v>916</v>
      </c>
      <c r="B925" s="20" t="str">
        <f>IF(Data!B925:$B$5005&lt;&gt;"",Data!B925,"")</f>
        <v/>
      </c>
      <c r="C925" s="20" t="str">
        <f>IF(Data!$B925:C$5005&lt;&gt;"",Data!C925,"")</f>
        <v/>
      </c>
      <c r="D925" s="20" t="str">
        <f t="shared" si="39"/>
        <v/>
      </c>
      <c r="E925" s="133" t="str">
        <f>IF(D925="","",IF(COUNTIF($D$10:D924,D925)=0,COUNTIF(D:D,D925),""))</f>
        <v/>
      </c>
      <c r="F925" s="20" t="str">
        <f t="shared" si="40"/>
        <v/>
      </c>
      <c r="G925" s="56"/>
      <c r="H925" s="56"/>
      <c r="I925" s="56"/>
      <c r="J925" s="56"/>
      <c r="K925" s="56"/>
      <c r="L925" s="56"/>
      <c r="M925" s="56"/>
      <c r="N925" s="56"/>
      <c r="O925" s="56"/>
      <c r="P925" s="56"/>
    </row>
    <row r="926" spans="1:16">
      <c r="A926" s="113">
        <v>917</v>
      </c>
      <c r="B926" s="20" t="str">
        <f>IF(Data!B926:$B$5005&lt;&gt;"",Data!B926,"")</f>
        <v/>
      </c>
      <c r="C926" s="20" t="str">
        <f>IF(Data!$B926:C$5005&lt;&gt;"",Data!C926,"")</f>
        <v/>
      </c>
      <c r="D926" s="20" t="str">
        <f t="shared" si="39"/>
        <v/>
      </c>
      <c r="E926" s="133" t="str">
        <f>IF(D926="","",IF(COUNTIF($D$10:D925,D926)=0,COUNTIF(D:D,D926),""))</f>
        <v/>
      </c>
      <c r="F926" s="20" t="str">
        <f t="shared" si="40"/>
        <v/>
      </c>
      <c r="G926" s="56"/>
      <c r="H926" s="56"/>
      <c r="I926" s="56"/>
      <c r="J926" s="56"/>
      <c r="K926" s="56"/>
      <c r="L926" s="56"/>
      <c r="M926" s="56"/>
      <c r="N926" s="56"/>
      <c r="O926" s="56"/>
      <c r="P926" s="56"/>
    </row>
    <row r="927" spans="1:16">
      <c r="A927" s="20">
        <v>918</v>
      </c>
      <c r="B927" s="20" t="str">
        <f>IF(Data!B927:$B$5005&lt;&gt;"",Data!B927,"")</f>
        <v/>
      </c>
      <c r="C927" s="20" t="str">
        <f>IF(Data!$B927:C$5005&lt;&gt;"",Data!C927,"")</f>
        <v/>
      </c>
      <c r="D927" s="20" t="str">
        <f t="shared" si="39"/>
        <v/>
      </c>
      <c r="E927" s="133" t="str">
        <f>IF(D927="","",IF(COUNTIF($D$10:D926,D927)=0,COUNTIF(D:D,D927),""))</f>
        <v/>
      </c>
      <c r="F927" s="20" t="str">
        <f t="shared" si="40"/>
        <v/>
      </c>
      <c r="G927" s="56"/>
      <c r="H927" s="56"/>
      <c r="I927" s="56"/>
      <c r="J927" s="56"/>
      <c r="K927" s="56"/>
      <c r="L927" s="56"/>
      <c r="M927" s="56"/>
      <c r="N927" s="56"/>
      <c r="O927" s="56"/>
      <c r="P927" s="56"/>
    </row>
    <row r="928" spans="1:16">
      <c r="A928" s="113">
        <v>919</v>
      </c>
      <c r="B928" s="20" t="str">
        <f>IF(Data!B928:$B$5005&lt;&gt;"",Data!B928,"")</f>
        <v/>
      </c>
      <c r="C928" s="20" t="str">
        <f>IF(Data!$B928:C$5005&lt;&gt;"",Data!C928,"")</f>
        <v/>
      </c>
      <c r="D928" s="20" t="str">
        <f t="shared" si="39"/>
        <v/>
      </c>
      <c r="E928" s="133" t="str">
        <f>IF(D928="","",IF(COUNTIF($D$10:D927,D928)=0,COUNTIF(D:D,D928),""))</f>
        <v/>
      </c>
      <c r="F928" s="20" t="str">
        <f t="shared" si="40"/>
        <v/>
      </c>
      <c r="G928" s="56"/>
      <c r="H928" s="56"/>
      <c r="I928" s="56"/>
      <c r="J928" s="56"/>
      <c r="K928" s="56"/>
      <c r="L928" s="56"/>
      <c r="M928" s="56"/>
      <c r="N928" s="56"/>
      <c r="O928" s="56"/>
      <c r="P928" s="56"/>
    </row>
    <row r="929" spans="1:16">
      <c r="A929" s="20">
        <v>920</v>
      </c>
      <c r="B929" s="20" t="str">
        <f>IF(Data!B929:$B$5005&lt;&gt;"",Data!B929,"")</f>
        <v/>
      </c>
      <c r="C929" s="20" t="str">
        <f>IF(Data!$B929:C$5005&lt;&gt;"",Data!C929,"")</f>
        <v/>
      </c>
      <c r="D929" s="20" t="str">
        <f t="shared" si="39"/>
        <v/>
      </c>
      <c r="E929" s="133" t="str">
        <f>IF(D929="","",IF(COUNTIF($D$10:D928,D929)=0,COUNTIF(D:D,D929),""))</f>
        <v/>
      </c>
      <c r="F929" s="20" t="str">
        <f t="shared" si="40"/>
        <v/>
      </c>
      <c r="G929" s="56"/>
      <c r="H929" s="56"/>
      <c r="I929" s="56"/>
      <c r="J929" s="56"/>
      <c r="K929" s="56"/>
      <c r="L929" s="56"/>
      <c r="M929" s="56"/>
      <c r="N929" s="56"/>
      <c r="O929" s="56"/>
      <c r="P929" s="56"/>
    </row>
    <row r="930" spans="1:16">
      <c r="A930" s="113">
        <v>921</v>
      </c>
      <c r="B930" s="20" t="str">
        <f>IF(Data!B930:$B$5005&lt;&gt;"",Data!B930,"")</f>
        <v/>
      </c>
      <c r="C930" s="20" t="str">
        <f>IF(Data!$B930:C$5005&lt;&gt;"",Data!C930,"")</f>
        <v/>
      </c>
      <c r="D930" s="20" t="str">
        <f t="shared" si="39"/>
        <v/>
      </c>
      <c r="E930" s="133" t="str">
        <f>IF(D930="","",IF(COUNTIF($D$10:D929,D930)=0,COUNTIF(D:D,D930),""))</f>
        <v/>
      </c>
      <c r="F930" s="20" t="str">
        <f t="shared" si="40"/>
        <v/>
      </c>
      <c r="G930" s="56"/>
      <c r="H930" s="56"/>
      <c r="I930" s="56"/>
      <c r="J930" s="56"/>
      <c r="K930" s="56"/>
      <c r="L930" s="56"/>
      <c r="M930" s="56"/>
      <c r="N930" s="56"/>
      <c r="O930" s="56"/>
      <c r="P930" s="56"/>
    </row>
    <row r="931" spans="1:16">
      <c r="A931" s="20">
        <v>922</v>
      </c>
      <c r="B931" s="20" t="str">
        <f>IF(Data!B931:$B$5005&lt;&gt;"",Data!B931,"")</f>
        <v/>
      </c>
      <c r="C931" s="20" t="str">
        <f>IF(Data!$B931:C$5005&lt;&gt;"",Data!C931,"")</f>
        <v/>
      </c>
      <c r="D931" s="20" t="str">
        <f t="shared" si="39"/>
        <v/>
      </c>
      <c r="E931" s="133" t="str">
        <f>IF(D931="","",IF(COUNTIF($D$10:D930,D931)=0,COUNTIF(D:D,D931),""))</f>
        <v/>
      </c>
      <c r="F931" s="20" t="str">
        <f t="shared" si="40"/>
        <v/>
      </c>
      <c r="G931" s="56"/>
      <c r="H931" s="56"/>
      <c r="I931" s="56"/>
      <c r="J931" s="56"/>
      <c r="K931" s="56"/>
      <c r="L931" s="56"/>
      <c r="M931" s="56"/>
      <c r="N931" s="56"/>
      <c r="O931" s="56"/>
      <c r="P931" s="56"/>
    </row>
    <row r="932" spans="1:16">
      <c r="A932" s="113">
        <v>923</v>
      </c>
      <c r="B932" s="20" t="str">
        <f>IF(Data!B932:$B$5005&lt;&gt;"",Data!B932,"")</f>
        <v/>
      </c>
      <c r="C932" s="20" t="str">
        <f>IF(Data!$B932:C$5005&lt;&gt;"",Data!C932,"")</f>
        <v/>
      </c>
      <c r="D932" s="20" t="str">
        <f t="shared" si="39"/>
        <v/>
      </c>
      <c r="E932" s="133" t="str">
        <f>IF(D932="","",IF(COUNTIF($D$10:D931,D932)=0,COUNTIF(D:D,D932),""))</f>
        <v/>
      </c>
      <c r="F932" s="20" t="str">
        <f t="shared" si="40"/>
        <v/>
      </c>
      <c r="G932" s="56"/>
      <c r="H932" s="56"/>
      <c r="I932" s="56"/>
      <c r="J932" s="56"/>
      <c r="K932" s="56"/>
      <c r="L932" s="56"/>
      <c r="M932" s="56"/>
      <c r="N932" s="56"/>
      <c r="O932" s="56"/>
      <c r="P932" s="56"/>
    </row>
    <row r="933" spans="1:16">
      <c r="A933" s="20">
        <v>924</v>
      </c>
      <c r="B933" s="20" t="str">
        <f>IF(Data!B933:$B$5005&lt;&gt;"",Data!B933,"")</f>
        <v/>
      </c>
      <c r="C933" s="20" t="str">
        <f>IF(Data!$B933:C$5005&lt;&gt;"",Data!C933,"")</f>
        <v/>
      </c>
      <c r="D933" s="20" t="str">
        <f t="shared" si="39"/>
        <v/>
      </c>
      <c r="E933" s="133" t="str">
        <f>IF(D933="","",IF(COUNTIF($D$10:D932,D933)=0,COUNTIF(D:D,D933),""))</f>
        <v/>
      </c>
      <c r="F933" s="20" t="str">
        <f t="shared" si="40"/>
        <v/>
      </c>
      <c r="G933" s="56"/>
      <c r="H933" s="56"/>
      <c r="I933" s="56"/>
      <c r="J933" s="56"/>
      <c r="K933" s="56"/>
      <c r="L933" s="56"/>
      <c r="M933" s="56"/>
      <c r="N933" s="56"/>
      <c r="O933" s="56"/>
      <c r="P933" s="56"/>
    </row>
    <row r="934" spans="1:16">
      <c r="A934" s="113">
        <v>925</v>
      </c>
      <c r="B934" s="20" t="str">
        <f>IF(Data!B934:$B$5005&lt;&gt;"",Data!B934,"")</f>
        <v/>
      </c>
      <c r="C934" s="20" t="str">
        <f>IF(Data!$B934:C$5005&lt;&gt;"",Data!C934,"")</f>
        <v/>
      </c>
      <c r="D934" s="20" t="str">
        <f t="shared" si="39"/>
        <v/>
      </c>
      <c r="E934" s="133" t="str">
        <f>IF(D934="","",IF(COUNTIF($D$10:D933,D934)=0,COUNTIF(D:D,D934),""))</f>
        <v/>
      </c>
      <c r="F934" s="20" t="str">
        <f t="shared" si="40"/>
        <v/>
      </c>
      <c r="G934" s="56"/>
      <c r="H934" s="56"/>
      <c r="I934" s="56"/>
      <c r="J934" s="56"/>
      <c r="K934" s="56"/>
      <c r="L934" s="56"/>
      <c r="M934" s="56"/>
      <c r="N934" s="56"/>
      <c r="O934" s="56"/>
      <c r="P934" s="56"/>
    </row>
    <row r="935" spans="1:16">
      <c r="A935" s="20">
        <v>926</v>
      </c>
      <c r="B935" s="20" t="str">
        <f>IF(Data!B935:$B$5005&lt;&gt;"",Data!B935,"")</f>
        <v/>
      </c>
      <c r="C935" s="20" t="str">
        <f>IF(Data!$B935:C$5005&lt;&gt;"",Data!C935,"")</f>
        <v/>
      </c>
      <c r="D935" s="20" t="str">
        <f t="shared" si="39"/>
        <v/>
      </c>
      <c r="E935" s="133" t="str">
        <f>IF(D935="","",IF(COUNTIF($D$10:D934,D935)=0,COUNTIF(D:D,D935),""))</f>
        <v/>
      </c>
      <c r="F935" s="20" t="str">
        <f t="shared" si="40"/>
        <v/>
      </c>
      <c r="G935" s="56"/>
      <c r="H935" s="56"/>
      <c r="I935" s="56"/>
      <c r="J935" s="56"/>
      <c r="K935" s="56"/>
      <c r="L935" s="56"/>
      <c r="M935" s="56"/>
      <c r="N935" s="56"/>
      <c r="O935" s="56"/>
      <c r="P935" s="56"/>
    </row>
    <row r="936" spans="1:16">
      <c r="A936" s="113">
        <v>927</v>
      </c>
      <c r="B936" s="20" t="str">
        <f>IF(Data!B936:$B$5005&lt;&gt;"",Data!B936,"")</f>
        <v/>
      </c>
      <c r="C936" s="20" t="str">
        <f>IF(Data!$B936:C$5005&lt;&gt;"",Data!C936,"")</f>
        <v/>
      </c>
      <c r="D936" s="20" t="str">
        <f t="shared" si="39"/>
        <v/>
      </c>
      <c r="E936" s="133" t="str">
        <f>IF(D936="","",IF(COUNTIF($D$10:D935,D936)=0,COUNTIF(D:D,D936),""))</f>
        <v/>
      </c>
      <c r="F936" s="20" t="str">
        <f t="shared" si="40"/>
        <v/>
      </c>
      <c r="G936" s="56"/>
      <c r="H936" s="56"/>
      <c r="I936" s="56"/>
      <c r="J936" s="56"/>
      <c r="K936" s="56"/>
      <c r="L936" s="56"/>
      <c r="M936" s="56"/>
      <c r="N936" s="56"/>
      <c r="O936" s="56"/>
      <c r="P936" s="56"/>
    </row>
    <row r="937" spans="1:16">
      <c r="A937" s="20">
        <v>928</v>
      </c>
      <c r="B937" s="20" t="str">
        <f>IF(Data!B937:$B$5005&lt;&gt;"",Data!B937,"")</f>
        <v/>
      </c>
      <c r="C937" s="20" t="str">
        <f>IF(Data!$B937:C$5005&lt;&gt;"",Data!C937,"")</f>
        <v/>
      </c>
      <c r="D937" s="20" t="str">
        <f t="shared" si="39"/>
        <v/>
      </c>
      <c r="E937" s="133" t="str">
        <f>IF(D937="","",IF(COUNTIF($D$10:D936,D937)=0,COUNTIF(D:D,D937),""))</f>
        <v/>
      </c>
      <c r="F937" s="20" t="str">
        <f t="shared" si="40"/>
        <v/>
      </c>
      <c r="G937" s="56"/>
      <c r="H937" s="56"/>
      <c r="I937" s="56"/>
      <c r="J937" s="56"/>
      <c r="K937" s="56"/>
      <c r="L937" s="56"/>
      <c r="M937" s="56"/>
      <c r="N937" s="56"/>
      <c r="O937" s="56"/>
      <c r="P937" s="56"/>
    </row>
    <row r="938" spans="1:16">
      <c r="A938" s="113">
        <v>929</v>
      </c>
      <c r="B938" s="20" t="str">
        <f>IF(Data!B938:$B$5005&lt;&gt;"",Data!B938,"")</f>
        <v/>
      </c>
      <c r="C938" s="20" t="str">
        <f>IF(Data!$B938:C$5005&lt;&gt;"",Data!C938,"")</f>
        <v/>
      </c>
      <c r="D938" s="20" t="str">
        <f t="shared" si="39"/>
        <v/>
      </c>
      <c r="E938" s="133" t="str">
        <f>IF(D938="","",IF(COUNTIF($D$10:D937,D938)=0,COUNTIF(D:D,D938),""))</f>
        <v/>
      </c>
      <c r="F938" s="20" t="str">
        <f t="shared" si="40"/>
        <v/>
      </c>
      <c r="G938" s="56"/>
      <c r="H938" s="56"/>
      <c r="I938" s="56"/>
      <c r="J938" s="56"/>
      <c r="K938" s="56"/>
      <c r="L938" s="56"/>
      <c r="M938" s="56"/>
      <c r="N938" s="56"/>
      <c r="O938" s="56"/>
      <c r="P938" s="56"/>
    </row>
    <row r="939" spans="1:16">
      <c r="A939" s="20">
        <v>930</v>
      </c>
      <c r="B939" s="20" t="str">
        <f>IF(Data!B939:$B$5005&lt;&gt;"",Data!B939,"")</f>
        <v/>
      </c>
      <c r="C939" s="20" t="str">
        <f>IF(Data!$B939:C$5005&lt;&gt;"",Data!C939,"")</f>
        <v/>
      </c>
      <c r="D939" s="20" t="str">
        <f t="shared" si="39"/>
        <v/>
      </c>
      <c r="E939" s="133" t="str">
        <f>IF(D939="","",IF(COUNTIF($D$10:D938,D939)=0,COUNTIF(D:D,D939),""))</f>
        <v/>
      </c>
      <c r="F939" s="20" t="str">
        <f t="shared" si="40"/>
        <v/>
      </c>
      <c r="G939" s="56"/>
      <c r="H939" s="56"/>
      <c r="I939" s="56"/>
      <c r="J939" s="56"/>
      <c r="K939" s="56"/>
      <c r="L939" s="56"/>
      <c r="M939" s="56"/>
      <c r="N939" s="56"/>
      <c r="O939" s="56"/>
      <c r="P939" s="56"/>
    </row>
    <row r="940" spans="1:16">
      <c r="A940" s="113">
        <v>931</v>
      </c>
      <c r="B940" s="20" t="str">
        <f>IF(Data!B940:$B$5005&lt;&gt;"",Data!B940,"")</f>
        <v/>
      </c>
      <c r="C940" s="20" t="str">
        <f>IF(Data!$B940:C$5005&lt;&gt;"",Data!C940,"")</f>
        <v/>
      </c>
      <c r="D940" s="20" t="str">
        <f t="shared" si="39"/>
        <v/>
      </c>
      <c r="E940" s="133" t="str">
        <f>IF(D940="","",IF(COUNTIF($D$10:D939,D940)=0,COUNTIF(D:D,D940),""))</f>
        <v/>
      </c>
      <c r="F940" s="20" t="str">
        <f t="shared" si="40"/>
        <v/>
      </c>
      <c r="G940" s="56"/>
      <c r="H940" s="56"/>
      <c r="I940" s="56"/>
      <c r="J940" s="56"/>
      <c r="K940" s="56"/>
      <c r="L940" s="56"/>
      <c r="M940" s="56"/>
      <c r="N940" s="56"/>
      <c r="O940" s="56"/>
      <c r="P940" s="56"/>
    </row>
    <row r="941" spans="1:16">
      <c r="A941" s="20">
        <v>932</v>
      </c>
      <c r="B941" s="20" t="str">
        <f>IF(Data!B941:$B$5005&lt;&gt;"",Data!B941,"")</f>
        <v/>
      </c>
      <c r="C941" s="20" t="str">
        <f>IF(Data!$B941:C$5005&lt;&gt;"",Data!C941,"")</f>
        <v/>
      </c>
      <c r="D941" s="20" t="str">
        <f t="shared" si="39"/>
        <v/>
      </c>
      <c r="E941" s="133" t="str">
        <f>IF(D941="","",IF(COUNTIF($D$10:D940,D941)=0,COUNTIF(D:D,D941),""))</f>
        <v/>
      </c>
      <c r="F941" s="20" t="str">
        <f t="shared" si="40"/>
        <v/>
      </c>
      <c r="G941" s="56"/>
      <c r="H941" s="56"/>
      <c r="I941" s="56"/>
      <c r="J941" s="56"/>
      <c r="K941" s="56"/>
      <c r="L941" s="56"/>
      <c r="M941" s="56"/>
      <c r="N941" s="56"/>
      <c r="O941" s="56"/>
      <c r="P941" s="56"/>
    </row>
    <row r="942" spans="1:16">
      <c r="A942" s="113">
        <v>933</v>
      </c>
      <c r="B942" s="20" t="str">
        <f>IF(Data!B942:$B$5005&lt;&gt;"",Data!B942,"")</f>
        <v/>
      </c>
      <c r="C942" s="20" t="str">
        <f>IF(Data!$B942:C$5005&lt;&gt;"",Data!C942,"")</f>
        <v/>
      </c>
      <c r="D942" s="20" t="str">
        <f t="shared" si="39"/>
        <v/>
      </c>
      <c r="E942" s="133" t="str">
        <f>IF(D942="","",IF(COUNTIF($D$10:D941,D942)=0,COUNTIF(D:D,D942),""))</f>
        <v/>
      </c>
      <c r="F942" s="20" t="str">
        <f t="shared" si="40"/>
        <v/>
      </c>
      <c r="G942" s="56"/>
      <c r="H942" s="56"/>
      <c r="I942" s="56"/>
      <c r="J942" s="56"/>
      <c r="K942" s="56"/>
      <c r="L942" s="56"/>
      <c r="M942" s="56"/>
      <c r="N942" s="56"/>
      <c r="O942" s="56"/>
      <c r="P942" s="56"/>
    </row>
    <row r="943" spans="1:16">
      <c r="A943" s="20">
        <v>934</v>
      </c>
      <c r="B943" s="20" t="str">
        <f>IF(Data!B943:$B$5005&lt;&gt;"",Data!B943,"")</f>
        <v/>
      </c>
      <c r="C943" s="20" t="str">
        <f>IF(Data!$B943:C$5005&lt;&gt;"",Data!C943,"")</f>
        <v/>
      </c>
      <c r="D943" s="20" t="str">
        <f t="shared" si="39"/>
        <v/>
      </c>
      <c r="E943" s="133" t="str">
        <f>IF(D943="","",IF(COUNTIF($D$10:D942,D943)=0,COUNTIF(D:D,D943),""))</f>
        <v/>
      </c>
      <c r="F943" s="20" t="str">
        <f t="shared" si="40"/>
        <v/>
      </c>
      <c r="G943" s="56"/>
      <c r="H943" s="56"/>
      <c r="I943" s="56"/>
      <c r="J943" s="56"/>
      <c r="K943" s="56"/>
      <c r="L943" s="56"/>
      <c r="M943" s="56"/>
      <c r="N943" s="56"/>
      <c r="O943" s="56"/>
      <c r="P943" s="56"/>
    </row>
    <row r="944" spans="1:16">
      <c r="A944" s="113">
        <v>935</v>
      </c>
      <c r="B944" s="20" t="str">
        <f>IF(Data!B944:$B$5005&lt;&gt;"",Data!B944,"")</f>
        <v/>
      </c>
      <c r="C944" s="20" t="str">
        <f>IF(Data!$B944:C$5005&lt;&gt;"",Data!C944,"")</f>
        <v/>
      </c>
      <c r="D944" s="20" t="str">
        <f t="shared" si="39"/>
        <v/>
      </c>
      <c r="E944" s="133" t="str">
        <f>IF(D944="","",IF(COUNTIF($D$10:D943,D944)=0,COUNTIF(D:D,D944),""))</f>
        <v/>
      </c>
      <c r="F944" s="20" t="str">
        <f t="shared" si="40"/>
        <v/>
      </c>
      <c r="G944" s="56"/>
      <c r="H944" s="56"/>
      <c r="I944" s="56"/>
      <c r="J944" s="56"/>
      <c r="K944" s="56"/>
      <c r="L944" s="56"/>
      <c r="M944" s="56"/>
      <c r="N944" s="56"/>
      <c r="O944" s="56"/>
      <c r="P944" s="56"/>
    </row>
    <row r="945" spans="1:16">
      <c r="A945" s="20">
        <v>936</v>
      </c>
      <c r="B945" s="20" t="str">
        <f>IF(Data!B945:$B$5005&lt;&gt;"",Data!B945,"")</f>
        <v/>
      </c>
      <c r="C945" s="20" t="str">
        <f>IF(Data!$B945:C$5005&lt;&gt;"",Data!C945,"")</f>
        <v/>
      </c>
      <c r="D945" s="20" t="str">
        <f t="shared" si="39"/>
        <v/>
      </c>
      <c r="E945" s="133" t="str">
        <f>IF(D945="","",IF(COUNTIF($D$10:D944,D945)=0,COUNTIF(D:D,D945),""))</f>
        <v/>
      </c>
      <c r="F945" s="20" t="str">
        <f t="shared" si="40"/>
        <v/>
      </c>
      <c r="G945" s="56"/>
      <c r="H945" s="56"/>
      <c r="I945" s="56"/>
      <c r="J945" s="56"/>
      <c r="K945" s="56"/>
      <c r="L945" s="56"/>
      <c r="M945" s="56"/>
      <c r="N945" s="56"/>
      <c r="O945" s="56"/>
      <c r="P945" s="56"/>
    </row>
    <row r="946" spans="1:16">
      <c r="A946" s="113">
        <v>937</v>
      </c>
      <c r="B946" s="20" t="str">
        <f>IF(Data!B946:$B$5005&lt;&gt;"",Data!B946,"")</f>
        <v/>
      </c>
      <c r="C946" s="20" t="str">
        <f>IF(Data!$B946:C$5005&lt;&gt;"",Data!C946,"")</f>
        <v/>
      </c>
      <c r="D946" s="20" t="str">
        <f t="shared" si="39"/>
        <v/>
      </c>
      <c r="E946" s="133" t="str">
        <f>IF(D946="","",IF(COUNTIF($D$10:D945,D946)=0,COUNTIF(D:D,D946),""))</f>
        <v/>
      </c>
      <c r="F946" s="20" t="str">
        <f t="shared" si="40"/>
        <v/>
      </c>
      <c r="G946" s="56"/>
      <c r="H946" s="56"/>
      <c r="I946" s="56"/>
      <c r="J946" s="56"/>
      <c r="K946" s="56"/>
      <c r="L946" s="56"/>
      <c r="M946" s="56"/>
      <c r="N946" s="56"/>
      <c r="O946" s="56"/>
      <c r="P946" s="56"/>
    </row>
    <row r="947" spans="1:16">
      <c r="A947" s="20">
        <v>938</v>
      </c>
      <c r="B947" s="20" t="str">
        <f>IF(Data!B947:$B$5005&lt;&gt;"",Data!B947,"")</f>
        <v/>
      </c>
      <c r="C947" s="20" t="str">
        <f>IF(Data!$B947:C$5005&lt;&gt;"",Data!C947,"")</f>
        <v/>
      </c>
      <c r="D947" s="20" t="str">
        <f t="shared" si="39"/>
        <v/>
      </c>
      <c r="E947" s="133" t="str">
        <f>IF(D947="","",IF(COUNTIF($D$10:D946,D947)=0,COUNTIF(D:D,D947),""))</f>
        <v/>
      </c>
      <c r="F947" s="20" t="str">
        <f t="shared" si="40"/>
        <v/>
      </c>
      <c r="G947" s="56"/>
      <c r="H947" s="56"/>
      <c r="I947" s="56"/>
      <c r="J947" s="56"/>
      <c r="K947" s="56"/>
      <c r="L947" s="56"/>
      <c r="M947" s="56"/>
      <c r="N947" s="56"/>
      <c r="O947" s="56"/>
      <c r="P947" s="56"/>
    </row>
    <row r="948" spans="1:16">
      <c r="A948" s="113">
        <v>939</v>
      </c>
      <c r="B948" s="20" t="str">
        <f>IF(Data!B948:$B$5005&lt;&gt;"",Data!B948,"")</f>
        <v/>
      </c>
      <c r="C948" s="20" t="str">
        <f>IF(Data!$B948:C$5005&lt;&gt;"",Data!C948,"")</f>
        <v/>
      </c>
      <c r="D948" s="20" t="str">
        <f t="shared" si="39"/>
        <v/>
      </c>
      <c r="E948" s="133" t="str">
        <f>IF(D948="","",IF(COUNTIF($D$10:D947,D948)=0,COUNTIF(D:D,D948),""))</f>
        <v/>
      </c>
      <c r="F948" s="20" t="str">
        <f t="shared" si="40"/>
        <v/>
      </c>
      <c r="G948" s="56"/>
      <c r="H948" s="56"/>
      <c r="I948" s="56"/>
      <c r="J948" s="56"/>
      <c r="K948" s="56"/>
      <c r="L948" s="56"/>
      <c r="M948" s="56"/>
      <c r="N948" s="56"/>
      <c r="O948" s="56"/>
      <c r="P948" s="56"/>
    </row>
    <row r="949" spans="1:16">
      <c r="A949" s="20">
        <v>940</v>
      </c>
      <c r="B949" s="20" t="str">
        <f>IF(Data!B949:$B$5005&lt;&gt;"",Data!B949,"")</f>
        <v/>
      </c>
      <c r="C949" s="20" t="str">
        <f>IF(Data!$B949:C$5005&lt;&gt;"",Data!C949,"")</f>
        <v/>
      </c>
      <c r="D949" s="20" t="str">
        <f t="shared" si="39"/>
        <v/>
      </c>
      <c r="E949" s="133" t="str">
        <f>IF(D949="","",IF(COUNTIF($D$10:D948,D949)=0,COUNTIF(D:D,D949),""))</f>
        <v/>
      </c>
      <c r="F949" s="20" t="str">
        <f t="shared" si="40"/>
        <v/>
      </c>
      <c r="G949" s="56"/>
      <c r="H949" s="56"/>
      <c r="I949" s="56"/>
      <c r="J949" s="56"/>
      <c r="K949" s="56"/>
      <c r="L949" s="56"/>
      <c r="M949" s="56"/>
      <c r="N949" s="56"/>
      <c r="O949" s="56"/>
      <c r="P949" s="56"/>
    </row>
    <row r="950" spans="1:16">
      <c r="A950" s="113">
        <v>941</v>
      </c>
      <c r="B950" s="20" t="str">
        <f>IF(Data!B950:$B$5005&lt;&gt;"",Data!B950,"")</f>
        <v/>
      </c>
      <c r="C950" s="20" t="str">
        <f>IF(Data!$B950:C$5005&lt;&gt;"",Data!C950,"")</f>
        <v/>
      </c>
      <c r="D950" s="20" t="str">
        <f t="shared" si="39"/>
        <v/>
      </c>
      <c r="E950" s="133" t="str">
        <f>IF(D950="","",IF(COUNTIF($D$10:D949,D950)=0,COUNTIF(D:D,D950),""))</f>
        <v/>
      </c>
      <c r="F950" s="20" t="str">
        <f t="shared" si="40"/>
        <v/>
      </c>
      <c r="G950" s="56"/>
      <c r="H950" s="56"/>
      <c r="I950" s="56"/>
      <c r="J950" s="56"/>
      <c r="K950" s="56"/>
      <c r="L950" s="56"/>
      <c r="M950" s="56"/>
      <c r="N950" s="56"/>
      <c r="O950" s="56"/>
      <c r="P950" s="56"/>
    </row>
    <row r="951" spans="1:16">
      <c r="A951" s="20">
        <v>942</v>
      </c>
      <c r="B951" s="20" t="str">
        <f>IF(Data!B951:$B$5005&lt;&gt;"",Data!B951,"")</f>
        <v/>
      </c>
      <c r="C951" s="20" t="str">
        <f>IF(Data!$B951:C$5005&lt;&gt;"",Data!C951,"")</f>
        <v/>
      </c>
      <c r="D951" s="20" t="str">
        <f t="shared" si="39"/>
        <v/>
      </c>
      <c r="E951" s="133" t="str">
        <f>IF(D951="","",IF(COUNTIF($D$10:D950,D951)=0,COUNTIF(D:D,D951),""))</f>
        <v/>
      </c>
      <c r="F951" s="20" t="str">
        <f t="shared" si="40"/>
        <v/>
      </c>
      <c r="G951" s="56"/>
      <c r="H951" s="56"/>
      <c r="I951" s="56"/>
      <c r="J951" s="56"/>
      <c r="K951" s="56"/>
      <c r="L951" s="56"/>
      <c r="M951" s="56"/>
      <c r="N951" s="56"/>
      <c r="O951" s="56"/>
      <c r="P951" s="56"/>
    </row>
    <row r="952" spans="1:16">
      <c r="A952" s="113">
        <v>943</v>
      </c>
      <c r="B952" s="20" t="str">
        <f>IF(Data!B952:$B$5005&lt;&gt;"",Data!B952,"")</f>
        <v/>
      </c>
      <c r="C952" s="20" t="str">
        <f>IF(Data!$B952:C$5005&lt;&gt;"",Data!C952,"")</f>
        <v/>
      </c>
      <c r="D952" s="20" t="str">
        <f t="shared" ref="D952:D1015" si="41">IF(AND(B952&lt;&gt;"",C952&lt;&gt;""), _xlfn.RANK.AVG(B952,B:B,1),"")</f>
        <v/>
      </c>
      <c r="E952" s="133" t="str">
        <f>IF(D952="","",IF(COUNTIF($D$10:D951,D952)=0,COUNTIF(D:D,D952),""))</f>
        <v/>
      </c>
      <c r="F952" s="20" t="str">
        <f t="shared" si="40"/>
        <v/>
      </c>
      <c r="G952" s="56"/>
      <c r="H952" s="56"/>
      <c r="I952" s="56"/>
      <c r="J952" s="56"/>
      <c r="K952" s="56"/>
      <c r="L952" s="56"/>
      <c r="M952" s="56"/>
      <c r="N952" s="56"/>
      <c r="O952" s="56"/>
      <c r="P952" s="56"/>
    </row>
    <row r="953" spans="1:16">
      <c r="A953" s="20">
        <v>944</v>
      </c>
      <c r="B953" s="20" t="str">
        <f>IF(Data!B953:$B$5005&lt;&gt;"",Data!B953,"")</f>
        <v/>
      </c>
      <c r="C953" s="20" t="str">
        <f>IF(Data!$B953:C$5005&lt;&gt;"",Data!C953,"")</f>
        <v/>
      </c>
      <c r="D953" s="20" t="str">
        <f t="shared" si="41"/>
        <v/>
      </c>
      <c r="E953" s="133" t="str">
        <f>IF(D953="","",IF(COUNTIF($D$10:D952,D953)=0,COUNTIF(D:D,D953),""))</f>
        <v/>
      </c>
      <c r="F953" s="20" t="str">
        <f t="shared" si="40"/>
        <v/>
      </c>
      <c r="G953" s="56"/>
      <c r="H953" s="56"/>
      <c r="I953" s="56"/>
      <c r="J953" s="56"/>
      <c r="K953" s="56"/>
      <c r="L953" s="56"/>
      <c r="M953" s="56"/>
      <c r="N953" s="56"/>
      <c r="O953" s="56"/>
      <c r="P953" s="56"/>
    </row>
    <row r="954" spans="1:16">
      <c r="A954" s="113">
        <v>945</v>
      </c>
      <c r="B954" s="20" t="str">
        <f>IF(Data!B954:$B$5005&lt;&gt;"",Data!B954,"")</f>
        <v/>
      </c>
      <c r="C954" s="20" t="str">
        <f>IF(Data!$B954:C$5005&lt;&gt;"",Data!C954,"")</f>
        <v/>
      </c>
      <c r="D954" s="20" t="str">
        <f t="shared" si="41"/>
        <v/>
      </c>
      <c r="E954" s="133" t="str">
        <f>IF(D954="","",IF(COUNTIF($D$10:D953,D954)=0,COUNTIF(D:D,D954),""))</f>
        <v/>
      </c>
      <c r="F954" s="20" t="str">
        <f t="shared" si="40"/>
        <v/>
      </c>
      <c r="G954" s="56"/>
      <c r="H954" s="56"/>
      <c r="I954" s="56"/>
      <c r="J954" s="56"/>
      <c r="K954" s="56"/>
      <c r="L954" s="56"/>
      <c r="M954" s="56"/>
      <c r="N954" s="56"/>
      <c r="O954" s="56"/>
      <c r="P954" s="56"/>
    </row>
    <row r="955" spans="1:16">
      <c r="A955" s="20">
        <v>946</v>
      </c>
      <c r="B955" s="20" t="str">
        <f>IF(Data!B955:$B$5005&lt;&gt;"",Data!B955,"")</f>
        <v/>
      </c>
      <c r="C955" s="20" t="str">
        <f>IF(Data!$B955:C$5005&lt;&gt;"",Data!C955,"")</f>
        <v/>
      </c>
      <c r="D955" s="20" t="str">
        <f t="shared" si="41"/>
        <v/>
      </c>
      <c r="E955" s="133" t="str">
        <f>IF(D955="","",IF(COUNTIF($D$10:D954,D955)=0,COUNTIF(D:D,D955),""))</f>
        <v/>
      </c>
      <c r="F955" s="20" t="str">
        <f t="shared" si="40"/>
        <v/>
      </c>
      <c r="G955" s="56"/>
      <c r="H955" s="56"/>
      <c r="I955" s="56"/>
      <c r="J955" s="56"/>
      <c r="K955" s="56"/>
      <c r="L955" s="56"/>
      <c r="M955" s="56"/>
      <c r="N955" s="56"/>
      <c r="O955" s="56"/>
      <c r="P955" s="56"/>
    </row>
    <row r="956" spans="1:16">
      <c r="A956" s="113">
        <v>947</v>
      </c>
      <c r="B956" s="20" t="str">
        <f>IF(Data!B956:$B$5005&lt;&gt;"",Data!B956,"")</f>
        <v/>
      </c>
      <c r="C956" s="20" t="str">
        <f>IF(Data!$B956:C$5005&lt;&gt;"",Data!C956,"")</f>
        <v/>
      </c>
      <c r="D956" s="20" t="str">
        <f t="shared" si="41"/>
        <v/>
      </c>
      <c r="E956" s="133" t="str">
        <f>IF(D956="","",IF(COUNTIF($D$10:D955,D956)=0,COUNTIF(D:D,D956),""))</f>
        <v/>
      </c>
      <c r="F956" s="20" t="str">
        <f t="shared" si="40"/>
        <v/>
      </c>
      <c r="G956" s="56"/>
      <c r="H956" s="56"/>
      <c r="I956" s="56"/>
      <c r="J956" s="56"/>
      <c r="K956" s="56"/>
      <c r="L956" s="56"/>
      <c r="M956" s="56"/>
      <c r="N956" s="56"/>
      <c r="O956" s="56"/>
      <c r="P956" s="56"/>
    </row>
    <row r="957" spans="1:16">
      <c r="A957" s="20">
        <v>948</v>
      </c>
      <c r="B957" s="20" t="str">
        <f>IF(Data!B957:$B$5005&lt;&gt;"",Data!B957,"")</f>
        <v/>
      </c>
      <c r="C957" s="20" t="str">
        <f>IF(Data!$B957:C$5005&lt;&gt;"",Data!C957,"")</f>
        <v/>
      </c>
      <c r="D957" s="20" t="str">
        <f t="shared" si="41"/>
        <v/>
      </c>
      <c r="E957" s="133" t="str">
        <f>IF(D957="","",IF(COUNTIF($D$10:D956,D957)=0,COUNTIF(D:D,D957),""))</f>
        <v/>
      </c>
      <c r="F957" s="20" t="str">
        <f t="shared" si="40"/>
        <v/>
      </c>
      <c r="G957" s="56"/>
      <c r="H957" s="56"/>
      <c r="I957" s="56"/>
      <c r="J957" s="56"/>
      <c r="K957" s="56"/>
      <c r="L957" s="56"/>
      <c r="M957" s="56"/>
      <c r="N957" s="56"/>
      <c r="O957" s="56"/>
      <c r="P957" s="56"/>
    </row>
    <row r="958" spans="1:16">
      <c r="A958" s="113">
        <v>949</v>
      </c>
      <c r="B958" s="20" t="str">
        <f>IF(Data!B958:$B$5005&lt;&gt;"",Data!B958,"")</f>
        <v/>
      </c>
      <c r="C958" s="20" t="str">
        <f>IF(Data!$B958:C$5005&lt;&gt;"",Data!C958,"")</f>
        <v/>
      </c>
      <c r="D958" s="20" t="str">
        <f t="shared" si="41"/>
        <v/>
      </c>
      <c r="E958" s="133" t="str">
        <f>IF(D958="","",IF(COUNTIF($D$10:D957,D958)=0,COUNTIF(D:D,D958),""))</f>
        <v/>
      </c>
      <c r="F958" s="20" t="str">
        <f t="shared" si="40"/>
        <v/>
      </c>
      <c r="G958" s="56"/>
      <c r="H958" s="56"/>
      <c r="I958" s="56"/>
      <c r="J958" s="56"/>
      <c r="K958" s="56"/>
      <c r="L958" s="56"/>
      <c r="M958" s="56"/>
      <c r="N958" s="56"/>
      <c r="O958" s="56"/>
      <c r="P958" s="56"/>
    </row>
    <row r="959" spans="1:16">
      <c r="A959" s="20">
        <v>950</v>
      </c>
      <c r="B959" s="20" t="str">
        <f>IF(Data!B959:$B$5005&lt;&gt;"",Data!B959,"")</f>
        <v/>
      </c>
      <c r="C959" s="20" t="str">
        <f>IF(Data!$B959:C$5005&lt;&gt;"",Data!C959,"")</f>
        <v/>
      </c>
      <c r="D959" s="20" t="str">
        <f t="shared" si="41"/>
        <v/>
      </c>
      <c r="E959" s="133" t="str">
        <f>IF(D959="","",IF(COUNTIF($D$10:D958,D959)=0,COUNTIF(D:D,D959),""))</f>
        <v/>
      </c>
      <c r="F959" s="20" t="str">
        <f t="shared" si="40"/>
        <v/>
      </c>
      <c r="G959" s="56"/>
      <c r="H959" s="56"/>
      <c r="I959" s="56"/>
      <c r="J959" s="56"/>
      <c r="K959" s="56"/>
      <c r="L959" s="56"/>
      <c r="M959" s="56"/>
      <c r="N959" s="56"/>
      <c r="O959" s="56"/>
      <c r="P959" s="56"/>
    </row>
    <row r="960" spans="1:16">
      <c r="A960" s="113">
        <v>951</v>
      </c>
      <c r="B960" s="20" t="str">
        <f>IF(Data!B960:$B$5005&lt;&gt;"",Data!B960,"")</f>
        <v/>
      </c>
      <c r="C960" s="20" t="str">
        <f>IF(Data!$B960:C$5005&lt;&gt;"",Data!C960,"")</f>
        <v/>
      </c>
      <c r="D960" s="20" t="str">
        <f t="shared" si="41"/>
        <v/>
      </c>
      <c r="E960" s="133" t="str">
        <f>IF(D960="","",IF(COUNTIF($D$10:D959,D960)=0,COUNTIF(D:D,D960),""))</f>
        <v/>
      </c>
      <c r="F960" s="20" t="str">
        <f t="shared" si="40"/>
        <v/>
      </c>
      <c r="G960" s="56"/>
      <c r="H960" s="56"/>
      <c r="I960" s="56"/>
      <c r="J960" s="56"/>
      <c r="K960" s="56"/>
      <c r="L960" s="56"/>
      <c r="M960" s="56"/>
      <c r="N960" s="56"/>
      <c r="O960" s="56"/>
      <c r="P960" s="56"/>
    </row>
    <row r="961" spans="1:16">
      <c r="A961" s="20">
        <v>952</v>
      </c>
      <c r="B961" s="20" t="str">
        <f>IF(Data!B961:$B$5005&lt;&gt;"",Data!B961,"")</f>
        <v/>
      </c>
      <c r="C961" s="20" t="str">
        <f>IF(Data!$B961:C$5005&lt;&gt;"",Data!C961,"")</f>
        <v/>
      </c>
      <c r="D961" s="20" t="str">
        <f t="shared" si="41"/>
        <v/>
      </c>
      <c r="E961" s="133" t="str">
        <f>IF(D961="","",IF(COUNTIF($D$10:D960,D961)=0,COUNTIF(D:D,D961),""))</f>
        <v/>
      </c>
      <c r="F961" s="20" t="str">
        <f t="shared" si="40"/>
        <v/>
      </c>
      <c r="G961" s="56"/>
      <c r="H961" s="56"/>
      <c r="I961" s="56"/>
      <c r="J961" s="56"/>
      <c r="K961" s="56"/>
      <c r="L961" s="56"/>
      <c r="M961" s="56"/>
      <c r="N961" s="56"/>
      <c r="O961" s="56"/>
      <c r="P961" s="56"/>
    </row>
    <row r="962" spans="1:16">
      <c r="A962" s="113">
        <v>953</v>
      </c>
      <c r="B962" s="20" t="str">
        <f>IF(Data!B962:$B$5005&lt;&gt;"",Data!B962,"")</f>
        <v/>
      </c>
      <c r="C962" s="20" t="str">
        <f>IF(Data!$B962:C$5005&lt;&gt;"",Data!C962,"")</f>
        <v/>
      </c>
      <c r="D962" s="20" t="str">
        <f t="shared" si="41"/>
        <v/>
      </c>
      <c r="E962" s="133" t="str">
        <f>IF(D962="","",IF(COUNTIF($D$10:D961,D962)=0,COUNTIF(D:D,D962),""))</f>
        <v/>
      </c>
      <c r="F962" s="20" t="str">
        <f t="shared" si="40"/>
        <v/>
      </c>
      <c r="G962" s="56"/>
      <c r="H962" s="56"/>
      <c r="I962" s="56"/>
      <c r="J962" s="56"/>
      <c r="K962" s="56"/>
      <c r="L962" s="56"/>
      <c r="M962" s="56"/>
      <c r="N962" s="56"/>
      <c r="O962" s="56"/>
      <c r="P962" s="56"/>
    </row>
    <row r="963" spans="1:16">
      <c r="A963" s="20">
        <v>954</v>
      </c>
      <c r="B963" s="20" t="str">
        <f>IF(Data!B963:$B$5005&lt;&gt;"",Data!B963,"")</f>
        <v/>
      </c>
      <c r="C963" s="20" t="str">
        <f>IF(Data!$B963:C$5005&lt;&gt;"",Data!C963,"")</f>
        <v/>
      </c>
      <c r="D963" s="20" t="str">
        <f t="shared" si="41"/>
        <v/>
      </c>
      <c r="E963" s="133" t="str">
        <f>IF(D963="","",IF(COUNTIF($D$10:D962,D963)=0,COUNTIF(D:D,D963),""))</f>
        <v/>
      </c>
      <c r="F963" s="20" t="str">
        <f t="shared" si="40"/>
        <v/>
      </c>
      <c r="G963" s="56"/>
      <c r="H963" s="56"/>
      <c r="I963" s="56"/>
      <c r="J963" s="56"/>
      <c r="K963" s="56"/>
      <c r="L963" s="56"/>
      <c r="M963" s="56"/>
      <c r="N963" s="56"/>
      <c r="O963" s="56"/>
      <c r="P963" s="56"/>
    </row>
    <row r="964" spans="1:16">
      <c r="A964" s="113">
        <v>955</v>
      </c>
      <c r="B964" s="20" t="str">
        <f>IF(Data!B964:$B$5005&lt;&gt;"",Data!B964,"")</f>
        <v/>
      </c>
      <c r="C964" s="20" t="str">
        <f>IF(Data!$B964:C$5005&lt;&gt;"",Data!C964,"")</f>
        <v/>
      </c>
      <c r="D964" s="20" t="str">
        <f t="shared" si="41"/>
        <v/>
      </c>
      <c r="E964" s="133" t="str">
        <f>IF(D964="","",IF(COUNTIF($D$10:D963,D964)=0,COUNTIF(D:D,D964),""))</f>
        <v/>
      </c>
      <c r="F964" s="20" t="str">
        <f t="shared" si="40"/>
        <v/>
      </c>
      <c r="G964" s="56"/>
      <c r="H964" s="56"/>
      <c r="I964" s="56"/>
      <c r="J964" s="56"/>
      <c r="K964" s="56"/>
      <c r="L964" s="56"/>
      <c r="M964" s="56"/>
      <c r="N964" s="56"/>
      <c r="O964" s="56"/>
      <c r="P964" s="56"/>
    </row>
    <row r="965" spans="1:16">
      <c r="A965" s="20">
        <v>956</v>
      </c>
      <c r="B965" s="20" t="str">
        <f>IF(Data!B965:$B$5005&lt;&gt;"",Data!B965,"")</f>
        <v/>
      </c>
      <c r="C965" s="20" t="str">
        <f>IF(Data!$B965:C$5005&lt;&gt;"",Data!C965,"")</f>
        <v/>
      </c>
      <c r="D965" s="20" t="str">
        <f t="shared" si="41"/>
        <v/>
      </c>
      <c r="E965" s="133" t="str">
        <f>IF(D965="","",IF(COUNTIF($D$10:D964,D965)=0,COUNTIF(D:D,D965),""))</f>
        <v/>
      </c>
      <c r="F965" s="20" t="str">
        <f t="shared" si="40"/>
        <v/>
      </c>
      <c r="G965" s="56"/>
      <c r="H965" s="56"/>
      <c r="I965" s="56"/>
      <c r="J965" s="56"/>
      <c r="K965" s="56"/>
      <c r="L965" s="56"/>
      <c r="M965" s="56"/>
      <c r="N965" s="56"/>
      <c r="O965" s="56"/>
      <c r="P965" s="56"/>
    </row>
    <row r="966" spans="1:16">
      <c r="A966" s="113">
        <v>957</v>
      </c>
      <c r="B966" s="20" t="str">
        <f>IF(Data!B966:$B$5005&lt;&gt;"",Data!B966,"")</f>
        <v/>
      </c>
      <c r="C966" s="20" t="str">
        <f>IF(Data!$B966:C$5005&lt;&gt;"",Data!C966,"")</f>
        <v/>
      </c>
      <c r="D966" s="20" t="str">
        <f t="shared" si="41"/>
        <v/>
      </c>
      <c r="E966" s="133" t="str">
        <f>IF(D966="","",IF(COUNTIF($D$10:D965,D966)=0,COUNTIF(D:D,D966),""))</f>
        <v/>
      </c>
      <c r="F966" s="20" t="str">
        <f t="shared" si="40"/>
        <v/>
      </c>
      <c r="G966" s="56"/>
      <c r="H966" s="56"/>
      <c r="I966" s="56"/>
      <c r="J966" s="56"/>
      <c r="K966" s="56"/>
      <c r="L966" s="56"/>
      <c r="M966" s="56"/>
      <c r="N966" s="56"/>
      <c r="O966" s="56"/>
      <c r="P966" s="56"/>
    </row>
    <row r="967" spans="1:16">
      <c r="A967" s="20">
        <v>958</v>
      </c>
      <c r="B967" s="20" t="str">
        <f>IF(Data!B967:$B$5005&lt;&gt;"",Data!B967,"")</f>
        <v/>
      </c>
      <c r="C967" s="20" t="str">
        <f>IF(Data!$B967:C$5005&lt;&gt;"",Data!C967,"")</f>
        <v/>
      </c>
      <c r="D967" s="20" t="str">
        <f t="shared" si="41"/>
        <v/>
      </c>
      <c r="E967" s="133" t="str">
        <f>IF(D967="","",IF(COUNTIF($D$10:D966,D967)=0,COUNTIF(D:D,D967),""))</f>
        <v/>
      </c>
      <c r="F967" s="20" t="str">
        <f t="shared" si="40"/>
        <v/>
      </c>
      <c r="G967" s="56"/>
      <c r="H967" s="56"/>
      <c r="I967" s="56"/>
      <c r="J967" s="56"/>
      <c r="K967" s="56"/>
      <c r="L967" s="56"/>
      <c r="M967" s="56"/>
      <c r="N967" s="56"/>
      <c r="O967" s="56"/>
      <c r="P967" s="56"/>
    </row>
    <row r="968" spans="1:16">
      <c r="A968" s="113">
        <v>959</v>
      </c>
      <c r="B968" s="20" t="str">
        <f>IF(Data!B968:$B$5005&lt;&gt;"",Data!B968,"")</f>
        <v/>
      </c>
      <c r="C968" s="20" t="str">
        <f>IF(Data!$B968:C$5005&lt;&gt;"",Data!C968,"")</f>
        <v/>
      </c>
      <c r="D968" s="20" t="str">
        <f t="shared" si="41"/>
        <v/>
      </c>
      <c r="E968" s="133" t="str">
        <f>IF(D968="","",IF(COUNTIF($D$10:D967,D968)=0,COUNTIF(D:D,D968),""))</f>
        <v/>
      </c>
      <c r="F968" s="20" t="str">
        <f t="shared" si="40"/>
        <v/>
      </c>
      <c r="G968" s="56"/>
      <c r="H968" s="56"/>
      <c r="I968" s="56"/>
      <c r="J968" s="56"/>
      <c r="K968" s="56"/>
      <c r="L968" s="56"/>
      <c r="M968" s="56"/>
      <c r="N968" s="56"/>
      <c r="O968" s="56"/>
      <c r="P968" s="56"/>
    </row>
    <row r="969" spans="1:16">
      <c r="A969" s="20">
        <v>960</v>
      </c>
      <c r="B969" s="20" t="str">
        <f>IF(Data!B969:$B$5005&lt;&gt;"",Data!B969,"")</f>
        <v/>
      </c>
      <c r="C969" s="20" t="str">
        <f>IF(Data!$B969:C$5005&lt;&gt;"",Data!C969,"")</f>
        <v/>
      </c>
      <c r="D969" s="20" t="str">
        <f t="shared" si="41"/>
        <v/>
      </c>
      <c r="E969" s="133" t="str">
        <f>IF(D969="","",IF(COUNTIF($D$10:D968,D969)=0,COUNTIF(D:D,D969),""))</f>
        <v/>
      </c>
      <c r="F969" s="20" t="str">
        <f t="shared" si="40"/>
        <v/>
      </c>
      <c r="G969" s="56"/>
      <c r="H969" s="56"/>
      <c r="I969" s="56"/>
      <c r="J969" s="56"/>
      <c r="K969" s="56"/>
      <c r="L969" s="56"/>
      <c r="M969" s="56"/>
      <c r="N969" s="56"/>
      <c r="O969" s="56"/>
      <c r="P969" s="56"/>
    </row>
    <row r="970" spans="1:16">
      <c r="A970" s="113">
        <v>961</v>
      </c>
      <c r="B970" s="20" t="str">
        <f>IF(Data!B970:$B$5005&lt;&gt;"",Data!B970,"")</f>
        <v/>
      </c>
      <c r="C970" s="20" t="str">
        <f>IF(Data!$B970:C$5005&lt;&gt;"",Data!C970,"")</f>
        <v/>
      </c>
      <c r="D970" s="20" t="str">
        <f t="shared" si="41"/>
        <v/>
      </c>
      <c r="E970" s="133" t="str">
        <f>IF(D970="","",IF(COUNTIF($D$10:D969,D970)=0,COUNTIF(D:D,D970),""))</f>
        <v/>
      </c>
      <c r="F970" s="20" t="str">
        <f t="shared" si="40"/>
        <v/>
      </c>
      <c r="G970" s="56"/>
      <c r="H970" s="56"/>
      <c r="I970" s="56"/>
      <c r="J970" s="56"/>
      <c r="K970" s="56"/>
      <c r="L970" s="56"/>
      <c r="M970" s="56"/>
      <c r="N970" s="56"/>
      <c r="O970" s="56"/>
      <c r="P970" s="56"/>
    </row>
    <row r="971" spans="1:16">
      <c r="A971" s="20">
        <v>962</v>
      </c>
      <c r="B971" s="20" t="str">
        <f>IF(Data!B971:$B$5005&lt;&gt;"",Data!B971,"")</f>
        <v/>
      </c>
      <c r="C971" s="20" t="str">
        <f>IF(Data!$B971:C$5005&lt;&gt;"",Data!C971,"")</f>
        <v/>
      </c>
      <c r="D971" s="20" t="str">
        <f t="shared" si="41"/>
        <v/>
      </c>
      <c r="E971" s="133" t="str">
        <f>IF(D971="","",IF(COUNTIF($D$10:D970,D971)=0,COUNTIF(D:D,D971),""))</f>
        <v/>
      </c>
      <c r="F971" s="20" t="str">
        <f t="shared" si="40"/>
        <v/>
      </c>
      <c r="G971" s="56"/>
      <c r="H971" s="56"/>
      <c r="I971" s="56"/>
      <c r="J971" s="56"/>
      <c r="K971" s="56"/>
      <c r="L971" s="56"/>
      <c r="M971" s="56"/>
      <c r="N971" s="56"/>
      <c r="O971" s="56"/>
      <c r="P971" s="56"/>
    </row>
    <row r="972" spans="1:16">
      <c r="A972" s="113">
        <v>963</v>
      </c>
      <c r="B972" s="20" t="str">
        <f>IF(Data!B972:$B$5005&lt;&gt;"",Data!B972,"")</f>
        <v/>
      </c>
      <c r="C972" s="20" t="str">
        <f>IF(Data!$B972:C$5005&lt;&gt;"",Data!C972,"")</f>
        <v/>
      </c>
      <c r="D972" s="20" t="str">
        <f t="shared" si="41"/>
        <v/>
      </c>
      <c r="E972" s="133" t="str">
        <f>IF(D972="","",IF(COUNTIF($D$10:D971,D972)=0,COUNTIF(D:D,D972),""))</f>
        <v/>
      </c>
      <c r="F972" s="20" t="str">
        <f t="shared" ref="F972:F1035" si="42">IF(E972="","",E972^3-E972)</f>
        <v/>
      </c>
      <c r="G972" s="56"/>
      <c r="H972" s="56"/>
      <c r="I972" s="56"/>
      <c r="J972" s="56"/>
      <c r="K972" s="56"/>
      <c r="L972" s="56"/>
      <c r="M972" s="56"/>
      <c r="N972" s="56"/>
      <c r="O972" s="56"/>
      <c r="P972" s="56"/>
    </row>
    <row r="973" spans="1:16">
      <c r="A973" s="20">
        <v>964</v>
      </c>
      <c r="B973" s="20" t="str">
        <f>IF(Data!B973:$B$5005&lt;&gt;"",Data!B973,"")</f>
        <v/>
      </c>
      <c r="C973" s="20" t="str">
        <f>IF(Data!$B973:C$5005&lt;&gt;"",Data!C973,"")</f>
        <v/>
      </c>
      <c r="D973" s="20" t="str">
        <f t="shared" si="41"/>
        <v/>
      </c>
      <c r="E973" s="133" t="str">
        <f>IF(D973="","",IF(COUNTIF($D$10:D972,D973)=0,COUNTIF(D:D,D973),""))</f>
        <v/>
      </c>
      <c r="F973" s="20" t="str">
        <f t="shared" si="42"/>
        <v/>
      </c>
      <c r="G973" s="56"/>
      <c r="H973" s="56"/>
      <c r="I973" s="56"/>
      <c r="J973" s="56"/>
      <c r="K973" s="56"/>
      <c r="L973" s="56"/>
      <c r="M973" s="56"/>
      <c r="N973" s="56"/>
      <c r="O973" s="56"/>
      <c r="P973" s="56"/>
    </row>
    <row r="974" spans="1:16">
      <c r="A974" s="113">
        <v>965</v>
      </c>
      <c r="B974" s="20" t="str">
        <f>IF(Data!B974:$B$5005&lt;&gt;"",Data!B974,"")</f>
        <v/>
      </c>
      <c r="C974" s="20" t="str">
        <f>IF(Data!$B974:C$5005&lt;&gt;"",Data!C974,"")</f>
        <v/>
      </c>
      <c r="D974" s="20" t="str">
        <f t="shared" si="41"/>
        <v/>
      </c>
      <c r="E974" s="133" t="str">
        <f>IF(D974="","",IF(COUNTIF($D$10:D973,D974)=0,COUNTIF(D:D,D974),""))</f>
        <v/>
      </c>
      <c r="F974" s="20" t="str">
        <f t="shared" si="42"/>
        <v/>
      </c>
      <c r="G974" s="56"/>
      <c r="H974" s="56"/>
      <c r="I974" s="56"/>
      <c r="J974" s="56"/>
      <c r="K974" s="56"/>
      <c r="L974" s="56"/>
      <c r="M974" s="56"/>
      <c r="N974" s="56"/>
      <c r="O974" s="56"/>
      <c r="P974" s="56"/>
    </row>
    <row r="975" spans="1:16">
      <c r="A975" s="20">
        <v>966</v>
      </c>
      <c r="B975" s="20" t="str">
        <f>IF(Data!B975:$B$5005&lt;&gt;"",Data!B975,"")</f>
        <v/>
      </c>
      <c r="C975" s="20" t="str">
        <f>IF(Data!$B975:C$5005&lt;&gt;"",Data!C975,"")</f>
        <v/>
      </c>
      <c r="D975" s="20" t="str">
        <f t="shared" si="41"/>
        <v/>
      </c>
      <c r="E975" s="133" t="str">
        <f>IF(D975="","",IF(COUNTIF($D$10:D974,D975)=0,COUNTIF(D:D,D975),""))</f>
        <v/>
      </c>
      <c r="F975" s="20" t="str">
        <f t="shared" si="42"/>
        <v/>
      </c>
      <c r="G975" s="56"/>
      <c r="H975" s="56"/>
      <c r="I975" s="56"/>
      <c r="J975" s="56"/>
      <c r="K975" s="56"/>
      <c r="L975" s="56"/>
      <c r="M975" s="56"/>
      <c r="N975" s="56"/>
      <c r="O975" s="56"/>
      <c r="P975" s="56"/>
    </row>
    <row r="976" spans="1:16">
      <c r="A976" s="113">
        <v>967</v>
      </c>
      <c r="B976" s="20" t="str">
        <f>IF(Data!B976:$B$5005&lt;&gt;"",Data!B976,"")</f>
        <v/>
      </c>
      <c r="C976" s="20" t="str">
        <f>IF(Data!$B976:C$5005&lt;&gt;"",Data!C976,"")</f>
        <v/>
      </c>
      <c r="D976" s="20" t="str">
        <f t="shared" si="41"/>
        <v/>
      </c>
      <c r="E976" s="133" t="str">
        <f>IF(D976="","",IF(COUNTIF($D$10:D975,D976)=0,COUNTIF(D:D,D976),""))</f>
        <v/>
      </c>
      <c r="F976" s="20" t="str">
        <f t="shared" si="42"/>
        <v/>
      </c>
      <c r="G976" s="56"/>
      <c r="H976" s="56"/>
      <c r="I976" s="56"/>
      <c r="J976" s="56"/>
      <c r="K976" s="56"/>
      <c r="L976" s="56"/>
      <c r="M976" s="56"/>
      <c r="N976" s="56"/>
      <c r="O976" s="56"/>
      <c r="P976" s="56"/>
    </row>
    <row r="977" spans="1:16">
      <c r="A977" s="20">
        <v>968</v>
      </c>
      <c r="B977" s="20" t="str">
        <f>IF(Data!B977:$B$5005&lt;&gt;"",Data!B977,"")</f>
        <v/>
      </c>
      <c r="C977" s="20" t="str">
        <f>IF(Data!$B977:C$5005&lt;&gt;"",Data!C977,"")</f>
        <v/>
      </c>
      <c r="D977" s="20" t="str">
        <f t="shared" si="41"/>
        <v/>
      </c>
      <c r="E977" s="133" t="str">
        <f>IF(D977="","",IF(COUNTIF($D$10:D976,D977)=0,COUNTIF(D:D,D977),""))</f>
        <v/>
      </c>
      <c r="F977" s="20" t="str">
        <f t="shared" si="42"/>
        <v/>
      </c>
      <c r="G977" s="56"/>
      <c r="H977" s="56"/>
      <c r="I977" s="56"/>
      <c r="J977" s="56"/>
      <c r="K977" s="56"/>
      <c r="L977" s="56"/>
      <c r="M977" s="56"/>
      <c r="N977" s="56"/>
      <c r="O977" s="56"/>
      <c r="P977" s="56"/>
    </row>
    <row r="978" spans="1:16">
      <c r="A978" s="113">
        <v>969</v>
      </c>
      <c r="B978" s="20" t="str">
        <f>IF(Data!B978:$B$5005&lt;&gt;"",Data!B978,"")</f>
        <v/>
      </c>
      <c r="C978" s="20" t="str">
        <f>IF(Data!$B978:C$5005&lt;&gt;"",Data!C978,"")</f>
        <v/>
      </c>
      <c r="D978" s="20" t="str">
        <f t="shared" si="41"/>
        <v/>
      </c>
      <c r="E978" s="133" t="str">
        <f>IF(D978="","",IF(COUNTIF($D$10:D977,D978)=0,COUNTIF(D:D,D978),""))</f>
        <v/>
      </c>
      <c r="F978" s="20" t="str">
        <f t="shared" si="42"/>
        <v/>
      </c>
      <c r="G978" s="56"/>
      <c r="H978" s="56"/>
      <c r="I978" s="56"/>
      <c r="J978" s="56"/>
      <c r="K978" s="56"/>
      <c r="L978" s="56"/>
      <c r="M978" s="56"/>
      <c r="N978" s="56"/>
      <c r="O978" s="56"/>
      <c r="P978" s="56"/>
    </row>
    <row r="979" spans="1:16">
      <c r="A979" s="20">
        <v>970</v>
      </c>
      <c r="B979" s="20" t="str">
        <f>IF(Data!B979:$B$5005&lt;&gt;"",Data!B979,"")</f>
        <v/>
      </c>
      <c r="C979" s="20" t="str">
        <f>IF(Data!$B979:C$5005&lt;&gt;"",Data!C979,"")</f>
        <v/>
      </c>
      <c r="D979" s="20" t="str">
        <f t="shared" si="41"/>
        <v/>
      </c>
      <c r="E979" s="133" t="str">
        <f>IF(D979="","",IF(COUNTIF($D$10:D978,D979)=0,COUNTIF(D:D,D979),""))</f>
        <v/>
      </c>
      <c r="F979" s="20" t="str">
        <f t="shared" si="42"/>
        <v/>
      </c>
      <c r="G979" s="56"/>
      <c r="H979" s="56"/>
      <c r="I979" s="56"/>
      <c r="J979" s="56"/>
      <c r="K979" s="56"/>
      <c r="L979" s="56"/>
      <c r="M979" s="56"/>
      <c r="N979" s="56"/>
      <c r="O979" s="56"/>
      <c r="P979" s="56"/>
    </row>
    <row r="980" spans="1:16">
      <c r="A980" s="113">
        <v>971</v>
      </c>
      <c r="B980" s="20" t="str">
        <f>IF(Data!B980:$B$5005&lt;&gt;"",Data!B980,"")</f>
        <v/>
      </c>
      <c r="C980" s="20" t="str">
        <f>IF(Data!$B980:C$5005&lt;&gt;"",Data!C980,"")</f>
        <v/>
      </c>
      <c r="D980" s="20" t="str">
        <f t="shared" si="41"/>
        <v/>
      </c>
      <c r="E980" s="133" t="str">
        <f>IF(D980="","",IF(COUNTIF($D$10:D979,D980)=0,COUNTIF(D:D,D980),""))</f>
        <v/>
      </c>
      <c r="F980" s="20" t="str">
        <f t="shared" si="42"/>
        <v/>
      </c>
      <c r="G980" s="56"/>
      <c r="H980" s="56"/>
      <c r="I980" s="56"/>
      <c r="J980" s="56"/>
      <c r="K980" s="56"/>
      <c r="L980" s="56"/>
      <c r="M980" s="56"/>
      <c r="N980" s="56"/>
      <c r="O980" s="56"/>
      <c r="P980" s="56"/>
    </row>
    <row r="981" spans="1:16">
      <c r="A981" s="20">
        <v>972</v>
      </c>
      <c r="B981" s="20" t="str">
        <f>IF(Data!B981:$B$5005&lt;&gt;"",Data!B981,"")</f>
        <v/>
      </c>
      <c r="C981" s="20" t="str">
        <f>IF(Data!$B981:C$5005&lt;&gt;"",Data!C981,"")</f>
        <v/>
      </c>
      <c r="D981" s="20" t="str">
        <f t="shared" si="41"/>
        <v/>
      </c>
      <c r="E981" s="133" t="str">
        <f>IF(D981="","",IF(COUNTIF($D$10:D980,D981)=0,COUNTIF(D:D,D981),""))</f>
        <v/>
      </c>
      <c r="F981" s="20" t="str">
        <f t="shared" si="42"/>
        <v/>
      </c>
      <c r="G981" s="56"/>
      <c r="H981" s="56"/>
      <c r="I981" s="56"/>
      <c r="J981" s="56"/>
      <c r="K981" s="56"/>
      <c r="L981" s="56"/>
      <c r="M981" s="56"/>
      <c r="N981" s="56"/>
      <c r="O981" s="56"/>
      <c r="P981" s="56"/>
    </row>
    <row r="982" spans="1:16">
      <c r="A982" s="113">
        <v>973</v>
      </c>
      <c r="B982" s="20" t="str">
        <f>IF(Data!B982:$B$5005&lt;&gt;"",Data!B982,"")</f>
        <v/>
      </c>
      <c r="C982" s="20" t="str">
        <f>IF(Data!$B982:C$5005&lt;&gt;"",Data!C982,"")</f>
        <v/>
      </c>
      <c r="D982" s="20" t="str">
        <f t="shared" si="41"/>
        <v/>
      </c>
      <c r="E982" s="133" t="str">
        <f>IF(D982="","",IF(COUNTIF($D$10:D981,D982)=0,COUNTIF(D:D,D982),""))</f>
        <v/>
      </c>
      <c r="F982" s="20" t="str">
        <f t="shared" si="42"/>
        <v/>
      </c>
      <c r="G982" s="56"/>
      <c r="H982" s="56"/>
      <c r="I982" s="56"/>
      <c r="J982" s="56"/>
      <c r="K982" s="56"/>
      <c r="L982" s="56"/>
      <c r="M982" s="56"/>
      <c r="N982" s="56"/>
      <c r="O982" s="56"/>
      <c r="P982" s="56"/>
    </row>
    <row r="983" spans="1:16">
      <c r="A983" s="20">
        <v>974</v>
      </c>
      <c r="B983" s="20" t="str">
        <f>IF(Data!B983:$B$5005&lt;&gt;"",Data!B983,"")</f>
        <v/>
      </c>
      <c r="C983" s="20" t="str">
        <f>IF(Data!$B983:C$5005&lt;&gt;"",Data!C983,"")</f>
        <v/>
      </c>
      <c r="D983" s="20" t="str">
        <f t="shared" si="41"/>
        <v/>
      </c>
      <c r="E983" s="133" t="str">
        <f>IF(D983="","",IF(COUNTIF($D$10:D982,D983)=0,COUNTIF(D:D,D983),""))</f>
        <v/>
      </c>
      <c r="F983" s="20" t="str">
        <f t="shared" si="42"/>
        <v/>
      </c>
      <c r="G983" s="56"/>
      <c r="H983" s="56"/>
      <c r="I983" s="56"/>
      <c r="J983" s="56"/>
      <c r="K983" s="56"/>
      <c r="L983" s="56"/>
      <c r="M983" s="56"/>
      <c r="N983" s="56"/>
      <c r="O983" s="56"/>
      <c r="P983" s="56"/>
    </row>
    <row r="984" spans="1:16">
      <c r="A984" s="113">
        <v>975</v>
      </c>
      <c r="B984" s="20" t="str">
        <f>IF(Data!B984:$B$5005&lt;&gt;"",Data!B984,"")</f>
        <v/>
      </c>
      <c r="C984" s="20" t="str">
        <f>IF(Data!$B984:C$5005&lt;&gt;"",Data!C984,"")</f>
        <v/>
      </c>
      <c r="D984" s="20" t="str">
        <f t="shared" si="41"/>
        <v/>
      </c>
      <c r="E984" s="133" t="str">
        <f>IF(D984="","",IF(COUNTIF($D$10:D983,D984)=0,COUNTIF(D:D,D984),""))</f>
        <v/>
      </c>
      <c r="F984" s="20" t="str">
        <f t="shared" si="42"/>
        <v/>
      </c>
      <c r="G984" s="56"/>
      <c r="H984" s="56"/>
      <c r="I984" s="56"/>
      <c r="J984" s="56"/>
      <c r="K984" s="56"/>
      <c r="L984" s="56"/>
      <c r="M984" s="56"/>
      <c r="N984" s="56"/>
      <c r="O984" s="56"/>
      <c r="P984" s="56"/>
    </row>
    <row r="985" spans="1:16">
      <c r="A985" s="20">
        <v>976</v>
      </c>
      <c r="B985" s="20" t="str">
        <f>IF(Data!B985:$B$5005&lt;&gt;"",Data!B985,"")</f>
        <v/>
      </c>
      <c r="C985" s="20" t="str">
        <f>IF(Data!$B985:C$5005&lt;&gt;"",Data!C985,"")</f>
        <v/>
      </c>
      <c r="D985" s="20" t="str">
        <f t="shared" si="41"/>
        <v/>
      </c>
      <c r="E985" s="133" t="str">
        <f>IF(D985="","",IF(COUNTIF($D$10:D984,D985)=0,COUNTIF(D:D,D985),""))</f>
        <v/>
      </c>
      <c r="F985" s="20" t="str">
        <f t="shared" si="42"/>
        <v/>
      </c>
      <c r="G985" s="56"/>
      <c r="H985" s="56"/>
      <c r="I985" s="56"/>
      <c r="J985" s="56"/>
      <c r="K985" s="56"/>
      <c r="L985" s="56"/>
      <c r="M985" s="56"/>
      <c r="N985" s="56"/>
      <c r="O985" s="56"/>
      <c r="P985" s="56"/>
    </row>
    <row r="986" spans="1:16">
      <c r="A986" s="113">
        <v>977</v>
      </c>
      <c r="B986" s="20" t="str">
        <f>IF(Data!B986:$B$5005&lt;&gt;"",Data!B986,"")</f>
        <v/>
      </c>
      <c r="C986" s="20" t="str">
        <f>IF(Data!$B986:C$5005&lt;&gt;"",Data!C986,"")</f>
        <v/>
      </c>
      <c r="D986" s="20" t="str">
        <f t="shared" si="41"/>
        <v/>
      </c>
      <c r="E986" s="133" t="str">
        <f>IF(D986="","",IF(COUNTIF($D$10:D985,D986)=0,COUNTIF(D:D,D986),""))</f>
        <v/>
      </c>
      <c r="F986" s="20" t="str">
        <f t="shared" si="42"/>
        <v/>
      </c>
      <c r="G986" s="56"/>
      <c r="H986" s="56"/>
      <c r="I986" s="56"/>
      <c r="J986" s="56"/>
      <c r="K986" s="56"/>
      <c r="L986" s="56"/>
      <c r="M986" s="56"/>
      <c r="N986" s="56"/>
      <c r="O986" s="56"/>
      <c r="P986" s="56"/>
    </row>
    <row r="987" spans="1:16">
      <c r="A987" s="20">
        <v>978</v>
      </c>
      <c r="B987" s="20" t="str">
        <f>IF(Data!B987:$B$5005&lt;&gt;"",Data!B987,"")</f>
        <v/>
      </c>
      <c r="C987" s="20" t="str">
        <f>IF(Data!$B987:C$5005&lt;&gt;"",Data!C987,"")</f>
        <v/>
      </c>
      <c r="D987" s="20" t="str">
        <f t="shared" si="41"/>
        <v/>
      </c>
      <c r="E987" s="133" t="str">
        <f>IF(D987="","",IF(COUNTIF($D$10:D986,D987)=0,COUNTIF(D:D,D987),""))</f>
        <v/>
      </c>
      <c r="F987" s="20" t="str">
        <f t="shared" si="42"/>
        <v/>
      </c>
      <c r="G987" s="56"/>
      <c r="H987" s="56"/>
      <c r="I987" s="56"/>
      <c r="J987" s="56"/>
      <c r="K987" s="56"/>
      <c r="L987" s="56"/>
      <c r="M987" s="56"/>
      <c r="N987" s="56"/>
      <c r="O987" s="56"/>
      <c r="P987" s="56"/>
    </row>
    <row r="988" spans="1:16">
      <c r="A988" s="113">
        <v>979</v>
      </c>
      <c r="B988" s="20" t="str">
        <f>IF(Data!B988:$B$5005&lt;&gt;"",Data!B988,"")</f>
        <v/>
      </c>
      <c r="C988" s="20" t="str">
        <f>IF(Data!$B988:C$5005&lt;&gt;"",Data!C988,"")</f>
        <v/>
      </c>
      <c r="D988" s="20" t="str">
        <f t="shared" si="41"/>
        <v/>
      </c>
      <c r="E988" s="133" t="str">
        <f>IF(D988="","",IF(COUNTIF($D$10:D987,D988)=0,COUNTIF(D:D,D988),""))</f>
        <v/>
      </c>
      <c r="F988" s="20" t="str">
        <f t="shared" si="42"/>
        <v/>
      </c>
      <c r="G988" s="56"/>
      <c r="H988" s="56"/>
      <c r="I988" s="56"/>
      <c r="J988" s="56"/>
      <c r="K988" s="56"/>
      <c r="L988" s="56"/>
      <c r="M988" s="56"/>
      <c r="N988" s="56"/>
      <c r="O988" s="56"/>
      <c r="P988" s="56"/>
    </row>
    <row r="989" spans="1:16">
      <c r="A989" s="20">
        <v>980</v>
      </c>
      <c r="B989" s="20" t="str">
        <f>IF(Data!B989:$B$5005&lt;&gt;"",Data!B989,"")</f>
        <v/>
      </c>
      <c r="C989" s="20" t="str">
        <f>IF(Data!$B989:C$5005&lt;&gt;"",Data!C989,"")</f>
        <v/>
      </c>
      <c r="D989" s="20" t="str">
        <f t="shared" si="41"/>
        <v/>
      </c>
      <c r="E989" s="133" t="str">
        <f>IF(D989="","",IF(COUNTIF($D$10:D988,D989)=0,COUNTIF(D:D,D989),""))</f>
        <v/>
      </c>
      <c r="F989" s="20" t="str">
        <f t="shared" si="42"/>
        <v/>
      </c>
      <c r="G989" s="56"/>
      <c r="H989" s="56"/>
      <c r="I989" s="56"/>
      <c r="J989" s="56"/>
      <c r="K989" s="56"/>
      <c r="L989" s="56"/>
      <c r="M989" s="56"/>
      <c r="N989" s="56"/>
      <c r="O989" s="56"/>
      <c r="P989" s="56"/>
    </row>
    <row r="990" spans="1:16">
      <c r="A990" s="113">
        <v>981</v>
      </c>
      <c r="B990" s="20" t="str">
        <f>IF(Data!B990:$B$5005&lt;&gt;"",Data!B990,"")</f>
        <v/>
      </c>
      <c r="C990" s="20" t="str">
        <f>IF(Data!$B990:C$5005&lt;&gt;"",Data!C990,"")</f>
        <v/>
      </c>
      <c r="D990" s="20" t="str">
        <f t="shared" si="41"/>
        <v/>
      </c>
      <c r="E990" s="133" t="str">
        <f>IF(D990="","",IF(COUNTIF($D$10:D989,D990)=0,COUNTIF(D:D,D990),""))</f>
        <v/>
      </c>
      <c r="F990" s="20" t="str">
        <f t="shared" si="42"/>
        <v/>
      </c>
      <c r="G990" s="56"/>
      <c r="H990" s="56"/>
      <c r="I990" s="56"/>
      <c r="J990" s="56"/>
      <c r="K990" s="56"/>
      <c r="L990" s="56"/>
      <c r="M990" s="56"/>
      <c r="N990" s="56"/>
      <c r="O990" s="56"/>
      <c r="P990" s="56"/>
    </row>
    <row r="991" spans="1:16">
      <c r="A991" s="20">
        <v>982</v>
      </c>
      <c r="B991" s="20" t="str">
        <f>IF(Data!B991:$B$5005&lt;&gt;"",Data!B991,"")</f>
        <v/>
      </c>
      <c r="C991" s="20" t="str">
        <f>IF(Data!$B991:C$5005&lt;&gt;"",Data!C991,"")</f>
        <v/>
      </c>
      <c r="D991" s="20" t="str">
        <f t="shared" si="41"/>
        <v/>
      </c>
      <c r="E991" s="133" t="str">
        <f>IF(D991="","",IF(COUNTIF($D$10:D990,D991)=0,COUNTIF(D:D,D991),""))</f>
        <v/>
      </c>
      <c r="F991" s="20" t="str">
        <f t="shared" si="42"/>
        <v/>
      </c>
      <c r="G991" s="56"/>
      <c r="H991" s="56"/>
      <c r="I991" s="56"/>
      <c r="J991" s="56"/>
      <c r="K991" s="56"/>
      <c r="L991" s="56"/>
      <c r="M991" s="56"/>
      <c r="N991" s="56"/>
      <c r="O991" s="56"/>
      <c r="P991" s="56"/>
    </row>
    <row r="992" spans="1:16">
      <c r="A992" s="113">
        <v>983</v>
      </c>
      <c r="B992" s="20" t="str">
        <f>IF(Data!B992:$B$5005&lt;&gt;"",Data!B992,"")</f>
        <v/>
      </c>
      <c r="C992" s="20" t="str">
        <f>IF(Data!$B992:C$5005&lt;&gt;"",Data!C992,"")</f>
        <v/>
      </c>
      <c r="D992" s="20" t="str">
        <f t="shared" si="41"/>
        <v/>
      </c>
      <c r="E992" s="133" t="str">
        <f>IF(D992="","",IF(COUNTIF($D$10:D991,D992)=0,COUNTIF(D:D,D992),""))</f>
        <v/>
      </c>
      <c r="F992" s="20" t="str">
        <f t="shared" si="42"/>
        <v/>
      </c>
      <c r="G992" s="56"/>
      <c r="H992" s="56"/>
      <c r="I992" s="56"/>
      <c r="J992" s="56"/>
      <c r="K992" s="56"/>
      <c r="L992" s="56"/>
      <c r="M992" s="56"/>
      <c r="N992" s="56"/>
      <c r="O992" s="56"/>
      <c r="P992" s="56"/>
    </row>
    <row r="993" spans="1:16">
      <c r="A993" s="20">
        <v>984</v>
      </c>
      <c r="B993" s="20" t="str">
        <f>IF(Data!B993:$B$5005&lt;&gt;"",Data!B993,"")</f>
        <v/>
      </c>
      <c r="C993" s="20" t="str">
        <f>IF(Data!$B993:C$5005&lt;&gt;"",Data!C993,"")</f>
        <v/>
      </c>
      <c r="D993" s="20" t="str">
        <f t="shared" si="41"/>
        <v/>
      </c>
      <c r="E993" s="133" t="str">
        <f>IF(D993="","",IF(COUNTIF($D$10:D992,D993)=0,COUNTIF(D:D,D993),""))</f>
        <v/>
      </c>
      <c r="F993" s="20" t="str">
        <f t="shared" si="42"/>
        <v/>
      </c>
      <c r="G993" s="56"/>
      <c r="H993" s="56"/>
      <c r="I993" s="56"/>
      <c r="J993" s="56"/>
      <c r="K993" s="56"/>
      <c r="L993" s="56"/>
      <c r="M993" s="56"/>
      <c r="N993" s="56"/>
      <c r="O993" s="56"/>
      <c r="P993" s="56"/>
    </row>
    <row r="994" spans="1:16">
      <c r="A994" s="113">
        <v>985</v>
      </c>
      <c r="B994" s="20" t="str">
        <f>IF(Data!B994:$B$5005&lt;&gt;"",Data!B994,"")</f>
        <v/>
      </c>
      <c r="C994" s="20" t="str">
        <f>IF(Data!$B994:C$5005&lt;&gt;"",Data!C994,"")</f>
        <v/>
      </c>
      <c r="D994" s="20" t="str">
        <f t="shared" si="41"/>
        <v/>
      </c>
      <c r="E994" s="133" t="str">
        <f>IF(D994="","",IF(COUNTIF($D$10:D993,D994)=0,COUNTIF(D:D,D994),""))</f>
        <v/>
      </c>
      <c r="F994" s="20" t="str">
        <f t="shared" si="42"/>
        <v/>
      </c>
      <c r="G994" s="56"/>
      <c r="H994" s="56"/>
      <c r="I994" s="56"/>
      <c r="J994" s="56"/>
      <c r="K994" s="56"/>
      <c r="L994" s="56"/>
      <c r="M994" s="56"/>
      <c r="N994" s="56"/>
      <c r="O994" s="56"/>
      <c r="P994" s="56"/>
    </row>
    <row r="995" spans="1:16">
      <c r="A995" s="20">
        <v>986</v>
      </c>
      <c r="B995" s="20" t="str">
        <f>IF(Data!B995:$B$5005&lt;&gt;"",Data!B995,"")</f>
        <v/>
      </c>
      <c r="C995" s="20" t="str">
        <f>IF(Data!$B995:C$5005&lt;&gt;"",Data!C995,"")</f>
        <v/>
      </c>
      <c r="D995" s="20" t="str">
        <f t="shared" si="41"/>
        <v/>
      </c>
      <c r="E995" s="133" t="str">
        <f>IF(D995="","",IF(COUNTIF($D$10:D994,D995)=0,COUNTIF(D:D,D995),""))</f>
        <v/>
      </c>
      <c r="F995" s="20" t="str">
        <f t="shared" si="42"/>
        <v/>
      </c>
      <c r="G995" s="56"/>
      <c r="H995" s="56"/>
      <c r="I995" s="56"/>
      <c r="J995" s="56"/>
      <c r="K995" s="56"/>
      <c r="L995" s="56"/>
      <c r="M995" s="56"/>
      <c r="N995" s="56"/>
      <c r="O995" s="56"/>
      <c r="P995" s="56"/>
    </row>
    <row r="996" spans="1:16">
      <c r="A996" s="113">
        <v>987</v>
      </c>
      <c r="B996" s="20" t="str">
        <f>IF(Data!B996:$B$5005&lt;&gt;"",Data!B996,"")</f>
        <v/>
      </c>
      <c r="C996" s="20" t="str">
        <f>IF(Data!$B996:C$5005&lt;&gt;"",Data!C996,"")</f>
        <v/>
      </c>
      <c r="D996" s="20" t="str">
        <f t="shared" si="41"/>
        <v/>
      </c>
      <c r="E996" s="133" t="str">
        <f>IF(D996="","",IF(COUNTIF($D$10:D995,D996)=0,COUNTIF(D:D,D996),""))</f>
        <v/>
      </c>
      <c r="F996" s="20" t="str">
        <f t="shared" si="42"/>
        <v/>
      </c>
      <c r="G996" s="56"/>
      <c r="H996" s="56"/>
      <c r="I996" s="56"/>
      <c r="J996" s="56"/>
      <c r="K996" s="56"/>
      <c r="L996" s="56"/>
      <c r="M996" s="56"/>
      <c r="N996" s="56"/>
      <c r="O996" s="56"/>
      <c r="P996" s="56"/>
    </row>
    <row r="997" spans="1:16">
      <c r="A997" s="20">
        <v>988</v>
      </c>
      <c r="B997" s="20" t="str">
        <f>IF(Data!B997:$B$5005&lt;&gt;"",Data!B997,"")</f>
        <v/>
      </c>
      <c r="C997" s="20" t="str">
        <f>IF(Data!$B997:C$5005&lt;&gt;"",Data!C997,"")</f>
        <v/>
      </c>
      <c r="D997" s="20" t="str">
        <f t="shared" si="41"/>
        <v/>
      </c>
      <c r="E997" s="133" t="str">
        <f>IF(D997="","",IF(COUNTIF($D$10:D996,D997)=0,COUNTIF(D:D,D997),""))</f>
        <v/>
      </c>
      <c r="F997" s="20" t="str">
        <f t="shared" si="42"/>
        <v/>
      </c>
      <c r="G997" s="56"/>
      <c r="H997" s="56"/>
      <c r="I997" s="56"/>
      <c r="J997" s="56"/>
      <c r="K997" s="56"/>
      <c r="L997" s="56"/>
      <c r="M997" s="56"/>
      <c r="N997" s="56"/>
      <c r="O997" s="56"/>
      <c r="P997" s="56"/>
    </row>
    <row r="998" spans="1:16">
      <c r="A998" s="113">
        <v>989</v>
      </c>
      <c r="B998" s="20" t="str">
        <f>IF(Data!B998:$B$5005&lt;&gt;"",Data!B998,"")</f>
        <v/>
      </c>
      <c r="C998" s="20" t="str">
        <f>IF(Data!$B998:C$5005&lt;&gt;"",Data!C998,"")</f>
        <v/>
      </c>
      <c r="D998" s="20" t="str">
        <f t="shared" si="41"/>
        <v/>
      </c>
      <c r="E998" s="133" t="str">
        <f>IF(D998="","",IF(COUNTIF($D$10:D997,D998)=0,COUNTIF(D:D,D998),""))</f>
        <v/>
      </c>
      <c r="F998" s="20" t="str">
        <f t="shared" si="42"/>
        <v/>
      </c>
      <c r="G998" s="56"/>
      <c r="H998" s="56"/>
      <c r="I998" s="56"/>
      <c r="J998" s="56"/>
      <c r="K998" s="56"/>
      <c r="L998" s="56"/>
      <c r="M998" s="56"/>
      <c r="N998" s="56"/>
      <c r="O998" s="56"/>
      <c r="P998" s="56"/>
    </row>
    <row r="999" spans="1:16">
      <c r="A999" s="20">
        <v>990</v>
      </c>
      <c r="B999" s="20" t="str">
        <f>IF(Data!B999:$B$5005&lt;&gt;"",Data!B999,"")</f>
        <v/>
      </c>
      <c r="C999" s="20" t="str">
        <f>IF(Data!$B999:C$5005&lt;&gt;"",Data!C999,"")</f>
        <v/>
      </c>
      <c r="D999" s="20" t="str">
        <f t="shared" si="41"/>
        <v/>
      </c>
      <c r="E999" s="133" t="str">
        <f>IF(D999="","",IF(COUNTIF($D$10:D998,D999)=0,COUNTIF(D:D,D999),""))</f>
        <v/>
      </c>
      <c r="F999" s="20" t="str">
        <f t="shared" si="42"/>
        <v/>
      </c>
      <c r="G999" s="56"/>
      <c r="H999" s="56"/>
      <c r="I999" s="56"/>
      <c r="J999" s="56"/>
      <c r="K999" s="56"/>
      <c r="L999" s="56"/>
      <c r="M999" s="56"/>
      <c r="N999" s="56"/>
      <c r="O999" s="56"/>
      <c r="P999" s="56"/>
    </row>
    <row r="1000" spans="1:16">
      <c r="A1000" s="113">
        <v>991</v>
      </c>
      <c r="B1000" s="20" t="str">
        <f>IF(Data!B1000:$B$5005&lt;&gt;"",Data!B1000,"")</f>
        <v/>
      </c>
      <c r="C1000" s="20" t="str">
        <f>IF(Data!$B1000:C$5005&lt;&gt;"",Data!C1000,"")</f>
        <v/>
      </c>
      <c r="D1000" s="20" t="str">
        <f t="shared" si="41"/>
        <v/>
      </c>
      <c r="E1000" s="133" t="str">
        <f>IF(D1000="","",IF(COUNTIF($D$10:D999,D1000)=0,COUNTIF(D:D,D1000),""))</f>
        <v/>
      </c>
      <c r="F1000" s="20" t="str">
        <f t="shared" si="42"/>
        <v/>
      </c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</row>
    <row r="1001" spans="1:16">
      <c r="A1001" s="20">
        <v>992</v>
      </c>
      <c r="B1001" s="20" t="str">
        <f>IF(Data!B1001:$B$5005&lt;&gt;"",Data!B1001,"")</f>
        <v/>
      </c>
      <c r="C1001" s="20" t="str">
        <f>IF(Data!$B1001:C$5005&lt;&gt;"",Data!C1001,"")</f>
        <v/>
      </c>
      <c r="D1001" s="20" t="str">
        <f t="shared" si="41"/>
        <v/>
      </c>
      <c r="E1001" s="133" t="str">
        <f>IF(D1001="","",IF(COUNTIF($D$10:D1000,D1001)=0,COUNTIF(D:D,D1001),""))</f>
        <v/>
      </c>
      <c r="F1001" s="20" t="str">
        <f t="shared" si="42"/>
        <v/>
      </c>
      <c r="G1001" s="56"/>
      <c r="H1001" s="56"/>
      <c r="I1001" s="56"/>
      <c r="J1001" s="56"/>
      <c r="K1001" s="56"/>
      <c r="L1001" s="56"/>
      <c r="M1001" s="56"/>
      <c r="N1001" s="56"/>
      <c r="O1001" s="56"/>
      <c r="P1001" s="56"/>
    </row>
    <row r="1002" spans="1:16">
      <c r="A1002" s="113">
        <v>993</v>
      </c>
      <c r="B1002" s="20" t="str">
        <f>IF(Data!B1002:$B$5005&lt;&gt;"",Data!B1002,"")</f>
        <v/>
      </c>
      <c r="C1002" s="20" t="str">
        <f>IF(Data!$B1002:C$5005&lt;&gt;"",Data!C1002,"")</f>
        <v/>
      </c>
      <c r="D1002" s="20" t="str">
        <f t="shared" si="41"/>
        <v/>
      </c>
      <c r="E1002" s="133" t="str">
        <f>IF(D1002="","",IF(COUNTIF($D$10:D1001,D1002)=0,COUNTIF(D:D,D1002),""))</f>
        <v/>
      </c>
      <c r="F1002" s="20" t="str">
        <f t="shared" si="42"/>
        <v/>
      </c>
      <c r="G1002" s="56"/>
      <c r="H1002" s="56"/>
      <c r="I1002" s="56"/>
      <c r="J1002" s="56"/>
      <c r="K1002" s="56"/>
      <c r="L1002" s="56"/>
      <c r="M1002" s="56"/>
      <c r="N1002" s="56"/>
      <c r="O1002" s="56"/>
      <c r="P1002" s="56"/>
    </row>
    <row r="1003" spans="1:16">
      <c r="A1003" s="20">
        <v>994</v>
      </c>
      <c r="B1003" s="20" t="str">
        <f>IF(Data!B1003:$B$5005&lt;&gt;"",Data!B1003,"")</f>
        <v/>
      </c>
      <c r="C1003" s="20" t="str">
        <f>IF(Data!$B1003:C$5005&lt;&gt;"",Data!C1003,"")</f>
        <v/>
      </c>
      <c r="D1003" s="20" t="str">
        <f t="shared" si="41"/>
        <v/>
      </c>
      <c r="E1003" s="133" t="str">
        <f>IF(D1003="","",IF(COUNTIF($D$10:D1002,D1003)=0,COUNTIF(D:D,D1003),""))</f>
        <v/>
      </c>
      <c r="F1003" s="20" t="str">
        <f t="shared" si="42"/>
        <v/>
      </c>
      <c r="G1003" s="56"/>
      <c r="H1003" s="56"/>
      <c r="I1003" s="56"/>
      <c r="J1003" s="56"/>
      <c r="K1003" s="56"/>
      <c r="L1003" s="56"/>
      <c r="M1003" s="56"/>
      <c r="N1003" s="56"/>
      <c r="O1003" s="56"/>
      <c r="P1003" s="56"/>
    </row>
    <row r="1004" spans="1:16">
      <c r="A1004" s="113">
        <v>995</v>
      </c>
      <c r="B1004" s="20" t="str">
        <f>IF(Data!B1004:$B$5005&lt;&gt;"",Data!B1004,"")</f>
        <v/>
      </c>
      <c r="C1004" s="20" t="str">
        <f>IF(Data!$B1004:C$5005&lt;&gt;"",Data!C1004,"")</f>
        <v/>
      </c>
      <c r="D1004" s="20" t="str">
        <f t="shared" si="41"/>
        <v/>
      </c>
      <c r="E1004" s="133" t="str">
        <f>IF(D1004="","",IF(COUNTIF($D$10:D1003,D1004)=0,COUNTIF(D:D,D1004),""))</f>
        <v/>
      </c>
      <c r="F1004" s="20" t="str">
        <f t="shared" si="42"/>
        <v/>
      </c>
      <c r="G1004" s="56"/>
      <c r="H1004" s="56"/>
      <c r="I1004" s="56"/>
      <c r="J1004" s="56"/>
      <c r="K1004" s="56"/>
      <c r="L1004" s="56"/>
      <c r="M1004" s="56"/>
      <c r="N1004" s="56"/>
      <c r="O1004" s="56"/>
      <c r="P1004" s="56"/>
    </row>
    <row r="1005" spans="1:16">
      <c r="A1005" s="20">
        <v>996</v>
      </c>
      <c r="B1005" s="20" t="str">
        <f>IF(Data!B1005:$B$5005&lt;&gt;"",Data!B1005,"")</f>
        <v/>
      </c>
      <c r="C1005" s="20" t="str">
        <f>IF(Data!$B1005:C$5005&lt;&gt;"",Data!C1005,"")</f>
        <v/>
      </c>
      <c r="D1005" s="20" t="str">
        <f t="shared" si="41"/>
        <v/>
      </c>
      <c r="E1005" s="133" t="str">
        <f>IF(D1005="","",IF(COUNTIF($D$10:D1004,D1005)=0,COUNTIF(D:D,D1005),""))</f>
        <v/>
      </c>
      <c r="F1005" s="20" t="str">
        <f t="shared" si="42"/>
        <v/>
      </c>
      <c r="G1005" s="56"/>
      <c r="H1005" s="56"/>
      <c r="I1005" s="56"/>
      <c r="J1005" s="56"/>
      <c r="K1005" s="56"/>
      <c r="L1005" s="56"/>
      <c r="M1005" s="56"/>
      <c r="N1005" s="56"/>
      <c r="O1005" s="56"/>
      <c r="P1005" s="56"/>
    </row>
    <row r="1006" spans="1:16">
      <c r="A1006" s="113">
        <v>997</v>
      </c>
      <c r="B1006" s="20" t="str">
        <f>IF(Data!B1006:$B$5005&lt;&gt;"",Data!B1006,"")</f>
        <v/>
      </c>
      <c r="C1006" s="20" t="str">
        <f>IF(Data!$B1006:C$5005&lt;&gt;"",Data!C1006,"")</f>
        <v/>
      </c>
      <c r="D1006" s="20" t="str">
        <f t="shared" si="41"/>
        <v/>
      </c>
      <c r="E1006" s="133" t="str">
        <f>IF(D1006="","",IF(COUNTIF($D$10:D1005,D1006)=0,COUNTIF(D:D,D1006),""))</f>
        <v/>
      </c>
      <c r="F1006" s="20" t="str">
        <f t="shared" si="42"/>
        <v/>
      </c>
      <c r="G1006" s="56"/>
      <c r="H1006" s="56"/>
      <c r="I1006" s="56"/>
      <c r="J1006" s="56"/>
      <c r="K1006" s="56"/>
      <c r="L1006" s="56"/>
      <c r="M1006" s="56"/>
      <c r="N1006" s="56"/>
      <c r="O1006" s="56"/>
      <c r="P1006" s="56"/>
    </row>
    <row r="1007" spans="1:16">
      <c r="A1007" s="20">
        <v>998</v>
      </c>
      <c r="B1007" s="20" t="str">
        <f>IF(Data!B1007:$B$5005&lt;&gt;"",Data!B1007,"")</f>
        <v/>
      </c>
      <c r="C1007" s="20" t="str">
        <f>IF(Data!$B1007:C$5005&lt;&gt;"",Data!C1007,"")</f>
        <v/>
      </c>
      <c r="D1007" s="20" t="str">
        <f t="shared" si="41"/>
        <v/>
      </c>
      <c r="E1007" s="133" t="str">
        <f>IF(D1007="","",IF(COUNTIF($D$10:D1006,D1007)=0,COUNTIF(D:D,D1007),""))</f>
        <v/>
      </c>
      <c r="F1007" s="20" t="str">
        <f t="shared" si="42"/>
        <v/>
      </c>
      <c r="G1007" s="56"/>
      <c r="H1007" s="56"/>
      <c r="I1007" s="56"/>
      <c r="J1007" s="56"/>
      <c r="K1007" s="56"/>
      <c r="L1007" s="56"/>
      <c r="M1007" s="56"/>
      <c r="N1007" s="56"/>
      <c r="O1007" s="56"/>
      <c r="P1007" s="56"/>
    </row>
    <row r="1008" spans="1:16">
      <c r="A1008" s="113">
        <v>999</v>
      </c>
      <c r="B1008" s="20" t="str">
        <f>IF(Data!B1008:$B$5005&lt;&gt;"",Data!B1008,"")</f>
        <v/>
      </c>
      <c r="C1008" s="20" t="str">
        <f>IF(Data!$B1008:C$5005&lt;&gt;"",Data!C1008,"")</f>
        <v/>
      </c>
      <c r="D1008" s="20" t="str">
        <f t="shared" si="41"/>
        <v/>
      </c>
      <c r="E1008" s="133" t="str">
        <f>IF(D1008="","",IF(COUNTIF($D$10:D1007,D1008)=0,COUNTIF(D:D,D1008),""))</f>
        <v/>
      </c>
      <c r="F1008" s="20" t="str">
        <f t="shared" si="42"/>
        <v/>
      </c>
      <c r="G1008" s="56"/>
      <c r="H1008" s="56"/>
      <c r="I1008" s="56"/>
      <c r="J1008" s="56"/>
      <c r="K1008" s="56"/>
      <c r="L1008" s="56"/>
      <c r="M1008" s="56"/>
      <c r="N1008" s="56"/>
      <c r="O1008" s="56"/>
      <c r="P1008" s="56"/>
    </row>
    <row r="1009" spans="1:16">
      <c r="A1009" s="20">
        <v>1000</v>
      </c>
      <c r="B1009" s="20" t="str">
        <f>IF(Data!B1009:$B$5005&lt;&gt;"",Data!B1009,"")</f>
        <v/>
      </c>
      <c r="C1009" s="20" t="str">
        <f>IF(Data!$B1009:C$5005&lt;&gt;"",Data!C1009,"")</f>
        <v/>
      </c>
      <c r="D1009" s="20" t="str">
        <f t="shared" si="41"/>
        <v/>
      </c>
      <c r="E1009" s="133" t="str">
        <f>IF(D1009="","",IF(COUNTIF($D$10:D1008,D1009)=0,COUNTIF(D:D,D1009),""))</f>
        <v/>
      </c>
      <c r="F1009" s="20" t="str">
        <f t="shared" si="42"/>
        <v/>
      </c>
      <c r="G1009" s="56"/>
      <c r="H1009" s="56"/>
      <c r="I1009" s="56"/>
      <c r="J1009" s="56"/>
      <c r="K1009" s="56"/>
      <c r="L1009" s="56"/>
      <c r="M1009" s="56"/>
      <c r="N1009" s="56"/>
      <c r="O1009" s="56"/>
      <c r="P1009" s="56"/>
    </row>
    <row r="1010" spans="1:16">
      <c r="A1010" s="113">
        <v>1001</v>
      </c>
      <c r="B1010" s="20" t="str">
        <f>IF(Data!B1010:$B$5005&lt;&gt;"",Data!B1010,"")</f>
        <v/>
      </c>
      <c r="C1010" s="20" t="str">
        <f>IF(Data!$B1010:C$5005&lt;&gt;"",Data!C1010,"")</f>
        <v/>
      </c>
      <c r="D1010" s="20" t="str">
        <f t="shared" si="41"/>
        <v/>
      </c>
      <c r="E1010" s="133" t="str">
        <f>IF(D1010="","",IF(COUNTIF($D$10:D1009,D1010)=0,COUNTIF(D:D,D1010),""))</f>
        <v/>
      </c>
      <c r="F1010" s="20" t="str">
        <f t="shared" si="42"/>
        <v/>
      </c>
      <c r="G1010" s="56"/>
      <c r="H1010" s="56"/>
      <c r="I1010" s="56"/>
      <c r="J1010" s="56"/>
      <c r="K1010" s="56"/>
      <c r="L1010" s="56"/>
      <c r="M1010" s="56"/>
      <c r="N1010" s="56"/>
      <c r="O1010" s="56"/>
      <c r="P1010" s="56"/>
    </row>
    <row r="1011" spans="1:16">
      <c r="A1011" s="20">
        <v>1002</v>
      </c>
      <c r="B1011" s="20" t="str">
        <f>IF(Data!B1011:$B$5005&lt;&gt;"",Data!B1011,"")</f>
        <v/>
      </c>
      <c r="C1011" s="20" t="str">
        <f>IF(Data!$B1011:C$5005&lt;&gt;"",Data!C1011,"")</f>
        <v/>
      </c>
      <c r="D1011" s="20" t="str">
        <f t="shared" si="41"/>
        <v/>
      </c>
      <c r="E1011" s="133" t="str">
        <f>IF(D1011="","",IF(COUNTIF($D$10:D1010,D1011)=0,COUNTIF(D:D,D1011),""))</f>
        <v/>
      </c>
      <c r="F1011" s="20" t="str">
        <f t="shared" si="42"/>
        <v/>
      </c>
      <c r="G1011" s="56"/>
      <c r="H1011" s="56"/>
      <c r="I1011" s="56"/>
      <c r="J1011" s="56"/>
      <c r="K1011" s="56"/>
      <c r="L1011" s="56"/>
      <c r="M1011" s="56"/>
      <c r="N1011" s="56"/>
      <c r="O1011" s="56"/>
      <c r="P1011" s="56"/>
    </row>
    <row r="1012" spans="1:16">
      <c r="A1012" s="113">
        <v>1003</v>
      </c>
      <c r="B1012" s="20" t="str">
        <f>IF(Data!B1012:$B$5005&lt;&gt;"",Data!B1012,"")</f>
        <v/>
      </c>
      <c r="C1012" s="20" t="str">
        <f>IF(Data!$B1012:C$5005&lt;&gt;"",Data!C1012,"")</f>
        <v/>
      </c>
      <c r="D1012" s="20" t="str">
        <f t="shared" si="41"/>
        <v/>
      </c>
      <c r="E1012" s="133" t="str">
        <f>IF(D1012="","",IF(COUNTIF($D$10:D1011,D1012)=0,COUNTIF(D:D,D1012),""))</f>
        <v/>
      </c>
      <c r="F1012" s="20" t="str">
        <f t="shared" si="42"/>
        <v/>
      </c>
      <c r="G1012" s="56"/>
      <c r="H1012" s="56"/>
      <c r="I1012" s="56"/>
      <c r="J1012" s="56"/>
      <c r="K1012" s="56"/>
      <c r="L1012" s="56"/>
      <c r="M1012" s="56"/>
      <c r="N1012" s="56"/>
      <c r="O1012" s="56"/>
      <c r="P1012" s="56"/>
    </row>
    <row r="1013" spans="1:16">
      <c r="A1013" s="20">
        <v>1004</v>
      </c>
      <c r="B1013" s="20" t="str">
        <f>IF(Data!B1013:$B$5005&lt;&gt;"",Data!B1013,"")</f>
        <v/>
      </c>
      <c r="C1013" s="20" t="str">
        <f>IF(Data!$B1013:C$5005&lt;&gt;"",Data!C1013,"")</f>
        <v/>
      </c>
      <c r="D1013" s="20" t="str">
        <f t="shared" si="41"/>
        <v/>
      </c>
      <c r="E1013" s="133" t="str">
        <f>IF(D1013="","",IF(COUNTIF($D$10:D1012,D1013)=0,COUNTIF(D:D,D1013),""))</f>
        <v/>
      </c>
      <c r="F1013" s="20" t="str">
        <f t="shared" si="42"/>
        <v/>
      </c>
      <c r="G1013" s="56"/>
      <c r="H1013" s="56"/>
      <c r="I1013" s="56"/>
      <c r="J1013" s="56"/>
      <c r="K1013" s="56"/>
      <c r="L1013" s="56"/>
      <c r="M1013" s="56"/>
      <c r="N1013" s="56"/>
      <c r="O1013" s="56"/>
      <c r="P1013" s="56"/>
    </row>
    <row r="1014" spans="1:16">
      <c r="A1014" s="113">
        <v>1005</v>
      </c>
      <c r="B1014" s="20" t="str">
        <f>IF(Data!B1014:$B$5005&lt;&gt;"",Data!B1014,"")</f>
        <v/>
      </c>
      <c r="C1014" s="20" t="str">
        <f>IF(Data!$B1014:C$5005&lt;&gt;"",Data!C1014,"")</f>
        <v/>
      </c>
      <c r="D1014" s="20" t="str">
        <f t="shared" si="41"/>
        <v/>
      </c>
      <c r="E1014" s="133" t="str">
        <f>IF(D1014="","",IF(COUNTIF($D$10:D1013,D1014)=0,COUNTIF(D:D,D1014),""))</f>
        <v/>
      </c>
      <c r="F1014" s="20" t="str">
        <f t="shared" si="42"/>
        <v/>
      </c>
      <c r="G1014" s="56"/>
      <c r="H1014" s="56"/>
      <c r="I1014" s="56"/>
      <c r="J1014" s="56"/>
      <c r="K1014" s="56"/>
      <c r="L1014" s="56"/>
      <c r="M1014" s="56"/>
      <c r="N1014" s="56"/>
      <c r="O1014" s="56"/>
      <c r="P1014" s="56"/>
    </row>
    <row r="1015" spans="1:16">
      <c r="A1015" s="20">
        <v>1006</v>
      </c>
      <c r="B1015" s="20" t="str">
        <f>IF(Data!B1015:$B$5005&lt;&gt;"",Data!B1015,"")</f>
        <v/>
      </c>
      <c r="C1015" s="20" t="str">
        <f>IF(Data!$B1015:C$5005&lt;&gt;"",Data!C1015,"")</f>
        <v/>
      </c>
      <c r="D1015" s="20" t="str">
        <f t="shared" si="41"/>
        <v/>
      </c>
      <c r="E1015" s="133" t="str">
        <f>IF(D1015="","",IF(COUNTIF($D$10:D1014,D1015)=0,COUNTIF(D:D,D1015),""))</f>
        <v/>
      </c>
      <c r="F1015" s="20" t="str">
        <f t="shared" si="42"/>
        <v/>
      </c>
      <c r="G1015" s="56"/>
      <c r="H1015" s="56"/>
      <c r="I1015" s="56"/>
      <c r="J1015" s="56"/>
      <c r="K1015" s="56"/>
      <c r="L1015" s="56"/>
      <c r="M1015" s="56"/>
      <c r="N1015" s="56"/>
      <c r="O1015" s="56"/>
      <c r="P1015" s="56"/>
    </row>
    <row r="1016" spans="1:16">
      <c r="A1016" s="113">
        <v>1007</v>
      </c>
      <c r="B1016" s="20" t="str">
        <f>IF(Data!B1016:$B$5005&lt;&gt;"",Data!B1016,"")</f>
        <v/>
      </c>
      <c r="C1016" s="20" t="str">
        <f>IF(Data!$B1016:C$5005&lt;&gt;"",Data!C1016,"")</f>
        <v/>
      </c>
      <c r="D1016" s="20" t="str">
        <f t="shared" ref="D1016:D1079" si="43">IF(AND(B1016&lt;&gt;"",C1016&lt;&gt;""), _xlfn.RANK.AVG(B1016,B:B,1),"")</f>
        <v/>
      </c>
      <c r="E1016" s="133" t="str">
        <f>IF(D1016="","",IF(COUNTIF($D$10:D1015,D1016)=0,COUNTIF(D:D,D1016),""))</f>
        <v/>
      </c>
      <c r="F1016" s="20" t="str">
        <f t="shared" si="42"/>
        <v/>
      </c>
      <c r="G1016" s="56"/>
      <c r="H1016" s="56"/>
      <c r="I1016" s="56"/>
      <c r="J1016" s="56"/>
      <c r="K1016" s="56"/>
      <c r="L1016" s="56"/>
      <c r="M1016" s="56"/>
      <c r="N1016" s="56"/>
      <c r="O1016" s="56"/>
      <c r="P1016" s="56"/>
    </row>
    <row r="1017" spans="1:16">
      <c r="A1017" s="20">
        <v>1008</v>
      </c>
      <c r="B1017" s="20" t="str">
        <f>IF(Data!B1017:$B$5005&lt;&gt;"",Data!B1017,"")</f>
        <v/>
      </c>
      <c r="C1017" s="20" t="str">
        <f>IF(Data!$B1017:C$5005&lt;&gt;"",Data!C1017,"")</f>
        <v/>
      </c>
      <c r="D1017" s="20" t="str">
        <f t="shared" si="43"/>
        <v/>
      </c>
      <c r="E1017" s="133" t="str">
        <f>IF(D1017="","",IF(COUNTIF($D$10:D1016,D1017)=0,COUNTIF(D:D,D1017),""))</f>
        <v/>
      </c>
      <c r="F1017" s="20" t="str">
        <f t="shared" si="42"/>
        <v/>
      </c>
      <c r="G1017" s="56"/>
      <c r="H1017" s="56"/>
      <c r="I1017" s="56"/>
      <c r="J1017" s="56"/>
      <c r="K1017" s="56"/>
      <c r="L1017" s="56"/>
      <c r="M1017" s="56"/>
      <c r="N1017" s="56"/>
      <c r="O1017" s="56"/>
      <c r="P1017" s="56"/>
    </row>
    <row r="1018" spans="1:16">
      <c r="A1018" s="113">
        <v>1009</v>
      </c>
      <c r="B1018" s="20" t="str">
        <f>IF(Data!B1018:$B$5005&lt;&gt;"",Data!B1018,"")</f>
        <v/>
      </c>
      <c r="C1018" s="20" t="str">
        <f>IF(Data!$B1018:C$5005&lt;&gt;"",Data!C1018,"")</f>
        <v/>
      </c>
      <c r="D1018" s="20" t="str">
        <f t="shared" si="43"/>
        <v/>
      </c>
      <c r="E1018" s="133" t="str">
        <f>IF(D1018="","",IF(COUNTIF($D$10:D1017,D1018)=0,COUNTIF(D:D,D1018),""))</f>
        <v/>
      </c>
      <c r="F1018" s="20" t="str">
        <f t="shared" si="42"/>
        <v/>
      </c>
      <c r="G1018" s="56"/>
      <c r="H1018" s="56"/>
      <c r="I1018" s="56"/>
      <c r="J1018" s="56"/>
      <c r="K1018" s="56"/>
      <c r="L1018" s="56"/>
      <c r="M1018" s="56"/>
      <c r="N1018" s="56"/>
      <c r="O1018" s="56"/>
      <c r="P1018" s="56"/>
    </row>
    <row r="1019" spans="1:16">
      <c r="A1019" s="20">
        <v>1010</v>
      </c>
      <c r="B1019" s="20" t="str">
        <f>IF(Data!B1019:$B$5005&lt;&gt;"",Data!B1019,"")</f>
        <v/>
      </c>
      <c r="C1019" s="20" t="str">
        <f>IF(Data!$B1019:C$5005&lt;&gt;"",Data!C1019,"")</f>
        <v/>
      </c>
      <c r="D1019" s="20" t="str">
        <f t="shared" si="43"/>
        <v/>
      </c>
      <c r="E1019" s="133" t="str">
        <f>IF(D1019="","",IF(COUNTIF($D$10:D1018,D1019)=0,COUNTIF(D:D,D1019),""))</f>
        <v/>
      </c>
      <c r="F1019" s="20" t="str">
        <f t="shared" si="42"/>
        <v/>
      </c>
      <c r="G1019" s="56"/>
      <c r="H1019" s="56"/>
      <c r="I1019" s="56"/>
      <c r="J1019" s="56"/>
      <c r="K1019" s="56"/>
      <c r="L1019" s="56"/>
      <c r="M1019" s="56"/>
      <c r="N1019" s="56"/>
      <c r="O1019" s="56"/>
      <c r="P1019" s="56"/>
    </row>
    <row r="1020" spans="1:16">
      <c r="A1020" s="113">
        <v>1011</v>
      </c>
      <c r="B1020" s="20" t="str">
        <f>IF(Data!B1020:$B$5005&lt;&gt;"",Data!B1020,"")</f>
        <v/>
      </c>
      <c r="C1020" s="20" t="str">
        <f>IF(Data!$B1020:C$5005&lt;&gt;"",Data!C1020,"")</f>
        <v/>
      </c>
      <c r="D1020" s="20" t="str">
        <f t="shared" si="43"/>
        <v/>
      </c>
      <c r="E1020" s="133" t="str">
        <f>IF(D1020="","",IF(COUNTIF($D$10:D1019,D1020)=0,COUNTIF(D:D,D1020),""))</f>
        <v/>
      </c>
      <c r="F1020" s="20" t="str">
        <f t="shared" si="42"/>
        <v/>
      </c>
      <c r="G1020" s="56"/>
      <c r="H1020" s="56"/>
      <c r="I1020" s="56"/>
      <c r="J1020" s="56"/>
      <c r="K1020" s="56"/>
      <c r="L1020" s="56"/>
      <c r="M1020" s="56"/>
      <c r="N1020" s="56"/>
      <c r="O1020" s="56"/>
      <c r="P1020" s="56"/>
    </row>
    <row r="1021" spans="1:16">
      <c r="A1021" s="20">
        <v>1012</v>
      </c>
      <c r="B1021" s="20" t="str">
        <f>IF(Data!B1021:$B$5005&lt;&gt;"",Data!B1021,"")</f>
        <v/>
      </c>
      <c r="C1021" s="20" t="str">
        <f>IF(Data!$B1021:C$5005&lt;&gt;"",Data!C1021,"")</f>
        <v/>
      </c>
      <c r="D1021" s="20" t="str">
        <f t="shared" si="43"/>
        <v/>
      </c>
      <c r="E1021" s="133" t="str">
        <f>IF(D1021="","",IF(COUNTIF($D$10:D1020,D1021)=0,COUNTIF(D:D,D1021),""))</f>
        <v/>
      </c>
      <c r="F1021" s="20" t="str">
        <f t="shared" si="42"/>
        <v/>
      </c>
      <c r="G1021" s="56"/>
      <c r="H1021" s="56"/>
      <c r="I1021" s="56"/>
      <c r="J1021" s="56"/>
      <c r="K1021" s="56"/>
      <c r="L1021" s="56"/>
      <c r="M1021" s="56"/>
      <c r="N1021" s="56"/>
      <c r="O1021" s="56"/>
      <c r="P1021" s="56"/>
    </row>
    <row r="1022" spans="1:16">
      <c r="A1022" s="113">
        <v>1013</v>
      </c>
      <c r="B1022" s="20" t="str">
        <f>IF(Data!B1022:$B$5005&lt;&gt;"",Data!B1022,"")</f>
        <v/>
      </c>
      <c r="C1022" s="20" t="str">
        <f>IF(Data!$B1022:C$5005&lt;&gt;"",Data!C1022,"")</f>
        <v/>
      </c>
      <c r="D1022" s="20" t="str">
        <f t="shared" si="43"/>
        <v/>
      </c>
      <c r="E1022" s="133" t="str">
        <f>IF(D1022="","",IF(COUNTIF($D$10:D1021,D1022)=0,COUNTIF(D:D,D1022),""))</f>
        <v/>
      </c>
      <c r="F1022" s="20" t="str">
        <f t="shared" si="42"/>
        <v/>
      </c>
      <c r="G1022" s="56"/>
      <c r="H1022" s="56"/>
      <c r="I1022" s="56"/>
      <c r="J1022" s="56"/>
      <c r="K1022" s="56"/>
      <c r="L1022" s="56"/>
      <c r="M1022" s="56"/>
      <c r="N1022" s="56"/>
      <c r="O1022" s="56"/>
      <c r="P1022" s="56"/>
    </row>
    <row r="1023" spans="1:16">
      <c r="A1023" s="20">
        <v>1014</v>
      </c>
      <c r="B1023" s="20" t="str">
        <f>IF(Data!B1023:$B$5005&lt;&gt;"",Data!B1023,"")</f>
        <v/>
      </c>
      <c r="C1023" s="20" t="str">
        <f>IF(Data!$B1023:C$5005&lt;&gt;"",Data!C1023,"")</f>
        <v/>
      </c>
      <c r="D1023" s="20" t="str">
        <f t="shared" si="43"/>
        <v/>
      </c>
      <c r="E1023" s="133" t="str">
        <f>IF(D1023="","",IF(COUNTIF($D$10:D1022,D1023)=0,COUNTIF(D:D,D1023),""))</f>
        <v/>
      </c>
      <c r="F1023" s="20" t="str">
        <f t="shared" si="42"/>
        <v/>
      </c>
      <c r="G1023" s="56"/>
      <c r="H1023" s="56"/>
      <c r="I1023" s="56"/>
      <c r="J1023" s="56"/>
      <c r="K1023" s="56"/>
      <c r="L1023" s="56"/>
      <c r="M1023" s="56"/>
      <c r="N1023" s="56"/>
      <c r="O1023" s="56"/>
      <c r="P1023" s="56"/>
    </row>
    <row r="1024" spans="1:16">
      <c r="A1024" s="113">
        <v>1015</v>
      </c>
      <c r="B1024" s="20" t="str">
        <f>IF(Data!B1024:$B$5005&lt;&gt;"",Data!B1024,"")</f>
        <v/>
      </c>
      <c r="C1024" s="20" t="str">
        <f>IF(Data!$B1024:C$5005&lt;&gt;"",Data!C1024,"")</f>
        <v/>
      </c>
      <c r="D1024" s="20" t="str">
        <f t="shared" si="43"/>
        <v/>
      </c>
      <c r="E1024" s="133" t="str">
        <f>IF(D1024="","",IF(COUNTIF($D$10:D1023,D1024)=0,COUNTIF(D:D,D1024),""))</f>
        <v/>
      </c>
      <c r="F1024" s="20" t="str">
        <f t="shared" si="42"/>
        <v/>
      </c>
      <c r="G1024" s="56"/>
      <c r="H1024" s="56"/>
      <c r="I1024" s="56"/>
      <c r="J1024" s="56"/>
      <c r="K1024" s="56"/>
      <c r="L1024" s="56"/>
      <c r="M1024" s="56"/>
      <c r="N1024" s="56"/>
      <c r="O1024" s="56"/>
      <c r="P1024" s="56"/>
    </row>
    <row r="1025" spans="1:16">
      <c r="A1025" s="20">
        <v>1016</v>
      </c>
      <c r="B1025" s="20" t="str">
        <f>IF(Data!B1025:$B$5005&lt;&gt;"",Data!B1025,"")</f>
        <v/>
      </c>
      <c r="C1025" s="20" t="str">
        <f>IF(Data!$B1025:C$5005&lt;&gt;"",Data!C1025,"")</f>
        <v/>
      </c>
      <c r="D1025" s="20" t="str">
        <f t="shared" si="43"/>
        <v/>
      </c>
      <c r="E1025" s="133" t="str">
        <f>IF(D1025="","",IF(COUNTIF($D$10:D1024,D1025)=0,COUNTIF(D:D,D1025),""))</f>
        <v/>
      </c>
      <c r="F1025" s="20" t="str">
        <f t="shared" si="42"/>
        <v/>
      </c>
      <c r="G1025" s="56"/>
      <c r="H1025" s="56"/>
      <c r="I1025" s="56"/>
      <c r="J1025" s="56"/>
      <c r="K1025" s="56"/>
      <c r="L1025" s="56"/>
      <c r="M1025" s="56"/>
      <c r="N1025" s="56"/>
      <c r="O1025" s="56"/>
      <c r="P1025" s="56"/>
    </row>
    <row r="1026" spans="1:16">
      <c r="A1026" s="113">
        <v>1017</v>
      </c>
      <c r="B1026" s="20" t="str">
        <f>IF(Data!B1026:$B$5005&lt;&gt;"",Data!B1026,"")</f>
        <v/>
      </c>
      <c r="C1026" s="20" t="str">
        <f>IF(Data!$B1026:C$5005&lt;&gt;"",Data!C1026,"")</f>
        <v/>
      </c>
      <c r="D1026" s="20" t="str">
        <f t="shared" si="43"/>
        <v/>
      </c>
      <c r="E1026" s="133" t="str">
        <f>IF(D1026="","",IF(COUNTIF($D$10:D1025,D1026)=0,COUNTIF(D:D,D1026),""))</f>
        <v/>
      </c>
      <c r="F1026" s="20" t="str">
        <f t="shared" si="42"/>
        <v/>
      </c>
      <c r="G1026" s="56"/>
      <c r="H1026" s="56"/>
      <c r="I1026" s="56"/>
      <c r="J1026" s="56"/>
      <c r="K1026" s="56"/>
      <c r="L1026" s="56"/>
      <c r="M1026" s="56"/>
      <c r="N1026" s="56"/>
      <c r="O1026" s="56"/>
      <c r="P1026" s="56"/>
    </row>
    <row r="1027" spans="1:16">
      <c r="A1027" s="20">
        <v>1018</v>
      </c>
      <c r="B1027" s="20" t="str">
        <f>IF(Data!B1027:$B$5005&lt;&gt;"",Data!B1027,"")</f>
        <v/>
      </c>
      <c r="C1027" s="20" t="str">
        <f>IF(Data!$B1027:C$5005&lt;&gt;"",Data!C1027,"")</f>
        <v/>
      </c>
      <c r="D1027" s="20" t="str">
        <f t="shared" si="43"/>
        <v/>
      </c>
      <c r="E1027" s="133" t="str">
        <f>IF(D1027="","",IF(COUNTIF($D$10:D1026,D1027)=0,COUNTIF(D:D,D1027),""))</f>
        <v/>
      </c>
      <c r="F1027" s="20" t="str">
        <f t="shared" si="42"/>
        <v/>
      </c>
      <c r="G1027" s="56"/>
      <c r="H1027" s="56"/>
      <c r="I1027" s="56"/>
      <c r="J1027" s="56"/>
      <c r="K1027" s="56"/>
      <c r="L1027" s="56"/>
      <c r="M1027" s="56"/>
      <c r="N1027" s="56"/>
      <c r="O1027" s="56"/>
      <c r="P1027" s="56"/>
    </row>
    <row r="1028" spans="1:16">
      <c r="A1028" s="113">
        <v>1019</v>
      </c>
      <c r="B1028" s="20" t="str">
        <f>IF(Data!B1028:$B$5005&lt;&gt;"",Data!B1028,"")</f>
        <v/>
      </c>
      <c r="C1028" s="20" t="str">
        <f>IF(Data!$B1028:C$5005&lt;&gt;"",Data!C1028,"")</f>
        <v/>
      </c>
      <c r="D1028" s="20" t="str">
        <f t="shared" si="43"/>
        <v/>
      </c>
      <c r="E1028" s="133" t="str">
        <f>IF(D1028="","",IF(COUNTIF($D$10:D1027,D1028)=0,COUNTIF(D:D,D1028),""))</f>
        <v/>
      </c>
      <c r="F1028" s="20" t="str">
        <f t="shared" si="42"/>
        <v/>
      </c>
      <c r="G1028" s="56"/>
      <c r="H1028" s="56"/>
      <c r="I1028" s="56"/>
      <c r="J1028" s="56"/>
      <c r="K1028" s="56"/>
      <c r="L1028" s="56"/>
      <c r="M1028" s="56"/>
      <c r="N1028" s="56"/>
      <c r="O1028" s="56"/>
      <c r="P1028" s="56"/>
    </row>
    <row r="1029" spans="1:16">
      <c r="A1029" s="20">
        <v>1020</v>
      </c>
      <c r="B1029" s="20" t="str">
        <f>IF(Data!B1029:$B$5005&lt;&gt;"",Data!B1029,"")</f>
        <v/>
      </c>
      <c r="C1029" s="20" t="str">
        <f>IF(Data!$B1029:C$5005&lt;&gt;"",Data!C1029,"")</f>
        <v/>
      </c>
      <c r="D1029" s="20" t="str">
        <f t="shared" si="43"/>
        <v/>
      </c>
      <c r="E1029" s="133" t="str">
        <f>IF(D1029="","",IF(COUNTIF($D$10:D1028,D1029)=0,COUNTIF(D:D,D1029),""))</f>
        <v/>
      </c>
      <c r="F1029" s="20" t="str">
        <f t="shared" si="42"/>
        <v/>
      </c>
      <c r="G1029" s="56"/>
      <c r="H1029" s="56"/>
      <c r="I1029" s="56"/>
      <c r="J1029" s="56"/>
      <c r="K1029" s="56"/>
      <c r="L1029" s="56"/>
      <c r="M1029" s="56"/>
      <c r="N1029" s="56"/>
      <c r="O1029" s="56"/>
      <c r="P1029" s="56"/>
    </row>
    <row r="1030" spans="1:16">
      <c r="A1030" s="113">
        <v>1021</v>
      </c>
      <c r="B1030" s="20" t="str">
        <f>IF(Data!B1030:$B$5005&lt;&gt;"",Data!B1030,"")</f>
        <v/>
      </c>
      <c r="C1030" s="20" t="str">
        <f>IF(Data!$B1030:C$5005&lt;&gt;"",Data!C1030,"")</f>
        <v/>
      </c>
      <c r="D1030" s="20" t="str">
        <f t="shared" si="43"/>
        <v/>
      </c>
      <c r="E1030" s="133" t="str">
        <f>IF(D1030="","",IF(COUNTIF($D$10:D1029,D1030)=0,COUNTIF(D:D,D1030),""))</f>
        <v/>
      </c>
      <c r="F1030" s="20" t="str">
        <f t="shared" si="42"/>
        <v/>
      </c>
      <c r="G1030" s="56"/>
      <c r="H1030" s="56"/>
      <c r="I1030" s="56"/>
      <c r="J1030" s="56"/>
      <c r="K1030" s="56"/>
      <c r="L1030" s="56"/>
      <c r="M1030" s="56"/>
      <c r="N1030" s="56"/>
      <c r="O1030" s="56"/>
      <c r="P1030" s="56"/>
    </row>
    <row r="1031" spans="1:16">
      <c r="A1031" s="20">
        <v>1022</v>
      </c>
      <c r="B1031" s="20" t="str">
        <f>IF(Data!B1031:$B$5005&lt;&gt;"",Data!B1031,"")</f>
        <v/>
      </c>
      <c r="C1031" s="20" t="str">
        <f>IF(Data!$B1031:C$5005&lt;&gt;"",Data!C1031,"")</f>
        <v/>
      </c>
      <c r="D1031" s="20" t="str">
        <f t="shared" si="43"/>
        <v/>
      </c>
      <c r="E1031" s="133" t="str">
        <f>IF(D1031="","",IF(COUNTIF($D$10:D1030,D1031)=0,COUNTIF(D:D,D1031),""))</f>
        <v/>
      </c>
      <c r="F1031" s="20" t="str">
        <f t="shared" si="42"/>
        <v/>
      </c>
      <c r="G1031" s="56"/>
      <c r="H1031" s="56"/>
      <c r="I1031" s="56"/>
      <c r="J1031" s="56"/>
      <c r="K1031" s="56"/>
      <c r="L1031" s="56"/>
      <c r="M1031" s="56"/>
      <c r="N1031" s="56"/>
      <c r="O1031" s="56"/>
      <c r="P1031" s="56"/>
    </row>
    <row r="1032" spans="1:16">
      <c r="A1032" s="113">
        <v>1023</v>
      </c>
      <c r="B1032" s="20" t="str">
        <f>IF(Data!B1032:$B$5005&lt;&gt;"",Data!B1032,"")</f>
        <v/>
      </c>
      <c r="C1032" s="20" t="str">
        <f>IF(Data!$B1032:C$5005&lt;&gt;"",Data!C1032,"")</f>
        <v/>
      </c>
      <c r="D1032" s="20" t="str">
        <f t="shared" si="43"/>
        <v/>
      </c>
      <c r="E1032" s="133" t="str">
        <f>IF(D1032="","",IF(COUNTIF($D$10:D1031,D1032)=0,COUNTIF(D:D,D1032),""))</f>
        <v/>
      </c>
      <c r="F1032" s="20" t="str">
        <f t="shared" si="42"/>
        <v/>
      </c>
      <c r="G1032" s="56"/>
      <c r="H1032" s="56"/>
      <c r="I1032" s="56"/>
      <c r="J1032" s="56"/>
      <c r="K1032" s="56"/>
      <c r="L1032" s="56"/>
      <c r="M1032" s="56"/>
      <c r="N1032" s="56"/>
      <c r="O1032" s="56"/>
      <c r="P1032" s="56"/>
    </row>
    <row r="1033" spans="1:16">
      <c r="A1033" s="20">
        <v>1024</v>
      </c>
      <c r="B1033" s="20" t="str">
        <f>IF(Data!B1033:$B$5005&lt;&gt;"",Data!B1033,"")</f>
        <v/>
      </c>
      <c r="C1033" s="20" t="str">
        <f>IF(Data!$B1033:C$5005&lt;&gt;"",Data!C1033,"")</f>
        <v/>
      </c>
      <c r="D1033" s="20" t="str">
        <f t="shared" si="43"/>
        <v/>
      </c>
      <c r="E1033" s="133" t="str">
        <f>IF(D1033="","",IF(COUNTIF($D$10:D1032,D1033)=0,COUNTIF(D:D,D1033),""))</f>
        <v/>
      </c>
      <c r="F1033" s="20" t="str">
        <f t="shared" si="42"/>
        <v/>
      </c>
      <c r="G1033" s="56"/>
      <c r="H1033" s="56"/>
      <c r="I1033" s="56"/>
      <c r="J1033" s="56"/>
      <c r="K1033" s="56"/>
      <c r="L1033" s="56"/>
      <c r="M1033" s="56"/>
      <c r="N1033" s="56"/>
      <c r="O1033" s="56"/>
      <c r="P1033" s="56"/>
    </row>
    <row r="1034" spans="1:16">
      <c r="A1034" s="113">
        <v>1025</v>
      </c>
      <c r="B1034" s="20" t="str">
        <f>IF(Data!B1034:$B$5005&lt;&gt;"",Data!B1034,"")</f>
        <v/>
      </c>
      <c r="C1034" s="20" t="str">
        <f>IF(Data!$B1034:C$5005&lt;&gt;"",Data!C1034,"")</f>
        <v/>
      </c>
      <c r="D1034" s="20" t="str">
        <f t="shared" si="43"/>
        <v/>
      </c>
      <c r="E1034" s="133" t="str">
        <f>IF(D1034="","",IF(COUNTIF($D$10:D1033,D1034)=0,COUNTIF(D:D,D1034),""))</f>
        <v/>
      </c>
      <c r="F1034" s="20" t="str">
        <f t="shared" si="42"/>
        <v/>
      </c>
      <c r="G1034" s="56"/>
      <c r="H1034" s="56"/>
      <c r="I1034" s="56"/>
      <c r="J1034" s="56"/>
      <c r="K1034" s="56"/>
      <c r="L1034" s="56"/>
      <c r="M1034" s="56"/>
      <c r="N1034" s="56"/>
      <c r="O1034" s="56"/>
      <c r="P1034" s="56"/>
    </row>
    <row r="1035" spans="1:16">
      <c r="A1035" s="20">
        <v>1026</v>
      </c>
      <c r="B1035" s="20" t="str">
        <f>IF(Data!B1035:$B$5005&lt;&gt;"",Data!B1035,"")</f>
        <v/>
      </c>
      <c r="C1035" s="20" t="str">
        <f>IF(Data!$B1035:C$5005&lt;&gt;"",Data!C1035,"")</f>
        <v/>
      </c>
      <c r="D1035" s="20" t="str">
        <f t="shared" si="43"/>
        <v/>
      </c>
      <c r="E1035" s="133" t="str">
        <f>IF(D1035="","",IF(COUNTIF($D$10:D1034,D1035)=0,COUNTIF(D:D,D1035),""))</f>
        <v/>
      </c>
      <c r="F1035" s="20" t="str">
        <f t="shared" si="42"/>
        <v/>
      </c>
      <c r="G1035" s="56"/>
      <c r="H1035" s="56"/>
      <c r="I1035" s="56"/>
      <c r="J1035" s="56"/>
      <c r="K1035" s="56"/>
      <c r="L1035" s="56"/>
      <c r="M1035" s="56"/>
      <c r="N1035" s="56"/>
      <c r="O1035" s="56"/>
      <c r="P1035" s="56"/>
    </row>
    <row r="1036" spans="1:16">
      <c r="A1036" s="113">
        <v>1027</v>
      </c>
      <c r="B1036" s="20" t="str">
        <f>IF(Data!B1036:$B$5005&lt;&gt;"",Data!B1036,"")</f>
        <v/>
      </c>
      <c r="C1036" s="20" t="str">
        <f>IF(Data!$B1036:C$5005&lt;&gt;"",Data!C1036,"")</f>
        <v/>
      </c>
      <c r="D1036" s="20" t="str">
        <f t="shared" si="43"/>
        <v/>
      </c>
      <c r="E1036" s="133" t="str">
        <f>IF(D1036="","",IF(COUNTIF($D$10:D1035,D1036)=0,COUNTIF(D:D,D1036),""))</f>
        <v/>
      </c>
      <c r="F1036" s="20" t="str">
        <f t="shared" ref="F1036:F1099" si="44">IF(E1036="","",E1036^3-E1036)</f>
        <v/>
      </c>
      <c r="G1036" s="56"/>
      <c r="H1036" s="56"/>
      <c r="I1036" s="56"/>
      <c r="J1036" s="56"/>
      <c r="K1036" s="56"/>
      <c r="L1036" s="56"/>
      <c r="M1036" s="56"/>
      <c r="N1036" s="56"/>
      <c r="O1036" s="56"/>
      <c r="P1036" s="56"/>
    </row>
    <row r="1037" spans="1:16">
      <c r="A1037" s="20">
        <v>1028</v>
      </c>
      <c r="B1037" s="20" t="str">
        <f>IF(Data!B1037:$B$5005&lt;&gt;"",Data!B1037,"")</f>
        <v/>
      </c>
      <c r="C1037" s="20" t="str">
        <f>IF(Data!$B1037:C$5005&lt;&gt;"",Data!C1037,"")</f>
        <v/>
      </c>
      <c r="D1037" s="20" t="str">
        <f t="shared" si="43"/>
        <v/>
      </c>
      <c r="E1037" s="133" t="str">
        <f>IF(D1037="","",IF(COUNTIF($D$10:D1036,D1037)=0,COUNTIF(D:D,D1037),""))</f>
        <v/>
      </c>
      <c r="F1037" s="20" t="str">
        <f t="shared" si="44"/>
        <v/>
      </c>
      <c r="G1037" s="56"/>
      <c r="H1037" s="56"/>
      <c r="I1037" s="56"/>
      <c r="J1037" s="56"/>
      <c r="K1037" s="56"/>
      <c r="L1037" s="56"/>
      <c r="M1037" s="56"/>
      <c r="N1037" s="56"/>
      <c r="O1037" s="56"/>
      <c r="P1037" s="56"/>
    </row>
    <row r="1038" spans="1:16">
      <c r="A1038" s="113">
        <v>1029</v>
      </c>
      <c r="B1038" s="20" t="str">
        <f>IF(Data!B1038:$B$5005&lt;&gt;"",Data!B1038,"")</f>
        <v/>
      </c>
      <c r="C1038" s="20" t="str">
        <f>IF(Data!$B1038:C$5005&lt;&gt;"",Data!C1038,"")</f>
        <v/>
      </c>
      <c r="D1038" s="20" t="str">
        <f t="shared" si="43"/>
        <v/>
      </c>
      <c r="E1038" s="133" t="str">
        <f>IF(D1038="","",IF(COUNTIF($D$10:D1037,D1038)=0,COUNTIF(D:D,D1038),""))</f>
        <v/>
      </c>
      <c r="F1038" s="20" t="str">
        <f t="shared" si="44"/>
        <v/>
      </c>
      <c r="G1038" s="56"/>
      <c r="H1038" s="56"/>
      <c r="I1038" s="56"/>
      <c r="J1038" s="56"/>
      <c r="K1038" s="56"/>
      <c r="L1038" s="56"/>
      <c r="M1038" s="56"/>
      <c r="N1038" s="56"/>
      <c r="O1038" s="56"/>
      <c r="P1038" s="56"/>
    </row>
    <row r="1039" spans="1:16">
      <c r="A1039" s="20">
        <v>1030</v>
      </c>
      <c r="B1039" s="20" t="str">
        <f>IF(Data!B1039:$B$5005&lt;&gt;"",Data!B1039,"")</f>
        <v/>
      </c>
      <c r="C1039" s="20" t="str">
        <f>IF(Data!$B1039:C$5005&lt;&gt;"",Data!C1039,"")</f>
        <v/>
      </c>
      <c r="D1039" s="20" t="str">
        <f t="shared" si="43"/>
        <v/>
      </c>
      <c r="E1039" s="133" t="str">
        <f>IF(D1039="","",IF(COUNTIF($D$10:D1038,D1039)=0,COUNTIF(D:D,D1039),""))</f>
        <v/>
      </c>
      <c r="F1039" s="20" t="str">
        <f t="shared" si="44"/>
        <v/>
      </c>
      <c r="G1039" s="56"/>
      <c r="H1039" s="56"/>
      <c r="I1039" s="56"/>
      <c r="J1039" s="56"/>
      <c r="K1039" s="56"/>
      <c r="L1039" s="56"/>
      <c r="M1039" s="56"/>
      <c r="N1039" s="56"/>
      <c r="O1039" s="56"/>
      <c r="P1039" s="56"/>
    </row>
    <row r="1040" spans="1:16">
      <c r="A1040" s="113">
        <v>1031</v>
      </c>
      <c r="B1040" s="20" t="str">
        <f>IF(Data!B1040:$B$5005&lt;&gt;"",Data!B1040,"")</f>
        <v/>
      </c>
      <c r="C1040" s="20" t="str">
        <f>IF(Data!$B1040:C$5005&lt;&gt;"",Data!C1040,"")</f>
        <v/>
      </c>
      <c r="D1040" s="20" t="str">
        <f t="shared" si="43"/>
        <v/>
      </c>
      <c r="E1040" s="133" t="str">
        <f>IF(D1040="","",IF(COUNTIF($D$10:D1039,D1040)=0,COUNTIF(D:D,D1040),""))</f>
        <v/>
      </c>
      <c r="F1040" s="20" t="str">
        <f t="shared" si="44"/>
        <v/>
      </c>
      <c r="G1040" s="56"/>
      <c r="H1040" s="56"/>
      <c r="I1040" s="56"/>
      <c r="J1040" s="56"/>
      <c r="K1040" s="56"/>
      <c r="L1040" s="56"/>
      <c r="M1040" s="56"/>
      <c r="N1040" s="56"/>
      <c r="O1040" s="56"/>
      <c r="P1040" s="56"/>
    </row>
    <row r="1041" spans="1:16">
      <c r="A1041" s="20">
        <v>1032</v>
      </c>
      <c r="B1041" s="20" t="str">
        <f>IF(Data!B1041:$B$5005&lt;&gt;"",Data!B1041,"")</f>
        <v/>
      </c>
      <c r="C1041" s="20" t="str">
        <f>IF(Data!$B1041:C$5005&lt;&gt;"",Data!C1041,"")</f>
        <v/>
      </c>
      <c r="D1041" s="20" t="str">
        <f t="shared" si="43"/>
        <v/>
      </c>
      <c r="E1041" s="133" t="str">
        <f>IF(D1041="","",IF(COUNTIF($D$10:D1040,D1041)=0,COUNTIF(D:D,D1041),""))</f>
        <v/>
      </c>
      <c r="F1041" s="20" t="str">
        <f t="shared" si="44"/>
        <v/>
      </c>
      <c r="G1041" s="56"/>
      <c r="H1041" s="56"/>
      <c r="I1041" s="56"/>
      <c r="J1041" s="56"/>
      <c r="K1041" s="56"/>
      <c r="L1041" s="56"/>
      <c r="M1041" s="56"/>
      <c r="N1041" s="56"/>
      <c r="O1041" s="56"/>
      <c r="P1041" s="56"/>
    </row>
    <row r="1042" spans="1:16">
      <c r="A1042" s="113">
        <v>1033</v>
      </c>
      <c r="B1042" s="20" t="str">
        <f>IF(Data!B1042:$B$5005&lt;&gt;"",Data!B1042,"")</f>
        <v/>
      </c>
      <c r="C1042" s="20" t="str">
        <f>IF(Data!$B1042:C$5005&lt;&gt;"",Data!C1042,"")</f>
        <v/>
      </c>
      <c r="D1042" s="20" t="str">
        <f t="shared" si="43"/>
        <v/>
      </c>
      <c r="E1042" s="133" t="str">
        <f>IF(D1042="","",IF(COUNTIF($D$10:D1041,D1042)=0,COUNTIF(D:D,D1042),""))</f>
        <v/>
      </c>
      <c r="F1042" s="20" t="str">
        <f t="shared" si="44"/>
        <v/>
      </c>
      <c r="G1042" s="56"/>
      <c r="H1042" s="56"/>
      <c r="I1042" s="56"/>
      <c r="J1042" s="56"/>
      <c r="K1042" s="56"/>
      <c r="L1042" s="56"/>
      <c r="M1042" s="56"/>
      <c r="N1042" s="56"/>
      <c r="O1042" s="56"/>
      <c r="P1042" s="56"/>
    </row>
    <row r="1043" spans="1:16">
      <c r="A1043" s="20">
        <v>1034</v>
      </c>
      <c r="B1043" s="20" t="str">
        <f>IF(Data!B1043:$B$5005&lt;&gt;"",Data!B1043,"")</f>
        <v/>
      </c>
      <c r="C1043" s="20" t="str">
        <f>IF(Data!$B1043:C$5005&lt;&gt;"",Data!C1043,"")</f>
        <v/>
      </c>
      <c r="D1043" s="20" t="str">
        <f t="shared" si="43"/>
        <v/>
      </c>
      <c r="E1043" s="133" t="str">
        <f>IF(D1043="","",IF(COUNTIF($D$10:D1042,D1043)=0,COUNTIF(D:D,D1043),""))</f>
        <v/>
      </c>
      <c r="F1043" s="20" t="str">
        <f t="shared" si="44"/>
        <v/>
      </c>
      <c r="G1043" s="56"/>
      <c r="H1043" s="56"/>
      <c r="I1043" s="56"/>
      <c r="J1043" s="56"/>
      <c r="K1043" s="56"/>
      <c r="L1043" s="56"/>
      <c r="M1043" s="56"/>
      <c r="N1043" s="56"/>
      <c r="O1043" s="56"/>
      <c r="P1043" s="56"/>
    </row>
    <row r="1044" spans="1:16">
      <c r="A1044" s="113">
        <v>1035</v>
      </c>
      <c r="B1044" s="20" t="str">
        <f>IF(Data!B1044:$B$5005&lt;&gt;"",Data!B1044,"")</f>
        <v/>
      </c>
      <c r="C1044" s="20" t="str">
        <f>IF(Data!$B1044:C$5005&lt;&gt;"",Data!C1044,"")</f>
        <v/>
      </c>
      <c r="D1044" s="20" t="str">
        <f t="shared" si="43"/>
        <v/>
      </c>
      <c r="E1044" s="133" t="str">
        <f>IF(D1044="","",IF(COUNTIF($D$10:D1043,D1044)=0,COUNTIF(D:D,D1044),""))</f>
        <v/>
      </c>
      <c r="F1044" s="20" t="str">
        <f t="shared" si="44"/>
        <v/>
      </c>
      <c r="G1044" s="56"/>
      <c r="H1044" s="56"/>
      <c r="I1044" s="56"/>
      <c r="J1044" s="56"/>
      <c r="K1044" s="56"/>
      <c r="L1044" s="56"/>
      <c r="M1044" s="56"/>
      <c r="N1044" s="56"/>
      <c r="O1044" s="56"/>
      <c r="P1044" s="56"/>
    </row>
    <row r="1045" spans="1:16">
      <c r="A1045" s="20">
        <v>1036</v>
      </c>
      <c r="B1045" s="20" t="str">
        <f>IF(Data!B1045:$B$5005&lt;&gt;"",Data!B1045,"")</f>
        <v/>
      </c>
      <c r="C1045" s="20" t="str">
        <f>IF(Data!$B1045:C$5005&lt;&gt;"",Data!C1045,"")</f>
        <v/>
      </c>
      <c r="D1045" s="20" t="str">
        <f t="shared" si="43"/>
        <v/>
      </c>
      <c r="E1045" s="133" t="str">
        <f>IF(D1045="","",IF(COUNTIF($D$10:D1044,D1045)=0,COUNTIF(D:D,D1045),""))</f>
        <v/>
      </c>
      <c r="F1045" s="20" t="str">
        <f t="shared" si="44"/>
        <v/>
      </c>
      <c r="G1045" s="56"/>
      <c r="H1045" s="56"/>
      <c r="I1045" s="56"/>
      <c r="J1045" s="56"/>
      <c r="K1045" s="56"/>
      <c r="L1045" s="56"/>
      <c r="M1045" s="56"/>
      <c r="N1045" s="56"/>
      <c r="O1045" s="56"/>
      <c r="P1045" s="56"/>
    </row>
    <row r="1046" spans="1:16">
      <c r="A1046" s="113">
        <v>1037</v>
      </c>
      <c r="B1046" s="20" t="str">
        <f>IF(Data!B1046:$B$5005&lt;&gt;"",Data!B1046,"")</f>
        <v/>
      </c>
      <c r="C1046" s="20" t="str">
        <f>IF(Data!$B1046:C$5005&lt;&gt;"",Data!C1046,"")</f>
        <v/>
      </c>
      <c r="D1046" s="20" t="str">
        <f t="shared" si="43"/>
        <v/>
      </c>
      <c r="E1046" s="133" t="str">
        <f>IF(D1046="","",IF(COUNTIF($D$10:D1045,D1046)=0,COUNTIF(D:D,D1046),""))</f>
        <v/>
      </c>
      <c r="F1046" s="20" t="str">
        <f t="shared" si="44"/>
        <v/>
      </c>
      <c r="G1046" s="56"/>
      <c r="H1046" s="56"/>
      <c r="I1046" s="56"/>
      <c r="J1046" s="56"/>
      <c r="K1046" s="56"/>
      <c r="L1046" s="56"/>
      <c r="M1046" s="56"/>
      <c r="N1046" s="56"/>
      <c r="O1046" s="56"/>
      <c r="P1046" s="56"/>
    </row>
    <row r="1047" spans="1:16">
      <c r="A1047" s="20">
        <v>1038</v>
      </c>
      <c r="B1047" s="20" t="str">
        <f>IF(Data!B1047:$B$5005&lt;&gt;"",Data!B1047,"")</f>
        <v/>
      </c>
      <c r="C1047" s="20" t="str">
        <f>IF(Data!$B1047:C$5005&lt;&gt;"",Data!C1047,"")</f>
        <v/>
      </c>
      <c r="D1047" s="20" t="str">
        <f t="shared" si="43"/>
        <v/>
      </c>
      <c r="E1047" s="133" t="str">
        <f>IF(D1047="","",IF(COUNTIF($D$10:D1046,D1047)=0,COUNTIF(D:D,D1047),""))</f>
        <v/>
      </c>
      <c r="F1047" s="20" t="str">
        <f t="shared" si="44"/>
        <v/>
      </c>
      <c r="G1047" s="56"/>
      <c r="H1047" s="56"/>
      <c r="I1047" s="56"/>
      <c r="J1047" s="56"/>
      <c r="K1047" s="56"/>
      <c r="L1047" s="56"/>
      <c r="M1047" s="56"/>
      <c r="N1047" s="56"/>
      <c r="O1047" s="56"/>
      <c r="P1047" s="56"/>
    </row>
    <row r="1048" spans="1:16">
      <c r="A1048" s="113">
        <v>1039</v>
      </c>
      <c r="B1048" s="20" t="str">
        <f>IF(Data!B1048:$B$5005&lt;&gt;"",Data!B1048,"")</f>
        <v/>
      </c>
      <c r="C1048" s="20" t="str">
        <f>IF(Data!$B1048:C$5005&lt;&gt;"",Data!C1048,"")</f>
        <v/>
      </c>
      <c r="D1048" s="20" t="str">
        <f t="shared" si="43"/>
        <v/>
      </c>
      <c r="E1048" s="133" t="str">
        <f>IF(D1048="","",IF(COUNTIF($D$10:D1047,D1048)=0,COUNTIF(D:D,D1048),""))</f>
        <v/>
      </c>
      <c r="F1048" s="20" t="str">
        <f t="shared" si="44"/>
        <v/>
      </c>
      <c r="G1048" s="56"/>
      <c r="H1048" s="56"/>
      <c r="I1048" s="56"/>
      <c r="J1048" s="56"/>
      <c r="K1048" s="56"/>
      <c r="L1048" s="56"/>
      <c r="M1048" s="56"/>
      <c r="N1048" s="56"/>
      <c r="O1048" s="56"/>
      <c r="P1048" s="56"/>
    </row>
    <row r="1049" spans="1:16">
      <c r="A1049" s="20">
        <v>1040</v>
      </c>
      <c r="B1049" s="20" t="str">
        <f>IF(Data!B1049:$B$5005&lt;&gt;"",Data!B1049,"")</f>
        <v/>
      </c>
      <c r="C1049" s="20" t="str">
        <f>IF(Data!$B1049:C$5005&lt;&gt;"",Data!C1049,"")</f>
        <v/>
      </c>
      <c r="D1049" s="20" t="str">
        <f t="shared" si="43"/>
        <v/>
      </c>
      <c r="E1049" s="133" t="str">
        <f>IF(D1049="","",IF(COUNTIF($D$10:D1048,D1049)=0,COUNTIF(D:D,D1049),""))</f>
        <v/>
      </c>
      <c r="F1049" s="20" t="str">
        <f t="shared" si="44"/>
        <v/>
      </c>
      <c r="G1049" s="56"/>
      <c r="H1049" s="56"/>
      <c r="I1049" s="56"/>
      <c r="J1049" s="56"/>
      <c r="K1049" s="56"/>
      <c r="L1049" s="56"/>
      <c r="M1049" s="56"/>
      <c r="N1049" s="56"/>
      <c r="O1049" s="56"/>
      <c r="P1049" s="56"/>
    </row>
    <row r="1050" spans="1:16">
      <c r="A1050" s="113">
        <v>1041</v>
      </c>
      <c r="B1050" s="20" t="str">
        <f>IF(Data!B1050:$B$5005&lt;&gt;"",Data!B1050,"")</f>
        <v/>
      </c>
      <c r="C1050" s="20" t="str">
        <f>IF(Data!$B1050:C$5005&lt;&gt;"",Data!C1050,"")</f>
        <v/>
      </c>
      <c r="D1050" s="20" t="str">
        <f t="shared" si="43"/>
        <v/>
      </c>
      <c r="E1050" s="133" t="str">
        <f>IF(D1050="","",IF(COUNTIF($D$10:D1049,D1050)=0,COUNTIF(D:D,D1050),""))</f>
        <v/>
      </c>
      <c r="F1050" s="20" t="str">
        <f t="shared" si="44"/>
        <v/>
      </c>
      <c r="G1050" s="56"/>
      <c r="H1050" s="56"/>
      <c r="I1050" s="56"/>
      <c r="J1050" s="56"/>
      <c r="K1050" s="56"/>
      <c r="L1050" s="56"/>
      <c r="M1050" s="56"/>
      <c r="N1050" s="56"/>
      <c r="O1050" s="56"/>
      <c r="P1050" s="56"/>
    </row>
    <row r="1051" spans="1:16">
      <c r="A1051" s="20">
        <v>1042</v>
      </c>
      <c r="B1051" s="20" t="str">
        <f>IF(Data!B1051:$B$5005&lt;&gt;"",Data!B1051,"")</f>
        <v/>
      </c>
      <c r="C1051" s="20" t="str">
        <f>IF(Data!$B1051:C$5005&lt;&gt;"",Data!C1051,"")</f>
        <v/>
      </c>
      <c r="D1051" s="20" t="str">
        <f t="shared" si="43"/>
        <v/>
      </c>
      <c r="E1051" s="133" t="str">
        <f>IF(D1051="","",IF(COUNTIF($D$10:D1050,D1051)=0,COUNTIF(D:D,D1051),""))</f>
        <v/>
      </c>
      <c r="F1051" s="20" t="str">
        <f t="shared" si="44"/>
        <v/>
      </c>
      <c r="G1051" s="56"/>
      <c r="H1051" s="56"/>
      <c r="I1051" s="56"/>
      <c r="J1051" s="56"/>
      <c r="K1051" s="56"/>
      <c r="L1051" s="56"/>
      <c r="M1051" s="56"/>
      <c r="N1051" s="56"/>
      <c r="O1051" s="56"/>
      <c r="P1051" s="56"/>
    </row>
    <row r="1052" spans="1:16">
      <c r="A1052" s="113">
        <v>1043</v>
      </c>
      <c r="B1052" s="20" t="str">
        <f>IF(Data!B1052:$B$5005&lt;&gt;"",Data!B1052,"")</f>
        <v/>
      </c>
      <c r="C1052" s="20" t="str">
        <f>IF(Data!$B1052:C$5005&lt;&gt;"",Data!C1052,"")</f>
        <v/>
      </c>
      <c r="D1052" s="20" t="str">
        <f t="shared" si="43"/>
        <v/>
      </c>
      <c r="E1052" s="133" t="str">
        <f>IF(D1052="","",IF(COUNTIF($D$10:D1051,D1052)=0,COUNTIF(D:D,D1052),""))</f>
        <v/>
      </c>
      <c r="F1052" s="20" t="str">
        <f t="shared" si="44"/>
        <v/>
      </c>
      <c r="G1052" s="56"/>
      <c r="H1052" s="56"/>
      <c r="I1052" s="56"/>
      <c r="J1052" s="56"/>
      <c r="K1052" s="56"/>
      <c r="L1052" s="56"/>
      <c r="M1052" s="56"/>
      <c r="N1052" s="56"/>
      <c r="O1052" s="56"/>
      <c r="P1052" s="56"/>
    </row>
    <row r="1053" spans="1:16">
      <c r="A1053" s="20">
        <v>1044</v>
      </c>
      <c r="B1053" s="20" t="str">
        <f>IF(Data!B1053:$B$5005&lt;&gt;"",Data!B1053,"")</f>
        <v/>
      </c>
      <c r="C1053" s="20" t="str">
        <f>IF(Data!$B1053:C$5005&lt;&gt;"",Data!C1053,"")</f>
        <v/>
      </c>
      <c r="D1053" s="20" t="str">
        <f t="shared" si="43"/>
        <v/>
      </c>
      <c r="E1053" s="133" t="str">
        <f>IF(D1053="","",IF(COUNTIF($D$10:D1052,D1053)=0,COUNTIF(D:D,D1053),""))</f>
        <v/>
      </c>
      <c r="F1053" s="20" t="str">
        <f t="shared" si="44"/>
        <v/>
      </c>
      <c r="G1053" s="56"/>
      <c r="H1053" s="56"/>
      <c r="I1053" s="56"/>
      <c r="J1053" s="56"/>
      <c r="K1053" s="56"/>
      <c r="L1053" s="56"/>
      <c r="M1053" s="56"/>
      <c r="N1053" s="56"/>
      <c r="O1053" s="56"/>
      <c r="P1053" s="56"/>
    </row>
    <row r="1054" spans="1:16">
      <c r="A1054" s="113">
        <v>1045</v>
      </c>
      <c r="B1054" s="20" t="str">
        <f>IF(Data!B1054:$B$5005&lt;&gt;"",Data!B1054,"")</f>
        <v/>
      </c>
      <c r="C1054" s="20" t="str">
        <f>IF(Data!$B1054:C$5005&lt;&gt;"",Data!C1054,"")</f>
        <v/>
      </c>
      <c r="D1054" s="20" t="str">
        <f t="shared" si="43"/>
        <v/>
      </c>
      <c r="E1054" s="133" t="str">
        <f>IF(D1054="","",IF(COUNTIF($D$10:D1053,D1054)=0,COUNTIF(D:D,D1054),""))</f>
        <v/>
      </c>
      <c r="F1054" s="20" t="str">
        <f t="shared" si="44"/>
        <v/>
      </c>
      <c r="G1054" s="56"/>
      <c r="H1054" s="56"/>
      <c r="I1054" s="56"/>
      <c r="J1054" s="56"/>
      <c r="K1054" s="56"/>
      <c r="L1054" s="56"/>
      <c r="M1054" s="56"/>
      <c r="N1054" s="56"/>
      <c r="O1054" s="56"/>
      <c r="P1054" s="56"/>
    </row>
    <row r="1055" spans="1:16">
      <c r="A1055" s="20">
        <v>1046</v>
      </c>
      <c r="B1055" s="20" t="str">
        <f>IF(Data!B1055:$B$5005&lt;&gt;"",Data!B1055,"")</f>
        <v/>
      </c>
      <c r="C1055" s="20" t="str">
        <f>IF(Data!$B1055:C$5005&lt;&gt;"",Data!C1055,"")</f>
        <v/>
      </c>
      <c r="D1055" s="20" t="str">
        <f t="shared" si="43"/>
        <v/>
      </c>
      <c r="E1055" s="133" t="str">
        <f>IF(D1055="","",IF(COUNTIF($D$10:D1054,D1055)=0,COUNTIF(D:D,D1055),""))</f>
        <v/>
      </c>
      <c r="F1055" s="20" t="str">
        <f t="shared" si="44"/>
        <v/>
      </c>
      <c r="G1055" s="56"/>
      <c r="H1055" s="56"/>
      <c r="I1055" s="56"/>
      <c r="J1055" s="56"/>
      <c r="K1055" s="56"/>
      <c r="L1055" s="56"/>
      <c r="M1055" s="56"/>
      <c r="N1055" s="56"/>
      <c r="O1055" s="56"/>
      <c r="P1055" s="56"/>
    </row>
    <row r="1056" spans="1:16">
      <c r="A1056" s="113">
        <v>1047</v>
      </c>
      <c r="B1056" s="20" t="str">
        <f>IF(Data!B1056:$B$5005&lt;&gt;"",Data!B1056,"")</f>
        <v/>
      </c>
      <c r="C1056" s="20" t="str">
        <f>IF(Data!$B1056:C$5005&lt;&gt;"",Data!C1056,"")</f>
        <v/>
      </c>
      <c r="D1056" s="20" t="str">
        <f t="shared" si="43"/>
        <v/>
      </c>
      <c r="E1056" s="133" t="str">
        <f>IF(D1056="","",IF(COUNTIF($D$10:D1055,D1056)=0,COUNTIF(D:D,D1056),""))</f>
        <v/>
      </c>
      <c r="F1056" s="20" t="str">
        <f t="shared" si="44"/>
        <v/>
      </c>
      <c r="G1056" s="56"/>
      <c r="H1056" s="56"/>
      <c r="I1056" s="56"/>
      <c r="J1056" s="56"/>
      <c r="K1056" s="56"/>
      <c r="L1056" s="56"/>
      <c r="M1056" s="56"/>
      <c r="N1056" s="56"/>
      <c r="O1056" s="56"/>
      <c r="P1056" s="56"/>
    </row>
    <row r="1057" spans="1:16">
      <c r="A1057" s="20">
        <v>1048</v>
      </c>
      <c r="B1057" s="20" t="str">
        <f>IF(Data!B1057:$B$5005&lt;&gt;"",Data!B1057,"")</f>
        <v/>
      </c>
      <c r="C1057" s="20" t="str">
        <f>IF(Data!$B1057:C$5005&lt;&gt;"",Data!C1057,"")</f>
        <v/>
      </c>
      <c r="D1057" s="20" t="str">
        <f t="shared" si="43"/>
        <v/>
      </c>
      <c r="E1057" s="133" t="str">
        <f>IF(D1057="","",IF(COUNTIF($D$10:D1056,D1057)=0,COUNTIF(D:D,D1057),""))</f>
        <v/>
      </c>
      <c r="F1057" s="20" t="str">
        <f t="shared" si="44"/>
        <v/>
      </c>
      <c r="G1057" s="56"/>
      <c r="H1057" s="56"/>
      <c r="I1057" s="56"/>
      <c r="J1057" s="56"/>
      <c r="K1057" s="56"/>
      <c r="L1057" s="56"/>
      <c r="M1057" s="56"/>
      <c r="N1057" s="56"/>
      <c r="O1057" s="56"/>
      <c r="P1057" s="56"/>
    </row>
    <row r="1058" spans="1:16">
      <c r="A1058" s="113">
        <v>1049</v>
      </c>
      <c r="B1058" s="20" t="str">
        <f>IF(Data!B1058:$B$5005&lt;&gt;"",Data!B1058,"")</f>
        <v/>
      </c>
      <c r="C1058" s="20" t="str">
        <f>IF(Data!$B1058:C$5005&lt;&gt;"",Data!C1058,"")</f>
        <v/>
      </c>
      <c r="D1058" s="20" t="str">
        <f t="shared" si="43"/>
        <v/>
      </c>
      <c r="E1058" s="133" t="str">
        <f>IF(D1058="","",IF(COUNTIF($D$10:D1057,D1058)=0,COUNTIF(D:D,D1058),""))</f>
        <v/>
      </c>
      <c r="F1058" s="20" t="str">
        <f t="shared" si="44"/>
        <v/>
      </c>
      <c r="G1058" s="56"/>
      <c r="H1058" s="56"/>
      <c r="I1058" s="56"/>
      <c r="J1058" s="56"/>
      <c r="K1058" s="56"/>
      <c r="L1058" s="56"/>
      <c r="M1058" s="56"/>
      <c r="N1058" s="56"/>
      <c r="O1058" s="56"/>
      <c r="P1058" s="56"/>
    </row>
    <row r="1059" spans="1:16">
      <c r="A1059" s="20">
        <v>1050</v>
      </c>
      <c r="B1059" s="20" t="str">
        <f>IF(Data!B1059:$B$5005&lt;&gt;"",Data!B1059,"")</f>
        <v/>
      </c>
      <c r="C1059" s="20" t="str">
        <f>IF(Data!$B1059:C$5005&lt;&gt;"",Data!C1059,"")</f>
        <v/>
      </c>
      <c r="D1059" s="20" t="str">
        <f t="shared" si="43"/>
        <v/>
      </c>
      <c r="E1059" s="133" t="str">
        <f>IF(D1059="","",IF(COUNTIF($D$10:D1058,D1059)=0,COUNTIF(D:D,D1059),""))</f>
        <v/>
      </c>
      <c r="F1059" s="20" t="str">
        <f t="shared" si="44"/>
        <v/>
      </c>
      <c r="G1059" s="56"/>
      <c r="H1059" s="56"/>
      <c r="I1059" s="56"/>
      <c r="J1059" s="56"/>
      <c r="K1059" s="56"/>
      <c r="L1059" s="56"/>
      <c r="M1059" s="56"/>
      <c r="N1059" s="56"/>
      <c r="O1059" s="56"/>
      <c r="P1059" s="56"/>
    </row>
    <row r="1060" spans="1:16">
      <c r="A1060" s="113">
        <v>1051</v>
      </c>
      <c r="B1060" s="20" t="str">
        <f>IF(Data!B1060:$B$5005&lt;&gt;"",Data!B1060,"")</f>
        <v/>
      </c>
      <c r="C1060" s="20" t="str">
        <f>IF(Data!$B1060:C$5005&lt;&gt;"",Data!C1060,"")</f>
        <v/>
      </c>
      <c r="D1060" s="20" t="str">
        <f t="shared" si="43"/>
        <v/>
      </c>
      <c r="E1060" s="133" t="str">
        <f>IF(D1060="","",IF(COUNTIF($D$10:D1059,D1060)=0,COUNTIF(D:D,D1060),""))</f>
        <v/>
      </c>
      <c r="F1060" s="20" t="str">
        <f t="shared" si="44"/>
        <v/>
      </c>
      <c r="G1060" s="56"/>
      <c r="H1060" s="56"/>
      <c r="I1060" s="56"/>
      <c r="J1060" s="56"/>
      <c r="K1060" s="56"/>
      <c r="L1060" s="56"/>
      <c r="M1060" s="56"/>
      <c r="N1060" s="56"/>
      <c r="O1060" s="56"/>
      <c r="P1060" s="56"/>
    </row>
    <row r="1061" spans="1:16">
      <c r="A1061" s="20">
        <v>1052</v>
      </c>
      <c r="B1061" s="20" t="str">
        <f>IF(Data!B1061:$B$5005&lt;&gt;"",Data!B1061,"")</f>
        <v/>
      </c>
      <c r="C1061" s="20" t="str">
        <f>IF(Data!$B1061:C$5005&lt;&gt;"",Data!C1061,"")</f>
        <v/>
      </c>
      <c r="D1061" s="20" t="str">
        <f t="shared" si="43"/>
        <v/>
      </c>
      <c r="E1061" s="133" t="str">
        <f>IF(D1061="","",IF(COUNTIF($D$10:D1060,D1061)=0,COUNTIF(D:D,D1061),""))</f>
        <v/>
      </c>
      <c r="F1061" s="20" t="str">
        <f t="shared" si="44"/>
        <v/>
      </c>
      <c r="G1061" s="56"/>
      <c r="H1061" s="56"/>
      <c r="I1061" s="56"/>
      <c r="J1061" s="56"/>
      <c r="K1061" s="56"/>
      <c r="L1061" s="56"/>
      <c r="M1061" s="56"/>
      <c r="N1061" s="56"/>
      <c r="O1061" s="56"/>
      <c r="P1061" s="56"/>
    </row>
    <row r="1062" spans="1:16">
      <c r="A1062" s="113">
        <v>1053</v>
      </c>
      <c r="B1062" s="20" t="str">
        <f>IF(Data!B1062:$B$5005&lt;&gt;"",Data!B1062,"")</f>
        <v/>
      </c>
      <c r="C1062" s="20" t="str">
        <f>IF(Data!$B1062:C$5005&lt;&gt;"",Data!C1062,"")</f>
        <v/>
      </c>
      <c r="D1062" s="20" t="str">
        <f t="shared" si="43"/>
        <v/>
      </c>
      <c r="E1062" s="133" t="str">
        <f>IF(D1062="","",IF(COUNTIF($D$10:D1061,D1062)=0,COUNTIF(D:D,D1062),""))</f>
        <v/>
      </c>
      <c r="F1062" s="20" t="str">
        <f t="shared" si="44"/>
        <v/>
      </c>
      <c r="G1062" s="56"/>
      <c r="H1062" s="56"/>
      <c r="I1062" s="56"/>
      <c r="J1062" s="56"/>
      <c r="K1062" s="56"/>
      <c r="L1062" s="56"/>
      <c r="M1062" s="56"/>
      <c r="N1062" s="56"/>
      <c r="O1062" s="56"/>
      <c r="P1062" s="56"/>
    </row>
    <row r="1063" spans="1:16">
      <c r="A1063" s="20">
        <v>1054</v>
      </c>
      <c r="B1063" s="20" t="str">
        <f>IF(Data!B1063:$B$5005&lt;&gt;"",Data!B1063,"")</f>
        <v/>
      </c>
      <c r="C1063" s="20" t="str">
        <f>IF(Data!$B1063:C$5005&lt;&gt;"",Data!C1063,"")</f>
        <v/>
      </c>
      <c r="D1063" s="20" t="str">
        <f t="shared" si="43"/>
        <v/>
      </c>
      <c r="E1063" s="133" t="str">
        <f>IF(D1063="","",IF(COUNTIF($D$10:D1062,D1063)=0,COUNTIF(D:D,D1063),""))</f>
        <v/>
      </c>
      <c r="F1063" s="20" t="str">
        <f t="shared" si="44"/>
        <v/>
      </c>
      <c r="G1063" s="56"/>
      <c r="H1063" s="56"/>
      <c r="I1063" s="56"/>
      <c r="J1063" s="56"/>
      <c r="K1063" s="56"/>
      <c r="L1063" s="56"/>
      <c r="M1063" s="56"/>
      <c r="N1063" s="56"/>
      <c r="O1063" s="56"/>
      <c r="P1063" s="56"/>
    </row>
    <row r="1064" spans="1:16">
      <c r="A1064" s="113">
        <v>1055</v>
      </c>
      <c r="B1064" s="20" t="str">
        <f>IF(Data!B1064:$B$5005&lt;&gt;"",Data!B1064,"")</f>
        <v/>
      </c>
      <c r="C1064" s="20" t="str">
        <f>IF(Data!$B1064:C$5005&lt;&gt;"",Data!C1064,"")</f>
        <v/>
      </c>
      <c r="D1064" s="20" t="str">
        <f t="shared" si="43"/>
        <v/>
      </c>
      <c r="E1064" s="133" t="str">
        <f>IF(D1064="","",IF(COUNTIF($D$10:D1063,D1064)=0,COUNTIF(D:D,D1064),""))</f>
        <v/>
      </c>
      <c r="F1064" s="20" t="str">
        <f t="shared" si="44"/>
        <v/>
      </c>
      <c r="G1064" s="56"/>
      <c r="H1064" s="56"/>
      <c r="I1064" s="56"/>
      <c r="J1064" s="56"/>
      <c r="K1064" s="56"/>
      <c r="L1064" s="56"/>
      <c r="M1064" s="56"/>
      <c r="N1064" s="56"/>
      <c r="O1064" s="56"/>
      <c r="P1064" s="56"/>
    </row>
    <row r="1065" spans="1:16">
      <c r="A1065" s="20">
        <v>1056</v>
      </c>
      <c r="B1065" s="20" t="str">
        <f>IF(Data!B1065:$B$5005&lt;&gt;"",Data!B1065,"")</f>
        <v/>
      </c>
      <c r="C1065" s="20" t="str">
        <f>IF(Data!$B1065:C$5005&lt;&gt;"",Data!C1065,"")</f>
        <v/>
      </c>
      <c r="D1065" s="20" t="str">
        <f t="shared" si="43"/>
        <v/>
      </c>
      <c r="E1065" s="133" t="str">
        <f>IF(D1065="","",IF(COUNTIF($D$10:D1064,D1065)=0,COUNTIF(D:D,D1065),""))</f>
        <v/>
      </c>
      <c r="F1065" s="20" t="str">
        <f t="shared" si="44"/>
        <v/>
      </c>
      <c r="G1065" s="56"/>
      <c r="H1065" s="56"/>
      <c r="I1065" s="56"/>
      <c r="J1065" s="56"/>
      <c r="K1065" s="56"/>
      <c r="L1065" s="56"/>
      <c r="M1065" s="56"/>
      <c r="N1065" s="56"/>
      <c r="O1065" s="56"/>
      <c r="P1065" s="56"/>
    </row>
    <row r="1066" spans="1:16">
      <c r="A1066" s="113">
        <v>1057</v>
      </c>
      <c r="B1066" s="20" t="str">
        <f>IF(Data!B1066:$B$5005&lt;&gt;"",Data!B1066,"")</f>
        <v/>
      </c>
      <c r="C1066" s="20" t="str">
        <f>IF(Data!$B1066:C$5005&lt;&gt;"",Data!C1066,"")</f>
        <v/>
      </c>
      <c r="D1066" s="20" t="str">
        <f t="shared" si="43"/>
        <v/>
      </c>
      <c r="E1066" s="133" t="str">
        <f>IF(D1066="","",IF(COUNTIF($D$10:D1065,D1066)=0,COUNTIF(D:D,D1066),""))</f>
        <v/>
      </c>
      <c r="F1066" s="20" t="str">
        <f t="shared" si="44"/>
        <v/>
      </c>
      <c r="G1066" s="56"/>
      <c r="H1066" s="56"/>
      <c r="I1066" s="56"/>
      <c r="J1066" s="56"/>
      <c r="K1066" s="56"/>
      <c r="L1066" s="56"/>
      <c r="M1066" s="56"/>
      <c r="N1066" s="56"/>
      <c r="O1066" s="56"/>
      <c r="P1066" s="56"/>
    </row>
    <row r="1067" spans="1:16">
      <c r="A1067" s="20">
        <v>1058</v>
      </c>
      <c r="B1067" s="20" t="str">
        <f>IF(Data!B1067:$B$5005&lt;&gt;"",Data!B1067,"")</f>
        <v/>
      </c>
      <c r="C1067" s="20" t="str">
        <f>IF(Data!$B1067:C$5005&lt;&gt;"",Data!C1067,"")</f>
        <v/>
      </c>
      <c r="D1067" s="20" t="str">
        <f t="shared" si="43"/>
        <v/>
      </c>
      <c r="E1067" s="133" t="str">
        <f>IF(D1067="","",IF(COUNTIF($D$10:D1066,D1067)=0,COUNTIF(D:D,D1067),""))</f>
        <v/>
      </c>
      <c r="F1067" s="20" t="str">
        <f t="shared" si="44"/>
        <v/>
      </c>
      <c r="G1067" s="56"/>
      <c r="H1067" s="56"/>
      <c r="I1067" s="56"/>
      <c r="J1067" s="56"/>
      <c r="K1067" s="56"/>
      <c r="L1067" s="56"/>
      <c r="M1067" s="56"/>
      <c r="N1067" s="56"/>
      <c r="O1067" s="56"/>
      <c r="P1067" s="56"/>
    </row>
    <row r="1068" spans="1:16">
      <c r="A1068" s="113">
        <v>1059</v>
      </c>
      <c r="B1068" s="20" t="str">
        <f>IF(Data!B1068:$B$5005&lt;&gt;"",Data!B1068,"")</f>
        <v/>
      </c>
      <c r="C1068" s="20" t="str">
        <f>IF(Data!$B1068:C$5005&lt;&gt;"",Data!C1068,"")</f>
        <v/>
      </c>
      <c r="D1068" s="20" t="str">
        <f t="shared" si="43"/>
        <v/>
      </c>
      <c r="E1068" s="133" t="str">
        <f>IF(D1068="","",IF(COUNTIF($D$10:D1067,D1068)=0,COUNTIF(D:D,D1068),""))</f>
        <v/>
      </c>
      <c r="F1068" s="20" t="str">
        <f t="shared" si="44"/>
        <v/>
      </c>
      <c r="G1068" s="56"/>
      <c r="H1068" s="56"/>
      <c r="I1068" s="56"/>
      <c r="J1068" s="56"/>
      <c r="K1068" s="56"/>
      <c r="L1068" s="56"/>
      <c r="M1068" s="56"/>
      <c r="N1068" s="56"/>
      <c r="O1068" s="56"/>
      <c r="P1068" s="56"/>
    </row>
    <row r="1069" spans="1:16">
      <c r="A1069" s="20">
        <v>1060</v>
      </c>
      <c r="B1069" s="20" t="str">
        <f>IF(Data!B1069:$B$5005&lt;&gt;"",Data!B1069,"")</f>
        <v/>
      </c>
      <c r="C1069" s="20" t="str">
        <f>IF(Data!$B1069:C$5005&lt;&gt;"",Data!C1069,"")</f>
        <v/>
      </c>
      <c r="D1069" s="20" t="str">
        <f t="shared" si="43"/>
        <v/>
      </c>
      <c r="E1069" s="133" t="str">
        <f>IF(D1069="","",IF(COUNTIF($D$10:D1068,D1069)=0,COUNTIF(D:D,D1069),""))</f>
        <v/>
      </c>
      <c r="F1069" s="20" t="str">
        <f t="shared" si="44"/>
        <v/>
      </c>
      <c r="G1069" s="56"/>
      <c r="H1069" s="56"/>
      <c r="I1069" s="56"/>
      <c r="J1069" s="56"/>
      <c r="K1069" s="56"/>
      <c r="L1069" s="56"/>
      <c r="M1069" s="56"/>
      <c r="N1069" s="56"/>
      <c r="O1069" s="56"/>
      <c r="P1069" s="56"/>
    </row>
    <row r="1070" spans="1:16">
      <c r="A1070" s="113">
        <v>1061</v>
      </c>
      <c r="B1070" s="20" t="str">
        <f>IF(Data!B1070:$B$5005&lt;&gt;"",Data!B1070,"")</f>
        <v/>
      </c>
      <c r="C1070" s="20" t="str">
        <f>IF(Data!$B1070:C$5005&lt;&gt;"",Data!C1070,"")</f>
        <v/>
      </c>
      <c r="D1070" s="20" t="str">
        <f t="shared" si="43"/>
        <v/>
      </c>
      <c r="E1070" s="133" t="str">
        <f>IF(D1070="","",IF(COUNTIF($D$10:D1069,D1070)=0,COUNTIF(D:D,D1070),""))</f>
        <v/>
      </c>
      <c r="F1070" s="20" t="str">
        <f t="shared" si="44"/>
        <v/>
      </c>
      <c r="G1070" s="56"/>
      <c r="H1070" s="56"/>
      <c r="I1070" s="56"/>
      <c r="J1070" s="56"/>
      <c r="K1070" s="56"/>
      <c r="L1070" s="56"/>
      <c r="M1070" s="56"/>
      <c r="N1070" s="56"/>
      <c r="O1070" s="56"/>
      <c r="P1070" s="56"/>
    </row>
    <row r="1071" spans="1:16">
      <c r="A1071" s="20">
        <v>1062</v>
      </c>
      <c r="B1071" s="20" t="str">
        <f>IF(Data!B1071:$B$5005&lt;&gt;"",Data!B1071,"")</f>
        <v/>
      </c>
      <c r="C1071" s="20" t="str">
        <f>IF(Data!$B1071:C$5005&lt;&gt;"",Data!C1071,"")</f>
        <v/>
      </c>
      <c r="D1071" s="20" t="str">
        <f t="shared" si="43"/>
        <v/>
      </c>
      <c r="E1071" s="133" t="str">
        <f>IF(D1071="","",IF(COUNTIF($D$10:D1070,D1071)=0,COUNTIF(D:D,D1071),""))</f>
        <v/>
      </c>
      <c r="F1071" s="20" t="str">
        <f t="shared" si="44"/>
        <v/>
      </c>
      <c r="G1071" s="56"/>
      <c r="H1071" s="56"/>
      <c r="I1071" s="56"/>
      <c r="J1071" s="56"/>
      <c r="K1071" s="56"/>
      <c r="L1071" s="56"/>
      <c r="M1071" s="56"/>
      <c r="N1071" s="56"/>
      <c r="O1071" s="56"/>
      <c r="P1071" s="56"/>
    </row>
    <row r="1072" spans="1:16">
      <c r="A1072" s="113">
        <v>1063</v>
      </c>
      <c r="B1072" s="20" t="str">
        <f>IF(Data!B1072:$B$5005&lt;&gt;"",Data!B1072,"")</f>
        <v/>
      </c>
      <c r="C1072" s="20" t="str">
        <f>IF(Data!$B1072:C$5005&lt;&gt;"",Data!C1072,"")</f>
        <v/>
      </c>
      <c r="D1072" s="20" t="str">
        <f t="shared" si="43"/>
        <v/>
      </c>
      <c r="E1072" s="133" t="str">
        <f>IF(D1072="","",IF(COUNTIF($D$10:D1071,D1072)=0,COUNTIF(D:D,D1072),""))</f>
        <v/>
      </c>
      <c r="F1072" s="20" t="str">
        <f t="shared" si="44"/>
        <v/>
      </c>
      <c r="G1072" s="56"/>
      <c r="H1072" s="56"/>
      <c r="I1072" s="56"/>
      <c r="J1072" s="56"/>
      <c r="K1072" s="56"/>
      <c r="L1072" s="56"/>
      <c r="M1072" s="56"/>
      <c r="N1072" s="56"/>
      <c r="O1072" s="56"/>
      <c r="P1072" s="56"/>
    </row>
    <row r="1073" spans="1:16">
      <c r="A1073" s="20">
        <v>1064</v>
      </c>
      <c r="B1073" s="20" t="str">
        <f>IF(Data!B1073:$B$5005&lt;&gt;"",Data!B1073,"")</f>
        <v/>
      </c>
      <c r="C1073" s="20" t="str">
        <f>IF(Data!$B1073:C$5005&lt;&gt;"",Data!C1073,"")</f>
        <v/>
      </c>
      <c r="D1073" s="20" t="str">
        <f t="shared" si="43"/>
        <v/>
      </c>
      <c r="E1073" s="133" t="str">
        <f>IF(D1073="","",IF(COUNTIF($D$10:D1072,D1073)=0,COUNTIF(D:D,D1073),""))</f>
        <v/>
      </c>
      <c r="F1073" s="20" t="str">
        <f t="shared" si="44"/>
        <v/>
      </c>
      <c r="G1073" s="56"/>
      <c r="H1073" s="56"/>
      <c r="I1073" s="56"/>
      <c r="J1073" s="56"/>
      <c r="K1073" s="56"/>
      <c r="L1073" s="56"/>
      <c r="M1073" s="56"/>
      <c r="N1073" s="56"/>
      <c r="O1073" s="56"/>
      <c r="P1073" s="56"/>
    </row>
    <row r="1074" spans="1:16">
      <c r="A1074" s="113">
        <v>1065</v>
      </c>
      <c r="B1074" s="20" t="str">
        <f>IF(Data!B1074:$B$5005&lt;&gt;"",Data!B1074,"")</f>
        <v/>
      </c>
      <c r="C1074" s="20" t="str">
        <f>IF(Data!$B1074:C$5005&lt;&gt;"",Data!C1074,"")</f>
        <v/>
      </c>
      <c r="D1074" s="20" t="str">
        <f t="shared" si="43"/>
        <v/>
      </c>
      <c r="E1074" s="133" t="str">
        <f>IF(D1074="","",IF(COUNTIF($D$10:D1073,D1074)=0,COUNTIF(D:D,D1074),""))</f>
        <v/>
      </c>
      <c r="F1074" s="20" t="str">
        <f t="shared" si="44"/>
        <v/>
      </c>
      <c r="G1074" s="56"/>
      <c r="H1074" s="56"/>
      <c r="I1074" s="56"/>
      <c r="J1074" s="56"/>
      <c r="K1074" s="56"/>
      <c r="L1074" s="56"/>
      <c r="M1074" s="56"/>
      <c r="N1074" s="56"/>
      <c r="O1074" s="56"/>
      <c r="P1074" s="56"/>
    </row>
    <row r="1075" spans="1:16">
      <c r="A1075" s="20">
        <v>1066</v>
      </c>
      <c r="B1075" s="20" t="str">
        <f>IF(Data!B1075:$B$5005&lt;&gt;"",Data!B1075,"")</f>
        <v/>
      </c>
      <c r="C1075" s="20" t="str">
        <f>IF(Data!$B1075:C$5005&lt;&gt;"",Data!C1075,"")</f>
        <v/>
      </c>
      <c r="D1075" s="20" t="str">
        <f t="shared" si="43"/>
        <v/>
      </c>
      <c r="E1075" s="133" t="str">
        <f>IF(D1075="","",IF(COUNTIF($D$10:D1074,D1075)=0,COUNTIF(D:D,D1075),""))</f>
        <v/>
      </c>
      <c r="F1075" s="20" t="str">
        <f t="shared" si="44"/>
        <v/>
      </c>
      <c r="G1075" s="56"/>
      <c r="H1075" s="56"/>
      <c r="I1075" s="56"/>
      <c r="J1075" s="56"/>
      <c r="K1075" s="56"/>
      <c r="L1075" s="56"/>
      <c r="M1075" s="56"/>
      <c r="N1075" s="56"/>
      <c r="O1075" s="56"/>
      <c r="P1075" s="56"/>
    </row>
    <row r="1076" spans="1:16">
      <c r="A1076" s="113">
        <v>1067</v>
      </c>
      <c r="B1076" s="20" t="str">
        <f>IF(Data!B1076:$B$5005&lt;&gt;"",Data!B1076,"")</f>
        <v/>
      </c>
      <c r="C1076" s="20" t="str">
        <f>IF(Data!$B1076:C$5005&lt;&gt;"",Data!C1076,"")</f>
        <v/>
      </c>
      <c r="D1076" s="20" t="str">
        <f t="shared" si="43"/>
        <v/>
      </c>
      <c r="E1076" s="133" t="str">
        <f>IF(D1076="","",IF(COUNTIF($D$10:D1075,D1076)=0,COUNTIF(D:D,D1076),""))</f>
        <v/>
      </c>
      <c r="F1076" s="20" t="str">
        <f t="shared" si="44"/>
        <v/>
      </c>
      <c r="G1076" s="56"/>
      <c r="H1076" s="56"/>
      <c r="I1076" s="56"/>
      <c r="J1076" s="56"/>
      <c r="K1076" s="56"/>
      <c r="L1076" s="56"/>
      <c r="M1076" s="56"/>
      <c r="N1076" s="56"/>
      <c r="O1076" s="56"/>
      <c r="P1076" s="56"/>
    </row>
    <row r="1077" spans="1:16">
      <c r="A1077" s="20">
        <v>1068</v>
      </c>
      <c r="B1077" s="20" t="str">
        <f>IF(Data!B1077:$B$5005&lt;&gt;"",Data!B1077,"")</f>
        <v/>
      </c>
      <c r="C1077" s="20" t="str">
        <f>IF(Data!$B1077:C$5005&lt;&gt;"",Data!C1077,"")</f>
        <v/>
      </c>
      <c r="D1077" s="20" t="str">
        <f t="shared" si="43"/>
        <v/>
      </c>
      <c r="E1077" s="133" t="str">
        <f>IF(D1077="","",IF(COUNTIF($D$10:D1076,D1077)=0,COUNTIF(D:D,D1077),""))</f>
        <v/>
      </c>
      <c r="F1077" s="20" t="str">
        <f t="shared" si="44"/>
        <v/>
      </c>
      <c r="G1077" s="56"/>
      <c r="H1077" s="56"/>
      <c r="I1077" s="56"/>
      <c r="J1077" s="56"/>
      <c r="K1077" s="56"/>
      <c r="L1077" s="56"/>
      <c r="M1077" s="56"/>
      <c r="N1077" s="56"/>
      <c r="O1077" s="56"/>
      <c r="P1077" s="56"/>
    </row>
    <row r="1078" spans="1:16">
      <c r="A1078" s="113">
        <v>1069</v>
      </c>
      <c r="B1078" s="20" t="str">
        <f>IF(Data!B1078:$B$5005&lt;&gt;"",Data!B1078,"")</f>
        <v/>
      </c>
      <c r="C1078" s="20" t="str">
        <f>IF(Data!$B1078:C$5005&lt;&gt;"",Data!C1078,"")</f>
        <v/>
      </c>
      <c r="D1078" s="20" t="str">
        <f t="shared" si="43"/>
        <v/>
      </c>
      <c r="E1078" s="133" t="str">
        <f>IF(D1078="","",IF(COUNTIF($D$10:D1077,D1078)=0,COUNTIF(D:D,D1078),""))</f>
        <v/>
      </c>
      <c r="F1078" s="20" t="str">
        <f t="shared" si="44"/>
        <v/>
      </c>
      <c r="G1078" s="56"/>
      <c r="H1078" s="56"/>
      <c r="I1078" s="56"/>
      <c r="J1078" s="56"/>
      <c r="K1078" s="56"/>
      <c r="L1078" s="56"/>
      <c r="M1078" s="56"/>
      <c r="N1078" s="56"/>
      <c r="O1078" s="56"/>
      <c r="P1078" s="56"/>
    </row>
    <row r="1079" spans="1:16">
      <c r="A1079" s="20">
        <v>1070</v>
      </c>
      <c r="B1079" s="20" t="str">
        <f>IF(Data!B1079:$B$5005&lt;&gt;"",Data!B1079,"")</f>
        <v/>
      </c>
      <c r="C1079" s="20" t="str">
        <f>IF(Data!$B1079:C$5005&lt;&gt;"",Data!C1079,"")</f>
        <v/>
      </c>
      <c r="D1079" s="20" t="str">
        <f t="shared" si="43"/>
        <v/>
      </c>
      <c r="E1079" s="133" t="str">
        <f>IF(D1079="","",IF(COUNTIF($D$10:D1078,D1079)=0,COUNTIF(D:D,D1079),""))</f>
        <v/>
      </c>
      <c r="F1079" s="20" t="str">
        <f t="shared" si="44"/>
        <v/>
      </c>
      <c r="G1079" s="56"/>
      <c r="H1079" s="56"/>
      <c r="I1079" s="56"/>
      <c r="J1079" s="56"/>
      <c r="K1079" s="56"/>
      <c r="L1079" s="56"/>
      <c r="M1079" s="56"/>
      <c r="N1079" s="56"/>
      <c r="O1079" s="56"/>
      <c r="P1079" s="56"/>
    </row>
    <row r="1080" spans="1:16">
      <c r="A1080" s="113">
        <v>1071</v>
      </c>
      <c r="B1080" s="20" t="str">
        <f>IF(Data!B1080:$B$5005&lt;&gt;"",Data!B1080,"")</f>
        <v/>
      </c>
      <c r="C1080" s="20" t="str">
        <f>IF(Data!$B1080:C$5005&lt;&gt;"",Data!C1080,"")</f>
        <v/>
      </c>
      <c r="D1080" s="20" t="str">
        <f t="shared" ref="D1080:D1143" si="45">IF(AND(B1080&lt;&gt;"",C1080&lt;&gt;""), _xlfn.RANK.AVG(B1080,B:B,1),"")</f>
        <v/>
      </c>
      <c r="E1080" s="133" t="str">
        <f>IF(D1080="","",IF(COUNTIF($D$10:D1079,D1080)=0,COUNTIF(D:D,D1080),""))</f>
        <v/>
      </c>
      <c r="F1080" s="20" t="str">
        <f t="shared" si="44"/>
        <v/>
      </c>
      <c r="G1080" s="56"/>
      <c r="H1080" s="56"/>
      <c r="I1080" s="56"/>
      <c r="J1080" s="56"/>
      <c r="K1080" s="56"/>
      <c r="L1080" s="56"/>
      <c r="M1080" s="56"/>
      <c r="N1080" s="56"/>
      <c r="O1080" s="56"/>
      <c r="P1080" s="56"/>
    </row>
    <row r="1081" spans="1:16">
      <c r="A1081" s="20">
        <v>1072</v>
      </c>
      <c r="B1081" s="20" t="str">
        <f>IF(Data!B1081:$B$5005&lt;&gt;"",Data!B1081,"")</f>
        <v/>
      </c>
      <c r="C1081" s="20" t="str">
        <f>IF(Data!$B1081:C$5005&lt;&gt;"",Data!C1081,"")</f>
        <v/>
      </c>
      <c r="D1081" s="20" t="str">
        <f t="shared" si="45"/>
        <v/>
      </c>
      <c r="E1081" s="133" t="str">
        <f>IF(D1081="","",IF(COUNTIF($D$10:D1080,D1081)=0,COUNTIF(D:D,D1081),""))</f>
        <v/>
      </c>
      <c r="F1081" s="20" t="str">
        <f t="shared" si="44"/>
        <v/>
      </c>
      <c r="G1081" s="56"/>
      <c r="H1081" s="56"/>
      <c r="I1081" s="56"/>
      <c r="J1081" s="56"/>
      <c r="K1081" s="56"/>
      <c r="L1081" s="56"/>
      <c r="M1081" s="56"/>
      <c r="N1081" s="56"/>
      <c r="O1081" s="56"/>
      <c r="P1081" s="56"/>
    </row>
    <row r="1082" spans="1:16">
      <c r="A1082" s="113">
        <v>1073</v>
      </c>
      <c r="B1082" s="20" t="str">
        <f>IF(Data!B1082:$B$5005&lt;&gt;"",Data!B1082,"")</f>
        <v/>
      </c>
      <c r="C1082" s="20" t="str">
        <f>IF(Data!$B1082:C$5005&lt;&gt;"",Data!C1082,"")</f>
        <v/>
      </c>
      <c r="D1082" s="20" t="str">
        <f t="shared" si="45"/>
        <v/>
      </c>
      <c r="E1082" s="133" t="str">
        <f>IF(D1082="","",IF(COUNTIF($D$10:D1081,D1082)=0,COUNTIF(D:D,D1082),""))</f>
        <v/>
      </c>
      <c r="F1082" s="20" t="str">
        <f t="shared" si="44"/>
        <v/>
      </c>
      <c r="G1082" s="56"/>
      <c r="H1082" s="56"/>
      <c r="I1082" s="56"/>
      <c r="J1082" s="56"/>
      <c r="K1082" s="56"/>
      <c r="L1082" s="56"/>
      <c r="M1082" s="56"/>
      <c r="N1082" s="56"/>
      <c r="O1082" s="56"/>
      <c r="P1082" s="56"/>
    </row>
    <row r="1083" spans="1:16">
      <c r="A1083" s="20">
        <v>1074</v>
      </c>
      <c r="B1083" s="20" t="str">
        <f>IF(Data!B1083:$B$5005&lt;&gt;"",Data!B1083,"")</f>
        <v/>
      </c>
      <c r="C1083" s="20" t="str">
        <f>IF(Data!$B1083:C$5005&lt;&gt;"",Data!C1083,"")</f>
        <v/>
      </c>
      <c r="D1083" s="20" t="str">
        <f t="shared" si="45"/>
        <v/>
      </c>
      <c r="E1083" s="133" t="str">
        <f>IF(D1083="","",IF(COUNTIF($D$10:D1082,D1083)=0,COUNTIF(D:D,D1083),""))</f>
        <v/>
      </c>
      <c r="F1083" s="20" t="str">
        <f t="shared" si="44"/>
        <v/>
      </c>
      <c r="G1083" s="56"/>
      <c r="H1083" s="56"/>
      <c r="I1083" s="56"/>
      <c r="J1083" s="56"/>
      <c r="K1083" s="56"/>
      <c r="L1083" s="56"/>
      <c r="M1083" s="56"/>
      <c r="N1083" s="56"/>
      <c r="O1083" s="56"/>
      <c r="P1083" s="56"/>
    </row>
    <row r="1084" spans="1:16">
      <c r="A1084" s="113">
        <v>1075</v>
      </c>
      <c r="B1084" s="20" t="str">
        <f>IF(Data!B1084:$B$5005&lt;&gt;"",Data!B1084,"")</f>
        <v/>
      </c>
      <c r="C1084" s="20" t="str">
        <f>IF(Data!$B1084:C$5005&lt;&gt;"",Data!C1084,"")</f>
        <v/>
      </c>
      <c r="D1084" s="20" t="str">
        <f t="shared" si="45"/>
        <v/>
      </c>
      <c r="E1084" s="133" t="str">
        <f>IF(D1084="","",IF(COUNTIF($D$10:D1083,D1084)=0,COUNTIF(D:D,D1084),""))</f>
        <v/>
      </c>
      <c r="F1084" s="20" t="str">
        <f t="shared" si="44"/>
        <v/>
      </c>
      <c r="G1084" s="56"/>
      <c r="H1084" s="56"/>
      <c r="I1084" s="56"/>
      <c r="J1084" s="56"/>
      <c r="K1084" s="56"/>
      <c r="L1084" s="56"/>
      <c r="M1084" s="56"/>
      <c r="N1084" s="56"/>
      <c r="O1084" s="56"/>
      <c r="P1084" s="56"/>
    </row>
    <row r="1085" spans="1:16">
      <c r="A1085" s="20">
        <v>1076</v>
      </c>
      <c r="B1085" s="20" t="str">
        <f>IF(Data!B1085:$B$5005&lt;&gt;"",Data!B1085,"")</f>
        <v/>
      </c>
      <c r="C1085" s="20" t="str">
        <f>IF(Data!$B1085:C$5005&lt;&gt;"",Data!C1085,"")</f>
        <v/>
      </c>
      <c r="D1085" s="20" t="str">
        <f t="shared" si="45"/>
        <v/>
      </c>
      <c r="E1085" s="133" t="str">
        <f>IF(D1085="","",IF(COUNTIF($D$10:D1084,D1085)=0,COUNTIF(D:D,D1085),""))</f>
        <v/>
      </c>
      <c r="F1085" s="20" t="str">
        <f t="shared" si="44"/>
        <v/>
      </c>
      <c r="G1085" s="56"/>
      <c r="H1085" s="56"/>
      <c r="I1085" s="56"/>
      <c r="J1085" s="56"/>
      <c r="K1085" s="56"/>
      <c r="L1085" s="56"/>
      <c r="M1085" s="56"/>
      <c r="N1085" s="56"/>
      <c r="O1085" s="56"/>
      <c r="P1085" s="56"/>
    </row>
    <row r="1086" spans="1:16">
      <c r="A1086" s="113">
        <v>1077</v>
      </c>
      <c r="B1086" s="20" t="str">
        <f>IF(Data!B1086:$B$5005&lt;&gt;"",Data!B1086,"")</f>
        <v/>
      </c>
      <c r="C1086" s="20" t="str">
        <f>IF(Data!$B1086:C$5005&lt;&gt;"",Data!C1086,"")</f>
        <v/>
      </c>
      <c r="D1086" s="20" t="str">
        <f t="shared" si="45"/>
        <v/>
      </c>
      <c r="E1086" s="133" t="str">
        <f>IF(D1086="","",IF(COUNTIF($D$10:D1085,D1086)=0,COUNTIF(D:D,D1086),""))</f>
        <v/>
      </c>
      <c r="F1086" s="20" t="str">
        <f t="shared" si="44"/>
        <v/>
      </c>
      <c r="G1086" s="56"/>
      <c r="H1086" s="56"/>
      <c r="I1086" s="56"/>
      <c r="J1086" s="56"/>
      <c r="K1086" s="56"/>
      <c r="L1086" s="56"/>
      <c r="M1086" s="56"/>
      <c r="N1086" s="56"/>
      <c r="O1086" s="56"/>
      <c r="P1086" s="56"/>
    </row>
    <row r="1087" spans="1:16">
      <c r="A1087" s="20">
        <v>1078</v>
      </c>
      <c r="B1087" s="20" t="str">
        <f>IF(Data!B1087:$B$5005&lt;&gt;"",Data!B1087,"")</f>
        <v/>
      </c>
      <c r="C1087" s="20" t="str">
        <f>IF(Data!$B1087:C$5005&lt;&gt;"",Data!C1087,"")</f>
        <v/>
      </c>
      <c r="D1087" s="20" t="str">
        <f t="shared" si="45"/>
        <v/>
      </c>
      <c r="E1087" s="133" t="str">
        <f>IF(D1087="","",IF(COUNTIF($D$10:D1086,D1087)=0,COUNTIF(D:D,D1087),""))</f>
        <v/>
      </c>
      <c r="F1087" s="20" t="str">
        <f t="shared" si="44"/>
        <v/>
      </c>
      <c r="G1087" s="56"/>
      <c r="H1087" s="56"/>
      <c r="I1087" s="56"/>
      <c r="J1087" s="56"/>
      <c r="K1087" s="56"/>
      <c r="L1087" s="56"/>
      <c r="M1087" s="56"/>
      <c r="N1087" s="56"/>
      <c r="O1087" s="56"/>
      <c r="P1087" s="56"/>
    </row>
    <row r="1088" spans="1:16">
      <c r="A1088" s="113">
        <v>1079</v>
      </c>
      <c r="B1088" s="20" t="str">
        <f>IF(Data!B1088:$B$5005&lt;&gt;"",Data!B1088,"")</f>
        <v/>
      </c>
      <c r="C1088" s="20" t="str">
        <f>IF(Data!$B1088:C$5005&lt;&gt;"",Data!C1088,"")</f>
        <v/>
      </c>
      <c r="D1088" s="20" t="str">
        <f t="shared" si="45"/>
        <v/>
      </c>
      <c r="E1088" s="133" t="str">
        <f>IF(D1088="","",IF(COUNTIF($D$10:D1087,D1088)=0,COUNTIF(D:D,D1088),""))</f>
        <v/>
      </c>
      <c r="F1088" s="20" t="str">
        <f t="shared" si="44"/>
        <v/>
      </c>
      <c r="G1088" s="56"/>
      <c r="H1088" s="56"/>
      <c r="I1088" s="56"/>
      <c r="J1088" s="56"/>
      <c r="K1088" s="56"/>
      <c r="L1088" s="56"/>
      <c r="M1088" s="56"/>
      <c r="N1088" s="56"/>
      <c r="O1088" s="56"/>
      <c r="P1088" s="56"/>
    </row>
    <row r="1089" spans="1:16">
      <c r="A1089" s="20">
        <v>1080</v>
      </c>
      <c r="B1089" s="20" t="str">
        <f>IF(Data!B1089:$B$5005&lt;&gt;"",Data!B1089,"")</f>
        <v/>
      </c>
      <c r="C1089" s="20" t="str">
        <f>IF(Data!$B1089:C$5005&lt;&gt;"",Data!C1089,"")</f>
        <v/>
      </c>
      <c r="D1089" s="20" t="str">
        <f t="shared" si="45"/>
        <v/>
      </c>
      <c r="E1089" s="133" t="str">
        <f>IF(D1089="","",IF(COUNTIF($D$10:D1088,D1089)=0,COUNTIF(D:D,D1089),""))</f>
        <v/>
      </c>
      <c r="F1089" s="20" t="str">
        <f t="shared" si="44"/>
        <v/>
      </c>
      <c r="G1089" s="56"/>
      <c r="H1089" s="56"/>
      <c r="I1089" s="56"/>
      <c r="J1089" s="56"/>
      <c r="K1089" s="56"/>
      <c r="L1089" s="56"/>
      <c r="M1089" s="56"/>
      <c r="N1089" s="56"/>
      <c r="O1089" s="56"/>
      <c r="P1089" s="56"/>
    </row>
    <row r="1090" spans="1:16">
      <c r="A1090" s="113">
        <v>1081</v>
      </c>
      <c r="B1090" s="20" t="str">
        <f>IF(Data!B1090:$B$5005&lt;&gt;"",Data!B1090,"")</f>
        <v/>
      </c>
      <c r="C1090" s="20" t="str">
        <f>IF(Data!$B1090:C$5005&lt;&gt;"",Data!C1090,"")</f>
        <v/>
      </c>
      <c r="D1090" s="20" t="str">
        <f t="shared" si="45"/>
        <v/>
      </c>
      <c r="E1090" s="133" t="str">
        <f>IF(D1090="","",IF(COUNTIF($D$10:D1089,D1090)=0,COUNTIF(D:D,D1090),""))</f>
        <v/>
      </c>
      <c r="F1090" s="20" t="str">
        <f t="shared" si="44"/>
        <v/>
      </c>
      <c r="G1090" s="56"/>
      <c r="H1090" s="56"/>
      <c r="I1090" s="56"/>
      <c r="J1090" s="56"/>
      <c r="K1090" s="56"/>
      <c r="L1090" s="56"/>
      <c r="M1090" s="56"/>
      <c r="N1090" s="56"/>
      <c r="O1090" s="56"/>
      <c r="P1090" s="56"/>
    </row>
    <row r="1091" spans="1:16">
      <c r="A1091" s="20">
        <v>1082</v>
      </c>
      <c r="B1091" s="20" t="str">
        <f>IF(Data!B1091:$B$5005&lt;&gt;"",Data!B1091,"")</f>
        <v/>
      </c>
      <c r="C1091" s="20" t="str">
        <f>IF(Data!$B1091:C$5005&lt;&gt;"",Data!C1091,"")</f>
        <v/>
      </c>
      <c r="D1091" s="20" t="str">
        <f t="shared" si="45"/>
        <v/>
      </c>
      <c r="E1091" s="133" t="str">
        <f>IF(D1091="","",IF(COUNTIF($D$10:D1090,D1091)=0,COUNTIF(D:D,D1091),""))</f>
        <v/>
      </c>
      <c r="F1091" s="20" t="str">
        <f t="shared" si="44"/>
        <v/>
      </c>
      <c r="G1091" s="56"/>
      <c r="H1091" s="56"/>
      <c r="I1091" s="56"/>
      <c r="J1091" s="56"/>
      <c r="K1091" s="56"/>
      <c r="L1091" s="56"/>
      <c r="M1091" s="56"/>
      <c r="N1091" s="56"/>
      <c r="O1091" s="56"/>
      <c r="P1091" s="56"/>
    </row>
    <row r="1092" spans="1:16">
      <c r="A1092" s="113">
        <v>1083</v>
      </c>
      <c r="B1092" s="20" t="str">
        <f>IF(Data!B1092:$B$5005&lt;&gt;"",Data!B1092,"")</f>
        <v/>
      </c>
      <c r="C1092" s="20" t="str">
        <f>IF(Data!$B1092:C$5005&lt;&gt;"",Data!C1092,"")</f>
        <v/>
      </c>
      <c r="D1092" s="20" t="str">
        <f t="shared" si="45"/>
        <v/>
      </c>
      <c r="E1092" s="133" t="str">
        <f>IF(D1092="","",IF(COUNTIF($D$10:D1091,D1092)=0,COUNTIF(D:D,D1092),""))</f>
        <v/>
      </c>
      <c r="F1092" s="20" t="str">
        <f t="shared" si="44"/>
        <v/>
      </c>
      <c r="G1092" s="56"/>
      <c r="H1092" s="56"/>
      <c r="I1092" s="56"/>
      <c r="J1092" s="56"/>
      <c r="K1092" s="56"/>
      <c r="L1092" s="56"/>
      <c r="M1092" s="56"/>
      <c r="N1092" s="56"/>
      <c r="O1092" s="56"/>
      <c r="P1092" s="56"/>
    </row>
    <row r="1093" spans="1:16">
      <c r="A1093" s="20">
        <v>1084</v>
      </c>
      <c r="B1093" s="20" t="str">
        <f>IF(Data!B1093:$B$5005&lt;&gt;"",Data!B1093,"")</f>
        <v/>
      </c>
      <c r="C1093" s="20" t="str">
        <f>IF(Data!$B1093:C$5005&lt;&gt;"",Data!C1093,"")</f>
        <v/>
      </c>
      <c r="D1093" s="20" t="str">
        <f t="shared" si="45"/>
        <v/>
      </c>
      <c r="E1093" s="133" t="str">
        <f>IF(D1093="","",IF(COUNTIF($D$10:D1092,D1093)=0,COUNTIF(D:D,D1093),""))</f>
        <v/>
      </c>
      <c r="F1093" s="20" t="str">
        <f t="shared" si="44"/>
        <v/>
      </c>
      <c r="G1093" s="56"/>
      <c r="H1093" s="56"/>
      <c r="I1093" s="56"/>
      <c r="J1093" s="56"/>
      <c r="K1093" s="56"/>
      <c r="L1093" s="56"/>
      <c r="M1093" s="56"/>
      <c r="N1093" s="56"/>
      <c r="O1093" s="56"/>
      <c r="P1093" s="56"/>
    </row>
    <row r="1094" spans="1:16">
      <c r="A1094" s="113">
        <v>1085</v>
      </c>
      <c r="B1094" s="20" t="str">
        <f>IF(Data!B1094:$B$5005&lt;&gt;"",Data!B1094,"")</f>
        <v/>
      </c>
      <c r="C1094" s="20" t="str">
        <f>IF(Data!$B1094:C$5005&lt;&gt;"",Data!C1094,"")</f>
        <v/>
      </c>
      <c r="D1094" s="20" t="str">
        <f t="shared" si="45"/>
        <v/>
      </c>
      <c r="E1094" s="133" t="str">
        <f>IF(D1094="","",IF(COUNTIF($D$10:D1093,D1094)=0,COUNTIF(D:D,D1094),""))</f>
        <v/>
      </c>
      <c r="F1094" s="20" t="str">
        <f t="shared" si="44"/>
        <v/>
      </c>
      <c r="G1094" s="56"/>
      <c r="H1094" s="56"/>
      <c r="I1094" s="56"/>
      <c r="J1094" s="56"/>
      <c r="K1094" s="56"/>
      <c r="L1094" s="56"/>
      <c r="M1094" s="56"/>
      <c r="N1094" s="56"/>
      <c r="O1094" s="56"/>
      <c r="P1094" s="56"/>
    </row>
    <row r="1095" spans="1:16">
      <c r="A1095" s="20">
        <v>1086</v>
      </c>
      <c r="B1095" s="20" t="str">
        <f>IF(Data!B1095:$B$5005&lt;&gt;"",Data!B1095,"")</f>
        <v/>
      </c>
      <c r="C1095" s="20" t="str">
        <f>IF(Data!$B1095:C$5005&lt;&gt;"",Data!C1095,"")</f>
        <v/>
      </c>
      <c r="D1095" s="20" t="str">
        <f t="shared" si="45"/>
        <v/>
      </c>
      <c r="E1095" s="133" t="str">
        <f>IF(D1095="","",IF(COUNTIF($D$10:D1094,D1095)=0,COUNTIF(D:D,D1095),""))</f>
        <v/>
      </c>
      <c r="F1095" s="20" t="str">
        <f t="shared" si="44"/>
        <v/>
      </c>
      <c r="G1095" s="56"/>
      <c r="H1095" s="56"/>
      <c r="I1095" s="56"/>
      <c r="J1095" s="56"/>
      <c r="K1095" s="56"/>
      <c r="L1095" s="56"/>
      <c r="M1095" s="56"/>
      <c r="N1095" s="56"/>
      <c r="O1095" s="56"/>
      <c r="P1095" s="56"/>
    </row>
    <row r="1096" spans="1:16">
      <c r="A1096" s="113">
        <v>1087</v>
      </c>
      <c r="B1096" s="20" t="str">
        <f>IF(Data!B1096:$B$5005&lt;&gt;"",Data!B1096,"")</f>
        <v/>
      </c>
      <c r="C1096" s="20" t="str">
        <f>IF(Data!$B1096:C$5005&lt;&gt;"",Data!C1096,"")</f>
        <v/>
      </c>
      <c r="D1096" s="20" t="str">
        <f t="shared" si="45"/>
        <v/>
      </c>
      <c r="E1096" s="133" t="str">
        <f>IF(D1096="","",IF(COUNTIF($D$10:D1095,D1096)=0,COUNTIF(D:D,D1096),""))</f>
        <v/>
      </c>
      <c r="F1096" s="20" t="str">
        <f t="shared" si="44"/>
        <v/>
      </c>
      <c r="G1096" s="56"/>
      <c r="H1096" s="56"/>
      <c r="I1096" s="56"/>
      <c r="J1096" s="56"/>
      <c r="K1096" s="56"/>
      <c r="L1096" s="56"/>
      <c r="M1096" s="56"/>
      <c r="N1096" s="56"/>
      <c r="O1096" s="56"/>
      <c r="P1096" s="56"/>
    </row>
    <row r="1097" spans="1:16">
      <c r="A1097" s="20">
        <v>1088</v>
      </c>
      <c r="B1097" s="20" t="str">
        <f>IF(Data!B1097:$B$5005&lt;&gt;"",Data!B1097,"")</f>
        <v/>
      </c>
      <c r="C1097" s="20" t="str">
        <f>IF(Data!$B1097:C$5005&lt;&gt;"",Data!C1097,"")</f>
        <v/>
      </c>
      <c r="D1097" s="20" t="str">
        <f t="shared" si="45"/>
        <v/>
      </c>
      <c r="E1097" s="133" t="str">
        <f>IF(D1097="","",IF(COUNTIF($D$10:D1096,D1097)=0,COUNTIF(D:D,D1097),""))</f>
        <v/>
      </c>
      <c r="F1097" s="20" t="str">
        <f t="shared" si="44"/>
        <v/>
      </c>
      <c r="G1097" s="56"/>
      <c r="H1097" s="56"/>
      <c r="I1097" s="56"/>
      <c r="J1097" s="56"/>
      <c r="K1097" s="56"/>
      <c r="L1097" s="56"/>
      <c r="M1097" s="56"/>
      <c r="N1097" s="56"/>
      <c r="O1097" s="56"/>
      <c r="P1097" s="56"/>
    </row>
    <row r="1098" spans="1:16">
      <c r="A1098" s="113">
        <v>1089</v>
      </c>
      <c r="B1098" s="20" t="str">
        <f>IF(Data!B1098:$B$5005&lt;&gt;"",Data!B1098,"")</f>
        <v/>
      </c>
      <c r="C1098" s="20" t="str">
        <f>IF(Data!$B1098:C$5005&lt;&gt;"",Data!C1098,"")</f>
        <v/>
      </c>
      <c r="D1098" s="20" t="str">
        <f t="shared" si="45"/>
        <v/>
      </c>
      <c r="E1098" s="133" t="str">
        <f>IF(D1098="","",IF(COUNTIF($D$10:D1097,D1098)=0,COUNTIF(D:D,D1098),""))</f>
        <v/>
      </c>
      <c r="F1098" s="20" t="str">
        <f t="shared" si="44"/>
        <v/>
      </c>
      <c r="G1098" s="56"/>
      <c r="H1098" s="56"/>
      <c r="I1098" s="56"/>
      <c r="J1098" s="56"/>
      <c r="K1098" s="56"/>
      <c r="L1098" s="56"/>
      <c r="M1098" s="56"/>
      <c r="N1098" s="56"/>
      <c r="O1098" s="56"/>
      <c r="P1098" s="56"/>
    </row>
    <row r="1099" spans="1:16">
      <c r="A1099" s="20">
        <v>1090</v>
      </c>
      <c r="B1099" s="20" t="str">
        <f>IF(Data!B1099:$B$5005&lt;&gt;"",Data!B1099,"")</f>
        <v/>
      </c>
      <c r="C1099" s="20" t="str">
        <f>IF(Data!$B1099:C$5005&lt;&gt;"",Data!C1099,"")</f>
        <v/>
      </c>
      <c r="D1099" s="20" t="str">
        <f t="shared" si="45"/>
        <v/>
      </c>
      <c r="E1099" s="133" t="str">
        <f>IF(D1099="","",IF(COUNTIF($D$10:D1098,D1099)=0,COUNTIF(D:D,D1099),""))</f>
        <v/>
      </c>
      <c r="F1099" s="20" t="str">
        <f t="shared" si="44"/>
        <v/>
      </c>
      <c r="G1099" s="56"/>
      <c r="H1099" s="56"/>
      <c r="I1099" s="56"/>
      <c r="J1099" s="56"/>
      <c r="K1099" s="56"/>
      <c r="L1099" s="56"/>
      <c r="M1099" s="56"/>
      <c r="N1099" s="56"/>
      <c r="O1099" s="56"/>
      <c r="P1099" s="56"/>
    </row>
    <row r="1100" spans="1:16">
      <c r="A1100" s="113">
        <v>1091</v>
      </c>
      <c r="B1100" s="20" t="str">
        <f>IF(Data!B1100:$B$5005&lt;&gt;"",Data!B1100,"")</f>
        <v/>
      </c>
      <c r="C1100" s="20" t="str">
        <f>IF(Data!$B1100:C$5005&lt;&gt;"",Data!C1100,"")</f>
        <v/>
      </c>
      <c r="D1100" s="20" t="str">
        <f t="shared" si="45"/>
        <v/>
      </c>
      <c r="E1100" s="133" t="str">
        <f>IF(D1100="","",IF(COUNTIF($D$10:D1099,D1100)=0,COUNTIF(D:D,D1100),""))</f>
        <v/>
      </c>
      <c r="F1100" s="20" t="str">
        <f t="shared" ref="F1100:F1163" si="46">IF(E1100="","",E1100^3-E1100)</f>
        <v/>
      </c>
      <c r="G1100" s="56"/>
      <c r="H1100" s="56"/>
      <c r="I1100" s="56"/>
      <c r="J1100" s="56"/>
      <c r="K1100" s="56"/>
      <c r="L1100" s="56"/>
      <c r="M1100" s="56"/>
      <c r="N1100" s="56"/>
      <c r="O1100" s="56"/>
      <c r="P1100" s="56"/>
    </row>
    <row r="1101" spans="1:16">
      <c r="A1101" s="20">
        <v>1092</v>
      </c>
      <c r="B1101" s="20" t="str">
        <f>IF(Data!B1101:$B$5005&lt;&gt;"",Data!B1101,"")</f>
        <v/>
      </c>
      <c r="C1101" s="20" t="str">
        <f>IF(Data!$B1101:C$5005&lt;&gt;"",Data!C1101,"")</f>
        <v/>
      </c>
      <c r="D1101" s="20" t="str">
        <f t="shared" si="45"/>
        <v/>
      </c>
      <c r="E1101" s="133" t="str">
        <f>IF(D1101="","",IF(COUNTIF($D$10:D1100,D1101)=0,COUNTIF(D:D,D1101),""))</f>
        <v/>
      </c>
      <c r="F1101" s="20" t="str">
        <f t="shared" si="46"/>
        <v/>
      </c>
      <c r="G1101" s="56"/>
      <c r="H1101" s="56"/>
      <c r="I1101" s="56"/>
      <c r="J1101" s="56"/>
      <c r="K1101" s="56"/>
      <c r="L1101" s="56"/>
      <c r="M1101" s="56"/>
      <c r="N1101" s="56"/>
      <c r="O1101" s="56"/>
      <c r="P1101" s="56"/>
    </row>
    <row r="1102" spans="1:16">
      <c r="A1102" s="113">
        <v>1093</v>
      </c>
      <c r="B1102" s="20" t="str">
        <f>IF(Data!B1102:$B$5005&lt;&gt;"",Data!B1102,"")</f>
        <v/>
      </c>
      <c r="C1102" s="20" t="str">
        <f>IF(Data!$B1102:C$5005&lt;&gt;"",Data!C1102,"")</f>
        <v/>
      </c>
      <c r="D1102" s="20" t="str">
        <f t="shared" si="45"/>
        <v/>
      </c>
      <c r="E1102" s="133" t="str">
        <f>IF(D1102="","",IF(COUNTIF($D$10:D1101,D1102)=0,COUNTIF(D:D,D1102),""))</f>
        <v/>
      </c>
      <c r="F1102" s="20" t="str">
        <f t="shared" si="46"/>
        <v/>
      </c>
      <c r="G1102" s="56"/>
      <c r="H1102" s="56"/>
      <c r="I1102" s="56"/>
      <c r="J1102" s="56"/>
      <c r="K1102" s="56"/>
      <c r="L1102" s="56"/>
      <c r="M1102" s="56"/>
      <c r="N1102" s="56"/>
      <c r="O1102" s="56"/>
      <c r="P1102" s="56"/>
    </row>
    <row r="1103" spans="1:16">
      <c r="A1103" s="20">
        <v>1094</v>
      </c>
      <c r="B1103" s="20" t="str">
        <f>IF(Data!B1103:$B$5005&lt;&gt;"",Data!B1103,"")</f>
        <v/>
      </c>
      <c r="C1103" s="20" t="str">
        <f>IF(Data!$B1103:C$5005&lt;&gt;"",Data!C1103,"")</f>
        <v/>
      </c>
      <c r="D1103" s="20" t="str">
        <f t="shared" si="45"/>
        <v/>
      </c>
      <c r="E1103" s="133" t="str">
        <f>IF(D1103="","",IF(COUNTIF($D$10:D1102,D1103)=0,COUNTIF(D:D,D1103),""))</f>
        <v/>
      </c>
      <c r="F1103" s="20" t="str">
        <f t="shared" si="46"/>
        <v/>
      </c>
      <c r="G1103" s="56"/>
      <c r="H1103" s="56"/>
      <c r="I1103" s="56"/>
      <c r="J1103" s="56"/>
      <c r="K1103" s="56"/>
      <c r="L1103" s="56"/>
      <c r="M1103" s="56"/>
      <c r="N1103" s="56"/>
      <c r="O1103" s="56"/>
      <c r="P1103" s="56"/>
    </row>
    <row r="1104" spans="1:16">
      <c r="A1104" s="113">
        <v>1095</v>
      </c>
      <c r="B1104" s="20" t="str">
        <f>IF(Data!B1104:$B$5005&lt;&gt;"",Data!B1104,"")</f>
        <v/>
      </c>
      <c r="C1104" s="20" t="str">
        <f>IF(Data!$B1104:C$5005&lt;&gt;"",Data!C1104,"")</f>
        <v/>
      </c>
      <c r="D1104" s="20" t="str">
        <f t="shared" si="45"/>
        <v/>
      </c>
      <c r="E1104" s="133" t="str">
        <f>IF(D1104="","",IF(COUNTIF($D$10:D1103,D1104)=0,COUNTIF(D:D,D1104),""))</f>
        <v/>
      </c>
      <c r="F1104" s="20" t="str">
        <f t="shared" si="46"/>
        <v/>
      </c>
      <c r="G1104" s="56"/>
      <c r="H1104" s="56"/>
      <c r="I1104" s="56"/>
      <c r="J1104" s="56"/>
      <c r="K1104" s="56"/>
      <c r="L1104" s="56"/>
      <c r="M1104" s="56"/>
      <c r="N1104" s="56"/>
      <c r="O1104" s="56"/>
      <c r="P1104" s="56"/>
    </row>
    <row r="1105" spans="1:16">
      <c r="A1105" s="20">
        <v>1096</v>
      </c>
      <c r="B1105" s="20" t="str">
        <f>IF(Data!B1105:$B$5005&lt;&gt;"",Data!B1105,"")</f>
        <v/>
      </c>
      <c r="C1105" s="20" t="str">
        <f>IF(Data!$B1105:C$5005&lt;&gt;"",Data!C1105,"")</f>
        <v/>
      </c>
      <c r="D1105" s="20" t="str">
        <f t="shared" si="45"/>
        <v/>
      </c>
      <c r="E1105" s="133" t="str">
        <f>IF(D1105="","",IF(COUNTIF($D$10:D1104,D1105)=0,COUNTIF(D:D,D1105),""))</f>
        <v/>
      </c>
      <c r="F1105" s="20" t="str">
        <f t="shared" si="46"/>
        <v/>
      </c>
      <c r="G1105" s="56"/>
      <c r="H1105" s="56"/>
      <c r="I1105" s="56"/>
      <c r="J1105" s="56"/>
      <c r="K1105" s="56"/>
      <c r="L1105" s="56"/>
      <c r="M1105" s="56"/>
      <c r="N1105" s="56"/>
      <c r="O1105" s="56"/>
      <c r="P1105" s="56"/>
    </row>
    <row r="1106" spans="1:16">
      <c r="A1106" s="113">
        <v>1097</v>
      </c>
      <c r="B1106" s="20" t="str">
        <f>IF(Data!B1106:$B$5005&lt;&gt;"",Data!B1106,"")</f>
        <v/>
      </c>
      <c r="C1106" s="20" t="str">
        <f>IF(Data!$B1106:C$5005&lt;&gt;"",Data!C1106,"")</f>
        <v/>
      </c>
      <c r="D1106" s="20" t="str">
        <f t="shared" si="45"/>
        <v/>
      </c>
      <c r="E1106" s="133" t="str">
        <f>IF(D1106="","",IF(COUNTIF($D$10:D1105,D1106)=0,COUNTIF(D:D,D1106),""))</f>
        <v/>
      </c>
      <c r="F1106" s="20" t="str">
        <f t="shared" si="46"/>
        <v/>
      </c>
      <c r="G1106" s="56"/>
      <c r="H1106" s="56"/>
      <c r="I1106" s="56"/>
      <c r="J1106" s="56"/>
      <c r="K1106" s="56"/>
      <c r="L1106" s="56"/>
      <c r="M1106" s="56"/>
      <c r="N1106" s="56"/>
      <c r="O1106" s="56"/>
      <c r="P1106" s="56"/>
    </row>
    <row r="1107" spans="1:16">
      <c r="A1107" s="20">
        <v>1098</v>
      </c>
      <c r="B1107" s="20" t="str">
        <f>IF(Data!B1107:$B$5005&lt;&gt;"",Data!B1107,"")</f>
        <v/>
      </c>
      <c r="C1107" s="20" t="str">
        <f>IF(Data!$B1107:C$5005&lt;&gt;"",Data!C1107,"")</f>
        <v/>
      </c>
      <c r="D1107" s="20" t="str">
        <f t="shared" si="45"/>
        <v/>
      </c>
      <c r="E1107" s="133" t="str">
        <f>IF(D1107="","",IF(COUNTIF($D$10:D1106,D1107)=0,COUNTIF(D:D,D1107),""))</f>
        <v/>
      </c>
      <c r="F1107" s="20" t="str">
        <f t="shared" si="46"/>
        <v/>
      </c>
      <c r="G1107" s="56"/>
      <c r="H1107" s="56"/>
      <c r="I1107" s="56"/>
      <c r="J1107" s="56"/>
      <c r="K1107" s="56"/>
      <c r="L1107" s="56"/>
      <c r="M1107" s="56"/>
      <c r="N1107" s="56"/>
      <c r="O1107" s="56"/>
      <c r="P1107" s="56"/>
    </row>
    <row r="1108" spans="1:16">
      <c r="A1108" s="113">
        <v>1099</v>
      </c>
      <c r="B1108" s="20" t="str">
        <f>IF(Data!B1108:$B$5005&lt;&gt;"",Data!B1108,"")</f>
        <v/>
      </c>
      <c r="C1108" s="20" t="str">
        <f>IF(Data!$B1108:C$5005&lt;&gt;"",Data!C1108,"")</f>
        <v/>
      </c>
      <c r="D1108" s="20" t="str">
        <f t="shared" si="45"/>
        <v/>
      </c>
      <c r="E1108" s="133" t="str">
        <f>IF(D1108="","",IF(COUNTIF($D$10:D1107,D1108)=0,COUNTIF(D:D,D1108),""))</f>
        <v/>
      </c>
      <c r="F1108" s="20" t="str">
        <f t="shared" si="46"/>
        <v/>
      </c>
      <c r="G1108" s="56"/>
      <c r="H1108" s="56"/>
      <c r="I1108" s="56"/>
      <c r="J1108" s="56"/>
      <c r="K1108" s="56"/>
      <c r="L1108" s="56"/>
      <c r="M1108" s="56"/>
      <c r="N1108" s="56"/>
      <c r="O1108" s="56"/>
      <c r="P1108" s="56"/>
    </row>
    <row r="1109" spans="1:16">
      <c r="A1109" s="20">
        <v>1100</v>
      </c>
      <c r="B1109" s="20" t="str">
        <f>IF(Data!B1109:$B$5005&lt;&gt;"",Data!B1109,"")</f>
        <v/>
      </c>
      <c r="C1109" s="20" t="str">
        <f>IF(Data!$B1109:C$5005&lt;&gt;"",Data!C1109,"")</f>
        <v/>
      </c>
      <c r="D1109" s="20" t="str">
        <f t="shared" si="45"/>
        <v/>
      </c>
      <c r="E1109" s="133" t="str">
        <f>IF(D1109="","",IF(COUNTIF($D$10:D1108,D1109)=0,COUNTIF(D:D,D1109),""))</f>
        <v/>
      </c>
      <c r="F1109" s="20" t="str">
        <f t="shared" si="46"/>
        <v/>
      </c>
      <c r="G1109" s="56"/>
      <c r="H1109" s="56"/>
      <c r="I1109" s="56"/>
      <c r="J1109" s="56"/>
      <c r="K1109" s="56"/>
      <c r="L1109" s="56"/>
      <c r="M1109" s="56"/>
      <c r="N1109" s="56"/>
      <c r="O1109" s="56"/>
      <c r="P1109" s="56"/>
    </row>
    <row r="1110" spans="1:16">
      <c r="A1110" s="113">
        <v>1101</v>
      </c>
      <c r="B1110" s="20" t="str">
        <f>IF(Data!B1110:$B$5005&lt;&gt;"",Data!B1110,"")</f>
        <v/>
      </c>
      <c r="C1110" s="20" t="str">
        <f>IF(Data!$B1110:C$5005&lt;&gt;"",Data!C1110,"")</f>
        <v/>
      </c>
      <c r="D1110" s="20" t="str">
        <f t="shared" si="45"/>
        <v/>
      </c>
      <c r="E1110" s="133" t="str">
        <f>IF(D1110="","",IF(COUNTIF($D$10:D1109,D1110)=0,COUNTIF(D:D,D1110),""))</f>
        <v/>
      </c>
      <c r="F1110" s="20" t="str">
        <f t="shared" si="46"/>
        <v/>
      </c>
      <c r="G1110" s="56"/>
      <c r="H1110" s="56"/>
      <c r="I1110" s="56"/>
      <c r="J1110" s="56"/>
      <c r="K1110" s="56"/>
      <c r="L1110" s="56"/>
      <c r="M1110" s="56"/>
      <c r="N1110" s="56"/>
      <c r="O1110" s="56"/>
      <c r="P1110" s="56"/>
    </row>
    <row r="1111" spans="1:16">
      <c r="A1111" s="20">
        <v>1102</v>
      </c>
      <c r="B1111" s="20" t="str">
        <f>IF(Data!B1111:$B$5005&lt;&gt;"",Data!B1111,"")</f>
        <v/>
      </c>
      <c r="C1111" s="20" t="str">
        <f>IF(Data!$B1111:C$5005&lt;&gt;"",Data!C1111,"")</f>
        <v/>
      </c>
      <c r="D1111" s="20" t="str">
        <f t="shared" si="45"/>
        <v/>
      </c>
      <c r="E1111" s="133" t="str">
        <f>IF(D1111="","",IF(COUNTIF($D$10:D1110,D1111)=0,COUNTIF(D:D,D1111),""))</f>
        <v/>
      </c>
      <c r="F1111" s="20" t="str">
        <f t="shared" si="46"/>
        <v/>
      </c>
      <c r="G1111" s="56"/>
      <c r="H1111" s="56"/>
      <c r="I1111" s="56"/>
      <c r="J1111" s="56"/>
      <c r="K1111" s="56"/>
      <c r="L1111" s="56"/>
      <c r="M1111" s="56"/>
      <c r="N1111" s="56"/>
      <c r="O1111" s="56"/>
      <c r="P1111" s="56"/>
    </row>
    <row r="1112" spans="1:16">
      <c r="A1112" s="113">
        <v>1103</v>
      </c>
      <c r="B1112" s="20" t="str">
        <f>IF(Data!B1112:$B$5005&lt;&gt;"",Data!B1112,"")</f>
        <v/>
      </c>
      <c r="C1112" s="20" t="str">
        <f>IF(Data!$B1112:C$5005&lt;&gt;"",Data!C1112,"")</f>
        <v/>
      </c>
      <c r="D1112" s="20" t="str">
        <f t="shared" si="45"/>
        <v/>
      </c>
      <c r="E1112" s="133" t="str">
        <f>IF(D1112="","",IF(COUNTIF($D$10:D1111,D1112)=0,COUNTIF(D:D,D1112),""))</f>
        <v/>
      </c>
      <c r="F1112" s="20" t="str">
        <f t="shared" si="46"/>
        <v/>
      </c>
      <c r="G1112" s="56"/>
      <c r="H1112" s="56"/>
      <c r="I1112" s="56"/>
      <c r="J1112" s="56"/>
      <c r="K1112" s="56"/>
      <c r="L1112" s="56"/>
      <c r="M1112" s="56"/>
      <c r="N1112" s="56"/>
      <c r="O1112" s="56"/>
      <c r="P1112" s="56"/>
    </row>
    <row r="1113" spans="1:16">
      <c r="A1113" s="20">
        <v>1104</v>
      </c>
      <c r="B1113" s="20" t="str">
        <f>IF(Data!B1113:$B$5005&lt;&gt;"",Data!B1113,"")</f>
        <v/>
      </c>
      <c r="C1113" s="20" t="str">
        <f>IF(Data!$B1113:C$5005&lt;&gt;"",Data!C1113,"")</f>
        <v/>
      </c>
      <c r="D1113" s="20" t="str">
        <f t="shared" si="45"/>
        <v/>
      </c>
      <c r="E1113" s="133" t="str">
        <f>IF(D1113="","",IF(COUNTIF($D$10:D1112,D1113)=0,COUNTIF(D:D,D1113),""))</f>
        <v/>
      </c>
      <c r="F1113" s="20" t="str">
        <f t="shared" si="46"/>
        <v/>
      </c>
      <c r="G1113" s="56"/>
      <c r="H1113" s="56"/>
      <c r="I1113" s="56"/>
      <c r="J1113" s="56"/>
      <c r="K1113" s="56"/>
      <c r="L1113" s="56"/>
      <c r="M1113" s="56"/>
      <c r="N1113" s="56"/>
      <c r="O1113" s="56"/>
      <c r="P1113" s="56"/>
    </row>
    <row r="1114" spans="1:16">
      <c r="A1114" s="113">
        <v>1105</v>
      </c>
      <c r="B1114" s="20" t="str">
        <f>IF(Data!B1114:$B$5005&lt;&gt;"",Data!B1114,"")</f>
        <v/>
      </c>
      <c r="C1114" s="20" t="str">
        <f>IF(Data!$B1114:C$5005&lt;&gt;"",Data!C1114,"")</f>
        <v/>
      </c>
      <c r="D1114" s="20" t="str">
        <f t="shared" si="45"/>
        <v/>
      </c>
      <c r="E1114" s="133" t="str">
        <f>IF(D1114="","",IF(COUNTIF($D$10:D1113,D1114)=0,COUNTIF(D:D,D1114),""))</f>
        <v/>
      </c>
      <c r="F1114" s="20" t="str">
        <f t="shared" si="46"/>
        <v/>
      </c>
      <c r="G1114" s="56"/>
      <c r="H1114" s="56"/>
      <c r="I1114" s="56"/>
      <c r="J1114" s="56"/>
      <c r="K1114" s="56"/>
      <c r="L1114" s="56"/>
      <c r="M1114" s="56"/>
      <c r="N1114" s="56"/>
      <c r="O1114" s="56"/>
      <c r="P1114" s="56"/>
    </row>
    <row r="1115" spans="1:16">
      <c r="A1115" s="20">
        <v>1106</v>
      </c>
      <c r="B1115" s="20" t="str">
        <f>IF(Data!B1115:$B$5005&lt;&gt;"",Data!B1115,"")</f>
        <v/>
      </c>
      <c r="C1115" s="20" t="str">
        <f>IF(Data!$B1115:C$5005&lt;&gt;"",Data!C1115,"")</f>
        <v/>
      </c>
      <c r="D1115" s="20" t="str">
        <f t="shared" si="45"/>
        <v/>
      </c>
      <c r="E1115" s="133" t="str">
        <f>IF(D1115="","",IF(COUNTIF($D$10:D1114,D1115)=0,COUNTIF(D:D,D1115),""))</f>
        <v/>
      </c>
      <c r="F1115" s="20" t="str">
        <f t="shared" si="46"/>
        <v/>
      </c>
      <c r="G1115" s="56"/>
      <c r="H1115" s="56"/>
      <c r="I1115" s="56"/>
      <c r="J1115" s="56"/>
      <c r="K1115" s="56"/>
      <c r="L1115" s="56"/>
      <c r="M1115" s="56"/>
      <c r="N1115" s="56"/>
      <c r="O1115" s="56"/>
      <c r="P1115" s="56"/>
    </row>
    <row r="1116" spans="1:16">
      <c r="A1116" s="113">
        <v>1107</v>
      </c>
      <c r="B1116" s="20" t="str">
        <f>IF(Data!B1116:$B$5005&lt;&gt;"",Data!B1116,"")</f>
        <v/>
      </c>
      <c r="C1116" s="20" t="str">
        <f>IF(Data!$B1116:C$5005&lt;&gt;"",Data!C1116,"")</f>
        <v/>
      </c>
      <c r="D1116" s="20" t="str">
        <f t="shared" si="45"/>
        <v/>
      </c>
      <c r="E1116" s="133" t="str">
        <f>IF(D1116="","",IF(COUNTIF($D$10:D1115,D1116)=0,COUNTIF(D:D,D1116),""))</f>
        <v/>
      </c>
      <c r="F1116" s="20" t="str">
        <f t="shared" si="46"/>
        <v/>
      </c>
      <c r="G1116" s="56"/>
      <c r="H1116" s="56"/>
      <c r="I1116" s="56"/>
      <c r="J1116" s="56"/>
      <c r="K1116" s="56"/>
      <c r="L1116" s="56"/>
      <c r="M1116" s="56"/>
      <c r="N1116" s="56"/>
      <c r="O1116" s="56"/>
      <c r="P1116" s="56"/>
    </row>
    <row r="1117" spans="1:16">
      <c r="A1117" s="20">
        <v>1108</v>
      </c>
      <c r="B1117" s="20" t="str">
        <f>IF(Data!B1117:$B$5005&lt;&gt;"",Data!B1117,"")</f>
        <v/>
      </c>
      <c r="C1117" s="20" t="str">
        <f>IF(Data!$B1117:C$5005&lt;&gt;"",Data!C1117,"")</f>
        <v/>
      </c>
      <c r="D1117" s="20" t="str">
        <f t="shared" si="45"/>
        <v/>
      </c>
      <c r="E1117" s="133" t="str">
        <f>IF(D1117="","",IF(COUNTIF($D$10:D1116,D1117)=0,COUNTIF(D:D,D1117),""))</f>
        <v/>
      </c>
      <c r="F1117" s="20" t="str">
        <f t="shared" si="46"/>
        <v/>
      </c>
      <c r="G1117" s="56"/>
      <c r="H1117" s="56"/>
      <c r="I1117" s="56"/>
      <c r="J1117" s="56"/>
      <c r="K1117" s="56"/>
      <c r="L1117" s="56"/>
      <c r="M1117" s="56"/>
      <c r="N1117" s="56"/>
      <c r="O1117" s="56"/>
      <c r="P1117" s="56"/>
    </row>
    <row r="1118" spans="1:16">
      <c r="A1118" s="113">
        <v>1109</v>
      </c>
      <c r="B1118" s="20" t="str">
        <f>IF(Data!B1118:$B$5005&lt;&gt;"",Data!B1118,"")</f>
        <v/>
      </c>
      <c r="C1118" s="20" t="str">
        <f>IF(Data!$B1118:C$5005&lt;&gt;"",Data!C1118,"")</f>
        <v/>
      </c>
      <c r="D1118" s="20" t="str">
        <f t="shared" si="45"/>
        <v/>
      </c>
      <c r="E1118" s="133" t="str">
        <f>IF(D1118="","",IF(COUNTIF($D$10:D1117,D1118)=0,COUNTIF(D:D,D1118),""))</f>
        <v/>
      </c>
      <c r="F1118" s="20" t="str">
        <f t="shared" si="46"/>
        <v/>
      </c>
      <c r="G1118" s="56"/>
      <c r="H1118" s="56"/>
      <c r="I1118" s="56"/>
      <c r="J1118" s="56"/>
      <c r="K1118" s="56"/>
      <c r="L1118" s="56"/>
      <c r="M1118" s="56"/>
      <c r="N1118" s="56"/>
      <c r="O1118" s="56"/>
      <c r="P1118" s="56"/>
    </row>
    <row r="1119" spans="1:16">
      <c r="A1119" s="20">
        <v>1110</v>
      </c>
      <c r="B1119" s="20" t="str">
        <f>IF(Data!B1119:$B$5005&lt;&gt;"",Data!B1119,"")</f>
        <v/>
      </c>
      <c r="C1119" s="20" t="str">
        <f>IF(Data!$B1119:C$5005&lt;&gt;"",Data!C1119,"")</f>
        <v/>
      </c>
      <c r="D1119" s="20" t="str">
        <f t="shared" si="45"/>
        <v/>
      </c>
      <c r="E1119" s="133" t="str">
        <f>IF(D1119="","",IF(COUNTIF($D$10:D1118,D1119)=0,COUNTIF(D:D,D1119),""))</f>
        <v/>
      </c>
      <c r="F1119" s="20" t="str">
        <f t="shared" si="46"/>
        <v/>
      </c>
      <c r="G1119" s="56"/>
      <c r="H1119" s="56"/>
      <c r="I1119" s="56"/>
      <c r="J1119" s="56"/>
      <c r="K1119" s="56"/>
      <c r="L1119" s="56"/>
      <c r="M1119" s="56"/>
      <c r="N1119" s="56"/>
      <c r="O1119" s="56"/>
      <c r="P1119" s="56"/>
    </row>
    <row r="1120" spans="1:16">
      <c r="A1120" s="113">
        <v>1111</v>
      </c>
      <c r="B1120" s="20" t="str">
        <f>IF(Data!B1120:$B$5005&lt;&gt;"",Data!B1120,"")</f>
        <v/>
      </c>
      <c r="C1120" s="20" t="str">
        <f>IF(Data!$B1120:C$5005&lt;&gt;"",Data!C1120,"")</f>
        <v/>
      </c>
      <c r="D1120" s="20" t="str">
        <f t="shared" si="45"/>
        <v/>
      </c>
      <c r="E1120" s="133" t="str">
        <f>IF(D1120="","",IF(COUNTIF($D$10:D1119,D1120)=0,COUNTIF(D:D,D1120),""))</f>
        <v/>
      </c>
      <c r="F1120" s="20" t="str">
        <f t="shared" si="46"/>
        <v/>
      </c>
      <c r="G1120" s="56"/>
      <c r="H1120" s="56"/>
      <c r="I1120" s="56"/>
      <c r="J1120" s="56"/>
      <c r="K1120" s="56"/>
      <c r="L1120" s="56"/>
      <c r="M1120" s="56"/>
      <c r="N1120" s="56"/>
      <c r="O1120" s="56"/>
      <c r="P1120" s="56"/>
    </row>
    <row r="1121" spans="1:16">
      <c r="A1121" s="20">
        <v>1112</v>
      </c>
      <c r="B1121" s="20" t="str">
        <f>IF(Data!B1121:$B$5005&lt;&gt;"",Data!B1121,"")</f>
        <v/>
      </c>
      <c r="C1121" s="20" t="str">
        <f>IF(Data!$B1121:C$5005&lt;&gt;"",Data!C1121,"")</f>
        <v/>
      </c>
      <c r="D1121" s="20" t="str">
        <f t="shared" si="45"/>
        <v/>
      </c>
      <c r="E1121" s="133" t="str">
        <f>IF(D1121="","",IF(COUNTIF($D$10:D1120,D1121)=0,COUNTIF(D:D,D1121),""))</f>
        <v/>
      </c>
      <c r="F1121" s="20" t="str">
        <f t="shared" si="46"/>
        <v/>
      </c>
      <c r="G1121" s="56"/>
      <c r="H1121" s="56"/>
      <c r="I1121" s="56"/>
      <c r="J1121" s="56"/>
      <c r="K1121" s="56"/>
      <c r="L1121" s="56"/>
      <c r="M1121" s="56"/>
      <c r="N1121" s="56"/>
      <c r="O1121" s="56"/>
      <c r="P1121" s="56"/>
    </row>
    <row r="1122" spans="1:16">
      <c r="A1122" s="113">
        <v>1113</v>
      </c>
      <c r="B1122" s="20" t="str">
        <f>IF(Data!B1122:$B$5005&lt;&gt;"",Data!B1122,"")</f>
        <v/>
      </c>
      <c r="C1122" s="20" t="str">
        <f>IF(Data!$B1122:C$5005&lt;&gt;"",Data!C1122,"")</f>
        <v/>
      </c>
      <c r="D1122" s="20" t="str">
        <f t="shared" si="45"/>
        <v/>
      </c>
      <c r="E1122" s="133" t="str">
        <f>IF(D1122="","",IF(COUNTIF($D$10:D1121,D1122)=0,COUNTIF(D:D,D1122),""))</f>
        <v/>
      </c>
      <c r="F1122" s="20" t="str">
        <f t="shared" si="46"/>
        <v/>
      </c>
      <c r="G1122" s="56"/>
      <c r="H1122" s="56"/>
      <c r="I1122" s="56"/>
      <c r="J1122" s="56"/>
      <c r="K1122" s="56"/>
      <c r="L1122" s="56"/>
      <c r="M1122" s="56"/>
      <c r="N1122" s="56"/>
      <c r="O1122" s="56"/>
      <c r="P1122" s="56"/>
    </row>
    <row r="1123" spans="1:16">
      <c r="A1123" s="20">
        <v>1114</v>
      </c>
      <c r="B1123" s="20" t="str">
        <f>IF(Data!B1123:$B$5005&lt;&gt;"",Data!B1123,"")</f>
        <v/>
      </c>
      <c r="C1123" s="20" t="str">
        <f>IF(Data!$B1123:C$5005&lt;&gt;"",Data!C1123,"")</f>
        <v/>
      </c>
      <c r="D1123" s="20" t="str">
        <f t="shared" si="45"/>
        <v/>
      </c>
      <c r="E1123" s="133" t="str">
        <f>IF(D1123="","",IF(COUNTIF($D$10:D1122,D1123)=0,COUNTIF(D:D,D1123),""))</f>
        <v/>
      </c>
      <c r="F1123" s="20" t="str">
        <f t="shared" si="46"/>
        <v/>
      </c>
      <c r="G1123" s="56"/>
      <c r="H1123" s="56"/>
      <c r="I1123" s="56"/>
      <c r="J1123" s="56"/>
      <c r="K1123" s="56"/>
      <c r="L1123" s="56"/>
      <c r="M1123" s="56"/>
      <c r="N1123" s="56"/>
      <c r="O1123" s="56"/>
      <c r="P1123" s="56"/>
    </row>
    <row r="1124" spans="1:16">
      <c r="A1124" s="113">
        <v>1115</v>
      </c>
      <c r="B1124" s="20" t="str">
        <f>IF(Data!B1124:$B$5005&lt;&gt;"",Data!B1124,"")</f>
        <v/>
      </c>
      <c r="C1124" s="20" t="str">
        <f>IF(Data!$B1124:C$5005&lt;&gt;"",Data!C1124,"")</f>
        <v/>
      </c>
      <c r="D1124" s="20" t="str">
        <f t="shared" si="45"/>
        <v/>
      </c>
      <c r="E1124" s="133" t="str">
        <f>IF(D1124="","",IF(COUNTIF($D$10:D1123,D1124)=0,COUNTIF(D:D,D1124),""))</f>
        <v/>
      </c>
      <c r="F1124" s="20" t="str">
        <f t="shared" si="46"/>
        <v/>
      </c>
      <c r="G1124" s="56"/>
      <c r="H1124" s="56"/>
      <c r="I1124" s="56"/>
      <c r="J1124" s="56"/>
      <c r="K1124" s="56"/>
      <c r="L1124" s="56"/>
      <c r="M1124" s="56"/>
      <c r="N1124" s="56"/>
      <c r="O1124" s="56"/>
      <c r="P1124" s="56"/>
    </row>
    <row r="1125" spans="1:16">
      <c r="A1125" s="20">
        <v>1116</v>
      </c>
      <c r="B1125" s="20" t="str">
        <f>IF(Data!B1125:$B$5005&lt;&gt;"",Data!B1125,"")</f>
        <v/>
      </c>
      <c r="C1125" s="20" t="str">
        <f>IF(Data!$B1125:C$5005&lt;&gt;"",Data!C1125,"")</f>
        <v/>
      </c>
      <c r="D1125" s="20" t="str">
        <f t="shared" si="45"/>
        <v/>
      </c>
      <c r="E1125" s="133" t="str">
        <f>IF(D1125="","",IF(COUNTIF($D$10:D1124,D1125)=0,COUNTIF(D:D,D1125),""))</f>
        <v/>
      </c>
      <c r="F1125" s="20" t="str">
        <f t="shared" si="46"/>
        <v/>
      </c>
      <c r="G1125" s="56"/>
      <c r="H1125" s="56"/>
      <c r="I1125" s="56"/>
      <c r="J1125" s="56"/>
      <c r="K1125" s="56"/>
      <c r="L1125" s="56"/>
      <c r="M1125" s="56"/>
      <c r="N1125" s="56"/>
      <c r="O1125" s="56"/>
      <c r="P1125" s="56"/>
    </row>
    <row r="1126" spans="1:16">
      <c r="A1126" s="113">
        <v>1117</v>
      </c>
      <c r="B1126" s="20" t="str">
        <f>IF(Data!B1126:$B$5005&lt;&gt;"",Data!B1126,"")</f>
        <v/>
      </c>
      <c r="C1126" s="20" t="str">
        <f>IF(Data!$B1126:C$5005&lt;&gt;"",Data!C1126,"")</f>
        <v/>
      </c>
      <c r="D1126" s="20" t="str">
        <f t="shared" si="45"/>
        <v/>
      </c>
      <c r="E1126" s="133" t="str">
        <f>IF(D1126="","",IF(COUNTIF($D$10:D1125,D1126)=0,COUNTIF(D:D,D1126),""))</f>
        <v/>
      </c>
      <c r="F1126" s="20" t="str">
        <f t="shared" si="46"/>
        <v/>
      </c>
      <c r="G1126" s="56"/>
      <c r="H1126" s="56"/>
      <c r="I1126" s="56"/>
      <c r="J1126" s="56"/>
      <c r="K1126" s="56"/>
      <c r="L1126" s="56"/>
      <c r="M1126" s="56"/>
      <c r="N1126" s="56"/>
      <c r="O1126" s="56"/>
      <c r="P1126" s="56"/>
    </row>
    <row r="1127" spans="1:16">
      <c r="A1127" s="20">
        <v>1118</v>
      </c>
      <c r="B1127" s="20" t="str">
        <f>IF(Data!B1127:$B$5005&lt;&gt;"",Data!B1127,"")</f>
        <v/>
      </c>
      <c r="C1127" s="20" t="str">
        <f>IF(Data!$B1127:C$5005&lt;&gt;"",Data!C1127,"")</f>
        <v/>
      </c>
      <c r="D1127" s="20" t="str">
        <f t="shared" si="45"/>
        <v/>
      </c>
      <c r="E1127" s="133" t="str">
        <f>IF(D1127="","",IF(COUNTIF($D$10:D1126,D1127)=0,COUNTIF(D:D,D1127),""))</f>
        <v/>
      </c>
      <c r="F1127" s="20" t="str">
        <f t="shared" si="46"/>
        <v/>
      </c>
      <c r="G1127" s="56"/>
      <c r="H1127" s="56"/>
      <c r="I1127" s="56"/>
      <c r="J1127" s="56"/>
      <c r="K1127" s="56"/>
      <c r="L1127" s="56"/>
      <c r="M1127" s="56"/>
      <c r="N1127" s="56"/>
      <c r="O1127" s="56"/>
      <c r="P1127" s="56"/>
    </row>
    <row r="1128" spans="1:16">
      <c r="A1128" s="113">
        <v>1119</v>
      </c>
      <c r="B1128" s="20" t="str">
        <f>IF(Data!B1128:$B$5005&lt;&gt;"",Data!B1128,"")</f>
        <v/>
      </c>
      <c r="C1128" s="20" t="str">
        <f>IF(Data!$B1128:C$5005&lt;&gt;"",Data!C1128,"")</f>
        <v/>
      </c>
      <c r="D1128" s="20" t="str">
        <f t="shared" si="45"/>
        <v/>
      </c>
      <c r="E1128" s="133" t="str">
        <f>IF(D1128="","",IF(COUNTIF($D$10:D1127,D1128)=0,COUNTIF(D:D,D1128),""))</f>
        <v/>
      </c>
      <c r="F1128" s="20" t="str">
        <f t="shared" si="46"/>
        <v/>
      </c>
      <c r="G1128" s="56"/>
      <c r="H1128" s="56"/>
      <c r="I1128" s="56"/>
      <c r="J1128" s="56"/>
      <c r="K1128" s="56"/>
      <c r="L1128" s="56"/>
      <c r="M1128" s="56"/>
      <c r="N1128" s="56"/>
      <c r="O1128" s="56"/>
      <c r="P1128" s="56"/>
    </row>
    <row r="1129" spans="1:16">
      <c r="A1129" s="20">
        <v>1120</v>
      </c>
      <c r="B1129" s="20" t="str">
        <f>IF(Data!B1129:$B$5005&lt;&gt;"",Data!B1129,"")</f>
        <v/>
      </c>
      <c r="C1129" s="20" t="str">
        <f>IF(Data!$B1129:C$5005&lt;&gt;"",Data!C1129,"")</f>
        <v/>
      </c>
      <c r="D1129" s="20" t="str">
        <f t="shared" si="45"/>
        <v/>
      </c>
      <c r="E1129" s="133" t="str">
        <f>IF(D1129="","",IF(COUNTIF($D$10:D1128,D1129)=0,COUNTIF(D:D,D1129),""))</f>
        <v/>
      </c>
      <c r="F1129" s="20" t="str">
        <f t="shared" si="46"/>
        <v/>
      </c>
      <c r="G1129" s="56"/>
      <c r="H1129" s="56"/>
      <c r="I1129" s="56"/>
      <c r="J1129" s="56"/>
      <c r="K1129" s="56"/>
      <c r="L1129" s="56"/>
      <c r="M1129" s="56"/>
      <c r="N1129" s="56"/>
      <c r="O1129" s="56"/>
      <c r="P1129" s="56"/>
    </row>
    <row r="1130" spans="1:16">
      <c r="A1130" s="113">
        <v>1121</v>
      </c>
      <c r="B1130" s="20" t="str">
        <f>IF(Data!B1130:$B$5005&lt;&gt;"",Data!B1130,"")</f>
        <v/>
      </c>
      <c r="C1130" s="20" t="str">
        <f>IF(Data!$B1130:C$5005&lt;&gt;"",Data!C1130,"")</f>
        <v/>
      </c>
      <c r="D1130" s="20" t="str">
        <f t="shared" si="45"/>
        <v/>
      </c>
      <c r="E1130" s="133" t="str">
        <f>IF(D1130="","",IF(COUNTIF($D$10:D1129,D1130)=0,COUNTIF(D:D,D1130),""))</f>
        <v/>
      </c>
      <c r="F1130" s="20" t="str">
        <f t="shared" si="46"/>
        <v/>
      </c>
      <c r="G1130" s="56"/>
      <c r="H1130" s="56"/>
      <c r="I1130" s="56"/>
      <c r="J1130" s="56"/>
      <c r="K1130" s="56"/>
      <c r="L1130" s="56"/>
      <c r="M1130" s="56"/>
      <c r="N1130" s="56"/>
      <c r="O1130" s="56"/>
      <c r="P1130" s="56"/>
    </row>
    <row r="1131" spans="1:16">
      <c r="A1131" s="20">
        <v>1122</v>
      </c>
      <c r="B1131" s="20" t="str">
        <f>IF(Data!B1131:$B$5005&lt;&gt;"",Data!B1131,"")</f>
        <v/>
      </c>
      <c r="C1131" s="20" t="str">
        <f>IF(Data!$B1131:C$5005&lt;&gt;"",Data!C1131,"")</f>
        <v/>
      </c>
      <c r="D1131" s="20" t="str">
        <f t="shared" si="45"/>
        <v/>
      </c>
      <c r="E1131" s="133" t="str">
        <f>IF(D1131="","",IF(COUNTIF($D$10:D1130,D1131)=0,COUNTIF(D:D,D1131),""))</f>
        <v/>
      </c>
      <c r="F1131" s="20" t="str">
        <f t="shared" si="46"/>
        <v/>
      </c>
      <c r="G1131" s="56"/>
      <c r="H1131" s="56"/>
      <c r="I1131" s="56"/>
      <c r="J1131" s="56"/>
      <c r="K1131" s="56"/>
      <c r="L1131" s="56"/>
      <c r="M1131" s="56"/>
      <c r="N1131" s="56"/>
      <c r="O1131" s="56"/>
      <c r="P1131" s="56"/>
    </row>
    <row r="1132" spans="1:16">
      <c r="A1132" s="113">
        <v>1123</v>
      </c>
      <c r="B1132" s="20" t="str">
        <f>IF(Data!B1132:$B$5005&lt;&gt;"",Data!B1132,"")</f>
        <v/>
      </c>
      <c r="C1132" s="20" t="str">
        <f>IF(Data!$B1132:C$5005&lt;&gt;"",Data!C1132,"")</f>
        <v/>
      </c>
      <c r="D1132" s="20" t="str">
        <f t="shared" si="45"/>
        <v/>
      </c>
      <c r="E1132" s="133" t="str">
        <f>IF(D1132="","",IF(COUNTIF($D$10:D1131,D1132)=0,COUNTIF(D:D,D1132),""))</f>
        <v/>
      </c>
      <c r="F1132" s="20" t="str">
        <f t="shared" si="46"/>
        <v/>
      </c>
      <c r="G1132" s="56"/>
      <c r="H1132" s="56"/>
      <c r="I1132" s="56"/>
      <c r="J1132" s="56"/>
      <c r="K1132" s="56"/>
      <c r="L1132" s="56"/>
      <c r="M1132" s="56"/>
      <c r="N1132" s="56"/>
      <c r="O1132" s="56"/>
      <c r="P1132" s="56"/>
    </row>
    <row r="1133" spans="1:16">
      <c r="A1133" s="20">
        <v>1124</v>
      </c>
      <c r="B1133" s="20" t="str">
        <f>IF(Data!B1133:$B$5005&lt;&gt;"",Data!B1133,"")</f>
        <v/>
      </c>
      <c r="C1133" s="20" t="str">
        <f>IF(Data!$B1133:C$5005&lt;&gt;"",Data!C1133,"")</f>
        <v/>
      </c>
      <c r="D1133" s="20" t="str">
        <f t="shared" si="45"/>
        <v/>
      </c>
      <c r="E1133" s="133" t="str">
        <f>IF(D1133="","",IF(COUNTIF($D$10:D1132,D1133)=0,COUNTIF(D:D,D1133),""))</f>
        <v/>
      </c>
      <c r="F1133" s="20" t="str">
        <f t="shared" si="46"/>
        <v/>
      </c>
      <c r="G1133" s="56"/>
      <c r="H1133" s="56"/>
      <c r="I1133" s="56"/>
      <c r="J1133" s="56"/>
      <c r="K1133" s="56"/>
      <c r="L1133" s="56"/>
      <c r="M1133" s="56"/>
      <c r="N1133" s="56"/>
      <c r="O1133" s="56"/>
      <c r="P1133" s="56"/>
    </row>
    <row r="1134" spans="1:16">
      <c r="A1134" s="113">
        <v>1125</v>
      </c>
      <c r="B1134" s="20" t="str">
        <f>IF(Data!B1134:$B$5005&lt;&gt;"",Data!B1134,"")</f>
        <v/>
      </c>
      <c r="C1134" s="20" t="str">
        <f>IF(Data!$B1134:C$5005&lt;&gt;"",Data!C1134,"")</f>
        <v/>
      </c>
      <c r="D1134" s="20" t="str">
        <f t="shared" si="45"/>
        <v/>
      </c>
      <c r="E1134" s="133" t="str">
        <f>IF(D1134="","",IF(COUNTIF($D$10:D1133,D1134)=0,COUNTIF(D:D,D1134),""))</f>
        <v/>
      </c>
      <c r="F1134" s="20" t="str">
        <f t="shared" si="46"/>
        <v/>
      </c>
      <c r="G1134" s="56"/>
      <c r="H1134" s="56"/>
      <c r="I1134" s="56"/>
      <c r="J1134" s="56"/>
      <c r="K1134" s="56"/>
      <c r="L1134" s="56"/>
      <c r="M1134" s="56"/>
      <c r="N1134" s="56"/>
      <c r="O1134" s="56"/>
      <c r="P1134" s="56"/>
    </row>
    <row r="1135" spans="1:16">
      <c r="A1135" s="20">
        <v>1126</v>
      </c>
      <c r="B1135" s="20" t="str">
        <f>IF(Data!B1135:$B$5005&lt;&gt;"",Data!B1135,"")</f>
        <v/>
      </c>
      <c r="C1135" s="20" t="str">
        <f>IF(Data!$B1135:C$5005&lt;&gt;"",Data!C1135,"")</f>
        <v/>
      </c>
      <c r="D1135" s="20" t="str">
        <f t="shared" si="45"/>
        <v/>
      </c>
      <c r="E1135" s="133" t="str">
        <f>IF(D1135="","",IF(COUNTIF($D$10:D1134,D1135)=0,COUNTIF(D:D,D1135),""))</f>
        <v/>
      </c>
      <c r="F1135" s="20" t="str">
        <f t="shared" si="46"/>
        <v/>
      </c>
      <c r="G1135" s="56"/>
      <c r="H1135" s="56"/>
      <c r="I1135" s="56"/>
      <c r="J1135" s="56"/>
      <c r="K1135" s="56"/>
      <c r="L1135" s="56"/>
      <c r="M1135" s="56"/>
      <c r="N1135" s="56"/>
      <c r="O1135" s="56"/>
      <c r="P1135" s="56"/>
    </row>
    <row r="1136" spans="1:16">
      <c r="A1136" s="113">
        <v>1127</v>
      </c>
      <c r="B1136" s="20" t="str">
        <f>IF(Data!B1136:$B$5005&lt;&gt;"",Data!B1136,"")</f>
        <v/>
      </c>
      <c r="C1136" s="20" t="str">
        <f>IF(Data!$B1136:C$5005&lt;&gt;"",Data!C1136,"")</f>
        <v/>
      </c>
      <c r="D1136" s="20" t="str">
        <f t="shared" si="45"/>
        <v/>
      </c>
      <c r="E1136" s="133" t="str">
        <f>IF(D1136="","",IF(COUNTIF($D$10:D1135,D1136)=0,COUNTIF(D:D,D1136),""))</f>
        <v/>
      </c>
      <c r="F1136" s="20" t="str">
        <f t="shared" si="46"/>
        <v/>
      </c>
      <c r="G1136" s="56"/>
      <c r="H1136" s="56"/>
      <c r="I1136" s="56"/>
      <c r="J1136" s="56"/>
      <c r="K1136" s="56"/>
      <c r="L1136" s="56"/>
      <c r="M1136" s="56"/>
      <c r="N1136" s="56"/>
      <c r="O1136" s="56"/>
      <c r="P1136" s="56"/>
    </row>
    <row r="1137" spans="1:16">
      <c r="A1137" s="20">
        <v>1128</v>
      </c>
      <c r="B1137" s="20" t="str">
        <f>IF(Data!B1137:$B$5005&lt;&gt;"",Data!B1137,"")</f>
        <v/>
      </c>
      <c r="C1137" s="20" t="str">
        <f>IF(Data!$B1137:C$5005&lt;&gt;"",Data!C1137,"")</f>
        <v/>
      </c>
      <c r="D1137" s="20" t="str">
        <f t="shared" si="45"/>
        <v/>
      </c>
      <c r="E1137" s="133" t="str">
        <f>IF(D1137="","",IF(COUNTIF($D$10:D1136,D1137)=0,COUNTIF(D:D,D1137),""))</f>
        <v/>
      </c>
      <c r="F1137" s="20" t="str">
        <f t="shared" si="46"/>
        <v/>
      </c>
      <c r="G1137" s="56"/>
      <c r="H1137" s="56"/>
      <c r="I1137" s="56"/>
      <c r="J1137" s="56"/>
      <c r="K1137" s="56"/>
      <c r="L1137" s="56"/>
      <c r="M1137" s="56"/>
      <c r="N1137" s="56"/>
      <c r="O1137" s="56"/>
      <c r="P1137" s="56"/>
    </row>
    <row r="1138" spans="1:16">
      <c r="A1138" s="113">
        <v>1129</v>
      </c>
      <c r="B1138" s="20" t="str">
        <f>IF(Data!B1138:$B$5005&lt;&gt;"",Data!B1138,"")</f>
        <v/>
      </c>
      <c r="C1138" s="20" t="str">
        <f>IF(Data!$B1138:C$5005&lt;&gt;"",Data!C1138,"")</f>
        <v/>
      </c>
      <c r="D1138" s="20" t="str">
        <f t="shared" si="45"/>
        <v/>
      </c>
      <c r="E1138" s="133" t="str">
        <f>IF(D1138="","",IF(COUNTIF($D$10:D1137,D1138)=0,COUNTIF(D:D,D1138),""))</f>
        <v/>
      </c>
      <c r="F1138" s="20" t="str">
        <f t="shared" si="46"/>
        <v/>
      </c>
      <c r="G1138" s="56"/>
      <c r="H1138" s="56"/>
      <c r="I1138" s="56"/>
      <c r="J1138" s="56"/>
      <c r="K1138" s="56"/>
      <c r="L1138" s="56"/>
      <c r="M1138" s="56"/>
      <c r="N1138" s="56"/>
      <c r="O1138" s="56"/>
      <c r="P1138" s="56"/>
    </row>
    <row r="1139" spans="1:16">
      <c r="A1139" s="20">
        <v>1130</v>
      </c>
      <c r="B1139" s="20" t="str">
        <f>IF(Data!B1139:$B$5005&lt;&gt;"",Data!B1139,"")</f>
        <v/>
      </c>
      <c r="C1139" s="20" t="str">
        <f>IF(Data!$B1139:C$5005&lt;&gt;"",Data!C1139,"")</f>
        <v/>
      </c>
      <c r="D1139" s="20" t="str">
        <f t="shared" si="45"/>
        <v/>
      </c>
      <c r="E1139" s="133" t="str">
        <f>IF(D1139="","",IF(COUNTIF($D$10:D1138,D1139)=0,COUNTIF(D:D,D1139),""))</f>
        <v/>
      </c>
      <c r="F1139" s="20" t="str">
        <f t="shared" si="46"/>
        <v/>
      </c>
      <c r="G1139" s="56"/>
      <c r="H1139" s="56"/>
      <c r="I1139" s="56"/>
      <c r="J1139" s="56"/>
      <c r="K1139" s="56"/>
      <c r="L1139" s="56"/>
      <c r="M1139" s="56"/>
      <c r="N1139" s="56"/>
      <c r="O1139" s="56"/>
      <c r="P1139" s="56"/>
    </row>
    <row r="1140" spans="1:16">
      <c r="A1140" s="113">
        <v>1131</v>
      </c>
      <c r="B1140" s="20" t="str">
        <f>IF(Data!B1140:$B$5005&lt;&gt;"",Data!B1140,"")</f>
        <v/>
      </c>
      <c r="C1140" s="20" t="str">
        <f>IF(Data!$B1140:C$5005&lt;&gt;"",Data!C1140,"")</f>
        <v/>
      </c>
      <c r="D1140" s="20" t="str">
        <f t="shared" si="45"/>
        <v/>
      </c>
      <c r="E1140" s="133" t="str">
        <f>IF(D1140="","",IF(COUNTIF($D$10:D1139,D1140)=0,COUNTIF(D:D,D1140),""))</f>
        <v/>
      </c>
      <c r="F1140" s="20" t="str">
        <f t="shared" si="46"/>
        <v/>
      </c>
      <c r="G1140" s="56"/>
      <c r="H1140" s="56"/>
      <c r="I1140" s="56"/>
      <c r="J1140" s="56"/>
      <c r="K1140" s="56"/>
      <c r="L1140" s="56"/>
      <c r="M1140" s="56"/>
      <c r="N1140" s="56"/>
      <c r="O1140" s="56"/>
      <c r="P1140" s="56"/>
    </row>
    <row r="1141" spans="1:16">
      <c r="A1141" s="20">
        <v>1132</v>
      </c>
      <c r="B1141" s="20" t="str">
        <f>IF(Data!B1141:$B$5005&lt;&gt;"",Data!B1141,"")</f>
        <v/>
      </c>
      <c r="C1141" s="20" t="str">
        <f>IF(Data!$B1141:C$5005&lt;&gt;"",Data!C1141,"")</f>
        <v/>
      </c>
      <c r="D1141" s="20" t="str">
        <f t="shared" si="45"/>
        <v/>
      </c>
      <c r="E1141" s="133" t="str">
        <f>IF(D1141="","",IF(COUNTIF($D$10:D1140,D1141)=0,COUNTIF(D:D,D1141),""))</f>
        <v/>
      </c>
      <c r="F1141" s="20" t="str">
        <f t="shared" si="46"/>
        <v/>
      </c>
      <c r="G1141" s="56"/>
      <c r="H1141" s="56"/>
      <c r="I1141" s="56"/>
      <c r="J1141" s="56"/>
      <c r="K1141" s="56"/>
      <c r="L1141" s="56"/>
      <c r="M1141" s="56"/>
      <c r="N1141" s="56"/>
      <c r="O1141" s="56"/>
      <c r="P1141" s="56"/>
    </row>
    <row r="1142" spans="1:16">
      <c r="A1142" s="113">
        <v>1133</v>
      </c>
      <c r="B1142" s="20" t="str">
        <f>IF(Data!B1142:$B$5005&lt;&gt;"",Data!B1142,"")</f>
        <v/>
      </c>
      <c r="C1142" s="20" t="str">
        <f>IF(Data!$B1142:C$5005&lt;&gt;"",Data!C1142,"")</f>
        <v/>
      </c>
      <c r="D1142" s="20" t="str">
        <f t="shared" si="45"/>
        <v/>
      </c>
      <c r="E1142" s="133" t="str">
        <f>IF(D1142="","",IF(COUNTIF($D$10:D1141,D1142)=0,COUNTIF(D:D,D1142),""))</f>
        <v/>
      </c>
      <c r="F1142" s="20" t="str">
        <f t="shared" si="46"/>
        <v/>
      </c>
      <c r="G1142" s="56"/>
      <c r="H1142" s="56"/>
      <c r="I1142" s="56"/>
      <c r="J1142" s="56"/>
      <c r="K1142" s="56"/>
      <c r="L1142" s="56"/>
      <c r="M1142" s="56"/>
      <c r="N1142" s="56"/>
      <c r="O1142" s="56"/>
      <c r="P1142" s="56"/>
    </row>
    <row r="1143" spans="1:16">
      <c r="A1143" s="20">
        <v>1134</v>
      </c>
      <c r="B1143" s="20" t="str">
        <f>IF(Data!B1143:$B$5005&lt;&gt;"",Data!B1143,"")</f>
        <v/>
      </c>
      <c r="C1143" s="20" t="str">
        <f>IF(Data!$B1143:C$5005&lt;&gt;"",Data!C1143,"")</f>
        <v/>
      </c>
      <c r="D1143" s="20" t="str">
        <f t="shared" si="45"/>
        <v/>
      </c>
      <c r="E1143" s="133" t="str">
        <f>IF(D1143="","",IF(COUNTIF($D$10:D1142,D1143)=0,COUNTIF(D:D,D1143),""))</f>
        <v/>
      </c>
      <c r="F1143" s="20" t="str">
        <f t="shared" si="46"/>
        <v/>
      </c>
      <c r="G1143" s="56"/>
      <c r="H1143" s="56"/>
      <c r="I1143" s="56"/>
      <c r="J1143" s="56"/>
      <c r="K1143" s="56"/>
      <c r="L1143" s="56"/>
      <c r="M1143" s="56"/>
      <c r="N1143" s="56"/>
      <c r="O1143" s="56"/>
      <c r="P1143" s="56"/>
    </row>
    <row r="1144" spans="1:16">
      <c r="A1144" s="113">
        <v>1135</v>
      </c>
      <c r="B1144" s="20" t="str">
        <f>IF(Data!B1144:$B$5005&lt;&gt;"",Data!B1144,"")</f>
        <v/>
      </c>
      <c r="C1144" s="20" t="str">
        <f>IF(Data!$B1144:C$5005&lt;&gt;"",Data!C1144,"")</f>
        <v/>
      </c>
      <c r="D1144" s="20" t="str">
        <f t="shared" ref="D1144:D1207" si="47">IF(AND(B1144&lt;&gt;"",C1144&lt;&gt;""), _xlfn.RANK.AVG(B1144,B:B,1),"")</f>
        <v/>
      </c>
      <c r="E1144" s="133" t="str">
        <f>IF(D1144="","",IF(COUNTIF($D$10:D1143,D1144)=0,COUNTIF(D:D,D1144),""))</f>
        <v/>
      </c>
      <c r="F1144" s="20" t="str">
        <f t="shared" si="46"/>
        <v/>
      </c>
      <c r="G1144" s="56"/>
      <c r="H1144" s="56"/>
      <c r="I1144" s="56"/>
      <c r="J1144" s="56"/>
      <c r="K1144" s="56"/>
      <c r="L1144" s="56"/>
      <c r="M1144" s="56"/>
      <c r="N1144" s="56"/>
      <c r="O1144" s="56"/>
      <c r="P1144" s="56"/>
    </row>
    <row r="1145" spans="1:16">
      <c r="A1145" s="20">
        <v>1136</v>
      </c>
      <c r="B1145" s="20" t="str">
        <f>IF(Data!B1145:$B$5005&lt;&gt;"",Data!B1145,"")</f>
        <v/>
      </c>
      <c r="C1145" s="20" t="str">
        <f>IF(Data!$B1145:C$5005&lt;&gt;"",Data!C1145,"")</f>
        <v/>
      </c>
      <c r="D1145" s="20" t="str">
        <f t="shared" si="47"/>
        <v/>
      </c>
      <c r="E1145" s="133" t="str">
        <f>IF(D1145="","",IF(COUNTIF($D$10:D1144,D1145)=0,COUNTIF(D:D,D1145),""))</f>
        <v/>
      </c>
      <c r="F1145" s="20" t="str">
        <f t="shared" si="46"/>
        <v/>
      </c>
      <c r="G1145" s="56"/>
      <c r="H1145" s="56"/>
      <c r="I1145" s="56"/>
      <c r="J1145" s="56"/>
      <c r="K1145" s="56"/>
      <c r="L1145" s="56"/>
      <c r="M1145" s="56"/>
      <c r="N1145" s="56"/>
      <c r="O1145" s="56"/>
      <c r="P1145" s="56"/>
    </row>
    <row r="1146" spans="1:16">
      <c r="A1146" s="113">
        <v>1137</v>
      </c>
      <c r="B1146" s="20" t="str">
        <f>IF(Data!B1146:$B$5005&lt;&gt;"",Data!B1146,"")</f>
        <v/>
      </c>
      <c r="C1146" s="20" t="str">
        <f>IF(Data!$B1146:C$5005&lt;&gt;"",Data!C1146,"")</f>
        <v/>
      </c>
      <c r="D1146" s="20" t="str">
        <f t="shared" si="47"/>
        <v/>
      </c>
      <c r="E1146" s="133" t="str">
        <f>IF(D1146="","",IF(COUNTIF($D$10:D1145,D1146)=0,COUNTIF(D:D,D1146),""))</f>
        <v/>
      </c>
      <c r="F1146" s="20" t="str">
        <f t="shared" si="46"/>
        <v/>
      </c>
      <c r="G1146" s="56"/>
      <c r="H1146" s="56"/>
      <c r="I1146" s="56"/>
      <c r="J1146" s="56"/>
      <c r="K1146" s="56"/>
      <c r="L1146" s="56"/>
      <c r="M1146" s="56"/>
      <c r="N1146" s="56"/>
      <c r="O1146" s="56"/>
      <c r="P1146" s="56"/>
    </row>
    <row r="1147" spans="1:16">
      <c r="A1147" s="20">
        <v>1138</v>
      </c>
      <c r="B1147" s="20" t="str">
        <f>IF(Data!B1147:$B$5005&lt;&gt;"",Data!B1147,"")</f>
        <v/>
      </c>
      <c r="C1147" s="20" t="str">
        <f>IF(Data!$B1147:C$5005&lt;&gt;"",Data!C1147,"")</f>
        <v/>
      </c>
      <c r="D1147" s="20" t="str">
        <f t="shared" si="47"/>
        <v/>
      </c>
      <c r="E1147" s="133" t="str">
        <f>IF(D1147="","",IF(COUNTIF($D$10:D1146,D1147)=0,COUNTIF(D:D,D1147),""))</f>
        <v/>
      </c>
      <c r="F1147" s="20" t="str">
        <f t="shared" si="46"/>
        <v/>
      </c>
      <c r="G1147" s="56"/>
      <c r="H1147" s="56"/>
      <c r="I1147" s="56"/>
      <c r="J1147" s="56"/>
      <c r="K1147" s="56"/>
      <c r="L1147" s="56"/>
      <c r="M1147" s="56"/>
      <c r="N1147" s="56"/>
      <c r="O1147" s="56"/>
      <c r="P1147" s="56"/>
    </row>
    <row r="1148" spans="1:16">
      <c r="A1148" s="113">
        <v>1139</v>
      </c>
      <c r="B1148" s="20" t="str">
        <f>IF(Data!B1148:$B$5005&lt;&gt;"",Data!B1148,"")</f>
        <v/>
      </c>
      <c r="C1148" s="20" t="str">
        <f>IF(Data!$B1148:C$5005&lt;&gt;"",Data!C1148,"")</f>
        <v/>
      </c>
      <c r="D1148" s="20" t="str">
        <f t="shared" si="47"/>
        <v/>
      </c>
      <c r="E1148" s="133" t="str">
        <f>IF(D1148="","",IF(COUNTIF($D$10:D1147,D1148)=0,COUNTIF(D:D,D1148),""))</f>
        <v/>
      </c>
      <c r="F1148" s="20" t="str">
        <f t="shared" si="46"/>
        <v/>
      </c>
      <c r="G1148" s="56"/>
      <c r="H1148" s="56"/>
      <c r="I1148" s="56"/>
      <c r="J1148" s="56"/>
      <c r="K1148" s="56"/>
      <c r="L1148" s="56"/>
      <c r="M1148" s="56"/>
      <c r="N1148" s="56"/>
      <c r="O1148" s="56"/>
      <c r="P1148" s="56"/>
    </row>
    <row r="1149" spans="1:16">
      <c r="A1149" s="20">
        <v>1140</v>
      </c>
      <c r="B1149" s="20" t="str">
        <f>IF(Data!B1149:$B$5005&lt;&gt;"",Data!B1149,"")</f>
        <v/>
      </c>
      <c r="C1149" s="20" t="str">
        <f>IF(Data!$B1149:C$5005&lt;&gt;"",Data!C1149,"")</f>
        <v/>
      </c>
      <c r="D1149" s="20" t="str">
        <f t="shared" si="47"/>
        <v/>
      </c>
      <c r="E1149" s="133" t="str">
        <f>IF(D1149="","",IF(COUNTIF($D$10:D1148,D1149)=0,COUNTIF(D:D,D1149),""))</f>
        <v/>
      </c>
      <c r="F1149" s="20" t="str">
        <f t="shared" si="46"/>
        <v/>
      </c>
      <c r="G1149" s="56"/>
      <c r="H1149" s="56"/>
      <c r="I1149" s="56"/>
      <c r="J1149" s="56"/>
      <c r="K1149" s="56"/>
      <c r="L1149" s="56"/>
      <c r="M1149" s="56"/>
      <c r="N1149" s="56"/>
      <c r="O1149" s="56"/>
      <c r="P1149" s="56"/>
    </row>
    <row r="1150" spans="1:16">
      <c r="A1150" s="113">
        <v>1141</v>
      </c>
      <c r="B1150" s="20" t="str">
        <f>IF(Data!B1150:$B$5005&lt;&gt;"",Data!B1150,"")</f>
        <v/>
      </c>
      <c r="C1150" s="20" t="str">
        <f>IF(Data!$B1150:C$5005&lt;&gt;"",Data!C1150,"")</f>
        <v/>
      </c>
      <c r="D1150" s="20" t="str">
        <f t="shared" si="47"/>
        <v/>
      </c>
      <c r="E1150" s="133" t="str">
        <f>IF(D1150="","",IF(COUNTIF($D$10:D1149,D1150)=0,COUNTIF(D:D,D1150),""))</f>
        <v/>
      </c>
      <c r="F1150" s="20" t="str">
        <f t="shared" si="46"/>
        <v/>
      </c>
      <c r="G1150" s="56"/>
      <c r="H1150" s="56"/>
      <c r="I1150" s="56"/>
      <c r="J1150" s="56"/>
      <c r="K1150" s="56"/>
      <c r="L1150" s="56"/>
      <c r="M1150" s="56"/>
      <c r="N1150" s="56"/>
      <c r="O1150" s="56"/>
      <c r="P1150" s="56"/>
    </row>
    <row r="1151" spans="1:16">
      <c r="A1151" s="20">
        <v>1142</v>
      </c>
      <c r="B1151" s="20" t="str">
        <f>IF(Data!B1151:$B$5005&lt;&gt;"",Data!B1151,"")</f>
        <v/>
      </c>
      <c r="C1151" s="20" t="str">
        <f>IF(Data!$B1151:C$5005&lt;&gt;"",Data!C1151,"")</f>
        <v/>
      </c>
      <c r="D1151" s="20" t="str">
        <f t="shared" si="47"/>
        <v/>
      </c>
      <c r="E1151" s="133" t="str">
        <f>IF(D1151="","",IF(COUNTIF($D$10:D1150,D1151)=0,COUNTIF(D:D,D1151),""))</f>
        <v/>
      </c>
      <c r="F1151" s="20" t="str">
        <f t="shared" si="46"/>
        <v/>
      </c>
      <c r="G1151" s="56"/>
      <c r="H1151" s="56"/>
      <c r="I1151" s="56"/>
      <c r="J1151" s="56"/>
      <c r="K1151" s="56"/>
      <c r="L1151" s="56"/>
      <c r="M1151" s="56"/>
      <c r="N1151" s="56"/>
      <c r="O1151" s="56"/>
      <c r="P1151" s="56"/>
    </row>
    <row r="1152" spans="1:16">
      <c r="A1152" s="113">
        <v>1143</v>
      </c>
      <c r="B1152" s="20" t="str">
        <f>IF(Data!B1152:$B$5005&lt;&gt;"",Data!B1152,"")</f>
        <v/>
      </c>
      <c r="C1152" s="20" t="str">
        <f>IF(Data!$B1152:C$5005&lt;&gt;"",Data!C1152,"")</f>
        <v/>
      </c>
      <c r="D1152" s="20" t="str">
        <f t="shared" si="47"/>
        <v/>
      </c>
      <c r="E1152" s="133" t="str">
        <f>IF(D1152="","",IF(COUNTIF($D$10:D1151,D1152)=0,COUNTIF(D:D,D1152),""))</f>
        <v/>
      </c>
      <c r="F1152" s="20" t="str">
        <f t="shared" si="46"/>
        <v/>
      </c>
      <c r="G1152" s="56"/>
      <c r="H1152" s="56"/>
      <c r="I1152" s="56"/>
      <c r="J1152" s="56"/>
      <c r="K1152" s="56"/>
      <c r="L1152" s="56"/>
      <c r="M1152" s="56"/>
      <c r="N1152" s="56"/>
      <c r="O1152" s="56"/>
      <c r="P1152" s="56"/>
    </row>
    <row r="1153" spans="1:16">
      <c r="A1153" s="20">
        <v>1144</v>
      </c>
      <c r="B1153" s="20" t="str">
        <f>IF(Data!B1153:$B$5005&lt;&gt;"",Data!B1153,"")</f>
        <v/>
      </c>
      <c r="C1153" s="20" t="str">
        <f>IF(Data!$B1153:C$5005&lt;&gt;"",Data!C1153,"")</f>
        <v/>
      </c>
      <c r="D1153" s="20" t="str">
        <f t="shared" si="47"/>
        <v/>
      </c>
      <c r="E1153" s="133" t="str">
        <f>IF(D1153="","",IF(COUNTIF($D$10:D1152,D1153)=0,COUNTIF(D:D,D1153),""))</f>
        <v/>
      </c>
      <c r="F1153" s="20" t="str">
        <f t="shared" si="46"/>
        <v/>
      </c>
      <c r="G1153" s="56"/>
      <c r="H1153" s="56"/>
      <c r="I1153" s="56"/>
      <c r="J1153" s="56"/>
      <c r="K1153" s="56"/>
      <c r="L1153" s="56"/>
      <c r="M1153" s="56"/>
      <c r="N1153" s="56"/>
      <c r="O1153" s="56"/>
      <c r="P1153" s="56"/>
    </row>
    <row r="1154" spans="1:16">
      <c r="A1154" s="113">
        <v>1145</v>
      </c>
      <c r="B1154" s="20" t="str">
        <f>IF(Data!B1154:$B$5005&lt;&gt;"",Data!B1154,"")</f>
        <v/>
      </c>
      <c r="C1154" s="20" t="str">
        <f>IF(Data!$B1154:C$5005&lt;&gt;"",Data!C1154,"")</f>
        <v/>
      </c>
      <c r="D1154" s="20" t="str">
        <f t="shared" si="47"/>
        <v/>
      </c>
      <c r="E1154" s="133" t="str">
        <f>IF(D1154="","",IF(COUNTIF($D$10:D1153,D1154)=0,COUNTIF(D:D,D1154),""))</f>
        <v/>
      </c>
      <c r="F1154" s="20" t="str">
        <f t="shared" si="46"/>
        <v/>
      </c>
      <c r="G1154" s="56"/>
      <c r="H1154" s="56"/>
      <c r="I1154" s="56"/>
      <c r="J1154" s="56"/>
      <c r="K1154" s="56"/>
      <c r="L1154" s="56"/>
      <c r="M1154" s="56"/>
      <c r="N1154" s="56"/>
      <c r="O1154" s="56"/>
      <c r="P1154" s="56"/>
    </row>
    <row r="1155" spans="1:16">
      <c r="A1155" s="20">
        <v>1146</v>
      </c>
      <c r="B1155" s="20" t="str">
        <f>IF(Data!B1155:$B$5005&lt;&gt;"",Data!B1155,"")</f>
        <v/>
      </c>
      <c r="C1155" s="20" t="str">
        <f>IF(Data!$B1155:C$5005&lt;&gt;"",Data!C1155,"")</f>
        <v/>
      </c>
      <c r="D1155" s="20" t="str">
        <f t="shared" si="47"/>
        <v/>
      </c>
      <c r="E1155" s="133" t="str">
        <f>IF(D1155="","",IF(COUNTIF($D$10:D1154,D1155)=0,COUNTIF(D:D,D1155),""))</f>
        <v/>
      </c>
      <c r="F1155" s="20" t="str">
        <f t="shared" si="46"/>
        <v/>
      </c>
      <c r="G1155" s="56"/>
      <c r="H1155" s="56"/>
      <c r="I1155" s="56"/>
      <c r="J1155" s="56"/>
      <c r="K1155" s="56"/>
      <c r="L1155" s="56"/>
      <c r="M1155" s="56"/>
      <c r="N1155" s="56"/>
      <c r="O1155" s="56"/>
      <c r="P1155" s="56"/>
    </row>
    <row r="1156" spans="1:16">
      <c r="A1156" s="113">
        <v>1147</v>
      </c>
      <c r="B1156" s="20" t="str">
        <f>IF(Data!B1156:$B$5005&lt;&gt;"",Data!B1156,"")</f>
        <v/>
      </c>
      <c r="C1156" s="20" t="str">
        <f>IF(Data!$B1156:C$5005&lt;&gt;"",Data!C1156,"")</f>
        <v/>
      </c>
      <c r="D1156" s="20" t="str">
        <f t="shared" si="47"/>
        <v/>
      </c>
      <c r="E1156" s="133" t="str">
        <f>IF(D1156="","",IF(COUNTIF($D$10:D1155,D1156)=0,COUNTIF(D:D,D1156),""))</f>
        <v/>
      </c>
      <c r="F1156" s="20" t="str">
        <f t="shared" si="46"/>
        <v/>
      </c>
      <c r="G1156" s="56"/>
      <c r="H1156" s="56"/>
      <c r="I1156" s="56"/>
      <c r="J1156" s="56"/>
      <c r="K1156" s="56"/>
      <c r="L1156" s="56"/>
      <c r="M1156" s="56"/>
      <c r="N1156" s="56"/>
      <c r="O1156" s="56"/>
      <c r="P1156" s="56"/>
    </row>
    <row r="1157" spans="1:16">
      <c r="A1157" s="20">
        <v>1148</v>
      </c>
      <c r="B1157" s="20" t="str">
        <f>IF(Data!B1157:$B$5005&lt;&gt;"",Data!B1157,"")</f>
        <v/>
      </c>
      <c r="C1157" s="20" t="str">
        <f>IF(Data!$B1157:C$5005&lt;&gt;"",Data!C1157,"")</f>
        <v/>
      </c>
      <c r="D1157" s="20" t="str">
        <f t="shared" si="47"/>
        <v/>
      </c>
      <c r="E1157" s="133" t="str">
        <f>IF(D1157="","",IF(COUNTIF($D$10:D1156,D1157)=0,COUNTIF(D:D,D1157),""))</f>
        <v/>
      </c>
      <c r="F1157" s="20" t="str">
        <f t="shared" si="46"/>
        <v/>
      </c>
      <c r="G1157" s="56"/>
      <c r="H1157" s="56"/>
      <c r="I1157" s="56"/>
      <c r="J1157" s="56"/>
      <c r="K1157" s="56"/>
      <c r="L1157" s="56"/>
      <c r="M1157" s="56"/>
      <c r="N1157" s="56"/>
      <c r="O1157" s="56"/>
      <c r="P1157" s="56"/>
    </row>
    <row r="1158" spans="1:16">
      <c r="A1158" s="113">
        <v>1149</v>
      </c>
      <c r="B1158" s="20" t="str">
        <f>IF(Data!B1158:$B$5005&lt;&gt;"",Data!B1158,"")</f>
        <v/>
      </c>
      <c r="C1158" s="20" t="str">
        <f>IF(Data!$B1158:C$5005&lt;&gt;"",Data!C1158,"")</f>
        <v/>
      </c>
      <c r="D1158" s="20" t="str">
        <f t="shared" si="47"/>
        <v/>
      </c>
      <c r="E1158" s="133" t="str">
        <f>IF(D1158="","",IF(COUNTIF($D$10:D1157,D1158)=0,COUNTIF(D:D,D1158),""))</f>
        <v/>
      </c>
      <c r="F1158" s="20" t="str">
        <f t="shared" si="46"/>
        <v/>
      </c>
      <c r="G1158" s="56"/>
      <c r="H1158" s="56"/>
      <c r="I1158" s="56"/>
      <c r="J1158" s="56"/>
      <c r="K1158" s="56"/>
      <c r="L1158" s="56"/>
      <c r="M1158" s="56"/>
      <c r="N1158" s="56"/>
      <c r="O1158" s="56"/>
      <c r="P1158" s="56"/>
    </row>
    <row r="1159" spans="1:16">
      <c r="A1159" s="20">
        <v>1150</v>
      </c>
      <c r="B1159" s="20" t="str">
        <f>IF(Data!B1159:$B$5005&lt;&gt;"",Data!B1159,"")</f>
        <v/>
      </c>
      <c r="C1159" s="20" t="str">
        <f>IF(Data!$B1159:C$5005&lt;&gt;"",Data!C1159,"")</f>
        <v/>
      </c>
      <c r="D1159" s="20" t="str">
        <f t="shared" si="47"/>
        <v/>
      </c>
      <c r="E1159" s="133" t="str">
        <f>IF(D1159="","",IF(COUNTIF($D$10:D1158,D1159)=0,COUNTIF(D:D,D1159),""))</f>
        <v/>
      </c>
      <c r="F1159" s="20" t="str">
        <f t="shared" si="46"/>
        <v/>
      </c>
      <c r="G1159" s="56"/>
      <c r="H1159" s="56"/>
      <c r="I1159" s="56"/>
      <c r="J1159" s="56"/>
      <c r="K1159" s="56"/>
      <c r="L1159" s="56"/>
      <c r="M1159" s="56"/>
      <c r="N1159" s="56"/>
      <c r="O1159" s="56"/>
      <c r="P1159" s="56"/>
    </row>
    <row r="1160" spans="1:16">
      <c r="A1160" s="113">
        <v>1151</v>
      </c>
      <c r="B1160" s="20" t="str">
        <f>IF(Data!B1160:$B$5005&lt;&gt;"",Data!B1160,"")</f>
        <v/>
      </c>
      <c r="C1160" s="20" t="str">
        <f>IF(Data!$B1160:C$5005&lt;&gt;"",Data!C1160,"")</f>
        <v/>
      </c>
      <c r="D1160" s="20" t="str">
        <f t="shared" si="47"/>
        <v/>
      </c>
      <c r="E1160" s="133" t="str">
        <f>IF(D1160="","",IF(COUNTIF($D$10:D1159,D1160)=0,COUNTIF(D:D,D1160),""))</f>
        <v/>
      </c>
      <c r="F1160" s="20" t="str">
        <f t="shared" si="46"/>
        <v/>
      </c>
      <c r="G1160" s="56"/>
      <c r="H1160" s="56"/>
      <c r="I1160" s="56"/>
      <c r="J1160" s="56"/>
      <c r="K1160" s="56"/>
      <c r="L1160" s="56"/>
      <c r="M1160" s="56"/>
      <c r="N1160" s="56"/>
      <c r="O1160" s="56"/>
      <c r="P1160" s="56"/>
    </row>
    <row r="1161" spans="1:16">
      <c r="A1161" s="20">
        <v>1152</v>
      </c>
      <c r="B1161" s="20" t="str">
        <f>IF(Data!B1161:$B$5005&lt;&gt;"",Data!B1161,"")</f>
        <v/>
      </c>
      <c r="C1161" s="20" t="str">
        <f>IF(Data!$B1161:C$5005&lt;&gt;"",Data!C1161,"")</f>
        <v/>
      </c>
      <c r="D1161" s="20" t="str">
        <f t="shared" si="47"/>
        <v/>
      </c>
      <c r="E1161" s="133" t="str">
        <f>IF(D1161="","",IF(COUNTIF($D$10:D1160,D1161)=0,COUNTIF(D:D,D1161),""))</f>
        <v/>
      </c>
      <c r="F1161" s="20" t="str">
        <f t="shared" si="46"/>
        <v/>
      </c>
      <c r="G1161" s="56"/>
      <c r="H1161" s="56"/>
      <c r="I1161" s="56"/>
      <c r="J1161" s="56"/>
      <c r="K1161" s="56"/>
      <c r="L1161" s="56"/>
      <c r="M1161" s="56"/>
      <c r="N1161" s="56"/>
      <c r="O1161" s="56"/>
      <c r="P1161" s="56"/>
    </row>
    <row r="1162" spans="1:16">
      <c r="A1162" s="113">
        <v>1153</v>
      </c>
      <c r="B1162" s="20" t="str">
        <f>IF(Data!B1162:$B$5005&lt;&gt;"",Data!B1162,"")</f>
        <v/>
      </c>
      <c r="C1162" s="20" t="str">
        <f>IF(Data!$B1162:C$5005&lt;&gt;"",Data!C1162,"")</f>
        <v/>
      </c>
      <c r="D1162" s="20" t="str">
        <f t="shared" si="47"/>
        <v/>
      </c>
      <c r="E1162" s="133" t="str">
        <f>IF(D1162="","",IF(COUNTIF($D$10:D1161,D1162)=0,COUNTIF(D:D,D1162),""))</f>
        <v/>
      </c>
      <c r="F1162" s="20" t="str">
        <f t="shared" si="46"/>
        <v/>
      </c>
      <c r="G1162" s="56"/>
      <c r="H1162" s="56"/>
      <c r="I1162" s="56"/>
      <c r="J1162" s="56"/>
      <c r="K1162" s="56"/>
      <c r="L1162" s="56"/>
      <c r="M1162" s="56"/>
      <c r="N1162" s="56"/>
      <c r="O1162" s="56"/>
      <c r="P1162" s="56"/>
    </row>
    <row r="1163" spans="1:16">
      <c r="A1163" s="20">
        <v>1154</v>
      </c>
      <c r="B1163" s="20" t="str">
        <f>IF(Data!B1163:$B$5005&lt;&gt;"",Data!B1163,"")</f>
        <v/>
      </c>
      <c r="C1163" s="20" t="str">
        <f>IF(Data!$B1163:C$5005&lt;&gt;"",Data!C1163,"")</f>
        <v/>
      </c>
      <c r="D1163" s="20" t="str">
        <f t="shared" si="47"/>
        <v/>
      </c>
      <c r="E1163" s="133" t="str">
        <f>IF(D1163="","",IF(COUNTIF($D$10:D1162,D1163)=0,COUNTIF(D:D,D1163),""))</f>
        <v/>
      </c>
      <c r="F1163" s="20" t="str">
        <f t="shared" si="46"/>
        <v/>
      </c>
      <c r="G1163" s="56"/>
      <c r="H1163" s="56"/>
      <c r="I1163" s="56"/>
      <c r="J1163" s="56"/>
      <c r="K1163" s="56"/>
      <c r="L1163" s="56"/>
      <c r="M1163" s="56"/>
      <c r="N1163" s="56"/>
      <c r="O1163" s="56"/>
      <c r="P1163" s="56"/>
    </row>
    <row r="1164" spans="1:16">
      <c r="A1164" s="113">
        <v>1155</v>
      </c>
      <c r="B1164" s="20" t="str">
        <f>IF(Data!B1164:$B$5005&lt;&gt;"",Data!B1164,"")</f>
        <v/>
      </c>
      <c r="C1164" s="20" t="str">
        <f>IF(Data!$B1164:C$5005&lt;&gt;"",Data!C1164,"")</f>
        <v/>
      </c>
      <c r="D1164" s="20" t="str">
        <f t="shared" si="47"/>
        <v/>
      </c>
      <c r="E1164" s="133" t="str">
        <f>IF(D1164="","",IF(COUNTIF($D$10:D1163,D1164)=0,COUNTIF(D:D,D1164),""))</f>
        <v/>
      </c>
      <c r="F1164" s="20" t="str">
        <f t="shared" ref="F1164:F1227" si="48">IF(E1164="","",E1164^3-E1164)</f>
        <v/>
      </c>
      <c r="G1164" s="56"/>
      <c r="H1164" s="56"/>
      <c r="I1164" s="56"/>
      <c r="J1164" s="56"/>
      <c r="K1164" s="56"/>
      <c r="L1164" s="56"/>
      <c r="M1164" s="56"/>
      <c r="N1164" s="56"/>
      <c r="O1164" s="56"/>
      <c r="P1164" s="56"/>
    </row>
    <row r="1165" spans="1:16">
      <c r="A1165" s="20">
        <v>1156</v>
      </c>
      <c r="B1165" s="20" t="str">
        <f>IF(Data!B1165:$B$5005&lt;&gt;"",Data!B1165,"")</f>
        <v/>
      </c>
      <c r="C1165" s="20" t="str">
        <f>IF(Data!$B1165:C$5005&lt;&gt;"",Data!C1165,"")</f>
        <v/>
      </c>
      <c r="D1165" s="20" t="str">
        <f t="shared" si="47"/>
        <v/>
      </c>
      <c r="E1165" s="133" t="str">
        <f>IF(D1165="","",IF(COUNTIF($D$10:D1164,D1165)=0,COUNTIF(D:D,D1165),""))</f>
        <v/>
      </c>
      <c r="F1165" s="20" t="str">
        <f t="shared" si="48"/>
        <v/>
      </c>
      <c r="G1165" s="56"/>
      <c r="H1165" s="56"/>
      <c r="I1165" s="56"/>
      <c r="J1165" s="56"/>
      <c r="K1165" s="56"/>
      <c r="L1165" s="56"/>
      <c r="M1165" s="56"/>
      <c r="N1165" s="56"/>
      <c r="O1165" s="56"/>
      <c r="P1165" s="56"/>
    </row>
    <row r="1166" spans="1:16">
      <c r="A1166" s="113">
        <v>1157</v>
      </c>
      <c r="B1166" s="20" t="str">
        <f>IF(Data!B1166:$B$5005&lt;&gt;"",Data!B1166,"")</f>
        <v/>
      </c>
      <c r="C1166" s="20" t="str">
        <f>IF(Data!$B1166:C$5005&lt;&gt;"",Data!C1166,"")</f>
        <v/>
      </c>
      <c r="D1166" s="20" t="str">
        <f t="shared" si="47"/>
        <v/>
      </c>
      <c r="E1166" s="133" t="str">
        <f>IF(D1166="","",IF(COUNTIF($D$10:D1165,D1166)=0,COUNTIF(D:D,D1166),""))</f>
        <v/>
      </c>
      <c r="F1166" s="20" t="str">
        <f t="shared" si="48"/>
        <v/>
      </c>
      <c r="G1166" s="56"/>
      <c r="H1166" s="56"/>
      <c r="I1166" s="56"/>
      <c r="J1166" s="56"/>
      <c r="K1166" s="56"/>
      <c r="L1166" s="56"/>
      <c r="M1166" s="56"/>
      <c r="N1166" s="56"/>
      <c r="O1166" s="56"/>
      <c r="P1166" s="56"/>
    </row>
    <row r="1167" spans="1:16">
      <c r="A1167" s="20">
        <v>1158</v>
      </c>
      <c r="B1167" s="20" t="str">
        <f>IF(Data!B1167:$B$5005&lt;&gt;"",Data!B1167,"")</f>
        <v/>
      </c>
      <c r="C1167" s="20" t="str">
        <f>IF(Data!$B1167:C$5005&lt;&gt;"",Data!C1167,"")</f>
        <v/>
      </c>
      <c r="D1167" s="20" t="str">
        <f t="shared" si="47"/>
        <v/>
      </c>
      <c r="E1167" s="133" t="str">
        <f>IF(D1167="","",IF(COUNTIF($D$10:D1166,D1167)=0,COUNTIF(D:D,D1167),""))</f>
        <v/>
      </c>
      <c r="F1167" s="20" t="str">
        <f t="shared" si="48"/>
        <v/>
      </c>
      <c r="G1167" s="56"/>
      <c r="H1167" s="56"/>
      <c r="I1167" s="56"/>
      <c r="J1167" s="56"/>
      <c r="K1167" s="56"/>
      <c r="L1167" s="56"/>
      <c r="M1167" s="56"/>
      <c r="N1167" s="56"/>
      <c r="O1167" s="56"/>
      <c r="P1167" s="56"/>
    </row>
    <row r="1168" spans="1:16">
      <c r="A1168" s="113">
        <v>1159</v>
      </c>
      <c r="B1168" s="20" t="str">
        <f>IF(Data!B1168:$B$5005&lt;&gt;"",Data!B1168,"")</f>
        <v/>
      </c>
      <c r="C1168" s="20" t="str">
        <f>IF(Data!$B1168:C$5005&lt;&gt;"",Data!C1168,"")</f>
        <v/>
      </c>
      <c r="D1168" s="20" t="str">
        <f t="shared" si="47"/>
        <v/>
      </c>
      <c r="E1168" s="133" t="str">
        <f>IF(D1168="","",IF(COUNTIF($D$10:D1167,D1168)=0,COUNTIF(D:D,D1168),""))</f>
        <v/>
      </c>
      <c r="F1168" s="20" t="str">
        <f t="shared" si="48"/>
        <v/>
      </c>
      <c r="G1168" s="56"/>
      <c r="H1168" s="56"/>
      <c r="I1168" s="56"/>
      <c r="J1168" s="56"/>
      <c r="K1168" s="56"/>
      <c r="L1168" s="56"/>
      <c r="M1168" s="56"/>
      <c r="N1168" s="56"/>
      <c r="O1168" s="56"/>
      <c r="P1168" s="56"/>
    </row>
    <row r="1169" spans="1:16">
      <c r="A1169" s="20">
        <v>1160</v>
      </c>
      <c r="B1169" s="20" t="str">
        <f>IF(Data!B1169:$B$5005&lt;&gt;"",Data!B1169,"")</f>
        <v/>
      </c>
      <c r="C1169" s="20" t="str">
        <f>IF(Data!$B1169:C$5005&lt;&gt;"",Data!C1169,"")</f>
        <v/>
      </c>
      <c r="D1169" s="20" t="str">
        <f t="shared" si="47"/>
        <v/>
      </c>
      <c r="E1169" s="133" t="str">
        <f>IF(D1169="","",IF(COUNTIF($D$10:D1168,D1169)=0,COUNTIF(D:D,D1169),""))</f>
        <v/>
      </c>
      <c r="F1169" s="20" t="str">
        <f t="shared" si="48"/>
        <v/>
      </c>
      <c r="G1169" s="56"/>
      <c r="H1169" s="56"/>
      <c r="I1169" s="56"/>
      <c r="J1169" s="56"/>
      <c r="K1169" s="56"/>
      <c r="L1169" s="56"/>
      <c r="M1169" s="56"/>
      <c r="N1169" s="56"/>
      <c r="O1169" s="56"/>
      <c r="P1169" s="56"/>
    </row>
    <row r="1170" spans="1:16">
      <c r="A1170" s="113">
        <v>1161</v>
      </c>
      <c r="B1170" s="20" t="str">
        <f>IF(Data!B1170:$B$5005&lt;&gt;"",Data!B1170,"")</f>
        <v/>
      </c>
      <c r="C1170" s="20" t="str">
        <f>IF(Data!$B1170:C$5005&lt;&gt;"",Data!C1170,"")</f>
        <v/>
      </c>
      <c r="D1170" s="20" t="str">
        <f t="shared" si="47"/>
        <v/>
      </c>
      <c r="E1170" s="133" t="str">
        <f>IF(D1170="","",IF(COUNTIF($D$10:D1169,D1170)=0,COUNTIF(D:D,D1170),""))</f>
        <v/>
      </c>
      <c r="F1170" s="20" t="str">
        <f t="shared" si="48"/>
        <v/>
      </c>
      <c r="G1170" s="56"/>
      <c r="H1170" s="56"/>
      <c r="I1170" s="56"/>
      <c r="J1170" s="56"/>
      <c r="K1170" s="56"/>
      <c r="L1170" s="56"/>
      <c r="M1170" s="56"/>
      <c r="N1170" s="56"/>
      <c r="O1170" s="56"/>
      <c r="P1170" s="56"/>
    </row>
    <row r="1171" spans="1:16">
      <c r="A1171" s="20">
        <v>1162</v>
      </c>
      <c r="B1171" s="20" t="str">
        <f>IF(Data!B1171:$B$5005&lt;&gt;"",Data!B1171,"")</f>
        <v/>
      </c>
      <c r="C1171" s="20" t="str">
        <f>IF(Data!$B1171:C$5005&lt;&gt;"",Data!C1171,"")</f>
        <v/>
      </c>
      <c r="D1171" s="20" t="str">
        <f t="shared" si="47"/>
        <v/>
      </c>
      <c r="E1171" s="133" t="str">
        <f>IF(D1171="","",IF(COUNTIF($D$10:D1170,D1171)=0,COUNTIF(D:D,D1171),""))</f>
        <v/>
      </c>
      <c r="F1171" s="20" t="str">
        <f t="shared" si="48"/>
        <v/>
      </c>
      <c r="G1171" s="56"/>
      <c r="H1171" s="56"/>
      <c r="I1171" s="56"/>
      <c r="J1171" s="56"/>
      <c r="K1171" s="56"/>
      <c r="L1171" s="56"/>
      <c r="M1171" s="56"/>
      <c r="N1171" s="56"/>
      <c r="O1171" s="56"/>
      <c r="P1171" s="56"/>
    </row>
    <row r="1172" spans="1:16">
      <c r="A1172" s="113">
        <v>1163</v>
      </c>
      <c r="B1172" s="20" t="str">
        <f>IF(Data!B1172:$B$5005&lt;&gt;"",Data!B1172,"")</f>
        <v/>
      </c>
      <c r="C1172" s="20" t="str">
        <f>IF(Data!$B1172:C$5005&lt;&gt;"",Data!C1172,"")</f>
        <v/>
      </c>
      <c r="D1172" s="20" t="str">
        <f t="shared" si="47"/>
        <v/>
      </c>
      <c r="E1172" s="133" t="str">
        <f>IF(D1172="","",IF(COUNTIF($D$10:D1171,D1172)=0,COUNTIF(D:D,D1172),""))</f>
        <v/>
      </c>
      <c r="F1172" s="20" t="str">
        <f t="shared" si="48"/>
        <v/>
      </c>
      <c r="G1172" s="56"/>
      <c r="H1172" s="56"/>
      <c r="I1172" s="56"/>
      <c r="J1172" s="56"/>
      <c r="K1172" s="56"/>
      <c r="L1172" s="56"/>
      <c r="M1172" s="56"/>
      <c r="N1172" s="56"/>
      <c r="O1172" s="56"/>
      <c r="P1172" s="56"/>
    </row>
    <row r="1173" spans="1:16">
      <c r="A1173" s="20">
        <v>1164</v>
      </c>
      <c r="B1173" s="20" t="str">
        <f>IF(Data!B1173:$B$5005&lt;&gt;"",Data!B1173,"")</f>
        <v/>
      </c>
      <c r="C1173" s="20" t="str">
        <f>IF(Data!$B1173:C$5005&lt;&gt;"",Data!C1173,"")</f>
        <v/>
      </c>
      <c r="D1173" s="20" t="str">
        <f t="shared" si="47"/>
        <v/>
      </c>
      <c r="E1173" s="133" t="str">
        <f>IF(D1173="","",IF(COUNTIF($D$10:D1172,D1173)=0,COUNTIF(D:D,D1173),""))</f>
        <v/>
      </c>
      <c r="F1173" s="20" t="str">
        <f t="shared" si="48"/>
        <v/>
      </c>
      <c r="G1173" s="56"/>
      <c r="H1173" s="56"/>
      <c r="I1173" s="56"/>
      <c r="J1173" s="56"/>
      <c r="K1173" s="56"/>
      <c r="L1173" s="56"/>
      <c r="M1173" s="56"/>
      <c r="N1173" s="56"/>
      <c r="O1173" s="56"/>
      <c r="P1173" s="56"/>
    </row>
    <row r="1174" spans="1:16">
      <c r="A1174" s="113">
        <v>1165</v>
      </c>
      <c r="B1174" s="20" t="str">
        <f>IF(Data!B1174:$B$5005&lt;&gt;"",Data!B1174,"")</f>
        <v/>
      </c>
      <c r="C1174" s="20" t="str">
        <f>IF(Data!$B1174:C$5005&lt;&gt;"",Data!C1174,"")</f>
        <v/>
      </c>
      <c r="D1174" s="20" t="str">
        <f t="shared" si="47"/>
        <v/>
      </c>
      <c r="E1174" s="133" t="str">
        <f>IF(D1174="","",IF(COUNTIF($D$10:D1173,D1174)=0,COUNTIF(D:D,D1174),""))</f>
        <v/>
      </c>
      <c r="F1174" s="20" t="str">
        <f t="shared" si="48"/>
        <v/>
      </c>
      <c r="G1174" s="56"/>
      <c r="H1174" s="56"/>
      <c r="I1174" s="56"/>
      <c r="J1174" s="56"/>
      <c r="K1174" s="56"/>
      <c r="L1174" s="56"/>
      <c r="M1174" s="56"/>
      <c r="N1174" s="56"/>
      <c r="O1174" s="56"/>
      <c r="P1174" s="56"/>
    </row>
    <row r="1175" spans="1:16">
      <c r="A1175" s="20">
        <v>1166</v>
      </c>
      <c r="B1175" s="20" t="str">
        <f>IF(Data!B1175:$B$5005&lt;&gt;"",Data!B1175,"")</f>
        <v/>
      </c>
      <c r="C1175" s="20" t="str">
        <f>IF(Data!$B1175:C$5005&lt;&gt;"",Data!C1175,"")</f>
        <v/>
      </c>
      <c r="D1175" s="20" t="str">
        <f t="shared" si="47"/>
        <v/>
      </c>
      <c r="E1175" s="133" t="str">
        <f>IF(D1175="","",IF(COUNTIF($D$10:D1174,D1175)=0,COUNTIF(D:D,D1175),""))</f>
        <v/>
      </c>
      <c r="F1175" s="20" t="str">
        <f t="shared" si="48"/>
        <v/>
      </c>
      <c r="G1175" s="56"/>
      <c r="H1175" s="56"/>
      <c r="I1175" s="56"/>
      <c r="J1175" s="56"/>
      <c r="K1175" s="56"/>
      <c r="L1175" s="56"/>
      <c r="M1175" s="56"/>
      <c r="N1175" s="56"/>
      <c r="O1175" s="56"/>
      <c r="P1175" s="56"/>
    </row>
    <row r="1176" spans="1:16">
      <c r="A1176" s="113">
        <v>1167</v>
      </c>
      <c r="B1176" s="20" t="str">
        <f>IF(Data!B1176:$B$5005&lt;&gt;"",Data!B1176,"")</f>
        <v/>
      </c>
      <c r="C1176" s="20" t="str">
        <f>IF(Data!$B1176:C$5005&lt;&gt;"",Data!C1176,"")</f>
        <v/>
      </c>
      <c r="D1176" s="20" t="str">
        <f t="shared" si="47"/>
        <v/>
      </c>
      <c r="E1176" s="133" t="str">
        <f>IF(D1176="","",IF(COUNTIF($D$10:D1175,D1176)=0,COUNTIF(D:D,D1176),""))</f>
        <v/>
      </c>
      <c r="F1176" s="20" t="str">
        <f t="shared" si="48"/>
        <v/>
      </c>
      <c r="G1176" s="56"/>
      <c r="H1176" s="56"/>
      <c r="I1176" s="56"/>
      <c r="J1176" s="56"/>
      <c r="K1176" s="56"/>
      <c r="L1176" s="56"/>
      <c r="M1176" s="56"/>
      <c r="N1176" s="56"/>
      <c r="O1176" s="56"/>
      <c r="P1176" s="56"/>
    </row>
    <row r="1177" spans="1:16">
      <c r="A1177" s="20">
        <v>1168</v>
      </c>
      <c r="B1177" s="20" t="str">
        <f>IF(Data!B1177:$B$5005&lt;&gt;"",Data!B1177,"")</f>
        <v/>
      </c>
      <c r="C1177" s="20" t="str">
        <f>IF(Data!$B1177:C$5005&lt;&gt;"",Data!C1177,"")</f>
        <v/>
      </c>
      <c r="D1177" s="20" t="str">
        <f t="shared" si="47"/>
        <v/>
      </c>
      <c r="E1177" s="133" t="str">
        <f>IF(D1177="","",IF(COUNTIF($D$10:D1176,D1177)=0,COUNTIF(D:D,D1177),""))</f>
        <v/>
      </c>
      <c r="F1177" s="20" t="str">
        <f t="shared" si="48"/>
        <v/>
      </c>
      <c r="G1177" s="56"/>
      <c r="H1177" s="56"/>
      <c r="I1177" s="56"/>
      <c r="J1177" s="56"/>
      <c r="K1177" s="56"/>
      <c r="L1177" s="56"/>
      <c r="M1177" s="56"/>
      <c r="N1177" s="56"/>
      <c r="O1177" s="56"/>
      <c r="P1177" s="56"/>
    </row>
    <row r="1178" spans="1:16">
      <c r="A1178" s="113">
        <v>1169</v>
      </c>
      <c r="B1178" s="20" t="str">
        <f>IF(Data!B1178:$B$5005&lt;&gt;"",Data!B1178,"")</f>
        <v/>
      </c>
      <c r="C1178" s="20" t="str">
        <f>IF(Data!$B1178:C$5005&lt;&gt;"",Data!C1178,"")</f>
        <v/>
      </c>
      <c r="D1178" s="20" t="str">
        <f t="shared" si="47"/>
        <v/>
      </c>
      <c r="E1178" s="133" t="str">
        <f>IF(D1178="","",IF(COUNTIF($D$10:D1177,D1178)=0,COUNTIF(D:D,D1178),""))</f>
        <v/>
      </c>
      <c r="F1178" s="20" t="str">
        <f t="shared" si="48"/>
        <v/>
      </c>
      <c r="G1178" s="56"/>
      <c r="H1178" s="56"/>
      <c r="I1178" s="56"/>
      <c r="J1178" s="56"/>
      <c r="K1178" s="56"/>
      <c r="L1178" s="56"/>
      <c r="M1178" s="56"/>
      <c r="N1178" s="56"/>
      <c r="O1178" s="56"/>
      <c r="P1178" s="56"/>
    </row>
    <row r="1179" spans="1:16">
      <c r="A1179" s="20">
        <v>1170</v>
      </c>
      <c r="B1179" s="20" t="str">
        <f>IF(Data!B1179:$B$5005&lt;&gt;"",Data!B1179,"")</f>
        <v/>
      </c>
      <c r="C1179" s="20" t="str">
        <f>IF(Data!$B1179:C$5005&lt;&gt;"",Data!C1179,"")</f>
        <v/>
      </c>
      <c r="D1179" s="20" t="str">
        <f t="shared" si="47"/>
        <v/>
      </c>
      <c r="E1179" s="133" t="str">
        <f>IF(D1179="","",IF(COUNTIF($D$10:D1178,D1179)=0,COUNTIF(D:D,D1179),""))</f>
        <v/>
      </c>
      <c r="F1179" s="20" t="str">
        <f t="shared" si="48"/>
        <v/>
      </c>
      <c r="G1179" s="56"/>
      <c r="H1179" s="56"/>
      <c r="I1179" s="56"/>
      <c r="J1179" s="56"/>
      <c r="K1179" s="56"/>
      <c r="L1179" s="56"/>
      <c r="M1179" s="56"/>
      <c r="N1179" s="56"/>
      <c r="O1179" s="56"/>
      <c r="P1179" s="56"/>
    </row>
    <row r="1180" spans="1:16">
      <c r="A1180" s="113">
        <v>1171</v>
      </c>
      <c r="B1180" s="20" t="str">
        <f>IF(Data!B1180:$B$5005&lt;&gt;"",Data!B1180,"")</f>
        <v/>
      </c>
      <c r="C1180" s="20" t="str">
        <f>IF(Data!$B1180:C$5005&lt;&gt;"",Data!C1180,"")</f>
        <v/>
      </c>
      <c r="D1180" s="20" t="str">
        <f t="shared" si="47"/>
        <v/>
      </c>
      <c r="E1180" s="133" t="str">
        <f>IF(D1180="","",IF(COUNTIF($D$10:D1179,D1180)=0,COUNTIF(D:D,D1180),""))</f>
        <v/>
      </c>
      <c r="F1180" s="20" t="str">
        <f t="shared" si="48"/>
        <v/>
      </c>
      <c r="G1180" s="56"/>
      <c r="H1180" s="56"/>
      <c r="I1180" s="56"/>
      <c r="J1180" s="56"/>
      <c r="K1180" s="56"/>
      <c r="L1180" s="56"/>
      <c r="M1180" s="56"/>
      <c r="N1180" s="56"/>
      <c r="O1180" s="56"/>
      <c r="P1180" s="56"/>
    </row>
    <row r="1181" spans="1:16">
      <c r="A1181" s="20">
        <v>1172</v>
      </c>
      <c r="B1181" s="20" t="str">
        <f>IF(Data!B1181:$B$5005&lt;&gt;"",Data!B1181,"")</f>
        <v/>
      </c>
      <c r="C1181" s="20" t="str">
        <f>IF(Data!$B1181:C$5005&lt;&gt;"",Data!C1181,"")</f>
        <v/>
      </c>
      <c r="D1181" s="20" t="str">
        <f t="shared" si="47"/>
        <v/>
      </c>
      <c r="E1181" s="133" t="str">
        <f>IF(D1181="","",IF(COUNTIF($D$10:D1180,D1181)=0,COUNTIF(D:D,D1181),""))</f>
        <v/>
      </c>
      <c r="F1181" s="20" t="str">
        <f t="shared" si="48"/>
        <v/>
      </c>
      <c r="G1181" s="56"/>
      <c r="H1181" s="56"/>
      <c r="I1181" s="56"/>
      <c r="J1181" s="56"/>
      <c r="K1181" s="56"/>
      <c r="L1181" s="56"/>
      <c r="M1181" s="56"/>
      <c r="N1181" s="56"/>
      <c r="O1181" s="56"/>
      <c r="P1181" s="56"/>
    </row>
    <row r="1182" spans="1:16">
      <c r="A1182" s="113">
        <v>1173</v>
      </c>
      <c r="B1182" s="20" t="str">
        <f>IF(Data!B1182:$B$5005&lt;&gt;"",Data!B1182,"")</f>
        <v/>
      </c>
      <c r="C1182" s="20" t="str">
        <f>IF(Data!$B1182:C$5005&lt;&gt;"",Data!C1182,"")</f>
        <v/>
      </c>
      <c r="D1182" s="20" t="str">
        <f t="shared" si="47"/>
        <v/>
      </c>
      <c r="E1182" s="133" t="str">
        <f>IF(D1182="","",IF(COUNTIF($D$10:D1181,D1182)=0,COUNTIF(D:D,D1182),""))</f>
        <v/>
      </c>
      <c r="F1182" s="20" t="str">
        <f t="shared" si="48"/>
        <v/>
      </c>
      <c r="G1182" s="56"/>
      <c r="H1182" s="56"/>
      <c r="I1182" s="56"/>
      <c r="J1182" s="56"/>
      <c r="K1182" s="56"/>
      <c r="L1182" s="56"/>
      <c r="M1182" s="56"/>
      <c r="N1182" s="56"/>
      <c r="O1182" s="56"/>
      <c r="P1182" s="56"/>
    </row>
    <row r="1183" spans="1:16">
      <c r="A1183" s="20">
        <v>1174</v>
      </c>
      <c r="B1183" s="20" t="str">
        <f>IF(Data!B1183:$B$5005&lt;&gt;"",Data!B1183,"")</f>
        <v/>
      </c>
      <c r="C1183" s="20" t="str">
        <f>IF(Data!$B1183:C$5005&lt;&gt;"",Data!C1183,"")</f>
        <v/>
      </c>
      <c r="D1183" s="20" t="str">
        <f t="shared" si="47"/>
        <v/>
      </c>
      <c r="E1183" s="133" t="str">
        <f>IF(D1183="","",IF(COUNTIF($D$10:D1182,D1183)=0,COUNTIF(D:D,D1183),""))</f>
        <v/>
      </c>
      <c r="F1183" s="20" t="str">
        <f t="shared" si="48"/>
        <v/>
      </c>
      <c r="G1183" s="56"/>
      <c r="H1183" s="56"/>
      <c r="I1183" s="56"/>
      <c r="J1183" s="56"/>
      <c r="K1183" s="56"/>
      <c r="L1183" s="56"/>
      <c r="M1183" s="56"/>
      <c r="N1183" s="56"/>
      <c r="O1183" s="56"/>
      <c r="P1183" s="56"/>
    </row>
    <row r="1184" spans="1:16">
      <c r="A1184" s="113">
        <v>1175</v>
      </c>
      <c r="B1184" s="20" t="str">
        <f>IF(Data!B1184:$B$5005&lt;&gt;"",Data!B1184,"")</f>
        <v/>
      </c>
      <c r="C1184" s="20" t="str">
        <f>IF(Data!$B1184:C$5005&lt;&gt;"",Data!C1184,"")</f>
        <v/>
      </c>
      <c r="D1184" s="20" t="str">
        <f t="shared" si="47"/>
        <v/>
      </c>
      <c r="E1184" s="133" t="str">
        <f>IF(D1184="","",IF(COUNTIF($D$10:D1183,D1184)=0,COUNTIF(D:D,D1184),""))</f>
        <v/>
      </c>
      <c r="F1184" s="20" t="str">
        <f t="shared" si="48"/>
        <v/>
      </c>
      <c r="G1184" s="56"/>
      <c r="H1184" s="56"/>
      <c r="I1184" s="56"/>
      <c r="J1184" s="56"/>
      <c r="K1184" s="56"/>
      <c r="L1184" s="56"/>
      <c r="M1184" s="56"/>
      <c r="N1184" s="56"/>
      <c r="O1184" s="56"/>
      <c r="P1184" s="56"/>
    </row>
    <row r="1185" spans="1:16">
      <c r="A1185" s="20">
        <v>1176</v>
      </c>
      <c r="B1185" s="20" t="str">
        <f>IF(Data!B1185:$B$5005&lt;&gt;"",Data!B1185,"")</f>
        <v/>
      </c>
      <c r="C1185" s="20" t="str">
        <f>IF(Data!$B1185:C$5005&lt;&gt;"",Data!C1185,"")</f>
        <v/>
      </c>
      <c r="D1185" s="20" t="str">
        <f t="shared" si="47"/>
        <v/>
      </c>
      <c r="E1185" s="133" t="str">
        <f>IF(D1185="","",IF(COUNTIF($D$10:D1184,D1185)=0,COUNTIF(D:D,D1185),""))</f>
        <v/>
      </c>
      <c r="F1185" s="20" t="str">
        <f t="shared" si="48"/>
        <v/>
      </c>
      <c r="G1185" s="56"/>
      <c r="H1185" s="56"/>
      <c r="I1185" s="56"/>
      <c r="J1185" s="56"/>
      <c r="K1185" s="56"/>
      <c r="L1185" s="56"/>
      <c r="M1185" s="56"/>
      <c r="N1185" s="56"/>
      <c r="O1185" s="56"/>
      <c r="P1185" s="56"/>
    </row>
    <row r="1186" spans="1:16">
      <c r="A1186" s="113">
        <v>1177</v>
      </c>
      <c r="B1186" s="20" t="str">
        <f>IF(Data!B1186:$B$5005&lt;&gt;"",Data!B1186,"")</f>
        <v/>
      </c>
      <c r="C1186" s="20" t="str">
        <f>IF(Data!$B1186:C$5005&lt;&gt;"",Data!C1186,"")</f>
        <v/>
      </c>
      <c r="D1186" s="20" t="str">
        <f t="shared" si="47"/>
        <v/>
      </c>
      <c r="E1186" s="133" t="str">
        <f>IF(D1186="","",IF(COUNTIF($D$10:D1185,D1186)=0,COUNTIF(D:D,D1186),""))</f>
        <v/>
      </c>
      <c r="F1186" s="20" t="str">
        <f t="shared" si="48"/>
        <v/>
      </c>
      <c r="G1186" s="56"/>
      <c r="H1186" s="56"/>
      <c r="I1186" s="56"/>
      <c r="J1186" s="56"/>
      <c r="K1186" s="56"/>
      <c r="L1186" s="56"/>
      <c r="M1186" s="56"/>
      <c r="N1186" s="56"/>
      <c r="O1186" s="56"/>
      <c r="P1186" s="56"/>
    </row>
    <row r="1187" spans="1:16">
      <c r="A1187" s="20">
        <v>1178</v>
      </c>
      <c r="B1187" s="20" t="str">
        <f>IF(Data!B1187:$B$5005&lt;&gt;"",Data!B1187,"")</f>
        <v/>
      </c>
      <c r="C1187" s="20" t="str">
        <f>IF(Data!$B1187:C$5005&lt;&gt;"",Data!C1187,"")</f>
        <v/>
      </c>
      <c r="D1187" s="20" t="str">
        <f t="shared" si="47"/>
        <v/>
      </c>
      <c r="E1187" s="133" t="str">
        <f>IF(D1187="","",IF(COUNTIF($D$10:D1186,D1187)=0,COUNTIF(D:D,D1187),""))</f>
        <v/>
      </c>
      <c r="F1187" s="20" t="str">
        <f t="shared" si="48"/>
        <v/>
      </c>
      <c r="G1187" s="56"/>
      <c r="H1187" s="56"/>
      <c r="I1187" s="56"/>
      <c r="J1187" s="56"/>
      <c r="K1187" s="56"/>
      <c r="L1187" s="56"/>
      <c r="M1187" s="56"/>
      <c r="N1187" s="56"/>
      <c r="O1187" s="56"/>
      <c r="P1187" s="56"/>
    </row>
    <row r="1188" spans="1:16">
      <c r="A1188" s="113">
        <v>1179</v>
      </c>
      <c r="B1188" s="20" t="str">
        <f>IF(Data!B1188:$B$5005&lt;&gt;"",Data!B1188,"")</f>
        <v/>
      </c>
      <c r="C1188" s="20" t="str">
        <f>IF(Data!$B1188:C$5005&lt;&gt;"",Data!C1188,"")</f>
        <v/>
      </c>
      <c r="D1188" s="20" t="str">
        <f t="shared" si="47"/>
        <v/>
      </c>
      <c r="E1188" s="133" t="str">
        <f>IF(D1188="","",IF(COUNTIF($D$10:D1187,D1188)=0,COUNTIF(D:D,D1188),""))</f>
        <v/>
      </c>
      <c r="F1188" s="20" t="str">
        <f t="shared" si="48"/>
        <v/>
      </c>
      <c r="G1188" s="56"/>
      <c r="H1188" s="56"/>
      <c r="I1188" s="56"/>
      <c r="J1188" s="56"/>
      <c r="K1188" s="56"/>
      <c r="L1188" s="56"/>
      <c r="M1188" s="56"/>
      <c r="N1188" s="56"/>
      <c r="O1188" s="56"/>
      <c r="P1188" s="56"/>
    </row>
    <row r="1189" spans="1:16">
      <c r="A1189" s="20">
        <v>1180</v>
      </c>
      <c r="B1189" s="20" t="str">
        <f>IF(Data!B1189:$B$5005&lt;&gt;"",Data!B1189,"")</f>
        <v/>
      </c>
      <c r="C1189" s="20" t="str">
        <f>IF(Data!$B1189:C$5005&lt;&gt;"",Data!C1189,"")</f>
        <v/>
      </c>
      <c r="D1189" s="20" t="str">
        <f t="shared" si="47"/>
        <v/>
      </c>
      <c r="E1189" s="133" t="str">
        <f>IF(D1189="","",IF(COUNTIF($D$10:D1188,D1189)=0,COUNTIF(D:D,D1189),""))</f>
        <v/>
      </c>
      <c r="F1189" s="20" t="str">
        <f t="shared" si="48"/>
        <v/>
      </c>
      <c r="G1189" s="56"/>
      <c r="H1189" s="56"/>
      <c r="I1189" s="56"/>
      <c r="J1189" s="56"/>
      <c r="K1189" s="56"/>
      <c r="L1189" s="56"/>
      <c r="M1189" s="56"/>
      <c r="N1189" s="56"/>
      <c r="O1189" s="56"/>
      <c r="P1189" s="56"/>
    </row>
    <row r="1190" spans="1:16">
      <c r="A1190" s="113">
        <v>1181</v>
      </c>
      <c r="B1190" s="20" t="str">
        <f>IF(Data!B1190:$B$5005&lt;&gt;"",Data!B1190,"")</f>
        <v/>
      </c>
      <c r="C1190" s="20" t="str">
        <f>IF(Data!$B1190:C$5005&lt;&gt;"",Data!C1190,"")</f>
        <v/>
      </c>
      <c r="D1190" s="20" t="str">
        <f t="shared" si="47"/>
        <v/>
      </c>
      <c r="E1190" s="133" t="str">
        <f>IF(D1190="","",IF(COUNTIF($D$10:D1189,D1190)=0,COUNTIF(D:D,D1190),""))</f>
        <v/>
      </c>
      <c r="F1190" s="20" t="str">
        <f t="shared" si="48"/>
        <v/>
      </c>
      <c r="G1190" s="56"/>
      <c r="H1190" s="56"/>
      <c r="I1190" s="56"/>
      <c r="J1190" s="56"/>
      <c r="K1190" s="56"/>
      <c r="L1190" s="56"/>
      <c r="M1190" s="56"/>
      <c r="N1190" s="56"/>
      <c r="O1190" s="56"/>
      <c r="P1190" s="56"/>
    </row>
    <row r="1191" spans="1:16">
      <c r="A1191" s="20">
        <v>1182</v>
      </c>
      <c r="B1191" s="20" t="str">
        <f>IF(Data!B1191:$B$5005&lt;&gt;"",Data!B1191,"")</f>
        <v/>
      </c>
      <c r="C1191" s="20" t="str">
        <f>IF(Data!$B1191:C$5005&lt;&gt;"",Data!C1191,"")</f>
        <v/>
      </c>
      <c r="D1191" s="20" t="str">
        <f t="shared" si="47"/>
        <v/>
      </c>
      <c r="E1191" s="133" t="str">
        <f>IF(D1191="","",IF(COUNTIF($D$10:D1190,D1191)=0,COUNTIF(D:D,D1191),""))</f>
        <v/>
      </c>
      <c r="F1191" s="20" t="str">
        <f t="shared" si="48"/>
        <v/>
      </c>
      <c r="G1191" s="56"/>
      <c r="H1191" s="56"/>
      <c r="I1191" s="56"/>
      <c r="J1191" s="56"/>
      <c r="K1191" s="56"/>
      <c r="L1191" s="56"/>
      <c r="M1191" s="56"/>
      <c r="N1191" s="56"/>
      <c r="O1191" s="56"/>
      <c r="P1191" s="56"/>
    </row>
    <row r="1192" spans="1:16">
      <c r="A1192" s="113">
        <v>1183</v>
      </c>
      <c r="B1192" s="20" t="str">
        <f>IF(Data!B1192:$B$5005&lt;&gt;"",Data!B1192,"")</f>
        <v/>
      </c>
      <c r="C1192" s="20" t="str">
        <f>IF(Data!$B1192:C$5005&lt;&gt;"",Data!C1192,"")</f>
        <v/>
      </c>
      <c r="D1192" s="20" t="str">
        <f t="shared" si="47"/>
        <v/>
      </c>
      <c r="E1192" s="133" t="str">
        <f>IF(D1192="","",IF(COUNTIF($D$10:D1191,D1192)=0,COUNTIF(D:D,D1192),""))</f>
        <v/>
      </c>
      <c r="F1192" s="20" t="str">
        <f t="shared" si="48"/>
        <v/>
      </c>
      <c r="G1192" s="56"/>
      <c r="H1192" s="56"/>
      <c r="I1192" s="56"/>
      <c r="J1192" s="56"/>
      <c r="K1192" s="56"/>
      <c r="L1192" s="56"/>
      <c r="M1192" s="56"/>
      <c r="N1192" s="56"/>
      <c r="O1192" s="56"/>
      <c r="P1192" s="56"/>
    </row>
    <row r="1193" spans="1:16">
      <c r="A1193" s="20">
        <v>1184</v>
      </c>
      <c r="B1193" s="20" t="str">
        <f>IF(Data!B1193:$B$5005&lt;&gt;"",Data!B1193,"")</f>
        <v/>
      </c>
      <c r="C1193" s="20" t="str">
        <f>IF(Data!$B1193:C$5005&lt;&gt;"",Data!C1193,"")</f>
        <v/>
      </c>
      <c r="D1193" s="20" t="str">
        <f t="shared" si="47"/>
        <v/>
      </c>
      <c r="E1193" s="133" t="str">
        <f>IF(D1193="","",IF(COUNTIF($D$10:D1192,D1193)=0,COUNTIF(D:D,D1193),""))</f>
        <v/>
      </c>
      <c r="F1193" s="20" t="str">
        <f t="shared" si="48"/>
        <v/>
      </c>
      <c r="G1193" s="56"/>
      <c r="H1193" s="56"/>
      <c r="I1193" s="56"/>
      <c r="J1193" s="56"/>
      <c r="K1193" s="56"/>
      <c r="L1193" s="56"/>
      <c r="M1193" s="56"/>
      <c r="N1193" s="56"/>
      <c r="O1193" s="56"/>
      <c r="P1193" s="56"/>
    </row>
    <row r="1194" spans="1:16">
      <c r="A1194" s="113">
        <v>1185</v>
      </c>
      <c r="B1194" s="20" t="str">
        <f>IF(Data!B1194:$B$5005&lt;&gt;"",Data!B1194,"")</f>
        <v/>
      </c>
      <c r="C1194" s="20" t="str">
        <f>IF(Data!$B1194:C$5005&lt;&gt;"",Data!C1194,"")</f>
        <v/>
      </c>
      <c r="D1194" s="20" t="str">
        <f t="shared" si="47"/>
        <v/>
      </c>
      <c r="E1194" s="133" t="str">
        <f>IF(D1194="","",IF(COUNTIF($D$10:D1193,D1194)=0,COUNTIF(D:D,D1194),""))</f>
        <v/>
      </c>
      <c r="F1194" s="20" t="str">
        <f t="shared" si="48"/>
        <v/>
      </c>
      <c r="G1194" s="56"/>
      <c r="H1194" s="56"/>
      <c r="I1194" s="56"/>
      <c r="J1194" s="56"/>
      <c r="K1194" s="56"/>
      <c r="L1194" s="56"/>
      <c r="M1194" s="56"/>
      <c r="N1194" s="56"/>
      <c r="O1194" s="56"/>
      <c r="P1194" s="56"/>
    </row>
    <row r="1195" spans="1:16">
      <c r="A1195" s="20">
        <v>1186</v>
      </c>
      <c r="B1195" s="20" t="str">
        <f>IF(Data!B1195:$B$5005&lt;&gt;"",Data!B1195,"")</f>
        <v/>
      </c>
      <c r="C1195" s="20" t="str">
        <f>IF(Data!$B1195:C$5005&lt;&gt;"",Data!C1195,"")</f>
        <v/>
      </c>
      <c r="D1195" s="20" t="str">
        <f t="shared" si="47"/>
        <v/>
      </c>
      <c r="E1195" s="133" t="str">
        <f>IF(D1195="","",IF(COUNTIF($D$10:D1194,D1195)=0,COUNTIF(D:D,D1195),""))</f>
        <v/>
      </c>
      <c r="F1195" s="20" t="str">
        <f t="shared" si="48"/>
        <v/>
      </c>
      <c r="G1195" s="56"/>
      <c r="H1195" s="56"/>
      <c r="I1195" s="56"/>
      <c r="J1195" s="56"/>
      <c r="K1195" s="56"/>
      <c r="L1195" s="56"/>
      <c r="M1195" s="56"/>
      <c r="N1195" s="56"/>
      <c r="O1195" s="56"/>
      <c r="P1195" s="56"/>
    </row>
    <row r="1196" spans="1:16">
      <c r="A1196" s="113">
        <v>1187</v>
      </c>
      <c r="B1196" s="20" t="str">
        <f>IF(Data!B1196:$B$5005&lt;&gt;"",Data!B1196,"")</f>
        <v/>
      </c>
      <c r="C1196" s="20" t="str">
        <f>IF(Data!$B1196:C$5005&lt;&gt;"",Data!C1196,"")</f>
        <v/>
      </c>
      <c r="D1196" s="20" t="str">
        <f t="shared" si="47"/>
        <v/>
      </c>
      <c r="E1196" s="133" t="str">
        <f>IF(D1196="","",IF(COUNTIF($D$10:D1195,D1196)=0,COUNTIF(D:D,D1196),""))</f>
        <v/>
      </c>
      <c r="F1196" s="20" t="str">
        <f t="shared" si="48"/>
        <v/>
      </c>
      <c r="G1196" s="56"/>
      <c r="H1196" s="56"/>
      <c r="I1196" s="56"/>
      <c r="J1196" s="56"/>
      <c r="K1196" s="56"/>
      <c r="L1196" s="56"/>
      <c r="M1196" s="56"/>
      <c r="N1196" s="56"/>
      <c r="O1196" s="56"/>
      <c r="P1196" s="56"/>
    </row>
    <row r="1197" spans="1:16">
      <c r="A1197" s="20">
        <v>1188</v>
      </c>
      <c r="B1197" s="20" t="str">
        <f>IF(Data!B1197:$B$5005&lt;&gt;"",Data!B1197,"")</f>
        <v/>
      </c>
      <c r="C1197" s="20" t="str">
        <f>IF(Data!$B1197:C$5005&lt;&gt;"",Data!C1197,"")</f>
        <v/>
      </c>
      <c r="D1197" s="20" t="str">
        <f t="shared" si="47"/>
        <v/>
      </c>
      <c r="E1197" s="133" t="str">
        <f>IF(D1197="","",IF(COUNTIF($D$10:D1196,D1197)=0,COUNTIF(D:D,D1197),""))</f>
        <v/>
      </c>
      <c r="F1197" s="20" t="str">
        <f t="shared" si="48"/>
        <v/>
      </c>
      <c r="G1197" s="56"/>
      <c r="H1197" s="56"/>
      <c r="I1197" s="56"/>
      <c r="J1197" s="56"/>
      <c r="K1197" s="56"/>
      <c r="L1197" s="56"/>
      <c r="M1197" s="56"/>
      <c r="N1197" s="56"/>
      <c r="O1197" s="56"/>
      <c r="P1197" s="56"/>
    </row>
    <row r="1198" spans="1:16">
      <c r="A1198" s="113">
        <v>1189</v>
      </c>
      <c r="B1198" s="20" t="str">
        <f>IF(Data!B1198:$B$5005&lt;&gt;"",Data!B1198,"")</f>
        <v/>
      </c>
      <c r="C1198" s="20" t="str">
        <f>IF(Data!$B1198:C$5005&lt;&gt;"",Data!C1198,"")</f>
        <v/>
      </c>
      <c r="D1198" s="20" t="str">
        <f t="shared" si="47"/>
        <v/>
      </c>
      <c r="E1198" s="133" t="str">
        <f>IF(D1198="","",IF(COUNTIF($D$10:D1197,D1198)=0,COUNTIF(D:D,D1198),""))</f>
        <v/>
      </c>
      <c r="F1198" s="20" t="str">
        <f t="shared" si="48"/>
        <v/>
      </c>
      <c r="G1198" s="56"/>
      <c r="H1198" s="56"/>
      <c r="I1198" s="56"/>
      <c r="J1198" s="56"/>
      <c r="K1198" s="56"/>
      <c r="L1198" s="56"/>
      <c r="M1198" s="56"/>
      <c r="N1198" s="56"/>
      <c r="O1198" s="56"/>
      <c r="P1198" s="56"/>
    </row>
    <row r="1199" spans="1:16">
      <c r="A1199" s="20">
        <v>1190</v>
      </c>
      <c r="B1199" s="20" t="str">
        <f>IF(Data!B1199:$B$5005&lt;&gt;"",Data!B1199,"")</f>
        <v/>
      </c>
      <c r="C1199" s="20" t="str">
        <f>IF(Data!$B1199:C$5005&lt;&gt;"",Data!C1199,"")</f>
        <v/>
      </c>
      <c r="D1199" s="20" t="str">
        <f t="shared" si="47"/>
        <v/>
      </c>
      <c r="E1199" s="133" t="str">
        <f>IF(D1199="","",IF(COUNTIF($D$10:D1198,D1199)=0,COUNTIF(D:D,D1199),""))</f>
        <v/>
      </c>
      <c r="F1199" s="20" t="str">
        <f t="shared" si="48"/>
        <v/>
      </c>
      <c r="G1199" s="56"/>
      <c r="H1199" s="56"/>
      <c r="I1199" s="56"/>
      <c r="J1199" s="56"/>
      <c r="K1199" s="56"/>
      <c r="L1199" s="56"/>
      <c r="M1199" s="56"/>
      <c r="N1199" s="56"/>
      <c r="O1199" s="56"/>
      <c r="P1199" s="56"/>
    </row>
    <row r="1200" spans="1:16">
      <c r="A1200" s="113">
        <v>1191</v>
      </c>
      <c r="B1200" s="20" t="str">
        <f>IF(Data!B1200:$B$5005&lt;&gt;"",Data!B1200,"")</f>
        <v/>
      </c>
      <c r="C1200" s="20" t="str">
        <f>IF(Data!$B1200:C$5005&lt;&gt;"",Data!C1200,"")</f>
        <v/>
      </c>
      <c r="D1200" s="20" t="str">
        <f t="shared" si="47"/>
        <v/>
      </c>
      <c r="E1200" s="133" t="str">
        <f>IF(D1200="","",IF(COUNTIF($D$10:D1199,D1200)=0,COUNTIF(D:D,D1200),""))</f>
        <v/>
      </c>
      <c r="F1200" s="20" t="str">
        <f t="shared" si="48"/>
        <v/>
      </c>
      <c r="G1200" s="56"/>
      <c r="H1200" s="56"/>
      <c r="I1200" s="56"/>
      <c r="J1200" s="56"/>
      <c r="K1200" s="56"/>
      <c r="L1200" s="56"/>
      <c r="M1200" s="56"/>
      <c r="N1200" s="56"/>
      <c r="O1200" s="56"/>
      <c r="P1200" s="56"/>
    </row>
    <row r="1201" spans="1:16">
      <c r="A1201" s="20">
        <v>1192</v>
      </c>
      <c r="B1201" s="20" t="str">
        <f>IF(Data!B1201:$B$5005&lt;&gt;"",Data!B1201,"")</f>
        <v/>
      </c>
      <c r="C1201" s="20" t="str">
        <f>IF(Data!$B1201:C$5005&lt;&gt;"",Data!C1201,"")</f>
        <v/>
      </c>
      <c r="D1201" s="20" t="str">
        <f t="shared" si="47"/>
        <v/>
      </c>
      <c r="E1201" s="133" t="str">
        <f>IF(D1201="","",IF(COUNTIF($D$10:D1200,D1201)=0,COUNTIF(D:D,D1201),""))</f>
        <v/>
      </c>
      <c r="F1201" s="20" t="str">
        <f t="shared" si="48"/>
        <v/>
      </c>
      <c r="G1201" s="56"/>
      <c r="H1201" s="56"/>
      <c r="I1201" s="56"/>
      <c r="J1201" s="56"/>
      <c r="K1201" s="56"/>
      <c r="L1201" s="56"/>
      <c r="M1201" s="56"/>
      <c r="N1201" s="56"/>
      <c r="O1201" s="56"/>
      <c r="P1201" s="56"/>
    </row>
    <row r="1202" spans="1:16">
      <c r="A1202" s="113">
        <v>1193</v>
      </c>
      <c r="B1202" s="20" t="str">
        <f>IF(Data!B1202:$B$5005&lt;&gt;"",Data!B1202,"")</f>
        <v/>
      </c>
      <c r="C1202" s="20" t="str">
        <f>IF(Data!$B1202:C$5005&lt;&gt;"",Data!C1202,"")</f>
        <v/>
      </c>
      <c r="D1202" s="20" t="str">
        <f t="shared" si="47"/>
        <v/>
      </c>
      <c r="E1202" s="133" t="str">
        <f>IF(D1202="","",IF(COUNTIF($D$10:D1201,D1202)=0,COUNTIF(D:D,D1202),""))</f>
        <v/>
      </c>
      <c r="F1202" s="20" t="str">
        <f t="shared" si="48"/>
        <v/>
      </c>
      <c r="G1202" s="56"/>
      <c r="H1202" s="56"/>
      <c r="I1202" s="56"/>
      <c r="J1202" s="56"/>
      <c r="K1202" s="56"/>
      <c r="L1202" s="56"/>
      <c r="M1202" s="56"/>
      <c r="N1202" s="56"/>
      <c r="O1202" s="56"/>
      <c r="P1202" s="56"/>
    </row>
    <row r="1203" spans="1:16">
      <c r="A1203" s="20">
        <v>1194</v>
      </c>
      <c r="B1203" s="20" t="str">
        <f>IF(Data!B1203:$B$5005&lt;&gt;"",Data!B1203,"")</f>
        <v/>
      </c>
      <c r="C1203" s="20" t="str">
        <f>IF(Data!$B1203:C$5005&lt;&gt;"",Data!C1203,"")</f>
        <v/>
      </c>
      <c r="D1203" s="20" t="str">
        <f t="shared" si="47"/>
        <v/>
      </c>
      <c r="E1203" s="133" t="str">
        <f>IF(D1203="","",IF(COUNTIF($D$10:D1202,D1203)=0,COUNTIF(D:D,D1203),""))</f>
        <v/>
      </c>
      <c r="F1203" s="20" t="str">
        <f t="shared" si="48"/>
        <v/>
      </c>
      <c r="G1203" s="56"/>
      <c r="H1203" s="56"/>
      <c r="I1203" s="56"/>
      <c r="J1203" s="56"/>
      <c r="K1203" s="56"/>
      <c r="L1203" s="56"/>
      <c r="M1203" s="56"/>
      <c r="N1203" s="56"/>
      <c r="O1203" s="56"/>
      <c r="P1203" s="56"/>
    </row>
    <row r="1204" spans="1:16">
      <c r="A1204" s="113">
        <v>1195</v>
      </c>
      <c r="B1204" s="20" t="str">
        <f>IF(Data!B1204:$B$5005&lt;&gt;"",Data!B1204,"")</f>
        <v/>
      </c>
      <c r="C1204" s="20" t="str">
        <f>IF(Data!$B1204:C$5005&lt;&gt;"",Data!C1204,"")</f>
        <v/>
      </c>
      <c r="D1204" s="20" t="str">
        <f t="shared" si="47"/>
        <v/>
      </c>
      <c r="E1204" s="133" t="str">
        <f>IF(D1204="","",IF(COUNTIF($D$10:D1203,D1204)=0,COUNTIF(D:D,D1204),""))</f>
        <v/>
      </c>
      <c r="F1204" s="20" t="str">
        <f t="shared" si="48"/>
        <v/>
      </c>
      <c r="G1204" s="56"/>
      <c r="H1204" s="56"/>
      <c r="I1204" s="56"/>
      <c r="J1204" s="56"/>
      <c r="K1204" s="56"/>
      <c r="L1204" s="56"/>
      <c r="M1204" s="56"/>
      <c r="N1204" s="56"/>
      <c r="O1204" s="56"/>
      <c r="P1204" s="56"/>
    </row>
    <row r="1205" spans="1:16">
      <c r="A1205" s="20">
        <v>1196</v>
      </c>
      <c r="B1205" s="20" t="str">
        <f>IF(Data!B1205:$B$5005&lt;&gt;"",Data!B1205,"")</f>
        <v/>
      </c>
      <c r="C1205" s="20" t="str">
        <f>IF(Data!$B1205:C$5005&lt;&gt;"",Data!C1205,"")</f>
        <v/>
      </c>
      <c r="D1205" s="20" t="str">
        <f t="shared" si="47"/>
        <v/>
      </c>
      <c r="E1205" s="133" t="str">
        <f>IF(D1205="","",IF(COUNTIF($D$10:D1204,D1205)=0,COUNTIF(D:D,D1205),""))</f>
        <v/>
      </c>
      <c r="F1205" s="20" t="str">
        <f t="shared" si="48"/>
        <v/>
      </c>
      <c r="G1205" s="56"/>
      <c r="H1205" s="56"/>
      <c r="I1205" s="56"/>
      <c r="J1205" s="56"/>
      <c r="K1205" s="56"/>
      <c r="L1205" s="56"/>
      <c r="M1205" s="56"/>
      <c r="N1205" s="56"/>
      <c r="O1205" s="56"/>
      <c r="P1205" s="56"/>
    </row>
    <row r="1206" spans="1:16">
      <c r="A1206" s="113">
        <v>1197</v>
      </c>
      <c r="B1206" s="20" t="str">
        <f>IF(Data!B1206:$B$5005&lt;&gt;"",Data!B1206,"")</f>
        <v/>
      </c>
      <c r="C1206" s="20" t="str">
        <f>IF(Data!$B1206:C$5005&lt;&gt;"",Data!C1206,"")</f>
        <v/>
      </c>
      <c r="D1206" s="20" t="str">
        <f t="shared" si="47"/>
        <v/>
      </c>
      <c r="E1206" s="133" t="str">
        <f>IF(D1206="","",IF(COUNTIF($D$10:D1205,D1206)=0,COUNTIF(D:D,D1206),""))</f>
        <v/>
      </c>
      <c r="F1206" s="20" t="str">
        <f t="shared" si="48"/>
        <v/>
      </c>
      <c r="G1206" s="56"/>
      <c r="H1206" s="56"/>
      <c r="I1206" s="56"/>
      <c r="J1206" s="56"/>
      <c r="K1206" s="56"/>
      <c r="L1206" s="56"/>
      <c r="M1206" s="56"/>
      <c r="N1206" s="56"/>
      <c r="O1206" s="56"/>
      <c r="P1206" s="56"/>
    </row>
    <row r="1207" spans="1:16">
      <c r="A1207" s="20">
        <v>1198</v>
      </c>
      <c r="B1207" s="20" t="str">
        <f>IF(Data!B1207:$B$5005&lt;&gt;"",Data!B1207,"")</f>
        <v/>
      </c>
      <c r="C1207" s="20" t="str">
        <f>IF(Data!$B1207:C$5005&lt;&gt;"",Data!C1207,"")</f>
        <v/>
      </c>
      <c r="D1207" s="20" t="str">
        <f t="shared" si="47"/>
        <v/>
      </c>
      <c r="E1207" s="133" t="str">
        <f>IF(D1207="","",IF(COUNTIF($D$10:D1206,D1207)=0,COUNTIF(D:D,D1207),""))</f>
        <v/>
      </c>
      <c r="F1207" s="20" t="str">
        <f t="shared" si="48"/>
        <v/>
      </c>
      <c r="G1207" s="56"/>
      <c r="H1207" s="56"/>
      <c r="I1207" s="56"/>
      <c r="J1207" s="56"/>
      <c r="K1207" s="56"/>
      <c r="L1207" s="56"/>
      <c r="M1207" s="56"/>
      <c r="N1207" s="56"/>
      <c r="O1207" s="56"/>
      <c r="P1207" s="56"/>
    </row>
    <row r="1208" spans="1:16">
      <c r="A1208" s="113">
        <v>1199</v>
      </c>
      <c r="B1208" s="20" t="str">
        <f>IF(Data!B1208:$B$5005&lt;&gt;"",Data!B1208,"")</f>
        <v/>
      </c>
      <c r="C1208" s="20" t="str">
        <f>IF(Data!$B1208:C$5005&lt;&gt;"",Data!C1208,"")</f>
        <v/>
      </c>
      <c r="D1208" s="20" t="str">
        <f t="shared" ref="D1208:D1271" si="49">IF(AND(B1208&lt;&gt;"",C1208&lt;&gt;""), _xlfn.RANK.AVG(B1208,B:B,1),"")</f>
        <v/>
      </c>
      <c r="E1208" s="133" t="str">
        <f>IF(D1208="","",IF(COUNTIF($D$10:D1207,D1208)=0,COUNTIF(D:D,D1208),""))</f>
        <v/>
      </c>
      <c r="F1208" s="20" t="str">
        <f t="shared" si="48"/>
        <v/>
      </c>
      <c r="G1208" s="56"/>
      <c r="H1208" s="56"/>
      <c r="I1208" s="56"/>
      <c r="J1208" s="56"/>
      <c r="K1208" s="56"/>
      <c r="L1208" s="56"/>
      <c r="M1208" s="56"/>
      <c r="N1208" s="56"/>
      <c r="O1208" s="56"/>
      <c r="P1208" s="56"/>
    </row>
    <row r="1209" spans="1:16">
      <c r="A1209" s="20">
        <v>1200</v>
      </c>
      <c r="B1209" s="20" t="str">
        <f>IF(Data!B1209:$B$5005&lt;&gt;"",Data!B1209,"")</f>
        <v/>
      </c>
      <c r="C1209" s="20" t="str">
        <f>IF(Data!$B1209:C$5005&lt;&gt;"",Data!C1209,"")</f>
        <v/>
      </c>
      <c r="D1209" s="20" t="str">
        <f t="shared" si="49"/>
        <v/>
      </c>
      <c r="E1209" s="133" t="str">
        <f>IF(D1209="","",IF(COUNTIF($D$10:D1208,D1209)=0,COUNTIF(D:D,D1209),""))</f>
        <v/>
      </c>
      <c r="F1209" s="20" t="str">
        <f t="shared" si="48"/>
        <v/>
      </c>
      <c r="G1209" s="56"/>
      <c r="H1209" s="56"/>
      <c r="I1209" s="56"/>
      <c r="J1209" s="56"/>
      <c r="K1209" s="56"/>
      <c r="L1209" s="56"/>
      <c r="M1209" s="56"/>
      <c r="N1209" s="56"/>
      <c r="O1209" s="56"/>
      <c r="P1209" s="56"/>
    </row>
    <row r="1210" spans="1:16">
      <c r="A1210" s="113">
        <v>1201</v>
      </c>
      <c r="B1210" s="20" t="str">
        <f>IF(Data!B1210:$B$5005&lt;&gt;"",Data!B1210,"")</f>
        <v/>
      </c>
      <c r="C1210" s="20" t="str">
        <f>IF(Data!$B1210:C$5005&lt;&gt;"",Data!C1210,"")</f>
        <v/>
      </c>
      <c r="D1210" s="20" t="str">
        <f t="shared" si="49"/>
        <v/>
      </c>
      <c r="E1210" s="133" t="str">
        <f>IF(D1210="","",IF(COUNTIF($D$10:D1209,D1210)=0,COUNTIF(D:D,D1210),""))</f>
        <v/>
      </c>
      <c r="F1210" s="20" t="str">
        <f t="shared" si="48"/>
        <v/>
      </c>
      <c r="G1210" s="56"/>
      <c r="H1210" s="56"/>
      <c r="I1210" s="56"/>
      <c r="J1210" s="56"/>
      <c r="K1210" s="56"/>
      <c r="L1210" s="56"/>
      <c r="M1210" s="56"/>
      <c r="N1210" s="56"/>
      <c r="O1210" s="56"/>
      <c r="P1210" s="56"/>
    </row>
    <row r="1211" spans="1:16">
      <c r="A1211" s="20">
        <v>1202</v>
      </c>
      <c r="B1211" s="20" t="str">
        <f>IF(Data!B1211:$B$5005&lt;&gt;"",Data!B1211,"")</f>
        <v/>
      </c>
      <c r="C1211" s="20" t="str">
        <f>IF(Data!$B1211:C$5005&lt;&gt;"",Data!C1211,"")</f>
        <v/>
      </c>
      <c r="D1211" s="20" t="str">
        <f t="shared" si="49"/>
        <v/>
      </c>
      <c r="E1211" s="133" t="str">
        <f>IF(D1211="","",IF(COUNTIF($D$10:D1210,D1211)=0,COUNTIF(D:D,D1211),""))</f>
        <v/>
      </c>
      <c r="F1211" s="20" t="str">
        <f t="shared" si="48"/>
        <v/>
      </c>
      <c r="G1211" s="56"/>
      <c r="H1211" s="56"/>
      <c r="I1211" s="56"/>
      <c r="J1211" s="56"/>
      <c r="K1211" s="56"/>
      <c r="L1211" s="56"/>
      <c r="M1211" s="56"/>
      <c r="N1211" s="56"/>
      <c r="O1211" s="56"/>
      <c r="P1211" s="56"/>
    </row>
    <row r="1212" spans="1:16">
      <c r="A1212" s="113">
        <v>1203</v>
      </c>
      <c r="B1212" s="20" t="str">
        <f>IF(Data!B1212:$B$5005&lt;&gt;"",Data!B1212,"")</f>
        <v/>
      </c>
      <c r="C1212" s="20" t="str">
        <f>IF(Data!$B1212:C$5005&lt;&gt;"",Data!C1212,"")</f>
        <v/>
      </c>
      <c r="D1212" s="20" t="str">
        <f t="shared" si="49"/>
        <v/>
      </c>
      <c r="E1212" s="133" t="str">
        <f>IF(D1212="","",IF(COUNTIF($D$10:D1211,D1212)=0,COUNTIF(D:D,D1212),""))</f>
        <v/>
      </c>
      <c r="F1212" s="20" t="str">
        <f t="shared" si="48"/>
        <v/>
      </c>
      <c r="G1212" s="56"/>
      <c r="H1212" s="56"/>
      <c r="I1212" s="56"/>
      <c r="J1212" s="56"/>
      <c r="K1212" s="56"/>
      <c r="L1212" s="56"/>
      <c r="M1212" s="56"/>
      <c r="N1212" s="56"/>
      <c r="O1212" s="56"/>
      <c r="P1212" s="56"/>
    </row>
    <row r="1213" spans="1:16">
      <c r="A1213" s="20">
        <v>1204</v>
      </c>
      <c r="B1213" s="20" t="str">
        <f>IF(Data!B1213:$B$5005&lt;&gt;"",Data!B1213,"")</f>
        <v/>
      </c>
      <c r="C1213" s="20" t="str">
        <f>IF(Data!$B1213:C$5005&lt;&gt;"",Data!C1213,"")</f>
        <v/>
      </c>
      <c r="D1213" s="20" t="str">
        <f t="shared" si="49"/>
        <v/>
      </c>
      <c r="E1213" s="133" t="str">
        <f>IF(D1213="","",IF(COUNTIF($D$10:D1212,D1213)=0,COUNTIF(D:D,D1213),""))</f>
        <v/>
      </c>
      <c r="F1213" s="20" t="str">
        <f t="shared" si="48"/>
        <v/>
      </c>
      <c r="G1213" s="56"/>
      <c r="H1213" s="56"/>
      <c r="I1213" s="56"/>
      <c r="J1213" s="56"/>
      <c r="K1213" s="56"/>
      <c r="L1213" s="56"/>
      <c r="M1213" s="56"/>
      <c r="N1213" s="56"/>
      <c r="O1213" s="56"/>
      <c r="P1213" s="56"/>
    </row>
    <row r="1214" spans="1:16">
      <c r="A1214" s="113">
        <v>1205</v>
      </c>
      <c r="B1214" s="20" t="str">
        <f>IF(Data!B1214:$B$5005&lt;&gt;"",Data!B1214,"")</f>
        <v/>
      </c>
      <c r="C1214" s="20" t="str">
        <f>IF(Data!$B1214:C$5005&lt;&gt;"",Data!C1214,"")</f>
        <v/>
      </c>
      <c r="D1214" s="20" t="str">
        <f t="shared" si="49"/>
        <v/>
      </c>
      <c r="E1214" s="133" t="str">
        <f>IF(D1214="","",IF(COUNTIF($D$10:D1213,D1214)=0,COUNTIF(D:D,D1214),""))</f>
        <v/>
      </c>
      <c r="F1214" s="20" t="str">
        <f t="shared" si="48"/>
        <v/>
      </c>
      <c r="G1214" s="56"/>
      <c r="H1214" s="56"/>
      <c r="I1214" s="56"/>
      <c r="J1214" s="56"/>
      <c r="K1214" s="56"/>
      <c r="L1214" s="56"/>
      <c r="M1214" s="56"/>
      <c r="N1214" s="56"/>
      <c r="O1214" s="56"/>
      <c r="P1214" s="56"/>
    </row>
    <row r="1215" spans="1:16">
      <c r="A1215" s="20">
        <v>1206</v>
      </c>
      <c r="B1215" s="20" t="str">
        <f>IF(Data!B1215:$B$5005&lt;&gt;"",Data!B1215,"")</f>
        <v/>
      </c>
      <c r="C1215" s="20" t="str">
        <f>IF(Data!$B1215:C$5005&lt;&gt;"",Data!C1215,"")</f>
        <v/>
      </c>
      <c r="D1215" s="20" t="str">
        <f t="shared" si="49"/>
        <v/>
      </c>
      <c r="E1215" s="133" t="str">
        <f>IF(D1215="","",IF(COUNTIF($D$10:D1214,D1215)=0,COUNTIF(D:D,D1215),""))</f>
        <v/>
      </c>
      <c r="F1215" s="20" t="str">
        <f t="shared" si="48"/>
        <v/>
      </c>
      <c r="G1215" s="56"/>
      <c r="H1215" s="56"/>
      <c r="I1215" s="56"/>
      <c r="J1215" s="56"/>
      <c r="K1215" s="56"/>
      <c r="L1215" s="56"/>
      <c r="M1215" s="56"/>
      <c r="N1215" s="56"/>
      <c r="O1215" s="56"/>
      <c r="P1215" s="56"/>
    </row>
    <row r="1216" spans="1:16">
      <c r="A1216" s="113">
        <v>1207</v>
      </c>
      <c r="B1216" s="20" t="str">
        <f>IF(Data!B1216:$B$5005&lt;&gt;"",Data!B1216,"")</f>
        <v/>
      </c>
      <c r="C1216" s="20" t="str">
        <f>IF(Data!$B1216:C$5005&lt;&gt;"",Data!C1216,"")</f>
        <v/>
      </c>
      <c r="D1216" s="20" t="str">
        <f t="shared" si="49"/>
        <v/>
      </c>
      <c r="E1216" s="133" t="str">
        <f>IF(D1216="","",IF(COUNTIF($D$10:D1215,D1216)=0,COUNTIF(D:D,D1216),""))</f>
        <v/>
      </c>
      <c r="F1216" s="20" t="str">
        <f t="shared" si="48"/>
        <v/>
      </c>
      <c r="G1216" s="56"/>
      <c r="H1216" s="56"/>
      <c r="I1216" s="56"/>
      <c r="J1216" s="56"/>
      <c r="K1216" s="56"/>
      <c r="L1216" s="56"/>
      <c r="M1216" s="56"/>
      <c r="N1216" s="56"/>
      <c r="O1216" s="56"/>
      <c r="P1216" s="56"/>
    </row>
    <row r="1217" spans="1:16">
      <c r="A1217" s="20">
        <v>1208</v>
      </c>
      <c r="B1217" s="20" t="str">
        <f>IF(Data!B1217:$B$5005&lt;&gt;"",Data!B1217,"")</f>
        <v/>
      </c>
      <c r="C1217" s="20" t="str">
        <f>IF(Data!$B1217:C$5005&lt;&gt;"",Data!C1217,"")</f>
        <v/>
      </c>
      <c r="D1217" s="20" t="str">
        <f t="shared" si="49"/>
        <v/>
      </c>
      <c r="E1217" s="133" t="str">
        <f>IF(D1217="","",IF(COUNTIF($D$10:D1216,D1217)=0,COUNTIF(D:D,D1217),""))</f>
        <v/>
      </c>
      <c r="F1217" s="20" t="str">
        <f t="shared" si="48"/>
        <v/>
      </c>
      <c r="G1217" s="56"/>
      <c r="H1217" s="56"/>
      <c r="I1217" s="56"/>
      <c r="J1217" s="56"/>
      <c r="K1217" s="56"/>
      <c r="L1217" s="56"/>
      <c r="M1217" s="56"/>
      <c r="N1217" s="56"/>
      <c r="O1217" s="56"/>
      <c r="P1217" s="56"/>
    </row>
    <row r="1218" spans="1:16">
      <c r="A1218" s="113">
        <v>1209</v>
      </c>
      <c r="B1218" s="20" t="str">
        <f>IF(Data!B1218:$B$5005&lt;&gt;"",Data!B1218,"")</f>
        <v/>
      </c>
      <c r="C1218" s="20" t="str">
        <f>IF(Data!$B1218:C$5005&lt;&gt;"",Data!C1218,"")</f>
        <v/>
      </c>
      <c r="D1218" s="20" t="str">
        <f t="shared" si="49"/>
        <v/>
      </c>
      <c r="E1218" s="133" t="str">
        <f>IF(D1218="","",IF(COUNTIF($D$10:D1217,D1218)=0,COUNTIF(D:D,D1218),""))</f>
        <v/>
      </c>
      <c r="F1218" s="20" t="str">
        <f t="shared" si="48"/>
        <v/>
      </c>
      <c r="G1218" s="56"/>
      <c r="H1218" s="56"/>
      <c r="I1218" s="56"/>
      <c r="J1218" s="56"/>
      <c r="K1218" s="56"/>
      <c r="L1218" s="56"/>
      <c r="M1218" s="56"/>
      <c r="N1218" s="56"/>
      <c r="O1218" s="56"/>
      <c r="P1218" s="56"/>
    </row>
    <row r="1219" spans="1:16">
      <c r="A1219" s="20">
        <v>1210</v>
      </c>
      <c r="B1219" s="20" t="str">
        <f>IF(Data!B1219:$B$5005&lt;&gt;"",Data!B1219,"")</f>
        <v/>
      </c>
      <c r="C1219" s="20" t="str">
        <f>IF(Data!$B1219:C$5005&lt;&gt;"",Data!C1219,"")</f>
        <v/>
      </c>
      <c r="D1219" s="20" t="str">
        <f t="shared" si="49"/>
        <v/>
      </c>
      <c r="E1219" s="133" t="str">
        <f>IF(D1219="","",IF(COUNTIF($D$10:D1218,D1219)=0,COUNTIF(D:D,D1219),""))</f>
        <v/>
      </c>
      <c r="F1219" s="20" t="str">
        <f t="shared" si="48"/>
        <v/>
      </c>
      <c r="G1219" s="56"/>
      <c r="H1219" s="56"/>
      <c r="I1219" s="56"/>
      <c r="J1219" s="56"/>
      <c r="K1219" s="56"/>
      <c r="L1219" s="56"/>
      <c r="M1219" s="56"/>
      <c r="N1219" s="56"/>
      <c r="O1219" s="56"/>
      <c r="P1219" s="56"/>
    </row>
    <row r="1220" spans="1:16">
      <c r="A1220" s="113">
        <v>1211</v>
      </c>
      <c r="B1220" s="20" t="str">
        <f>IF(Data!B1220:$B$5005&lt;&gt;"",Data!B1220,"")</f>
        <v/>
      </c>
      <c r="C1220" s="20" t="str">
        <f>IF(Data!$B1220:C$5005&lt;&gt;"",Data!C1220,"")</f>
        <v/>
      </c>
      <c r="D1220" s="20" t="str">
        <f t="shared" si="49"/>
        <v/>
      </c>
      <c r="E1220" s="133" t="str">
        <f>IF(D1220="","",IF(COUNTIF($D$10:D1219,D1220)=0,COUNTIF(D:D,D1220),""))</f>
        <v/>
      </c>
      <c r="F1220" s="20" t="str">
        <f t="shared" si="48"/>
        <v/>
      </c>
      <c r="G1220" s="56"/>
      <c r="H1220" s="56"/>
      <c r="I1220" s="56"/>
      <c r="J1220" s="56"/>
      <c r="K1220" s="56"/>
      <c r="L1220" s="56"/>
      <c r="M1220" s="56"/>
      <c r="N1220" s="56"/>
      <c r="O1220" s="56"/>
      <c r="P1220" s="56"/>
    </row>
    <row r="1221" spans="1:16">
      <c r="A1221" s="20">
        <v>1212</v>
      </c>
      <c r="B1221" s="20" t="str">
        <f>IF(Data!B1221:$B$5005&lt;&gt;"",Data!B1221,"")</f>
        <v/>
      </c>
      <c r="C1221" s="20" t="str">
        <f>IF(Data!$B1221:C$5005&lt;&gt;"",Data!C1221,"")</f>
        <v/>
      </c>
      <c r="D1221" s="20" t="str">
        <f t="shared" si="49"/>
        <v/>
      </c>
      <c r="E1221" s="133" t="str">
        <f>IF(D1221="","",IF(COUNTIF($D$10:D1220,D1221)=0,COUNTIF(D:D,D1221),""))</f>
        <v/>
      </c>
      <c r="F1221" s="20" t="str">
        <f t="shared" si="48"/>
        <v/>
      </c>
      <c r="G1221" s="56"/>
      <c r="H1221" s="56"/>
      <c r="I1221" s="56"/>
      <c r="J1221" s="56"/>
      <c r="K1221" s="56"/>
      <c r="L1221" s="56"/>
      <c r="M1221" s="56"/>
      <c r="N1221" s="56"/>
      <c r="O1221" s="56"/>
      <c r="P1221" s="56"/>
    </row>
    <row r="1222" spans="1:16">
      <c r="A1222" s="113">
        <v>1213</v>
      </c>
      <c r="B1222" s="20" t="str">
        <f>IF(Data!B1222:$B$5005&lt;&gt;"",Data!B1222,"")</f>
        <v/>
      </c>
      <c r="C1222" s="20" t="str">
        <f>IF(Data!$B1222:C$5005&lt;&gt;"",Data!C1222,"")</f>
        <v/>
      </c>
      <c r="D1222" s="20" t="str">
        <f t="shared" si="49"/>
        <v/>
      </c>
      <c r="E1222" s="133" t="str">
        <f>IF(D1222="","",IF(COUNTIF($D$10:D1221,D1222)=0,COUNTIF(D:D,D1222),""))</f>
        <v/>
      </c>
      <c r="F1222" s="20" t="str">
        <f t="shared" si="48"/>
        <v/>
      </c>
      <c r="G1222" s="56"/>
      <c r="H1222" s="56"/>
      <c r="I1222" s="56"/>
      <c r="J1222" s="56"/>
      <c r="K1222" s="56"/>
      <c r="L1222" s="56"/>
      <c r="M1222" s="56"/>
      <c r="N1222" s="56"/>
      <c r="O1222" s="56"/>
      <c r="P1222" s="56"/>
    </row>
    <row r="1223" spans="1:16">
      <c r="A1223" s="20">
        <v>1214</v>
      </c>
      <c r="B1223" s="20" t="str">
        <f>IF(Data!B1223:$B$5005&lt;&gt;"",Data!B1223,"")</f>
        <v/>
      </c>
      <c r="C1223" s="20" t="str">
        <f>IF(Data!$B1223:C$5005&lt;&gt;"",Data!C1223,"")</f>
        <v/>
      </c>
      <c r="D1223" s="20" t="str">
        <f t="shared" si="49"/>
        <v/>
      </c>
      <c r="E1223" s="133" t="str">
        <f>IF(D1223="","",IF(COUNTIF($D$10:D1222,D1223)=0,COUNTIF(D:D,D1223),""))</f>
        <v/>
      </c>
      <c r="F1223" s="20" t="str">
        <f t="shared" si="48"/>
        <v/>
      </c>
      <c r="G1223" s="56"/>
      <c r="H1223" s="56"/>
      <c r="I1223" s="56"/>
      <c r="J1223" s="56"/>
      <c r="K1223" s="56"/>
      <c r="L1223" s="56"/>
      <c r="M1223" s="56"/>
      <c r="N1223" s="56"/>
      <c r="O1223" s="56"/>
      <c r="P1223" s="56"/>
    </row>
    <row r="1224" spans="1:16">
      <c r="A1224" s="113">
        <v>1215</v>
      </c>
      <c r="B1224" s="20" t="str">
        <f>IF(Data!B1224:$B$5005&lt;&gt;"",Data!B1224,"")</f>
        <v/>
      </c>
      <c r="C1224" s="20" t="str">
        <f>IF(Data!$B1224:C$5005&lt;&gt;"",Data!C1224,"")</f>
        <v/>
      </c>
      <c r="D1224" s="20" t="str">
        <f t="shared" si="49"/>
        <v/>
      </c>
      <c r="E1224" s="133" t="str">
        <f>IF(D1224="","",IF(COUNTIF($D$10:D1223,D1224)=0,COUNTIF(D:D,D1224),""))</f>
        <v/>
      </c>
      <c r="F1224" s="20" t="str">
        <f t="shared" si="48"/>
        <v/>
      </c>
      <c r="G1224" s="56"/>
      <c r="H1224" s="56"/>
      <c r="I1224" s="56"/>
      <c r="J1224" s="56"/>
      <c r="K1224" s="56"/>
      <c r="L1224" s="56"/>
      <c r="M1224" s="56"/>
      <c r="N1224" s="56"/>
      <c r="O1224" s="56"/>
      <c r="P1224" s="56"/>
    </row>
    <row r="1225" spans="1:16">
      <c r="A1225" s="20">
        <v>1216</v>
      </c>
      <c r="B1225" s="20" t="str">
        <f>IF(Data!B1225:$B$5005&lt;&gt;"",Data!B1225,"")</f>
        <v/>
      </c>
      <c r="C1225" s="20" t="str">
        <f>IF(Data!$B1225:C$5005&lt;&gt;"",Data!C1225,"")</f>
        <v/>
      </c>
      <c r="D1225" s="20" t="str">
        <f t="shared" si="49"/>
        <v/>
      </c>
      <c r="E1225" s="133" t="str">
        <f>IF(D1225="","",IF(COUNTIF($D$10:D1224,D1225)=0,COUNTIF(D:D,D1225),""))</f>
        <v/>
      </c>
      <c r="F1225" s="20" t="str">
        <f t="shared" si="48"/>
        <v/>
      </c>
      <c r="G1225" s="56"/>
      <c r="H1225" s="56"/>
      <c r="I1225" s="56"/>
      <c r="J1225" s="56"/>
      <c r="K1225" s="56"/>
      <c r="L1225" s="56"/>
      <c r="M1225" s="56"/>
      <c r="N1225" s="56"/>
      <c r="O1225" s="56"/>
      <c r="P1225" s="56"/>
    </row>
    <row r="1226" spans="1:16">
      <c r="A1226" s="113">
        <v>1217</v>
      </c>
      <c r="B1226" s="20" t="str">
        <f>IF(Data!B1226:$B$5005&lt;&gt;"",Data!B1226,"")</f>
        <v/>
      </c>
      <c r="C1226" s="20" t="str">
        <f>IF(Data!$B1226:C$5005&lt;&gt;"",Data!C1226,"")</f>
        <v/>
      </c>
      <c r="D1226" s="20" t="str">
        <f t="shared" si="49"/>
        <v/>
      </c>
      <c r="E1226" s="133" t="str">
        <f>IF(D1226="","",IF(COUNTIF($D$10:D1225,D1226)=0,COUNTIF(D:D,D1226),""))</f>
        <v/>
      </c>
      <c r="F1226" s="20" t="str">
        <f t="shared" si="48"/>
        <v/>
      </c>
      <c r="G1226" s="56"/>
      <c r="H1226" s="56"/>
      <c r="I1226" s="56"/>
      <c r="J1226" s="56"/>
      <c r="K1226" s="56"/>
      <c r="L1226" s="56"/>
      <c r="M1226" s="56"/>
      <c r="N1226" s="56"/>
      <c r="O1226" s="56"/>
      <c r="P1226" s="56"/>
    </row>
    <row r="1227" spans="1:16">
      <c r="A1227" s="20">
        <v>1218</v>
      </c>
      <c r="B1227" s="20" t="str">
        <f>IF(Data!B1227:$B$5005&lt;&gt;"",Data!B1227,"")</f>
        <v/>
      </c>
      <c r="C1227" s="20" t="str">
        <f>IF(Data!$B1227:C$5005&lt;&gt;"",Data!C1227,"")</f>
        <v/>
      </c>
      <c r="D1227" s="20" t="str">
        <f t="shared" si="49"/>
        <v/>
      </c>
      <c r="E1227" s="133" t="str">
        <f>IF(D1227="","",IF(COUNTIF($D$10:D1226,D1227)=0,COUNTIF(D:D,D1227),""))</f>
        <v/>
      </c>
      <c r="F1227" s="20" t="str">
        <f t="shared" si="48"/>
        <v/>
      </c>
      <c r="G1227" s="56"/>
      <c r="H1227" s="56"/>
      <c r="I1227" s="56"/>
      <c r="J1227" s="56"/>
      <c r="K1227" s="56"/>
      <c r="L1227" s="56"/>
      <c r="M1227" s="56"/>
      <c r="N1227" s="56"/>
      <c r="O1227" s="56"/>
      <c r="P1227" s="56"/>
    </row>
    <row r="1228" spans="1:16">
      <c r="A1228" s="113">
        <v>1219</v>
      </c>
      <c r="B1228" s="20" t="str">
        <f>IF(Data!B1228:$B$5005&lt;&gt;"",Data!B1228,"")</f>
        <v/>
      </c>
      <c r="C1228" s="20" t="str">
        <f>IF(Data!$B1228:C$5005&lt;&gt;"",Data!C1228,"")</f>
        <v/>
      </c>
      <c r="D1228" s="20" t="str">
        <f t="shared" si="49"/>
        <v/>
      </c>
      <c r="E1228" s="133" t="str">
        <f>IF(D1228="","",IF(COUNTIF($D$10:D1227,D1228)=0,COUNTIF(D:D,D1228),""))</f>
        <v/>
      </c>
      <c r="F1228" s="20" t="str">
        <f t="shared" ref="F1228:F1291" si="50">IF(E1228="","",E1228^3-E1228)</f>
        <v/>
      </c>
      <c r="G1228" s="56"/>
      <c r="H1228" s="56"/>
      <c r="I1228" s="56"/>
      <c r="J1228" s="56"/>
      <c r="K1228" s="56"/>
      <c r="L1228" s="56"/>
      <c r="M1228" s="56"/>
      <c r="N1228" s="56"/>
      <c r="O1228" s="56"/>
      <c r="P1228" s="56"/>
    </row>
    <row r="1229" spans="1:16">
      <c r="A1229" s="20">
        <v>1220</v>
      </c>
      <c r="B1229" s="20" t="str">
        <f>IF(Data!B1229:$B$5005&lt;&gt;"",Data!B1229,"")</f>
        <v/>
      </c>
      <c r="C1229" s="20" t="str">
        <f>IF(Data!$B1229:C$5005&lt;&gt;"",Data!C1229,"")</f>
        <v/>
      </c>
      <c r="D1229" s="20" t="str">
        <f t="shared" si="49"/>
        <v/>
      </c>
      <c r="E1229" s="133" t="str">
        <f>IF(D1229="","",IF(COUNTIF($D$10:D1228,D1229)=0,COUNTIF(D:D,D1229),""))</f>
        <v/>
      </c>
      <c r="F1229" s="20" t="str">
        <f t="shared" si="50"/>
        <v/>
      </c>
      <c r="G1229" s="56"/>
      <c r="H1229" s="56"/>
      <c r="I1229" s="56"/>
      <c r="J1229" s="56"/>
      <c r="K1229" s="56"/>
      <c r="L1229" s="56"/>
      <c r="M1229" s="56"/>
      <c r="N1229" s="56"/>
      <c r="O1229" s="56"/>
      <c r="P1229" s="56"/>
    </row>
    <row r="1230" spans="1:16">
      <c r="A1230" s="113">
        <v>1221</v>
      </c>
      <c r="B1230" s="20" t="str">
        <f>IF(Data!B1230:$B$5005&lt;&gt;"",Data!B1230,"")</f>
        <v/>
      </c>
      <c r="C1230" s="20" t="str">
        <f>IF(Data!$B1230:C$5005&lt;&gt;"",Data!C1230,"")</f>
        <v/>
      </c>
      <c r="D1230" s="20" t="str">
        <f t="shared" si="49"/>
        <v/>
      </c>
      <c r="E1230" s="133" t="str">
        <f>IF(D1230="","",IF(COUNTIF($D$10:D1229,D1230)=0,COUNTIF(D:D,D1230),""))</f>
        <v/>
      </c>
      <c r="F1230" s="20" t="str">
        <f t="shared" si="50"/>
        <v/>
      </c>
      <c r="G1230" s="56"/>
      <c r="H1230" s="56"/>
      <c r="I1230" s="56"/>
      <c r="J1230" s="56"/>
      <c r="K1230" s="56"/>
      <c r="L1230" s="56"/>
      <c r="M1230" s="56"/>
      <c r="N1230" s="56"/>
      <c r="O1230" s="56"/>
      <c r="P1230" s="56"/>
    </row>
    <row r="1231" spans="1:16">
      <c r="A1231" s="20">
        <v>1222</v>
      </c>
      <c r="B1231" s="20" t="str">
        <f>IF(Data!B1231:$B$5005&lt;&gt;"",Data!B1231,"")</f>
        <v/>
      </c>
      <c r="C1231" s="20" t="str">
        <f>IF(Data!$B1231:C$5005&lt;&gt;"",Data!C1231,"")</f>
        <v/>
      </c>
      <c r="D1231" s="20" t="str">
        <f t="shared" si="49"/>
        <v/>
      </c>
      <c r="E1231" s="133" t="str">
        <f>IF(D1231="","",IF(COUNTIF($D$10:D1230,D1231)=0,COUNTIF(D:D,D1231),""))</f>
        <v/>
      </c>
      <c r="F1231" s="20" t="str">
        <f t="shared" si="50"/>
        <v/>
      </c>
      <c r="G1231" s="56"/>
      <c r="H1231" s="56"/>
      <c r="I1231" s="56"/>
      <c r="J1231" s="56"/>
      <c r="K1231" s="56"/>
      <c r="L1231" s="56"/>
      <c r="M1231" s="56"/>
      <c r="N1231" s="56"/>
      <c r="O1231" s="56"/>
      <c r="P1231" s="56"/>
    </row>
    <row r="1232" spans="1:16">
      <c r="A1232" s="113">
        <v>1223</v>
      </c>
      <c r="B1232" s="20" t="str">
        <f>IF(Data!B1232:$B$5005&lt;&gt;"",Data!B1232,"")</f>
        <v/>
      </c>
      <c r="C1232" s="20" t="str">
        <f>IF(Data!$B1232:C$5005&lt;&gt;"",Data!C1232,"")</f>
        <v/>
      </c>
      <c r="D1232" s="20" t="str">
        <f t="shared" si="49"/>
        <v/>
      </c>
      <c r="E1232" s="133" t="str">
        <f>IF(D1232="","",IF(COUNTIF($D$10:D1231,D1232)=0,COUNTIF(D:D,D1232),""))</f>
        <v/>
      </c>
      <c r="F1232" s="20" t="str">
        <f t="shared" si="50"/>
        <v/>
      </c>
      <c r="G1232" s="56"/>
      <c r="H1232" s="56"/>
      <c r="I1232" s="56"/>
      <c r="J1232" s="56"/>
      <c r="K1232" s="56"/>
      <c r="L1232" s="56"/>
      <c r="M1232" s="56"/>
      <c r="N1232" s="56"/>
      <c r="O1232" s="56"/>
      <c r="P1232" s="56"/>
    </row>
    <row r="1233" spans="1:16">
      <c r="A1233" s="20">
        <v>1224</v>
      </c>
      <c r="B1233" s="20" t="str">
        <f>IF(Data!B1233:$B$5005&lt;&gt;"",Data!B1233,"")</f>
        <v/>
      </c>
      <c r="C1233" s="20" t="str">
        <f>IF(Data!$B1233:C$5005&lt;&gt;"",Data!C1233,"")</f>
        <v/>
      </c>
      <c r="D1233" s="20" t="str">
        <f t="shared" si="49"/>
        <v/>
      </c>
      <c r="E1233" s="133" t="str">
        <f>IF(D1233="","",IF(COUNTIF($D$10:D1232,D1233)=0,COUNTIF(D:D,D1233),""))</f>
        <v/>
      </c>
      <c r="F1233" s="20" t="str">
        <f t="shared" si="50"/>
        <v/>
      </c>
      <c r="G1233" s="56"/>
      <c r="H1233" s="56"/>
      <c r="I1233" s="56"/>
      <c r="J1233" s="56"/>
      <c r="K1233" s="56"/>
      <c r="L1233" s="56"/>
      <c r="M1233" s="56"/>
      <c r="N1233" s="56"/>
      <c r="O1233" s="56"/>
      <c r="P1233" s="56"/>
    </row>
    <row r="1234" spans="1:16">
      <c r="A1234" s="113">
        <v>1225</v>
      </c>
      <c r="B1234" s="20" t="str">
        <f>IF(Data!B1234:$B$5005&lt;&gt;"",Data!B1234,"")</f>
        <v/>
      </c>
      <c r="C1234" s="20" t="str">
        <f>IF(Data!$B1234:C$5005&lt;&gt;"",Data!C1234,"")</f>
        <v/>
      </c>
      <c r="D1234" s="20" t="str">
        <f t="shared" si="49"/>
        <v/>
      </c>
      <c r="E1234" s="133" t="str">
        <f>IF(D1234="","",IF(COUNTIF($D$10:D1233,D1234)=0,COUNTIF(D:D,D1234),""))</f>
        <v/>
      </c>
      <c r="F1234" s="20" t="str">
        <f t="shared" si="50"/>
        <v/>
      </c>
      <c r="G1234" s="56"/>
      <c r="H1234" s="56"/>
      <c r="I1234" s="56"/>
      <c r="J1234" s="56"/>
      <c r="K1234" s="56"/>
      <c r="L1234" s="56"/>
      <c r="M1234" s="56"/>
      <c r="N1234" s="56"/>
      <c r="O1234" s="56"/>
      <c r="P1234" s="56"/>
    </row>
    <row r="1235" spans="1:16">
      <c r="A1235" s="20">
        <v>1226</v>
      </c>
      <c r="B1235" s="20" t="str">
        <f>IF(Data!B1235:$B$5005&lt;&gt;"",Data!B1235,"")</f>
        <v/>
      </c>
      <c r="C1235" s="20" t="str">
        <f>IF(Data!$B1235:C$5005&lt;&gt;"",Data!C1235,"")</f>
        <v/>
      </c>
      <c r="D1235" s="20" t="str">
        <f t="shared" si="49"/>
        <v/>
      </c>
      <c r="E1235" s="133" t="str">
        <f>IF(D1235="","",IF(COUNTIF($D$10:D1234,D1235)=0,COUNTIF(D:D,D1235),""))</f>
        <v/>
      </c>
      <c r="F1235" s="20" t="str">
        <f t="shared" si="50"/>
        <v/>
      </c>
      <c r="G1235" s="56"/>
      <c r="H1235" s="56"/>
      <c r="I1235" s="56"/>
      <c r="J1235" s="56"/>
      <c r="K1235" s="56"/>
      <c r="L1235" s="56"/>
      <c r="M1235" s="56"/>
      <c r="N1235" s="56"/>
      <c r="O1235" s="56"/>
      <c r="P1235" s="56"/>
    </row>
    <row r="1236" spans="1:16">
      <c r="A1236" s="113">
        <v>1227</v>
      </c>
      <c r="B1236" s="20" t="str">
        <f>IF(Data!B1236:$B$5005&lt;&gt;"",Data!B1236,"")</f>
        <v/>
      </c>
      <c r="C1236" s="20" t="str">
        <f>IF(Data!$B1236:C$5005&lt;&gt;"",Data!C1236,"")</f>
        <v/>
      </c>
      <c r="D1236" s="20" t="str">
        <f t="shared" si="49"/>
        <v/>
      </c>
      <c r="E1236" s="133" t="str">
        <f>IF(D1236="","",IF(COUNTIF($D$10:D1235,D1236)=0,COUNTIF(D:D,D1236),""))</f>
        <v/>
      </c>
      <c r="F1236" s="20" t="str">
        <f t="shared" si="50"/>
        <v/>
      </c>
      <c r="G1236" s="56"/>
      <c r="H1236" s="56"/>
      <c r="I1236" s="56"/>
      <c r="J1236" s="56"/>
      <c r="K1236" s="56"/>
      <c r="L1236" s="56"/>
      <c r="M1236" s="56"/>
      <c r="N1236" s="56"/>
      <c r="O1236" s="56"/>
      <c r="P1236" s="56"/>
    </row>
    <row r="1237" spans="1:16">
      <c r="A1237" s="20">
        <v>1228</v>
      </c>
      <c r="B1237" s="20" t="str">
        <f>IF(Data!B1237:$B$5005&lt;&gt;"",Data!B1237,"")</f>
        <v/>
      </c>
      <c r="C1237" s="20" t="str">
        <f>IF(Data!$B1237:C$5005&lt;&gt;"",Data!C1237,"")</f>
        <v/>
      </c>
      <c r="D1237" s="20" t="str">
        <f t="shared" si="49"/>
        <v/>
      </c>
      <c r="E1237" s="133" t="str">
        <f>IF(D1237="","",IF(COUNTIF($D$10:D1236,D1237)=0,COUNTIF(D:D,D1237),""))</f>
        <v/>
      </c>
      <c r="F1237" s="20" t="str">
        <f t="shared" si="50"/>
        <v/>
      </c>
      <c r="G1237" s="56"/>
      <c r="H1237" s="56"/>
      <c r="I1237" s="56"/>
      <c r="J1237" s="56"/>
      <c r="K1237" s="56"/>
      <c r="L1237" s="56"/>
      <c r="M1237" s="56"/>
      <c r="N1237" s="56"/>
      <c r="O1237" s="56"/>
      <c r="P1237" s="56"/>
    </row>
    <row r="1238" spans="1:16">
      <c r="A1238" s="113">
        <v>1229</v>
      </c>
      <c r="B1238" s="20" t="str">
        <f>IF(Data!B1238:$B$5005&lt;&gt;"",Data!B1238,"")</f>
        <v/>
      </c>
      <c r="C1238" s="20" t="str">
        <f>IF(Data!$B1238:C$5005&lt;&gt;"",Data!C1238,"")</f>
        <v/>
      </c>
      <c r="D1238" s="20" t="str">
        <f t="shared" si="49"/>
        <v/>
      </c>
      <c r="E1238" s="133" t="str">
        <f>IF(D1238="","",IF(COUNTIF($D$10:D1237,D1238)=0,COUNTIF(D:D,D1238),""))</f>
        <v/>
      </c>
      <c r="F1238" s="20" t="str">
        <f t="shared" si="50"/>
        <v/>
      </c>
      <c r="G1238" s="56"/>
      <c r="H1238" s="56"/>
      <c r="I1238" s="56"/>
      <c r="J1238" s="56"/>
      <c r="K1238" s="56"/>
      <c r="L1238" s="56"/>
      <c r="M1238" s="56"/>
      <c r="N1238" s="56"/>
      <c r="O1238" s="56"/>
      <c r="P1238" s="56"/>
    </row>
    <row r="1239" spans="1:16">
      <c r="A1239" s="20">
        <v>1230</v>
      </c>
      <c r="B1239" s="20" t="str">
        <f>IF(Data!B1239:$B$5005&lt;&gt;"",Data!B1239,"")</f>
        <v/>
      </c>
      <c r="C1239" s="20" t="str">
        <f>IF(Data!$B1239:C$5005&lt;&gt;"",Data!C1239,"")</f>
        <v/>
      </c>
      <c r="D1239" s="20" t="str">
        <f t="shared" si="49"/>
        <v/>
      </c>
      <c r="E1239" s="133" t="str">
        <f>IF(D1239="","",IF(COUNTIF($D$10:D1238,D1239)=0,COUNTIF(D:D,D1239),""))</f>
        <v/>
      </c>
      <c r="F1239" s="20" t="str">
        <f t="shared" si="50"/>
        <v/>
      </c>
      <c r="G1239" s="56"/>
      <c r="H1239" s="56"/>
      <c r="I1239" s="56"/>
      <c r="J1239" s="56"/>
      <c r="K1239" s="56"/>
      <c r="L1239" s="56"/>
      <c r="M1239" s="56"/>
      <c r="N1239" s="56"/>
      <c r="O1239" s="56"/>
      <c r="P1239" s="56"/>
    </row>
    <row r="1240" spans="1:16">
      <c r="A1240" s="113">
        <v>1231</v>
      </c>
      <c r="B1240" s="20" t="str">
        <f>IF(Data!B1240:$B$5005&lt;&gt;"",Data!B1240,"")</f>
        <v/>
      </c>
      <c r="C1240" s="20" t="str">
        <f>IF(Data!$B1240:C$5005&lt;&gt;"",Data!C1240,"")</f>
        <v/>
      </c>
      <c r="D1240" s="20" t="str">
        <f t="shared" si="49"/>
        <v/>
      </c>
      <c r="E1240" s="133" t="str">
        <f>IF(D1240="","",IF(COUNTIF($D$10:D1239,D1240)=0,COUNTIF(D:D,D1240),""))</f>
        <v/>
      </c>
      <c r="F1240" s="20" t="str">
        <f t="shared" si="50"/>
        <v/>
      </c>
      <c r="G1240" s="56"/>
      <c r="H1240" s="56"/>
      <c r="I1240" s="56"/>
      <c r="J1240" s="56"/>
      <c r="K1240" s="56"/>
      <c r="L1240" s="56"/>
      <c r="M1240" s="56"/>
      <c r="N1240" s="56"/>
      <c r="O1240" s="56"/>
      <c r="P1240" s="56"/>
    </row>
    <row r="1241" spans="1:16">
      <c r="A1241" s="20">
        <v>1232</v>
      </c>
      <c r="B1241" s="20" t="str">
        <f>IF(Data!B1241:$B$5005&lt;&gt;"",Data!B1241,"")</f>
        <v/>
      </c>
      <c r="C1241" s="20" t="str">
        <f>IF(Data!$B1241:C$5005&lt;&gt;"",Data!C1241,"")</f>
        <v/>
      </c>
      <c r="D1241" s="20" t="str">
        <f t="shared" si="49"/>
        <v/>
      </c>
      <c r="E1241" s="133" t="str">
        <f>IF(D1241="","",IF(COUNTIF($D$10:D1240,D1241)=0,COUNTIF(D:D,D1241),""))</f>
        <v/>
      </c>
      <c r="F1241" s="20" t="str">
        <f t="shared" si="50"/>
        <v/>
      </c>
      <c r="G1241" s="56"/>
      <c r="H1241" s="56"/>
      <c r="I1241" s="56"/>
      <c r="J1241" s="56"/>
      <c r="K1241" s="56"/>
      <c r="L1241" s="56"/>
      <c r="M1241" s="56"/>
      <c r="N1241" s="56"/>
      <c r="O1241" s="56"/>
      <c r="P1241" s="56"/>
    </row>
    <row r="1242" spans="1:16">
      <c r="A1242" s="113">
        <v>1233</v>
      </c>
      <c r="B1242" s="20" t="str">
        <f>IF(Data!B1242:$B$5005&lt;&gt;"",Data!B1242,"")</f>
        <v/>
      </c>
      <c r="C1242" s="20" t="str">
        <f>IF(Data!$B1242:C$5005&lt;&gt;"",Data!C1242,"")</f>
        <v/>
      </c>
      <c r="D1242" s="20" t="str">
        <f t="shared" si="49"/>
        <v/>
      </c>
      <c r="E1242" s="133" t="str">
        <f>IF(D1242="","",IF(COUNTIF($D$10:D1241,D1242)=0,COUNTIF(D:D,D1242),""))</f>
        <v/>
      </c>
      <c r="F1242" s="20" t="str">
        <f t="shared" si="50"/>
        <v/>
      </c>
      <c r="G1242" s="56"/>
      <c r="H1242" s="56"/>
      <c r="I1242" s="56"/>
      <c r="J1242" s="56"/>
      <c r="K1242" s="56"/>
      <c r="L1242" s="56"/>
      <c r="M1242" s="56"/>
      <c r="N1242" s="56"/>
      <c r="O1242" s="56"/>
      <c r="P1242" s="56"/>
    </row>
    <row r="1243" spans="1:16">
      <c r="A1243" s="20">
        <v>1234</v>
      </c>
      <c r="B1243" s="20" t="str">
        <f>IF(Data!B1243:$B$5005&lt;&gt;"",Data!B1243,"")</f>
        <v/>
      </c>
      <c r="C1243" s="20" t="str">
        <f>IF(Data!$B1243:C$5005&lt;&gt;"",Data!C1243,"")</f>
        <v/>
      </c>
      <c r="D1243" s="20" t="str">
        <f t="shared" si="49"/>
        <v/>
      </c>
      <c r="E1243" s="133" t="str">
        <f>IF(D1243="","",IF(COUNTIF($D$10:D1242,D1243)=0,COUNTIF(D:D,D1243),""))</f>
        <v/>
      </c>
      <c r="F1243" s="20" t="str">
        <f t="shared" si="50"/>
        <v/>
      </c>
      <c r="G1243" s="56"/>
      <c r="H1243" s="56"/>
      <c r="I1243" s="56"/>
      <c r="J1243" s="56"/>
      <c r="K1243" s="56"/>
      <c r="L1243" s="56"/>
      <c r="M1243" s="56"/>
      <c r="N1243" s="56"/>
      <c r="O1243" s="56"/>
      <c r="P1243" s="56"/>
    </row>
    <row r="1244" spans="1:16">
      <c r="A1244" s="113">
        <v>1235</v>
      </c>
      <c r="B1244" s="20" t="str">
        <f>IF(Data!B1244:$B$5005&lt;&gt;"",Data!B1244,"")</f>
        <v/>
      </c>
      <c r="C1244" s="20" t="str">
        <f>IF(Data!$B1244:C$5005&lt;&gt;"",Data!C1244,"")</f>
        <v/>
      </c>
      <c r="D1244" s="20" t="str">
        <f t="shared" si="49"/>
        <v/>
      </c>
      <c r="E1244" s="133" t="str">
        <f>IF(D1244="","",IF(COUNTIF($D$10:D1243,D1244)=0,COUNTIF(D:D,D1244),""))</f>
        <v/>
      </c>
      <c r="F1244" s="20" t="str">
        <f t="shared" si="50"/>
        <v/>
      </c>
      <c r="G1244" s="56"/>
      <c r="H1244" s="56"/>
      <c r="I1244" s="56"/>
      <c r="J1244" s="56"/>
      <c r="K1244" s="56"/>
      <c r="L1244" s="56"/>
      <c r="M1244" s="56"/>
      <c r="N1244" s="56"/>
      <c r="O1244" s="56"/>
      <c r="P1244" s="56"/>
    </row>
    <row r="1245" spans="1:16">
      <c r="A1245" s="20">
        <v>1236</v>
      </c>
      <c r="B1245" s="20" t="str">
        <f>IF(Data!B1245:$B$5005&lt;&gt;"",Data!B1245,"")</f>
        <v/>
      </c>
      <c r="C1245" s="20" t="str">
        <f>IF(Data!$B1245:C$5005&lt;&gt;"",Data!C1245,"")</f>
        <v/>
      </c>
      <c r="D1245" s="20" t="str">
        <f t="shared" si="49"/>
        <v/>
      </c>
      <c r="E1245" s="133" t="str">
        <f>IF(D1245="","",IF(COUNTIF($D$10:D1244,D1245)=0,COUNTIF(D:D,D1245),""))</f>
        <v/>
      </c>
      <c r="F1245" s="20" t="str">
        <f t="shared" si="50"/>
        <v/>
      </c>
      <c r="G1245" s="56"/>
      <c r="H1245" s="56"/>
      <c r="I1245" s="56"/>
      <c r="J1245" s="56"/>
      <c r="K1245" s="56"/>
      <c r="L1245" s="56"/>
      <c r="M1245" s="56"/>
      <c r="N1245" s="56"/>
      <c r="O1245" s="56"/>
      <c r="P1245" s="56"/>
    </row>
    <row r="1246" spans="1:16">
      <c r="A1246" s="113">
        <v>1237</v>
      </c>
      <c r="B1246" s="20" t="str">
        <f>IF(Data!B1246:$B$5005&lt;&gt;"",Data!B1246,"")</f>
        <v/>
      </c>
      <c r="C1246" s="20" t="str">
        <f>IF(Data!$B1246:C$5005&lt;&gt;"",Data!C1246,"")</f>
        <v/>
      </c>
      <c r="D1246" s="20" t="str">
        <f t="shared" si="49"/>
        <v/>
      </c>
      <c r="E1246" s="133" t="str">
        <f>IF(D1246="","",IF(COUNTIF($D$10:D1245,D1246)=0,COUNTIF(D:D,D1246),""))</f>
        <v/>
      </c>
      <c r="F1246" s="20" t="str">
        <f t="shared" si="50"/>
        <v/>
      </c>
      <c r="G1246" s="56"/>
      <c r="H1246" s="56"/>
      <c r="I1246" s="56"/>
      <c r="J1246" s="56"/>
      <c r="K1246" s="56"/>
      <c r="L1246" s="56"/>
      <c r="M1246" s="56"/>
      <c r="N1246" s="56"/>
      <c r="O1246" s="56"/>
      <c r="P1246" s="56"/>
    </row>
    <row r="1247" spans="1:16">
      <c r="A1247" s="20">
        <v>1238</v>
      </c>
      <c r="B1247" s="20" t="str">
        <f>IF(Data!B1247:$B$5005&lt;&gt;"",Data!B1247,"")</f>
        <v/>
      </c>
      <c r="C1247" s="20" t="str">
        <f>IF(Data!$B1247:C$5005&lt;&gt;"",Data!C1247,"")</f>
        <v/>
      </c>
      <c r="D1247" s="20" t="str">
        <f t="shared" si="49"/>
        <v/>
      </c>
      <c r="E1247" s="133" t="str">
        <f>IF(D1247="","",IF(COUNTIF($D$10:D1246,D1247)=0,COUNTIF(D:D,D1247),""))</f>
        <v/>
      </c>
      <c r="F1247" s="20" t="str">
        <f t="shared" si="50"/>
        <v/>
      </c>
      <c r="G1247" s="56"/>
      <c r="H1247" s="56"/>
      <c r="I1247" s="56"/>
      <c r="J1247" s="56"/>
      <c r="K1247" s="56"/>
      <c r="L1247" s="56"/>
      <c r="M1247" s="56"/>
      <c r="N1247" s="56"/>
      <c r="O1247" s="56"/>
      <c r="P1247" s="56"/>
    </row>
    <row r="1248" spans="1:16">
      <c r="A1248" s="113">
        <v>1239</v>
      </c>
      <c r="B1248" s="20" t="str">
        <f>IF(Data!B1248:$B$5005&lt;&gt;"",Data!B1248,"")</f>
        <v/>
      </c>
      <c r="C1248" s="20" t="str">
        <f>IF(Data!$B1248:C$5005&lt;&gt;"",Data!C1248,"")</f>
        <v/>
      </c>
      <c r="D1248" s="20" t="str">
        <f t="shared" si="49"/>
        <v/>
      </c>
      <c r="E1248" s="133" t="str">
        <f>IF(D1248="","",IF(COUNTIF($D$10:D1247,D1248)=0,COUNTIF(D:D,D1248),""))</f>
        <v/>
      </c>
      <c r="F1248" s="20" t="str">
        <f t="shared" si="50"/>
        <v/>
      </c>
      <c r="G1248" s="56"/>
      <c r="H1248" s="56"/>
      <c r="I1248" s="56"/>
      <c r="J1248" s="56"/>
      <c r="K1248" s="56"/>
      <c r="L1248" s="56"/>
      <c r="M1248" s="56"/>
      <c r="N1248" s="56"/>
      <c r="O1248" s="56"/>
      <c r="P1248" s="56"/>
    </row>
    <row r="1249" spans="1:16">
      <c r="A1249" s="20">
        <v>1240</v>
      </c>
      <c r="B1249" s="20" t="str">
        <f>IF(Data!B1249:$B$5005&lt;&gt;"",Data!B1249,"")</f>
        <v/>
      </c>
      <c r="C1249" s="20" t="str">
        <f>IF(Data!$B1249:C$5005&lt;&gt;"",Data!C1249,"")</f>
        <v/>
      </c>
      <c r="D1249" s="20" t="str">
        <f t="shared" si="49"/>
        <v/>
      </c>
      <c r="E1249" s="133" t="str">
        <f>IF(D1249="","",IF(COUNTIF($D$10:D1248,D1249)=0,COUNTIF(D:D,D1249),""))</f>
        <v/>
      </c>
      <c r="F1249" s="20" t="str">
        <f t="shared" si="50"/>
        <v/>
      </c>
      <c r="G1249" s="56"/>
      <c r="H1249" s="56"/>
      <c r="I1249" s="56"/>
      <c r="J1249" s="56"/>
      <c r="K1249" s="56"/>
      <c r="L1249" s="56"/>
      <c r="M1249" s="56"/>
      <c r="N1249" s="56"/>
      <c r="O1249" s="56"/>
      <c r="P1249" s="56"/>
    </row>
    <row r="1250" spans="1:16">
      <c r="A1250" s="113">
        <v>1241</v>
      </c>
      <c r="B1250" s="20" t="str">
        <f>IF(Data!B1250:$B$5005&lt;&gt;"",Data!B1250,"")</f>
        <v/>
      </c>
      <c r="C1250" s="20" t="str">
        <f>IF(Data!$B1250:C$5005&lt;&gt;"",Data!C1250,"")</f>
        <v/>
      </c>
      <c r="D1250" s="20" t="str">
        <f t="shared" si="49"/>
        <v/>
      </c>
      <c r="E1250" s="133" t="str">
        <f>IF(D1250="","",IF(COUNTIF($D$10:D1249,D1250)=0,COUNTIF(D:D,D1250),""))</f>
        <v/>
      </c>
      <c r="F1250" s="20" t="str">
        <f t="shared" si="50"/>
        <v/>
      </c>
      <c r="G1250" s="56"/>
      <c r="H1250" s="56"/>
      <c r="I1250" s="56"/>
      <c r="J1250" s="56"/>
      <c r="K1250" s="56"/>
      <c r="L1250" s="56"/>
      <c r="M1250" s="56"/>
      <c r="N1250" s="56"/>
      <c r="O1250" s="56"/>
      <c r="P1250" s="56"/>
    </row>
    <row r="1251" spans="1:16">
      <c r="A1251" s="20">
        <v>1242</v>
      </c>
      <c r="B1251" s="20" t="str">
        <f>IF(Data!B1251:$B$5005&lt;&gt;"",Data!B1251,"")</f>
        <v/>
      </c>
      <c r="C1251" s="20" t="str">
        <f>IF(Data!$B1251:C$5005&lt;&gt;"",Data!C1251,"")</f>
        <v/>
      </c>
      <c r="D1251" s="20" t="str">
        <f t="shared" si="49"/>
        <v/>
      </c>
      <c r="E1251" s="133" t="str">
        <f>IF(D1251="","",IF(COUNTIF($D$10:D1250,D1251)=0,COUNTIF(D:D,D1251),""))</f>
        <v/>
      </c>
      <c r="F1251" s="20" t="str">
        <f t="shared" si="50"/>
        <v/>
      </c>
      <c r="G1251" s="56"/>
      <c r="H1251" s="56"/>
      <c r="I1251" s="56"/>
      <c r="J1251" s="56"/>
      <c r="K1251" s="56"/>
      <c r="L1251" s="56"/>
      <c r="M1251" s="56"/>
      <c r="N1251" s="56"/>
      <c r="O1251" s="56"/>
      <c r="P1251" s="56"/>
    </row>
    <row r="1252" spans="1:16">
      <c r="A1252" s="113">
        <v>1243</v>
      </c>
      <c r="B1252" s="20" t="str">
        <f>IF(Data!B1252:$B$5005&lt;&gt;"",Data!B1252,"")</f>
        <v/>
      </c>
      <c r="C1252" s="20" t="str">
        <f>IF(Data!$B1252:C$5005&lt;&gt;"",Data!C1252,"")</f>
        <v/>
      </c>
      <c r="D1252" s="20" t="str">
        <f t="shared" si="49"/>
        <v/>
      </c>
      <c r="E1252" s="133" t="str">
        <f>IF(D1252="","",IF(COUNTIF($D$10:D1251,D1252)=0,COUNTIF(D:D,D1252),""))</f>
        <v/>
      </c>
      <c r="F1252" s="20" t="str">
        <f t="shared" si="50"/>
        <v/>
      </c>
      <c r="G1252" s="56"/>
      <c r="H1252" s="56"/>
      <c r="I1252" s="56"/>
      <c r="J1252" s="56"/>
      <c r="K1252" s="56"/>
      <c r="L1252" s="56"/>
      <c r="M1252" s="56"/>
      <c r="N1252" s="56"/>
      <c r="O1252" s="56"/>
      <c r="P1252" s="56"/>
    </row>
    <row r="1253" spans="1:16">
      <c r="A1253" s="20">
        <v>1244</v>
      </c>
      <c r="B1253" s="20" t="str">
        <f>IF(Data!B1253:$B$5005&lt;&gt;"",Data!B1253,"")</f>
        <v/>
      </c>
      <c r="C1253" s="20" t="str">
        <f>IF(Data!$B1253:C$5005&lt;&gt;"",Data!C1253,"")</f>
        <v/>
      </c>
      <c r="D1253" s="20" t="str">
        <f t="shared" si="49"/>
        <v/>
      </c>
      <c r="E1253" s="133" t="str">
        <f>IF(D1253="","",IF(COUNTIF($D$10:D1252,D1253)=0,COUNTIF(D:D,D1253),""))</f>
        <v/>
      </c>
      <c r="F1253" s="20" t="str">
        <f t="shared" si="50"/>
        <v/>
      </c>
      <c r="G1253" s="56"/>
      <c r="H1253" s="56"/>
      <c r="I1253" s="56"/>
      <c r="J1253" s="56"/>
      <c r="K1253" s="56"/>
      <c r="L1253" s="56"/>
      <c r="M1253" s="56"/>
      <c r="N1253" s="56"/>
      <c r="O1253" s="56"/>
      <c r="P1253" s="56"/>
    </row>
    <row r="1254" spans="1:16">
      <c r="A1254" s="113">
        <v>1245</v>
      </c>
      <c r="B1254" s="20" t="str">
        <f>IF(Data!B1254:$B$5005&lt;&gt;"",Data!B1254,"")</f>
        <v/>
      </c>
      <c r="C1254" s="20" t="str">
        <f>IF(Data!$B1254:C$5005&lt;&gt;"",Data!C1254,"")</f>
        <v/>
      </c>
      <c r="D1254" s="20" t="str">
        <f t="shared" si="49"/>
        <v/>
      </c>
      <c r="E1254" s="133" t="str">
        <f>IF(D1254="","",IF(COUNTIF($D$10:D1253,D1254)=0,COUNTIF(D:D,D1254),""))</f>
        <v/>
      </c>
      <c r="F1254" s="20" t="str">
        <f t="shared" si="50"/>
        <v/>
      </c>
      <c r="G1254" s="56"/>
      <c r="H1254" s="56"/>
      <c r="I1254" s="56"/>
      <c r="J1254" s="56"/>
      <c r="K1254" s="56"/>
      <c r="L1254" s="56"/>
      <c r="M1254" s="56"/>
      <c r="N1254" s="56"/>
      <c r="O1254" s="56"/>
      <c r="P1254" s="56"/>
    </row>
    <row r="1255" spans="1:16">
      <c r="A1255" s="20">
        <v>1246</v>
      </c>
      <c r="B1255" s="20" t="str">
        <f>IF(Data!B1255:$B$5005&lt;&gt;"",Data!B1255,"")</f>
        <v/>
      </c>
      <c r="C1255" s="20" t="str">
        <f>IF(Data!$B1255:C$5005&lt;&gt;"",Data!C1255,"")</f>
        <v/>
      </c>
      <c r="D1255" s="20" t="str">
        <f t="shared" si="49"/>
        <v/>
      </c>
      <c r="E1255" s="133" t="str">
        <f>IF(D1255="","",IF(COUNTIF($D$10:D1254,D1255)=0,COUNTIF(D:D,D1255),""))</f>
        <v/>
      </c>
      <c r="F1255" s="20" t="str">
        <f t="shared" si="50"/>
        <v/>
      </c>
      <c r="G1255" s="56"/>
      <c r="H1255" s="56"/>
      <c r="I1255" s="56"/>
      <c r="J1255" s="56"/>
      <c r="K1255" s="56"/>
      <c r="L1255" s="56"/>
      <c r="M1255" s="56"/>
      <c r="N1255" s="56"/>
      <c r="O1255" s="56"/>
      <c r="P1255" s="56"/>
    </row>
    <row r="1256" spans="1:16">
      <c r="A1256" s="113">
        <v>1247</v>
      </c>
      <c r="B1256" s="20" t="str">
        <f>IF(Data!B1256:$B$5005&lt;&gt;"",Data!B1256,"")</f>
        <v/>
      </c>
      <c r="C1256" s="20" t="str">
        <f>IF(Data!$B1256:C$5005&lt;&gt;"",Data!C1256,"")</f>
        <v/>
      </c>
      <c r="D1256" s="20" t="str">
        <f t="shared" si="49"/>
        <v/>
      </c>
      <c r="E1256" s="133" t="str">
        <f>IF(D1256="","",IF(COUNTIF($D$10:D1255,D1256)=0,COUNTIF(D:D,D1256),""))</f>
        <v/>
      </c>
      <c r="F1256" s="20" t="str">
        <f t="shared" si="50"/>
        <v/>
      </c>
      <c r="G1256" s="56"/>
      <c r="H1256" s="56"/>
      <c r="I1256" s="56"/>
      <c r="J1256" s="56"/>
      <c r="K1256" s="56"/>
      <c r="L1256" s="56"/>
      <c r="M1256" s="56"/>
      <c r="N1256" s="56"/>
      <c r="O1256" s="56"/>
      <c r="P1256" s="56"/>
    </row>
    <row r="1257" spans="1:16">
      <c r="A1257" s="20">
        <v>1248</v>
      </c>
      <c r="B1257" s="20" t="str">
        <f>IF(Data!B1257:$B$5005&lt;&gt;"",Data!B1257,"")</f>
        <v/>
      </c>
      <c r="C1257" s="20" t="str">
        <f>IF(Data!$B1257:C$5005&lt;&gt;"",Data!C1257,"")</f>
        <v/>
      </c>
      <c r="D1257" s="20" t="str">
        <f t="shared" si="49"/>
        <v/>
      </c>
      <c r="E1257" s="133" t="str">
        <f>IF(D1257="","",IF(COUNTIF($D$10:D1256,D1257)=0,COUNTIF(D:D,D1257),""))</f>
        <v/>
      </c>
      <c r="F1257" s="20" t="str">
        <f t="shared" si="50"/>
        <v/>
      </c>
      <c r="G1257" s="56"/>
      <c r="H1257" s="56"/>
      <c r="I1257" s="56"/>
      <c r="J1257" s="56"/>
      <c r="K1257" s="56"/>
      <c r="L1257" s="56"/>
      <c r="M1257" s="56"/>
      <c r="N1257" s="56"/>
      <c r="O1257" s="56"/>
      <c r="P1257" s="56"/>
    </row>
    <row r="1258" spans="1:16">
      <c r="A1258" s="113">
        <v>1249</v>
      </c>
      <c r="B1258" s="20" t="str">
        <f>IF(Data!B1258:$B$5005&lt;&gt;"",Data!B1258,"")</f>
        <v/>
      </c>
      <c r="C1258" s="20" t="str">
        <f>IF(Data!$B1258:C$5005&lt;&gt;"",Data!C1258,"")</f>
        <v/>
      </c>
      <c r="D1258" s="20" t="str">
        <f t="shared" si="49"/>
        <v/>
      </c>
      <c r="E1258" s="133" t="str">
        <f>IF(D1258="","",IF(COUNTIF($D$10:D1257,D1258)=0,COUNTIF(D:D,D1258),""))</f>
        <v/>
      </c>
      <c r="F1258" s="20" t="str">
        <f t="shared" si="50"/>
        <v/>
      </c>
      <c r="G1258" s="56"/>
      <c r="H1258" s="56"/>
      <c r="I1258" s="56"/>
      <c r="J1258" s="56"/>
      <c r="K1258" s="56"/>
      <c r="L1258" s="56"/>
      <c r="M1258" s="56"/>
      <c r="N1258" s="56"/>
      <c r="O1258" s="56"/>
      <c r="P1258" s="56"/>
    </row>
    <row r="1259" spans="1:16">
      <c r="A1259" s="20">
        <v>1250</v>
      </c>
      <c r="B1259" s="20" t="str">
        <f>IF(Data!B1259:$B$5005&lt;&gt;"",Data!B1259,"")</f>
        <v/>
      </c>
      <c r="C1259" s="20" t="str">
        <f>IF(Data!$B1259:C$5005&lt;&gt;"",Data!C1259,"")</f>
        <v/>
      </c>
      <c r="D1259" s="20" t="str">
        <f t="shared" si="49"/>
        <v/>
      </c>
      <c r="E1259" s="133" t="str">
        <f>IF(D1259="","",IF(COUNTIF($D$10:D1258,D1259)=0,COUNTIF(D:D,D1259),""))</f>
        <v/>
      </c>
      <c r="F1259" s="20" t="str">
        <f t="shared" si="50"/>
        <v/>
      </c>
      <c r="G1259" s="56"/>
      <c r="H1259" s="56"/>
      <c r="I1259" s="56"/>
      <c r="J1259" s="56"/>
      <c r="K1259" s="56"/>
      <c r="L1259" s="56"/>
      <c r="M1259" s="56"/>
      <c r="N1259" s="56"/>
      <c r="O1259" s="56"/>
      <c r="P1259" s="56"/>
    </row>
    <row r="1260" spans="1:16">
      <c r="A1260" s="113">
        <v>1251</v>
      </c>
      <c r="B1260" s="20" t="str">
        <f>IF(Data!B1260:$B$5005&lt;&gt;"",Data!B1260,"")</f>
        <v/>
      </c>
      <c r="C1260" s="20" t="str">
        <f>IF(Data!$B1260:C$5005&lt;&gt;"",Data!C1260,"")</f>
        <v/>
      </c>
      <c r="D1260" s="20" t="str">
        <f t="shared" si="49"/>
        <v/>
      </c>
      <c r="E1260" s="133" t="str">
        <f>IF(D1260="","",IF(COUNTIF($D$10:D1259,D1260)=0,COUNTIF(D:D,D1260),""))</f>
        <v/>
      </c>
      <c r="F1260" s="20" t="str">
        <f t="shared" si="50"/>
        <v/>
      </c>
      <c r="G1260" s="56"/>
      <c r="H1260" s="56"/>
      <c r="I1260" s="56"/>
      <c r="J1260" s="56"/>
      <c r="K1260" s="56"/>
      <c r="L1260" s="56"/>
      <c r="M1260" s="56"/>
      <c r="N1260" s="56"/>
      <c r="O1260" s="56"/>
      <c r="P1260" s="56"/>
    </row>
    <row r="1261" spans="1:16">
      <c r="A1261" s="20">
        <v>1252</v>
      </c>
      <c r="B1261" s="20" t="str">
        <f>IF(Data!B1261:$B$5005&lt;&gt;"",Data!B1261,"")</f>
        <v/>
      </c>
      <c r="C1261" s="20" t="str">
        <f>IF(Data!$B1261:C$5005&lt;&gt;"",Data!C1261,"")</f>
        <v/>
      </c>
      <c r="D1261" s="20" t="str">
        <f t="shared" si="49"/>
        <v/>
      </c>
      <c r="E1261" s="133" t="str">
        <f>IF(D1261="","",IF(COUNTIF($D$10:D1260,D1261)=0,COUNTIF(D:D,D1261),""))</f>
        <v/>
      </c>
      <c r="F1261" s="20" t="str">
        <f t="shared" si="50"/>
        <v/>
      </c>
      <c r="G1261" s="56"/>
      <c r="H1261" s="56"/>
      <c r="I1261" s="56"/>
      <c r="J1261" s="56"/>
      <c r="K1261" s="56"/>
      <c r="L1261" s="56"/>
      <c r="M1261" s="56"/>
      <c r="N1261" s="56"/>
      <c r="O1261" s="56"/>
      <c r="P1261" s="56"/>
    </row>
    <row r="1262" spans="1:16">
      <c r="A1262" s="113">
        <v>1253</v>
      </c>
      <c r="B1262" s="20" t="str">
        <f>IF(Data!B1262:$B$5005&lt;&gt;"",Data!B1262,"")</f>
        <v/>
      </c>
      <c r="C1262" s="20" t="str">
        <f>IF(Data!$B1262:C$5005&lt;&gt;"",Data!C1262,"")</f>
        <v/>
      </c>
      <c r="D1262" s="20" t="str">
        <f t="shared" si="49"/>
        <v/>
      </c>
      <c r="E1262" s="133" t="str">
        <f>IF(D1262="","",IF(COUNTIF($D$10:D1261,D1262)=0,COUNTIF(D:D,D1262),""))</f>
        <v/>
      </c>
      <c r="F1262" s="20" t="str">
        <f t="shared" si="50"/>
        <v/>
      </c>
      <c r="G1262" s="56"/>
      <c r="H1262" s="56"/>
      <c r="I1262" s="56"/>
      <c r="J1262" s="56"/>
      <c r="K1262" s="56"/>
      <c r="L1262" s="56"/>
      <c r="M1262" s="56"/>
      <c r="N1262" s="56"/>
      <c r="O1262" s="56"/>
      <c r="P1262" s="56"/>
    </row>
    <row r="1263" spans="1:16">
      <c r="A1263" s="20">
        <v>1254</v>
      </c>
      <c r="B1263" s="20" t="str">
        <f>IF(Data!B1263:$B$5005&lt;&gt;"",Data!B1263,"")</f>
        <v/>
      </c>
      <c r="C1263" s="20" t="str">
        <f>IF(Data!$B1263:C$5005&lt;&gt;"",Data!C1263,"")</f>
        <v/>
      </c>
      <c r="D1263" s="20" t="str">
        <f t="shared" si="49"/>
        <v/>
      </c>
      <c r="E1263" s="133" t="str">
        <f>IF(D1263="","",IF(COUNTIF($D$10:D1262,D1263)=0,COUNTIF(D:D,D1263),""))</f>
        <v/>
      </c>
      <c r="F1263" s="20" t="str">
        <f t="shared" si="50"/>
        <v/>
      </c>
      <c r="G1263" s="56"/>
      <c r="H1263" s="56"/>
      <c r="I1263" s="56"/>
      <c r="J1263" s="56"/>
      <c r="K1263" s="56"/>
      <c r="L1263" s="56"/>
      <c r="M1263" s="56"/>
      <c r="N1263" s="56"/>
      <c r="O1263" s="56"/>
      <c r="P1263" s="56"/>
    </row>
    <row r="1264" spans="1:16">
      <c r="A1264" s="113">
        <v>1255</v>
      </c>
      <c r="B1264" s="20" t="str">
        <f>IF(Data!B1264:$B$5005&lt;&gt;"",Data!B1264,"")</f>
        <v/>
      </c>
      <c r="C1264" s="20" t="str">
        <f>IF(Data!$B1264:C$5005&lt;&gt;"",Data!C1264,"")</f>
        <v/>
      </c>
      <c r="D1264" s="20" t="str">
        <f t="shared" si="49"/>
        <v/>
      </c>
      <c r="E1264" s="133" t="str">
        <f>IF(D1264="","",IF(COUNTIF($D$10:D1263,D1264)=0,COUNTIF(D:D,D1264),""))</f>
        <v/>
      </c>
      <c r="F1264" s="20" t="str">
        <f t="shared" si="50"/>
        <v/>
      </c>
      <c r="G1264" s="56"/>
      <c r="H1264" s="56"/>
      <c r="I1264" s="56"/>
      <c r="J1264" s="56"/>
      <c r="K1264" s="56"/>
      <c r="L1264" s="56"/>
      <c r="M1264" s="56"/>
      <c r="N1264" s="56"/>
      <c r="O1264" s="56"/>
      <c r="P1264" s="56"/>
    </row>
    <row r="1265" spans="1:16">
      <c r="A1265" s="20">
        <v>1256</v>
      </c>
      <c r="B1265" s="20" t="str">
        <f>IF(Data!B1265:$B$5005&lt;&gt;"",Data!B1265,"")</f>
        <v/>
      </c>
      <c r="C1265" s="20" t="str">
        <f>IF(Data!$B1265:C$5005&lt;&gt;"",Data!C1265,"")</f>
        <v/>
      </c>
      <c r="D1265" s="20" t="str">
        <f t="shared" si="49"/>
        <v/>
      </c>
      <c r="E1265" s="133" t="str">
        <f>IF(D1265="","",IF(COUNTIF($D$10:D1264,D1265)=0,COUNTIF(D:D,D1265),""))</f>
        <v/>
      </c>
      <c r="F1265" s="20" t="str">
        <f t="shared" si="50"/>
        <v/>
      </c>
      <c r="G1265" s="56"/>
      <c r="H1265" s="56"/>
      <c r="I1265" s="56"/>
      <c r="J1265" s="56"/>
      <c r="K1265" s="56"/>
      <c r="L1265" s="56"/>
      <c r="M1265" s="56"/>
      <c r="N1265" s="56"/>
      <c r="O1265" s="56"/>
      <c r="P1265" s="56"/>
    </row>
    <row r="1266" spans="1:16">
      <c r="A1266" s="113">
        <v>1257</v>
      </c>
      <c r="B1266" s="20" t="str">
        <f>IF(Data!B1266:$B$5005&lt;&gt;"",Data!B1266,"")</f>
        <v/>
      </c>
      <c r="C1266" s="20" t="str">
        <f>IF(Data!$B1266:C$5005&lt;&gt;"",Data!C1266,"")</f>
        <v/>
      </c>
      <c r="D1266" s="20" t="str">
        <f t="shared" si="49"/>
        <v/>
      </c>
      <c r="E1266" s="133" t="str">
        <f>IF(D1266="","",IF(COUNTIF($D$10:D1265,D1266)=0,COUNTIF(D:D,D1266),""))</f>
        <v/>
      </c>
      <c r="F1266" s="20" t="str">
        <f t="shared" si="50"/>
        <v/>
      </c>
      <c r="G1266" s="56"/>
      <c r="H1266" s="56"/>
      <c r="I1266" s="56"/>
      <c r="J1266" s="56"/>
      <c r="K1266" s="56"/>
      <c r="L1266" s="56"/>
      <c r="M1266" s="56"/>
      <c r="N1266" s="56"/>
      <c r="O1266" s="56"/>
      <c r="P1266" s="56"/>
    </row>
    <row r="1267" spans="1:16">
      <c r="A1267" s="20">
        <v>1258</v>
      </c>
      <c r="B1267" s="20" t="str">
        <f>IF(Data!B1267:$B$5005&lt;&gt;"",Data!B1267,"")</f>
        <v/>
      </c>
      <c r="C1267" s="20" t="str">
        <f>IF(Data!$B1267:C$5005&lt;&gt;"",Data!C1267,"")</f>
        <v/>
      </c>
      <c r="D1267" s="20" t="str">
        <f t="shared" si="49"/>
        <v/>
      </c>
      <c r="E1267" s="133" t="str">
        <f>IF(D1267="","",IF(COUNTIF($D$10:D1266,D1267)=0,COUNTIF(D:D,D1267),""))</f>
        <v/>
      </c>
      <c r="F1267" s="20" t="str">
        <f t="shared" si="50"/>
        <v/>
      </c>
      <c r="G1267" s="56"/>
      <c r="H1267" s="56"/>
      <c r="I1267" s="56"/>
      <c r="J1267" s="56"/>
      <c r="K1267" s="56"/>
      <c r="L1267" s="56"/>
      <c r="M1267" s="56"/>
      <c r="N1267" s="56"/>
      <c r="O1267" s="56"/>
      <c r="P1267" s="56"/>
    </row>
    <row r="1268" spans="1:16">
      <c r="A1268" s="113">
        <v>1259</v>
      </c>
      <c r="B1268" s="20" t="str">
        <f>IF(Data!B1268:$B$5005&lt;&gt;"",Data!B1268,"")</f>
        <v/>
      </c>
      <c r="C1268" s="20" t="str">
        <f>IF(Data!$B1268:C$5005&lt;&gt;"",Data!C1268,"")</f>
        <v/>
      </c>
      <c r="D1268" s="20" t="str">
        <f t="shared" si="49"/>
        <v/>
      </c>
      <c r="E1268" s="133" t="str">
        <f>IF(D1268="","",IF(COUNTIF($D$10:D1267,D1268)=0,COUNTIF(D:D,D1268),""))</f>
        <v/>
      </c>
      <c r="F1268" s="20" t="str">
        <f t="shared" si="50"/>
        <v/>
      </c>
      <c r="G1268" s="56"/>
      <c r="H1268" s="56"/>
      <c r="I1268" s="56"/>
      <c r="J1268" s="56"/>
      <c r="K1268" s="56"/>
      <c r="L1268" s="56"/>
      <c r="M1268" s="56"/>
      <c r="N1268" s="56"/>
      <c r="O1268" s="56"/>
      <c r="P1268" s="56"/>
    </row>
    <row r="1269" spans="1:16">
      <c r="A1269" s="20">
        <v>1260</v>
      </c>
      <c r="B1269" s="20" t="str">
        <f>IF(Data!B1269:$B$5005&lt;&gt;"",Data!B1269,"")</f>
        <v/>
      </c>
      <c r="C1269" s="20" t="str">
        <f>IF(Data!$B1269:C$5005&lt;&gt;"",Data!C1269,"")</f>
        <v/>
      </c>
      <c r="D1269" s="20" t="str">
        <f t="shared" si="49"/>
        <v/>
      </c>
      <c r="E1269" s="133" t="str">
        <f>IF(D1269="","",IF(COUNTIF($D$10:D1268,D1269)=0,COUNTIF(D:D,D1269),""))</f>
        <v/>
      </c>
      <c r="F1269" s="20" t="str">
        <f t="shared" si="50"/>
        <v/>
      </c>
      <c r="G1269" s="56"/>
      <c r="H1269" s="56"/>
      <c r="I1269" s="56"/>
      <c r="J1269" s="56"/>
      <c r="K1269" s="56"/>
      <c r="L1269" s="56"/>
      <c r="M1269" s="56"/>
      <c r="N1269" s="56"/>
      <c r="O1269" s="56"/>
      <c r="P1269" s="56"/>
    </row>
    <row r="1270" spans="1:16">
      <c r="A1270" s="113">
        <v>1261</v>
      </c>
      <c r="B1270" s="20" t="str">
        <f>IF(Data!B1270:$B$5005&lt;&gt;"",Data!B1270,"")</f>
        <v/>
      </c>
      <c r="C1270" s="20" t="str">
        <f>IF(Data!$B1270:C$5005&lt;&gt;"",Data!C1270,"")</f>
        <v/>
      </c>
      <c r="D1270" s="20" t="str">
        <f t="shared" si="49"/>
        <v/>
      </c>
      <c r="E1270" s="133" t="str">
        <f>IF(D1270="","",IF(COUNTIF($D$10:D1269,D1270)=0,COUNTIF(D:D,D1270),""))</f>
        <v/>
      </c>
      <c r="F1270" s="20" t="str">
        <f t="shared" si="50"/>
        <v/>
      </c>
      <c r="G1270" s="56"/>
      <c r="H1270" s="56"/>
      <c r="I1270" s="56"/>
      <c r="J1270" s="56"/>
      <c r="K1270" s="56"/>
      <c r="L1270" s="56"/>
      <c r="M1270" s="56"/>
      <c r="N1270" s="56"/>
      <c r="O1270" s="56"/>
      <c r="P1270" s="56"/>
    </row>
    <row r="1271" spans="1:16">
      <c r="A1271" s="20">
        <v>1262</v>
      </c>
      <c r="B1271" s="20" t="str">
        <f>IF(Data!B1271:$B$5005&lt;&gt;"",Data!B1271,"")</f>
        <v/>
      </c>
      <c r="C1271" s="20" t="str">
        <f>IF(Data!$B1271:C$5005&lt;&gt;"",Data!C1271,"")</f>
        <v/>
      </c>
      <c r="D1271" s="20" t="str">
        <f t="shared" si="49"/>
        <v/>
      </c>
      <c r="E1271" s="133" t="str">
        <f>IF(D1271="","",IF(COUNTIF($D$10:D1270,D1271)=0,COUNTIF(D:D,D1271),""))</f>
        <v/>
      </c>
      <c r="F1271" s="20" t="str">
        <f t="shared" si="50"/>
        <v/>
      </c>
      <c r="G1271" s="56"/>
      <c r="H1271" s="56"/>
      <c r="I1271" s="56"/>
      <c r="J1271" s="56"/>
      <c r="K1271" s="56"/>
      <c r="L1271" s="56"/>
      <c r="M1271" s="56"/>
      <c r="N1271" s="56"/>
      <c r="O1271" s="56"/>
      <c r="P1271" s="56"/>
    </row>
    <row r="1272" spans="1:16">
      <c r="A1272" s="113">
        <v>1263</v>
      </c>
      <c r="B1272" s="20" t="str">
        <f>IF(Data!B1272:$B$5005&lt;&gt;"",Data!B1272,"")</f>
        <v/>
      </c>
      <c r="C1272" s="20" t="str">
        <f>IF(Data!$B1272:C$5005&lt;&gt;"",Data!C1272,"")</f>
        <v/>
      </c>
      <c r="D1272" s="20" t="str">
        <f t="shared" ref="D1272:D1335" si="51">IF(AND(B1272&lt;&gt;"",C1272&lt;&gt;""), _xlfn.RANK.AVG(B1272,B:B,1),"")</f>
        <v/>
      </c>
      <c r="E1272" s="133" t="str">
        <f>IF(D1272="","",IF(COUNTIF($D$10:D1271,D1272)=0,COUNTIF(D:D,D1272),""))</f>
        <v/>
      </c>
      <c r="F1272" s="20" t="str">
        <f t="shared" si="50"/>
        <v/>
      </c>
      <c r="G1272" s="56"/>
      <c r="H1272" s="56"/>
      <c r="I1272" s="56"/>
      <c r="J1272" s="56"/>
      <c r="K1272" s="56"/>
      <c r="L1272" s="56"/>
      <c r="M1272" s="56"/>
      <c r="N1272" s="56"/>
      <c r="O1272" s="56"/>
      <c r="P1272" s="56"/>
    </row>
    <row r="1273" spans="1:16">
      <c r="A1273" s="20">
        <v>1264</v>
      </c>
      <c r="B1273" s="20" t="str">
        <f>IF(Data!B1273:$B$5005&lt;&gt;"",Data!B1273,"")</f>
        <v/>
      </c>
      <c r="C1273" s="20" t="str">
        <f>IF(Data!$B1273:C$5005&lt;&gt;"",Data!C1273,"")</f>
        <v/>
      </c>
      <c r="D1273" s="20" t="str">
        <f t="shared" si="51"/>
        <v/>
      </c>
      <c r="E1273" s="133" t="str">
        <f>IF(D1273="","",IF(COUNTIF($D$10:D1272,D1273)=0,COUNTIF(D:D,D1273),""))</f>
        <v/>
      </c>
      <c r="F1273" s="20" t="str">
        <f t="shared" si="50"/>
        <v/>
      </c>
      <c r="G1273" s="56"/>
      <c r="H1273" s="56"/>
      <c r="I1273" s="56"/>
      <c r="J1273" s="56"/>
      <c r="K1273" s="56"/>
      <c r="L1273" s="56"/>
      <c r="M1273" s="56"/>
      <c r="N1273" s="56"/>
      <c r="O1273" s="56"/>
      <c r="P1273" s="56"/>
    </row>
    <row r="1274" spans="1:16">
      <c r="A1274" s="113">
        <v>1265</v>
      </c>
      <c r="B1274" s="20" t="str">
        <f>IF(Data!B1274:$B$5005&lt;&gt;"",Data!B1274,"")</f>
        <v/>
      </c>
      <c r="C1274" s="20" t="str">
        <f>IF(Data!$B1274:C$5005&lt;&gt;"",Data!C1274,"")</f>
        <v/>
      </c>
      <c r="D1274" s="20" t="str">
        <f t="shared" si="51"/>
        <v/>
      </c>
      <c r="E1274" s="133" t="str">
        <f>IF(D1274="","",IF(COUNTIF($D$10:D1273,D1274)=0,COUNTIF(D:D,D1274),""))</f>
        <v/>
      </c>
      <c r="F1274" s="20" t="str">
        <f t="shared" si="50"/>
        <v/>
      </c>
      <c r="G1274" s="56"/>
      <c r="H1274" s="56"/>
      <c r="I1274" s="56"/>
      <c r="J1274" s="56"/>
      <c r="K1274" s="56"/>
      <c r="L1274" s="56"/>
      <c r="M1274" s="56"/>
      <c r="N1274" s="56"/>
      <c r="O1274" s="56"/>
      <c r="P1274" s="56"/>
    </row>
    <row r="1275" spans="1:16">
      <c r="A1275" s="20">
        <v>1266</v>
      </c>
      <c r="B1275" s="20" t="str">
        <f>IF(Data!B1275:$B$5005&lt;&gt;"",Data!B1275,"")</f>
        <v/>
      </c>
      <c r="C1275" s="20" t="str">
        <f>IF(Data!$B1275:C$5005&lt;&gt;"",Data!C1275,"")</f>
        <v/>
      </c>
      <c r="D1275" s="20" t="str">
        <f t="shared" si="51"/>
        <v/>
      </c>
      <c r="E1275" s="133" t="str">
        <f>IF(D1275="","",IF(COUNTIF($D$10:D1274,D1275)=0,COUNTIF(D:D,D1275),""))</f>
        <v/>
      </c>
      <c r="F1275" s="20" t="str">
        <f t="shared" si="50"/>
        <v/>
      </c>
      <c r="G1275" s="56"/>
      <c r="H1275" s="56"/>
      <c r="I1275" s="56"/>
      <c r="J1275" s="56"/>
      <c r="K1275" s="56"/>
      <c r="L1275" s="56"/>
      <c r="M1275" s="56"/>
      <c r="N1275" s="56"/>
      <c r="O1275" s="56"/>
      <c r="P1275" s="56"/>
    </row>
    <row r="1276" spans="1:16">
      <c r="A1276" s="113">
        <v>1267</v>
      </c>
      <c r="B1276" s="20" t="str">
        <f>IF(Data!B1276:$B$5005&lt;&gt;"",Data!B1276,"")</f>
        <v/>
      </c>
      <c r="C1276" s="20" t="str">
        <f>IF(Data!$B1276:C$5005&lt;&gt;"",Data!C1276,"")</f>
        <v/>
      </c>
      <c r="D1276" s="20" t="str">
        <f t="shared" si="51"/>
        <v/>
      </c>
      <c r="E1276" s="133" t="str">
        <f>IF(D1276="","",IF(COUNTIF($D$10:D1275,D1276)=0,COUNTIF(D:D,D1276),""))</f>
        <v/>
      </c>
      <c r="F1276" s="20" t="str">
        <f t="shared" si="50"/>
        <v/>
      </c>
      <c r="G1276" s="56"/>
      <c r="H1276" s="56"/>
      <c r="I1276" s="56"/>
      <c r="J1276" s="56"/>
      <c r="K1276" s="56"/>
      <c r="L1276" s="56"/>
      <c r="M1276" s="56"/>
      <c r="N1276" s="56"/>
      <c r="O1276" s="56"/>
      <c r="P1276" s="56"/>
    </row>
    <row r="1277" spans="1:16">
      <c r="A1277" s="20">
        <v>1268</v>
      </c>
      <c r="B1277" s="20" t="str">
        <f>IF(Data!B1277:$B$5005&lt;&gt;"",Data!B1277,"")</f>
        <v/>
      </c>
      <c r="C1277" s="20" t="str">
        <f>IF(Data!$B1277:C$5005&lt;&gt;"",Data!C1277,"")</f>
        <v/>
      </c>
      <c r="D1277" s="20" t="str">
        <f t="shared" si="51"/>
        <v/>
      </c>
      <c r="E1277" s="133" t="str">
        <f>IF(D1277="","",IF(COUNTIF($D$10:D1276,D1277)=0,COUNTIF(D:D,D1277),""))</f>
        <v/>
      </c>
      <c r="F1277" s="20" t="str">
        <f t="shared" si="50"/>
        <v/>
      </c>
      <c r="G1277" s="56"/>
      <c r="H1277" s="56"/>
      <c r="I1277" s="56"/>
      <c r="J1277" s="56"/>
      <c r="K1277" s="56"/>
      <c r="L1277" s="56"/>
      <c r="M1277" s="56"/>
      <c r="N1277" s="56"/>
      <c r="O1277" s="56"/>
      <c r="P1277" s="56"/>
    </row>
    <row r="1278" spans="1:16">
      <c r="A1278" s="113">
        <v>1269</v>
      </c>
      <c r="B1278" s="20" t="str">
        <f>IF(Data!B1278:$B$5005&lt;&gt;"",Data!B1278,"")</f>
        <v/>
      </c>
      <c r="C1278" s="20" t="str">
        <f>IF(Data!$B1278:C$5005&lt;&gt;"",Data!C1278,"")</f>
        <v/>
      </c>
      <c r="D1278" s="20" t="str">
        <f t="shared" si="51"/>
        <v/>
      </c>
      <c r="E1278" s="133" t="str">
        <f>IF(D1278="","",IF(COUNTIF($D$10:D1277,D1278)=0,COUNTIF(D:D,D1278),""))</f>
        <v/>
      </c>
      <c r="F1278" s="20" t="str">
        <f t="shared" si="50"/>
        <v/>
      </c>
      <c r="G1278" s="56"/>
      <c r="H1278" s="56"/>
      <c r="I1278" s="56"/>
      <c r="J1278" s="56"/>
      <c r="K1278" s="56"/>
      <c r="L1278" s="56"/>
      <c r="M1278" s="56"/>
      <c r="N1278" s="56"/>
      <c r="O1278" s="56"/>
      <c r="P1278" s="56"/>
    </row>
    <row r="1279" spans="1:16">
      <c r="A1279" s="20">
        <v>1270</v>
      </c>
      <c r="B1279" s="20" t="str">
        <f>IF(Data!B1279:$B$5005&lt;&gt;"",Data!B1279,"")</f>
        <v/>
      </c>
      <c r="C1279" s="20" t="str">
        <f>IF(Data!$B1279:C$5005&lt;&gt;"",Data!C1279,"")</f>
        <v/>
      </c>
      <c r="D1279" s="20" t="str">
        <f t="shared" si="51"/>
        <v/>
      </c>
      <c r="E1279" s="133" t="str">
        <f>IF(D1279="","",IF(COUNTIF($D$10:D1278,D1279)=0,COUNTIF(D:D,D1279),""))</f>
        <v/>
      </c>
      <c r="F1279" s="20" t="str">
        <f t="shared" si="50"/>
        <v/>
      </c>
      <c r="G1279" s="56"/>
      <c r="H1279" s="56"/>
      <c r="I1279" s="56"/>
      <c r="J1279" s="56"/>
      <c r="K1279" s="56"/>
      <c r="L1279" s="56"/>
      <c r="M1279" s="56"/>
      <c r="N1279" s="56"/>
      <c r="O1279" s="56"/>
      <c r="P1279" s="56"/>
    </row>
    <row r="1280" spans="1:16">
      <c r="A1280" s="113">
        <v>1271</v>
      </c>
      <c r="B1280" s="20" t="str">
        <f>IF(Data!B1280:$B$5005&lt;&gt;"",Data!B1280,"")</f>
        <v/>
      </c>
      <c r="C1280" s="20" t="str">
        <f>IF(Data!$B1280:C$5005&lt;&gt;"",Data!C1280,"")</f>
        <v/>
      </c>
      <c r="D1280" s="20" t="str">
        <f t="shared" si="51"/>
        <v/>
      </c>
      <c r="E1280" s="133" t="str">
        <f>IF(D1280="","",IF(COUNTIF($D$10:D1279,D1280)=0,COUNTIF(D:D,D1280),""))</f>
        <v/>
      </c>
      <c r="F1280" s="20" t="str">
        <f t="shared" si="50"/>
        <v/>
      </c>
      <c r="G1280" s="56"/>
      <c r="H1280" s="56"/>
      <c r="I1280" s="56"/>
      <c r="J1280" s="56"/>
      <c r="K1280" s="56"/>
      <c r="L1280" s="56"/>
      <c r="M1280" s="56"/>
      <c r="N1280" s="56"/>
      <c r="O1280" s="56"/>
      <c r="P1280" s="56"/>
    </row>
    <row r="1281" spans="1:16">
      <c r="A1281" s="20">
        <v>1272</v>
      </c>
      <c r="B1281" s="20" t="str">
        <f>IF(Data!B1281:$B$5005&lt;&gt;"",Data!B1281,"")</f>
        <v/>
      </c>
      <c r="C1281" s="20" t="str">
        <f>IF(Data!$B1281:C$5005&lt;&gt;"",Data!C1281,"")</f>
        <v/>
      </c>
      <c r="D1281" s="20" t="str">
        <f t="shared" si="51"/>
        <v/>
      </c>
      <c r="E1281" s="133" t="str">
        <f>IF(D1281="","",IF(COUNTIF($D$10:D1280,D1281)=0,COUNTIF(D:D,D1281),""))</f>
        <v/>
      </c>
      <c r="F1281" s="20" t="str">
        <f t="shared" si="50"/>
        <v/>
      </c>
      <c r="G1281" s="56"/>
      <c r="H1281" s="56"/>
      <c r="I1281" s="56"/>
      <c r="J1281" s="56"/>
      <c r="K1281" s="56"/>
      <c r="L1281" s="56"/>
      <c r="M1281" s="56"/>
      <c r="N1281" s="56"/>
      <c r="O1281" s="56"/>
      <c r="P1281" s="56"/>
    </row>
    <row r="1282" spans="1:16">
      <c r="A1282" s="113">
        <v>1273</v>
      </c>
      <c r="B1282" s="20" t="str">
        <f>IF(Data!B1282:$B$5005&lt;&gt;"",Data!B1282,"")</f>
        <v/>
      </c>
      <c r="C1282" s="20" t="str">
        <f>IF(Data!$B1282:C$5005&lt;&gt;"",Data!C1282,"")</f>
        <v/>
      </c>
      <c r="D1282" s="20" t="str">
        <f t="shared" si="51"/>
        <v/>
      </c>
      <c r="E1282" s="133" t="str">
        <f>IF(D1282="","",IF(COUNTIF($D$10:D1281,D1282)=0,COUNTIF(D:D,D1282),""))</f>
        <v/>
      </c>
      <c r="F1282" s="20" t="str">
        <f t="shared" si="50"/>
        <v/>
      </c>
      <c r="G1282" s="56"/>
      <c r="H1282" s="56"/>
      <c r="I1282" s="56"/>
      <c r="J1282" s="56"/>
      <c r="K1282" s="56"/>
      <c r="L1282" s="56"/>
      <c r="M1282" s="56"/>
      <c r="N1282" s="56"/>
      <c r="O1282" s="56"/>
      <c r="P1282" s="56"/>
    </row>
    <row r="1283" spans="1:16">
      <c r="A1283" s="20">
        <v>1274</v>
      </c>
      <c r="B1283" s="20" t="str">
        <f>IF(Data!B1283:$B$5005&lt;&gt;"",Data!B1283,"")</f>
        <v/>
      </c>
      <c r="C1283" s="20" t="str">
        <f>IF(Data!$B1283:C$5005&lt;&gt;"",Data!C1283,"")</f>
        <v/>
      </c>
      <c r="D1283" s="20" t="str">
        <f t="shared" si="51"/>
        <v/>
      </c>
      <c r="E1283" s="133" t="str">
        <f>IF(D1283="","",IF(COUNTIF($D$10:D1282,D1283)=0,COUNTIF(D:D,D1283),""))</f>
        <v/>
      </c>
      <c r="F1283" s="20" t="str">
        <f t="shared" si="50"/>
        <v/>
      </c>
      <c r="G1283" s="56"/>
      <c r="H1283" s="56"/>
      <c r="I1283" s="56"/>
      <c r="J1283" s="56"/>
      <c r="K1283" s="56"/>
      <c r="L1283" s="56"/>
      <c r="M1283" s="56"/>
      <c r="N1283" s="56"/>
      <c r="O1283" s="56"/>
      <c r="P1283" s="56"/>
    </row>
    <row r="1284" spans="1:16">
      <c r="A1284" s="113">
        <v>1275</v>
      </c>
      <c r="B1284" s="20" t="str">
        <f>IF(Data!B1284:$B$5005&lt;&gt;"",Data!B1284,"")</f>
        <v/>
      </c>
      <c r="C1284" s="20" t="str">
        <f>IF(Data!$B1284:C$5005&lt;&gt;"",Data!C1284,"")</f>
        <v/>
      </c>
      <c r="D1284" s="20" t="str">
        <f t="shared" si="51"/>
        <v/>
      </c>
      <c r="E1284" s="133" t="str">
        <f>IF(D1284="","",IF(COUNTIF($D$10:D1283,D1284)=0,COUNTIF(D:D,D1284),""))</f>
        <v/>
      </c>
      <c r="F1284" s="20" t="str">
        <f t="shared" si="50"/>
        <v/>
      </c>
      <c r="G1284" s="56"/>
      <c r="H1284" s="56"/>
      <c r="I1284" s="56"/>
      <c r="J1284" s="56"/>
      <c r="K1284" s="56"/>
      <c r="L1284" s="56"/>
      <c r="M1284" s="56"/>
      <c r="N1284" s="56"/>
      <c r="O1284" s="56"/>
      <c r="P1284" s="56"/>
    </row>
    <row r="1285" spans="1:16">
      <c r="A1285" s="20">
        <v>1276</v>
      </c>
      <c r="B1285" s="20" t="str">
        <f>IF(Data!B1285:$B$5005&lt;&gt;"",Data!B1285,"")</f>
        <v/>
      </c>
      <c r="C1285" s="20" t="str">
        <f>IF(Data!$B1285:C$5005&lt;&gt;"",Data!C1285,"")</f>
        <v/>
      </c>
      <c r="D1285" s="20" t="str">
        <f t="shared" si="51"/>
        <v/>
      </c>
      <c r="E1285" s="133" t="str">
        <f>IF(D1285="","",IF(COUNTIF($D$10:D1284,D1285)=0,COUNTIF(D:D,D1285),""))</f>
        <v/>
      </c>
      <c r="F1285" s="20" t="str">
        <f t="shared" si="50"/>
        <v/>
      </c>
      <c r="G1285" s="56"/>
      <c r="H1285" s="56"/>
      <c r="I1285" s="56"/>
      <c r="J1285" s="56"/>
      <c r="K1285" s="56"/>
      <c r="L1285" s="56"/>
      <c r="M1285" s="56"/>
      <c r="N1285" s="56"/>
      <c r="O1285" s="56"/>
      <c r="P1285" s="56"/>
    </row>
    <row r="1286" spans="1:16">
      <c r="A1286" s="113">
        <v>1277</v>
      </c>
      <c r="B1286" s="20" t="str">
        <f>IF(Data!B1286:$B$5005&lt;&gt;"",Data!B1286,"")</f>
        <v/>
      </c>
      <c r="C1286" s="20" t="str">
        <f>IF(Data!$B1286:C$5005&lt;&gt;"",Data!C1286,"")</f>
        <v/>
      </c>
      <c r="D1286" s="20" t="str">
        <f t="shared" si="51"/>
        <v/>
      </c>
      <c r="E1286" s="133" t="str">
        <f>IF(D1286="","",IF(COUNTIF($D$10:D1285,D1286)=0,COUNTIF(D:D,D1286),""))</f>
        <v/>
      </c>
      <c r="F1286" s="20" t="str">
        <f t="shared" si="50"/>
        <v/>
      </c>
      <c r="G1286" s="56"/>
      <c r="H1286" s="56"/>
      <c r="I1286" s="56"/>
      <c r="J1286" s="56"/>
      <c r="K1286" s="56"/>
      <c r="L1286" s="56"/>
      <c r="M1286" s="56"/>
      <c r="N1286" s="56"/>
      <c r="O1286" s="56"/>
      <c r="P1286" s="56"/>
    </row>
    <row r="1287" spans="1:16">
      <c r="A1287" s="20">
        <v>1278</v>
      </c>
      <c r="B1287" s="20" t="str">
        <f>IF(Data!B1287:$B$5005&lt;&gt;"",Data!B1287,"")</f>
        <v/>
      </c>
      <c r="C1287" s="20" t="str">
        <f>IF(Data!$B1287:C$5005&lt;&gt;"",Data!C1287,"")</f>
        <v/>
      </c>
      <c r="D1287" s="20" t="str">
        <f t="shared" si="51"/>
        <v/>
      </c>
      <c r="E1287" s="133" t="str">
        <f>IF(D1287="","",IF(COUNTIF($D$10:D1286,D1287)=0,COUNTIF(D:D,D1287),""))</f>
        <v/>
      </c>
      <c r="F1287" s="20" t="str">
        <f t="shared" si="50"/>
        <v/>
      </c>
      <c r="G1287" s="56"/>
      <c r="H1287" s="56"/>
      <c r="I1287" s="56"/>
      <c r="J1287" s="56"/>
      <c r="K1287" s="56"/>
      <c r="L1287" s="56"/>
      <c r="M1287" s="56"/>
      <c r="N1287" s="56"/>
      <c r="O1287" s="56"/>
      <c r="P1287" s="56"/>
    </row>
    <row r="1288" spans="1:16">
      <c r="A1288" s="113">
        <v>1279</v>
      </c>
      <c r="B1288" s="20" t="str">
        <f>IF(Data!B1288:$B$5005&lt;&gt;"",Data!B1288,"")</f>
        <v/>
      </c>
      <c r="C1288" s="20" t="str">
        <f>IF(Data!$B1288:C$5005&lt;&gt;"",Data!C1288,"")</f>
        <v/>
      </c>
      <c r="D1288" s="20" t="str">
        <f t="shared" si="51"/>
        <v/>
      </c>
      <c r="E1288" s="133" t="str">
        <f>IF(D1288="","",IF(COUNTIF($D$10:D1287,D1288)=0,COUNTIF(D:D,D1288),""))</f>
        <v/>
      </c>
      <c r="F1288" s="20" t="str">
        <f t="shared" si="50"/>
        <v/>
      </c>
      <c r="G1288" s="56"/>
      <c r="H1288" s="56"/>
      <c r="I1288" s="56"/>
      <c r="J1288" s="56"/>
      <c r="K1288" s="56"/>
      <c r="L1288" s="56"/>
      <c r="M1288" s="56"/>
      <c r="N1288" s="56"/>
      <c r="O1288" s="56"/>
      <c r="P1288" s="56"/>
    </row>
    <row r="1289" spans="1:16">
      <c r="A1289" s="20">
        <v>1280</v>
      </c>
      <c r="B1289" s="20" t="str">
        <f>IF(Data!B1289:$B$5005&lt;&gt;"",Data!B1289,"")</f>
        <v/>
      </c>
      <c r="C1289" s="20" t="str">
        <f>IF(Data!$B1289:C$5005&lt;&gt;"",Data!C1289,"")</f>
        <v/>
      </c>
      <c r="D1289" s="20" t="str">
        <f t="shared" si="51"/>
        <v/>
      </c>
      <c r="E1289" s="133" t="str">
        <f>IF(D1289="","",IF(COUNTIF($D$10:D1288,D1289)=0,COUNTIF(D:D,D1289),""))</f>
        <v/>
      </c>
      <c r="F1289" s="20" t="str">
        <f t="shared" si="50"/>
        <v/>
      </c>
      <c r="G1289" s="56"/>
      <c r="H1289" s="56"/>
      <c r="I1289" s="56"/>
      <c r="J1289" s="56"/>
      <c r="K1289" s="56"/>
      <c r="L1289" s="56"/>
      <c r="M1289" s="56"/>
      <c r="N1289" s="56"/>
      <c r="O1289" s="56"/>
      <c r="P1289" s="56"/>
    </row>
    <row r="1290" spans="1:16">
      <c r="A1290" s="113">
        <v>1281</v>
      </c>
      <c r="B1290" s="20" t="str">
        <f>IF(Data!B1290:$B$5005&lt;&gt;"",Data!B1290,"")</f>
        <v/>
      </c>
      <c r="C1290" s="20" t="str">
        <f>IF(Data!$B1290:C$5005&lt;&gt;"",Data!C1290,"")</f>
        <v/>
      </c>
      <c r="D1290" s="20" t="str">
        <f t="shared" si="51"/>
        <v/>
      </c>
      <c r="E1290" s="133" t="str">
        <f>IF(D1290="","",IF(COUNTIF($D$10:D1289,D1290)=0,COUNTIF(D:D,D1290),""))</f>
        <v/>
      </c>
      <c r="F1290" s="20" t="str">
        <f t="shared" si="50"/>
        <v/>
      </c>
      <c r="G1290" s="56"/>
      <c r="H1290" s="56"/>
      <c r="I1290" s="56"/>
      <c r="J1290" s="56"/>
      <c r="K1290" s="56"/>
      <c r="L1290" s="56"/>
      <c r="M1290" s="56"/>
      <c r="N1290" s="56"/>
      <c r="O1290" s="56"/>
      <c r="P1290" s="56"/>
    </row>
    <row r="1291" spans="1:16">
      <c r="A1291" s="20">
        <v>1282</v>
      </c>
      <c r="B1291" s="20" t="str">
        <f>IF(Data!B1291:$B$5005&lt;&gt;"",Data!B1291,"")</f>
        <v/>
      </c>
      <c r="C1291" s="20" t="str">
        <f>IF(Data!$B1291:C$5005&lt;&gt;"",Data!C1291,"")</f>
        <v/>
      </c>
      <c r="D1291" s="20" t="str">
        <f t="shared" si="51"/>
        <v/>
      </c>
      <c r="E1291" s="133" t="str">
        <f>IF(D1291="","",IF(COUNTIF($D$10:D1290,D1291)=0,COUNTIF(D:D,D1291),""))</f>
        <v/>
      </c>
      <c r="F1291" s="20" t="str">
        <f t="shared" si="50"/>
        <v/>
      </c>
      <c r="G1291" s="56"/>
      <c r="H1291" s="56"/>
      <c r="I1291" s="56"/>
      <c r="J1291" s="56"/>
      <c r="K1291" s="56"/>
      <c r="L1291" s="56"/>
      <c r="M1291" s="56"/>
      <c r="N1291" s="56"/>
      <c r="O1291" s="56"/>
      <c r="P1291" s="56"/>
    </row>
    <row r="1292" spans="1:16">
      <c r="A1292" s="113">
        <v>1283</v>
      </c>
      <c r="B1292" s="20" t="str">
        <f>IF(Data!B1292:$B$5005&lt;&gt;"",Data!B1292,"")</f>
        <v/>
      </c>
      <c r="C1292" s="20" t="str">
        <f>IF(Data!$B1292:C$5005&lt;&gt;"",Data!C1292,"")</f>
        <v/>
      </c>
      <c r="D1292" s="20" t="str">
        <f t="shared" si="51"/>
        <v/>
      </c>
      <c r="E1292" s="133" t="str">
        <f>IF(D1292="","",IF(COUNTIF($D$10:D1291,D1292)=0,COUNTIF(D:D,D1292),""))</f>
        <v/>
      </c>
      <c r="F1292" s="20" t="str">
        <f t="shared" ref="F1292:F1355" si="52">IF(E1292="","",E1292^3-E1292)</f>
        <v/>
      </c>
      <c r="G1292" s="56"/>
      <c r="H1292" s="56"/>
      <c r="I1292" s="56"/>
      <c r="J1292" s="56"/>
      <c r="K1292" s="56"/>
      <c r="L1292" s="56"/>
      <c r="M1292" s="56"/>
      <c r="N1292" s="56"/>
      <c r="O1292" s="56"/>
      <c r="P1292" s="56"/>
    </row>
    <row r="1293" spans="1:16">
      <c r="A1293" s="20">
        <v>1284</v>
      </c>
      <c r="B1293" s="20" t="str">
        <f>IF(Data!B1293:$B$5005&lt;&gt;"",Data!B1293,"")</f>
        <v/>
      </c>
      <c r="C1293" s="20" t="str">
        <f>IF(Data!$B1293:C$5005&lt;&gt;"",Data!C1293,"")</f>
        <v/>
      </c>
      <c r="D1293" s="20" t="str">
        <f t="shared" si="51"/>
        <v/>
      </c>
      <c r="E1293" s="133" t="str">
        <f>IF(D1293="","",IF(COUNTIF($D$10:D1292,D1293)=0,COUNTIF(D:D,D1293),""))</f>
        <v/>
      </c>
      <c r="F1293" s="20" t="str">
        <f t="shared" si="52"/>
        <v/>
      </c>
      <c r="G1293" s="56"/>
      <c r="H1293" s="56"/>
      <c r="I1293" s="56"/>
      <c r="J1293" s="56"/>
      <c r="K1293" s="56"/>
      <c r="L1293" s="56"/>
      <c r="M1293" s="56"/>
      <c r="N1293" s="56"/>
      <c r="O1293" s="56"/>
      <c r="P1293" s="56"/>
    </row>
    <row r="1294" spans="1:16">
      <c r="A1294" s="113">
        <v>1285</v>
      </c>
      <c r="B1294" s="20" t="str">
        <f>IF(Data!B1294:$B$5005&lt;&gt;"",Data!B1294,"")</f>
        <v/>
      </c>
      <c r="C1294" s="20" t="str">
        <f>IF(Data!$B1294:C$5005&lt;&gt;"",Data!C1294,"")</f>
        <v/>
      </c>
      <c r="D1294" s="20" t="str">
        <f t="shared" si="51"/>
        <v/>
      </c>
      <c r="E1294" s="133" t="str">
        <f>IF(D1294="","",IF(COUNTIF($D$10:D1293,D1294)=0,COUNTIF(D:D,D1294),""))</f>
        <v/>
      </c>
      <c r="F1294" s="20" t="str">
        <f t="shared" si="52"/>
        <v/>
      </c>
      <c r="G1294" s="56"/>
      <c r="H1294" s="56"/>
      <c r="I1294" s="56"/>
      <c r="J1294" s="56"/>
      <c r="K1294" s="56"/>
      <c r="L1294" s="56"/>
      <c r="M1294" s="56"/>
      <c r="N1294" s="56"/>
      <c r="O1294" s="56"/>
      <c r="P1294" s="56"/>
    </row>
    <row r="1295" spans="1:16">
      <c r="A1295" s="20">
        <v>1286</v>
      </c>
      <c r="B1295" s="20" t="str">
        <f>IF(Data!B1295:$B$5005&lt;&gt;"",Data!B1295,"")</f>
        <v/>
      </c>
      <c r="C1295" s="20" t="str">
        <f>IF(Data!$B1295:C$5005&lt;&gt;"",Data!C1295,"")</f>
        <v/>
      </c>
      <c r="D1295" s="20" t="str">
        <f t="shared" si="51"/>
        <v/>
      </c>
      <c r="E1295" s="133" t="str">
        <f>IF(D1295="","",IF(COUNTIF($D$10:D1294,D1295)=0,COUNTIF(D:D,D1295),""))</f>
        <v/>
      </c>
      <c r="F1295" s="20" t="str">
        <f t="shared" si="52"/>
        <v/>
      </c>
      <c r="G1295" s="56"/>
      <c r="H1295" s="56"/>
      <c r="I1295" s="56"/>
      <c r="J1295" s="56"/>
      <c r="K1295" s="56"/>
      <c r="L1295" s="56"/>
      <c r="M1295" s="56"/>
      <c r="N1295" s="56"/>
      <c r="O1295" s="56"/>
      <c r="P1295" s="56"/>
    </row>
    <row r="1296" spans="1:16">
      <c r="A1296" s="113">
        <v>1287</v>
      </c>
      <c r="B1296" s="20" t="str">
        <f>IF(Data!B1296:$B$5005&lt;&gt;"",Data!B1296,"")</f>
        <v/>
      </c>
      <c r="C1296" s="20" t="str">
        <f>IF(Data!$B1296:C$5005&lt;&gt;"",Data!C1296,"")</f>
        <v/>
      </c>
      <c r="D1296" s="20" t="str">
        <f t="shared" si="51"/>
        <v/>
      </c>
      <c r="E1296" s="133" t="str">
        <f>IF(D1296="","",IF(COUNTIF($D$10:D1295,D1296)=0,COUNTIF(D:D,D1296),""))</f>
        <v/>
      </c>
      <c r="F1296" s="20" t="str">
        <f t="shared" si="52"/>
        <v/>
      </c>
      <c r="G1296" s="56"/>
      <c r="H1296" s="56"/>
      <c r="I1296" s="56"/>
      <c r="J1296" s="56"/>
      <c r="K1296" s="56"/>
      <c r="L1296" s="56"/>
      <c r="M1296" s="56"/>
      <c r="N1296" s="56"/>
      <c r="O1296" s="56"/>
      <c r="P1296" s="56"/>
    </row>
    <row r="1297" spans="1:16">
      <c r="A1297" s="20">
        <v>1288</v>
      </c>
      <c r="B1297" s="20" t="str">
        <f>IF(Data!B1297:$B$5005&lt;&gt;"",Data!B1297,"")</f>
        <v/>
      </c>
      <c r="C1297" s="20" t="str">
        <f>IF(Data!$B1297:C$5005&lt;&gt;"",Data!C1297,"")</f>
        <v/>
      </c>
      <c r="D1297" s="20" t="str">
        <f t="shared" si="51"/>
        <v/>
      </c>
      <c r="E1297" s="133" t="str">
        <f>IF(D1297="","",IF(COUNTIF($D$10:D1296,D1297)=0,COUNTIF(D:D,D1297),""))</f>
        <v/>
      </c>
      <c r="F1297" s="20" t="str">
        <f t="shared" si="52"/>
        <v/>
      </c>
      <c r="G1297" s="56"/>
      <c r="H1297" s="56"/>
      <c r="I1297" s="56"/>
      <c r="J1297" s="56"/>
      <c r="K1297" s="56"/>
      <c r="L1297" s="56"/>
      <c r="M1297" s="56"/>
      <c r="N1297" s="56"/>
      <c r="O1297" s="56"/>
      <c r="P1297" s="56"/>
    </row>
    <row r="1298" spans="1:16">
      <c r="A1298" s="113">
        <v>1289</v>
      </c>
      <c r="B1298" s="20" t="str">
        <f>IF(Data!B1298:$B$5005&lt;&gt;"",Data!B1298,"")</f>
        <v/>
      </c>
      <c r="C1298" s="20" t="str">
        <f>IF(Data!$B1298:C$5005&lt;&gt;"",Data!C1298,"")</f>
        <v/>
      </c>
      <c r="D1298" s="20" t="str">
        <f t="shared" si="51"/>
        <v/>
      </c>
      <c r="E1298" s="133" t="str">
        <f>IF(D1298="","",IF(COUNTIF($D$10:D1297,D1298)=0,COUNTIF(D:D,D1298),""))</f>
        <v/>
      </c>
      <c r="F1298" s="20" t="str">
        <f t="shared" si="52"/>
        <v/>
      </c>
      <c r="G1298" s="56"/>
      <c r="H1298" s="56"/>
      <c r="I1298" s="56"/>
      <c r="J1298" s="56"/>
      <c r="K1298" s="56"/>
      <c r="L1298" s="56"/>
      <c r="M1298" s="56"/>
      <c r="N1298" s="56"/>
      <c r="O1298" s="56"/>
      <c r="P1298" s="56"/>
    </row>
    <row r="1299" spans="1:16">
      <c r="A1299" s="20">
        <v>1290</v>
      </c>
      <c r="B1299" s="20" t="str">
        <f>IF(Data!B1299:$B$5005&lt;&gt;"",Data!B1299,"")</f>
        <v/>
      </c>
      <c r="C1299" s="20" t="str">
        <f>IF(Data!$B1299:C$5005&lt;&gt;"",Data!C1299,"")</f>
        <v/>
      </c>
      <c r="D1299" s="20" t="str">
        <f t="shared" si="51"/>
        <v/>
      </c>
      <c r="E1299" s="133" t="str">
        <f>IF(D1299="","",IF(COUNTIF($D$10:D1298,D1299)=0,COUNTIF(D:D,D1299),""))</f>
        <v/>
      </c>
      <c r="F1299" s="20" t="str">
        <f t="shared" si="52"/>
        <v/>
      </c>
      <c r="G1299" s="56"/>
      <c r="H1299" s="56"/>
      <c r="I1299" s="56"/>
      <c r="J1299" s="56"/>
      <c r="K1299" s="56"/>
      <c r="L1299" s="56"/>
      <c r="M1299" s="56"/>
      <c r="N1299" s="56"/>
      <c r="O1299" s="56"/>
      <c r="P1299" s="56"/>
    </row>
    <row r="1300" spans="1:16">
      <c r="A1300" s="113">
        <v>1291</v>
      </c>
      <c r="B1300" s="20" t="str">
        <f>IF(Data!B1300:$B$5005&lt;&gt;"",Data!B1300,"")</f>
        <v/>
      </c>
      <c r="C1300" s="20" t="str">
        <f>IF(Data!$B1300:C$5005&lt;&gt;"",Data!C1300,"")</f>
        <v/>
      </c>
      <c r="D1300" s="20" t="str">
        <f t="shared" si="51"/>
        <v/>
      </c>
      <c r="E1300" s="133" t="str">
        <f>IF(D1300="","",IF(COUNTIF($D$10:D1299,D1300)=0,COUNTIF(D:D,D1300),""))</f>
        <v/>
      </c>
      <c r="F1300" s="20" t="str">
        <f t="shared" si="52"/>
        <v/>
      </c>
      <c r="G1300" s="56"/>
      <c r="H1300" s="56"/>
      <c r="I1300" s="56"/>
      <c r="J1300" s="56"/>
      <c r="K1300" s="56"/>
      <c r="L1300" s="56"/>
      <c r="M1300" s="56"/>
      <c r="N1300" s="56"/>
      <c r="O1300" s="56"/>
      <c r="P1300" s="56"/>
    </row>
    <row r="1301" spans="1:16">
      <c r="A1301" s="20">
        <v>1292</v>
      </c>
      <c r="B1301" s="20" t="str">
        <f>IF(Data!B1301:$B$5005&lt;&gt;"",Data!B1301,"")</f>
        <v/>
      </c>
      <c r="C1301" s="20" t="str">
        <f>IF(Data!$B1301:C$5005&lt;&gt;"",Data!C1301,"")</f>
        <v/>
      </c>
      <c r="D1301" s="20" t="str">
        <f t="shared" si="51"/>
        <v/>
      </c>
      <c r="E1301" s="133" t="str">
        <f>IF(D1301="","",IF(COUNTIF($D$10:D1300,D1301)=0,COUNTIF(D:D,D1301),""))</f>
        <v/>
      </c>
      <c r="F1301" s="20" t="str">
        <f t="shared" si="52"/>
        <v/>
      </c>
      <c r="G1301" s="56"/>
      <c r="H1301" s="56"/>
      <c r="I1301" s="56"/>
      <c r="J1301" s="56"/>
      <c r="K1301" s="56"/>
      <c r="L1301" s="56"/>
      <c r="M1301" s="56"/>
      <c r="N1301" s="56"/>
      <c r="O1301" s="56"/>
      <c r="P1301" s="56"/>
    </row>
    <row r="1302" spans="1:16">
      <c r="A1302" s="113">
        <v>1293</v>
      </c>
      <c r="B1302" s="20" t="str">
        <f>IF(Data!B1302:$B$5005&lt;&gt;"",Data!B1302,"")</f>
        <v/>
      </c>
      <c r="C1302" s="20" t="str">
        <f>IF(Data!$B1302:C$5005&lt;&gt;"",Data!C1302,"")</f>
        <v/>
      </c>
      <c r="D1302" s="20" t="str">
        <f t="shared" si="51"/>
        <v/>
      </c>
      <c r="E1302" s="133" t="str">
        <f>IF(D1302="","",IF(COUNTIF($D$10:D1301,D1302)=0,COUNTIF(D:D,D1302),""))</f>
        <v/>
      </c>
      <c r="F1302" s="20" t="str">
        <f t="shared" si="52"/>
        <v/>
      </c>
      <c r="G1302" s="56"/>
      <c r="H1302" s="56"/>
      <c r="I1302" s="56"/>
      <c r="J1302" s="56"/>
      <c r="K1302" s="56"/>
      <c r="L1302" s="56"/>
      <c r="M1302" s="56"/>
      <c r="N1302" s="56"/>
      <c r="O1302" s="56"/>
      <c r="P1302" s="56"/>
    </row>
    <row r="1303" spans="1:16">
      <c r="A1303" s="20">
        <v>1294</v>
      </c>
      <c r="B1303" s="20" t="str">
        <f>IF(Data!B1303:$B$5005&lt;&gt;"",Data!B1303,"")</f>
        <v/>
      </c>
      <c r="C1303" s="20" t="str">
        <f>IF(Data!$B1303:C$5005&lt;&gt;"",Data!C1303,"")</f>
        <v/>
      </c>
      <c r="D1303" s="20" t="str">
        <f t="shared" si="51"/>
        <v/>
      </c>
      <c r="E1303" s="133" t="str">
        <f>IF(D1303="","",IF(COUNTIF($D$10:D1302,D1303)=0,COUNTIF(D:D,D1303),""))</f>
        <v/>
      </c>
      <c r="F1303" s="20" t="str">
        <f t="shared" si="52"/>
        <v/>
      </c>
      <c r="G1303" s="56"/>
      <c r="H1303" s="56"/>
      <c r="I1303" s="56"/>
      <c r="J1303" s="56"/>
      <c r="K1303" s="56"/>
      <c r="L1303" s="56"/>
      <c r="M1303" s="56"/>
      <c r="N1303" s="56"/>
      <c r="O1303" s="56"/>
      <c r="P1303" s="56"/>
    </row>
    <row r="1304" spans="1:16">
      <c r="A1304" s="113">
        <v>1295</v>
      </c>
      <c r="B1304" s="20" t="str">
        <f>IF(Data!B1304:$B$5005&lt;&gt;"",Data!B1304,"")</f>
        <v/>
      </c>
      <c r="C1304" s="20" t="str">
        <f>IF(Data!$B1304:C$5005&lt;&gt;"",Data!C1304,"")</f>
        <v/>
      </c>
      <c r="D1304" s="20" t="str">
        <f t="shared" si="51"/>
        <v/>
      </c>
      <c r="E1304" s="133" t="str">
        <f>IF(D1304="","",IF(COUNTIF($D$10:D1303,D1304)=0,COUNTIF(D:D,D1304),""))</f>
        <v/>
      </c>
      <c r="F1304" s="20" t="str">
        <f t="shared" si="52"/>
        <v/>
      </c>
      <c r="G1304" s="56"/>
      <c r="H1304" s="56"/>
      <c r="I1304" s="56"/>
      <c r="J1304" s="56"/>
      <c r="K1304" s="56"/>
      <c r="L1304" s="56"/>
      <c r="M1304" s="56"/>
      <c r="N1304" s="56"/>
      <c r="O1304" s="56"/>
      <c r="P1304" s="56"/>
    </row>
    <row r="1305" spans="1:16">
      <c r="A1305" s="20">
        <v>1296</v>
      </c>
      <c r="B1305" s="20" t="str">
        <f>IF(Data!B1305:$B$5005&lt;&gt;"",Data!B1305,"")</f>
        <v/>
      </c>
      <c r="C1305" s="20" t="str">
        <f>IF(Data!$B1305:C$5005&lt;&gt;"",Data!C1305,"")</f>
        <v/>
      </c>
      <c r="D1305" s="20" t="str">
        <f t="shared" si="51"/>
        <v/>
      </c>
      <c r="E1305" s="133" t="str">
        <f>IF(D1305="","",IF(COUNTIF($D$10:D1304,D1305)=0,COUNTIF(D:D,D1305),""))</f>
        <v/>
      </c>
      <c r="F1305" s="20" t="str">
        <f t="shared" si="52"/>
        <v/>
      </c>
      <c r="G1305" s="56"/>
      <c r="H1305" s="56"/>
      <c r="I1305" s="56"/>
      <c r="J1305" s="56"/>
      <c r="K1305" s="56"/>
      <c r="L1305" s="56"/>
      <c r="M1305" s="56"/>
      <c r="N1305" s="56"/>
      <c r="O1305" s="56"/>
      <c r="P1305" s="56"/>
    </row>
    <row r="1306" spans="1:16">
      <c r="A1306" s="113">
        <v>1297</v>
      </c>
      <c r="B1306" s="20" t="str">
        <f>IF(Data!B1306:$B$5005&lt;&gt;"",Data!B1306,"")</f>
        <v/>
      </c>
      <c r="C1306" s="20" t="str">
        <f>IF(Data!$B1306:C$5005&lt;&gt;"",Data!C1306,"")</f>
        <v/>
      </c>
      <c r="D1306" s="20" t="str">
        <f t="shared" si="51"/>
        <v/>
      </c>
      <c r="E1306" s="133" t="str">
        <f>IF(D1306="","",IF(COUNTIF($D$10:D1305,D1306)=0,COUNTIF(D:D,D1306),""))</f>
        <v/>
      </c>
      <c r="F1306" s="20" t="str">
        <f t="shared" si="52"/>
        <v/>
      </c>
      <c r="G1306" s="56"/>
      <c r="H1306" s="56"/>
      <c r="I1306" s="56"/>
      <c r="J1306" s="56"/>
      <c r="K1306" s="56"/>
      <c r="L1306" s="56"/>
      <c r="M1306" s="56"/>
      <c r="N1306" s="56"/>
      <c r="O1306" s="56"/>
      <c r="P1306" s="56"/>
    </row>
    <row r="1307" spans="1:16">
      <c r="A1307" s="20">
        <v>1298</v>
      </c>
      <c r="B1307" s="20" t="str">
        <f>IF(Data!B1307:$B$5005&lt;&gt;"",Data!B1307,"")</f>
        <v/>
      </c>
      <c r="C1307" s="20" t="str">
        <f>IF(Data!$B1307:C$5005&lt;&gt;"",Data!C1307,"")</f>
        <v/>
      </c>
      <c r="D1307" s="20" t="str">
        <f t="shared" si="51"/>
        <v/>
      </c>
      <c r="E1307" s="133" t="str">
        <f>IF(D1307="","",IF(COUNTIF($D$10:D1306,D1307)=0,COUNTIF(D:D,D1307),""))</f>
        <v/>
      </c>
      <c r="F1307" s="20" t="str">
        <f t="shared" si="52"/>
        <v/>
      </c>
      <c r="G1307" s="56"/>
      <c r="H1307" s="56"/>
      <c r="I1307" s="56"/>
      <c r="J1307" s="56"/>
      <c r="K1307" s="56"/>
      <c r="L1307" s="56"/>
      <c r="M1307" s="56"/>
      <c r="N1307" s="56"/>
      <c r="O1307" s="56"/>
      <c r="P1307" s="56"/>
    </row>
    <row r="1308" spans="1:16">
      <c r="A1308" s="113">
        <v>1299</v>
      </c>
      <c r="B1308" s="20" t="str">
        <f>IF(Data!B1308:$B$5005&lt;&gt;"",Data!B1308,"")</f>
        <v/>
      </c>
      <c r="C1308" s="20" t="str">
        <f>IF(Data!$B1308:C$5005&lt;&gt;"",Data!C1308,"")</f>
        <v/>
      </c>
      <c r="D1308" s="20" t="str">
        <f t="shared" si="51"/>
        <v/>
      </c>
      <c r="E1308" s="133" t="str">
        <f>IF(D1308="","",IF(COUNTIF($D$10:D1307,D1308)=0,COUNTIF(D:D,D1308),""))</f>
        <v/>
      </c>
      <c r="F1308" s="20" t="str">
        <f t="shared" si="52"/>
        <v/>
      </c>
      <c r="G1308" s="56"/>
      <c r="H1308" s="56"/>
      <c r="I1308" s="56"/>
      <c r="J1308" s="56"/>
      <c r="K1308" s="56"/>
      <c r="L1308" s="56"/>
      <c r="M1308" s="56"/>
      <c r="N1308" s="56"/>
      <c r="O1308" s="56"/>
      <c r="P1308" s="56"/>
    </row>
    <row r="1309" spans="1:16">
      <c r="A1309" s="20">
        <v>1300</v>
      </c>
      <c r="B1309" s="20" t="str">
        <f>IF(Data!B1309:$B$5005&lt;&gt;"",Data!B1309,"")</f>
        <v/>
      </c>
      <c r="C1309" s="20" t="str">
        <f>IF(Data!$B1309:C$5005&lt;&gt;"",Data!C1309,"")</f>
        <v/>
      </c>
      <c r="D1309" s="20" t="str">
        <f t="shared" si="51"/>
        <v/>
      </c>
      <c r="E1309" s="133" t="str">
        <f>IF(D1309="","",IF(COUNTIF($D$10:D1308,D1309)=0,COUNTIF(D:D,D1309),""))</f>
        <v/>
      </c>
      <c r="F1309" s="20" t="str">
        <f t="shared" si="52"/>
        <v/>
      </c>
      <c r="G1309" s="56"/>
      <c r="H1309" s="56"/>
      <c r="I1309" s="56"/>
      <c r="J1309" s="56"/>
      <c r="K1309" s="56"/>
      <c r="L1309" s="56"/>
      <c r="M1309" s="56"/>
      <c r="N1309" s="56"/>
      <c r="O1309" s="56"/>
      <c r="P1309" s="56"/>
    </row>
    <row r="1310" spans="1:16">
      <c r="A1310" s="113">
        <v>1301</v>
      </c>
      <c r="B1310" s="20" t="str">
        <f>IF(Data!B1310:$B$5005&lt;&gt;"",Data!B1310,"")</f>
        <v/>
      </c>
      <c r="C1310" s="20" t="str">
        <f>IF(Data!$B1310:C$5005&lt;&gt;"",Data!C1310,"")</f>
        <v/>
      </c>
      <c r="D1310" s="20" t="str">
        <f t="shared" si="51"/>
        <v/>
      </c>
      <c r="E1310" s="133" t="str">
        <f>IF(D1310="","",IF(COUNTIF($D$10:D1309,D1310)=0,COUNTIF(D:D,D1310),""))</f>
        <v/>
      </c>
      <c r="F1310" s="20" t="str">
        <f t="shared" si="52"/>
        <v/>
      </c>
      <c r="G1310" s="56"/>
      <c r="H1310" s="56"/>
      <c r="I1310" s="56"/>
      <c r="J1310" s="56"/>
      <c r="K1310" s="56"/>
      <c r="L1310" s="56"/>
      <c r="M1310" s="56"/>
      <c r="N1310" s="56"/>
      <c r="O1310" s="56"/>
      <c r="P1310" s="56"/>
    </row>
    <row r="1311" spans="1:16">
      <c r="A1311" s="20">
        <v>1302</v>
      </c>
      <c r="B1311" s="20" t="str">
        <f>IF(Data!B1311:$B$5005&lt;&gt;"",Data!B1311,"")</f>
        <v/>
      </c>
      <c r="C1311" s="20" t="str">
        <f>IF(Data!$B1311:C$5005&lt;&gt;"",Data!C1311,"")</f>
        <v/>
      </c>
      <c r="D1311" s="20" t="str">
        <f t="shared" si="51"/>
        <v/>
      </c>
      <c r="E1311" s="133" t="str">
        <f>IF(D1311="","",IF(COUNTIF($D$10:D1310,D1311)=0,COUNTIF(D:D,D1311),""))</f>
        <v/>
      </c>
      <c r="F1311" s="20" t="str">
        <f t="shared" si="52"/>
        <v/>
      </c>
      <c r="G1311" s="56"/>
      <c r="H1311" s="56"/>
      <c r="I1311" s="56"/>
      <c r="J1311" s="56"/>
      <c r="K1311" s="56"/>
      <c r="L1311" s="56"/>
      <c r="M1311" s="56"/>
      <c r="N1311" s="56"/>
      <c r="O1311" s="56"/>
      <c r="P1311" s="56"/>
    </row>
    <row r="1312" spans="1:16">
      <c r="A1312" s="113">
        <v>1303</v>
      </c>
      <c r="B1312" s="20" t="str">
        <f>IF(Data!B1312:$B$5005&lt;&gt;"",Data!B1312,"")</f>
        <v/>
      </c>
      <c r="C1312" s="20" t="str">
        <f>IF(Data!$B1312:C$5005&lt;&gt;"",Data!C1312,"")</f>
        <v/>
      </c>
      <c r="D1312" s="20" t="str">
        <f t="shared" si="51"/>
        <v/>
      </c>
      <c r="E1312" s="133" t="str">
        <f>IF(D1312="","",IF(COUNTIF($D$10:D1311,D1312)=0,COUNTIF(D:D,D1312),""))</f>
        <v/>
      </c>
      <c r="F1312" s="20" t="str">
        <f t="shared" si="52"/>
        <v/>
      </c>
      <c r="G1312" s="56"/>
      <c r="H1312" s="56"/>
      <c r="I1312" s="56"/>
      <c r="J1312" s="56"/>
      <c r="K1312" s="56"/>
      <c r="L1312" s="56"/>
      <c r="M1312" s="56"/>
      <c r="N1312" s="56"/>
      <c r="O1312" s="56"/>
      <c r="P1312" s="56"/>
    </row>
    <row r="1313" spans="1:16">
      <c r="A1313" s="20">
        <v>1304</v>
      </c>
      <c r="B1313" s="20" t="str">
        <f>IF(Data!B1313:$B$5005&lt;&gt;"",Data!B1313,"")</f>
        <v/>
      </c>
      <c r="C1313" s="20" t="str">
        <f>IF(Data!$B1313:C$5005&lt;&gt;"",Data!C1313,"")</f>
        <v/>
      </c>
      <c r="D1313" s="20" t="str">
        <f t="shared" si="51"/>
        <v/>
      </c>
      <c r="E1313" s="133" t="str">
        <f>IF(D1313="","",IF(COUNTIF($D$10:D1312,D1313)=0,COUNTIF(D:D,D1313),""))</f>
        <v/>
      </c>
      <c r="F1313" s="20" t="str">
        <f t="shared" si="52"/>
        <v/>
      </c>
      <c r="G1313" s="56"/>
      <c r="H1313" s="56"/>
      <c r="I1313" s="56"/>
      <c r="J1313" s="56"/>
      <c r="K1313" s="56"/>
      <c r="L1313" s="56"/>
      <c r="M1313" s="56"/>
      <c r="N1313" s="56"/>
      <c r="O1313" s="56"/>
      <c r="P1313" s="56"/>
    </row>
    <row r="1314" spans="1:16">
      <c r="A1314" s="113">
        <v>1305</v>
      </c>
      <c r="B1314" s="20" t="str">
        <f>IF(Data!B1314:$B$5005&lt;&gt;"",Data!B1314,"")</f>
        <v/>
      </c>
      <c r="C1314" s="20" t="str">
        <f>IF(Data!$B1314:C$5005&lt;&gt;"",Data!C1314,"")</f>
        <v/>
      </c>
      <c r="D1314" s="20" t="str">
        <f t="shared" si="51"/>
        <v/>
      </c>
      <c r="E1314" s="133" t="str">
        <f>IF(D1314="","",IF(COUNTIF($D$10:D1313,D1314)=0,COUNTIF(D:D,D1314),""))</f>
        <v/>
      </c>
      <c r="F1314" s="20" t="str">
        <f t="shared" si="52"/>
        <v/>
      </c>
      <c r="G1314" s="56"/>
      <c r="H1314" s="56"/>
      <c r="I1314" s="56"/>
      <c r="J1314" s="56"/>
      <c r="K1314" s="56"/>
      <c r="L1314" s="56"/>
      <c r="M1314" s="56"/>
      <c r="N1314" s="56"/>
      <c r="O1314" s="56"/>
      <c r="P1314" s="56"/>
    </row>
    <row r="1315" spans="1:16">
      <c r="A1315" s="20">
        <v>1306</v>
      </c>
      <c r="B1315" s="20" t="str">
        <f>IF(Data!B1315:$B$5005&lt;&gt;"",Data!B1315,"")</f>
        <v/>
      </c>
      <c r="C1315" s="20" t="str">
        <f>IF(Data!$B1315:C$5005&lt;&gt;"",Data!C1315,"")</f>
        <v/>
      </c>
      <c r="D1315" s="20" t="str">
        <f t="shared" si="51"/>
        <v/>
      </c>
      <c r="E1315" s="133" t="str">
        <f>IF(D1315="","",IF(COUNTIF($D$10:D1314,D1315)=0,COUNTIF(D:D,D1315),""))</f>
        <v/>
      </c>
      <c r="F1315" s="20" t="str">
        <f t="shared" si="52"/>
        <v/>
      </c>
      <c r="G1315" s="56"/>
      <c r="H1315" s="56"/>
      <c r="I1315" s="56"/>
      <c r="J1315" s="56"/>
      <c r="K1315" s="56"/>
      <c r="L1315" s="56"/>
      <c r="M1315" s="56"/>
      <c r="N1315" s="56"/>
      <c r="O1315" s="56"/>
      <c r="P1315" s="56"/>
    </row>
    <row r="1316" spans="1:16">
      <c r="A1316" s="113">
        <v>1307</v>
      </c>
      <c r="B1316" s="20" t="str">
        <f>IF(Data!B1316:$B$5005&lt;&gt;"",Data!B1316,"")</f>
        <v/>
      </c>
      <c r="C1316" s="20" t="str">
        <f>IF(Data!$B1316:C$5005&lt;&gt;"",Data!C1316,"")</f>
        <v/>
      </c>
      <c r="D1316" s="20" t="str">
        <f t="shared" si="51"/>
        <v/>
      </c>
      <c r="E1316" s="133" t="str">
        <f>IF(D1316="","",IF(COUNTIF($D$10:D1315,D1316)=0,COUNTIF(D:D,D1316),""))</f>
        <v/>
      </c>
      <c r="F1316" s="20" t="str">
        <f t="shared" si="52"/>
        <v/>
      </c>
      <c r="G1316" s="56"/>
      <c r="H1316" s="56"/>
      <c r="I1316" s="56"/>
      <c r="J1316" s="56"/>
      <c r="K1316" s="56"/>
      <c r="L1316" s="56"/>
      <c r="M1316" s="56"/>
      <c r="N1316" s="56"/>
      <c r="O1316" s="56"/>
      <c r="P1316" s="56"/>
    </row>
    <row r="1317" spans="1:16">
      <c r="A1317" s="20">
        <v>1308</v>
      </c>
      <c r="B1317" s="20" t="str">
        <f>IF(Data!B1317:$B$5005&lt;&gt;"",Data!B1317,"")</f>
        <v/>
      </c>
      <c r="C1317" s="20" t="str">
        <f>IF(Data!$B1317:C$5005&lt;&gt;"",Data!C1317,"")</f>
        <v/>
      </c>
      <c r="D1317" s="20" t="str">
        <f t="shared" si="51"/>
        <v/>
      </c>
      <c r="E1317" s="133" t="str">
        <f>IF(D1317="","",IF(COUNTIF($D$10:D1316,D1317)=0,COUNTIF(D:D,D1317),""))</f>
        <v/>
      </c>
      <c r="F1317" s="20" t="str">
        <f t="shared" si="52"/>
        <v/>
      </c>
      <c r="G1317" s="56"/>
      <c r="H1317" s="56"/>
      <c r="I1317" s="56"/>
      <c r="J1317" s="56"/>
      <c r="K1317" s="56"/>
      <c r="L1317" s="56"/>
      <c r="M1317" s="56"/>
      <c r="N1317" s="56"/>
      <c r="O1317" s="56"/>
      <c r="P1317" s="56"/>
    </row>
    <row r="1318" spans="1:16">
      <c r="A1318" s="113">
        <v>1309</v>
      </c>
      <c r="B1318" s="20" t="str">
        <f>IF(Data!B1318:$B$5005&lt;&gt;"",Data!B1318,"")</f>
        <v/>
      </c>
      <c r="C1318" s="20" t="str">
        <f>IF(Data!$B1318:C$5005&lt;&gt;"",Data!C1318,"")</f>
        <v/>
      </c>
      <c r="D1318" s="20" t="str">
        <f t="shared" si="51"/>
        <v/>
      </c>
      <c r="E1318" s="133" t="str">
        <f>IF(D1318="","",IF(COUNTIF($D$10:D1317,D1318)=0,COUNTIF(D:D,D1318),""))</f>
        <v/>
      </c>
      <c r="F1318" s="20" t="str">
        <f t="shared" si="52"/>
        <v/>
      </c>
      <c r="G1318" s="56"/>
      <c r="H1318" s="56"/>
      <c r="I1318" s="56"/>
      <c r="J1318" s="56"/>
      <c r="K1318" s="56"/>
      <c r="L1318" s="56"/>
      <c r="M1318" s="56"/>
      <c r="N1318" s="56"/>
      <c r="O1318" s="56"/>
      <c r="P1318" s="56"/>
    </row>
    <row r="1319" spans="1:16">
      <c r="A1319" s="20">
        <v>1310</v>
      </c>
      <c r="B1319" s="20" t="str">
        <f>IF(Data!B1319:$B$5005&lt;&gt;"",Data!B1319,"")</f>
        <v/>
      </c>
      <c r="C1319" s="20" t="str">
        <f>IF(Data!$B1319:C$5005&lt;&gt;"",Data!C1319,"")</f>
        <v/>
      </c>
      <c r="D1319" s="20" t="str">
        <f t="shared" si="51"/>
        <v/>
      </c>
      <c r="E1319" s="133" t="str">
        <f>IF(D1319="","",IF(COUNTIF($D$10:D1318,D1319)=0,COUNTIF(D:D,D1319),""))</f>
        <v/>
      </c>
      <c r="F1319" s="20" t="str">
        <f t="shared" si="52"/>
        <v/>
      </c>
      <c r="G1319" s="56"/>
      <c r="H1319" s="56"/>
      <c r="I1319" s="56"/>
      <c r="J1319" s="56"/>
      <c r="K1319" s="56"/>
      <c r="L1319" s="56"/>
      <c r="M1319" s="56"/>
      <c r="N1319" s="56"/>
      <c r="O1319" s="56"/>
      <c r="P1319" s="56"/>
    </row>
    <row r="1320" spans="1:16">
      <c r="A1320" s="113">
        <v>1311</v>
      </c>
      <c r="B1320" s="20" t="str">
        <f>IF(Data!B1320:$B$5005&lt;&gt;"",Data!B1320,"")</f>
        <v/>
      </c>
      <c r="C1320" s="20" t="str">
        <f>IF(Data!$B1320:C$5005&lt;&gt;"",Data!C1320,"")</f>
        <v/>
      </c>
      <c r="D1320" s="20" t="str">
        <f t="shared" si="51"/>
        <v/>
      </c>
      <c r="E1320" s="133" t="str">
        <f>IF(D1320="","",IF(COUNTIF($D$10:D1319,D1320)=0,COUNTIF(D:D,D1320),""))</f>
        <v/>
      </c>
      <c r="F1320" s="20" t="str">
        <f t="shared" si="52"/>
        <v/>
      </c>
      <c r="G1320" s="56"/>
      <c r="H1320" s="56"/>
      <c r="I1320" s="56"/>
      <c r="J1320" s="56"/>
      <c r="K1320" s="56"/>
      <c r="L1320" s="56"/>
      <c r="M1320" s="56"/>
      <c r="N1320" s="56"/>
      <c r="O1320" s="56"/>
      <c r="P1320" s="56"/>
    </row>
    <row r="1321" spans="1:16">
      <c r="A1321" s="20">
        <v>1312</v>
      </c>
      <c r="B1321" s="20" t="str">
        <f>IF(Data!B1321:$B$5005&lt;&gt;"",Data!B1321,"")</f>
        <v/>
      </c>
      <c r="C1321" s="20" t="str">
        <f>IF(Data!$B1321:C$5005&lt;&gt;"",Data!C1321,"")</f>
        <v/>
      </c>
      <c r="D1321" s="20" t="str">
        <f t="shared" si="51"/>
        <v/>
      </c>
      <c r="E1321" s="133" t="str">
        <f>IF(D1321="","",IF(COUNTIF($D$10:D1320,D1321)=0,COUNTIF(D:D,D1321),""))</f>
        <v/>
      </c>
      <c r="F1321" s="20" t="str">
        <f t="shared" si="52"/>
        <v/>
      </c>
      <c r="G1321" s="56"/>
      <c r="H1321" s="56"/>
      <c r="I1321" s="56"/>
      <c r="J1321" s="56"/>
      <c r="K1321" s="56"/>
      <c r="L1321" s="56"/>
      <c r="M1321" s="56"/>
      <c r="N1321" s="56"/>
      <c r="O1321" s="56"/>
      <c r="P1321" s="56"/>
    </row>
    <row r="1322" spans="1:16">
      <c r="A1322" s="113">
        <v>1313</v>
      </c>
      <c r="B1322" s="20" t="str">
        <f>IF(Data!B1322:$B$5005&lt;&gt;"",Data!B1322,"")</f>
        <v/>
      </c>
      <c r="C1322" s="20" t="str">
        <f>IF(Data!$B1322:C$5005&lt;&gt;"",Data!C1322,"")</f>
        <v/>
      </c>
      <c r="D1322" s="20" t="str">
        <f t="shared" si="51"/>
        <v/>
      </c>
      <c r="E1322" s="133" t="str">
        <f>IF(D1322="","",IF(COUNTIF($D$10:D1321,D1322)=0,COUNTIF(D:D,D1322),""))</f>
        <v/>
      </c>
      <c r="F1322" s="20" t="str">
        <f t="shared" si="52"/>
        <v/>
      </c>
      <c r="G1322" s="56"/>
      <c r="H1322" s="56"/>
      <c r="I1322" s="56"/>
      <c r="J1322" s="56"/>
      <c r="K1322" s="56"/>
      <c r="L1322" s="56"/>
      <c r="M1322" s="56"/>
      <c r="N1322" s="56"/>
      <c r="O1322" s="56"/>
      <c r="P1322" s="56"/>
    </row>
    <row r="1323" spans="1:16">
      <c r="A1323" s="20">
        <v>1314</v>
      </c>
      <c r="B1323" s="20" t="str">
        <f>IF(Data!B1323:$B$5005&lt;&gt;"",Data!B1323,"")</f>
        <v/>
      </c>
      <c r="C1323" s="20" t="str">
        <f>IF(Data!$B1323:C$5005&lt;&gt;"",Data!C1323,"")</f>
        <v/>
      </c>
      <c r="D1323" s="20" t="str">
        <f t="shared" si="51"/>
        <v/>
      </c>
      <c r="E1323" s="133" t="str">
        <f>IF(D1323="","",IF(COUNTIF($D$10:D1322,D1323)=0,COUNTIF(D:D,D1323),""))</f>
        <v/>
      </c>
      <c r="F1323" s="20" t="str">
        <f t="shared" si="52"/>
        <v/>
      </c>
      <c r="G1323" s="56"/>
      <c r="H1323" s="56"/>
      <c r="I1323" s="56"/>
      <c r="J1323" s="56"/>
      <c r="K1323" s="56"/>
      <c r="L1323" s="56"/>
      <c r="M1323" s="56"/>
      <c r="N1323" s="56"/>
      <c r="O1323" s="56"/>
      <c r="P1323" s="56"/>
    </row>
    <row r="1324" spans="1:16">
      <c r="A1324" s="113">
        <v>1315</v>
      </c>
      <c r="B1324" s="20" t="str">
        <f>IF(Data!B1324:$B$5005&lt;&gt;"",Data!B1324,"")</f>
        <v/>
      </c>
      <c r="C1324" s="20" t="str">
        <f>IF(Data!$B1324:C$5005&lt;&gt;"",Data!C1324,"")</f>
        <v/>
      </c>
      <c r="D1324" s="20" t="str">
        <f t="shared" si="51"/>
        <v/>
      </c>
      <c r="E1324" s="133" t="str">
        <f>IF(D1324="","",IF(COUNTIF($D$10:D1323,D1324)=0,COUNTIF(D:D,D1324),""))</f>
        <v/>
      </c>
      <c r="F1324" s="20" t="str">
        <f t="shared" si="52"/>
        <v/>
      </c>
      <c r="G1324" s="56"/>
      <c r="H1324" s="56"/>
      <c r="I1324" s="56"/>
      <c r="J1324" s="56"/>
      <c r="K1324" s="56"/>
      <c r="L1324" s="56"/>
      <c r="M1324" s="56"/>
      <c r="N1324" s="56"/>
      <c r="O1324" s="56"/>
      <c r="P1324" s="56"/>
    </row>
    <row r="1325" spans="1:16">
      <c r="A1325" s="20">
        <v>1316</v>
      </c>
      <c r="B1325" s="20" t="str">
        <f>IF(Data!B1325:$B$5005&lt;&gt;"",Data!B1325,"")</f>
        <v/>
      </c>
      <c r="C1325" s="20" t="str">
        <f>IF(Data!$B1325:C$5005&lt;&gt;"",Data!C1325,"")</f>
        <v/>
      </c>
      <c r="D1325" s="20" t="str">
        <f t="shared" si="51"/>
        <v/>
      </c>
      <c r="E1325" s="133" t="str">
        <f>IF(D1325="","",IF(COUNTIF($D$10:D1324,D1325)=0,COUNTIF(D:D,D1325),""))</f>
        <v/>
      </c>
      <c r="F1325" s="20" t="str">
        <f t="shared" si="52"/>
        <v/>
      </c>
      <c r="G1325" s="56"/>
      <c r="H1325" s="56"/>
      <c r="I1325" s="56"/>
      <c r="J1325" s="56"/>
      <c r="K1325" s="56"/>
      <c r="L1325" s="56"/>
      <c r="M1325" s="56"/>
      <c r="N1325" s="56"/>
      <c r="O1325" s="56"/>
      <c r="P1325" s="56"/>
    </row>
    <row r="1326" spans="1:16">
      <c r="A1326" s="113">
        <v>1317</v>
      </c>
      <c r="B1326" s="20" t="str">
        <f>IF(Data!B1326:$B$5005&lt;&gt;"",Data!B1326,"")</f>
        <v/>
      </c>
      <c r="C1326" s="20" t="str">
        <f>IF(Data!$B1326:C$5005&lt;&gt;"",Data!C1326,"")</f>
        <v/>
      </c>
      <c r="D1326" s="20" t="str">
        <f t="shared" si="51"/>
        <v/>
      </c>
      <c r="E1326" s="133" t="str">
        <f>IF(D1326="","",IF(COUNTIF($D$10:D1325,D1326)=0,COUNTIF(D:D,D1326),""))</f>
        <v/>
      </c>
      <c r="F1326" s="20" t="str">
        <f t="shared" si="52"/>
        <v/>
      </c>
      <c r="G1326" s="56"/>
      <c r="H1326" s="56"/>
      <c r="I1326" s="56"/>
      <c r="J1326" s="56"/>
      <c r="K1326" s="56"/>
      <c r="L1326" s="56"/>
      <c r="M1326" s="56"/>
      <c r="N1326" s="56"/>
      <c r="O1326" s="56"/>
      <c r="P1326" s="56"/>
    </row>
    <row r="1327" spans="1:16">
      <c r="A1327" s="20">
        <v>1318</v>
      </c>
      <c r="B1327" s="20" t="str">
        <f>IF(Data!B1327:$B$5005&lt;&gt;"",Data!B1327,"")</f>
        <v/>
      </c>
      <c r="C1327" s="20" t="str">
        <f>IF(Data!$B1327:C$5005&lt;&gt;"",Data!C1327,"")</f>
        <v/>
      </c>
      <c r="D1327" s="20" t="str">
        <f t="shared" si="51"/>
        <v/>
      </c>
      <c r="E1327" s="133" t="str">
        <f>IF(D1327="","",IF(COUNTIF($D$10:D1326,D1327)=0,COUNTIF(D:D,D1327),""))</f>
        <v/>
      </c>
      <c r="F1327" s="20" t="str">
        <f t="shared" si="52"/>
        <v/>
      </c>
      <c r="G1327" s="56"/>
      <c r="H1327" s="56"/>
      <c r="I1327" s="56"/>
      <c r="J1327" s="56"/>
      <c r="K1327" s="56"/>
      <c r="L1327" s="56"/>
      <c r="M1327" s="56"/>
      <c r="N1327" s="56"/>
      <c r="O1327" s="56"/>
      <c r="P1327" s="56"/>
    </row>
    <row r="1328" spans="1:16">
      <c r="A1328" s="113">
        <v>1319</v>
      </c>
      <c r="B1328" s="20" t="str">
        <f>IF(Data!B1328:$B$5005&lt;&gt;"",Data!B1328,"")</f>
        <v/>
      </c>
      <c r="C1328" s="20" t="str">
        <f>IF(Data!$B1328:C$5005&lt;&gt;"",Data!C1328,"")</f>
        <v/>
      </c>
      <c r="D1328" s="20" t="str">
        <f t="shared" si="51"/>
        <v/>
      </c>
      <c r="E1328" s="133" t="str">
        <f>IF(D1328="","",IF(COUNTIF($D$10:D1327,D1328)=0,COUNTIF(D:D,D1328),""))</f>
        <v/>
      </c>
      <c r="F1328" s="20" t="str">
        <f t="shared" si="52"/>
        <v/>
      </c>
      <c r="G1328" s="56"/>
      <c r="H1328" s="56"/>
      <c r="I1328" s="56"/>
      <c r="J1328" s="56"/>
      <c r="K1328" s="56"/>
      <c r="L1328" s="56"/>
      <c r="M1328" s="56"/>
      <c r="N1328" s="56"/>
      <c r="O1328" s="56"/>
      <c r="P1328" s="56"/>
    </row>
    <row r="1329" spans="1:16">
      <c r="A1329" s="20">
        <v>1320</v>
      </c>
      <c r="B1329" s="20" t="str">
        <f>IF(Data!B1329:$B$5005&lt;&gt;"",Data!B1329,"")</f>
        <v/>
      </c>
      <c r="C1329" s="20" t="str">
        <f>IF(Data!$B1329:C$5005&lt;&gt;"",Data!C1329,"")</f>
        <v/>
      </c>
      <c r="D1329" s="20" t="str">
        <f t="shared" si="51"/>
        <v/>
      </c>
      <c r="E1329" s="133" t="str">
        <f>IF(D1329="","",IF(COUNTIF($D$10:D1328,D1329)=0,COUNTIF(D:D,D1329),""))</f>
        <v/>
      </c>
      <c r="F1329" s="20" t="str">
        <f t="shared" si="52"/>
        <v/>
      </c>
      <c r="G1329" s="56"/>
      <c r="H1329" s="56"/>
      <c r="I1329" s="56"/>
      <c r="J1329" s="56"/>
      <c r="K1329" s="56"/>
      <c r="L1329" s="56"/>
      <c r="M1329" s="56"/>
      <c r="N1329" s="56"/>
      <c r="O1329" s="56"/>
      <c r="P1329" s="56"/>
    </row>
    <row r="1330" spans="1:16">
      <c r="A1330" s="113">
        <v>1321</v>
      </c>
      <c r="B1330" s="20" t="str">
        <f>IF(Data!B1330:$B$5005&lt;&gt;"",Data!B1330,"")</f>
        <v/>
      </c>
      <c r="C1330" s="20" t="str">
        <f>IF(Data!$B1330:C$5005&lt;&gt;"",Data!C1330,"")</f>
        <v/>
      </c>
      <c r="D1330" s="20" t="str">
        <f t="shared" si="51"/>
        <v/>
      </c>
      <c r="E1330" s="133" t="str">
        <f>IF(D1330="","",IF(COUNTIF($D$10:D1329,D1330)=0,COUNTIF(D:D,D1330),""))</f>
        <v/>
      </c>
      <c r="F1330" s="20" t="str">
        <f t="shared" si="52"/>
        <v/>
      </c>
      <c r="G1330" s="56"/>
      <c r="H1330" s="56"/>
      <c r="I1330" s="56"/>
      <c r="J1330" s="56"/>
      <c r="K1330" s="56"/>
      <c r="L1330" s="56"/>
      <c r="M1330" s="56"/>
      <c r="N1330" s="56"/>
      <c r="O1330" s="56"/>
      <c r="P1330" s="56"/>
    </row>
    <row r="1331" spans="1:16">
      <c r="A1331" s="20">
        <v>1322</v>
      </c>
      <c r="B1331" s="20" t="str">
        <f>IF(Data!B1331:$B$5005&lt;&gt;"",Data!B1331,"")</f>
        <v/>
      </c>
      <c r="C1331" s="20" t="str">
        <f>IF(Data!$B1331:C$5005&lt;&gt;"",Data!C1331,"")</f>
        <v/>
      </c>
      <c r="D1331" s="20" t="str">
        <f t="shared" si="51"/>
        <v/>
      </c>
      <c r="E1331" s="133" t="str">
        <f>IF(D1331="","",IF(COUNTIF($D$10:D1330,D1331)=0,COUNTIF(D:D,D1331),""))</f>
        <v/>
      </c>
      <c r="F1331" s="20" t="str">
        <f t="shared" si="52"/>
        <v/>
      </c>
      <c r="G1331" s="56"/>
      <c r="H1331" s="56"/>
      <c r="I1331" s="56"/>
      <c r="J1331" s="56"/>
      <c r="K1331" s="56"/>
      <c r="L1331" s="56"/>
      <c r="M1331" s="56"/>
      <c r="N1331" s="56"/>
      <c r="O1331" s="56"/>
      <c r="P1331" s="56"/>
    </row>
    <row r="1332" spans="1:16">
      <c r="A1332" s="113">
        <v>1323</v>
      </c>
      <c r="B1332" s="20" t="str">
        <f>IF(Data!B1332:$B$5005&lt;&gt;"",Data!B1332,"")</f>
        <v/>
      </c>
      <c r="C1332" s="20" t="str">
        <f>IF(Data!$B1332:C$5005&lt;&gt;"",Data!C1332,"")</f>
        <v/>
      </c>
      <c r="D1332" s="20" t="str">
        <f t="shared" si="51"/>
        <v/>
      </c>
      <c r="E1332" s="133" t="str">
        <f>IF(D1332="","",IF(COUNTIF($D$10:D1331,D1332)=0,COUNTIF(D:D,D1332),""))</f>
        <v/>
      </c>
      <c r="F1332" s="20" t="str">
        <f t="shared" si="52"/>
        <v/>
      </c>
      <c r="G1332" s="56"/>
      <c r="H1332" s="56"/>
      <c r="I1332" s="56"/>
      <c r="J1332" s="56"/>
      <c r="K1332" s="56"/>
      <c r="L1332" s="56"/>
      <c r="M1332" s="56"/>
      <c r="N1332" s="56"/>
      <c r="O1332" s="56"/>
      <c r="P1332" s="56"/>
    </row>
    <row r="1333" spans="1:16">
      <c r="A1333" s="20">
        <v>1324</v>
      </c>
      <c r="B1333" s="20" t="str">
        <f>IF(Data!B1333:$B$5005&lt;&gt;"",Data!B1333,"")</f>
        <v/>
      </c>
      <c r="C1333" s="20" t="str">
        <f>IF(Data!$B1333:C$5005&lt;&gt;"",Data!C1333,"")</f>
        <v/>
      </c>
      <c r="D1333" s="20" t="str">
        <f t="shared" si="51"/>
        <v/>
      </c>
      <c r="E1333" s="133" t="str">
        <f>IF(D1333="","",IF(COUNTIF($D$10:D1332,D1333)=0,COUNTIF(D:D,D1333),""))</f>
        <v/>
      </c>
      <c r="F1333" s="20" t="str">
        <f t="shared" si="52"/>
        <v/>
      </c>
      <c r="G1333" s="56"/>
      <c r="H1333" s="56"/>
      <c r="I1333" s="56"/>
      <c r="J1333" s="56"/>
      <c r="K1333" s="56"/>
      <c r="L1333" s="56"/>
      <c r="M1333" s="56"/>
      <c r="N1333" s="56"/>
      <c r="O1333" s="56"/>
      <c r="P1333" s="56"/>
    </row>
    <row r="1334" spans="1:16">
      <c r="A1334" s="113">
        <v>1325</v>
      </c>
      <c r="B1334" s="20" t="str">
        <f>IF(Data!B1334:$B$5005&lt;&gt;"",Data!B1334,"")</f>
        <v/>
      </c>
      <c r="C1334" s="20" t="str">
        <f>IF(Data!$B1334:C$5005&lt;&gt;"",Data!C1334,"")</f>
        <v/>
      </c>
      <c r="D1334" s="20" t="str">
        <f t="shared" si="51"/>
        <v/>
      </c>
      <c r="E1334" s="133" t="str">
        <f>IF(D1334="","",IF(COUNTIF($D$10:D1333,D1334)=0,COUNTIF(D:D,D1334),""))</f>
        <v/>
      </c>
      <c r="F1334" s="20" t="str">
        <f t="shared" si="52"/>
        <v/>
      </c>
      <c r="G1334" s="56"/>
      <c r="H1334" s="56"/>
      <c r="I1334" s="56"/>
      <c r="J1334" s="56"/>
      <c r="K1334" s="56"/>
      <c r="L1334" s="56"/>
      <c r="M1334" s="56"/>
      <c r="N1334" s="56"/>
      <c r="O1334" s="56"/>
      <c r="P1334" s="56"/>
    </row>
    <row r="1335" spans="1:16">
      <c r="A1335" s="20">
        <v>1326</v>
      </c>
      <c r="B1335" s="20" t="str">
        <f>IF(Data!B1335:$B$5005&lt;&gt;"",Data!B1335,"")</f>
        <v/>
      </c>
      <c r="C1335" s="20" t="str">
        <f>IF(Data!$B1335:C$5005&lt;&gt;"",Data!C1335,"")</f>
        <v/>
      </c>
      <c r="D1335" s="20" t="str">
        <f t="shared" si="51"/>
        <v/>
      </c>
      <c r="E1335" s="133" t="str">
        <f>IF(D1335="","",IF(COUNTIF($D$10:D1334,D1335)=0,COUNTIF(D:D,D1335),""))</f>
        <v/>
      </c>
      <c r="F1335" s="20" t="str">
        <f t="shared" si="52"/>
        <v/>
      </c>
      <c r="G1335" s="56"/>
      <c r="H1335" s="56"/>
      <c r="I1335" s="56"/>
      <c r="J1335" s="56"/>
      <c r="K1335" s="56"/>
      <c r="L1335" s="56"/>
      <c r="M1335" s="56"/>
      <c r="N1335" s="56"/>
      <c r="O1335" s="56"/>
      <c r="P1335" s="56"/>
    </row>
    <row r="1336" spans="1:16">
      <c r="A1336" s="113">
        <v>1327</v>
      </c>
      <c r="B1336" s="20" t="str">
        <f>IF(Data!B1336:$B$5005&lt;&gt;"",Data!B1336,"")</f>
        <v/>
      </c>
      <c r="C1336" s="20" t="str">
        <f>IF(Data!$B1336:C$5005&lt;&gt;"",Data!C1336,"")</f>
        <v/>
      </c>
      <c r="D1336" s="20" t="str">
        <f t="shared" ref="D1336:D1399" si="53">IF(AND(B1336&lt;&gt;"",C1336&lt;&gt;""), _xlfn.RANK.AVG(B1336,B:B,1),"")</f>
        <v/>
      </c>
      <c r="E1336" s="133" t="str">
        <f>IF(D1336="","",IF(COUNTIF($D$10:D1335,D1336)=0,COUNTIF(D:D,D1336),""))</f>
        <v/>
      </c>
      <c r="F1336" s="20" t="str">
        <f t="shared" si="52"/>
        <v/>
      </c>
      <c r="G1336" s="56"/>
      <c r="H1336" s="56"/>
      <c r="I1336" s="56"/>
      <c r="J1336" s="56"/>
      <c r="K1336" s="56"/>
      <c r="L1336" s="56"/>
      <c r="M1336" s="56"/>
      <c r="N1336" s="56"/>
      <c r="O1336" s="56"/>
      <c r="P1336" s="56"/>
    </row>
    <row r="1337" spans="1:16">
      <c r="A1337" s="20">
        <v>1328</v>
      </c>
      <c r="B1337" s="20" t="str">
        <f>IF(Data!B1337:$B$5005&lt;&gt;"",Data!B1337,"")</f>
        <v/>
      </c>
      <c r="C1337" s="20" t="str">
        <f>IF(Data!$B1337:C$5005&lt;&gt;"",Data!C1337,"")</f>
        <v/>
      </c>
      <c r="D1337" s="20" t="str">
        <f t="shared" si="53"/>
        <v/>
      </c>
      <c r="E1337" s="133" t="str">
        <f>IF(D1337="","",IF(COUNTIF($D$10:D1336,D1337)=0,COUNTIF(D:D,D1337),""))</f>
        <v/>
      </c>
      <c r="F1337" s="20" t="str">
        <f t="shared" si="52"/>
        <v/>
      </c>
      <c r="G1337" s="56"/>
      <c r="H1337" s="56"/>
      <c r="I1337" s="56"/>
      <c r="J1337" s="56"/>
      <c r="K1337" s="56"/>
      <c r="L1337" s="56"/>
      <c r="M1337" s="56"/>
      <c r="N1337" s="56"/>
      <c r="O1337" s="56"/>
      <c r="P1337" s="56"/>
    </row>
    <row r="1338" spans="1:16">
      <c r="A1338" s="113">
        <v>1329</v>
      </c>
      <c r="B1338" s="20" t="str">
        <f>IF(Data!B1338:$B$5005&lt;&gt;"",Data!B1338,"")</f>
        <v/>
      </c>
      <c r="C1338" s="20" t="str">
        <f>IF(Data!$B1338:C$5005&lt;&gt;"",Data!C1338,"")</f>
        <v/>
      </c>
      <c r="D1338" s="20" t="str">
        <f t="shared" si="53"/>
        <v/>
      </c>
      <c r="E1338" s="133" t="str">
        <f>IF(D1338="","",IF(COUNTIF($D$10:D1337,D1338)=0,COUNTIF(D:D,D1338),""))</f>
        <v/>
      </c>
      <c r="F1338" s="20" t="str">
        <f t="shared" si="52"/>
        <v/>
      </c>
      <c r="G1338" s="56"/>
      <c r="H1338" s="56"/>
      <c r="I1338" s="56"/>
      <c r="J1338" s="56"/>
      <c r="K1338" s="56"/>
      <c r="L1338" s="56"/>
      <c r="M1338" s="56"/>
      <c r="N1338" s="56"/>
      <c r="O1338" s="56"/>
      <c r="P1338" s="56"/>
    </row>
    <row r="1339" spans="1:16">
      <c r="A1339" s="20">
        <v>1330</v>
      </c>
      <c r="B1339" s="20" t="str">
        <f>IF(Data!B1339:$B$5005&lt;&gt;"",Data!B1339,"")</f>
        <v/>
      </c>
      <c r="C1339" s="20" t="str">
        <f>IF(Data!$B1339:C$5005&lt;&gt;"",Data!C1339,"")</f>
        <v/>
      </c>
      <c r="D1339" s="20" t="str">
        <f t="shared" si="53"/>
        <v/>
      </c>
      <c r="E1339" s="133" t="str">
        <f>IF(D1339="","",IF(COUNTIF($D$10:D1338,D1339)=0,COUNTIF(D:D,D1339),""))</f>
        <v/>
      </c>
      <c r="F1339" s="20" t="str">
        <f t="shared" si="52"/>
        <v/>
      </c>
      <c r="G1339" s="56"/>
      <c r="H1339" s="56"/>
      <c r="I1339" s="56"/>
      <c r="J1339" s="56"/>
      <c r="K1339" s="56"/>
      <c r="L1339" s="56"/>
      <c r="M1339" s="56"/>
      <c r="N1339" s="56"/>
      <c r="O1339" s="56"/>
      <c r="P1339" s="56"/>
    </row>
    <row r="1340" spans="1:16">
      <c r="A1340" s="113">
        <v>1331</v>
      </c>
      <c r="B1340" s="20" t="str">
        <f>IF(Data!B1340:$B$5005&lt;&gt;"",Data!B1340,"")</f>
        <v/>
      </c>
      <c r="C1340" s="20" t="str">
        <f>IF(Data!$B1340:C$5005&lt;&gt;"",Data!C1340,"")</f>
        <v/>
      </c>
      <c r="D1340" s="20" t="str">
        <f t="shared" si="53"/>
        <v/>
      </c>
      <c r="E1340" s="133" t="str">
        <f>IF(D1340="","",IF(COUNTIF($D$10:D1339,D1340)=0,COUNTIF(D:D,D1340),""))</f>
        <v/>
      </c>
      <c r="F1340" s="20" t="str">
        <f t="shared" si="52"/>
        <v/>
      </c>
      <c r="G1340" s="56"/>
      <c r="H1340" s="56"/>
      <c r="I1340" s="56"/>
      <c r="J1340" s="56"/>
      <c r="K1340" s="56"/>
      <c r="L1340" s="56"/>
      <c r="M1340" s="56"/>
      <c r="N1340" s="56"/>
      <c r="O1340" s="56"/>
      <c r="P1340" s="56"/>
    </row>
    <row r="1341" spans="1:16">
      <c r="A1341" s="20">
        <v>1332</v>
      </c>
      <c r="B1341" s="20" t="str">
        <f>IF(Data!B1341:$B$5005&lt;&gt;"",Data!B1341,"")</f>
        <v/>
      </c>
      <c r="C1341" s="20" t="str">
        <f>IF(Data!$B1341:C$5005&lt;&gt;"",Data!C1341,"")</f>
        <v/>
      </c>
      <c r="D1341" s="20" t="str">
        <f t="shared" si="53"/>
        <v/>
      </c>
      <c r="E1341" s="133" t="str">
        <f>IF(D1341="","",IF(COUNTIF($D$10:D1340,D1341)=0,COUNTIF(D:D,D1341),""))</f>
        <v/>
      </c>
      <c r="F1341" s="20" t="str">
        <f t="shared" si="52"/>
        <v/>
      </c>
      <c r="G1341" s="56"/>
      <c r="H1341" s="56"/>
      <c r="I1341" s="56"/>
      <c r="J1341" s="56"/>
      <c r="K1341" s="56"/>
      <c r="L1341" s="56"/>
      <c r="M1341" s="56"/>
      <c r="N1341" s="56"/>
      <c r="O1341" s="56"/>
      <c r="P1341" s="56"/>
    </row>
    <row r="1342" spans="1:16">
      <c r="A1342" s="113">
        <v>1333</v>
      </c>
      <c r="B1342" s="20" t="str">
        <f>IF(Data!B1342:$B$5005&lt;&gt;"",Data!B1342,"")</f>
        <v/>
      </c>
      <c r="C1342" s="20" t="str">
        <f>IF(Data!$B1342:C$5005&lt;&gt;"",Data!C1342,"")</f>
        <v/>
      </c>
      <c r="D1342" s="20" t="str">
        <f t="shared" si="53"/>
        <v/>
      </c>
      <c r="E1342" s="133" t="str">
        <f>IF(D1342="","",IF(COUNTIF($D$10:D1341,D1342)=0,COUNTIF(D:D,D1342),""))</f>
        <v/>
      </c>
      <c r="F1342" s="20" t="str">
        <f t="shared" si="52"/>
        <v/>
      </c>
      <c r="G1342" s="56"/>
      <c r="H1342" s="56"/>
      <c r="I1342" s="56"/>
      <c r="J1342" s="56"/>
      <c r="K1342" s="56"/>
      <c r="L1342" s="56"/>
      <c r="M1342" s="56"/>
      <c r="N1342" s="56"/>
      <c r="O1342" s="56"/>
      <c r="P1342" s="56"/>
    </row>
    <row r="1343" spans="1:16">
      <c r="A1343" s="20">
        <v>1334</v>
      </c>
      <c r="B1343" s="20" t="str">
        <f>IF(Data!B1343:$B$5005&lt;&gt;"",Data!B1343,"")</f>
        <v/>
      </c>
      <c r="C1343" s="20" t="str">
        <f>IF(Data!$B1343:C$5005&lt;&gt;"",Data!C1343,"")</f>
        <v/>
      </c>
      <c r="D1343" s="20" t="str">
        <f t="shared" si="53"/>
        <v/>
      </c>
      <c r="E1343" s="133" t="str">
        <f>IF(D1343="","",IF(COUNTIF($D$10:D1342,D1343)=0,COUNTIF(D:D,D1343),""))</f>
        <v/>
      </c>
      <c r="F1343" s="20" t="str">
        <f t="shared" si="52"/>
        <v/>
      </c>
      <c r="G1343" s="56"/>
      <c r="H1343" s="56"/>
      <c r="I1343" s="56"/>
      <c r="J1343" s="56"/>
      <c r="K1343" s="56"/>
      <c r="L1343" s="56"/>
      <c r="M1343" s="56"/>
      <c r="N1343" s="56"/>
      <c r="O1343" s="56"/>
      <c r="P1343" s="56"/>
    </row>
    <row r="1344" spans="1:16">
      <c r="A1344" s="113">
        <v>1335</v>
      </c>
      <c r="B1344" s="20" t="str">
        <f>IF(Data!B1344:$B$5005&lt;&gt;"",Data!B1344,"")</f>
        <v/>
      </c>
      <c r="C1344" s="20" t="str">
        <f>IF(Data!$B1344:C$5005&lt;&gt;"",Data!C1344,"")</f>
        <v/>
      </c>
      <c r="D1344" s="20" t="str">
        <f t="shared" si="53"/>
        <v/>
      </c>
      <c r="E1344" s="133" t="str">
        <f>IF(D1344="","",IF(COUNTIF($D$10:D1343,D1344)=0,COUNTIF(D:D,D1344),""))</f>
        <v/>
      </c>
      <c r="F1344" s="20" t="str">
        <f t="shared" si="52"/>
        <v/>
      </c>
      <c r="G1344" s="56"/>
      <c r="H1344" s="56"/>
      <c r="I1344" s="56"/>
      <c r="J1344" s="56"/>
      <c r="K1344" s="56"/>
      <c r="L1344" s="56"/>
      <c r="M1344" s="56"/>
      <c r="N1344" s="56"/>
      <c r="O1344" s="56"/>
      <c r="P1344" s="56"/>
    </row>
    <row r="1345" spans="1:16">
      <c r="A1345" s="20">
        <v>1336</v>
      </c>
      <c r="B1345" s="20" t="str">
        <f>IF(Data!B1345:$B$5005&lt;&gt;"",Data!B1345,"")</f>
        <v/>
      </c>
      <c r="C1345" s="20" t="str">
        <f>IF(Data!$B1345:C$5005&lt;&gt;"",Data!C1345,"")</f>
        <v/>
      </c>
      <c r="D1345" s="20" t="str">
        <f t="shared" si="53"/>
        <v/>
      </c>
      <c r="E1345" s="133" t="str">
        <f>IF(D1345="","",IF(COUNTIF($D$10:D1344,D1345)=0,COUNTIF(D:D,D1345),""))</f>
        <v/>
      </c>
      <c r="F1345" s="20" t="str">
        <f t="shared" si="52"/>
        <v/>
      </c>
      <c r="G1345" s="56"/>
      <c r="H1345" s="56"/>
      <c r="I1345" s="56"/>
      <c r="J1345" s="56"/>
      <c r="K1345" s="56"/>
      <c r="L1345" s="56"/>
      <c r="M1345" s="56"/>
      <c r="N1345" s="56"/>
      <c r="O1345" s="56"/>
      <c r="P1345" s="56"/>
    </row>
    <row r="1346" spans="1:16">
      <c r="A1346" s="113">
        <v>1337</v>
      </c>
      <c r="B1346" s="20" t="str">
        <f>IF(Data!B1346:$B$5005&lt;&gt;"",Data!B1346,"")</f>
        <v/>
      </c>
      <c r="C1346" s="20" t="str">
        <f>IF(Data!$B1346:C$5005&lt;&gt;"",Data!C1346,"")</f>
        <v/>
      </c>
      <c r="D1346" s="20" t="str">
        <f t="shared" si="53"/>
        <v/>
      </c>
      <c r="E1346" s="133" t="str">
        <f>IF(D1346="","",IF(COUNTIF($D$10:D1345,D1346)=0,COUNTIF(D:D,D1346),""))</f>
        <v/>
      </c>
      <c r="F1346" s="20" t="str">
        <f t="shared" si="52"/>
        <v/>
      </c>
      <c r="G1346" s="56"/>
      <c r="H1346" s="56"/>
      <c r="I1346" s="56"/>
      <c r="J1346" s="56"/>
      <c r="K1346" s="56"/>
      <c r="L1346" s="56"/>
      <c r="M1346" s="56"/>
      <c r="N1346" s="56"/>
      <c r="O1346" s="56"/>
      <c r="P1346" s="56"/>
    </row>
    <row r="1347" spans="1:16">
      <c r="A1347" s="20">
        <v>1338</v>
      </c>
      <c r="B1347" s="20" t="str">
        <f>IF(Data!B1347:$B$5005&lt;&gt;"",Data!B1347,"")</f>
        <v/>
      </c>
      <c r="C1347" s="20" t="str">
        <f>IF(Data!$B1347:C$5005&lt;&gt;"",Data!C1347,"")</f>
        <v/>
      </c>
      <c r="D1347" s="20" t="str">
        <f t="shared" si="53"/>
        <v/>
      </c>
      <c r="E1347" s="133" t="str">
        <f>IF(D1347="","",IF(COUNTIF($D$10:D1346,D1347)=0,COUNTIF(D:D,D1347),""))</f>
        <v/>
      </c>
      <c r="F1347" s="20" t="str">
        <f t="shared" si="52"/>
        <v/>
      </c>
      <c r="G1347" s="56"/>
      <c r="H1347" s="56"/>
      <c r="I1347" s="56"/>
      <c r="J1347" s="56"/>
      <c r="K1347" s="56"/>
      <c r="L1347" s="56"/>
      <c r="M1347" s="56"/>
      <c r="N1347" s="56"/>
      <c r="O1347" s="56"/>
      <c r="P1347" s="56"/>
    </row>
    <row r="1348" spans="1:16">
      <c r="A1348" s="113">
        <v>1339</v>
      </c>
      <c r="B1348" s="20" t="str">
        <f>IF(Data!B1348:$B$5005&lt;&gt;"",Data!B1348,"")</f>
        <v/>
      </c>
      <c r="C1348" s="20" t="str">
        <f>IF(Data!$B1348:C$5005&lt;&gt;"",Data!C1348,"")</f>
        <v/>
      </c>
      <c r="D1348" s="20" t="str">
        <f t="shared" si="53"/>
        <v/>
      </c>
      <c r="E1348" s="133" t="str">
        <f>IF(D1348="","",IF(COUNTIF($D$10:D1347,D1348)=0,COUNTIF(D:D,D1348),""))</f>
        <v/>
      </c>
      <c r="F1348" s="20" t="str">
        <f t="shared" si="52"/>
        <v/>
      </c>
      <c r="G1348" s="56"/>
      <c r="H1348" s="56"/>
      <c r="I1348" s="56"/>
      <c r="J1348" s="56"/>
      <c r="K1348" s="56"/>
      <c r="L1348" s="56"/>
      <c r="M1348" s="56"/>
      <c r="N1348" s="56"/>
      <c r="O1348" s="56"/>
      <c r="P1348" s="56"/>
    </row>
    <row r="1349" spans="1:16">
      <c r="A1349" s="20">
        <v>1340</v>
      </c>
      <c r="B1349" s="20" t="str">
        <f>IF(Data!B1349:$B$5005&lt;&gt;"",Data!B1349,"")</f>
        <v/>
      </c>
      <c r="C1349" s="20" t="str">
        <f>IF(Data!$B1349:C$5005&lt;&gt;"",Data!C1349,"")</f>
        <v/>
      </c>
      <c r="D1349" s="20" t="str">
        <f t="shared" si="53"/>
        <v/>
      </c>
      <c r="E1349" s="133" t="str">
        <f>IF(D1349="","",IF(COUNTIF($D$10:D1348,D1349)=0,COUNTIF(D:D,D1349),""))</f>
        <v/>
      </c>
      <c r="F1349" s="20" t="str">
        <f t="shared" si="52"/>
        <v/>
      </c>
      <c r="G1349" s="56"/>
      <c r="H1349" s="56"/>
      <c r="I1349" s="56"/>
      <c r="J1349" s="56"/>
      <c r="K1349" s="56"/>
      <c r="L1349" s="56"/>
      <c r="M1349" s="56"/>
      <c r="N1349" s="56"/>
      <c r="O1349" s="56"/>
      <c r="P1349" s="56"/>
    </row>
    <row r="1350" spans="1:16">
      <c r="A1350" s="113">
        <v>1341</v>
      </c>
      <c r="B1350" s="20" t="str">
        <f>IF(Data!B1350:$B$5005&lt;&gt;"",Data!B1350,"")</f>
        <v/>
      </c>
      <c r="C1350" s="20" t="str">
        <f>IF(Data!$B1350:C$5005&lt;&gt;"",Data!C1350,"")</f>
        <v/>
      </c>
      <c r="D1350" s="20" t="str">
        <f t="shared" si="53"/>
        <v/>
      </c>
      <c r="E1350" s="133" t="str">
        <f>IF(D1350="","",IF(COUNTIF($D$10:D1349,D1350)=0,COUNTIF(D:D,D1350),""))</f>
        <v/>
      </c>
      <c r="F1350" s="20" t="str">
        <f t="shared" si="52"/>
        <v/>
      </c>
      <c r="G1350" s="56"/>
      <c r="H1350" s="56"/>
      <c r="I1350" s="56"/>
      <c r="J1350" s="56"/>
      <c r="K1350" s="56"/>
      <c r="L1350" s="56"/>
      <c r="M1350" s="56"/>
      <c r="N1350" s="56"/>
      <c r="O1350" s="56"/>
      <c r="P1350" s="56"/>
    </row>
    <row r="1351" spans="1:16">
      <c r="A1351" s="20">
        <v>1342</v>
      </c>
      <c r="B1351" s="20" t="str">
        <f>IF(Data!B1351:$B$5005&lt;&gt;"",Data!B1351,"")</f>
        <v/>
      </c>
      <c r="C1351" s="20" t="str">
        <f>IF(Data!$B1351:C$5005&lt;&gt;"",Data!C1351,"")</f>
        <v/>
      </c>
      <c r="D1351" s="20" t="str">
        <f t="shared" si="53"/>
        <v/>
      </c>
      <c r="E1351" s="133" t="str">
        <f>IF(D1351="","",IF(COUNTIF($D$10:D1350,D1351)=0,COUNTIF(D:D,D1351),""))</f>
        <v/>
      </c>
      <c r="F1351" s="20" t="str">
        <f t="shared" si="52"/>
        <v/>
      </c>
      <c r="G1351" s="56"/>
      <c r="H1351" s="56"/>
      <c r="I1351" s="56"/>
      <c r="J1351" s="56"/>
      <c r="K1351" s="56"/>
      <c r="L1351" s="56"/>
      <c r="M1351" s="56"/>
      <c r="N1351" s="56"/>
      <c r="O1351" s="56"/>
      <c r="P1351" s="56"/>
    </row>
    <row r="1352" spans="1:16">
      <c r="A1352" s="113">
        <v>1343</v>
      </c>
      <c r="B1352" s="20" t="str">
        <f>IF(Data!B1352:$B$5005&lt;&gt;"",Data!B1352,"")</f>
        <v/>
      </c>
      <c r="C1352" s="20" t="str">
        <f>IF(Data!$B1352:C$5005&lt;&gt;"",Data!C1352,"")</f>
        <v/>
      </c>
      <c r="D1352" s="20" t="str">
        <f t="shared" si="53"/>
        <v/>
      </c>
      <c r="E1352" s="133" t="str">
        <f>IF(D1352="","",IF(COUNTIF($D$10:D1351,D1352)=0,COUNTIF(D:D,D1352),""))</f>
        <v/>
      </c>
      <c r="F1352" s="20" t="str">
        <f t="shared" si="52"/>
        <v/>
      </c>
      <c r="G1352" s="56"/>
      <c r="H1352" s="56"/>
      <c r="I1352" s="56"/>
      <c r="J1352" s="56"/>
      <c r="K1352" s="56"/>
      <c r="L1352" s="56"/>
      <c r="M1352" s="56"/>
      <c r="N1352" s="56"/>
      <c r="O1352" s="56"/>
      <c r="P1352" s="56"/>
    </row>
    <row r="1353" spans="1:16">
      <c r="A1353" s="20">
        <v>1344</v>
      </c>
      <c r="B1353" s="20" t="str">
        <f>IF(Data!B1353:$B$5005&lt;&gt;"",Data!B1353,"")</f>
        <v/>
      </c>
      <c r="C1353" s="20" t="str">
        <f>IF(Data!$B1353:C$5005&lt;&gt;"",Data!C1353,"")</f>
        <v/>
      </c>
      <c r="D1353" s="20" t="str">
        <f t="shared" si="53"/>
        <v/>
      </c>
      <c r="E1353" s="133" t="str">
        <f>IF(D1353="","",IF(COUNTIF($D$10:D1352,D1353)=0,COUNTIF(D:D,D1353),""))</f>
        <v/>
      </c>
      <c r="F1353" s="20" t="str">
        <f t="shared" si="52"/>
        <v/>
      </c>
      <c r="G1353" s="56"/>
      <c r="H1353" s="56"/>
      <c r="I1353" s="56"/>
      <c r="J1353" s="56"/>
      <c r="K1353" s="56"/>
      <c r="L1353" s="56"/>
      <c r="M1353" s="56"/>
      <c r="N1353" s="56"/>
      <c r="O1353" s="56"/>
      <c r="P1353" s="56"/>
    </row>
    <row r="1354" spans="1:16">
      <c r="A1354" s="113">
        <v>1345</v>
      </c>
      <c r="B1354" s="20" t="str">
        <f>IF(Data!B1354:$B$5005&lt;&gt;"",Data!B1354,"")</f>
        <v/>
      </c>
      <c r="C1354" s="20" t="str">
        <f>IF(Data!$B1354:C$5005&lt;&gt;"",Data!C1354,"")</f>
        <v/>
      </c>
      <c r="D1354" s="20" t="str">
        <f t="shared" si="53"/>
        <v/>
      </c>
      <c r="E1354" s="133" t="str">
        <f>IF(D1354="","",IF(COUNTIF($D$10:D1353,D1354)=0,COUNTIF(D:D,D1354),""))</f>
        <v/>
      </c>
      <c r="F1354" s="20" t="str">
        <f t="shared" si="52"/>
        <v/>
      </c>
      <c r="G1354" s="56"/>
      <c r="H1354" s="56"/>
      <c r="I1354" s="56"/>
      <c r="J1354" s="56"/>
      <c r="K1354" s="56"/>
      <c r="L1354" s="56"/>
      <c r="M1354" s="56"/>
      <c r="N1354" s="56"/>
      <c r="O1354" s="56"/>
      <c r="P1354" s="56"/>
    </row>
    <row r="1355" spans="1:16">
      <c r="A1355" s="20">
        <v>1346</v>
      </c>
      <c r="B1355" s="20" t="str">
        <f>IF(Data!B1355:$B$5005&lt;&gt;"",Data!B1355,"")</f>
        <v/>
      </c>
      <c r="C1355" s="20" t="str">
        <f>IF(Data!$B1355:C$5005&lt;&gt;"",Data!C1355,"")</f>
        <v/>
      </c>
      <c r="D1355" s="20" t="str">
        <f t="shared" si="53"/>
        <v/>
      </c>
      <c r="E1355" s="133" t="str">
        <f>IF(D1355="","",IF(COUNTIF($D$10:D1354,D1355)=0,COUNTIF(D:D,D1355),""))</f>
        <v/>
      </c>
      <c r="F1355" s="20" t="str">
        <f t="shared" si="52"/>
        <v/>
      </c>
      <c r="G1355" s="56"/>
      <c r="H1355" s="56"/>
      <c r="I1355" s="56"/>
      <c r="J1355" s="56"/>
      <c r="K1355" s="56"/>
      <c r="L1355" s="56"/>
      <c r="M1355" s="56"/>
      <c r="N1355" s="56"/>
      <c r="O1355" s="56"/>
      <c r="P1355" s="56"/>
    </row>
    <row r="1356" spans="1:16">
      <c r="A1356" s="113">
        <v>1347</v>
      </c>
      <c r="B1356" s="20" t="str">
        <f>IF(Data!B1356:$B$5005&lt;&gt;"",Data!B1356,"")</f>
        <v/>
      </c>
      <c r="C1356" s="20" t="str">
        <f>IF(Data!$B1356:C$5005&lt;&gt;"",Data!C1356,"")</f>
        <v/>
      </c>
      <c r="D1356" s="20" t="str">
        <f t="shared" si="53"/>
        <v/>
      </c>
      <c r="E1356" s="133" t="str">
        <f>IF(D1356="","",IF(COUNTIF($D$10:D1355,D1356)=0,COUNTIF(D:D,D1356),""))</f>
        <v/>
      </c>
      <c r="F1356" s="20" t="str">
        <f t="shared" ref="F1356:F1419" si="54">IF(E1356="","",E1356^3-E1356)</f>
        <v/>
      </c>
      <c r="G1356" s="56"/>
      <c r="H1356" s="56"/>
      <c r="I1356" s="56"/>
      <c r="J1356" s="56"/>
      <c r="K1356" s="56"/>
      <c r="L1356" s="56"/>
      <c r="M1356" s="56"/>
      <c r="N1356" s="56"/>
      <c r="O1356" s="56"/>
      <c r="P1356" s="56"/>
    </row>
    <row r="1357" spans="1:16">
      <c r="A1357" s="20">
        <v>1348</v>
      </c>
      <c r="B1357" s="20" t="str">
        <f>IF(Data!B1357:$B$5005&lt;&gt;"",Data!B1357,"")</f>
        <v/>
      </c>
      <c r="C1357" s="20" t="str">
        <f>IF(Data!$B1357:C$5005&lt;&gt;"",Data!C1357,"")</f>
        <v/>
      </c>
      <c r="D1357" s="20" t="str">
        <f t="shared" si="53"/>
        <v/>
      </c>
      <c r="E1357" s="133" t="str">
        <f>IF(D1357="","",IF(COUNTIF($D$10:D1356,D1357)=0,COUNTIF(D:D,D1357),""))</f>
        <v/>
      </c>
      <c r="F1357" s="20" t="str">
        <f t="shared" si="54"/>
        <v/>
      </c>
      <c r="G1357" s="56"/>
      <c r="H1357" s="56"/>
      <c r="I1357" s="56"/>
      <c r="J1357" s="56"/>
      <c r="K1357" s="56"/>
      <c r="L1357" s="56"/>
      <c r="M1357" s="56"/>
      <c r="N1357" s="56"/>
      <c r="O1357" s="56"/>
      <c r="P1357" s="56"/>
    </row>
    <row r="1358" spans="1:16">
      <c r="A1358" s="113">
        <v>1349</v>
      </c>
      <c r="B1358" s="20" t="str">
        <f>IF(Data!B1358:$B$5005&lt;&gt;"",Data!B1358,"")</f>
        <v/>
      </c>
      <c r="C1358" s="20" t="str">
        <f>IF(Data!$B1358:C$5005&lt;&gt;"",Data!C1358,"")</f>
        <v/>
      </c>
      <c r="D1358" s="20" t="str">
        <f t="shared" si="53"/>
        <v/>
      </c>
      <c r="E1358" s="133" t="str">
        <f>IF(D1358="","",IF(COUNTIF($D$10:D1357,D1358)=0,COUNTIF(D:D,D1358),""))</f>
        <v/>
      </c>
      <c r="F1358" s="20" t="str">
        <f t="shared" si="54"/>
        <v/>
      </c>
      <c r="G1358" s="56"/>
      <c r="H1358" s="56"/>
      <c r="I1358" s="56"/>
      <c r="J1358" s="56"/>
      <c r="K1358" s="56"/>
      <c r="L1358" s="56"/>
      <c r="M1358" s="56"/>
      <c r="N1358" s="56"/>
      <c r="O1358" s="56"/>
      <c r="P1358" s="56"/>
    </row>
    <row r="1359" spans="1:16">
      <c r="A1359" s="20">
        <v>1350</v>
      </c>
      <c r="B1359" s="20" t="str">
        <f>IF(Data!B1359:$B$5005&lt;&gt;"",Data!B1359,"")</f>
        <v/>
      </c>
      <c r="C1359" s="20" t="str">
        <f>IF(Data!$B1359:C$5005&lt;&gt;"",Data!C1359,"")</f>
        <v/>
      </c>
      <c r="D1359" s="20" t="str">
        <f t="shared" si="53"/>
        <v/>
      </c>
      <c r="E1359" s="133" t="str">
        <f>IF(D1359="","",IF(COUNTIF($D$10:D1358,D1359)=0,COUNTIF(D:D,D1359),""))</f>
        <v/>
      </c>
      <c r="F1359" s="20" t="str">
        <f t="shared" si="54"/>
        <v/>
      </c>
      <c r="G1359" s="56"/>
      <c r="H1359" s="56"/>
      <c r="I1359" s="56"/>
      <c r="J1359" s="56"/>
      <c r="K1359" s="56"/>
      <c r="L1359" s="56"/>
      <c r="M1359" s="56"/>
      <c r="N1359" s="56"/>
      <c r="O1359" s="56"/>
      <c r="P1359" s="56"/>
    </row>
    <row r="1360" spans="1:16">
      <c r="A1360" s="113">
        <v>1351</v>
      </c>
      <c r="B1360" s="20" t="str">
        <f>IF(Data!B1360:$B$5005&lt;&gt;"",Data!B1360,"")</f>
        <v/>
      </c>
      <c r="C1360" s="20" t="str">
        <f>IF(Data!$B1360:C$5005&lt;&gt;"",Data!C1360,"")</f>
        <v/>
      </c>
      <c r="D1360" s="20" t="str">
        <f t="shared" si="53"/>
        <v/>
      </c>
      <c r="E1360" s="133" t="str">
        <f>IF(D1360="","",IF(COUNTIF($D$10:D1359,D1360)=0,COUNTIF(D:D,D1360),""))</f>
        <v/>
      </c>
      <c r="F1360" s="20" t="str">
        <f t="shared" si="54"/>
        <v/>
      </c>
      <c r="G1360" s="56"/>
      <c r="H1360" s="56"/>
      <c r="I1360" s="56"/>
      <c r="J1360" s="56"/>
      <c r="K1360" s="56"/>
      <c r="L1360" s="56"/>
      <c r="M1360" s="56"/>
      <c r="N1360" s="56"/>
      <c r="O1360" s="56"/>
      <c r="P1360" s="56"/>
    </row>
    <row r="1361" spans="1:16">
      <c r="A1361" s="20">
        <v>1352</v>
      </c>
      <c r="B1361" s="20" t="str">
        <f>IF(Data!B1361:$B$5005&lt;&gt;"",Data!B1361,"")</f>
        <v/>
      </c>
      <c r="C1361" s="20" t="str">
        <f>IF(Data!$B1361:C$5005&lt;&gt;"",Data!C1361,"")</f>
        <v/>
      </c>
      <c r="D1361" s="20" t="str">
        <f t="shared" si="53"/>
        <v/>
      </c>
      <c r="E1361" s="133" t="str">
        <f>IF(D1361="","",IF(COUNTIF($D$10:D1360,D1361)=0,COUNTIF(D:D,D1361),""))</f>
        <v/>
      </c>
      <c r="F1361" s="20" t="str">
        <f t="shared" si="54"/>
        <v/>
      </c>
      <c r="G1361" s="56"/>
      <c r="H1361" s="56"/>
      <c r="I1361" s="56"/>
      <c r="J1361" s="56"/>
      <c r="K1361" s="56"/>
      <c r="L1361" s="56"/>
      <c r="M1361" s="56"/>
      <c r="N1361" s="56"/>
      <c r="O1361" s="56"/>
      <c r="P1361" s="56"/>
    </row>
    <row r="1362" spans="1:16">
      <c r="A1362" s="113">
        <v>1353</v>
      </c>
      <c r="B1362" s="20" t="str">
        <f>IF(Data!B1362:$B$5005&lt;&gt;"",Data!B1362,"")</f>
        <v/>
      </c>
      <c r="C1362" s="20" t="str">
        <f>IF(Data!$B1362:C$5005&lt;&gt;"",Data!C1362,"")</f>
        <v/>
      </c>
      <c r="D1362" s="20" t="str">
        <f t="shared" si="53"/>
        <v/>
      </c>
      <c r="E1362" s="133" t="str">
        <f>IF(D1362="","",IF(COUNTIF($D$10:D1361,D1362)=0,COUNTIF(D:D,D1362),""))</f>
        <v/>
      </c>
      <c r="F1362" s="20" t="str">
        <f t="shared" si="54"/>
        <v/>
      </c>
      <c r="G1362" s="56"/>
      <c r="H1362" s="56"/>
      <c r="I1362" s="56"/>
      <c r="J1362" s="56"/>
      <c r="K1362" s="56"/>
      <c r="L1362" s="56"/>
      <c r="M1362" s="56"/>
      <c r="N1362" s="56"/>
      <c r="O1362" s="56"/>
      <c r="P1362" s="56"/>
    </row>
    <row r="1363" spans="1:16">
      <c r="A1363" s="20">
        <v>1354</v>
      </c>
      <c r="B1363" s="20" t="str">
        <f>IF(Data!B1363:$B$5005&lt;&gt;"",Data!B1363,"")</f>
        <v/>
      </c>
      <c r="C1363" s="20" t="str">
        <f>IF(Data!$B1363:C$5005&lt;&gt;"",Data!C1363,"")</f>
        <v/>
      </c>
      <c r="D1363" s="20" t="str">
        <f t="shared" si="53"/>
        <v/>
      </c>
      <c r="E1363" s="133" t="str">
        <f>IF(D1363="","",IF(COUNTIF($D$10:D1362,D1363)=0,COUNTIF(D:D,D1363),""))</f>
        <v/>
      </c>
      <c r="F1363" s="20" t="str">
        <f t="shared" si="54"/>
        <v/>
      </c>
      <c r="G1363" s="56"/>
      <c r="H1363" s="56"/>
      <c r="I1363" s="56"/>
      <c r="J1363" s="56"/>
      <c r="K1363" s="56"/>
      <c r="L1363" s="56"/>
      <c r="M1363" s="56"/>
      <c r="N1363" s="56"/>
      <c r="O1363" s="56"/>
      <c r="P1363" s="56"/>
    </row>
    <row r="1364" spans="1:16">
      <c r="A1364" s="113">
        <v>1355</v>
      </c>
      <c r="B1364" s="20" t="str">
        <f>IF(Data!B1364:$B$5005&lt;&gt;"",Data!B1364,"")</f>
        <v/>
      </c>
      <c r="C1364" s="20" t="str">
        <f>IF(Data!$B1364:C$5005&lt;&gt;"",Data!C1364,"")</f>
        <v/>
      </c>
      <c r="D1364" s="20" t="str">
        <f t="shared" si="53"/>
        <v/>
      </c>
      <c r="E1364" s="133" t="str">
        <f>IF(D1364="","",IF(COUNTIF($D$10:D1363,D1364)=0,COUNTIF(D:D,D1364),""))</f>
        <v/>
      </c>
      <c r="F1364" s="20" t="str">
        <f t="shared" si="54"/>
        <v/>
      </c>
      <c r="G1364" s="56"/>
      <c r="H1364" s="56"/>
      <c r="I1364" s="56"/>
      <c r="J1364" s="56"/>
      <c r="K1364" s="56"/>
      <c r="L1364" s="56"/>
      <c r="M1364" s="56"/>
      <c r="N1364" s="56"/>
      <c r="O1364" s="56"/>
      <c r="P1364" s="56"/>
    </row>
    <row r="1365" spans="1:16">
      <c r="A1365" s="20">
        <v>1356</v>
      </c>
      <c r="B1365" s="20" t="str">
        <f>IF(Data!B1365:$B$5005&lt;&gt;"",Data!B1365,"")</f>
        <v/>
      </c>
      <c r="C1365" s="20" t="str">
        <f>IF(Data!$B1365:C$5005&lt;&gt;"",Data!C1365,"")</f>
        <v/>
      </c>
      <c r="D1365" s="20" t="str">
        <f t="shared" si="53"/>
        <v/>
      </c>
      <c r="E1365" s="133" t="str">
        <f>IF(D1365="","",IF(COUNTIF($D$10:D1364,D1365)=0,COUNTIF(D:D,D1365),""))</f>
        <v/>
      </c>
      <c r="F1365" s="20" t="str">
        <f t="shared" si="54"/>
        <v/>
      </c>
      <c r="G1365" s="56"/>
      <c r="H1365" s="56"/>
      <c r="I1365" s="56"/>
      <c r="J1365" s="56"/>
      <c r="K1365" s="56"/>
      <c r="L1365" s="56"/>
      <c r="M1365" s="56"/>
      <c r="N1365" s="56"/>
      <c r="O1365" s="56"/>
      <c r="P1365" s="56"/>
    </row>
    <row r="1366" spans="1:16">
      <c r="A1366" s="113">
        <v>1357</v>
      </c>
      <c r="B1366" s="20" t="str">
        <f>IF(Data!B1366:$B$5005&lt;&gt;"",Data!B1366,"")</f>
        <v/>
      </c>
      <c r="C1366" s="20" t="str">
        <f>IF(Data!$B1366:C$5005&lt;&gt;"",Data!C1366,"")</f>
        <v/>
      </c>
      <c r="D1366" s="20" t="str">
        <f t="shared" si="53"/>
        <v/>
      </c>
      <c r="E1366" s="133" t="str">
        <f>IF(D1366="","",IF(COUNTIF($D$10:D1365,D1366)=0,COUNTIF(D:D,D1366),""))</f>
        <v/>
      </c>
      <c r="F1366" s="20" t="str">
        <f t="shared" si="54"/>
        <v/>
      </c>
      <c r="G1366" s="56"/>
      <c r="H1366" s="56"/>
      <c r="I1366" s="56"/>
      <c r="J1366" s="56"/>
      <c r="K1366" s="56"/>
      <c r="L1366" s="56"/>
      <c r="M1366" s="56"/>
      <c r="N1366" s="56"/>
      <c r="O1366" s="56"/>
      <c r="P1366" s="56"/>
    </row>
    <row r="1367" spans="1:16">
      <c r="A1367" s="20">
        <v>1358</v>
      </c>
      <c r="B1367" s="20" t="str">
        <f>IF(Data!B1367:$B$5005&lt;&gt;"",Data!B1367,"")</f>
        <v/>
      </c>
      <c r="C1367" s="20" t="str">
        <f>IF(Data!$B1367:C$5005&lt;&gt;"",Data!C1367,"")</f>
        <v/>
      </c>
      <c r="D1367" s="20" t="str">
        <f t="shared" si="53"/>
        <v/>
      </c>
      <c r="E1367" s="133" t="str">
        <f>IF(D1367="","",IF(COUNTIF($D$10:D1366,D1367)=0,COUNTIF(D:D,D1367),""))</f>
        <v/>
      </c>
      <c r="F1367" s="20" t="str">
        <f t="shared" si="54"/>
        <v/>
      </c>
      <c r="G1367" s="56"/>
      <c r="H1367" s="56"/>
      <c r="I1367" s="56"/>
      <c r="J1367" s="56"/>
      <c r="K1367" s="56"/>
      <c r="L1367" s="56"/>
      <c r="M1367" s="56"/>
      <c r="N1367" s="56"/>
      <c r="O1367" s="56"/>
      <c r="P1367" s="56"/>
    </row>
    <row r="1368" spans="1:16">
      <c r="A1368" s="113">
        <v>1359</v>
      </c>
      <c r="B1368" s="20" t="str">
        <f>IF(Data!B1368:$B$5005&lt;&gt;"",Data!B1368,"")</f>
        <v/>
      </c>
      <c r="C1368" s="20" t="str">
        <f>IF(Data!$B1368:C$5005&lt;&gt;"",Data!C1368,"")</f>
        <v/>
      </c>
      <c r="D1368" s="20" t="str">
        <f t="shared" si="53"/>
        <v/>
      </c>
      <c r="E1368" s="133" t="str">
        <f>IF(D1368="","",IF(COUNTIF($D$10:D1367,D1368)=0,COUNTIF(D:D,D1368),""))</f>
        <v/>
      </c>
      <c r="F1368" s="20" t="str">
        <f t="shared" si="54"/>
        <v/>
      </c>
      <c r="G1368" s="56"/>
      <c r="H1368" s="56"/>
      <c r="I1368" s="56"/>
      <c r="J1368" s="56"/>
      <c r="K1368" s="56"/>
      <c r="L1368" s="56"/>
      <c r="M1368" s="56"/>
      <c r="N1368" s="56"/>
      <c r="O1368" s="56"/>
      <c r="P1368" s="56"/>
    </row>
    <row r="1369" spans="1:16">
      <c r="A1369" s="20">
        <v>1360</v>
      </c>
      <c r="B1369" s="20" t="str">
        <f>IF(Data!B1369:$B$5005&lt;&gt;"",Data!B1369,"")</f>
        <v/>
      </c>
      <c r="C1369" s="20" t="str">
        <f>IF(Data!$B1369:C$5005&lt;&gt;"",Data!C1369,"")</f>
        <v/>
      </c>
      <c r="D1369" s="20" t="str">
        <f t="shared" si="53"/>
        <v/>
      </c>
      <c r="E1369" s="133" t="str">
        <f>IF(D1369="","",IF(COUNTIF($D$10:D1368,D1369)=0,COUNTIF(D:D,D1369),""))</f>
        <v/>
      </c>
      <c r="F1369" s="20" t="str">
        <f t="shared" si="54"/>
        <v/>
      </c>
      <c r="G1369" s="56"/>
      <c r="H1369" s="56"/>
      <c r="I1369" s="56"/>
      <c r="J1369" s="56"/>
      <c r="K1369" s="56"/>
      <c r="L1369" s="56"/>
      <c r="M1369" s="56"/>
      <c r="N1369" s="56"/>
      <c r="O1369" s="56"/>
      <c r="P1369" s="56"/>
    </row>
    <row r="1370" spans="1:16">
      <c r="A1370" s="113">
        <v>1361</v>
      </c>
      <c r="B1370" s="20" t="str">
        <f>IF(Data!B1370:$B$5005&lt;&gt;"",Data!B1370,"")</f>
        <v/>
      </c>
      <c r="C1370" s="20" t="str">
        <f>IF(Data!$B1370:C$5005&lt;&gt;"",Data!C1370,"")</f>
        <v/>
      </c>
      <c r="D1370" s="20" t="str">
        <f t="shared" si="53"/>
        <v/>
      </c>
      <c r="E1370" s="133" t="str">
        <f>IF(D1370="","",IF(COUNTIF($D$10:D1369,D1370)=0,COUNTIF(D:D,D1370),""))</f>
        <v/>
      </c>
      <c r="F1370" s="20" t="str">
        <f t="shared" si="54"/>
        <v/>
      </c>
      <c r="G1370" s="56"/>
      <c r="H1370" s="56"/>
      <c r="I1370" s="56"/>
      <c r="J1370" s="56"/>
      <c r="K1370" s="56"/>
      <c r="L1370" s="56"/>
      <c r="M1370" s="56"/>
      <c r="N1370" s="56"/>
      <c r="O1370" s="56"/>
      <c r="P1370" s="56"/>
    </row>
    <row r="1371" spans="1:16">
      <c r="A1371" s="20">
        <v>1362</v>
      </c>
      <c r="B1371" s="20" t="str">
        <f>IF(Data!B1371:$B$5005&lt;&gt;"",Data!B1371,"")</f>
        <v/>
      </c>
      <c r="C1371" s="20" t="str">
        <f>IF(Data!$B1371:C$5005&lt;&gt;"",Data!C1371,"")</f>
        <v/>
      </c>
      <c r="D1371" s="20" t="str">
        <f t="shared" si="53"/>
        <v/>
      </c>
      <c r="E1371" s="133" t="str">
        <f>IF(D1371="","",IF(COUNTIF($D$10:D1370,D1371)=0,COUNTIF(D:D,D1371),""))</f>
        <v/>
      </c>
      <c r="F1371" s="20" t="str">
        <f t="shared" si="54"/>
        <v/>
      </c>
      <c r="G1371" s="56"/>
      <c r="H1371" s="56"/>
      <c r="I1371" s="56"/>
      <c r="J1371" s="56"/>
      <c r="K1371" s="56"/>
      <c r="L1371" s="56"/>
      <c r="M1371" s="56"/>
      <c r="N1371" s="56"/>
      <c r="O1371" s="56"/>
      <c r="P1371" s="56"/>
    </row>
    <row r="1372" spans="1:16">
      <c r="A1372" s="113">
        <v>1363</v>
      </c>
      <c r="B1372" s="20" t="str">
        <f>IF(Data!B1372:$B$5005&lt;&gt;"",Data!B1372,"")</f>
        <v/>
      </c>
      <c r="C1372" s="20" t="str">
        <f>IF(Data!$B1372:C$5005&lt;&gt;"",Data!C1372,"")</f>
        <v/>
      </c>
      <c r="D1372" s="20" t="str">
        <f t="shared" si="53"/>
        <v/>
      </c>
      <c r="E1372" s="133" t="str">
        <f>IF(D1372="","",IF(COUNTIF($D$10:D1371,D1372)=0,COUNTIF(D:D,D1372),""))</f>
        <v/>
      </c>
      <c r="F1372" s="20" t="str">
        <f t="shared" si="54"/>
        <v/>
      </c>
      <c r="G1372" s="56"/>
      <c r="H1372" s="56"/>
      <c r="I1372" s="56"/>
      <c r="J1372" s="56"/>
      <c r="K1372" s="56"/>
      <c r="L1372" s="56"/>
      <c r="M1372" s="56"/>
      <c r="N1372" s="56"/>
      <c r="O1372" s="56"/>
      <c r="P1372" s="56"/>
    </row>
    <row r="1373" spans="1:16">
      <c r="A1373" s="20">
        <v>1364</v>
      </c>
      <c r="B1373" s="20" t="str">
        <f>IF(Data!B1373:$B$5005&lt;&gt;"",Data!B1373,"")</f>
        <v/>
      </c>
      <c r="C1373" s="20" t="str">
        <f>IF(Data!$B1373:C$5005&lt;&gt;"",Data!C1373,"")</f>
        <v/>
      </c>
      <c r="D1373" s="20" t="str">
        <f t="shared" si="53"/>
        <v/>
      </c>
      <c r="E1373" s="133" t="str">
        <f>IF(D1373="","",IF(COUNTIF($D$10:D1372,D1373)=0,COUNTIF(D:D,D1373),""))</f>
        <v/>
      </c>
      <c r="F1373" s="20" t="str">
        <f t="shared" si="54"/>
        <v/>
      </c>
      <c r="G1373" s="56"/>
      <c r="H1373" s="56"/>
      <c r="I1373" s="56"/>
      <c r="J1373" s="56"/>
      <c r="K1373" s="56"/>
      <c r="L1373" s="56"/>
      <c r="M1373" s="56"/>
      <c r="N1373" s="56"/>
      <c r="O1373" s="56"/>
      <c r="P1373" s="56"/>
    </row>
    <row r="1374" spans="1:16">
      <c r="A1374" s="113">
        <v>1365</v>
      </c>
      <c r="B1374" s="20" t="str">
        <f>IF(Data!B1374:$B$5005&lt;&gt;"",Data!B1374,"")</f>
        <v/>
      </c>
      <c r="C1374" s="20" t="str">
        <f>IF(Data!$B1374:C$5005&lt;&gt;"",Data!C1374,"")</f>
        <v/>
      </c>
      <c r="D1374" s="20" t="str">
        <f t="shared" si="53"/>
        <v/>
      </c>
      <c r="E1374" s="133" t="str">
        <f>IF(D1374="","",IF(COUNTIF($D$10:D1373,D1374)=0,COUNTIF(D:D,D1374),""))</f>
        <v/>
      </c>
      <c r="F1374" s="20" t="str">
        <f t="shared" si="54"/>
        <v/>
      </c>
      <c r="G1374" s="56"/>
      <c r="H1374" s="56"/>
      <c r="I1374" s="56"/>
      <c r="J1374" s="56"/>
      <c r="K1374" s="56"/>
      <c r="L1374" s="56"/>
      <c r="M1374" s="56"/>
      <c r="N1374" s="56"/>
      <c r="O1374" s="56"/>
      <c r="P1374" s="56"/>
    </row>
    <row r="1375" spans="1:16">
      <c r="A1375" s="20">
        <v>1366</v>
      </c>
      <c r="B1375" s="20" t="str">
        <f>IF(Data!B1375:$B$5005&lt;&gt;"",Data!B1375,"")</f>
        <v/>
      </c>
      <c r="C1375" s="20" t="str">
        <f>IF(Data!$B1375:C$5005&lt;&gt;"",Data!C1375,"")</f>
        <v/>
      </c>
      <c r="D1375" s="20" t="str">
        <f t="shared" si="53"/>
        <v/>
      </c>
      <c r="E1375" s="133" t="str">
        <f>IF(D1375="","",IF(COUNTIF($D$10:D1374,D1375)=0,COUNTIF(D:D,D1375),""))</f>
        <v/>
      </c>
      <c r="F1375" s="20" t="str">
        <f t="shared" si="54"/>
        <v/>
      </c>
      <c r="G1375" s="56"/>
      <c r="H1375" s="56"/>
      <c r="I1375" s="56"/>
      <c r="J1375" s="56"/>
      <c r="K1375" s="56"/>
      <c r="L1375" s="56"/>
      <c r="M1375" s="56"/>
      <c r="N1375" s="56"/>
      <c r="O1375" s="56"/>
      <c r="P1375" s="56"/>
    </row>
    <row r="1376" spans="1:16">
      <c r="A1376" s="113">
        <v>1367</v>
      </c>
      <c r="B1376" s="20" t="str">
        <f>IF(Data!B1376:$B$5005&lt;&gt;"",Data!B1376,"")</f>
        <v/>
      </c>
      <c r="C1376" s="20" t="str">
        <f>IF(Data!$B1376:C$5005&lt;&gt;"",Data!C1376,"")</f>
        <v/>
      </c>
      <c r="D1376" s="20" t="str">
        <f t="shared" si="53"/>
        <v/>
      </c>
      <c r="E1376" s="133" t="str">
        <f>IF(D1376="","",IF(COUNTIF($D$10:D1375,D1376)=0,COUNTIF(D:D,D1376),""))</f>
        <v/>
      </c>
      <c r="F1376" s="20" t="str">
        <f t="shared" si="54"/>
        <v/>
      </c>
      <c r="G1376" s="56"/>
      <c r="H1376" s="56"/>
      <c r="I1376" s="56"/>
      <c r="J1376" s="56"/>
      <c r="K1376" s="56"/>
      <c r="L1376" s="56"/>
      <c r="M1376" s="56"/>
      <c r="N1376" s="56"/>
      <c r="O1376" s="56"/>
      <c r="P1376" s="56"/>
    </row>
    <row r="1377" spans="1:16">
      <c r="A1377" s="20">
        <v>1368</v>
      </c>
      <c r="B1377" s="20" t="str">
        <f>IF(Data!B1377:$B$5005&lt;&gt;"",Data!B1377,"")</f>
        <v/>
      </c>
      <c r="C1377" s="20" t="str">
        <f>IF(Data!$B1377:C$5005&lt;&gt;"",Data!C1377,"")</f>
        <v/>
      </c>
      <c r="D1377" s="20" t="str">
        <f t="shared" si="53"/>
        <v/>
      </c>
      <c r="E1377" s="133" t="str">
        <f>IF(D1377="","",IF(COUNTIF($D$10:D1376,D1377)=0,COUNTIF(D:D,D1377),""))</f>
        <v/>
      </c>
      <c r="F1377" s="20" t="str">
        <f t="shared" si="54"/>
        <v/>
      </c>
      <c r="G1377" s="56"/>
      <c r="H1377" s="56"/>
      <c r="I1377" s="56"/>
      <c r="J1377" s="56"/>
      <c r="K1377" s="56"/>
      <c r="L1377" s="56"/>
      <c r="M1377" s="56"/>
      <c r="N1377" s="56"/>
      <c r="O1377" s="56"/>
      <c r="P1377" s="56"/>
    </row>
    <row r="1378" spans="1:16">
      <c r="A1378" s="113">
        <v>1369</v>
      </c>
      <c r="B1378" s="20" t="str">
        <f>IF(Data!B1378:$B$5005&lt;&gt;"",Data!B1378,"")</f>
        <v/>
      </c>
      <c r="C1378" s="20" t="str">
        <f>IF(Data!$B1378:C$5005&lt;&gt;"",Data!C1378,"")</f>
        <v/>
      </c>
      <c r="D1378" s="20" t="str">
        <f t="shared" si="53"/>
        <v/>
      </c>
      <c r="E1378" s="133" t="str">
        <f>IF(D1378="","",IF(COUNTIF($D$10:D1377,D1378)=0,COUNTIF(D:D,D1378),""))</f>
        <v/>
      </c>
      <c r="F1378" s="20" t="str">
        <f t="shared" si="54"/>
        <v/>
      </c>
      <c r="G1378" s="56"/>
      <c r="H1378" s="56"/>
      <c r="I1378" s="56"/>
      <c r="J1378" s="56"/>
      <c r="K1378" s="56"/>
      <c r="L1378" s="56"/>
      <c r="M1378" s="56"/>
      <c r="N1378" s="56"/>
      <c r="O1378" s="56"/>
      <c r="P1378" s="56"/>
    </row>
    <row r="1379" spans="1:16">
      <c r="A1379" s="20">
        <v>1370</v>
      </c>
      <c r="B1379" s="20" t="str">
        <f>IF(Data!B1379:$B$5005&lt;&gt;"",Data!B1379,"")</f>
        <v/>
      </c>
      <c r="C1379" s="20" t="str">
        <f>IF(Data!$B1379:C$5005&lt;&gt;"",Data!C1379,"")</f>
        <v/>
      </c>
      <c r="D1379" s="20" t="str">
        <f t="shared" si="53"/>
        <v/>
      </c>
      <c r="E1379" s="133" t="str">
        <f>IF(D1379="","",IF(COUNTIF($D$10:D1378,D1379)=0,COUNTIF(D:D,D1379),""))</f>
        <v/>
      </c>
      <c r="F1379" s="20" t="str">
        <f t="shared" si="54"/>
        <v/>
      </c>
      <c r="G1379" s="56"/>
      <c r="H1379" s="56"/>
      <c r="I1379" s="56"/>
      <c r="J1379" s="56"/>
      <c r="K1379" s="56"/>
      <c r="L1379" s="56"/>
      <c r="M1379" s="56"/>
      <c r="N1379" s="56"/>
      <c r="O1379" s="56"/>
      <c r="P1379" s="56"/>
    </row>
    <row r="1380" spans="1:16">
      <c r="A1380" s="113">
        <v>1371</v>
      </c>
      <c r="B1380" s="20" t="str">
        <f>IF(Data!B1380:$B$5005&lt;&gt;"",Data!B1380,"")</f>
        <v/>
      </c>
      <c r="C1380" s="20" t="str">
        <f>IF(Data!$B1380:C$5005&lt;&gt;"",Data!C1380,"")</f>
        <v/>
      </c>
      <c r="D1380" s="20" t="str">
        <f t="shared" si="53"/>
        <v/>
      </c>
      <c r="E1380" s="133" t="str">
        <f>IF(D1380="","",IF(COUNTIF($D$10:D1379,D1380)=0,COUNTIF(D:D,D1380),""))</f>
        <v/>
      </c>
      <c r="F1380" s="20" t="str">
        <f t="shared" si="54"/>
        <v/>
      </c>
      <c r="G1380" s="56"/>
      <c r="H1380" s="56"/>
      <c r="I1380" s="56"/>
      <c r="J1380" s="56"/>
      <c r="K1380" s="56"/>
      <c r="L1380" s="56"/>
      <c r="M1380" s="56"/>
      <c r="N1380" s="56"/>
      <c r="O1380" s="56"/>
      <c r="P1380" s="56"/>
    </row>
    <row r="1381" spans="1:16">
      <c r="A1381" s="20">
        <v>1372</v>
      </c>
      <c r="B1381" s="20" t="str">
        <f>IF(Data!B1381:$B$5005&lt;&gt;"",Data!B1381,"")</f>
        <v/>
      </c>
      <c r="C1381" s="20" t="str">
        <f>IF(Data!$B1381:C$5005&lt;&gt;"",Data!C1381,"")</f>
        <v/>
      </c>
      <c r="D1381" s="20" t="str">
        <f t="shared" si="53"/>
        <v/>
      </c>
      <c r="E1381" s="133" t="str">
        <f>IF(D1381="","",IF(COUNTIF($D$10:D1380,D1381)=0,COUNTIF(D:D,D1381),""))</f>
        <v/>
      </c>
      <c r="F1381" s="20" t="str">
        <f t="shared" si="54"/>
        <v/>
      </c>
      <c r="G1381" s="56"/>
      <c r="H1381" s="56"/>
      <c r="I1381" s="56"/>
      <c r="J1381" s="56"/>
      <c r="K1381" s="56"/>
      <c r="L1381" s="56"/>
      <c r="M1381" s="56"/>
      <c r="N1381" s="56"/>
      <c r="O1381" s="56"/>
      <c r="P1381" s="56"/>
    </row>
    <row r="1382" spans="1:16">
      <c r="A1382" s="113">
        <v>1373</v>
      </c>
      <c r="B1382" s="20" t="str">
        <f>IF(Data!B1382:$B$5005&lt;&gt;"",Data!B1382,"")</f>
        <v/>
      </c>
      <c r="C1382" s="20" t="str">
        <f>IF(Data!$B1382:C$5005&lt;&gt;"",Data!C1382,"")</f>
        <v/>
      </c>
      <c r="D1382" s="20" t="str">
        <f t="shared" si="53"/>
        <v/>
      </c>
      <c r="E1382" s="133" t="str">
        <f>IF(D1382="","",IF(COUNTIF($D$10:D1381,D1382)=0,COUNTIF(D:D,D1382),""))</f>
        <v/>
      </c>
      <c r="F1382" s="20" t="str">
        <f t="shared" si="54"/>
        <v/>
      </c>
      <c r="G1382" s="56"/>
      <c r="H1382" s="56"/>
      <c r="I1382" s="56"/>
      <c r="J1382" s="56"/>
      <c r="K1382" s="56"/>
      <c r="L1382" s="56"/>
      <c r="M1382" s="56"/>
      <c r="N1382" s="56"/>
      <c r="O1382" s="56"/>
      <c r="P1382" s="56"/>
    </row>
    <row r="1383" spans="1:16">
      <c r="A1383" s="20">
        <v>1374</v>
      </c>
      <c r="B1383" s="20" t="str">
        <f>IF(Data!B1383:$B$5005&lt;&gt;"",Data!B1383,"")</f>
        <v/>
      </c>
      <c r="C1383" s="20" t="str">
        <f>IF(Data!$B1383:C$5005&lt;&gt;"",Data!C1383,"")</f>
        <v/>
      </c>
      <c r="D1383" s="20" t="str">
        <f t="shared" si="53"/>
        <v/>
      </c>
      <c r="E1383" s="133" t="str">
        <f>IF(D1383="","",IF(COUNTIF($D$10:D1382,D1383)=0,COUNTIF(D:D,D1383),""))</f>
        <v/>
      </c>
      <c r="F1383" s="20" t="str">
        <f t="shared" si="54"/>
        <v/>
      </c>
      <c r="G1383" s="56"/>
      <c r="H1383" s="56"/>
      <c r="I1383" s="56"/>
      <c r="J1383" s="56"/>
      <c r="K1383" s="56"/>
      <c r="L1383" s="56"/>
      <c r="M1383" s="56"/>
      <c r="N1383" s="56"/>
      <c r="O1383" s="56"/>
      <c r="P1383" s="56"/>
    </row>
    <row r="1384" spans="1:16">
      <c r="A1384" s="113">
        <v>1375</v>
      </c>
      <c r="B1384" s="20" t="str">
        <f>IF(Data!B1384:$B$5005&lt;&gt;"",Data!B1384,"")</f>
        <v/>
      </c>
      <c r="C1384" s="20" t="str">
        <f>IF(Data!$B1384:C$5005&lt;&gt;"",Data!C1384,"")</f>
        <v/>
      </c>
      <c r="D1384" s="20" t="str">
        <f t="shared" si="53"/>
        <v/>
      </c>
      <c r="E1384" s="133" t="str">
        <f>IF(D1384="","",IF(COUNTIF($D$10:D1383,D1384)=0,COUNTIF(D:D,D1384),""))</f>
        <v/>
      </c>
      <c r="F1384" s="20" t="str">
        <f t="shared" si="54"/>
        <v/>
      </c>
      <c r="G1384" s="56"/>
      <c r="H1384" s="56"/>
      <c r="I1384" s="56"/>
      <c r="J1384" s="56"/>
      <c r="K1384" s="56"/>
      <c r="L1384" s="56"/>
      <c r="M1384" s="56"/>
      <c r="N1384" s="56"/>
      <c r="O1384" s="56"/>
      <c r="P1384" s="56"/>
    </row>
    <row r="1385" spans="1:16">
      <c r="A1385" s="20">
        <v>1376</v>
      </c>
      <c r="B1385" s="20" t="str">
        <f>IF(Data!B1385:$B$5005&lt;&gt;"",Data!B1385,"")</f>
        <v/>
      </c>
      <c r="C1385" s="20" t="str">
        <f>IF(Data!$B1385:C$5005&lt;&gt;"",Data!C1385,"")</f>
        <v/>
      </c>
      <c r="D1385" s="20" t="str">
        <f t="shared" si="53"/>
        <v/>
      </c>
      <c r="E1385" s="133" t="str">
        <f>IF(D1385="","",IF(COUNTIF($D$10:D1384,D1385)=0,COUNTIF(D:D,D1385),""))</f>
        <v/>
      </c>
      <c r="F1385" s="20" t="str">
        <f t="shared" si="54"/>
        <v/>
      </c>
      <c r="G1385" s="56"/>
      <c r="H1385" s="56"/>
      <c r="I1385" s="56"/>
      <c r="J1385" s="56"/>
      <c r="K1385" s="56"/>
      <c r="L1385" s="56"/>
      <c r="M1385" s="56"/>
      <c r="N1385" s="56"/>
      <c r="O1385" s="56"/>
      <c r="P1385" s="56"/>
    </row>
    <row r="1386" spans="1:16">
      <c r="A1386" s="113">
        <v>1377</v>
      </c>
      <c r="B1386" s="20" t="str">
        <f>IF(Data!B1386:$B$5005&lt;&gt;"",Data!B1386,"")</f>
        <v/>
      </c>
      <c r="C1386" s="20" t="str">
        <f>IF(Data!$B1386:C$5005&lt;&gt;"",Data!C1386,"")</f>
        <v/>
      </c>
      <c r="D1386" s="20" t="str">
        <f t="shared" si="53"/>
        <v/>
      </c>
      <c r="E1386" s="133" t="str">
        <f>IF(D1386="","",IF(COUNTIF($D$10:D1385,D1386)=0,COUNTIF(D:D,D1386),""))</f>
        <v/>
      </c>
      <c r="F1386" s="20" t="str">
        <f t="shared" si="54"/>
        <v/>
      </c>
      <c r="G1386" s="56"/>
      <c r="H1386" s="56"/>
      <c r="I1386" s="56"/>
      <c r="J1386" s="56"/>
      <c r="K1386" s="56"/>
      <c r="L1386" s="56"/>
      <c r="M1386" s="56"/>
      <c r="N1386" s="56"/>
      <c r="O1386" s="56"/>
      <c r="P1386" s="56"/>
    </row>
    <row r="1387" spans="1:16">
      <c r="A1387" s="20">
        <v>1378</v>
      </c>
      <c r="B1387" s="20" t="str">
        <f>IF(Data!B1387:$B$5005&lt;&gt;"",Data!B1387,"")</f>
        <v/>
      </c>
      <c r="C1387" s="20" t="str">
        <f>IF(Data!$B1387:C$5005&lt;&gt;"",Data!C1387,"")</f>
        <v/>
      </c>
      <c r="D1387" s="20" t="str">
        <f t="shared" si="53"/>
        <v/>
      </c>
      <c r="E1387" s="133" t="str">
        <f>IF(D1387="","",IF(COUNTIF($D$10:D1386,D1387)=0,COUNTIF(D:D,D1387),""))</f>
        <v/>
      </c>
      <c r="F1387" s="20" t="str">
        <f t="shared" si="54"/>
        <v/>
      </c>
      <c r="G1387" s="56"/>
      <c r="H1387" s="56"/>
      <c r="I1387" s="56"/>
      <c r="J1387" s="56"/>
      <c r="K1387" s="56"/>
      <c r="L1387" s="56"/>
      <c r="M1387" s="56"/>
      <c r="N1387" s="56"/>
      <c r="O1387" s="56"/>
      <c r="P1387" s="56"/>
    </row>
    <row r="1388" spans="1:16">
      <c r="A1388" s="113">
        <v>1379</v>
      </c>
      <c r="B1388" s="20" t="str">
        <f>IF(Data!B1388:$B$5005&lt;&gt;"",Data!B1388,"")</f>
        <v/>
      </c>
      <c r="C1388" s="20" t="str">
        <f>IF(Data!$B1388:C$5005&lt;&gt;"",Data!C1388,"")</f>
        <v/>
      </c>
      <c r="D1388" s="20" t="str">
        <f t="shared" si="53"/>
        <v/>
      </c>
      <c r="E1388" s="133" t="str">
        <f>IF(D1388="","",IF(COUNTIF($D$10:D1387,D1388)=0,COUNTIF(D:D,D1388),""))</f>
        <v/>
      </c>
      <c r="F1388" s="20" t="str">
        <f t="shared" si="54"/>
        <v/>
      </c>
      <c r="G1388" s="56"/>
      <c r="H1388" s="56"/>
      <c r="I1388" s="56"/>
      <c r="J1388" s="56"/>
      <c r="K1388" s="56"/>
      <c r="L1388" s="56"/>
      <c r="M1388" s="56"/>
      <c r="N1388" s="56"/>
      <c r="O1388" s="56"/>
      <c r="P1388" s="56"/>
    </row>
    <row r="1389" spans="1:16">
      <c r="A1389" s="20">
        <v>1380</v>
      </c>
      <c r="B1389" s="20" t="str">
        <f>IF(Data!B1389:$B$5005&lt;&gt;"",Data!B1389,"")</f>
        <v/>
      </c>
      <c r="C1389" s="20" t="str">
        <f>IF(Data!$B1389:C$5005&lt;&gt;"",Data!C1389,"")</f>
        <v/>
      </c>
      <c r="D1389" s="20" t="str">
        <f t="shared" si="53"/>
        <v/>
      </c>
      <c r="E1389" s="133" t="str">
        <f>IF(D1389="","",IF(COUNTIF($D$10:D1388,D1389)=0,COUNTIF(D:D,D1389),""))</f>
        <v/>
      </c>
      <c r="F1389" s="20" t="str">
        <f t="shared" si="54"/>
        <v/>
      </c>
      <c r="G1389" s="56"/>
      <c r="H1389" s="56"/>
      <c r="I1389" s="56"/>
      <c r="J1389" s="56"/>
      <c r="K1389" s="56"/>
      <c r="L1389" s="56"/>
      <c r="M1389" s="56"/>
      <c r="N1389" s="56"/>
      <c r="O1389" s="56"/>
      <c r="P1389" s="56"/>
    </row>
    <row r="1390" spans="1:16">
      <c r="A1390" s="113">
        <v>1381</v>
      </c>
      <c r="B1390" s="20" t="str">
        <f>IF(Data!B1390:$B$5005&lt;&gt;"",Data!B1390,"")</f>
        <v/>
      </c>
      <c r="C1390" s="20" t="str">
        <f>IF(Data!$B1390:C$5005&lt;&gt;"",Data!C1390,"")</f>
        <v/>
      </c>
      <c r="D1390" s="20" t="str">
        <f t="shared" si="53"/>
        <v/>
      </c>
      <c r="E1390" s="133" t="str">
        <f>IF(D1390="","",IF(COUNTIF($D$10:D1389,D1390)=0,COUNTIF(D:D,D1390),""))</f>
        <v/>
      </c>
      <c r="F1390" s="20" t="str">
        <f t="shared" si="54"/>
        <v/>
      </c>
      <c r="G1390" s="56"/>
      <c r="H1390" s="56"/>
      <c r="I1390" s="56"/>
      <c r="J1390" s="56"/>
      <c r="K1390" s="56"/>
      <c r="L1390" s="56"/>
      <c r="M1390" s="56"/>
      <c r="N1390" s="56"/>
      <c r="O1390" s="56"/>
      <c r="P1390" s="56"/>
    </row>
    <row r="1391" spans="1:16">
      <c r="A1391" s="20">
        <v>1382</v>
      </c>
      <c r="B1391" s="20" t="str">
        <f>IF(Data!B1391:$B$5005&lt;&gt;"",Data!B1391,"")</f>
        <v/>
      </c>
      <c r="C1391" s="20" t="str">
        <f>IF(Data!$B1391:C$5005&lt;&gt;"",Data!C1391,"")</f>
        <v/>
      </c>
      <c r="D1391" s="20" t="str">
        <f t="shared" si="53"/>
        <v/>
      </c>
      <c r="E1391" s="133" t="str">
        <f>IF(D1391="","",IF(COUNTIF($D$10:D1390,D1391)=0,COUNTIF(D:D,D1391),""))</f>
        <v/>
      </c>
      <c r="F1391" s="20" t="str">
        <f t="shared" si="54"/>
        <v/>
      </c>
      <c r="G1391" s="56"/>
      <c r="H1391" s="56"/>
      <c r="I1391" s="56"/>
      <c r="J1391" s="56"/>
      <c r="K1391" s="56"/>
      <c r="L1391" s="56"/>
      <c r="M1391" s="56"/>
      <c r="N1391" s="56"/>
      <c r="O1391" s="56"/>
      <c r="P1391" s="56"/>
    </row>
    <row r="1392" spans="1:16">
      <c r="A1392" s="113">
        <v>1383</v>
      </c>
      <c r="B1392" s="20" t="str">
        <f>IF(Data!B1392:$B$5005&lt;&gt;"",Data!B1392,"")</f>
        <v/>
      </c>
      <c r="C1392" s="20" t="str">
        <f>IF(Data!$B1392:C$5005&lt;&gt;"",Data!C1392,"")</f>
        <v/>
      </c>
      <c r="D1392" s="20" t="str">
        <f t="shared" si="53"/>
        <v/>
      </c>
      <c r="E1392" s="133" t="str">
        <f>IF(D1392="","",IF(COUNTIF($D$10:D1391,D1392)=0,COUNTIF(D:D,D1392),""))</f>
        <v/>
      </c>
      <c r="F1392" s="20" t="str">
        <f t="shared" si="54"/>
        <v/>
      </c>
      <c r="G1392" s="56"/>
      <c r="H1392" s="56"/>
      <c r="I1392" s="56"/>
      <c r="J1392" s="56"/>
      <c r="K1392" s="56"/>
      <c r="L1392" s="56"/>
      <c r="M1392" s="56"/>
      <c r="N1392" s="56"/>
      <c r="O1392" s="56"/>
      <c r="P1392" s="56"/>
    </row>
    <row r="1393" spans="1:16">
      <c r="A1393" s="20">
        <v>1384</v>
      </c>
      <c r="B1393" s="20" t="str">
        <f>IF(Data!B1393:$B$5005&lt;&gt;"",Data!B1393,"")</f>
        <v/>
      </c>
      <c r="C1393" s="20" t="str">
        <f>IF(Data!$B1393:C$5005&lt;&gt;"",Data!C1393,"")</f>
        <v/>
      </c>
      <c r="D1393" s="20" t="str">
        <f t="shared" si="53"/>
        <v/>
      </c>
      <c r="E1393" s="133" t="str">
        <f>IF(D1393="","",IF(COUNTIF($D$10:D1392,D1393)=0,COUNTIF(D:D,D1393),""))</f>
        <v/>
      </c>
      <c r="F1393" s="20" t="str">
        <f t="shared" si="54"/>
        <v/>
      </c>
      <c r="G1393" s="56"/>
      <c r="H1393" s="56"/>
      <c r="I1393" s="56"/>
      <c r="J1393" s="56"/>
      <c r="K1393" s="56"/>
      <c r="L1393" s="56"/>
      <c r="M1393" s="56"/>
      <c r="N1393" s="56"/>
      <c r="O1393" s="56"/>
      <c r="P1393" s="56"/>
    </row>
    <row r="1394" spans="1:16">
      <c r="A1394" s="113">
        <v>1385</v>
      </c>
      <c r="B1394" s="20" t="str">
        <f>IF(Data!B1394:$B$5005&lt;&gt;"",Data!B1394,"")</f>
        <v/>
      </c>
      <c r="C1394" s="20" t="str">
        <f>IF(Data!$B1394:C$5005&lt;&gt;"",Data!C1394,"")</f>
        <v/>
      </c>
      <c r="D1394" s="20" t="str">
        <f t="shared" si="53"/>
        <v/>
      </c>
      <c r="E1394" s="133" t="str">
        <f>IF(D1394="","",IF(COUNTIF($D$10:D1393,D1394)=0,COUNTIF(D:D,D1394),""))</f>
        <v/>
      </c>
      <c r="F1394" s="20" t="str">
        <f t="shared" si="54"/>
        <v/>
      </c>
      <c r="G1394" s="56"/>
      <c r="H1394" s="56"/>
      <c r="I1394" s="56"/>
      <c r="J1394" s="56"/>
      <c r="K1394" s="56"/>
      <c r="L1394" s="56"/>
      <c r="M1394" s="56"/>
      <c r="N1394" s="56"/>
      <c r="O1394" s="56"/>
      <c r="P1394" s="56"/>
    </row>
    <row r="1395" spans="1:16">
      <c r="A1395" s="20">
        <v>1386</v>
      </c>
      <c r="B1395" s="20" t="str">
        <f>IF(Data!B1395:$B$5005&lt;&gt;"",Data!B1395,"")</f>
        <v/>
      </c>
      <c r="C1395" s="20" t="str">
        <f>IF(Data!$B1395:C$5005&lt;&gt;"",Data!C1395,"")</f>
        <v/>
      </c>
      <c r="D1395" s="20" t="str">
        <f t="shared" si="53"/>
        <v/>
      </c>
      <c r="E1395" s="133" t="str">
        <f>IF(D1395="","",IF(COUNTIF($D$10:D1394,D1395)=0,COUNTIF(D:D,D1395),""))</f>
        <v/>
      </c>
      <c r="F1395" s="20" t="str">
        <f t="shared" si="54"/>
        <v/>
      </c>
      <c r="G1395" s="56"/>
      <c r="H1395" s="56"/>
      <c r="I1395" s="56"/>
      <c r="J1395" s="56"/>
      <c r="K1395" s="56"/>
      <c r="L1395" s="56"/>
      <c r="M1395" s="56"/>
      <c r="N1395" s="56"/>
      <c r="O1395" s="56"/>
      <c r="P1395" s="56"/>
    </row>
    <row r="1396" spans="1:16">
      <c r="A1396" s="113">
        <v>1387</v>
      </c>
      <c r="B1396" s="20" t="str">
        <f>IF(Data!B1396:$B$5005&lt;&gt;"",Data!B1396,"")</f>
        <v/>
      </c>
      <c r="C1396" s="20" t="str">
        <f>IF(Data!$B1396:C$5005&lt;&gt;"",Data!C1396,"")</f>
        <v/>
      </c>
      <c r="D1396" s="20" t="str">
        <f t="shared" si="53"/>
        <v/>
      </c>
      <c r="E1396" s="133" t="str">
        <f>IF(D1396="","",IF(COUNTIF($D$10:D1395,D1396)=0,COUNTIF(D:D,D1396),""))</f>
        <v/>
      </c>
      <c r="F1396" s="20" t="str">
        <f t="shared" si="54"/>
        <v/>
      </c>
      <c r="G1396" s="56"/>
      <c r="H1396" s="56"/>
      <c r="I1396" s="56"/>
      <c r="J1396" s="56"/>
      <c r="K1396" s="56"/>
      <c r="L1396" s="56"/>
      <c r="M1396" s="56"/>
      <c r="N1396" s="56"/>
      <c r="O1396" s="56"/>
      <c r="P1396" s="56"/>
    </row>
    <row r="1397" spans="1:16">
      <c r="A1397" s="20">
        <v>1388</v>
      </c>
      <c r="B1397" s="20" t="str">
        <f>IF(Data!B1397:$B$5005&lt;&gt;"",Data!B1397,"")</f>
        <v/>
      </c>
      <c r="C1397" s="20" t="str">
        <f>IF(Data!$B1397:C$5005&lt;&gt;"",Data!C1397,"")</f>
        <v/>
      </c>
      <c r="D1397" s="20" t="str">
        <f t="shared" si="53"/>
        <v/>
      </c>
      <c r="E1397" s="133" t="str">
        <f>IF(D1397="","",IF(COUNTIF($D$10:D1396,D1397)=0,COUNTIF(D:D,D1397),""))</f>
        <v/>
      </c>
      <c r="F1397" s="20" t="str">
        <f t="shared" si="54"/>
        <v/>
      </c>
      <c r="G1397" s="56"/>
      <c r="H1397" s="56"/>
      <c r="I1397" s="56"/>
      <c r="J1397" s="56"/>
      <c r="K1397" s="56"/>
      <c r="L1397" s="56"/>
      <c r="M1397" s="56"/>
      <c r="N1397" s="56"/>
      <c r="O1397" s="56"/>
      <c r="P1397" s="56"/>
    </row>
    <row r="1398" spans="1:16">
      <c r="A1398" s="113">
        <v>1389</v>
      </c>
      <c r="B1398" s="20" t="str">
        <f>IF(Data!B1398:$B$5005&lt;&gt;"",Data!B1398,"")</f>
        <v/>
      </c>
      <c r="C1398" s="20" t="str">
        <f>IF(Data!$B1398:C$5005&lt;&gt;"",Data!C1398,"")</f>
        <v/>
      </c>
      <c r="D1398" s="20" t="str">
        <f t="shared" si="53"/>
        <v/>
      </c>
      <c r="E1398" s="133" t="str">
        <f>IF(D1398="","",IF(COUNTIF($D$10:D1397,D1398)=0,COUNTIF(D:D,D1398),""))</f>
        <v/>
      </c>
      <c r="F1398" s="20" t="str">
        <f t="shared" si="54"/>
        <v/>
      </c>
      <c r="G1398" s="56"/>
      <c r="H1398" s="56"/>
      <c r="I1398" s="56"/>
      <c r="J1398" s="56"/>
      <c r="K1398" s="56"/>
      <c r="L1398" s="56"/>
      <c r="M1398" s="56"/>
      <c r="N1398" s="56"/>
      <c r="O1398" s="56"/>
      <c r="P1398" s="56"/>
    </row>
    <row r="1399" spans="1:16">
      <c r="A1399" s="20">
        <v>1390</v>
      </c>
      <c r="B1399" s="20" t="str">
        <f>IF(Data!B1399:$B$5005&lt;&gt;"",Data!B1399,"")</f>
        <v/>
      </c>
      <c r="C1399" s="20" t="str">
        <f>IF(Data!$B1399:C$5005&lt;&gt;"",Data!C1399,"")</f>
        <v/>
      </c>
      <c r="D1399" s="20" t="str">
        <f t="shared" si="53"/>
        <v/>
      </c>
      <c r="E1399" s="133" t="str">
        <f>IF(D1399="","",IF(COUNTIF($D$10:D1398,D1399)=0,COUNTIF(D:D,D1399),""))</f>
        <v/>
      </c>
      <c r="F1399" s="20" t="str">
        <f t="shared" si="54"/>
        <v/>
      </c>
      <c r="G1399" s="56"/>
      <c r="H1399" s="56"/>
      <c r="I1399" s="56"/>
      <c r="J1399" s="56"/>
      <c r="K1399" s="56"/>
      <c r="L1399" s="56"/>
      <c r="M1399" s="56"/>
      <c r="N1399" s="56"/>
      <c r="O1399" s="56"/>
      <c r="P1399" s="56"/>
    </row>
    <row r="1400" spans="1:16">
      <c r="A1400" s="113">
        <v>1391</v>
      </c>
      <c r="B1400" s="20" t="str">
        <f>IF(Data!B1400:$B$5005&lt;&gt;"",Data!B1400,"")</f>
        <v/>
      </c>
      <c r="C1400" s="20" t="str">
        <f>IF(Data!$B1400:C$5005&lt;&gt;"",Data!C1400,"")</f>
        <v/>
      </c>
      <c r="D1400" s="20" t="str">
        <f t="shared" ref="D1400:D1463" si="55">IF(AND(B1400&lt;&gt;"",C1400&lt;&gt;""), _xlfn.RANK.AVG(B1400,B:B,1),"")</f>
        <v/>
      </c>
      <c r="E1400" s="133" t="str">
        <f>IF(D1400="","",IF(COUNTIF($D$10:D1399,D1400)=0,COUNTIF(D:D,D1400),""))</f>
        <v/>
      </c>
      <c r="F1400" s="20" t="str">
        <f t="shared" si="54"/>
        <v/>
      </c>
      <c r="G1400" s="56"/>
      <c r="H1400" s="56"/>
      <c r="I1400" s="56"/>
      <c r="J1400" s="56"/>
      <c r="K1400" s="56"/>
      <c r="L1400" s="56"/>
      <c r="M1400" s="56"/>
      <c r="N1400" s="56"/>
      <c r="O1400" s="56"/>
      <c r="P1400" s="56"/>
    </row>
    <row r="1401" spans="1:16">
      <c r="A1401" s="20">
        <v>1392</v>
      </c>
      <c r="B1401" s="20" t="str">
        <f>IF(Data!B1401:$B$5005&lt;&gt;"",Data!B1401,"")</f>
        <v/>
      </c>
      <c r="C1401" s="20" t="str">
        <f>IF(Data!$B1401:C$5005&lt;&gt;"",Data!C1401,"")</f>
        <v/>
      </c>
      <c r="D1401" s="20" t="str">
        <f t="shared" si="55"/>
        <v/>
      </c>
      <c r="E1401" s="133" t="str">
        <f>IF(D1401="","",IF(COUNTIF($D$10:D1400,D1401)=0,COUNTIF(D:D,D1401),""))</f>
        <v/>
      </c>
      <c r="F1401" s="20" t="str">
        <f t="shared" si="54"/>
        <v/>
      </c>
      <c r="G1401" s="56"/>
      <c r="H1401" s="56"/>
      <c r="I1401" s="56"/>
      <c r="J1401" s="56"/>
      <c r="K1401" s="56"/>
      <c r="L1401" s="56"/>
      <c r="M1401" s="56"/>
      <c r="N1401" s="56"/>
      <c r="O1401" s="56"/>
      <c r="P1401" s="56"/>
    </row>
    <row r="1402" spans="1:16">
      <c r="A1402" s="113">
        <v>1393</v>
      </c>
      <c r="B1402" s="20" t="str">
        <f>IF(Data!B1402:$B$5005&lt;&gt;"",Data!B1402,"")</f>
        <v/>
      </c>
      <c r="C1402" s="20" t="str">
        <f>IF(Data!$B1402:C$5005&lt;&gt;"",Data!C1402,"")</f>
        <v/>
      </c>
      <c r="D1402" s="20" t="str">
        <f t="shared" si="55"/>
        <v/>
      </c>
      <c r="E1402" s="133" t="str">
        <f>IF(D1402="","",IF(COUNTIF($D$10:D1401,D1402)=0,COUNTIF(D:D,D1402),""))</f>
        <v/>
      </c>
      <c r="F1402" s="20" t="str">
        <f t="shared" si="54"/>
        <v/>
      </c>
      <c r="G1402" s="56"/>
      <c r="H1402" s="56"/>
      <c r="I1402" s="56"/>
      <c r="J1402" s="56"/>
      <c r="K1402" s="56"/>
      <c r="L1402" s="56"/>
      <c r="M1402" s="56"/>
      <c r="N1402" s="56"/>
      <c r="O1402" s="56"/>
      <c r="P1402" s="56"/>
    </row>
    <row r="1403" spans="1:16">
      <c r="A1403" s="20">
        <v>1394</v>
      </c>
      <c r="B1403" s="20" t="str">
        <f>IF(Data!B1403:$B$5005&lt;&gt;"",Data!B1403,"")</f>
        <v/>
      </c>
      <c r="C1403" s="20" t="str">
        <f>IF(Data!$B1403:C$5005&lt;&gt;"",Data!C1403,"")</f>
        <v/>
      </c>
      <c r="D1403" s="20" t="str">
        <f t="shared" si="55"/>
        <v/>
      </c>
      <c r="E1403" s="133" t="str">
        <f>IF(D1403="","",IF(COUNTIF($D$10:D1402,D1403)=0,COUNTIF(D:D,D1403),""))</f>
        <v/>
      </c>
      <c r="F1403" s="20" t="str">
        <f t="shared" si="54"/>
        <v/>
      </c>
      <c r="G1403" s="56"/>
      <c r="H1403" s="56"/>
      <c r="I1403" s="56"/>
      <c r="J1403" s="56"/>
      <c r="K1403" s="56"/>
      <c r="L1403" s="56"/>
      <c r="M1403" s="56"/>
      <c r="N1403" s="56"/>
      <c r="O1403" s="56"/>
      <c r="P1403" s="56"/>
    </row>
    <row r="1404" spans="1:16">
      <c r="A1404" s="113">
        <v>1395</v>
      </c>
      <c r="B1404" s="20" t="str">
        <f>IF(Data!B1404:$B$5005&lt;&gt;"",Data!B1404,"")</f>
        <v/>
      </c>
      <c r="C1404" s="20" t="str">
        <f>IF(Data!$B1404:C$5005&lt;&gt;"",Data!C1404,"")</f>
        <v/>
      </c>
      <c r="D1404" s="20" t="str">
        <f t="shared" si="55"/>
        <v/>
      </c>
      <c r="E1404" s="133" t="str">
        <f>IF(D1404="","",IF(COUNTIF($D$10:D1403,D1404)=0,COUNTIF(D:D,D1404),""))</f>
        <v/>
      </c>
      <c r="F1404" s="20" t="str">
        <f t="shared" si="54"/>
        <v/>
      </c>
      <c r="G1404" s="56"/>
      <c r="H1404" s="56"/>
      <c r="I1404" s="56"/>
      <c r="J1404" s="56"/>
      <c r="K1404" s="56"/>
      <c r="L1404" s="56"/>
      <c r="M1404" s="56"/>
      <c r="N1404" s="56"/>
      <c r="O1404" s="56"/>
      <c r="P1404" s="56"/>
    </row>
    <row r="1405" spans="1:16">
      <c r="A1405" s="20">
        <v>1396</v>
      </c>
      <c r="B1405" s="20" t="str">
        <f>IF(Data!B1405:$B$5005&lt;&gt;"",Data!B1405,"")</f>
        <v/>
      </c>
      <c r="C1405" s="20" t="str">
        <f>IF(Data!$B1405:C$5005&lt;&gt;"",Data!C1405,"")</f>
        <v/>
      </c>
      <c r="D1405" s="20" t="str">
        <f t="shared" si="55"/>
        <v/>
      </c>
      <c r="E1405" s="133" t="str">
        <f>IF(D1405="","",IF(COUNTIF($D$10:D1404,D1405)=0,COUNTIF(D:D,D1405),""))</f>
        <v/>
      </c>
      <c r="F1405" s="20" t="str">
        <f t="shared" si="54"/>
        <v/>
      </c>
      <c r="G1405" s="56"/>
      <c r="H1405" s="56"/>
      <c r="I1405" s="56"/>
      <c r="J1405" s="56"/>
      <c r="K1405" s="56"/>
      <c r="L1405" s="56"/>
      <c r="M1405" s="56"/>
      <c r="N1405" s="56"/>
      <c r="O1405" s="56"/>
      <c r="P1405" s="56"/>
    </row>
    <row r="1406" spans="1:16">
      <c r="A1406" s="113">
        <v>1397</v>
      </c>
      <c r="B1406" s="20" t="str">
        <f>IF(Data!B1406:$B$5005&lt;&gt;"",Data!B1406,"")</f>
        <v/>
      </c>
      <c r="C1406" s="20" t="str">
        <f>IF(Data!$B1406:C$5005&lt;&gt;"",Data!C1406,"")</f>
        <v/>
      </c>
      <c r="D1406" s="20" t="str">
        <f t="shared" si="55"/>
        <v/>
      </c>
      <c r="E1406" s="133" t="str">
        <f>IF(D1406="","",IF(COUNTIF($D$10:D1405,D1406)=0,COUNTIF(D:D,D1406),""))</f>
        <v/>
      </c>
      <c r="F1406" s="20" t="str">
        <f t="shared" si="54"/>
        <v/>
      </c>
      <c r="G1406" s="56"/>
      <c r="H1406" s="56"/>
      <c r="I1406" s="56"/>
      <c r="J1406" s="56"/>
      <c r="K1406" s="56"/>
      <c r="L1406" s="56"/>
      <c r="M1406" s="56"/>
      <c r="N1406" s="56"/>
      <c r="O1406" s="56"/>
      <c r="P1406" s="56"/>
    </row>
    <row r="1407" spans="1:16">
      <c r="A1407" s="20">
        <v>1398</v>
      </c>
      <c r="B1407" s="20" t="str">
        <f>IF(Data!B1407:$B$5005&lt;&gt;"",Data!B1407,"")</f>
        <v/>
      </c>
      <c r="C1407" s="20" t="str">
        <f>IF(Data!$B1407:C$5005&lt;&gt;"",Data!C1407,"")</f>
        <v/>
      </c>
      <c r="D1407" s="20" t="str">
        <f t="shared" si="55"/>
        <v/>
      </c>
      <c r="E1407" s="133" t="str">
        <f>IF(D1407="","",IF(COUNTIF($D$10:D1406,D1407)=0,COUNTIF(D:D,D1407),""))</f>
        <v/>
      </c>
      <c r="F1407" s="20" t="str">
        <f t="shared" si="54"/>
        <v/>
      </c>
      <c r="G1407" s="56"/>
      <c r="H1407" s="56"/>
      <c r="I1407" s="56"/>
      <c r="J1407" s="56"/>
      <c r="K1407" s="56"/>
      <c r="L1407" s="56"/>
      <c r="M1407" s="56"/>
      <c r="N1407" s="56"/>
      <c r="O1407" s="56"/>
      <c r="P1407" s="56"/>
    </row>
    <row r="1408" spans="1:16">
      <c r="A1408" s="113">
        <v>1399</v>
      </c>
      <c r="B1408" s="20" t="str">
        <f>IF(Data!B1408:$B$5005&lt;&gt;"",Data!B1408,"")</f>
        <v/>
      </c>
      <c r="C1408" s="20" t="str">
        <f>IF(Data!$B1408:C$5005&lt;&gt;"",Data!C1408,"")</f>
        <v/>
      </c>
      <c r="D1408" s="20" t="str">
        <f t="shared" si="55"/>
        <v/>
      </c>
      <c r="E1408" s="133" t="str">
        <f>IF(D1408="","",IF(COUNTIF($D$10:D1407,D1408)=0,COUNTIF(D:D,D1408),""))</f>
        <v/>
      </c>
      <c r="F1408" s="20" t="str">
        <f t="shared" si="54"/>
        <v/>
      </c>
      <c r="G1408" s="56"/>
      <c r="H1408" s="56"/>
      <c r="I1408" s="56"/>
      <c r="J1408" s="56"/>
      <c r="K1408" s="56"/>
      <c r="L1408" s="56"/>
      <c r="M1408" s="56"/>
      <c r="N1408" s="56"/>
      <c r="O1408" s="56"/>
      <c r="P1408" s="56"/>
    </row>
    <row r="1409" spans="1:16">
      <c r="A1409" s="20">
        <v>1400</v>
      </c>
      <c r="B1409" s="20" t="str">
        <f>IF(Data!B1409:$B$5005&lt;&gt;"",Data!B1409,"")</f>
        <v/>
      </c>
      <c r="C1409" s="20" t="str">
        <f>IF(Data!$B1409:C$5005&lt;&gt;"",Data!C1409,"")</f>
        <v/>
      </c>
      <c r="D1409" s="20" t="str">
        <f t="shared" si="55"/>
        <v/>
      </c>
      <c r="E1409" s="133" t="str">
        <f>IF(D1409="","",IF(COUNTIF($D$10:D1408,D1409)=0,COUNTIF(D:D,D1409),""))</f>
        <v/>
      </c>
      <c r="F1409" s="20" t="str">
        <f t="shared" si="54"/>
        <v/>
      </c>
      <c r="G1409" s="56"/>
      <c r="H1409" s="56"/>
      <c r="I1409" s="56"/>
      <c r="J1409" s="56"/>
      <c r="K1409" s="56"/>
      <c r="L1409" s="56"/>
      <c r="M1409" s="56"/>
      <c r="N1409" s="56"/>
      <c r="O1409" s="56"/>
      <c r="P1409" s="56"/>
    </row>
    <row r="1410" spans="1:16">
      <c r="A1410" s="113">
        <v>1401</v>
      </c>
      <c r="B1410" s="20" t="str">
        <f>IF(Data!B1410:$B$5005&lt;&gt;"",Data!B1410,"")</f>
        <v/>
      </c>
      <c r="C1410" s="20" t="str">
        <f>IF(Data!$B1410:C$5005&lt;&gt;"",Data!C1410,"")</f>
        <v/>
      </c>
      <c r="D1410" s="20" t="str">
        <f t="shared" si="55"/>
        <v/>
      </c>
      <c r="E1410" s="133" t="str">
        <f>IF(D1410="","",IF(COUNTIF($D$10:D1409,D1410)=0,COUNTIF(D:D,D1410),""))</f>
        <v/>
      </c>
      <c r="F1410" s="20" t="str">
        <f t="shared" si="54"/>
        <v/>
      </c>
      <c r="G1410" s="56"/>
      <c r="H1410" s="56"/>
      <c r="I1410" s="56"/>
      <c r="J1410" s="56"/>
      <c r="K1410" s="56"/>
      <c r="L1410" s="56"/>
      <c r="M1410" s="56"/>
      <c r="N1410" s="56"/>
      <c r="O1410" s="56"/>
      <c r="P1410" s="56"/>
    </row>
    <row r="1411" spans="1:16">
      <c r="A1411" s="20">
        <v>1402</v>
      </c>
      <c r="B1411" s="20" t="str">
        <f>IF(Data!B1411:$B$5005&lt;&gt;"",Data!B1411,"")</f>
        <v/>
      </c>
      <c r="C1411" s="20" t="str">
        <f>IF(Data!$B1411:C$5005&lt;&gt;"",Data!C1411,"")</f>
        <v/>
      </c>
      <c r="D1411" s="20" t="str">
        <f t="shared" si="55"/>
        <v/>
      </c>
      <c r="E1411" s="133" t="str">
        <f>IF(D1411="","",IF(COUNTIF($D$10:D1410,D1411)=0,COUNTIF(D:D,D1411),""))</f>
        <v/>
      </c>
      <c r="F1411" s="20" t="str">
        <f t="shared" si="54"/>
        <v/>
      </c>
      <c r="G1411" s="56"/>
      <c r="H1411" s="56"/>
      <c r="I1411" s="56"/>
      <c r="J1411" s="56"/>
      <c r="K1411" s="56"/>
      <c r="L1411" s="56"/>
      <c r="M1411" s="56"/>
      <c r="N1411" s="56"/>
      <c r="O1411" s="56"/>
      <c r="P1411" s="56"/>
    </row>
    <row r="1412" spans="1:16">
      <c r="A1412" s="113">
        <v>1403</v>
      </c>
      <c r="B1412" s="20" t="str">
        <f>IF(Data!B1412:$B$5005&lt;&gt;"",Data!B1412,"")</f>
        <v/>
      </c>
      <c r="C1412" s="20" t="str">
        <f>IF(Data!$B1412:C$5005&lt;&gt;"",Data!C1412,"")</f>
        <v/>
      </c>
      <c r="D1412" s="20" t="str">
        <f t="shared" si="55"/>
        <v/>
      </c>
      <c r="E1412" s="133" t="str">
        <f>IF(D1412="","",IF(COUNTIF($D$10:D1411,D1412)=0,COUNTIF(D:D,D1412),""))</f>
        <v/>
      </c>
      <c r="F1412" s="20" t="str">
        <f t="shared" si="54"/>
        <v/>
      </c>
      <c r="G1412" s="56"/>
      <c r="H1412" s="56"/>
      <c r="I1412" s="56"/>
      <c r="J1412" s="56"/>
      <c r="K1412" s="56"/>
      <c r="L1412" s="56"/>
      <c r="M1412" s="56"/>
      <c r="N1412" s="56"/>
      <c r="O1412" s="56"/>
      <c r="P1412" s="56"/>
    </row>
    <row r="1413" spans="1:16">
      <c r="A1413" s="20">
        <v>1404</v>
      </c>
      <c r="B1413" s="20" t="str">
        <f>IF(Data!B1413:$B$5005&lt;&gt;"",Data!B1413,"")</f>
        <v/>
      </c>
      <c r="C1413" s="20" t="str">
        <f>IF(Data!$B1413:C$5005&lt;&gt;"",Data!C1413,"")</f>
        <v/>
      </c>
      <c r="D1413" s="20" t="str">
        <f t="shared" si="55"/>
        <v/>
      </c>
      <c r="E1413" s="133" t="str">
        <f>IF(D1413="","",IF(COUNTIF($D$10:D1412,D1413)=0,COUNTIF(D:D,D1413),""))</f>
        <v/>
      </c>
      <c r="F1413" s="20" t="str">
        <f t="shared" si="54"/>
        <v/>
      </c>
      <c r="G1413" s="56"/>
      <c r="H1413" s="56"/>
      <c r="I1413" s="56"/>
      <c r="J1413" s="56"/>
      <c r="K1413" s="56"/>
      <c r="L1413" s="56"/>
      <c r="M1413" s="56"/>
      <c r="N1413" s="56"/>
      <c r="O1413" s="56"/>
      <c r="P1413" s="56"/>
    </row>
    <row r="1414" spans="1:16">
      <c r="A1414" s="113">
        <v>1405</v>
      </c>
      <c r="B1414" s="20" t="str">
        <f>IF(Data!B1414:$B$5005&lt;&gt;"",Data!B1414,"")</f>
        <v/>
      </c>
      <c r="C1414" s="20" t="str">
        <f>IF(Data!$B1414:C$5005&lt;&gt;"",Data!C1414,"")</f>
        <v/>
      </c>
      <c r="D1414" s="20" t="str">
        <f t="shared" si="55"/>
        <v/>
      </c>
      <c r="E1414" s="133" t="str">
        <f>IF(D1414="","",IF(COUNTIF($D$10:D1413,D1414)=0,COUNTIF(D:D,D1414),""))</f>
        <v/>
      </c>
      <c r="F1414" s="20" t="str">
        <f t="shared" si="54"/>
        <v/>
      </c>
      <c r="G1414" s="56"/>
      <c r="H1414" s="56"/>
      <c r="I1414" s="56"/>
      <c r="J1414" s="56"/>
      <c r="K1414" s="56"/>
      <c r="L1414" s="56"/>
      <c r="M1414" s="56"/>
      <c r="N1414" s="56"/>
      <c r="O1414" s="56"/>
      <c r="P1414" s="56"/>
    </row>
    <row r="1415" spans="1:16">
      <c r="A1415" s="20">
        <v>1406</v>
      </c>
      <c r="B1415" s="20" t="str">
        <f>IF(Data!B1415:$B$5005&lt;&gt;"",Data!B1415,"")</f>
        <v/>
      </c>
      <c r="C1415" s="20" t="str">
        <f>IF(Data!$B1415:C$5005&lt;&gt;"",Data!C1415,"")</f>
        <v/>
      </c>
      <c r="D1415" s="20" t="str">
        <f t="shared" si="55"/>
        <v/>
      </c>
      <c r="E1415" s="133" t="str">
        <f>IF(D1415="","",IF(COUNTIF($D$10:D1414,D1415)=0,COUNTIF(D:D,D1415),""))</f>
        <v/>
      </c>
      <c r="F1415" s="20" t="str">
        <f t="shared" si="54"/>
        <v/>
      </c>
      <c r="G1415" s="56"/>
      <c r="H1415" s="56"/>
      <c r="I1415" s="56"/>
      <c r="J1415" s="56"/>
      <c r="K1415" s="56"/>
      <c r="L1415" s="56"/>
      <c r="M1415" s="56"/>
      <c r="N1415" s="56"/>
      <c r="O1415" s="56"/>
      <c r="P1415" s="56"/>
    </row>
    <row r="1416" spans="1:16">
      <c r="A1416" s="113">
        <v>1407</v>
      </c>
      <c r="B1416" s="20" t="str">
        <f>IF(Data!B1416:$B$5005&lt;&gt;"",Data!B1416,"")</f>
        <v/>
      </c>
      <c r="C1416" s="20" t="str">
        <f>IF(Data!$B1416:C$5005&lt;&gt;"",Data!C1416,"")</f>
        <v/>
      </c>
      <c r="D1416" s="20" t="str">
        <f t="shared" si="55"/>
        <v/>
      </c>
      <c r="E1416" s="133" t="str">
        <f>IF(D1416="","",IF(COUNTIF($D$10:D1415,D1416)=0,COUNTIF(D:D,D1416),""))</f>
        <v/>
      </c>
      <c r="F1416" s="20" t="str">
        <f t="shared" si="54"/>
        <v/>
      </c>
      <c r="G1416" s="56"/>
      <c r="H1416" s="56"/>
      <c r="I1416" s="56"/>
      <c r="J1416" s="56"/>
      <c r="K1416" s="56"/>
      <c r="L1416" s="56"/>
      <c r="M1416" s="56"/>
      <c r="N1416" s="56"/>
      <c r="O1416" s="56"/>
      <c r="P1416" s="56"/>
    </row>
    <row r="1417" spans="1:16">
      <c r="A1417" s="20">
        <v>1408</v>
      </c>
      <c r="B1417" s="20" t="str">
        <f>IF(Data!B1417:$B$5005&lt;&gt;"",Data!B1417,"")</f>
        <v/>
      </c>
      <c r="C1417" s="20" t="str">
        <f>IF(Data!$B1417:C$5005&lt;&gt;"",Data!C1417,"")</f>
        <v/>
      </c>
      <c r="D1417" s="20" t="str">
        <f t="shared" si="55"/>
        <v/>
      </c>
      <c r="E1417" s="133" t="str">
        <f>IF(D1417="","",IF(COUNTIF($D$10:D1416,D1417)=0,COUNTIF(D:D,D1417),""))</f>
        <v/>
      </c>
      <c r="F1417" s="20" t="str">
        <f t="shared" si="54"/>
        <v/>
      </c>
      <c r="G1417" s="56"/>
      <c r="H1417" s="56"/>
      <c r="I1417" s="56"/>
      <c r="J1417" s="56"/>
      <c r="K1417" s="56"/>
      <c r="L1417" s="56"/>
      <c r="M1417" s="56"/>
      <c r="N1417" s="56"/>
      <c r="O1417" s="56"/>
      <c r="P1417" s="56"/>
    </row>
    <row r="1418" spans="1:16">
      <c r="A1418" s="113">
        <v>1409</v>
      </c>
      <c r="B1418" s="20" t="str">
        <f>IF(Data!B1418:$B$5005&lt;&gt;"",Data!B1418,"")</f>
        <v/>
      </c>
      <c r="C1418" s="20" t="str">
        <f>IF(Data!$B1418:C$5005&lt;&gt;"",Data!C1418,"")</f>
        <v/>
      </c>
      <c r="D1418" s="20" t="str">
        <f t="shared" si="55"/>
        <v/>
      </c>
      <c r="E1418" s="133" t="str">
        <f>IF(D1418="","",IF(COUNTIF($D$10:D1417,D1418)=0,COUNTIF(D:D,D1418),""))</f>
        <v/>
      </c>
      <c r="F1418" s="20" t="str">
        <f t="shared" si="54"/>
        <v/>
      </c>
      <c r="G1418" s="56"/>
      <c r="H1418" s="56"/>
      <c r="I1418" s="56"/>
      <c r="J1418" s="56"/>
      <c r="K1418" s="56"/>
      <c r="L1418" s="56"/>
      <c r="M1418" s="56"/>
      <c r="N1418" s="56"/>
      <c r="O1418" s="56"/>
      <c r="P1418" s="56"/>
    </row>
    <row r="1419" spans="1:16">
      <c r="A1419" s="20">
        <v>1410</v>
      </c>
      <c r="B1419" s="20" t="str">
        <f>IF(Data!B1419:$B$5005&lt;&gt;"",Data!B1419,"")</f>
        <v/>
      </c>
      <c r="C1419" s="20" t="str">
        <f>IF(Data!$B1419:C$5005&lt;&gt;"",Data!C1419,"")</f>
        <v/>
      </c>
      <c r="D1419" s="20" t="str">
        <f t="shared" si="55"/>
        <v/>
      </c>
      <c r="E1419" s="133" t="str">
        <f>IF(D1419="","",IF(COUNTIF($D$10:D1418,D1419)=0,COUNTIF(D:D,D1419),""))</f>
        <v/>
      </c>
      <c r="F1419" s="20" t="str">
        <f t="shared" si="54"/>
        <v/>
      </c>
      <c r="G1419" s="56"/>
      <c r="H1419" s="56"/>
      <c r="I1419" s="56"/>
      <c r="J1419" s="56"/>
      <c r="K1419" s="56"/>
      <c r="L1419" s="56"/>
      <c r="M1419" s="56"/>
      <c r="N1419" s="56"/>
      <c r="O1419" s="56"/>
      <c r="P1419" s="56"/>
    </row>
    <row r="1420" spans="1:16">
      <c r="A1420" s="113">
        <v>1411</v>
      </c>
      <c r="B1420" s="20" t="str">
        <f>IF(Data!B1420:$B$5005&lt;&gt;"",Data!B1420,"")</f>
        <v/>
      </c>
      <c r="C1420" s="20" t="str">
        <f>IF(Data!$B1420:C$5005&lt;&gt;"",Data!C1420,"")</f>
        <v/>
      </c>
      <c r="D1420" s="20" t="str">
        <f t="shared" si="55"/>
        <v/>
      </c>
      <c r="E1420" s="133" t="str">
        <f>IF(D1420="","",IF(COUNTIF($D$10:D1419,D1420)=0,COUNTIF(D:D,D1420),""))</f>
        <v/>
      </c>
      <c r="F1420" s="20" t="str">
        <f t="shared" ref="F1420:F1483" si="56">IF(E1420="","",E1420^3-E1420)</f>
        <v/>
      </c>
      <c r="G1420" s="56"/>
      <c r="H1420" s="56"/>
      <c r="I1420" s="56"/>
      <c r="J1420" s="56"/>
      <c r="K1420" s="56"/>
      <c r="L1420" s="56"/>
      <c r="M1420" s="56"/>
      <c r="N1420" s="56"/>
      <c r="O1420" s="56"/>
      <c r="P1420" s="56"/>
    </row>
    <row r="1421" spans="1:16">
      <c r="A1421" s="20">
        <v>1412</v>
      </c>
      <c r="B1421" s="20" t="str">
        <f>IF(Data!B1421:$B$5005&lt;&gt;"",Data!B1421,"")</f>
        <v/>
      </c>
      <c r="C1421" s="20" t="str">
        <f>IF(Data!$B1421:C$5005&lt;&gt;"",Data!C1421,"")</f>
        <v/>
      </c>
      <c r="D1421" s="20" t="str">
        <f t="shared" si="55"/>
        <v/>
      </c>
      <c r="E1421" s="133" t="str">
        <f>IF(D1421="","",IF(COUNTIF($D$10:D1420,D1421)=0,COUNTIF(D:D,D1421),""))</f>
        <v/>
      </c>
      <c r="F1421" s="20" t="str">
        <f t="shared" si="56"/>
        <v/>
      </c>
      <c r="G1421" s="56"/>
      <c r="H1421" s="56"/>
      <c r="I1421" s="56"/>
      <c r="J1421" s="56"/>
      <c r="K1421" s="56"/>
      <c r="L1421" s="56"/>
      <c r="M1421" s="56"/>
      <c r="N1421" s="56"/>
      <c r="O1421" s="56"/>
      <c r="P1421" s="56"/>
    </row>
    <row r="1422" spans="1:16">
      <c r="A1422" s="113">
        <v>1413</v>
      </c>
      <c r="B1422" s="20" t="str">
        <f>IF(Data!B1422:$B$5005&lt;&gt;"",Data!B1422,"")</f>
        <v/>
      </c>
      <c r="C1422" s="20" t="str">
        <f>IF(Data!$B1422:C$5005&lt;&gt;"",Data!C1422,"")</f>
        <v/>
      </c>
      <c r="D1422" s="20" t="str">
        <f t="shared" si="55"/>
        <v/>
      </c>
      <c r="E1422" s="133" t="str">
        <f>IF(D1422="","",IF(COUNTIF($D$10:D1421,D1422)=0,COUNTIF(D:D,D1422),""))</f>
        <v/>
      </c>
      <c r="F1422" s="20" t="str">
        <f t="shared" si="56"/>
        <v/>
      </c>
      <c r="G1422" s="56"/>
      <c r="H1422" s="56"/>
      <c r="I1422" s="56"/>
      <c r="J1422" s="56"/>
      <c r="K1422" s="56"/>
      <c r="L1422" s="56"/>
      <c r="M1422" s="56"/>
      <c r="N1422" s="56"/>
      <c r="O1422" s="56"/>
      <c r="P1422" s="56"/>
    </row>
    <row r="1423" spans="1:16">
      <c r="A1423" s="20">
        <v>1414</v>
      </c>
      <c r="B1423" s="20" t="str">
        <f>IF(Data!B1423:$B$5005&lt;&gt;"",Data!B1423,"")</f>
        <v/>
      </c>
      <c r="C1423" s="20" t="str">
        <f>IF(Data!$B1423:C$5005&lt;&gt;"",Data!C1423,"")</f>
        <v/>
      </c>
      <c r="D1423" s="20" t="str">
        <f t="shared" si="55"/>
        <v/>
      </c>
      <c r="E1423" s="133" t="str">
        <f>IF(D1423="","",IF(COUNTIF($D$10:D1422,D1423)=0,COUNTIF(D:D,D1423),""))</f>
        <v/>
      </c>
      <c r="F1423" s="20" t="str">
        <f t="shared" si="56"/>
        <v/>
      </c>
      <c r="G1423" s="56"/>
      <c r="H1423" s="56"/>
      <c r="I1423" s="56"/>
      <c r="J1423" s="56"/>
      <c r="K1423" s="56"/>
      <c r="L1423" s="56"/>
      <c r="M1423" s="56"/>
      <c r="N1423" s="56"/>
      <c r="O1423" s="56"/>
      <c r="P1423" s="56"/>
    </row>
    <row r="1424" spans="1:16">
      <c r="A1424" s="113">
        <v>1415</v>
      </c>
      <c r="B1424" s="20" t="str">
        <f>IF(Data!B1424:$B$5005&lt;&gt;"",Data!B1424,"")</f>
        <v/>
      </c>
      <c r="C1424" s="20" t="str">
        <f>IF(Data!$B1424:C$5005&lt;&gt;"",Data!C1424,"")</f>
        <v/>
      </c>
      <c r="D1424" s="20" t="str">
        <f t="shared" si="55"/>
        <v/>
      </c>
      <c r="E1424" s="133" t="str">
        <f>IF(D1424="","",IF(COUNTIF($D$10:D1423,D1424)=0,COUNTIF(D:D,D1424),""))</f>
        <v/>
      </c>
      <c r="F1424" s="20" t="str">
        <f t="shared" si="56"/>
        <v/>
      </c>
      <c r="G1424" s="56"/>
      <c r="H1424" s="56"/>
      <c r="I1424" s="56"/>
      <c r="J1424" s="56"/>
      <c r="K1424" s="56"/>
      <c r="L1424" s="56"/>
      <c r="M1424" s="56"/>
      <c r="N1424" s="56"/>
      <c r="O1424" s="56"/>
      <c r="P1424" s="56"/>
    </row>
    <row r="1425" spans="1:16">
      <c r="A1425" s="20">
        <v>1416</v>
      </c>
      <c r="B1425" s="20" t="str">
        <f>IF(Data!B1425:$B$5005&lt;&gt;"",Data!B1425,"")</f>
        <v/>
      </c>
      <c r="C1425" s="20" t="str">
        <f>IF(Data!$B1425:C$5005&lt;&gt;"",Data!C1425,"")</f>
        <v/>
      </c>
      <c r="D1425" s="20" t="str">
        <f t="shared" si="55"/>
        <v/>
      </c>
      <c r="E1425" s="133" t="str">
        <f>IF(D1425="","",IF(COUNTIF($D$10:D1424,D1425)=0,COUNTIF(D:D,D1425),""))</f>
        <v/>
      </c>
      <c r="F1425" s="20" t="str">
        <f t="shared" si="56"/>
        <v/>
      </c>
      <c r="G1425" s="56"/>
      <c r="H1425" s="56"/>
      <c r="I1425" s="56"/>
      <c r="J1425" s="56"/>
      <c r="K1425" s="56"/>
      <c r="L1425" s="56"/>
      <c r="M1425" s="56"/>
      <c r="N1425" s="56"/>
      <c r="O1425" s="56"/>
      <c r="P1425" s="56"/>
    </row>
    <row r="1426" spans="1:16">
      <c r="A1426" s="113">
        <v>1417</v>
      </c>
      <c r="B1426" s="20" t="str">
        <f>IF(Data!B1426:$B$5005&lt;&gt;"",Data!B1426,"")</f>
        <v/>
      </c>
      <c r="C1426" s="20" t="str">
        <f>IF(Data!$B1426:C$5005&lt;&gt;"",Data!C1426,"")</f>
        <v/>
      </c>
      <c r="D1426" s="20" t="str">
        <f t="shared" si="55"/>
        <v/>
      </c>
      <c r="E1426" s="133" t="str">
        <f>IF(D1426="","",IF(COUNTIF($D$10:D1425,D1426)=0,COUNTIF(D:D,D1426),""))</f>
        <v/>
      </c>
      <c r="F1426" s="20" t="str">
        <f t="shared" si="56"/>
        <v/>
      </c>
      <c r="G1426" s="56"/>
      <c r="H1426" s="56"/>
      <c r="I1426" s="56"/>
      <c r="J1426" s="56"/>
      <c r="K1426" s="56"/>
      <c r="L1426" s="56"/>
      <c r="M1426" s="56"/>
      <c r="N1426" s="56"/>
      <c r="O1426" s="56"/>
      <c r="P1426" s="56"/>
    </row>
    <row r="1427" spans="1:16">
      <c r="A1427" s="20">
        <v>1418</v>
      </c>
      <c r="B1427" s="20" t="str">
        <f>IF(Data!B1427:$B$5005&lt;&gt;"",Data!B1427,"")</f>
        <v/>
      </c>
      <c r="C1427" s="20" t="str">
        <f>IF(Data!$B1427:C$5005&lt;&gt;"",Data!C1427,"")</f>
        <v/>
      </c>
      <c r="D1427" s="20" t="str">
        <f t="shared" si="55"/>
        <v/>
      </c>
      <c r="E1427" s="133" t="str">
        <f>IF(D1427="","",IF(COUNTIF($D$10:D1426,D1427)=0,COUNTIF(D:D,D1427),""))</f>
        <v/>
      </c>
      <c r="F1427" s="20" t="str">
        <f t="shared" si="56"/>
        <v/>
      </c>
      <c r="G1427" s="56"/>
      <c r="H1427" s="56"/>
      <c r="I1427" s="56"/>
      <c r="J1427" s="56"/>
      <c r="K1427" s="56"/>
      <c r="L1427" s="56"/>
      <c r="M1427" s="56"/>
      <c r="N1427" s="56"/>
      <c r="O1427" s="56"/>
      <c r="P1427" s="56"/>
    </row>
    <row r="1428" spans="1:16">
      <c r="A1428" s="113">
        <v>1419</v>
      </c>
      <c r="B1428" s="20" t="str">
        <f>IF(Data!B1428:$B$5005&lt;&gt;"",Data!B1428,"")</f>
        <v/>
      </c>
      <c r="C1428" s="20" t="str">
        <f>IF(Data!$B1428:C$5005&lt;&gt;"",Data!C1428,"")</f>
        <v/>
      </c>
      <c r="D1428" s="20" t="str">
        <f t="shared" si="55"/>
        <v/>
      </c>
      <c r="E1428" s="133" t="str">
        <f>IF(D1428="","",IF(COUNTIF($D$10:D1427,D1428)=0,COUNTIF(D:D,D1428),""))</f>
        <v/>
      </c>
      <c r="F1428" s="20" t="str">
        <f t="shared" si="56"/>
        <v/>
      </c>
      <c r="G1428" s="56"/>
      <c r="H1428" s="56"/>
      <c r="I1428" s="56"/>
      <c r="J1428" s="56"/>
      <c r="K1428" s="56"/>
      <c r="L1428" s="56"/>
      <c r="M1428" s="56"/>
      <c r="N1428" s="56"/>
      <c r="O1428" s="56"/>
      <c r="P1428" s="56"/>
    </row>
    <row r="1429" spans="1:16">
      <c r="A1429" s="20">
        <v>1420</v>
      </c>
      <c r="B1429" s="20" t="str">
        <f>IF(Data!B1429:$B$5005&lt;&gt;"",Data!B1429,"")</f>
        <v/>
      </c>
      <c r="C1429" s="20" t="str">
        <f>IF(Data!$B1429:C$5005&lt;&gt;"",Data!C1429,"")</f>
        <v/>
      </c>
      <c r="D1429" s="20" t="str">
        <f t="shared" si="55"/>
        <v/>
      </c>
      <c r="E1429" s="133" t="str">
        <f>IF(D1429="","",IF(COUNTIF($D$10:D1428,D1429)=0,COUNTIF(D:D,D1429),""))</f>
        <v/>
      </c>
      <c r="F1429" s="20" t="str">
        <f t="shared" si="56"/>
        <v/>
      </c>
      <c r="G1429" s="56"/>
      <c r="H1429" s="56"/>
      <c r="I1429" s="56"/>
      <c r="J1429" s="56"/>
      <c r="K1429" s="56"/>
      <c r="L1429" s="56"/>
      <c r="M1429" s="56"/>
      <c r="N1429" s="56"/>
      <c r="O1429" s="56"/>
      <c r="P1429" s="56"/>
    </row>
    <row r="1430" spans="1:16">
      <c r="A1430" s="113">
        <v>1421</v>
      </c>
      <c r="B1430" s="20" t="str">
        <f>IF(Data!B1430:$B$5005&lt;&gt;"",Data!B1430,"")</f>
        <v/>
      </c>
      <c r="C1430" s="20" t="str">
        <f>IF(Data!$B1430:C$5005&lt;&gt;"",Data!C1430,"")</f>
        <v/>
      </c>
      <c r="D1430" s="20" t="str">
        <f t="shared" si="55"/>
        <v/>
      </c>
      <c r="E1430" s="133" t="str">
        <f>IF(D1430="","",IF(COUNTIF($D$10:D1429,D1430)=0,COUNTIF(D:D,D1430),""))</f>
        <v/>
      </c>
      <c r="F1430" s="20" t="str">
        <f t="shared" si="56"/>
        <v/>
      </c>
      <c r="G1430" s="56"/>
      <c r="H1430" s="56"/>
      <c r="I1430" s="56"/>
      <c r="J1430" s="56"/>
      <c r="K1430" s="56"/>
      <c r="L1430" s="56"/>
      <c r="M1430" s="56"/>
      <c r="N1430" s="56"/>
      <c r="O1430" s="56"/>
      <c r="P1430" s="56"/>
    </row>
    <row r="1431" spans="1:16">
      <c r="A1431" s="20">
        <v>1422</v>
      </c>
      <c r="B1431" s="20" t="str">
        <f>IF(Data!B1431:$B$5005&lt;&gt;"",Data!B1431,"")</f>
        <v/>
      </c>
      <c r="C1431" s="20" t="str">
        <f>IF(Data!$B1431:C$5005&lt;&gt;"",Data!C1431,"")</f>
        <v/>
      </c>
      <c r="D1431" s="20" t="str">
        <f t="shared" si="55"/>
        <v/>
      </c>
      <c r="E1431" s="133" t="str">
        <f>IF(D1431="","",IF(COUNTIF($D$10:D1430,D1431)=0,COUNTIF(D:D,D1431),""))</f>
        <v/>
      </c>
      <c r="F1431" s="20" t="str">
        <f t="shared" si="56"/>
        <v/>
      </c>
      <c r="G1431" s="56"/>
      <c r="H1431" s="56"/>
      <c r="I1431" s="56"/>
      <c r="J1431" s="56"/>
      <c r="K1431" s="56"/>
      <c r="L1431" s="56"/>
      <c r="M1431" s="56"/>
      <c r="N1431" s="56"/>
      <c r="O1431" s="56"/>
      <c r="P1431" s="56"/>
    </row>
    <row r="1432" spans="1:16">
      <c r="A1432" s="113">
        <v>1423</v>
      </c>
      <c r="B1432" s="20" t="str">
        <f>IF(Data!B1432:$B$5005&lt;&gt;"",Data!B1432,"")</f>
        <v/>
      </c>
      <c r="C1432" s="20" t="str">
        <f>IF(Data!$B1432:C$5005&lt;&gt;"",Data!C1432,"")</f>
        <v/>
      </c>
      <c r="D1432" s="20" t="str">
        <f t="shared" si="55"/>
        <v/>
      </c>
      <c r="E1432" s="133" t="str">
        <f>IF(D1432="","",IF(COUNTIF($D$10:D1431,D1432)=0,COUNTIF(D:D,D1432),""))</f>
        <v/>
      </c>
      <c r="F1432" s="20" t="str">
        <f t="shared" si="56"/>
        <v/>
      </c>
      <c r="G1432" s="56"/>
      <c r="H1432" s="56"/>
      <c r="I1432" s="56"/>
      <c r="J1432" s="56"/>
      <c r="K1432" s="56"/>
      <c r="L1432" s="56"/>
      <c r="M1432" s="56"/>
      <c r="N1432" s="56"/>
      <c r="O1432" s="56"/>
      <c r="P1432" s="56"/>
    </row>
    <row r="1433" spans="1:16">
      <c r="A1433" s="20">
        <v>1424</v>
      </c>
      <c r="B1433" s="20" t="str">
        <f>IF(Data!B1433:$B$5005&lt;&gt;"",Data!B1433,"")</f>
        <v/>
      </c>
      <c r="C1433" s="20" t="str">
        <f>IF(Data!$B1433:C$5005&lt;&gt;"",Data!C1433,"")</f>
        <v/>
      </c>
      <c r="D1433" s="20" t="str">
        <f t="shared" si="55"/>
        <v/>
      </c>
      <c r="E1433" s="133" t="str">
        <f>IF(D1433="","",IF(COUNTIF($D$10:D1432,D1433)=0,COUNTIF(D:D,D1433),""))</f>
        <v/>
      </c>
      <c r="F1433" s="20" t="str">
        <f t="shared" si="56"/>
        <v/>
      </c>
      <c r="G1433" s="56"/>
      <c r="H1433" s="56"/>
      <c r="I1433" s="56"/>
      <c r="J1433" s="56"/>
      <c r="K1433" s="56"/>
      <c r="L1433" s="56"/>
      <c r="M1433" s="56"/>
      <c r="N1433" s="56"/>
      <c r="O1433" s="56"/>
      <c r="P1433" s="56"/>
    </row>
    <row r="1434" spans="1:16">
      <c r="A1434" s="113">
        <v>1425</v>
      </c>
      <c r="B1434" s="20" t="str">
        <f>IF(Data!B1434:$B$5005&lt;&gt;"",Data!B1434,"")</f>
        <v/>
      </c>
      <c r="C1434" s="20" t="str">
        <f>IF(Data!$B1434:C$5005&lt;&gt;"",Data!C1434,"")</f>
        <v/>
      </c>
      <c r="D1434" s="20" t="str">
        <f t="shared" si="55"/>
        <v/>
      </c>
      <c r="E1434" s="133" t="str">
        <f>IF(D1434="","",IF(COUNTIF($D$10:D1433,D1434)=0,COUNTIF(D:D,D1434),""))</f>
        <v/>
      </c>
      <c r="F1434" s="20" t="str">
        <f t="shared" si="56"/>
        <v/>
      </c>
      <c r="G1434" s="56"/>
      <c r="H1434" s="56"/>
      <c r="I1434" s="56"/>
      <c r="J1434" s="56"/>
      <c r="K1434" s="56"/>
      <c r="L1434" s="56"/>
      <c r="M1434" s="56"/>
      <c r="N1434" s="56"/>
      <c r="O1434" s="56"/>
      <c r="P1434" s="56"/>
    </row>
    <row r="1435" spans="1:16">
      <c r="A1435" s="20">
        <v>1426</v>
      </c>
      <c r="B1435" s="20" t="str">
        <f>IF(Data!B1435:$B$5005&lt;&gt;"",Data!B1435,"")</f>
        <v/>
      </c>
      <c r="C1435" s="20" t="str">
        <f>IF(Data!$B1435:C$5005&lt;&gt;"",Data!C1435,"")</f>
        <v/>
      </c>
      <c r="D1435" s="20" t="str">
        <f t="shared" si="55"/>
        <v/>
      </c>
      <c r="E1435" s="133" t="str">
        <f>IF(D1435="","",IF(COUNTIF($D$10:D1434,D1435)=0,COUNTIF(D:D,D1435),""))</f>
        <v/>
      </c>
      <c r="F1435" s="20" t="str">
        <f t="shared" si="56"/>
        <v/>
      </c>
      <c r="G1435" s="56"/>
      <c r="H1435" s="56"/>
      <c r="I1435" s="56"/>
      <c r="J1435" s="56"/>
      <c r="K1435" s="56"/>
      <c r="L1435" s="56"/>
      <c r="M1435" s="56"/>
      <c r="N1435" s="56"/>
      <c r="O1435" s="56"/>
      <c r="P1435" s="56"/>
    </row>
    <row r="1436" spans="1:16">
      <c r="A1436" s="113">
        <v>1427</v>
      </c>
      <c r="B1436" s="20" t="str">
        <f>IF(Data!B1436:$B$5005&lt;&gt;"",Data!B1436,"")</f>
        <v/>
      </c>
      <c r="C1436" s="20" t="str">
        <f>IF(Data!$B1436:C$5005&lt;&gt;"",Data!C1436,"")</f>
        <v/>
      </c>
      <c r="D1436" s="20" t="str">
        <f t="shared" si="55"/>
        <v/>
      </c>
      <c r="E1436" s="133" t="str">
        <f>IF(D1436="","",IF(COUNTIF($D$10:D1435,D1436)=0,COUNTIF(D:D,D1436),""))</f>
        <v/>
      </c>
      <c r="F1436" s="20" t="str">
        <f t="shared" si="56"/>
        <v/>
      </c>
      <c r="G1436" s="56"/>
      <c r="H1436" s="56"/>
      <c r="I1436" s="56"/>
      <c r="J1436" s="56"/>
      <c r="K1436" s="56"/>
      <c r="L1436" s="56"/>
      <c r="M1436" s="56"/>
      <c r="N1436" s="56"/>
      <c r="O1436" s="56"/>
      <c r="P1436" s="56"/>
    </row>
    <row r="1437" spans="1:16">
      <c r="A1437" s="20">
        <v>1428</v>
      </c>
      <c r="B1437" s="20" t="str">
        <f>IF(Data!B1437:$B$5005&lt;&gt;"",Data!B1437,"")</f>
        <v/>
      </c>
      <c r="C1437" s="20" t="str">
        <f>IF(Data!$B1437:C$5005&lt;&gt;"",Data!C1437,"")</f>
        <v/>
      </c>
      <c r="D1437" s="20" t="str">
        <f t="shared" si="55"/>
        <v/>
      </c>
      <c r="E1437" s="133" t="str">
        <f>IF(D1437="","",IF(COUNTIF($D$10:D1436,D1437)=0,COUNTIF(D:D,D1437),""))</f>
        <v/>
      </c>
      <c r="F1437" s="20" t="str">
        <f t="shared" si="56"/>
        <v/>
      </c>
      <c r="G1437" s="56"/>
      <c r="H1437" s="56"/>
      <c r="I1437" s="56"/>
      <c r="J1437" s="56"/>
      <c r="K1437" s="56"/>
      <c r="L1437" s="56"/>
      <c r="M1437" s="56"/>
      <c r="N1437" s="56"/>
      <c r="O1437" s="56"/>
      <c r="P1437" s="56"/>
    </row>
    <row r="1438" spans="1:16">
      <c r="A1438" s="113">
        <v>1429</v>
      </c>
      <c r="B1438" s="20" t="str">
        <f>IF(Data!B1438:$B$5005&lt;&gt;"",Data!B1438,"")</f>
        <v/>
      </c>
      <c r="C1438" s="20" t="str">
        <f>IF(Data!$B1438:C$5005&lt;&gt;"",Data!C1438,"")</f>
        <v/>
      </c>
      <c r="D1438" s="20" t="str">
        <f t="shared" si="55"/>
        <v/>
      </c>
      <c r="E1438" s="133" t="str">
        <f>IF(D1438="","",IF(COUNTIF($D$10:D1437,D1438)=0,COUNTIF(D:D,D1438),""))</f>
        <v/>
      </c>
      <c r="F1438" s="20" t="str">
        <f t="shared" si="56"/>
        <v/>
      </c>
      <c r="G1438" s="56"/>
      <c r="H1438" s="56"/>
      <c r="I1438" s="56"/>
      <c r="J1438" s="56"/>
      <c r="K1438" s="56"/>
      <c r="L1438" s="56"/>
      <c r="M1438" s="56"/>
      <c r="N1438" s="56"/>
      <c r="O1438" s="56"/>
      <c r="P1438" s="56"/>
    </row>
    <row r="1439" spans="1:16">
      <c r="A1439" s="20">
        <v>1430</v>
      </c>
      <c r="B1439" s="20" t="str">
        <f>IF(Data!B1439:$B$5005&lt;&gt;"",Data!B1439,"")</f>
        <v/>
      </c>
      <c r="C1439" s="20" t="str">
        <f>IF(Data!$B1439:C$5005&lt;&gt;"",Data!C1439,"")</f>
        <v/>
      </c>
      <c r="D1439" s="20" t="str">
        <f t="shared" si="55"/>
        <v/>
      </c>
      <c r="E1439" s="133" t="str">
        <f>IF(D1439="","",IF(COUNTIF($D$10:D1438,D1439)=0,COUNTIF(D:D,D1439),""))</f>
        <v/>
      </c>
      <c r="F1439" s="20" t="str">
        <f t="shared" si="56"/>
        <v/>
      </c>
      <c r="G1439" s="56"/>
      <c r="H1439" s="56"/>
      <c r="I1439" s="56"/>
      <c r="J1439" s="56"/>
      <c r="K1439" s="56"/>
      <c r="L1439" s="56"/>
      <c r="M1439" s="56"/>
      <c r="N1439" s="56"/>
      <c r="O1439" s="56"/>
      <c r="P1439" s="56"/>
    </row>
    <row r="1440" spans="1:16">
      <c r="A1440" s="113">
        <v>1431</v>
      </c>
      <c r="B1440" s="20" t="str">
        <f>IF(Data!B1440:$B$5005&lt;&gt;"",Data!B1440,"")</f>
        <v/>
      </c>
      <c r="C1440" s="20" t="str">
        <f>IF(Data!$B1440:C$5005&lt;&gt;"",Data!C1440,"")</f>
        <v/>
      </c>
      <c r="D1440" s="20" t="str">
        <f t="shared" si="55"/>
        <v/>
      </c>
      <c r="E1440" s="133" t="str">
        <f>IF(D1440="","",IF(COUNTIF($D$10:D1439,D1440)=0,COUNTIF(D:D,D1440),""))</f>
        <v/>
      </c>
      <c r="F1440" s="20" t="str">
        <f t="shared" si="56"/>
        <v/>
      </c>
      <c r="G1440" s="56"/>
      <c r="H1440" s="56"/>
      <c r="I1440" s="56"/>
      <c r="J1440" s="56"/>
      <c r="K1440" s="56"/>
      <c r="L1440" s="56"/>
      <c r="M1440" s="56"/>
      <c r="N1440" s="56"/>
      <c r="O1440" s="56"/>
      <c r="P1440" s="56"/>
    </row>
    <row r="1441" spans="1:16">
      <c r="A1441" s="20">
        <v>1432</v>
      </c>
      <c r="B1441" s="20" t="str">
        <f>IF(Data!B1441:$B$5005&lt;&gt;"",Data!B1441,"")</f>
        <v/>
      </c>
      <c r="C1441" s="20" t="str">
        <f>IF(Data!$B1441:C$5005&lt;&gt;"",Data!C1441,"")</f>
        <v/>
      </c>
      <c r="D1441" s="20" t="str">
        <f t="shared" si="55"/>
        <v/>
      </c>
      <c r="E1441" s="133" t="str">
        <f>IF(D1441="","",IF(COUNTIF($D$10:D1440,D1441)=0,COUNTIF(D:D,D1441),""))</f>
        <v/>
      </c>
      <c r="F1441" s="20" t="str">
        <f t="shared" si="56"/>
        <v/>
      </c>
      <c r="G1441" s="56"/>
      <c r="H1441" s="56"/>
      <c r="I1441" s="56"/>
      <c r="J1441" s="56"/>
      <c r="K1441" s="56"/>
      <c r="L1441" s="56"/>
      <c r="M1441" s="56"/>
      <c r="N1441" s="56"/>
      <c r="O1441" s="56"/>
      <c r="P1441" s="56"/>
    </row>
    <row r="1442" spans="1:16">
      <c r="A1442" s="113">
        <v>1433</v>
      </c>
      <c r="B1442" s="20" t="str">
        <f>IF(Data!B1442:$B$5005&lt;&gt;"",Data!B1442,"")</f>
        <v/>
      </c>
      <c r="C1442" s="20" t="str">
        <f>IF(Data!$B1442:C$5005&lt;&gt;"",Data!C1442,"")</f>
        <v/>
      </c>
      <c r="D1442" s="20" t="str">
        <f t="shared" si="55"/>
        <v/>
      </c>
      <c r="E1442" s="133" t="str">
        <f>IF(D1442="","",IF(COUNTIF($D$10:D1441,D1442)=0,COUNTIF(D:D,D1442),""))</f>
        <v/>
      </c>
      <c r="F1442" s="20" t="str">
        <f t="shared" si="56"/>
        <v/>
      </c>
      <c r="G1442" s="56"/>
      <c r="H1442" s="56"/>
      <c r="I1442" s="56"/>
      <c r="J1442" s="56"/>
      <c r="K1442" s="56"/>
      <c r="L1442" s="56"/>
      <c r="M1442" s="56"/>
      <c r="N1442" s="56"/>
      <c r="O1442" s="56"/>
      <c r="P1442" s="56"/>
    </row>
    <row r="1443" spans="1:16">
      <c r="A1443" s="20">
        <v>1434</v>
      </c>
      <c r="B1443" s="20" t="str">
        <f>IF(Data!B1443:$B$5005&lt;&gt;"",Data!B1443,"")</f>
        <v/>
      </c>
      <c r="C1443" s="20" t="str">
        <f>IF(Data!$B1443:C$5005&lt;&gt;"",Data!C1443,"")</f>
        <v/>
      </c>
      <c r="D1443" s="20" t="str">
        <f t="shared" si="55"/>
        <v/>
      </c>
      <c r="E1443" s="133" t="str">
        <f>IF(D1443="","",IF(COUNTIF($D$10:D1442,D1443)=0,COUNTIF(D:D,D1443),""))</f>
        <v/>
      </c>
      <c r="F1443" s="20" t="str">
        <f t="shared" si="56"/>
        <v/>
      </c>
      <c r="G1443" s="56"/>
      <c r="H1443" s="56"/>
      <c r="I1443" s="56"/>
      <c r="J1443" s="56"/>
      <c r="K1443" s="56"/>
      <c r="L1443" s="56"/>
      <c r="M1443" s="56"/>
      <c r="N1443" s="56"/>
      <c r="O1443" s="56"/>
      <c r="P1443" s="56"/>
    </row>
    <row r="1444" spans="1:16">
      <c r="A1444" s="113">
        <v>1435</v>
      </c>
      <c r="B1444" s="20" t="str">
        <f>IF(Data!B1444:$B$5005&lt;&gt;"",Data!B1444,"")</f>
        <v/>
      </c>
      <c r="C1444" s="20" t="str">
        <f>IF(Data!$B1444:C$5005&lt;&gt;"",Data!C1444,"")</f>
        <v/>
      </c>
      <c r="D1444" s="20" t="str">
        <f t="shared" si="55"/>
        <v/>
      </c>
      <c r="E1444" s="133" t="str">
        <f>IF(D1444="","",IF(COUNTIF($D$10:D1443,D1444)=0,COUNTIF(D:D,D1444),""))</f>
        <v/>
      </c>
      <c r="F1444" s="20" t="str">
        <f t="shared" si="56"/>
        <v/>
      </c>
      <c r="G1444" s="56"/>
      <c r="H1444" s="56"/>
      <c r="I1444" s="56"/>
      <c r="J1444" s="56"/>
      <c r="K1444" s="56"/>
      <c r="L1444" s="56"/>
      <c r="M1444" s="56"/>
      <c r="N1444" s="56"/>
      <c r="O1444" s="56"/>
      <c r="P1444" s="56"/>
    </row>
    <row r="1445" spans="1:16">
      <c r="A1445" s="20">
        <v>1436</v>
      </c>
      <c r="B1445" s="20" t="str">
        <f>IF(Data!B1445:$B$5005&lt;&gt;"",Data!B1445,"")</f>
        <v/>
      </c>
      <c r="C1445" s="20" t="str">
        <f>IF(Data!$B1445:C$5005&lt;&gt;"",Data!C1445,"")</f>
        <v/>
      </c>
      <c r="D1445" s="20" t="str">
        <f t="shared" si="55"/>
        <v/>
      </c>
      <c r="E1445" s="133" t="str">
        <f>IF(D1445="","",IF(COUNTIF($D$10:D1444,D1445)=0,COUNTIF(D:D,D1445),""))</f>
        <v/>
      </c>
      <c r="F1445" s="20" t="str">
        <f t="shared" si="56"/>
        <v/>
      </c>
      <c r="G1445" s="56"/>
      <c r="H1445" s="56"/>
      <c r="I1445" s="56"/>
      <c r="J1445" s="56"/>
      <c r="K1445" s="56"/>
      <c r="L1445" s="56"/>
      <c r="M1445" s="56"/>
      <c r="N1445" s="56"/>
      <c r="O1445" s="56"/>
      <c r="P1445" s="56"/>
    </row>
    <row r="1446" spans="1:16">
      <c r="A1446" s="113">
        <v>1437</v>
      </c>
      <c r="B1446" s="20" t="str">
        <f>IF(Data!B1446:$B$5005&lt;&gt;"",Data!B1446,"")</f>
        <v/>
      </c>
      <c r="C1446" s="20" t="str">
        <f>IF(Data!$B1446:C$5005&lt;&gt;"",Data!C1446,"")</f>
        <v/>
      </c>
      <c r="D1446" s="20" t="str">
        <f t="shared" si="55"/>
        <v/>
      </c>
      <c r="E1446" s="133" t="str">
        <f>IF(D1446="","",IF(COUNTIF($D$10:D1445,D1446)=0,COUNTIF(D:D,D1446),""))</f>
        <v/>
      </c>
      <c r="F1446" s="20" t="str">
        <f t="shared" si="56"/>
        <v/>
      </c>
      <c r="G1446" s="56"/>
      <c r="H1446" s="56"/>
      <c r="I1446" s="56"/>
      <c r="J1446" s="56"/>
      <c r="K1446" s="56"/>
      <c r="L1446" s="56"/>
      <c r="M1446" s="56"/>
      <c r="N1446" s="56"/>
      <c r="O1446" s="56"/>
      <c r="P1446" s="56"/>
    </row>
    <row r="1447" spans="1:16">
      <c r="A1447" s="20">
        <v>1438</v>
      </c>
      <c r="B1447" s="20" t="str">
        <f>IF(Data!B1447:$B$5005&lt;&gt;"",Data!B1447,"")</f>
        <v/>
      </c>
      <c r="C1447" s="20" t="str">
        <f>IF(Data!$B1447:C$5005&lt;&gt;"",Data!C1447,"")</f>
        <v/>
      </c>
      <c r="D1447" s="20" t="str">
        <f t="shared" si="55"/>
        <v/>
      </c>
      <c r="E1447" s="133" t="str">
        <f>IF(D1447="","",IF(COUNTIF($D$10:D1446,D1447)=0,COUNTIF(D:D,D1447),""))</f>
        <v/>
      </c>
      <c r="F1447" s="20" t="str">
        <f t="shared" si="56"/>
        <v/>
      </c>
      <c r="G1447" s="56"/>
      <c r="H1447" s="56"/>
      <c r="I1447" s="56"/>
      <c r="J1447" s="56"/>
      <c r="K1447" s="56"/>
      <c r="L1447" s="56"/>
      <c r="M1447" s="56"/>
      <c r="N1447" s="56"/>
      <c r="O1447" s="56"/>
      <c r="P1447" s="56"/>
    </row>
    <row r="1448" spans="1:16">
      <c r="A1448" s="113">
        <v>1439</v>
      </c>
      <c r="B1448" s="20" t="str">
        <f>IF(Data!B1448:$B$5005&lt;&gt;"",Data!B1448,"")</f>
        <v/>
      </c>
      <c r="C1448" s="20" t="str">
        <f>IF(Data!$B1448:C$5005&lt;&gt;"",Data!C1448,"")</f>
        <v/>
      </c>
      <c r="D1448" s="20" t="str">
        <f t="shared" si="55"/>
        <v/>
      </c>
      <c r="E1448" s="133" t="str">
        <f>IF(D1448="","",IF(COUNTIF($D$10:D1447,D1448)=0,COUNTIF(D:D,D1448),""))</f>
        <v/>
      </c>
      <c r="F1448" s="20" t="str">
        <f t="shared" si="56"/>
        <v/>
      </c>
      <c r="G1448" s="56"/>
      <c r="H1448" s="56"/>
      <c r="I1448" s="56"/>
      <c r="J1448" s="56"/>
      <c r="K1448" s="56"/>
      <c r="L1448" s="56"/>
      <c r="M1448" s="56"/>
      <c r="N1448" s="56"/>
      <c r="O1448" s="56"/>
      <c r="P1448" s="56"/>
    </row>
    <row r="1449" spans="1:16">
      <c r="A1449" s="20">
        <v>1440</v>
      </c>
      <c r="B1449" s="20" t="str">
        <f>IF(Data!B1449:$B$5005&lt;&gt;"",Data!B1449,"")</f>
        <v/>
      </c>
      <c r="C1449" s="20" t="str">
        <f>IF(Data!$B1449:C$5005&lt;&gt;"",Data!C1449,"")</f>
        <v/>
      </c>
      <c r="D1449" s="20" t="str">
        <f t="shared" si="55"/>
        <v/>
      </c>
      <c r="E1449" s="133" t="str">
        <f>IF(D1449="","",IF(COUNTIF($D$10:D1448,D1449)=0,COUNTIF(D:D,D1449),""))</f>
        <v/>
      </c>
      <c r="F1449" s="20" t="str">
        <f t="shared" si="56"/>
        <v/>
      </c>
      <c r="G1449" s="56"/>
      <c r="H1449" s="56"/>
      <c r="I1449" s="56"/>
      <c r="J1449" s="56"/>
      <c r="K1449" s="56"/>
      <c r="L1449" s="56"/>
      <c r="M1449" s="56"/>
      <c r="N1449" s="56"/>
      <c r="O1449" s="56"/>
      <c r="P1449" s="56"/>
    </row>
    <row r="1450" spans="1:16">
      <c r="A1450" s="113">
        <v>1441</v>
      </c>
      <c r="B1450" s="20" t="str">
        <f>IF(Data!B1450:$B$5005&lt;&gt;"",Data!B1450,"")</f>
        <v/>
      </c>
      <c r="C1450" s="20" t="str">
        <f>IF(Data!$B1450:C$5005&lt;&gt;"",Data!C1450,"")</f>
        <v/>
      </c>
      <c r="D1450" s="20" t="str">
        <f t="shared" si="55"/>
        <v/>
      </c>
      <c r="E1450" s="133" t="str">
        <f>IF(D1450="","",IF(COUNTIF($D$10:D1449,D1450)=0,COUNTIF(D:D,D1450),""))</f>
        <v/>
      </c>
      <c r="F1450" s="20" t="str">
        <f t="shared" si="56"/>
        <v/>
      </c>
      <c r="G1450" s="56"/>
      <c r="H1450" s="56"/>
      <c r="I1450" s="56"/>
      <c r="J1450" s="56"/>
      <c r="K1450" s="56"/>
      <c r="L1450" s="56"/>
      <c r="M1450" s="56"/>
      <c r="N1450" s="56"/>
      <c r="O1450" s="56"/>
      <c r="P1450" s="56"/>
    </row>
    <row r="1451" spans="1:16">
      <c r="A1451" s="20">
        <v>1442</v>
      </c>
      <c r="B1451" s="20" t="str">
        <f>IF(Data!B1451:$B$5005&lt;&gt;"",Data!B1451,"")</f>
        <v/>
      </c>
      <c r="C1451" s="20" t="str">
        <f>IF(Data!$B1451:C$5005&lt;&gt;"",Data!C1451,"")</f>
        <v/>
      </c>
      <c r="D1451" s="20" t="str">
        <f t="shared" si="55"/>
        <v/>
      </c>
      <c r="E1451" s="133" t="str">
        <f>IF(D1451="","",IF(COUNTIF($D$10:D1450,D1451)=0,COUNTIF(D:D,D1451),""))</f>
        <v/>
      </c>
      <c r="F1451" s="20" t="str">
        <f t="shared" si="56"/>
        <v/>
      </c>
      <c r="G1451" s="56"/>
      <c r="H1451" s="56"/>
      <c r="I1451" s="56"/>
      <c r="J1451" s="56"/>
      <c r="K1451" s="56"/>
      <c r="L1451" s="56"/>
      <c r="M1451" s="56"/>
      <c r="N1451" s="56"/>
      <c r="O1451" s="56"/>
      <c r="P1451" s="56"/>
    </row>
    <row r="1452" spans="1:16">
      <c r="A1452" s="113">
        <v>1443</v>
      </c>
      <c r="B1452" s="20" t="str">
        <f>IF(Data!B1452:$B$5005&lt;&gt;"",Data!B1452,"")</f>
        <v/>
      </c>
      <c r="C1452" s="20" t="str">
        <f>IF(Data!$B1452:C$5005&lt;&gt;"",Data!C1452,"")</f>
        <v/>
      </c>
      <c r="D1452" s="20" t="str">
        <f t="shared" si="55"/>
        <v/>
      </c>
      <c r="E1452" s="133" t="str">
        <f>IF(D1452="","",IF(COUNTIF($D$10:D1451,D1452)=0,COUNTIF(D:D,D1452),""))</f>
        <v/>
      </c>
      <c r="F1452" s="20" t="str">
        <f t="shared" si="56"/>
        <v/>
      </c>
      <c r="G1452" s="56"/>
      <c r="H1452" s="56"/>
      <c r="I1452" s="56"/>
      <c r="J1452" s="56"/>
      <c r="K1452" s="56"/>
      <c r="L1452" s="56"/>
      <c r="M1452" s="56"/>
      <c r="N1452" s="56"/>
      <c r="O1452" s="56"/>
      <c r="P1452" s="56"/>
    </row>
    <row r="1453" spans="1:16">
      <c r="A1453" s="20">
        <v>1444</v>
      </c>
      <c r="B1453" s="20" t="str">
        <f>IF(Data!B1453:$B$5005&lt;&gt;"",Data!B1453,"")</f>
        <v/>
      </c>
      <c r="C1453" s="20" t="str">
        <f>IF(Data!$B1453:C$5005&lt;&gt;"",Data!C1453,"")</f>
        <v/>
      </c>
      <c r="D1453" s="20" t="str">
        <f t="shared" si="55"/>
        <v/>
      </c>
      <c r="E1453" s="133" t="str">
        <f>IF(D1453="","",IF(COUNTIF($D$10:D1452,D1453)=0,COUNTIF(D:D,D1453),""))</f>
        <v/>
      </c>
      <c r="F1453" s="20" t="str">
        <f t="shared" si="56"/>
        <v/>
      </c>
      <c r="G1453" s="56"/>
      <c r="H1453" s="56"/>
      <c r="I1453" s="56"/>
      <c r="J1453" s="56"/>
      <c r="K1453" s="56"/>
      <c r="L1453" s="56"/>
      <c r="M1453" s="56"/>
      <c r="N1453" s="56"/>
      <c r="O1453" s="56"/>
      <c r="P1453" s="56"/>
    </row>
    <row r="1454" spans="1:16">
      <c r="A1454" s="113">
        <v>1445</v>
      </c>
      <c r="B1454" s="20" t="str">
        <f>IF(Data!B1454:$B$5005&lt;&gt;"",Data!B1454,"")</f>
        <v/>
      </c>
      <c r="C1454" s="20" t="str">
        <f>IF(Data!$B1454:C$5005&lt;&gt;"",Data!C1454,"")</f>
        <v/>
      </c>
      <c r="D1454" s="20" t="str">
        <f t="shared" si="55"/>
        <v/>
      </c>
      <c r="E1454" s="133" t="str">
        <f>IF(D1454="","",IF(COUNTIF($D$10:D1453,D1454)=0,COUNTIF(D:D,D1454),""))</f>
        <v/>
      </c>
      <c r="F1454" s="20" t="str">
        <f t="shared" si="56"/>
        <v/>
      </c>
      <c r="G1454" s="56"/>
      <c r="H1454" s="56"/>
      <c r="I1454" s="56"/>
      <c r="J1454" s="56"/>
      <c r="K1454" s="56"/>
      <c r="L1454" s="56"/>
      <c r="M1454" s="56"/>
      <c r="N1454" s="56"/>
      <c r="O1454" s="56"/>
      <c r="P1454" s="56"/>
    </row>
    <row r="1455" spans="1:16">
      <c r="A1455" s="20">
        <v>1446</v>
      </c>
      <c r="B1455" s="20" t="str">
        <f>IF(Data!B1455:$B$5005&lt;&gt;"",Data!B1455,"")</f>
        <v/>
      </c>
      <c r="C1455" s="20" t="str">
        <f>IF(Data!$B1455:C$5005&lt;&gt;"",Data!C1455,"")</f>
        <v/>
      </c>
      <c r="D1455" s="20" t="str">
        <f t="shared" si="55"/>
        <v/>
      </c>
      <c r="E1455" s="133" t="str">
        <f>IF(D1455="","",IF(COUNTIF($D$10:D1454,D1455)=0,COUNTIF(D:D,D1455),""))</f>
        <v/>
      </c>
      <c r="F1455" s="20" t="str">
        <f t="shared" si="56"/>
        <v/>
      </c>
      <c r="G1455" s="56"/>
      <c r="H1455" s="56"/>
      <c r="I1455" s="56"/>
      <c r="J1455" s="56"/>
      <c r="K1455" s="56"/>
      <c r="L1455" s="56"/>
      <c r="M1455" s="56"/>
      <c r="N1455" s="56"/>
      <c r="O1455" s="56"/>
      <c r="P1455" s="56"/>
    </row>
    <row r="1456" spans="1:16">
      <c r="A1456" s="113">
        <v>1447</v>
      </c>
      <c r="B1456" s="20" t="str">
        <f>IF(Data!B1456:$B$5005&lt;&gt;"",Data!B1456,"")</f>
        <v/>
      </c>
      <c r="C1456" s="20" t="str">
        <f>IF(Data!$B1456:C$5005&lt;&gt;"",Data!C1456,"")</f>
        <v/>
      </c>
      <c r="D1456" s="20" t="str">
        <f t="shared" si="55"/>
        <v/>
      </c>
      <c r="E1456" s="133" t="str">
        <f>IF(D1456="","",IF(COUNTIF($D$10:D1455,D1456)=0,COUNTIF(D:D,D1456),""))</f>
        <v/>
      </c>
      <c r="F1456" s="20" t="str">
        <f t="shared" si="56"/>
        <v/>
      </c>
      <c r="G1456" s="56"/>
      <c r="H1456" s="56"/>
      <c r="I1456" s="56"/>
      <c r="J1456" s="56"/>
      <c r="K1456" s="56"/>
      <c r="L1456" s="56"/>
      <c r="M1456" s="56"/>
      <c r="N1456" s="56"/>
      <c r="O1456" s="56"/>
      <c r="P1456" s="56"/>
    </row>
    <row r="1457" spans="1:16">
      <c r="A1457" s="20">
        <v>1448</v>
      </c>
      <c r="B1457" s="20" t="str">
        <f>IF(Data!B1457:$B$5005&lt;&gt;"",Data!B1457,"")</f>
        <v/>
      </c>
      <c r="C1457" s="20" t="str">
        <f>IF(Data!$B1457:C$5005&lt;&gt;"",Data!C1457,"")</f>
        <v/>
      </c>
      <c r="D1457" s="20" t="str">
        <f t="shared" si="55"/>
        <v/>
      </c>
      <c r="E1457" s="133" t="str">
        <f>IF(D1457="","",IF(COUNTIF($D$10:D1456,D1457)=0,COUNTIF(D:D,D1457),""))</f>
        <v/>
      </c>
      <c r="F1457" s="20" t="str">
        <f t="shared" si="56"/>
        <v/>
      </c>
      <c r="G1457" s="56"/>
      <c r="H1457" s="56"/>
      <c r="I1457" s="56"/>
      <c r="J1457" s="56"/>
      <c r="K1457" s="56"/>
      <c r="L1457" s="56"/>
      <c r="M1457" s="56"/>
      <c r="N1457" s="56"/>
      <c r="O1457" s="56"/>
      <c r="P1457" s="56"/>
    </row>
    <row r="1458" spans="1:16">
      <c r="A1458" s="113">
        <v>1449</v>
      </c>
      <c r="B1458" s="20" t="str">
        <f>IF(Data!B1458:$B$5005&lt;&gt;"",Data!B1458,"")</f>
        <v/>
      </c>
      <c r="C1458" s="20" t="str">
        <f>IF(Data!$B1458:C$5005&lt;&gt;"",Data!C1458,"")</f>
        <v/>
      </c>
      <c r="D1458" s="20" t="str">
        <f t="shared" si="55"/>
        <v/>
      </c>
      <c r="E1458" s="133" t="str">
        <f>IF(D1458="","",IF(COUNTIF($D$10:D1457,D1458)=0,COUNTIF(D:D,D1458),""))</f>
        <v/>
      </c>
      <c r="F1458" s="20" t="str">
        <f t="shared" si="56"/>
        <v/>
      </c>
      <c r="G1458" s="56"/>
      <c r="H1458" s="56"/>
      <c r="I1458" s="56"/>
      <c r="J1458" s="56"/>
      <c r="K1458" s="56"/>
      <c r="L1458" s="56"/>
      <c r="M1458" s="56"/>
      <c r="N1458" s="56"/>
      <c r="O1458" s="56"/>
      <c r="P1458" s="56"/>
    </row>
    <row r="1459" spans="1:16">
      <c r="A1459" s="20">
        <v>1450</v>
      </c>
      <c r="B1459" s="20" t="str">
        <f>IF(Data!B1459:$B$5005&lt;&gt;"",Data!B1459,"")</f>
        <v/>
      </c>
      <c r="C1459" s="20" t="str">
        <f>IF(Data!$B1459:C$5005&lt;&gt;"",Data!C1459,"")</f>
        <v/>
      </c>
      <c r="D1459" s="20" t="str">
        <f t="shared" si="55"/>
        <v/>
      </c>
      <c r="E1459" s="133" t="str">
        <f>IF(D1459="","",IF(COUNTIF($D$10:D1458,D1459)=0,COUNTIF(D:D,D1459),""))</f>
        <v/>
      </c>
      <c r="F1459" s="20" t="str">
        <f t="shared" si="56"/>
        <v/>
      </c>
      <c r="G1459" s="56"/>
      <c r="H1459" s="56"/>
      <c r="I1459" s="56"/>
      <c r="J1459" s="56"/>
      <c r="K1459" s="56"/>
      <c r="L1459" s="56"/>
      <c r="M1459" s="56"/>
      <c r="N1459" s="56"/>
      <c r="O1459" s="56"/>
      <c r="P1459" s="56"/>
    </row>
    <row r="1460" spans="1:16">
      <c r="A1460" s="113">
        <v>1451</v>
      </c>
      <c r="B1460" s="20" t="str">
        <f>IF(Data!B1460:$B$5005&lt;&gt;"",Data!B1460,"")</f>
        <v/>
      </c>
      <c r="C1460" s="20" t="str">
        <f>IF(Data!$B1460:C$5005&lt;&gt;"",Data!C1460,"")</f>
        <v/>
      </c>
      <c r="D1460" s="20" t="str">
        <f t="shared" si="55"/>
        <v/>
      </c>
      <c r="E1460" s="133" t="str">
        <f>IF(D1460="","",IF(COUNTIF($D$10:D1459,D1460)=0,COUNTIF(D:D,D1460),""))</f>
        <v/>
      </c>
      <c r="F1460" s="20" t="str">
        <f t="shared" si="56"/>
        <v/>
      </c>
      <c r="G1460" s="56"/>
      <c r="H1460" s="56"/>
      <c r="I1460" s="56"/>
      <c r="J1460" s="56"/>
      <c r="K1460" s="56"/>
      <c r="L1460" s="56"/>
      <c r="M1460" s="56"/>
      <c r="N1460" s="56"/>
      <c r="O1460" s="56"/>
      <c r="P1460" s="56"/>
    </row>
    <row r="1461" spans="1:16">
      <c r="A1461" s="20">
        <v>1452</v>
      </c>
      <c r="B1461" s="20" t="str">
        <f>IF(Data!B1461:$B$5005&lt;&gt;"",Data!B1461,"")</f>
        <v/>
      </c>
      <c r="C1461" s="20" t="str">
        <f>IF(Data!$B1461:C$5005&lt;&gt;"",Data!C1461,"")</f>
        <v/>
      </c>
      <c r="D1461" s="20" t="str">
        <f t="shared" si="55"/>
        <v/>
      </c>
      <c r="E1461" s="133" t="str">
        <f>IF(D1461="","",IF(COUNTIF($D$10:D1460,D1461)=0,COUNTIF(D:D,D1461),""))</f>
        <v/>
      </c>
      <c r="F1461" s="20" t="str">
        <f t="shared" si="56"/>
        <v/>
      </c>
      <c r="G1461" s="56"/>
      <c r="H1461" s="56"/>
      <c r="I1461" s="56"/>
      <c r="J1461" s="56"/>
      <c r="K1461" s="56"/>
      <c r="L1461" s="56"/>
      <c r="M1461" s="56"/>
      <c r="N1461" s="56"/>
      <c r="O1461" s="56"/>
      <c r="P1461" s="56"/>
    </row>
    <row r="1462" spans="1:16">
      <c r="A1462" s="113">
        <v>1453</v>
      </c>
      <c r="B1462" s="20" t="str">
        <f>IF(Data!B1462:$B$5005&lt;&gt;"",Data!B1462,"")</f>
        <v/>
      </c>
      <c r="C1462" s="20" t="str">
        <f>IF(Data!$B1462:C$5005&lt;&gt;"",Data!C1462,"")</f>
        <v/>
      </c>
      <c r="D1462" s="20" t="str">
        <f t="shared" si="55"/>
        <v/>
      </c>
      <c r="E1462" s="133" t="str">
        <f>IF(D1462="","",IF(COUNTIF($D$10:D1461,D1462)=0,COUNTIF(D:D,D1462),""))</f>
        <v/>
      </c>
      <c r="F1462" s="20" t="str">
        <f t="shared" si="56"/>
        <v/>
      </c>
      <c r="G1462" s="56"/>
      <c r="H1462" s="56"/>
      <c r="I1462" s="56"/>
      <c r="J1462" s="56"/>
      <c r="K1462" s="56"/>
      <c r="L1462" s="56"/>
      <c r="M1462" s="56"/>
      <c r="N1462" s="56"/>
      <c r="O1462" s="56"/>
      <c r="P1462" s="56"/>
    </row>
    <row r="1463" spans="1:16">
      <c r="A1463" s="20">
        <v>1454</v>
      </c>
      <c r="B1463" s="20" t="str">
        <f>IF(Data!B1463:$B$5005&lt;&gt;"",Data!B1463,"")</f>
        <v/>
      </c>
      <c r="C1463" s="20" t="str">
        <f>IF(Data!$B1463:C$5005&lt;&gt;"",Data!C1463,"")</f>
        <v/>
      </c>
      <c r="D1463" s="20" t="str">
        <f t="shared" si="55"/>
        <v/>
      </c>
      <c r="E1463" s="133" t="str">
        <f>IF(D1463="","",IF(COUNTIF($D$10:D1462,D1463)=0,COUNTIF(D:D,D1463),""))</f>
        <v/>
      </c>
      <c r="F1463" s="20" t="str">
        <f t="shared" si="56"/>
        <v/>
      </c>
      <c r="G1463" s="56"/>
      <c r="H1463" s="56"/>
      <c r="I1463" s="56"/>
      <c r="J1463" s="56"/>
      <c r="K1463" s="56"/>
      <c r="L1463" s="56"/>
      <c r="M1463" s="56"/>
      <c r="N1463" s="56"/>
      <c r="O1463" s="56"/>
      <c r="P1463" s="56"/>
    </row>
    <row r="1464" spans="1:16">
      <c r="A1464" s="113">
        <v>1455</v>
      </c>
      <c r="B1464" s="20" t="str">
        <f>IF(Data!B1464:$B$5005&lt;&gt;"",Data!B1464,"")</f>
        <v/>
      </c>
      <c r="C1464" s="20" t="str">
        <f>IF(Data!$B1464:C$5005&lt;&gt;"",Data!C1464,"")</f>
        <v/>
      </c>
      <c r="D1464" s="20" t="str">
        <f t="shared" ref="D1464:D1527" si="57">IF(AND(B1464&lt;&gt;"",C1464&lt;&gt;""), _xlfn.RANK.AVG(B1464,B:B,1),"")</f>
        <v/>
      </c>
      <c r="E1464" s="133" t="str">
        <f>IF(D1464="","",IF(COUNTIF($D$10:D1463,D1464)=0,COUNTIF(D:D,D1464),""))</f>
        <v/>
      </c>
      <c r="F1464" s="20" t="str">
        <f t="shared" si="56"/>
        <v/>
      </c>
      <c r="G1464" s="56"/>
      <c r="H1464" s="56"/>
      <c r="I1464" s="56"/>
      <c r="J1464" s="56"/>
      <c r="K1464" s="56"/>
      <c r="L1464" s="56"/>
      <c r="M1464" s="56"/>
      <c r="N1464" s="56"/>
      <c r="O1464" s="56"/>
      <c r="P1464" s="56"/>
    </row>
    <row r="1465" spans="1:16">
      <c r="A1465" s="20">
        <v>1456</v>
      </c>
      <c r="B1465" s="20" t="str">
        <f>IF(Data!B1465:$B$5005&lt;&gt;"",Data!B1465,"")</f>
        <v/>
      </c>
      <c r="C1465" s="20" t="str">
        <f>IF(Data!$B1465:C$5005&lt;&gt;"",Data!C1465,"")</f>
        <v/>
      </c>
      <c r="D1465" s="20" t="str">
        <f t="shared" si="57"/>
        <v/>
      </c>
      <c r="E1465" s="133" t="str">
        <f>IF(D1465="","",IF(COUNTIF($D$10:D1464,D1465)=0,COUNTIF(D:D,D1465),""))</f>
        <v/>
      </c>
      <c r="F1465" s="20" t="str">
        <f t="shared" si="56"/>
        <v/>
      </c>
      <c r="G1465" s="56"/>
      <c r="H1465" s="56"/>
      <c r="I1465" s="56"/>
      <c r="J1465" s="56"/>
      <c r="K1465" s="56"/>
      <c r="L1465" s="56"/>
      <c r="M1465" s="56"/>
      <c r="N1465" s="56"/>
      <c r="O1465" s="56"/>
      <c r="P1465" s="56"/>
    </row>
    <row r="1466" spans="1:16">
      <c r="A1466" s="113">
        <v>1457</v>
      </c>
      <c r="B1466" s="20" t="str">
        <f>IF(Data!B1466:$B$5005&lt;&gt;"",Data!B1466,"")</f>
        <v/>
      </c>
      <c r="C1466" s="20" t="str">
        <f>IF(Data!$B1466:C$5005&lt;&gt;"",Data!C1466,"")</f>
        <v/>
      </c>
      <c r="D1466" s="20" t="str">
        <f t="shared" si="57"/>
        <v/>
      </c>
      <c r="E1466" s="133" t="str">
        <f>IF(D1466="","",IF(COUNTIF($D$10:D1465,D1466)=0,COUNTIF(D:D,D1466),""))</f>
        <v/>
      </c>
      <c r="F1466" s="20" t="str">
        <f t="shared" si="56"/>
        <v/>
      </c>
      <c r="G1466" s="56"/>
      <c r="H1466" s="56"/>
      <c r="I1466" s="56"/>
      <c r="J1466" s="56"/>
      <c r="K1466" s="56"/>
      <c r="L1466" s="56"/>
      <c r="M1466" s="56"/>
      <c r="N1466" s="56"/>
      <c r="O1466" s="56"/>
      <c r="P1466" s="56"/>
    </row>
    <row r="1467" spans="1:16">
      <c r="A1467" s="20">
        <v>1458</v>
      </c>
      <c r="B1467" s="20" t="str">
        <f>IF(Data!B1467:$B$5005&lt;&gt;"",Data!B1467,"")</f>
        <v/>
      </c>
      <c r="C1467" s="20" t="str">
        <f>IF(Data!$B1467:C$5005&lt;&gt;"",Data!C1467,"")</f>
        <v/>
      </c>
      <c r="D1467" s="20" t="str">
        <f t="shared" si="57"/>
        <v/>
      </c>
      <c r="E1467" s="133" t="str">
        <f>IF(D1467="","",IF(COUNTIF($D$10:D1466,D1467)=0,COUNTIF(D:D,D1467),""))</f>
        <v/>
      </c>
      <c r="F1467" s="20" t="str">
        <f t="shared" si="56"/>
        <v/>
      </c>
      <c r="G1467" s="56"/>
      <c r="H1467" s="56"/>
      <c r="I1467" s="56"/>
      <c r="J1467" s="56"/>
      <c r="K1467" s="56"/>
      <c r="L1467" s="56"/>
      <c r="M1467" s="56"/>
      <c r="N1467" s="56"/>
      <c r="O1467" s="56"/>
      <c r="P1467" s="56"/>
    </row>
    <row r="1468" spans="1:16">
      <c r="A1468" s="113">
        <v>1459</v>
      </c>
      <c r="B1468" s="20" t="str">
        <f>IF(Data!B1468:$B$5005&lt;&gt;"",Data!B1468,"")</f>
        <v/>
      </c>
      <c r="C1468" s="20" t="str">
        <f>IF(Data!$B1468:C$5005&lt;&gt;"",Data!C1468,"")</f>
        <v/>
      </c>
      <c r="D1468" s="20" t="str">
        <f t="shared" si="57"/>
        <v/>
      </c>
      <c r="E1468" s="133" t="str">
        <f>IF(D1468="","",IF(COUNTIF($D$10:D1467,D1468)=0,COUNTIF(D:D,D1468),""))</f>
        <v/>
      </c>
      <c r="F1468" s="20" t="str">
        <f t="shared" si="56"/>
        <v/>
      </c>
      <c r="G1468" s="56"/>
      <c r="H1468" s="56"/>
      <c r="I1468" s="56"/>
      <c r="J1468" s="56"/>
      <c r="K1468" s="56"/>
      <c r="L1468" s="56"/>
      <c r="M1468" s="56"/>
      <c r="N1468" s="56"/>
      <c r="O1468" s="56"/>
      <c r="P1468" s="56"/>
    </row>
    <row r="1469" spans="1:16">
      <c r="A1469" s="20">
        <v>1460</v>
      </c>
      <c r="B1469" s="20" t="str">
        <f>IF(Data!B1469:$B$5005&lt;&gt;"",Data!B1469,"")</f>
        <v/>
      </c>
      <c r="C1469" s="20" t="str">
        <f>IF(Data!$B1469:C$5005&lt;&gt;"",Data!C1469,"")</f>
        <v/>
      </c>
      <c r="D1469" s="20" t="str">
        <f t="shared" si="57"/>
        <v/>
      </c>
      <c r="E1469" s="133" t="str">
        <f>IF(D1469="","",IF(COUNTIF($D$10:D1468,D1469)=0,COUNTIF(D:D,D1469),""))</f>
        <v/>
      </c>
      <c r="F1469" s="20" t="str">
        <f t="shared" si="56"/>
        <v/>
      </c>
      <c r="G1469" s="56"/>
      <c r="H1469" s="56"/>
      <c r="I1469" s="56"/>
      <c r="J1469" s="56"/>
      <c r="K1469" s="56"/>
      <c r="L1469" s="56"/>
      <c r="M1469" s="56"/>
      <c r="N1469" s="56"/>
      <c r="O1469" s="56"/>
      <c r="P1469" s="56"/>
    </row>
    <row r="1470" spans="1:16">
      <c r="A1470" s="113">
        <v>1461</v>
      </c>
      <c r="B1470" s="20" t="str">
        <f>IF(Data!B1470:$B$5005&lt;&gt;"",Data!B1470,"")</f>
        <v/>
      </c>
      <c r="C1470" s="20" t="str">
        <f>IF(Data!$B1470:C$5005&lt;&gt;"",Data!C1470,"")</f>
        <v/>
      </c>
      <c r="D1470" s="20" t="str">
        <f t="shared" si="57"/>
        <v/>
      </c>
      <c r="E1470" s="133" t="str">
        <f>IF(D1470="","",IF(COUNTIF($D$10:D1469,D1470)=0,COUNTIF(D:D,D1470),""))</f>
        <v/>
      </c>
      <c r="F1470" s="20" t="str">
        <f t="shared" si="56"/>
        <v/>
      </c>
      <c r="G1470" s="56"/>
      <c r="H1470" s="56"/>
      <c r="I1470" s="56"/>
      <c r="J1470" s="56"/>
      <c r="K1470" s="56"/>
      <c r="L1470" s="56"/>
      <c r="M1470" s="56"/>
      <c r="N1470" s="56"/>
      <c r="O1470" s="56"/>
      <c r="P1470" s="56"/>
    </row>
    <row r="1471" spans="1:16">
      <c r="A1471" s="20">
        <v>1462</v>
      </c>
      <c r="B1471" s="20" t="str">
        <f>IF(Data!B1471:$B$5005&lt;&gt;"",Data!B1471,"")</f>
        <v/>
      </c>
      <c r="C1471" s="20" t="str">
        <f>IF(Data!$B1471:C$5005&lt;&gt;"",Data!C1471,"")</f>
        <v/>
      </c>
      <c r="D1471" s="20" t="str">
        <f t="shared" si="57"/>
        <v/>
      </c>
      <c r="E1471" s="133" t="str">
        <f>IF(D1471="","",IF(COUNTIF($D$10:D1470,D1471)=0,COUNTIF(D:D,D1471),""))</f>
        <v/>
      </c>
      <c r="F1471" s="20" t="str">
        <f t="shared" si="56"/>
        <v/>
      </c>
      <c r="G1471" s="56"/>
      <c r="H1471" s="56"/>
      <c r="I1471" s="56"/>
      <c r="J1471" s="56"/>
      <c r="K1471" s="56"/>
      <c r="L1471" s="56"/>
      <c r="M1471" s="56"/>
      <c r="N1471" s="56"/>
      <c r="O1471" s="56"/>
      <c r="P1471" s="56"/>
    </row>
    <row r="1472" spans="1:16">
      <c r="A1472" s="113">
        <v>1463</v>
      </c>
      <c r="B1472" s="20" t="str">
        <f>IF(Data!B1472:$B$5005&lt;&gt;"",Data!B1472,"")</f>
        <v/>
      </c>
      <c r="C1472" s="20" t="str">
        <f>IF(Data!$B1472:C$5005&lt;&gt;"",Data!C1472,"")</f>
        <v/>
      </c>
      <c r="D1472" s="20" t="str">
        <f t="shared" si="57"/>
        <v/>
      </c>
      <c r="E1472" s="133" t="str">
        <f>IF(D1472="","",IF(COUNTIF($D$10:D1471,D1472)=0,COUNTIF(D:D,D1472),""))</f>
        <v/>
      </c>
      <c r="F1472" s="20" t="str">
        <f t="shared" si="56"/>
        <v/>
      </c>
      <c r="G1472" s="56"/>
      <c r="H1472" s="56"/>
      <c r="I1472" s="56"/>
      <c r="J1472" s="56"/>
      <c r="K1472" s="56"/>
      <c r="L1472" s="56"/>
      <c r="M1472" s="56"/>
      <c r="N1472" s="56"/>
      <c r="O1472" s="56"/>
      <c r="P1472" s="56"/>
    </row>
    <row r="1473" spans="1:16">
      <c r="A1473" s="20">
        <v>1464</v>
      </c>
      <c r="B1473" s="20" t="str">
        <f>IF(Data!B1473:$B$5005&lt;&gt;"",Data!B1473,"")</f>
        <v/>
      </c>
      <c r="C1473" s="20" t="str">
        <f>IF(Data!$B1473:C$5005&lt;&gt;"",Data!C1473,"")</f>
        <v/>
      </c>
      <c r="D1473" s="20" t="str">
        <f t="shared" si="57"/>
        <v/>
      </c>
      <c r="E1473" s="133" t="str">
        <f>IF(D1473="","",IF(COUNTIF($D$10:D1472,D1473)=0,COUNTIF(D:D,D1473),""))</f>
        <v/>
      </c>
      <c r="F1473" s="20" t="str">
        <f t="shared" si="56"/>
        <v/>
      </c>
      <c r="G1473" s="56"/>
      <c r="H1473" s="56"/>
      <c r="I1473" s="56"/>
      <c r="J1473" s="56"/>
      <c r="K1473" s="56"/>
      <c r="L1473" s="56"/>
      <c r="M1473" s="56"/>
      <c r="N1473" s="56"/>
      <c r="O1473" s="56"/>
      <c r="P1473" s="56"/>
    </row>
    <row r="1474" spans="1:16">
      <c r="A1474" s="113">
        <v>1465</v>
      </c>
      <c r="B1474" s="20" t="str">
        <f>IF(Data!B1474:$B$5005&lt;&gt;"",Data!B1474,"")</f>
        <v/>
      </c>
      <c r="C1474" s="20" t="str">
        <f>IF(Data!$B1474:C$5005&lt;&gt;"",Data!C1474,"")</f>
        <v/>
      </c>
      <c r="D1474" s="20" t="str">
        <f t="shared" si="57"/>
        <v/>
      </c>
      <c r="E1474" s="133" t="str">
        <f>IF(D1474="","",IF(COUNTIF($D$10:D1473,D1474)=0,COUNTIF(D:D,D1474),""))</f>
        <v/>
      </c>
      <c r="F1474" s="20" t="str">
        <f t="shared" si="56"/>
        <v/>
      </c>
      <c r="G1474" s="56"/>
      <c r="H1474" s="56"/>
      <c r="I1474" s="56"/>
      <c r="J1474" s="56"/>
      <c r="K1474" s="56"/>
      <c r="L1474" s="56"/>
      <c r="M1474" s="56"/>
      <c r="N1474" s="56"/>
      <c r="O1474" s="56"/>
      <c r="P1474" s="56"/>
    </row>
    <row r="1475" spans="1:16">
      <c r="A1475" s="20">
        <v>1466</v>
      </c>
      <c r="B1475" s="20" t="str">
        <f>IF(Data!B1475:$B$5005&lt;&gt;"",Data!B1475,"")</f>
        <v/>
      </c>
      <c r="C1475" s="20" t="str">
        <f>IF(Data!$B1475:C$5005&lt;&gt;"",Data!C1475,"")</f>
        <v/>
      </c>
      <c r="D1475" s="20" t="str">
        <f t="shared" si="57"/>
        <v/>
      </c>
      <c r="E1475" s="133" t="str">
        <f>IF(D1475="","",IF(COUNTIF($D$10:D1474,D1475)=0,COUNTIF(D:D,D1475),""))</f>
        <v/>
      </c>
      <c r="F1475" s="20" t="str">
        <f t="shared" si="56"/>
        <v/>
      </c>
      <c r="G1475" s="56"/>
      <c r="H1475" s="56"/>
      <c r="I1475" s="56"/>
      <c r="J1475" s="56"/>
      <c r="K1475" s="56"/>
      <c r="L1475" s="56"/>
      <c r="M1475" s="56"/>
      <c r="N1475" s="56"/>
      <c r="O1475" s="56"/>
      <c r="P1475" s="56"/>
    </row>
    <row r="1476" spans="1:16">
      <c r="A1476" s="113">
        <v>1467</v>
      </c>
      <c r="B1476" s="20" t="str">
        <f>IF(Data!B1476:$B$5005&lt;&gt;"",Data!B1476,"")</f>
        <v/>
      </c>
      <c r="C1476" s="20" t="str">
        <f>IF(Data!$B1476:C$5005&lt;&gt;"",Data!C1476,"")</f>
        <v/>
      </c>
      <c r="D1476" s="20" t="str">
        <f t="shared" si="57"/>
        <v/>
      </c>
      <c r="E1476" s="133" t="str">
        <f>IF(D1476="","",IF(COUNTIF($D$10:D1475,D1476)=0,COUNTIF(D:D,D1476),""))</f>
        <v/>
      </c>
      <c r="F1476" s="20" t="str">
        <f t="shared" si="56"/>
        <v/>
      </c>
      <c r="G1476" s="56"/>
      <c r="H1476" s="56"/>
      <c r="I1476" s="56"/>
      <c r="J1476" s="56"/>
      <c r="K1476" s="56"/>
      <c r="L1476" s="56"/>
      <c r="M1476" s="56"/>
      <c r="N1476" s="56"/>
      <c r="O1476" s="56"/>
      <c r="P1476" s="56"/>
    </row>
    <row r="1477" spans="1:16">
      <c r="A1477" s="20">
        <v>1468</v>
      </c>
      <c r="B1477" s="20" t="str">
        <f>IF(Data!B1477:$B$5005&lt;&gt;"",Data!B1477,"")</f>
        <v/>
      </c>
      <c r="C1477" s="20" t="str">
        <f>IF(Data!$B1477:C$5005&lt;&gt;"",Data!C1477,"")</f>
        <v/>
      </c>
      <c r="D1477" s="20" t="str">
        <f t="shared" si="57"/>
        <v/>
      </c>
      <c r="E1477" s="133" t="str">
        <f>IF(D1477="","",IF(COUNTIF($D$10:D1476,D1477)=0,COUNTIF(D:D,D1477),""))</f>
        <v/>
      </c>
      <c r="F1477" s="20" t="str">
        <f t="shared" si="56"/>
        <v/>
      </c>
      <c r="G1477" s="56"/>
      <c r="H1477" s="56"/>
      <c r="I1477" s="56"/>
      <c r="J1477" s="56"/>
      <c r="K1477" s="56"/>
      <c r="L1477" s="56"/>
      <c r="M1477" s="56"/>
      <c r="N1477" s="56"/>
      <c r="O1477" s="56"/>
      <c r="P1477" s="56"/>
    </row>
    <row r="1478" spans="1:16">
      <c r="A1478" s="113">
        <v>1469</v>
      </c>
      <c r="B1478" s="20" t="str">
        <f>IF(Data!B1478:$B$5005&lt;&gt;"",Data!B1478,"")</f>
        <v/>
      </c>
      <c r="C1478" s="20" t="str">
        <f>IF(Data!$B1478:C$5005&lt;&gt;"",Data!C1478,"")</f>
        <v/>
      </c>
      <c r="D1478" s="20" t="str">
        <f t="shared" si="57"/>
        <v/>
      </c>
      <c r="E1478" s="133" t="str">
        <f>IF(D1478="","",IF(COUNTIF($D$10:D1477,D1478)=0,COUNTIF(D:D,D1478),""))</f>
        <v/>
      </c>
      <c r="F1478" s="20" t="str">
        <f t="shared" si="56"/>
        <v/>
      </c>
      <c r="G1478" s="56"/>
      <c r="H1478" s="56"/>
      <c r="I1478" s="56"/>
      <c r="J1478" s="56"/>
      <c r="K1478" s="56"/>
      <c r="L1478" s="56"/>
      <c r="M1478" s="56"/>
      <c r="N1478" s="56"/>
      <c r="O1478" s="56"/>
      <c r="P1478" s="56"/>
    </row>
    <row r="1479" spans="1:16">
      <c r="A1479" s="20">
        <v>1470</v>
      </c>
      <c r="B1479" s="20" t="str">
        <f>IF(Data!B1479:$B$5005&lt;&gt;"",Data!B1479,"")</f>
        <v/>
      </c>
      <c r="C1479" s="20" t="str">
        <f>IF(Data!$B1479:C$5005&lt;&gt;"",Data!C1479,"")</f>
        <v/>
      </c>
      <c r="D1479" s="20" t="str">
        <f t="shared" si="57"/>
        <v/>
      </c>
      <c r="E1479" s="133" t="str">
        <f>IF(D1479="","",IF(COUNTIF($D$10:D1478,D1479)=0,COUNTIF(D:D,D1479),""))</f>
        <v/>
      </c>
      <c r="F1479" s="20" t="str">
        <f t="shared" si="56"/>
        <v/>
      </c>
      <c r="G1479" s="56"/>
      <c r="H1479" s="56"/>
      <c r="I1479" s="56"/>
      <c r="J1479" s="56"/>
      <c r="K1479" s="56"/>
      <c r="L1479" s="56"/>
      <c r="M1479" s="56"/>
      <c r="N1479" s="56"/>
      <c r="O1479" s="56"/>
      <c r="P1479" s="56"/>
    </row>
    <row r="1480" spans="1:16">
      <c r="A1480" s="113">
        <v>1471</v>
      </c>
      <c r="B1480" s="20" t="str">
        <f>IF(Data!B1480:$B$5005&lt;&gt;"",Data!B1480,"")</f>
        <v/>
      </c>
      <c r="C1480" s="20" t="str">
        <f>IF(Data!$B1480:C$5005&lt;&gt;"",Data!C1480,"")</f>
        <v/>
      </c>
      <c r="D1480" s="20" t="str">
        <f t="shared" si="57"/>
        <v/>
      </c>
      <c r="E1480" s="133" t="str">
        <f>IF(D1480="","",IF(COUNTIF($D$10:D1479,D1480)=0,COUNTIF(D:D,D1480),""))</f>
        <v/>
      </c>
      <c r="F1480" s="20" t="str">
        <f t="shared" si="56"/>
        <v/>
      </c>
      <c r="G1480" s="56"/>
      <c r="H1480" s="56"/>
      <c r="I1480" s="56"/>
      <c r="J1480" s="56"/>
      <c r="K1480" s="56"/>
      <c r="L1480" s="56"/>
      <c r="M1480" s="56"/>
      <c r="N1480" s="56"/>
      <c r="O1480" s="56"/>
      <c r="P1480" s="56"/>
    </row>
    <row r="1481" spans="1:16">
      <c r="A1481" s="20">
        <v>1472</v>
      </c>
      <c r="B1481" s="20" t="str">
        <f>IF(Data!B1481:$B$5005&lt;&gt;"",Data!B1481,"")</f>
        <v/>
      </c>
      <c r="C1481" s="20" t="str">
        <f>IF(Data!$B1481:C$5005&lt;&gt;"",Data!C1481,"")</f>
        <v/>
      </c>
      <c r="D1481" s="20" t="str">
        <f t="shared" si="57"/>
        <v/>
      </c>
      <c r="E1481" s="133" t="str">
        <f>IF(D1481="","",IF(COUNTIF($D$10:D1480,D1481)=0,COUNTIF(D:D,D1481),""))</f>
        <v/>
      </c>
      <c r="F1481" s="20" t="str">
        <f t="shared" si="56"/>
        <v/>
      </c>
      <c r="G1481" s="56"/>
      <c r="H1481" s="56"/>
      <c r="I1481" s="56"/>
      <c r="J1481" s="56"/>
      <c r="K1481" s="56"/>
      <c r="L1481" s="56"/>
      <c r="M1481" s="56"/>
      <c r="N1481" s="56"/>
      <c r="O1481" s="56"/>
      <c r="P1481" s="56"/>
    </row>
    <row r="1482" spans="1:16">
      <c r="A1482" s="113">
        <v>1473</v>
      </c>
      <c r="B1482" s="20" t="str">
        <f>IF(Data!B1482:$B$5005&lt;&gt;"",Data!B1482,"")</f>
        <v/>
      </c>
      <c r="C1482" s="20" t="str">
        <f>IF(Data!$B1482:C$5005&lt;&gt;"",Data!C1482,"")</f>
        <v/>
      </c>
      <c r="D1482" s="20" t="str">
        <f t="shared" si="57"/>
        <v/>
      </c>
      <c r="E1482" s="133" t="str">
        <f>IF(D1482="","",IF(COUNTIF($D$10:D1481,D1482)=0,COUNTIF(D:D,D1482),""))</f>
        <v/>
      </c>
      <c r="F1482" s="20" t="str">
        <f t="shared" si="56"/>
        <v/>
      </c>
      <c r="G1482" s="56"/>
      <c r="H1482" s="56"/>
      <c r="I1482" s="56"/>
      <c r="J1482" s="56"/>
      <c r="K1482" s="56"/>
      <c r="L1482" s="56"/>
      <c r="M1482" s="56"/>
      <c r="N1482" s="56"/>
      <c r="O1482" s="56"/>
      <c r="P1482" s="56"/>
    </row>
    <row r="1483" spans="1:16">
      <c r="A1483" s="20">
        <v>1474</v>
      </c>
      <c r="B1483" s="20" t="str">
        <f>IF(Data!B1483:$B$5005&lt;&gt;"",Data!B1483,"")</f>
        <v/>
      </c>
      <c r="C1483" s="20" t="str">
        <f>IF(Data!$B1483:C$5005&lt;&gt;"",Data!C1483,"")</f>
        <v/>
      </c>
      <c r="D1483" s="20" t="str">
        <f t="shared" si="57"/>
        <v/>
      </c>
      <c r="E1483" s="133" t="str">
        <f>IF(D1483="","",IF(COUNTIF($D$10:D1482,D1483)=0,COUNTIF(D:D,D1483),""))</f>
        <v/>
      </c>
      <c r="F1483" s="20" t="str">
        <f t="shared" si="56"/>
        <v/>
      </c>
      <c r="G1483" s="56"/>
      <c r="H1483" s="56"/>
      <c r="I1483" s="56"/>
      <c r="J1483" s="56"/>
      <c r="K1483" s="56"/>
      <c r="L1483" s="56"/>
      <c r="M1483" s="56"/>
      <c r="N1483" s="56"/>
      <c r="O1483" s="56"/>
      <c r="P1483" s="56"/>
    </row>
    <row r="1484" spans="1:16">
      <c r="A1484" s="113">
        <v>1475</v>
      </c>
      <c r="B1484" s="20" t="str">
        <f>IF(Data!B1484:$B$5005&lt;&gt;"",Data!B1484,"")</f>
        <v/>
      </c>
      <c r="C1484" s="20" t="str">
        <f>IF(Data!$B1484:C$5005&lt;&gt;"",Data!C1484,"")</f>
        <v/>
      </c>
      <c r="D1484" s="20" t="str">
        <f t="shared" si="57"/>
        <v/>
      </c>
      <c r="E1484" s="133" t="str">
        <f>IF(D1484="","",IF(COUNTIF($D$10:D1483,D1484)=0,COUNTIF(D:D,D1484),""))</f>
        <v/>
      </c>
      <c r="F1484" s="20" t="str">
        <f t="shared" ref="F1484:F1547" si="58">IF(E1484="","",E1484^3-E1484)</f>
        <v/>
      </c>
      <c r="G1484" s="56"/>
      <c r="H1484" s="56"/>
      <c r="I1484" s="56"/>
      <c r="J1484" s="56"/>
      <c r="K1484" s="56"/>
      <c r="L1484" s="56"/>
      <c r="M1484" s="56"/>
      <c r="N1484" s="56"/>
      <c r="O1484" s="56"/>
      <c r="P1484" s="56"/>
    </row>
    <row r="1485" spans="1:16">
      <c r="A1485" s="20">
        <v>1476</v>
      </c>
      <c r="B1485" s="20" t="str">
        <f>IF(Data!B1485:$B$5005&lt;&gt;"",Data!B1485,"")</f>
        <v/>
      </c>
      <c r="C1485" s="20" t="str">
        <f>IF(Data!$B1485:C$5005&lt;&gt;"",Data!C1485,"")</f>
        <v/>
      </c>
      <c r="D1485" s="20" t="str">
        <f t="shared" si="57"/>
        <v/>
      </c>
      <c r="E1485" s="133" t="str">
        <f>IF(D1485="","",IF(COUNTIF($D$10:D1484,D1485)=0,COUNTIF(D:D,D1485),""))</f>
        <v/>
      </c>
      <c r="F1485" s="20" t="str">
        <f t="shared" si="58"/>
        <v/>
      </c>
      <c r="G1485" s="56"/>
      <c r="H1485" s="56"/>
      <c r="I1485" s="56"/>
      <c r="J1485" s="56"/>
      <c r="K1485" s="56"/>
      <c r="L1485" s="56"/>
      <c r="M1485" s="56"/>
      <c r="N1485" s="56"/>
      <c r="O1485" s="56"/>
      <c r="P1485" s="56"/>
    </row>
    <row r="1486" spans="1:16">
      <c r="A1486" s="113">
        <v>1477</v>
      </c>
      <c r="B1486" s="20" t="str">
        <f>IF(Data!B1486:$B$5005&lt;&gt;"",Data!B1486,"")</f>
        <v/>
      </c>
      <c r="C1486" s="20" t="str">
        <f>IF(Data!$B1486:C$5005&lt;&gt;"",Data!C1486,"")</f>
        <v/>
      </c>
      <c r="D1486" s="20" t="str">
        <f t="shared" si="57"/>
        <v/>
      </c>
      <c r="E1486" s="133" t="str">
        <f>IF(D1486="","",IF(COUNTIF($D$10:D1485,D1486)=0,COUNTIF(D:D,D1486),""))</f>
        <v/>
      </c>
      <c r="F1486" s="20" t="str">
        <f t="shared" si="58"/>
        <v/>
      </c>
      <c r="G1486" s="56"/>
      <c r="H1486" s="56"/>
      <c r="I1486" s="56"/>
      <c r="J1486" s="56"/>
      <c r="K1486" s="56"/>
      <c r="L1486" s="56"/>
      <c r="M1486" s="56"/>
      <c r="N1486" s="56"/>
      <c r="O1486" s="56"/>
      <c r="P1486" s="56"/>
    </row>
    <row r="1487" spans="1:16">
      <c r="A1487" s="20">
        <v>1478</v>
      </c>
      <c r="B1487" s="20" t="str">
        <f>IF(Data!B1487:$B$5005&lt;&gt;"",Data!B1487,"")</f>
        <v/>
      </c>
      <c r="C1487" s="20" t="str">
        <f>IF(Data!$B1487:C$5005&lt;&gt;"",Data!C1487,"")</f>
        <v/>
      </c>
      <c r="D1487" s="20" t="str">
        <f t="shared" si="57"/>
        <v/>
      </c>
      <c r="E1487" s="133" t="str">
        <f>IF(D1487="","",IF(COUNTIF($D$10:D1486,D1487)=0,COUNTIF(D:D,D1487),""))</f>
        <v/>
      </c>
      <c r="F1487" s="20" t="str">
        <f t="shared" si="58"/>
        <v/>
      </c>
      <c r="G1487" s="56"/>
      <c r="H1487" s="56"/>
      <c r="I1487" s="56"/>
      <c r="J1487" s="56"/>
      <c r="K1487" s="56"/>
      <c r="L1487" s="56"/>
      <c r="M1487" s="56"/>
      <c r="N1487" s="56"/>
      <c r="O1487" s="56"/>
      <c r="P1487" s="56"/>
    </row>
    <row r="1488" spans="1:16">
      <c r="A1488" s="113">
        <v>1479</v>
      </c>
      <c r="B1488" s="20" t="str">
        <f>IF(Data!B1488:$B$5005&lt;&gt;"",Data!B1488,"")</f>
        <v/>
      </c>
      <c r="C1488" s="20" t="str">
        <f>IF(Data!$B1488:C$5005&lt;&gt;"",Data!C1488,"")</f>
        <v/>
      </c>
      <c r="D1488" s="20" t="str">
        <f t="shared" si="57"/>
        <v/>
      </c>
      <c r="E1488" s="133" t="str">
        <f>IF(D1488="","",IF(COUNTIF($D$10:D1487,D1488)=0,COUNTIF(D:D,D1488),""))</f>
        <v/>
      </c>
      <c r="F1488" s="20" t="str">
        <f t="shared" si="58"/>
        <v/>
      </c>
      <c r="G1488" s="56"/>
      <c r="H1488" s="56"/>
      <c r="I1488" s="56"/>
      <c r="J1488" s="56"/>
      <c r="K1488" s="56"/>
      <c r="L1488" s="56"/>
      <c r="M1488" s="56"/>
      <c r="N1488" s="56"/>
      <c r="O1488" s="56"/>
      <c r="P1488" s="56"/>
    </row>
    <row r="1489" spans="1:16">
      <c r="A1489" s="20">
        <v>1480</v>
      </c>
      <c r="B1489" s="20" t="str">
        <f>IF(Data!B1489:$B$5005&lt;&gt;"",Data!B1489,"")</f>
        <v/>
      </c>
      <c r="C1489" s="20" t="str">
        <f>IF(Data!$B1489:C$5005&lt;&gt;"",Data!C1489,"")</f>
        <v/>
      </c>
      <c r="D1489" s="20" t="str">
        <f t="shared" si="57"/>
        <v/>
      </c>
      <c r="E1489" s="133" t="str">
        <f>IF(D1489="","",IF(COUNTIF($D$10:D1488,D1489)=0,COUNTIF(D:D,D1489),""))</f>
        <v/>
      </c>
      <c r="F1489" s="20" t="str">
        <f t="shared" si="58"/>
        <v/>
      </c>
      <c r="G1489" s="56"/>
      <c r="H1489" s="56"/>
      <c r="I1489" s="56"/>
      <c r="J1489" s="56"/>
      <c r="K1489" s="56"/>
      <c r="L1489" s="56"/>
      <c r="M1489" s="56"/>
      <c r="N1489" s="56"/>
      <c r="O1489" s="56"/>
      <c r="P1489" s="56"/>
    </row>
    <row r="1490" spans="1:16">
      <c r="A1490" s="113">
        <v>1481</v>
      </c>
      <c r="B1490" s="20" t="str">
        <f>IF(Data!B1490:$B$5005&lt;&gt;"",Data!B1490,"")</f>
        <v/>
      </c>
      <c r="C1490" s="20" t="str">
        <f>IF(Data!$B1490:C$5005&lt;&gt;"",Data!C1490,"")</f>
        <v/>
      </c>
      <c r="D1490" s="20" t="str">
        <f t="shared" si="57"/>
        <v/>
      </c>
      <c r="E1490" s="133" t="str">
        <f>IF(D1490="","",IF(COUNTIF($D$10:D1489,D1490)=0,COUNTIF(D:D,D1490),""))</f>
        <v/>
      </c>
      <c r="F1490" s="20" t="str">
        <f t="shared" si="58"/>
        <v/>
      </c>
      <c r="G1490" s="56"/>
      <c r="H1490" s="56"/>
      <c r="I1490" s="56"/>
      <c r="J1490" s="56"/>
      <c r="K1490" s="56"/>
      <c r="L1490" s="56"/>
      <c r="M1490" s="56"/>
      <c r="N1490" s="56"/>
      <c r="O1490" s="56"/>
      <c r="P1490" s="56"/>
    </row>
    <row r="1491" spans="1:16">
      <c r="A1491" s="20">
        <v>1482</v>
      </c>
      <c r="B1491" s="20" t="str">
        <f>IF(Data!B1491:$B$5005&lt;&gt;"",Data!B1491,"")</f>
        <v/>
      </c>
      <c r="C1491" s="20" t="str">
        <f>IF(Data!$B1491:C$5005&lt;&gt;"",Data!C1491,"")</f>
        <v/>
      </c>
      <c r="D1491" s="20" t="str">
        <f t="shared" si="57"/>
        <v/>
      </c>
      <c r="E1491" s="133" t="str">
        <f>IF(D1491="","",IF(COUNTIF($D$10:D1490,D1491)=0,COUNTIF(D:D,D1491),""))</f>
        <v/>
      </c>
      <c r="F1491" s="20" t="str">
        <f t="shared" si="58"/>
        <v/>
      </c>
      <c r="G1491" s="56"/>
      <c r="H1491" s="56"/>
      <c r="I1491" s="56"/>
      <c r="J1491" s="56"/>
      <c r="K1491" s="56"/>
      <c r="L1491" s="56"/>
      <c r="M1491" s="56"/>
      <c r="N1491" s="56"/>
      <c r="O1491" s="56"/>
      <c r="P1491" s="56"/>
    </row>
    <row r="1492" spans="1:16">
      <c r="A1492" s="113">
        <v>1483</v>
      </c>
      <c r="B1492" s="20" t="str">
        <f>IF(Data!B1492:$B$5005&lt;&gt;"",Data!B1492,"")</f>
        <v/>
      </c>
      <c r="C1492" s="20" t="str">
        <f>IF(Data!$B1492:C$5005&lt;&gt;"",Data!C1492,"")</f>
        <v/>
      </c>
      <c r="D1492" s="20" t="str">
        <f t="shared" si="57"/>
        <v/>
      </c>
      <c r="E1492" s="133" t="str">
        <f>IF(D1492="","",IF(COUNTIF($D$10:D1491,D1492)=0,COUNTIF(D:D,D1492),""))</f>
        <v/>
      </c>
      <c r="F1492" s="20" t="str">
        <f t="shared" si="58"/>
        <v/>
      </c>
      <c r="G1492" s="56"/>
      <c r="H1492" s="56"/>
      <c r="I1492" s="56"/>
      <c r="J1492" s="56"/>
      <c r="K1492" s="56"/>
      <c r="L1492" s="56"/>
      <c r="M1492" s="56"/>
      <c r="N1492" s="56"/>
      <c r="O1492" s="56"/>
      <c r="P1492" s="56"/>
    </row>
    <row r="1493" spans="1:16">
      <c r="A1493" s="20">
        <v>1484</v>
      </c>
      <c r="B1493" s="20" t="str">
        <f>IF(Data!B1493:$B$5005&lt;&gt;"",Data!B1493,"")</f>
        <v/>
      </c>
      <c r="C1493" s="20" t="str">
        <f>IF(Data!$B1493:C$5005&lt;&gt;"",Data!C1493,"")</f>
        <v/>
      </c>
      <c r="D1493" s="20" t="str">
        <f t="shared" si="57"/>
        <v/>
      </c>
      <c r="E1493" s="133" t="str">
        <f>IF(D1493="","",IF(COUNTIF($D$10:D1492,D1493)=0,COUNTIF(D:D,D1493),""))</f>
        <v/>
      </c>
      <c r="F1493" s="20" t="str">
        <f t="shared" si="58"/>
        <v/>
      </c>
      <c r="G1493" s="56"/>
      <c r="H1493" s="56"/>
      <c r="I1493" s="56"/>
      <c r="J1493" s="56"/>
      <c r="K1493" s="56"/>
      <c r="L1493" s="56"/>
      <c r="M1493" s="56"/>
      <c r="N1493" s="56"/>
      <c r="O1493" s="56"/>
      <c r="P1493" s="56"/>
    </row>
    <row r="1494" spans="1:16">
      <c r="A1494" s="113">
        <v>1485</v>
      </c>
      <c r="B1494" s="20" t="str">
        <f>IF(Data!B1494:$B$5005&lt;&gt;"",Data!B1494,"")</f>
        <v/>
      </c>
      <c r="C1494" s="20" t="str">
        <f>IF(Data!$B1494:C$5005&lt;&gt;"",Data!C1494,"")</f>
        <v/>
      </c>
      <c r="D1494" s="20" t="str">
        <f t="shared" si="57"/>
        <v/>
      </c>
      <c r="E1494" s="133" t="str">
        <f>IF(D1494="","",IF(COUNTIF($D$10:D1493,D1494)=0,COUNTIF(D:D,D1494),""))</f>
        <v/>
      </c>
      <c r="F1494" s="20" t="str">
        <f t="shared" si="58"/>
        <v/>
      </c>
      <c r="G1494" s="56"/>
      <c r="H1494" s="56"/>
      <c r="I1494" s="56"/>
      <c r="J1494" s="56"/>
      <c r="K1494" s="56"/>
      <c r="L1494" s="56"/>
      <c r="M1494" s="56"/>
      <c r="N1494" s="56"/>
      <c r="O1494" s="56"/>
      <c r="P1494" s="56"/>
    </row>
    <row r="1495" spans="1:16">
      <c r="A1495" s="20">
        <v>1486</v>
      </c>
      <c r="B1495" s="20" t="str">
        <f>IF(Data!B1495:$B$5005&lt;&gt;"",Data!B1495,"")</f>
        <v/>
      </c>
      <c r="C1495" s="20" t="str">
        <f>IF(Data!$B1495:C$5005&lt;&gt;"",Data!C1495,"")</f>
        <v/>
      </c>
      <c r="D1495" s="20" t="str">
        <f t="shared" si="57"/>
        <v/>
      </c>
      <c r="E1495" s="133" t="str">
        <f>IF(D1495="","",IF(COUNTIF($D$10:D1494,D1495)=0,COUNTIF(D:D,D1495),""))</f>
        <v/>
      </c>
      <c r="F1495" s="20" t="str">
        <f t="shared" si="58"/>
        <v/>
      </c>
      <c r="G1495" s="56"/>
      <c r="H1495" s="56"/>
      <c r="I1495" s="56"/>
      <c r="J1495" s="56"/>
      <c r="K1495" s="56"/>
      <c r="L1495" s="56"/>
      <c r="M1495" s="56"/>
      <c r="N1495" s="56"/>
      <c r="O1495" s="56"/>
      <c r="P1495" s="56"/>
    </row>
    <row r="1496" spans="1:16">
      <c r="A1496" s="113">
        <v>1487</v>
      </c>
      <c r="B1496" s="20" t="str">
        <f>IF(Data!B1496:$B$5005&lt;&gt;"",Data!B1496,"")</f>
        <v/>
      </c>
      <c r="C1496" s="20" t="str">
        <f>IF(Data!$B1496:C$5005&lt;&gt;"",Data!C1496,"")</f>
        <v/>
      </c>
      <c r="D1496" s="20" t="str">
        <f t="shared" si="57"/>
        <v/>
      </c>
      <c r="E1496" s="133" t="str">
        <f>IF(D1496="","",IF(COUNTIF($D$10:D1495,D1496)=0,COUNTIF(D:D,D1496),""))</f>
        <v/>
      </c>
      <c r="F1496" s="20" t="str">
        <f t="shared" si="58"/>
        <v/>
      </c>
      <c r="G1496" s="56"/>
      <c r="H1496" s="56"/>
      <c r="I1496" s="56"/>
      <c r="J1496" s="56"/>
      <c r="K1496" s="56"/>
      <c r="L1496" s="56"/>
      <c r="M1496" s="56"/>
      <c r="N1496" s="56"/>
      <c r="O1496" s="56"/>
      <c r="P1496" s="56"/>
    </row>
    <row r="1497" spans="1:16">
      <c r="A1497" s="20">
        <v>1488</v>
      </c>
      <c r="B1497" s="20" t="str">
        <f>IF(Data!B1497:$B$5005&lt;&gt;"",Data!B1497,"")</f>
        <v/>
      </c>
      <c r="C1497" s="20" t="str">
        <f>IF(Data!$B1497:C$5005&lt;&gt;"",Data!C1497,"")</f>
        <v/>
      </c>
      <c r="D1497" s="20" t="str">
        <f t="shared" si="57"/>
        <v/>
      </c>
      <c r="E1497" s="133" t="str">
        <f>IF(D1497="","",IF(COUNTIF($D$10:D1496,D1497)=0,COUNTIF(D:D,D1497),""))</f>
        <v/>
      </c>
      <c r="F1497" s="20" t="str">
        <f t="shared" si="58"/>
        <v/>
      </c>
      <c r="G1497" s="56"/>
      <c r="H1497" s="56"/>
      <c r="I1497" s="56"/>
      <c r="J1497" s="56"/>
      <c r="K1497" s="56"/>
      <c r="L1497" s="56"/>
      <c r="M1497" s="56"/>
      <c r="N1497" s="56"/>
      <c r="O1497" s="56"/>
      <c r="P1497" s="56"/>
    </row>
    <row r="1498" spans="1:16">
      <c r="A1498" s="113">
        <v>1489</v>
      </c>
      <c r="B1498" s="20" t="str">
        <f>IF(Data!B1498:$B$5005&lt;&gt;"",Data!B1498,"")</f>
        <v/>
      </c>
      <c r="C1498" s="20" t="str">
        <f>IF(Data!$B1498:C$5005&lt;&gt;"",Data!C1498,"")</f>
        <v/>
      </c>
      <c r="D1498" s="20" t="str">
        <f t="shared" si="57"/>
        <v/>
      </c>
      <c r="E1498" s="133" t="str">
        <f>IF(D1498="","",IF(COUNTIF($D$10:D1497,D1498)=0,COUNTIF(D:D,D1498),""))</f>
        <v/>
      </c>
      <c r="F1498" s="20" t="str">
        <f t="shared" si="58"/>
        <v/>
      </c>
      <c r="G1498" s="56"/>
      <c r="H1498" s="56"/>
      <c r="I1498" s="56"/>
      <c r="J1498" s="56"/>
      <c r="K1498" s="56"/>
      <c r="L1498" s="56"/>
      <c r="M1498" s="56"/>
      <c r="N1498" s="56"/>
      <c r="O1498" s="56"/>
      <c r="P1498" s="56"/>
    </row>
    <row r="1499" spans="1:16">
      <c r="A1499" s="20">
        <v>1490</v>
      </c>
      <c r="B1499" s="20" t="str">
        <f>IF(Data!B1499:$B$5005&lt;&gt;"",Data!B1499,"")</f>
        <v/>
      </c>
      <c r="C1499" s="20" t="str">
        <f>IF(Data!$B1499:C$5005&lt;&gt;"",Data!C1499,"")</f>
        <v/>
      </c>
      <c r="D1499" s="20" t="str">
        <f t="shared" si="57"/>
        <v/>
      </c>
      <c r="E1499" s="133" t="str">
        <f>IF(D1499="","",IF(COUNTIF($D$10:D1498,D1499)=0,COUNTIF(D:D,D1499),""))</f>
        <v/>
      </c>
      <c r="F1499" s="20" t="str">
        <f t="shared" si="58"/>
        <v/>
      </c>
      <c r="G1499" s="56"/>
      <c r="H1499" s="56"/>
      <c r="I1499" s="56"/>
      <c r="J1499" s="56"/>
      <c r="K1499" s="56"/>
      <c r="L1499" s="56"/>
      <c r="M1499" s="56"/>
      <c r="N1499" s="56"/>
      <c r="O1499" s="56"/>
      <c r="P1499" s="56"/>
    </row>
    <row r="1500" spans="1:16">
      <c r="A1500" s="113">
        <v>1491</v>
      </c>
      <c r="B1500" s="20" t="str">
        <f>IF(Data!B1500:$B$5005&lt;&gt;"",Data!B1500,"")</f>
        <v/>
      </c>
      <c r="C1500" s="20" t="str">
        <f>IF(Data!$B1500:C$5005&lt;&gt;"",Data!C1500,"")</f>
        <v/>
      </c>
      <c r="D1500" s="20" t="str">
        <f t="shared" si="57"/>
        <v/>
      </c>
      <c r="E1500" s="133" t="str">
        <f>IF(D1500="","",IF(COUNTIF($D$10:D1499,D1500)=0,COUNTIF(D:D,D1500),""))</f>
        <v/>
      </c>
      <c r="F1500" s="20" t="str">
        <f t="shared" si="58"/>
        <v/>
      </c>
      <c r="G1500" s="56"/>
      <c r="H1500" s="56"/>
      <c r="I1500" s="56"/>
      <c r="J1500" s="56"/>
      <c r="K1500" s="56"/>
      <c r="L1500" s="56"/>
      <c r="M1500" s="56"/>
      <c r="N1500" s="56"/>
      <c r="O1500" s="56"/>
      <c r="P1500" s="56"/>
    </row>
    <row r="1501" spans="1:16">
      <c r="A1501" s="20">
        <v>1492</v>
      </c>
      <c r="B1501" s="20" t="str">
        <f>IF(Data!B1501:$B$5005&lt;&gt;"",Data!B1501,"")</f>
        <v/>
      </c>
      <c r="C1501" s="20" t="str">
        <f>IF(Data!$B1501:C$5005&lt;&gt;"",Data!C1501,"")</f>
        <v/>
      </c>
      <c r="D1501" s="20" t="str">
        <f t="shared" si="57"/>
        <v/>
      </c>
      <c r="E1501" s="133" t="str">
        <f>IF(D1501="","",IF(COUNTIF($D$10:D1500,D1501)=0,COUNTIF(D:D,D1501),""))</f>
        <v/>
      </c>
      <c r="F1501" s="20" t="str">
        <f t="shared" si="58"/>
        <v/>
      </c>
      <c r="G1501" s="56"/>
      <c r="H1501" s="56"/>
      <c r="I1501" s="56"/>
      <c r="J1501" s="56"/>
      <c r="K1501" s="56"/>
      <c r="L1501" s="56"/>
      <c r="M1501" s="56"/>
      <c r="N1501" s="56"/>
      <c r="O1501" s="56"/>
      <c r="P1501" s="56"/>
    </row>
    <row r="1502" spans="1:16">
      <c r="A1502" s="113">
        <v>1493</v>
      </c>
      <c r="B1502" s="20" t="str">
        <f>IF(Data!B1502:$B$5005&lt;&gt;"",Data!B1502,"")</f>
        <v/>
      </c>
      <c r="C1502" s="20" t="str">
        <f>IF(Data!$B1502:C$5005&lt;&gt;"",Data!C1502,"")</f>
        <v/>
      </c>
      <c r="D1502" s="20" t="str">
        <f t="shared" si="57"/>
        <v/>
      </c>
      <c r="E1502" s="133" t="str">
        <f>IF(D1502="","",IF(COUNTIF($D$10:D1501,D1502)=0,COUNTIF(D:D,D1502),""))</f>
        <v/>
      </c>
      <c r="F1502" s="20" t="str">
        <f t="shared" si="58"/>
        <v/>
      </c>
      <c r="G1502" s="56"/>
      <c r="H1502" s="56"/>
      <c r="I1502" s="56"/>
      <c r="J1502" s="56"/>
      <c r="K1502" s="56"/>
      <c r="L1502" s="56"/>
      <c r="M1502" s="56"/>
      <c r="N1502" s="56"/>
      <c r="O1502" s="56"/>
      <c r="P1502" s="56"/>
    </row>
    <row r="1503" spans="1:16">
      <c r="A1503" s="20">
        <v>1494</v>
      </c>
      <c r="B1503" s="20" t="str">
        <f>IF(Data!B1503:$B$5005&lt;&gt;"",Data!B1503,"")</f>
        <v/>
      </c>
      <c r="C1503" s="20" t="str">
        <f>IF(Data!$B1503:C$5005&lt;&gt;"",Data!C1503,"")</f>
        <v/>
      </c>
      <c r="D1503" s="20" t="str">
        <f t="shared" si="57"/>
        <v/>
      </c>
      <c r="E1503" s="133" t="str">
        <f>IF(D1503="","",IF(COUNTIF($D$10:D1502,D1503)=0,COUNTIF(D:D,D1503),""))</f>
        <v/>
      </c>
      <c r="F1503" s="20" t="str">
        <f t="shared" si="58"/>
        <v/>
      </c>
      <c r="G1503" s="56"/>
      <c r="H1503" s="56"/>
      <c r="I1503" s="56"/>
      <c r="J1503" s="56"/>
      <c r="K1503" s="56"/>
      <c r="L1503" s="56"/>
      <c r="M1503" s="56"/>
      <c r="N1503" s="56"/>
      <c r="O1503" s="56"/>
      <c r="P1503" s="56"/>
    </row>
    <row r="1504" spans="1:16">
      <c r="A1504" s="113">
        <v>1495</v>
      </c>
      <c r="B1504" s="20" t="str">
        <f>IF(Data!B1504:$B$5005&lt;&gt;"",Data!B1504,"")</f>
        <v/>
      </c>
      <c r="C1504" s="20" t="str">
        <f>IF(Data!$B1504:C$5005&lt;&gt;"",Data!C1504,"")</f>
        <v/>
      </c>
      <c r="D1504" s="20" t="str">
        <f t="shared" si="57"/>
        <v/>
      </c>
      <c r="E1504" s="133" t="str">
        <f>IF(D1504="","",IF(COUNTIF($D$10:D1503,D1504)=0,COUNTIF(D:D,D1504),""))</f>
        <v/>
      </c>
      <c r="F1504" s="20" t="str">
        <f t="shared" si="58"/>
        <v/>
      </c>
      <c r="G1504" s="56"/>
      <c r="H1504" s="56"/>
      <c r="I1504" s="56"/>
      <c r="J1504" s="56"/>
      <c r="K1504" s="56"/>
      <c r="L1504" s="56"/>
      <c r="M1504" s="56"/>
      <c r="N1504" s="56"/>
      <c r="O1504" s="56"/>
      <c r="P1504" s="56"/>
    </row>
    <row r="1505" spans="1:16">
      <c r="A1505" s="20">
        <v>1496</v>
      </c>
      <c r="B1505" s="20" t="str">
        <f>IF(Data!B1505:$B$5005&lt;&gt;"",Data!B1505,"")</f>
        <v/>
      </c>
      <c r="C1505" s="20" t="str">
        <f>IF(Data!$B1505:C$5005&lt;&gt;"",Data!C1505,"")</f>
        <v/>
      </c>
      <c r="D1505" s="20" t="str">
        <f t="shared" si="57"/>
        <v/>
      </c>
      <c r="E1505" s="133" t="str">
        <f>IF(D1505="","",IF(COUNTIF($D$10:D1504,D1505)=0,COUNTIF(D:D,D1505),""))</f>
        <v/>
      </c>
      <c r="F1505" s="20" t="str">
        <f t="shared" si="58"/>
        <v/>
      </c>
      <c r="G1505" s="56"/>
      <c r="H1505" s="56"/>
      <c r="I1505" s="56"/>
      <c r="J1505" s="56"/>
      <c r="K1505" s="56"/>
      <c r="L1505" s="56"/>
      <c r="M1505" s="56"/>
      <c r="N1505" s="56"/>
      <c r="O1505" s="56"/>
      <c r="P1505" s="56"/>
    </row>
    <row r="1506" spans="1:16">
      <c r="A1506" s="113">
        <v>1497</v>
      </c>
      <c r="B1506" s="20" t="str">
        <f>IF(Data!B1506:$B$5005&lt;&gt;"",Data!B1506,"")</f>
        <v/>
      </c>
      <c r="C1506" s="20" t="str">
        <f>IF(Data!$B1506:C$5005&lt;&gt;"",Data!C1506,"")</f>
        <v/>
      </c>
      <c r="D1506" s="20" t="str">
        <f t="shared" si="57"/>
        <v/>
      </c>
      <c r="E1506" s="133" t="str">
        <f>IF(D1506="","",IF(COUNTIF($D$10:D1505,D1506)=0,COUNTIF(D:D,D1506),""))</f>
        <v/>
      </c>
      <c r="F1506" s="20" t="str">
        <f t="shared" si="58"/>
        <v/>
      </c>
      <c r="G1506" s="56"/>
      <c r="H1506" s="56"/>
      <c r="I1506" s="56"/>
      <c r="J1506" s="56"/>
      <c r="K1506" s="56"/>
      <c r="L1506" s="56"/>
      <c r="M1506" s="56"/>
      <c r="N1506" s="56"/>
      <c r="O1506" s="56"/>
      <c r="P1506" s="56"/>
    </row>
    <row r="1507" spans="1:16">
      <c r="A1507" s="20">
        <v>1498</v>
      </c>
      <c r="B1507" s="20" t="str">
        <f>IF(Data!B1507:$B$5005&lt;&gt;"",Data!B1507,"")</f>
        <v/>
      </c>
      <c r="C1507" s="20" t="str">
        <f>IF(Data!$B1507:C$5005&lt;&gt;"",Data!C1507,"")</f>
        <v/>
      </c>
      <c r="D1507" s="20" t="str">
        <f t="shared" si="57"/>
        <v/>
      </c>
      <c r="E1507" s="133" t="str">
        <f>IF(D1507="","",IF(COUNTIF($D$10:D1506,D1507)=0,COUNTIF(D:D,D1507),""))</f>
        <v/>
      </c>
      <c r="F1507" s="20" t="str">
        <f t="shared" si="58"/>
        <v/>
      </c>
      <c r="G1507" s="56"/>
      <c r="H1507" s="56"/>
      <c r="I1507" s="56"/>
      <c r="J1507" s="56"/>
      <c r="K1507" s="56"/>
      <c r="L1507" s="56"/>
      <c r="M1507" s="56"/>
      <c r="N1507" s="56"/>
      <c r="O1507" s="56"/>
      <c r="P1507" s="56"/>
    </row>
    <row r="1508" spans="1:16">
      <c r="A1508" s="113">
        <v>1499</v>
      </c>
      <c r="B1508" s="20" t="str">
        <f>IF(Data!B1508:$B$5005&lt;&gt;"",Data!B1508,"")</f>
        <v/>
      </c>
      <c r="C1508" s="20" t="str">
        <f>IF(Data!$B1508:C$5005&lt;&gt;"",Data!C1508,"")</f>
        <v/>
      </c>
      <c r="D1508" s="20" t="str">
        <f t="shared" si="57"/>
        <v/>
      </c>
      <c r="E1508" s="133" t="str">
        <f>IF(D1508="","",IF(COUNTIF($D$10:D1507,D1508)=0,COUNTIF(D:D,D1508),""))</f>
        <v/>
      </c>
      <c r="F1508" s="20" t="str">
        <f t="shared" si="58"/>
        <v/>
      </c>
      <c r="G1508" s="56"/>
      <c r="H1508" s="56"/>
      <c r="I1508" s="56"/>
      <c r="J1508" s="56"/>
      <c r="K1508" s="56"/>
      <c r="L1508" s="56"/>
      <c r="M1508" s="56"/>
      <c r="N1508" s="56"/>
      <c r="O1508" s="56"/>
      <c r="P1508" s="56"/>
    </row>
    <row r="1509" spans="1:16">
      <c r="A1509" s="20">
        <v>1500</v>
      </c>
      <c r="B1509" s="20" t="str">
        <f>IF(Data!B1509:$B$5005&lt;&gt;"",Data!B1509,"")</f>
        <v/>
      </c>
      <c r="C1509" s="20" t="str">
        <f>IF(Data!$B1509:C$5005&lt;&gt;"",Data!C1509,"")</f>
        <v/>
      </c>
      <c r="D1509" s="20" t="str">
        <f t="shared" si="57"/>
        <v/>
      </c>
      <c r="E1509" s="133" t="str">
        <f>IF(D1509="","",IF(COUNTIF($D$10:D1508,D1509)=0,COUNTIF(D:D,D1509),""))</f>
        <v/>
      </c>
      <c r="F1509" s="20" t="str">
        <f t="shared" si="58"/>
        <v/>
      </c>
      <c r="G1509" s="56"/>
      <c r="H1509" s="56"/>
      <c r="I1509" s="56"/>
      <c r="J1509" s="56"/>
      <c r="K1509" s="56"/>
      <c r="L1509" s="56"/>
      <c r="M1509" s="56"/>
      <c r="N1509" s="56"/>
      <c r="O1509" s="56"/>
      <c r="P1509" s="56"/>
    </row>
    <row r="1510" spans="1:16">
      <c r="A1510" s="113">
        <v>1501</v>
      </c>
      <c r="B1510" s="20" t="str">
        <f>IF(Data!B1510:$B$5005&lt;&gt;"",Data!B1510,"")</f>
        <v/>
      </c>
      <c r="C1510" s="20" t="str">
        <f>IF(Data!$B1510:C$5005&lt;&gt;"",Data!C1510,"")</f>
        <v/>
      </c>
      <c r="D1510" s="20" t="str">
        <f t="shared" si="57"/>
        <v/>
      </c>
      <c r="E1510" s="133" t="str">
        <f>IF(D1510="","",IF(COUNTIF($D$10:D1509,D1510)=0,COUNTIF(D:D,D1510),""))</f>
        <v/>
      </c>
      <c r="F1510" s="20" t="str">
        <f t="shared" si="58"/>
        <v/>
      </c>
      <c r="G1510" s="56"/>
      <c r="H1510" s="56"/>
      <c r="I1510" s="56"/>
      <c r="J1510" s="56"/>
      <c r="K1510" s="56"/>
      <c r="L1510" s="56"/>
      <c r="M1510" s="56"/>
      <c r="N1510" s="56"/>
      <c r="O1510" s="56"/>
      <c r="P1510" s="56"/>
    </row>
    <row r="1511" spans="1:16">
      <c r="A1511" s="20">
        <v>1502</v>
      </c>
      <c r="B1511" s="20" t="str">
        <f>IF(Data!B1511:$B$5005&lt;&gt;"",Data!B1511,"")</f>
        <v/>
      </c>
      <c r="C1511" s="20" t="str">
        <f>IF(Data!$B1511:C$5005&lt;&gt;"",Data!C1511,"")</f>
        <v/>
      </c>
      <c r="D1511" s="20" t="str">
        <f t="shared" si="57"/>
        <v/>
      </c>
      <c r="E1511" s="133" t="str">
        <f>IF(D1511="","",IF(COUNTIF($D$10:D1510,D1511)=0,COUNTIF(D:D,D1511),""))</f>
        <v/>
      </c>
      <c r="F1511" s="20" t="str">
        <f t="shared" si="58"/>
        <v/>
      </c>
      <c r="G1511" s="56"/>
      <c r="H1511" s="56"/>
      <c r="I1511" s="56"/>
      <c r="J1511" s="56"/>
      <c r="K1511" s="56"/>
      <c r="L1511" s="56"/>
      <c r="M1511" s="56"/>
      <c r="N1511" s="56"/>
      <c r="O1511" s="56"/>
      <c r="P1511" s="56"/>
    </row>
    <row r="1512" spans="1:16">
      <c r="A1512" s="113">
        <v>1503</v>
      </c>
      <c r="B1512" s="20" t="str">
        <f>IF(Data!B1512:$B$5005&lt;&gt;"",Data!B1512,"")</f>
        <v/>
      </c>
      <c r="C1512" s="20" t="str">
        <f>IF(Data!$B1512:C$5005&lt;&gt;"",Data!C1512,"")</f>
        <v/>
      </c>
      <c r="D1512" s="20" t="str">
        <f t="shared" si="57"/>
        <v/>
      </c>
      <c r="E1512" s="133" t="str">
        <f>IF(D1512="","",IF(COUNTIF($D$10:D1511,D1512)=0,COUNTIF(D:D,D1512),""))</f>
        <v/>
      </c>
      <c r="F1512" s="20" t="str">
        <f t="shared" si="58"/>
        <v/>
      </c>
      <c r="G1512" s="56"/>
      <c r="H1512" s="56"/>
      <c r="I1512" s="56"/>
      <c r="J1512" s="56"/>
      <c r="K1512" s="56"/>
      <c r="L1512" s="56"/>
      <c r="M1512" s="56"/>
      <c r="N1512" s="56"/>
      <c r="O1512" s="56"/>
      <c r="P1512" s="56"/>
    </row>
    <row r="1513" spans="1:16">
      <c r="A1513" s="20">
        <v>1504</v>
      </c>
      <c r="B1513" s="20" t="str">
        <f>IF(Data!B1513:$B$5005&lt;&gt;"",Data!B1513,"")</f>
        <v/>
      </c>
      <c r="C1513" s="20" t="str">
        <f>IF(Data!$B1513:C$5005&lt;&gt;"",Data!C1513,"")</f>
        <v/>
      </c>
      <c r="D1513" s="20" t="str">
        <f t="shared" si="57"/>
        <v/>
      </c>
      <c r="E1513" s="133" t="str">
        <f>IF(D1513="","",IF(COUNTIF($D$10:D1512,D1513)=0,COUNTIF(D:D,D1513),""))</f>
        <v/>
      </c>
      <c r="F1513" s="20" t="str">
        <f t="shared" si="58"/>
        <v/>
      </c>
      <c r="G1513" s="56"/>
      <c r="H1513" s="56"/>
      <c r="I1513" s="56"/>
      <c r="J1513" s="56"/>
      <c r="K1513" s="56"/>
      <c r="L1513" s="56"/>
      <c r="M1513" s="56"/>
      <c r="N1513" s="56"/>
      <c r="O1513" s="56"/>
      <c r="P1513" s="56"/>
    </row>
    <row r="1514" spans="1:16">
      <c r="A1514" s="113">
        <v>1505</v>
      </c>
      <c r="B1514" s="20" t="str">
        <f>IF(Data!B1514:$B$5005&lt;&gt;"",Data!B1514,"")</f>
        <v/>
      </c>
      <c r="C1514" s="20" t="str">
        <f>IF(Data!$B1514:C$5005&lt;&gt;"",Data!C1514,"")</f>
        <v/>
      </c>
      <c r="D1514" s="20" t="str">
        <f t="shared" si="57"/>
        <v/>
      </c>
      <c r="E1514" s="133" t="str">
        <f>IF(D1514="","",IF(COUNTIF($D$10:D1513,D1514)=0,COUNTIF(D:D,D1514),""))</f>
        <v/>
      </c>
      <c r="F1514" s="20" t="str">
        <f t="shared" si="58"/>
        <v/>
      </c>
      <c r="G1514" s="56"/>
      <c r="H1514" s="56"/>
      <c r="I1514" s="56"/>
      <c r="J1514" s="56"/>
      <c r="K1514" s="56"/>
      <c r="L1514" s="56"/>
      <c r="M1514" s="56"/>
      <c r="N1514" s="56"/>
      <c r="O1514" s="56"/>
      <c r="P1514" s="56"/>
    </row>
    <row r="1515" spans="1:16">
      <c r="A1515" s="20">
        <v>1506</v>
      </c>
      <c r="B1515" s="20" t="str">
        <f>IF(Data!B1515:$B$5005&lt;&gt;"",Data!B1515,"")</f>
        <v/>
      </c>
      <c r="C1515" s="20" t="str">
        <f>IF(Data!$B1515:C$5005&lt;&gt;"",Data!C1515,"")</f>
        <v/>
      </c>
      <c r="D1515" s="20" t="str">
        <f t="shared" si="57"/>
        <v/>
      </c>
      <c r="E1515" s="133" t="str">
        <f>IF(D1515="","",IF(COUNTIF($D$10:D1514,D1515)=0,COUNTIF(D:D,D1515),""))</f>
        <v/>
      </c>
      <c r="F1515" s="20" t="str">
        <f t="shared" si="58"/>
        <v/>
      </c>
      <c r="G1515" s="56"/>
      <c r="H1515" s="56"/>
      <c r="I1515" s="56"/>
      <c r="J1515" s="56"/>
      <c r="K1515" s="56"/>
      <c r="L1515" s="56"/>
      <c r="M1515" s="56"/>
      <c r="N1515" s="56"/>
      <c r="O1515" s="56"/>
      <c r="P1515" s="56"/>
    </row>
    <row r="1516" spans="1:16">
      <c r="A1516" s="113">
        <v>1507</v>
      </c>
      <c r="B1516" s="20" t="str">
        <f>IF(Data!B1516:$B$5005&lt;&gt;"",Data!B1516,"")</f>
        <v/>
      </c>
      <c r="C1516" s="20" t="str">
        <f>IF(Data!$B1516:C$5005&lt;&gt;"",Data!C1516,"")</f>
        <v/>
      </c>
      <c r="D1516" s="20" t="str">
        <f t="shared" si="57"/>
        <v/>
      </c>
      <c r="E1516" s="133" t="str">
        <f>IF(D1516="","",IF(COUNTIF($D$10:D1515,D1516)=0,COUNTIF(D:D,D1516),""))</f>
        <v/>
      </c>
      <c r="F1516" s="20" t="str">
        <f t="shared" si="58"/>
        <v/>
      </c>
      <c r="G1516" s="56"/>
      <c r="H1516" s="56"/>
      <c r="I1516" s="56"/>
      <c r="J1516" s="56"/>
      <c r="K1516" s="56"/>
      <c r="L1516" s="56"/>
      <c r="M1516" s="56"/>
      <c r="N1516" s="56"/>
      <c r="O1516" s="56"/>
      <c r="P1516" s="56"/>
    </row>
    <row r="1517" spans="1:16">
      <c r="A1517" s="20">
        <v>1508</v>
      </c>
      <c r="B1517" s="20" t="str">
        <f>IF(Data!B1517:$B$5005&lt;&gt;"",Data!B1517,"")</f>
        <v/>
      </c>
      <c r="C1517" s="20" t="str">
        <f>IF(Data!$B1517:C$5005&lt;&gt;"",Data!C1517,"")</f>
        <v/>
      </c>
      <c r="D1517" s="20" t="str">
        <f t="shared" si="57"/>
        <v/>
      </c>
      <c r="E1517" s="133" t="str">
        <f>IF(D1517="","",IF(COUNTIF($D$10:D1516,D1517)=0,COUNTIF(D:D,D1517),""))</f>
        <v/>
      </c>
      <c r="F1517" s="20" t="str">
        <f t="shared" si="58"/>
        <v/>
      </c>
      <c r="G1517" s="56"/>
      <c r="H1517" s="56"/>
      <c r="I1517" s="56"/>
      <c r="J1517" s="56"/>
      <c r="K1517" s="56"/>
      <c r="L1517" s="56"/>
      <c r="M1517" s="56"/>
      <c r="N1517" s="56"/>
      <c r="O1517" s="56"/>
      <c r="P1517" s="56"/>
    </row>
    <row r="1518" spans="1:16">
      <c r="A1518" s="113">
        <v>1509</v>
      </c>
      <c r="B1518" s="20" t="str">
        <f>IF(Data!B1518:$B$5005&lt;&gt;"",Data!B1518,"")</f>
        <v/>
      </c>
      <c r="C1518" s="20" t="str">
        <f>IF(Data!$B1518:C$5005&lt;&gt;"",Data!C1518,"")</f>
        <v/>
      </c>
      <c r="D1518" s="20" t="str">
        <f t="shared" si="57"/>
        <v/>
      </c>
      <c r="E1518" s="133" t="str">
        <f>IF(D1518="","",IF(COUNTIF($D$10:D1517,D1518)=0,COUNTIF(D:D,D1518),""))</f>
        <v/>
      </c>
      <c r="F1518" s="20" t="str">
        <f t="shared" si="58"/>
        <v/>
      </c>
      <c r="G1518" s="56"/>
      <c r="H1518" s="56"/>
      <c r="I1518" s="56"/>
      <c r="J1518" s="56"/>
      <c r="K1518" s="56"/>
      <c r="L1518" s="56"/>
      <c r="M1518" s="56"/>
      <c r="N1518" s="56"/>
      <c r="O1518" s="56"/>
      <c r="P1518" s="56"/>
    </row>
    <row r="1519" spans="1:16">
      <c r="A1519" s="20">
        <v>1510</v>
      </c>
      <c r="B1519" s="20" t="str">
        <f>IF(Data!B1519:$B$5005&lt;&gt;"",Data!B1519,"")</f>
        <v/>
      </c>
      <c r="C1519" s="20" t="str">
        <f>IF(Data!$B1519:C$5005&lt;&gt;"",Data!C1519,"")</f>
        <v/>
      </c>
      <c r="D1519" s="20" t="str">
        <f t="shared" si="57"/>
        <v/>
      </c>
      <c r="E1519" s="133" t="str">
        <f>IF(D1519="","",IF(COUNTIF($D$10:D1518,D1519)=0,COUNTIF(D:D,D1519),""))</f>
        <v/>
      </c>
      <c r="F1519" s="20" t="str">
        <f t="shared" si="58"/>
        <v/>
      </c>
      <c r="G1519" s="56"/>
      <c r="H1519" s="56"/>
      <c r="I1519" s="56"/>
      <c r="J1519" s="56"/>
      <c r="K1519" s="56"/>
      <c r="L1519" s="56"/>
      <c r="M1519" s="56"/>
      <c r="N1519" s="56"/>
      <c r="O1519" s="56"/>
      <c r="P1519" s="56"/>
    </row>
    <row r="1520" spans="1:16">
      <c r="A1520" s="113">
        <v>1511</v>
      </c>
      <c r="B1520" s="20" t="str">
        <f>IF(Data!B1520:$B$5005&lt;&gt;"",Data!B1520,"")</f>
        <v/>
      </c>
      <c r="C1520" s="20" t="str">
        <f>IF(Data!$B1520:C$5005&lt;&gt;"",Data!C1520,"")</f>
        <v/>
      </c>
      <c r="D1520" s="20" t="str">
        <f t="shared" si="57"/>
        <v/>
      </c>
      <c r="E1520" s="133" t="str">
        <f>IF(D1520="","",IF(COUNTIF($D$10:D1519,D1520)=0,COUNTIF(D:D,D1520),""))</f>
        <v/>
      </c>
      <c r="F1520" s="20" t="str">
        <f t="shared" si="58"/>
        <v/>
      </c>
      <c r="G1520" s="56"/>
      <c r="H1520" s="56"/>
      <c r="I1520" s="56"/>
      <c r="J1520" s="56"/>
      <c r="K1520" s="56"/>
      <c r="L1520" s="56"/>
      <c r="M1520" s="56"/>
      <c r="N1520" s="56"/>
      <c r="O1520" s="56"/>
      <c r="P1520" s="56"/>
    </row>
    <row r="1521" spans="1:16">
      <c r="A1521" s="20">
        <v>1512</v>
      </c>
      <c r="B1521" s="20" t="str">
        <f>IF(Data!B1521:$B$5005&lt;&gt;"",Data!B1521,"")</f>
        <v/>
      </c>
      <c r="C1521" s="20" t="str">
        <f>IF(Data!$B1521:C$5005&lt;&gt;"",Data!C1521,"")</f>
        <v/>
      </c>
      <c r="D1521" s="20" t="str">
        <f t="shared" si="57"/>
        <v/>
      </c>
      <c r="E1521" s="133" t="str">
        <f>IF(D1521="","",IF(COUNTIF($D$10:D1520,D1521)=0,COUNTIF(D:D,D1521),""))</f>
        <v/>
      </c>
      <c r="F1521" s="20" t="str">
        <f t="shared" si="58"/>
        <v/>
      </c>
      <c r="G1521" s="56"/>
      <c r="H1521" s="56"/>
      <c r="I1521" s="56"/>
      <c r="J1521" s="56"/>
      <c r="K1521" s="56"/>
      <c r="L1521" s="56"/>
      <c r="M1521" s="56"/>
      <c r="N1521" s="56"/>
      <c r="O1521" s="56"/>
      <c r="P1521" s="56"/>
    </row>
    <row r="1522" spans="1:16">
      <c r="A1522" s="113">
        <v>1513</v>
      </c>
      <c r="B1522" s="20" t="str">
        <f>IF(Data!B1522:$B$5005&lt;&gt;"",Data!B1522,"")</f>
        <v/>
      </c>
      <c r="C1522" s="20" t="str">
        <f>IF(Data!$B1522:C$5005&lt;&gt;"",Data!C1522,"")</f>
        <v/>
      </c>
      <c r="D1522" s="20" t="str">
        <f t="shared" si="57"/>
        <v/>
      </c>
      <c r="E1522" s="133" t="str">
        <f>IF(D1522="","",IF(COUNTIF($D$10:D1521,D1522)=0,COUNTIF(D:D,D1522),""))</f>
        <v/>
      </c>
      <c r="F1522" s="20" t="str">
        <f t="shared" si="58"/>
        <v/>
      </c>
      <c r="G1522" s="56"/>
      <c r="H1522" s="56"/>
      <c r="I1522" s="56"/>
      <c r="J1522" s="56"/>
      <c r="K1522" s="56"/>
      <c r="L1522" s="56"/>
      <c r="M1522" s="56"/>
      <c r="N1522" s="56"/>
      <c r="O1522" s="56"/>
      <c r="P1522" s="56"/>
    </row>
    <row r="1523" spans="1:16">
      <c r="A1523" s="20">
        <v>1514</v>
      </c>
      <c r="B1523" s="20" t="str">
        <f>IF(Data!B1523:$B$5005&lt;&gt;"",Data!B1523,"")</f>
        <v/>
      </c>
      <c r="C1523" s="20" t="str">
        <f>IF(Data!$B1523:C$5005&lt;&gt;"",Data!C1523,"")</f>
        <v/>
      </c>
      <c r="D1523" s="20" t="str">
        <f t="shared" si="57"/>
        <v/>
      </c>
      <c r="E1523" s="133" t="str">
        <f>IF(D1523="","",IF(COUNTIF($D$10:D1522,D1523)=0,COUNTIF(D:D,D1523),""))</f>
        <v/>
      </c>
      <c r="F1523" s="20" t="str">
        <f t="shared" si="58"/>
        <v/>
      </c>
      <c r="G1523" s="56"/>
      <c r="H1523" s="56"/>
      <c r="I1523" s="56"/>
      <c r="J1523" s="56"/>
      <c r="K1523" s="56"/>
      <c r="L1523" s="56"/>
      <c r="M1523" s="56"/>
      <c r="N1523" s="56"/>
      <c r="O1523" s="56"/>
      <c r="P1523" s="56"/>
    </row>
    <row r="1524" spans="1:16">
      <c r="A1524" s="113">
        <v>1515</v>
      </c>
      <c r="B1524" s="20" t="str">
        <f>IF(Data!B1524:$B$5005&lt;&gt;"",Data!B1524,"")</f>
        <v/>
      </c>
      <c r="C1524" s="20" t="str">
        <f>IF(Data!$B1524:C$5005&lt;&gt;"",Data!C1524,"")</f>
        <v/>
      </c>
      <c r="D1524" s="20" t="str">
        <f t="shared" si="57"/>
        <v/>
      </c>
      <c r="E1524" s="133" t="str">
        <f>IF(D1524="","",IF(COUNTIF($D$10:D1523,D1524)=0,COUNTIF(D:D,D1524),""))</f>
        <v/>
      </c>
      <c r="F1524" s="20" t="str">
        <f t="shared" si="58"/>
        <v/>
      </c>
      <c r="G1524" s="56"/>
      <c r="H1524" s="56"/>
      <c r="I1524" s="56"/>
      <c r="J1524" s="56"/>
      <c r="K1524" s="56"/>
      <c r="L1524" s="56"/>
      <c r="M1524" s="56"/>
      <c r="N1524" s="56"/>
      <c r="O1524" s="56"/>
      <c r="P1524" s="56"/>
    </row>
    <row r="1525" spans="1:16">
      <c r="A1525" s="20">
        <v>1516</v>
      </c>
      <c r="B1525" s="20" t="str">
        <f>IF(Data!B1525:$B$5005&lt;&gt;"",Data!B1525,"")</f>
        <v/>
      </c>
      <c r="C1525" s="20" t="str">
        <f>IF(Data!$B1525:C$5005&lt;&gt;"",Data!C1525,"")</f>
        <v/>
      </c>
      <c r="D1525" s="20" t="str">
        <f t="shared" si="57"/>
        <v/>
      </c>
      <c r="E1525" s="133" t="str">
        <f>IF(D1525="","",IF(COUNTIF($D$10:D1524,D1525)=0,COUNTIF(D:D,D1525),""))</f>
        <v/>
      </c>
      <c r="F1525" s="20" t="str">
        <f t="shared" si="58"/>
        <v/>
      </c>
      <c r="G1525" s="56"/>
      <c r="H1525" s="56"/>
      <c r="I1525" s="56"/>
      <c r="J1525" s="56"/>
      <c r="K1525" s="56"/>
      <c r="L1525" s="56"/>
      <c r="M1525" s="56"/>
      <c r="N1525" s="56"/>
      <c r="O1525" s="56"/>
      <c r="P1525" s="56"/>
    </row>
    <row r="1526" spans="1:16">
      <c r="A1526" s="113">
        <v>1517</v>
      </c>
      <c r="B1526" s="20" t="str">
        <f>IF(Data!B1526:$B$5005&lt;&gt;"",Data!B1526,"")</f>
        <v/>
      </c>
      <c r="C1526" s="20" t="str">
        <f>IF(Data!$B1526:C$5005&lt;&gt;"",Data!C1526,"")</f>
        <v/>
      </c>
      <c r="D1526" s="20" t="str">
        <f t="shared" si="57"/>
        <v/>
      </c>
      <c r="E1526" s="133" t="str">
        <f>IF(D1526="","",IF(COUNTIF($D$10:D1525,D1526)=0,COUNTIF(D:D,D1526),""))</f>
        <v/>
      </c>
      <c r="F1526" s="20" t="str">
        <f t="shared" si="58"/>
        <v/>
      </c>
      <c r="G1526" s="56"/>
      <c r="H1526" s="56"/>
      <c r="I1526" s="56"/>
      <c r="J1526" s="56"/>
      <c r="K1526" s="56"/>
      <c r="L1526" s="56"/>
      <c r="M1526" s="56"/>
      <c r="N1526" s="56"/>
      <c r="O1526" s="56"/>
      <c r="P1526" s="56"/>
    </row>
    <row r="1527" spans="1:16">
      <c r="A1527" s="20">
        <v>1518</v>
      </c>
      <c r="B1527" s="20" t="str">
        <f>IF(Data!B1527:$B$5005&lt;&gt;"",Data!B1527,"")</f>
        <v/>
      </c>
      <c r="C1527" s="20" t="str">
        <f>IF(Data!$B1527:C$5005&lt;&gt;"",Data!C1527,"")</f>
        <v/>
      </c>
      <c r="D1527" s="20" t="str">
        <f t="shared" si="57"/>
        <v/>
      </c>
      <c r="E1527" s="133" t="str">
        <f>IF(D1527="","",IF(COUNTIF($D$10:D1526,D1527)=0,COUNTIF(D:D,D1527),""))</f>
        <v/>
      </c>
      <c r="F1527" s="20" t="str">
        <f t="shared" si="58"/>
        <v/>
      </c>
      <c r="G1527" s="56"/>
      <c r="H1527" s="56"/>
      <c r="I1527" s="56"/>
      <c r="J1527" s="56"/>
      <c r="K1527" s="56"/>
      <c r="L1527" s="56"/>
      <c r="M1527" s="56"/>
      <c r="N1527" s="56"/>
      <c r="O1527" s="56"/>
      <c r="P1527" s="56"/>
    </row>
    <row r="1528" spans="1:16">
      <c r="A1528" s="113">
        <v>1519</v>
      </c>
      <c r="B1528" s="20" t="str">
        <f>IF(Data!B1528:$B$5005&lt;&gt;"",Data!B1528,"")</f>
        <v/>
      </c>
      <c r="C1528" s="20" t="str">
        <f>IF(Data!$B1528:C$5005&lt;&gt;"",Data!C1528,"")</f>
        <v/>
      </c>
      <c r="D1528" s="20" t="str">
        <f t="shared" ref="D1528:D1591" si="59">IF(AND(B1528&lt;&gt;"",C1528&lt;&gt;""), _xlfn.RANK.AVG(B1528,B:B,1),"")</f>
        <v/>
      </c>
      <c r="E1528" s="133" t="str">
        <f>IF(D1528="","",IF(COUNTIF($D$10:D1527,D1528)=0,COUNTIF(D:D,D1528),""))</f>
        <v/>
      </c>
      <c r="F1528" s="20" t="str">
        <f t="shared" si="58"/>
        <v/>
      </c>
      <c r="G1528" s="56"/>
      <c r="H1528" s="56"/>
      <c r="I1528" s="56"/>
      <c r="J1528" s="56"/>
      <c r="K1528" s="56"/>
      <c r="L1528" s="56"/>
      <c r="M1528" s="56"/>
      <c r="N1528" s="56"/>
      <c r="O1528" s="56"/>
      <c r="P1528" s="56"/>
    </row>
    <row r="1529" spans="1:16">
      <c r="A1529" s="20">
        <v>1520</v>
      </c>
      <c r="B1529" s="20" t="str">
        <f>IF(Data!B1529:$B$5005&lt;&gt;"",Data!B1529,"")</f>
        <v/>
      </c>
      <c r="C1529" s="20" t="str">
        <f>IF(Data!$B1529:C$5005&lt;&gt;"",Data!C1529,"")</f>
        <v/>
      </c>
      <c r="D1529" s="20" t="str">
        <f t="shared" si="59"/>
        <v/>
      </c>
      <c r="E1529" s="133" t="str">
        <f>IF(D1529="","",IF(COUNTIF($D$10:D1528,D1529)=0,COUNTIF(D:D,D1529),""))</f>
        <v/>
      </c>
      <c r="F1529" s="20" t="str">
        <f t="shared" si="58"/>
        <v/>
      </c>
      <c r="G1529" s="56"/>
      <c r="H1529" s="56"/>
      <c r="I1529" s="56"/>
      <c r="J1529" s="56"/>
      <c r="K1529" s="56"/>
      <c r="L1529" s="56"/>
      <c r="M1529" s="56"/>
      <c r="N1529" s="56"/>
      <c r="O1529" s="56"/>
      <c r="P1529" s="56"/>
    </row>
    <row r="1530" spans="1:16">
      <c r="A1530" s="113">
        <v>1521</v>
      </c>
      <c r="B1530" s="20" t="str">
        <f>IF(Data!B1530:$B$5005&lt;&gt;"",Data!B1530,"")</f>
        <v/>
      </c>
      <c r="C1530" s="20" t="str">
        <f>IF(Data!$B1530:C$5005&lt;&gt;"",Data!C1530,"")</f>
        <v/>
      </c>
      <c r="D1530" s="20" t="str">
        <f t="shared" si="59"/>
        <v/>
      </c>
      <c r="E1530" s="133" t="str">
        <f>IF(D1530="","",IF(COUNTIF($D$10:D1529,D1530)=0,COUNTIF(D:D,D1530),""))</f>
        <v/>
      </c>
      <c r="F1530" s="20" t="str">
        <f t="shared" si="58"/>
        <v/>
      </c>
      <c r="G1530" s="56"/>
      <c r="H1530" s="56"/>
      <c r="I1530" s="56"/>
      <c r="J1530" s="56"/>
      <c r="K1530" s="56"/>
      <c r="L1530" s="56"/>
      <c r="M1530" s="56"/>
      <c r="N1530" s="56"/>
      <c r="O1530" s="56"/>
      <c r="P1530" s="56"/>
    </row>
    <row r="1531" spans="1:16">
      <c r="A1531" s="20">
        <v>1522</v>
      </c>
      <c r="B1531" s="20" t="str">
        <f>IF(Data!B1531:$B$5005&lt;&gt;"",Data!B1531,"")</f>
        <v/>
      </c>
      <c r="C1531" s="20" t="str">
        <f>IF(Data!$B1531:C$5005&lt;&gt;"",Data!C1531,"")</f>
        <v/>
      </c>
      <c r="D1531" s="20" t="str">
        <f t="shared" si="59"/>
        <v/>
      </c>
      <c r="E1531" s="133" t="str">
        <f>IF(D1531="","",IF(COUNTIF($D$10:D1530,D1531)=0,COUNTIF(D:D,D1531),""))</f>
        <v/>
      </c>
      <c r="F1531" s="20" t="str">
        <f t="shared" si="58"/>
        <v/>
      </c>
      <c r="G1531" s="56"/>
      <c r="H1531" s="56"/>
      <c r="I1531" s="56"/>
      <c r="J1531" s="56"/>
      <c r="K1531" s="56"/>
      <c r="L1531" s="56"/>
      <c r="M1531" s="56"/>
      <c r="N1531" s="56"/>
      <c r="O1531" s="56"/>
      <c r="P1531" s="56"/>
    </row>
    <row r="1532" spans="1:16">
      <c r="A1532" s="113">
        <v>1523</v>
      </c>
      <c r="B1532" s="20" t="str">
        <f>IF(Data!B1532:$B$5005&lt;&gt;"",Data!B1532,"")</f>
        <v/>
      </c>
      <c r="C1532" s="20" t="str">
        <f>IF(Data!$B1532:C$5005&lt;&gt;"",Data!C1532,"")</f>
        <v/>
      </c>
      <c r="D1532" s="20" t="str">
        <f t="shared" si="59"/>
        <v/>
      </c>
      <c r="E1532" s="133" t="str">
        <f>IF(D1532="","",IF(COUNTIF($D$10:D1531,D1532)=0,COUNTIF(D:D,D1532),""))</f>
        <v/>
      </c>
      <c r="F1532" s="20" t="str">
        <f t="shared" si="58"/>
        <v/>
      </c>
      <c r="G1532" s="56"/>
      <c r="H1532" s="56"/>
      <c r="I1532" s="56"/>
      <c r="J1532" s="56"/>
      <c r="K1532" s="56"/>
      <c r="L1532" s="56"/>
      <c r="M1532" s="56"/>
      <c r="N1532" s="56"/>
      <c r="O1532" s="56"/>
      <c r="P1532" s="56"/>
    </row>
    <row r="1533" spans="1:16">
      <c r="A1533" s="20">
        <v>1524</v>
      </c>
      <c r="B1533" s="20" t="str">
        <f>IF(Data!B1533:$B$5005&lt;&gt;"",Data!B1533,"")</f>
        <v/>
      </c>
      <c r="C1533" s="20" t="str">
        <f>IF(Data!$B1533:C$5005&lt;&gt;"",Data!C1533,"")</f>
        <v/>
      </c>
      <c r="D1533" s="20" t="str">
        <f t="shared" si="59"/>
        <v/>
      </c>
      <c r="E1533" s="133" t="str">
        <f>IF(D1533="","",IF(COUNTIF($D$10:D1532,D1533)=0,COUNTIF(D:D,D1533),""))</f>
        <v/>
      </c>
      <c r="F1533" s="20" t="str">
        <f t="shared" si="58"/>
        <v/>
      </c>
      <c r="G1533" s="56"/>
      <c r="H1533" s="56"/>
      <c r="I1533" s="56"/>
      <c r="J1533" s="56"/>
      <c r="K1533" s="56"/>
      <c r="L1533" s="56"/>
      <c r="M1533" s="56"/>
      <c r="N1533" s="56"/>
      <c r="O1533" s="56"/>
      <c r="P1533" s="56"/>
    </row>
    <row r="1534" spans="1:16">
      <c r="A1534" s="113">
        <v>1525</v>
      </c>
      <c r="B1534" s="20" t="str">
        <f>IF(Data!B1534:$B$5005&lt;&gt;"",Data!B1534,"")</f>
        <v/>
      </c>
      <c r="C1534" s="20" t="str">
        <f>IF(Data!$B1534:C$5005&lt;&gt;"",Data!C1534,"")</f>
        <v/>
      </c>
      <c r="D1534" s="20" t="str">
        <f t="shared" si="59"/>
        <v/>
      </c>
      <c r="E1534" s="133" t="str">
        <f>IF(D1534="","",IF(COUNTIF($D$10:D1533,D1534)=0,COUNTIF(D:D,D1534),""))</f>
        <v/>
      </c>
      <c r="F1534" s="20" t="str">
        <f t="shared" si="58"/>
        <v/>
      </c>
      <c r="G1534" s="56"/>
      <c r="H1534" s="56"/>
      <c r="I1534" s="56"/>
      <c r="J1534" s="56"/>
      <c r="K1534" s="56"/>
      <c r="L1534" s="56"/>
      <c r="M1534" s="56"/>
      <c r="N1534" s="56"/>
      <c r="O1534" s="56"/>
      <c r="P1534" s="56"/>
    </row>
    <row r="1535" spans="1:16">
      <c r="A1535" s="20">
        <v>1526</v>
      </c>
      <c r="B1535" s="20" t="str">
        <f>IF(Data!B1535:$B$5005&lt;&gt;"",Data!B1535,"")</f>
        <v/>
      </c>
      <c r="C1535" s="20" t="str">
        <f>IF(Data!$B1535:C$5005&lt;&gt;"",Data!C1535,"")</f>
        <v/>
      </c>
      <c r="D1535" s="20" t="str">
        <f t="shared" si="59"/>
        <v/>
      </c>
      <c r="E1535" s="133" t="str">
        <f>IF(D1535="","",IF(COUNTIF($D$10:D1534,D1535)=0,COUNTIF(D:D,D1535),""))</f>
        <v/>
      </c>
      <c r="F1535" s="20" t="str">
        <f t="shared" si="58"/>
        <v/>
      </c>
      <c r="G1535" s="56"/>
      <c r="H1535" s="56"/>
      <c r="I1535" s="56"/>
      <c r="J1535" s="56"/>
      <c r="K1535" s="56"/>
      <c r="L1535" s="56"/>
      <c r="M1535" s="56"/>
      <c r="N1535" s="56"/>
      <c r="O1535" s="56"/>
      <c r="P1535" s="56"/>
    </row>
    <row r="1536" spans="1:16">
      <c r="A1536" s="113">
        <v>1527</v>
      </c>
      <c r="B1536" s="20" t="str">
        <f>IF(Data!B1536:$B$5005&lt;&gt;"",Data!B1536,"")</f>
        <v/>
      </c>
      <c r="C1536" s="20" t="str">
        <f>IF(Data!$B1536:C$5005&lt;&gt;"",Data!C1536,"")</f>
        <v/>
      </c>
      <c r="D1536" s="20" t="str">
        <f t="shared" si="59"/>
        <v/>
      </c>
      <c r="E1536" s="133" t="str">
        <f>IF(D1536="","",IF(COUNTIF($D$10:D1535,D1536)=0,COUNTIF(D:D,D1536),""))</f>
        <v/>
      </c>
      <c r="F1536" s="20" t="str">
        <f t="shared" si="58"/>
        <v/>
      </c>
      <c r="G1536" s="56"/>
      <c r="H1536" s="56"/>
      <c r="I1536" s="56"/>
      <c r="J1536" s="56"/>
      <c r="K1536" s="56"/>
      <c r="L1536" s="56"/>
      <c r="M1536" s="56"/>
      <c r="N1536" s="56"/>
      <c r="O1536" s="56"/>
      <c r="P1536" s="56"/>
    </row>
    <row r="1537" spans="1:16">
      <c r="A1537" s="20">
        <v>1528</v>
      </c>
      <c r="B1537" s="20" t="str">
        <f>IF(Data!B1537:$B$5005&lt;&gt;"",Data!B1537,"")</f>
        <v/>
      </c>
      <c r="C1537" s="20" t="str">
        <f>IF(Data!$B1537:C$5005&lt;&gt;"",Data!C1537,"")</f>
        <v/>
      </c>
      <c r="D1537" s="20" t="str">
        <f t="shared" si="59"/>
        <v/>
      </c>
      <c r="E1537" s="133" t="str">
        <f>IF(D1537="","",IF(COUNTIF($D$10:D1536,D1537)=0,COUNTIF(D:D,D1537),""))</f>
        <v/>
      </c>
      <c r="F1537" s="20" t="str">
        <f t="shared" si="58"/>
        <v/>
      </c>
      <c r="G1537" s="56"/>
      <c r="H1537" s="56"/>
      <c r="I1537" s="56"/>
      <c r="J1537" s="56"/>
      <c r="K1537" s="56"/>
      <c r="L1537" s="56"/>
      <c r="M1537" s="56"/>
      <c r="N1537" s="56"/>
      <c r="O1537" s="56"/>
      <c r="P1537" s="56"/>
    </row>
    <row r="1538" spans="1:16">
      <c r="A1538" s="113">
        <v>1529</v>
      </c>
      <c r="B1538" s="20" t="str">
        <f>IF(Data!B1538:$B$5005&lt;&gt;"",Data!B1538,"")</f>
        <v/>
      </c>
      <c r="C1538" s="20" t="str">
        <f>IF(Data!$B1538:C$5005&lt;&gt;"",Data!C1538,"")</f>
        <v/>
      </c>
      <c r="D1538" s="20" t="str">
        <f t="shared" si="59"/>
        <v/>
      </c>
      <c r="E1538" s="133" t="str">
        <f>IF(D1538="","",IF(COUNTIF($D$10:D1537,D1538)=0,COUNTIF(D:D,D1538),""))</f>
        <v/>
      </c>
      <c r="F1538" s="20" t="str">
        <f t="shared" si="58"/>
        <v/>
      </c>
      <c r="G1538" s="56"/>
      <c r="H1538" s="56"/>
      <c r="I1538" s="56"/>
      <c r="J1538" s="56"/>
      <c r="K1538" s="56"/>
      <c r="L1538" s="56"/>
      <c r="M1538" s="56"/>
      <c r="N1538" s="56"/>
      <c r="O1538" s="56"/>
      <c r="P1538" s="56"/>
    </row>
    <row r="1539" spans="1:16">
      <c r="A1539" s="20">
        <v>1530</v>
      </c>
      <c r="B1539" s="20" t="str">
        <f>IF(Data!B1539:$B$5005&lt;&gt;"",Data!B1539,"")</f>
        <v/>
      </c>
      <c r="C1539" s="20" t="str">
        <f>IF(Data!$B1539:C$5005&lt;&gt;"",Data!C1539,"")</f>
        <v/>
      </c>
      <c r="D1539" s="20" t="str">
        <f t="shared" si="59"/>
        <v/>
      </c>
      <c r="E1539" s="133" t="str">
        <f>IF(D1539="","",IF(COUNTIF($D$10:D1538,D1539)=0,COUNTIF(D:D,D1539),""))</f>
        <v/>
      </c>
      <c r="F1539" s="20" t="str">
        <f t="shared" si="58"/>
        <v/>
      </c>
      <c r="G1539" s="56"/>
      <c r="H1539" s="56"/>
      <c r="I1539" s="56"/>
      <c r="J1539" s="56"/>
      <c r="K1539" s="56"/>
      <c r="L1539" s="56"/>
      <c r="M1539" s="56"/>
      <c r="N1539" s="56"/>
      <c r="O1539" s="56"/>
      <c r="P1539" s="56"/>
    </row>
    <row r="1540" spans="1:16">
      <c r="A1540" s="113">
        <v>1531</v>
      </c>
      <c r="B1540" s="20" t="str">
        <f>IF(Data!B1540:$B$5005&lt;&gt;"",Data!B1540,"")</f>
        <v/>
      </c>
      <c r="C1540" s="20" t="str">
        <f>IF(Data!$B1540:C$5005&lt;&gt;"",Data!C1540,"")</f>
        <v/>
      </c>
      <c r="D1540" s="20" t="str">
        <f t="shared" si="59"/>
        <v/>
      </c>
      <c r="E1540" s="133" t="str">
        <f>IF(D1540="","",IF(COUNTIF($D$10:D1539,D1540)=0,COUNTIF(D:D,D1540),""))</f>
        <v/>
      </c>
      <c r="F1540" s="20" t="str">
        <f t="shared" si="58"/>
        <v/>
      </c>
      <c r="G1540" s="56"/>
      <c r="H1540" s="56"/>
      <c r="I1540" s="56"/>
      <c r="J1540" s="56"/>
      <c r="K1540" s="56"/>
      <c r="L1540" s="56"/>
      <c r="M1540" s="56"/>
      <c r="N1540" s="56"/>
      <c r="O1540" s="56"/>
      <c r="P1540" s="56"/>
    </row>
    <row r="1541" spans="1:16">
      <c r="A1541" s="20">
        <v>1532</v>
      </c>
      <c r="B1541" s="20" t="str">
        <f>IF(Data!B1541:$B$5005&lt;&gt;"",Data!B1541,"")</f>
        <v/>
      </c>
      <c r="C1541" s="20" t="str">
        <f>IF(Data!$B1541:C$5005&lt;&gt;"",Data!C1541,"")</f>
        <v/>
      </c>
      <c r="D1541" s="20" t="str">
        <f t="shared" si="59"/>
        <v/>
      </c>
      <c r="E1541" s="133" t="str">
        <f>IF(D1541="","",IF(COUNTIF($D$10:D1540,D1541)=0,COUNTIF(D:D,D1541),""))</f>
        <v/>
      </c>
      <c r="F1541" s="20" t="str">
        <f t="shared" si="58"/>
        <v/>
      </c>
      <c r="G1541" s="56"/>
      <c r="H1541" s="56"/>
      <c r="I1541" s="56"/>
      <c r="J1541" s="56"/>
      <c r="K1541" s="56"/>
      <c r="L1541" s="56"/>
      <c r="M1541" s="56"/>
      <c r="N1541" s="56"/>
      <c r="O1541" s="56"/>
      <c r="P1541" s="56"/>
    </row>
    <row r="1542" spans="1:16">
      <c r="A1542" s="113">
        <v>1533</v>
      </c>
      <c r="B1542" s="20" t="str">
        <f>IF(Data!B1542:$B$5005&lt;&gt;"",Data!B1542,"")</f>
        <v/>
      </c>
      <c r="C1542" s="20" t="str">
        <f>IF(Data!$B1542:C$5005&lt;&gt;"",Data!C1542,"")</f>
        <v/>
      </c>
      <c r="D1542" s="20" t="str">
        <f t="shared" si="59"/>
        <v/>
      </c>
      <c r="E1542" s="133" t="str">
        <f>IF(D1542="","",IF(COUNTIF($D$10:D1541,D1542)=0,COUNTIF(D:D,D1542),""))</f>
        <v/>
      </c>
      <c r="F1542" s="20" t="str">
        <f t="shared" si="58"/>
        <v/>
      </c>
      <c r="G1542" s="56"/>
      <c r="H1542" s="56"/>
      <c r="I1542" s="56"/>
      <c r="J1542" s="56"/>
      <c r="K1542" s="56"/>
      <c r="L1542" s="56"/>
      <c r="M1542" s="56"/>
      <c r="N1542" s="56"/>
      <c r="O1542" s="56"/>
      <c r="P1542" s="56"/>
    </row>
    <row r="1543" spans="1:16">
      <c r="A1543" s="20">
        <v>1534</v>
      </c>
      <c r="B1543" s="20" t="str">
        <f>IF(Data!B1543:$B$5005&lt;&gt;"",Data!B1543,"")</f>
        <v/>
      </c>
      <c r="C1543" s="20" t="str">
        <f>IF(Data!$B1543:C$5005&lt;&gt;"",Data!C1543,"")</f>
        <v/>
      </c>
      <c r="D1543" s="20" t="str">
        <f t="shared" si="59"/>
        <v/>
      </c>
      <c r="E1543" s="133" t="str">
        <f>IF(D1543="","",IF(COUNTIF($D$10:D1542,D1543)=0,COUNTIF(D:D,D1543),""))</f>
        <v/>
      </c>
      <c r="F1543" s="20" t="str">
        <f t="shared" si="58"/>
        <v/>
      </c>
      <c r="G1543" s="56"/>
      <c r="H1543" s="56"/>
      <c r="I1543" s="56"/>
      <c r="J1543" s="56"/>
      <c r="K1543" s="56"/>
      <c r="L1543" s="56"/>
      <c r="M1543" s="56"/>
      <c r="N1543" s="56"/>
      <c r="O1543" s="56"/>
      <c r="P1543" s="56"/>
    </row>
    <row r="1544" spans="1:16">
      <c r="A1544" s="113">
        <v>1535</v>
      </c>
      <c r="B1544" s="20" t="str">
        <f>IF(Data!B1544:$B$5005&lt;&gt;"",Data!B1544,"")</f>
        <v/>
      </c>
      <c r="C1544" s="20" t="str">
        <f>IF(Data!$B1544:C$5005&lt;&gt;"",Data!C1544,"")</f>
        <v/>
      </c>
      <c r="D1544" s="20" t="str">
        <f t="shared" si="59"/>
        <v/>
      </c>
      <c r="E1544" s="133" t="str">
        <f>IF(D1544="","",IF(COUNTIF($D$10:D1543,D1544)=0,COUNTIF(D:D,D1544),""))</f>
        <v/>
      </c>
      <c r="F1544" s="20" t="str">
        <f t="shared" si="58"/>
        <v/>
      </c>
      <c r="G1544" s="56"/>
      <c r="H1544" s="56"/>
      <c r="I1544" s="56"/>
      <c r="J1544" s="56"/>
      <c r="K1544" s="56"/>
      <c r="L1544" s="56"/>
      <c r="M1544" s="56"/>
      <c r="N1544" s="56"/>
      <c r="O1544" s="56"/>
      <c r="P1544" s="56"/>
    </row>
    <row r="1545" spans="1:16">
      <c r="A1545" s="20">
        <v>1536</v>
      </c>
      <c r="B1545" s="20" t="str">
        <f>IF(Data!B1545:$B$5005&lt;&gt;"",Data!B1545,"")</f>
        <v/>
      </c>
      <c r="C1545" s="20" t="str">
        <f>IF(Data!$B1545:C$5005&lt;&gt;"",Data!C1545,"")</f>
        <v/>
      </c>
      <c r="D1545" s="20" t="str">
        <f t="shared" si="59"/>
        <v/>
      </c>
      <c r="E1545" s="133" t="str">
        <f>IF(D1545="","",IF(COUNTIF($D$10:D1544,D1545)=0,COUNTIF(D:D,D1545),""))</f>
        <v/>
      </c>
      <c r="F1545" s="20" t="str">
        <f t="shared" si="58"/>
        <v/>
      </c>
      <c r="G1545" s="56"/>
      <c r="H1545" s="56"/>
      <c r="I1545" s="56"/>
      <c r="J1545" s="56"/>
      <c r="K1545" s="56"/>
      <c r="L1545" s="56"/>
      <c r="M1545" s="56"/>
      <c r="N1545" s="56"/>
      <c r="O1545" s="56"/>
      <c r="P1545" s="56"/>
    </row>
    <row r="1546" spans="1:16">
      <c r="A1546" s="113">
        <v>1537</v>
      </c>
      <c r="B1546" s="20" t="str">
        <f>IF(Data!B1546:$B$5005&lt;&gt;"",Data!B1546,"")</f>
        <v/>
      </c>
      <c r="C1546" s="20" t="str">
        <f>IF(Data!$B1546:C$5005&lt;&gt;"",Data!C1546,"")</f>
        <v/>
      </c>
      <c r="D1546" s="20" t="str">
        <f t="shared" si="59"/>
        <v/>
      </c>
      <c r="E1546" s="133" t="str">
        <f>IF(D1546="","",IF(COUNTIF($D$10:D1545,D1546)=0,COUNTIF(D:D,D1546),""))</f>
        <v/>
      </c>
      <c r="F1546" s="20" t="str">
        <f t="shared" si="58"/>
        <v/>
      </c>
      <c r="G1546" s="56"/>
      <c r="H1546" s="56"/>
      <c r="I1546" s="56"/>
      <c r="J1546" s="56"/>
      <c r="K1546" s="56"/>
      <c r="L1546" s="56"/>
      <c r="M1546" s="56"/>
      <c r="N1546" s="56"/>
      <c r="O1546" s="56"/>
      <c r="P1546" s="56"/>
    </row>
    <row r="1547" spans="1:16">
      <c r="A1547" s="20">
        <v>1538</v>
      </c>
      <c r="B1547" s="20" t="str">
        <f>IF(Data!B1547:$B$5005&lt;&gt;"",Data!B1547,"")</f>
        <v/>
      </c>
      <c r="C1547" s="20" t="str">
        <f>IF(Data!$B1547:C$5005&lt;&gt;"",Data!C1547,"")</f>
        <v/>
      </c>
      <c r="D1547" s="20" t="str">
        <f t="shared" si="59"/>
        <v/>
      </c>
      <c r="E1547" s="133" t="str">
        <f>IF(D1547="","",IF(COUNTIF($D$10:D1546,D1547)=0,COUNTIF(D:D,D1547),""))</f>
        <v/>
      </c>
      <c r="F1547" s="20" t="str">
        <f t="shared" si="58"/>
        <v/>
      </c>
      <c r="G1547" s="56"/>
      <c r="H1547" s="56"/>
      <c r="I1547" s="56"/>
      <c r="J1547" s="56"/>
      <c r="K1547" s="56"/>
      <c r="L1547" s="56"/>
      <c r="M1547" s="56"/>
      <c r="N1547" s="56"/>
      <c r="O1547" s="56"/>
      <c r="P1547" s="56"/>
    </row>
    <row r="1548" spans="1:16">
      <c r="A1548" s="113">
        <v>1539</v>
      </c>
      <c r="B1548" s="20" t="str">
        <f>IF(Data!B1548:$B$5005&lt;&gt;"",Data!B1548,"")</f>
        <v/>
      </c>
      <c r="C1548" s="20" t="str">
        <f>IF(Data!$B1548:C$5005&lt;&gt;"",Data!C1548,"")</f>
        <v/>
      </c>
      <c r="D1548" s="20" t="str">
        <f t="shared" si="59"/>
        <v/>
      </c>
      <c r="E1548" s="133" t="str">
        <f>IF(D1548="","",IF(COUNTIF($D$10:D1547,D1548)=0,COUNTIF(D:D,D1548),""))</f>
        <v/>
      </c>
      <c r="F1548" s="20" t="str">
        <f t="shared" ref="F1548:F1611" si="60">IF(E1548="","",E1548^3-E1548)</f>
        <v/>
      </c>
      <c r="G1548" s="56"/>
      <c r="H1548" s="56"/>
      <c r="I1548" s="56"/>
      <c r="J1548" s="56"/>
      <c r="K1548" s="56"/>
      <c r="L1548" s="56"/>
      <c r="M1548" s="56"/>
      <c r="N1548" s="56"/>
      <c r="O1548" s="56"/>
      <c r="P1548" s="56"/>
    </row>
    <row r="1549" spans="1:16">
      <c r="A1549" s="20">
        <v>1540</v>
      </c>
      <c r="B1549" s="20" t="str">
        <f>IF(Data!B1549:$B$5005&lt;&gt;"",Data!B1549,"")</f>
        <v/>
      </c>
      <c r="C1549" s="20" t="str">
        <f>IF(Data!$B1549:C$5005&lt;&gt;"",Data!C1549,"")</f>
        <v/>
      </c>
      <c r="D1549" s="20" t="str">
        <f t="shared" si="59"/>
        <v/>
      </c>
      <c r="E1549" s="133" t="str">
        <f>IF(D1549="","",IF(COUNTIF($D$10:D1548,D1549)=0,COUNTIF(D:D,D1549),""))</f>
        <v/>
      </c>
      <c r="F1549" s="20" t="str">
        <f t="shared" si="60"/>
        <v/>
      </c>
      <c r="G1549" s="56"/>
      <c r="H1549" s="56"/>
      <c r="I1549" s="56"/>
      <c r="J1549" s="56"/>
      <c r="K1549" s="56"/>
      <c r="L1549" s="56"/>
      <c r="M1549" s="56"/>
      <c r="N1549" s="56"/>
      <c r="O1549" s="56"/>
      <c r="P1549" s="56"/>
    </row>
    <row r="1550" spans="1:16">
      <c r="A1550" s="113">
        <v>1541</v>
      </c>
      <c r="B1550" s="20" t="str">
        <f>IF(Data!B1550:$B$5005&lt;&gt;"",Data!B1550,"")</f>
        <v/>
      </c>
      <c r="C1550" s="20" t="str">
        <f>IF(Data!$B1550:C$5005&lt;&gt;"",Data!C1550,"")</f>
        <v/>
      </c>
      <c r="D1550" s="20" t="str">
        <f t="shared" si="59"/>
        <v/>
      </c>
      <c r="E1550" s="133" t="str">
        <f>IF(D1550="","",IF(COUNTIF($D$10:D1549,D1550)=0,COUNTIF(D:D,D1550),""))</f>
        <v/>
      </c>
      <c r="F1550" s="20" t="str">
        <f t="shared" si="60"/>
        <v/>
      </c>
      <c r="G1550" s="56"/>
      <c r="H1550" s="56"/>
      <c r="I1550" s="56"/>
      <c r="J1550" s="56"/>
      <c r="K1550" s="56"/>
      <c r="L1550" s="56"/>
      <c r="M1550" s="56"/>
      <c r="N1550" s="56"/>
      <c r="O1550" s="56"/>
      <c r="P1550" s="56"/>
    </row>
    <row r="1551" spans="1:16">
      <c r="A1551" s="20">
        <v>1542</v>
      </c>
      <c r="B1551" s="20" t="str">
        <f>IF(Data!B1551:$B$5005&lt;&gt;"",Data!B1551,"")</f>
        <v/>
      </c>
      <c r="C1551" s="20" t="str">
        <f>IF(Data!$B1551:C$5005&lt;&gt;"",Data!C1551,"")</f>
        <v/>
      </c>
      <c r="D1551" s="20" t="str">
        <f t="shared" si="59"/>
        <v/>
      </c>
      <c r="E1551" s="133" t="str">
        <f>IF(D1551="","",IF(COUNTIF($D$10:D1550,D1551)=0,COUNTIF(D:D,D1551),""))</f>
        <v/>
      </c>
      <c r="F1551" s="20" t="str">
        <f t="shared" si="60"/>
        <v/>
      </c>
      <c r="G1551" s="56"/>
      <c r="H1551" s="56"/>
      <c r="I1551" s="56"/>
      <c r="J1551" s="56"/>
      <c r="K1551" s="56"/>
      <c r="L1551" s="56"/>
      <c r="M1551" s="56"/>
      <c r="N1551" s="56"/>
      <c r="O1551" s="56"/>
      <c r="P1551" s="56"/>
    </row>
    <row r="1552" spans="1:16">
      <c r="A1552" s="113">
        <v>1543</v>
      </c>
      <c r="B1552" s="20" t="str">
        <f>IF(Data!B1552:$B$5005&lt;&gt;"",Data!B1552,"")</f>
        <v/>
      </c>
      <c r="C1552" s="20" t="str">
        <f>IF(Data!$B1552:C$5005&lt;&gt;"",Data!C1552,"")</f>
        <v/>
      </c>
      <c r="D1552" s="20" t="str">
        <f t="shared" si="59"/>
        <v/>
      </c>
      <c r="E1552" s="133" t="str">
        <f>IF(D1552="","",IF(COUNTIF($D$10:D1551,D1552)=0,COUNTIF(D:D,D1552),""))</f>
        <v/>
      </c>
      <c r="F1552" s="20" t="str">
        <f t="shared" si="60"/>
        <v/>
      </c>
      <c r="G1552" s="56"/>
      <c r="H1552" s="56"/>
      <c r="I1552" s="56"/>
      <c r="J1552" s="56"/>
      <c r="K1552" s="56"/>
      <c r="L1552" s="56"/>
      <c r="M1552" s="56"/>
      <c r="N1552" s="56"/>
      <c r="O1552" s="56"/>
      <c r="P1552" s="56"/>
    </row>
    <row r="1553" spans="1:16">
      <c r="A1553" s="20">
        <v>1544</v>
      </c>
      <c r="B1553" s="20" t="str">
        <f>IF(Data!B1553:$B$5005&lt;&gt;"",Data!B1553,"")</f>
        <v/>
      </c>
      <c r="C1553" s="20" t="str">
        <f>IF(Data!$B1553:C$5005&lt;&gt;"",Data!C1553,"")</f>
        <v/>
      </c>
      <c r="D1553" s="20" t="str">
        <f t="shared" si="59"/>
        <v/>
      </c>
      <c r="E1553" s="133" t="str">
        <f>IF(D1553="","",IF(COUNTIF($D$10:D1552,D1553)=0,COUNTIF(D:D,D1553),""))</f>
        <v/>
      </c>
      <c r="F1553" s="20" t="str">
        <f t="shared" si="60"/>
        <v/>
      </c>
      <c r="G1553" s="56"/>
      <c r="H1553" s="56"/>
      <c r="I1553" s="56"/>
      <c r="J1553" s="56"/>
      <c r="K1553" s="56"/>
      <c r="L1553" s="56"/>
      <c r="M1553" s="56"/>
      <c r="N1553" s="56"/>
      <c r="O1553" s="56"/>
      <c r="P1553" s="56"/>
    </row>
    <row r="1554" spans="1:16">
      <c r="A1554" s="113">
        <v>1545</v>
      </c>
      <c r="B1554" s="20" t="str">
        <f>IF(Data!B1554:$B$5005&lt;&gt;"",Data!B1554,"")</f>
        <v/>
      </c>
      <c r="C1554" s="20" t="str">
        <f>IF(Data!$B1554:C$5005&lt;&gt;"",Data!C1554,"")</f>
        <v/>
      </c>
      <c r="D1554" s="20" t="str">
        <f t="shared" si="59"/>
        <v/>
      </c>
      <c r="E1554" s="133" t="str">
        <f>IF(D1554="","",IF(COUNTIF($D$10:D1553,D1554)=0,COUNTIF(D:D,D1554),""))</f>
        <v/>
      </c>
      <c r="F1554" s="20" t="str">
        <f t="shared" si="60"/>
        <v/>
      </c>
      <c r="G1554" s="56"/>
      <c r="H1554" s="56"/>
      <c r="I1554" s="56"/>
      <c r="J1554" s="56"/>
      <c r="K1554" s="56"/>
      <c r="L1554" s="56"/>
      <c r="M1554" s="56"/>
      <c r="N1554" s="56"/>
      <c r="O1554" s="56"/>
      <c r="P1554" s="56"/>
    </row>
    <row r="1555" spans="1:16">
      <c r="A1555" s="20">
        <v>1546</v>
      </c>
      <c r="B1555" s="20" t="str">
        <f>IF(Data!B1555:$B$5005&lt;&gt;"",Data!B1555,"")</f>
        <v/>
      </c>
      <c r="C1555" s="20" t="str">
        <f>IF(Data!$B1555:C$5005&lt;&gt;"",Data!C1555,"")</f>
        <v/>
      </c>
      <c r="D1555" s="20" t="str">
        <f t="shared" si="59"/>
        <v/>
      </c>
      <c r="E1555" s="133" t="str">
        <f>IF(D1555="","",IF(COUNTIF($D$10:D1554,D1555)=0,COUNTIF(D:D,D1555),""))</f>
        <v/>
      </c>
      <c r="F1555" s="20" t="str">
        <f t="shared" si="60"/>
        <v/>
      </c>
      <c r="G1555" s="56"/>
      <c r="H1555" s="56"/>
      <c r="I1555" s="56"/>
      <c r="J1555" s="56"/>
      <c r="K1555" s="56"/>
      <c r="L1555" s="56"/>
      <c r="M1555" s="56"/>
      <c r="N1555" s="56"/>
      <c r="O1555" s="56"/>
      <c r="P1555" s="56"/>
    </row>
    <row r="1556" spans="1:16">
      <c r="A1556" s="113">
        <v>1547</v>
      </c>
      <c r="B1556" s="20" t="str">
        <f>IF(Data!B1556:$B$5005&lt;&gt;"",Data!B1556,"")</f>
        <v/>
      </c>
      <c r="C1556" s="20" t="str">
        <f>IF(Data!$B1556:C$5005&lt;&gt;"",Data!C1556,"")</f>
        <v/>
      </c>
      <c r="D1556" s="20" t="str">
        <f t="shared" si="59"/>
        <v/>
      </c>
      <c r="E1556" s="133" t="str">
        <f>IF(D1556="","",IF(COUNTIF($D$10:D1555,D1556)=0,COUNTIF(D:D,D1556),""))</f>
        <v/>
      </c>
      <c r="F1556" s="20" t="str">
        <f t="shared" si="60"/>
        <v/>
      </c>
      <c r="G1556" s="56"/>
      <c r="H1556" s="56"/>
      <c r="I1556" s="56"/>
      <c r="J1556" s="56"/>
      <c r="K1556" s="56"/>
      <c r="L1556" s="56"/>
      <c r="M1556" s="56"/>
      <c r="N1556" s="56"/>
      <c r="O1556" s="56"/>
      <c r="P1556" s="56"/>
    </row>
    <row r="1557" spans="1:16">
      <c r="A1557" s="20">
        <v>1548</v>
      </c>
      <c r="B1557" s="20" t="str">
        <f>IF(Data!B1557:$B$5005&lt;&gt;"",Data!B1557,"")</f>
        <v/>
      </c>
      <c r="C1557" s="20" t="str">
        <f>IF(Data!$B1557:C$5005&lt;&gt;"",Data!C1557,"")</f>
        <v/>
      </c>
      <c r="D1557" s="20" t="str">
        <f t="shared" si="59"/>
        <v/>
      </c>
      <c r="E1557" s="133" t="str">
        <f>IF(D1557="","",IF(COUNTIF($D$10:D1556,D1557)=0,COUNTIF(D:D,D1557),""))</f>
        <v/>
      </c>
      <c r="F1557" s="20" t="str">
        <f t="shared" si="60"/>
        <v/>
      </c>
      <c r="G1557" s="56"/>
      <c r="H1557" s="56"/>
      <c r="I1557" s="56"/>
      <c r="J1557" s="56"/>
      <c r="K1557" s="56"/>
      <c r="L1557" s="56"/>
      <c r="M1557" s="56"/>
      <c r="N1557" s="56"/>
      <c r="O1557" s="56"/>
      <c r="P1557" s="56"/>
    </row>
    <row r="1558" spans="1:16">
      <c r="A1558" s="113">
        <v>1549</v>
      </c>
      <c r="B1558" s="20" t="str">
        <f>IF(Data!B1558:$B$5005&lt;&gt;"",Data!B1558,"")</f>
        <v/>
      </c>
      <c r="C1558" s="20" t="str">
        <f>IF(Data!$B1558:C$5005&lt;&gt;"",Data!C1558,"")</f>
        <v/>
      </c>
      <c r="D1558" s="20" t="str">
        <f t="shared" si="59"/>
        <v/>
      </c>
      <c r="E1558" s="133" t="str">
        <f>IF(D1558="","",IF(COUNTIF($D$10:D1557,D1558)=0,COUNTIF(D:D,D1558),""))</f>
        <v/>
      </c>
      <c r="F1558" s="20" t="str">
        <f t="shared" si="60"/>
        <v/>
      </c>
      <c r="G1558" s="56"/>
      <c r="H1558" s="56"/>
      <c r="I1558" s="56"/>
      <c r="J1558" s="56"/>
      <c r="K1558" s="56"/>
      <c r="L1558" s="56"/>
      <c r="M1558" s="56"/>
      <c r="N1558" s="56"/>
      <c r="O1558" s="56"/>
      <c r="P1558" s="56"/>
    </row>
    <row r="1559" spans="1:16">
      <c r="A1559" s="20">
        <v>1550</v>
      </c>
      <c r="B1559" s="20" t="str">
        <f>IF(Data!B1559:$B$5005&lt;&gt;"",Data!B1559,"")</f>
        <v/>
      </c>
      <c r="C1559" s="20" t="str">
        <f>IF(Data!$B1559:C$5005&lt;&gt;"",Data!C1559,"")</f>
        <v/>
      </c>
      <c r="D1559" s="20" t="str">
        <f t="shared" si="59"/>
        <v/>
      </c>
      <c r="E1559" s="133" t="str">
        <f>IF(D1559="","",IF(COUNTIF($D$10:D1558,D1559)=0,COUNTIF(D:D,D1559),""))</f>
        <v/>
      </c>
      <c r="F1559" s="20" t="str">
        <f t="shared" si="60"/>
        <v/>
      </c>
      <c r="G1559" s="56"/>
      <c r="H1559" s="56"/>
      <c r="I1559" s="56"/>
      <c r="J1559" s="56"/>
      <c r="K1559" s="56"/>
      <c r="L1559" s="56"/>
      <c r="M1559" s="56"/>
      <c r="N1559" s="56"/>
      <c r="O1559" s="56"/>
      <c r="P1559" s="56"/>
    </row>
    <row r="1560" spans="1:16">
      <c r="A1560" s="113">
        <v>1551</v>
      </c>
      <c r="B1560" s="20" t="str">
        <f>IF(Data!B1560:$B$5005&lt;&gt;"",Data!B1560,"")</f>
        <v/>
      </c>
      <c r="C1560" s="20" t="str">
        <f>IF(Data!$B1560:C$5005&lt;&gt;"",Data!C1560,"")</f>
        <v/>
      </c>
      <c r="D1560" s="20" t="str">
        <f t="shared" si="59"/>
        <v/>
      </c>
      <c r="E1560" s="133" t="str">
        <f>IF(D1560="","",IF(COUNTIF($D$10:D1559,D1560)=0,COUNTIF(D:D,D1560),""))</f>
        <v/>
      </c>
      <c r="F1560" s="20" t="str">
        <f t="shared" si="60"/>
        <v/>
      </c>
      <c r="G1560" s="56"/>
      <c r="H1560" s="56"/>
      <c r="I1560" s="56"/>
      <c r="J1560" s="56"/>
      <c r="K1560" s="56"/>
      <c r="L1560" s="56"/>
      <c r="M1560" s="56"/>
      <c r="N1560" s="56"/>
      <c r="O1560" s="56"/>
      <c r="P1560" s="56"/>
    </row>
    <row r="1561" spans="1:16">
      <c r="A1561" s="20">
        <v>1552</v>
      </c>
      <c r="B1561" s="20" t="str">
        <f>IF(Data!B1561:$B$5005&lt;&gt;"",Data!B1561,"")</f>
        <v/>
      </c>
      <c r="C1561" s="20" t="str">
        <f>IF(Data!$B1561:C$5005&lt;&gt;"",Data!C1561,"")</f>
        <v/>
      </c>
      <c r="D1561" s="20" t="str">
        <f t="shared" si="59"/>
        <v/>
      </c>
      <c r="E1561" s="133" t="str">
        <f>IF(D1561="","",IF(COUNTIF($D$10:D1560,D1561)=0,COUNTIF(D:D,D1561),""))</f>
        <v/>
      </c>
      <c r="F1561" s="20" t="str">
        <f t="shared" si="60"/>
        <v/>
      </c>
      <c r="G1561" s="56"/>
      <c r="H1561" s="56"/>
      <c r="I1561" s="56"/>
      <c r="J1561" s="56"/>
      <c r="K1561" s="56"/>
      <c r="L1561" s="56"/>
      <c r="M1561" s="56"/>
      <c r="N1561" s="56"/>
      <c r="O1561" s="56"/>
      <c r="P1561" s="56"/>
    </row>
    <row r="1562" spans="1:16">
      <c r="A1562" s="113">
        <v>1553</v>
      </c>
      <c r="B1562" s="20" t="str">
        <f>IF(Data!B1562:$B$5005&lt;&gt;"",Data!B1562,"")</f>
        <v/>
      </c>
      <c r="C1562" s="20" t="str">
        <f>IF(Data!$B1562:C$5005&lt;&gt;"",Data!C1562,"")</f>
        <v/>
      </c>
      <c r="D1562" s="20" t="str">
        <f t="shared" si="59"/>
        <v/>
      </c>
      <c r="E1562" s="133" t="str">
        <f>IF(D1562="","",IF(COUNTIF($D$10:D1561,D1562)=0,COUNTIF(D:D,D1562),""))</f>
        <v/>
      </c>
      <c r="F1562" s="20" t="str">
        <f t="shared" si="60"/>
        <v/>
      </c>
      <c r="G1562" s="56"/>
      <c r="H1562" s="56"/>
      <c r="I1562" s="56"/>
      <c r="J1562" s="56"/>
      <c r="K1562" s="56"/>
      <c r="L1562" s="56"/>
      <c r="M1562" s="56"/>
      <c r="N1562" s="56"/>
      <c r="O1562" s="56"/>
      <c r="P1562" s="56"/>
    </row>
    <row r="1563" spans="1:16">
      <c r="A1563" s="20">
        <v>1554</v>
      </c>
      <c r="B1563" s="20" t="str">
        <f>IF(Data!B1563:$B$5005&lt;&gt;"",Data!B1563,"")</f>
        <v/>
      </c>
      <c r="C1563" s="20" t="str">
        <f>IF(Data!$B1563:C$5005&lt;&gt;"",Data!C1563,"")</f>
        <v/>
      </c>
      <c r="D1563" s="20" t="str">
        <f t="shared" si="59"/>
        <v/>
      </c>
      <c r="E1563" s="133" t="str">
        <f>IF(D1563="","",IF(COUNTIF($D$10:D1562,D1563)=0,COUNTIF(D:D,D1563),""))</f>
        <v/>
      </c>
      <c r="F1563" s="20" t="str">
        <f t="shared" si="60"/>
        <v/>
      </c>
      <c r="G1563" s="56"/>
      <c r="H1563" s="56"/>
      <c r="I1563" s="56"/>
      <c r="J1563" s="56"/>
      <c r="K1563" s="56"/>
      <c r="L1563" s="56"/>
      <c r="M1563" s="56"/>
      <c r="N1563" s="56"/>
      <c r="O1563" s="56"/>
      <c r="P1563" s="56"/>
    </row>
    <row r="1564" spans="1:16">
      <c r="A1564" s="113">
        <v>1555</v>
      </c>
      <c r="B1564" s="20" t="str">
        <f>IF(Data!B1564:$B$5005&lt;&gt;"",Data!B1564,"")</f>
        <v/>
      </c>
      <c r="C1564" s="20" t="str">
        <f>IF(Data!$B1564:C$5005&lt;&gt;"",Data!C1564,"")</f>
        <v/>
      </c>
      <c r="D1564" s="20" t="str">
        <f t="shared" si="59"/>
        <v/>
      </c>
      <c r="E1564" s="133" t="str">
        <f>IF(D1564="","",IF(COUNTIF($D$10:D1563,D1564)=0,COUNTIF(D:D,D1564),""))</f>
        <v/>
      </c>
      <c r="F1564" s="20" t="str">
        <f t="shared" si="60"/>
        <v/>
      </c>
      <c r="G1564" s="56"/>
      <c r="H1564" s="56"/>
      <c r="I1564" s="56"/>
      <c r="J1564" s="56"/>
      <c r="K1564" s="56"/>
      <c r="L1564" s="56"/>
      <c r="M1564" s="56"/>
      <c r="N1564" s="56"/>
      <c r="O1564" s="56"/>
      <c r="P1564" s="56"/>
    </row>
    <row r="1565" spans="1:16">
      <c r="A1565" s="20">
        <v>1556</v>
      </c>
      <c r="B1565" s="20" t="str">
        <f>IF(Data!B1565:$B$5005&lt;&gt;"",Data!B1565,"")</f>
        <v/>
      </c>
      <c r="C1565" s="20" t="str">
        <f>IF(Data!$B1565:C$5005&lt;&gt;"",Data!C1565,"")</f>
        <v/>
      </c>
      <c r="D1565" s="20" t="str">
        <f t="shared" si="59"/>
        <v/>
      </c>
      <c r="E1565" s="133" t="str">
        <f>IF(D1565="","",IF(COUNTIF($D$10:D1564,D1565)=0,COUNTIF(D:D,D1565),""))</f>
        <v/>
      </c>
      <c r="F1565" s="20" t="str">
        <f t="shared" si="60"/>
        <v/>
      </c>
      <c r="G1565" s="56"/>
      <c r="H1565" s="56"/>
      <c r="I1565" s="56"/>
      <c r="J1565" s="56"/>
      <c r="K1565" s="56"/>
      <c r="L1565" s="56"/>
      <c r="M1565" s="56"/>
      <c r="N1565" s="56"/>
      <c r="O1565" s="56"/>
      <c r="P1565" s="56"/>
    </row>
    <row r="1566" spans="1:16">
      <c r="A1566" s="113">
        <v>1557</v>
      </c>
      <c r="B1566" s="20" t="str">
        <f>IF(Data!B1566:$B$5005&lt;&gt;"",Data!B1566,"")</f>
        <v/>
      </c>
      <c r="C1566" s="20" t="str">
        <f>IF(Data!$B1566:C$5005&lt;&gt;"",Data!C1566,"")</f>
        <v/>
      </c>
      <c r="D1566" s="20" t="str">
        <f t="shared" si="59"/>
        <v/>
      </c>
      <c r="E1566" s="133" t="str">
        <f>IF(D1566="","",IF(COUNTIF($D$10:D1565,D1566)=0,COUNTIF(D:D,D1566),""))</f>
        <v/>
      </c>
      <c r="F1566" s="20" t="str">
        <f t="shared" si="60"/>
        <v/>
      </c>
      <c r="G1566" s="56"/>
      <c r="H1566" s="56"/>
      <c r="I1566" s="56"/>
      <c r="J1566" s="56"/>
      <c r="K1566" s="56"/>
      <c r="L1566" s="56"/>
      <c r="M1566" s="56"/>
      <c r="N1566" s="56"/>
      <c r="O1566" s="56"/>
      <c r="P1566" s="56"/>
    </row>
    <row r="1567" spans="1:16">
      <c r="A1567" s="20">
        <v>1558</v>
      </c>
      <c r="B1567" s="20" t="str">
        <f>IF(Data!B1567:$B$5005&lt;&gt;"",Data!B1567,"")</f>
        <v/>
      </c>
      <c r="C1567" s="20" t="str">
        <f>IF(Data!$B1567:C$5005&lt;&gt;"",Data!C1567,"")</f>
        <v/>
      </c>
      <c r="D1567" s="20" t="str">
        <f t="shared" si="59"/>
        <v/>
      </c>
      <c r="E1567" s="133" t="str">
        <f>IF(D1567="","",IF(COUNTIF($D$10:D1566,D1567)=0,COUNTIF(D:D,D1567),""))</f>
        <v/>
      </c>
      <c r="F1567" s="20" t="str">
        <f t="shared" si="60"/>
        <v/>
      </c>
      <c r="G1567" s="56"/>
      <c r="H1567" s="56"/>
      <c r="I1567" s="56"/>
      <c r="J1567" s="56"/>
      <c r="K1567" s="56"/>
      <c r="L1567" s="56"/>
      <c r="M1567" s="56"/>
      <c r="N1567" s="56"/>
      <c r="O1567" s="56"/>
      <c r="P1567" s="56"/>
    </row>
    <row r="1568" spans="1:16">
      <c r="A1568" s="113">
        <v>1559</v>
      </c>
      <c r="B1568" s="20" t="str">
        <f>IF(Data!B1568:$B$5005&lt;&gt;"",Data!B1568,"")</f>
        <v/>
      </c>
      <c r="C1568" s="20" t="str">
        <f>IF(Data!$B1568:C$5005&lt;&gt;"",Data!C1568,"")</f>
        <v/>
      </c>
      <c r="D1568" s="20" t="str">
        <f t="shared" si="59"/>
        <v/>
      </c>
      <c r="E1568" s="133" t="str">
        <f>IF(D1568="","",IF(COUNTIF($D$10:D1567,D1568)=0,COUNTIF(D:D,D1568),""))</f>
        <v/>
      </c>
      <c r="F1568" s="20" t="str">
        <f t="shared" si="60"/>
        <v/>
      </c>
      <c r="G1568" s="56"/>
      <c r="H1568" s="56"/>
      <c r="I1568" s="56"/>
      <c r="J1568" s="56"/>
      <c r="K1568" s="56"/>
      <c r="L1568" s="56"/>
      <c r="M1568" s="56"/>
      <c r="N1568" s="56"/>
      <c r="O1568" s="56"/>
      <c r="P1568" s="56"/>
    </row>
    <row r="1569" spans="1:16">
      <c r="A1569" s="20">
        <v>1560</v>
      </c>
      <c r="B1569" s="20" t="str">
        <f>IF(Data!B1569:$B$5005&lt;&gt;"",Data!B1569,"")</f>
        <v/>
      </c>
      <c r="C1569" s="20" t="str">
        <f>IF(Data!$B1569:C$5005&lt;&gt;"",Data!C1569,"")</f>
        <v/>
      </c>
      <c r="D1569" s="20" t="str">
        <f t="shared" si="59"/>
        <v/>
      </c>
      <c r="E1569" s="133" t="str">
        <f>IF(D1569="","",IF(COUNTIF($D$10:D1568,D1569)=0,COUNTIF(D:D,D1569),""))</f>
        <v/>
      </c>
      <c r="F1569" s="20" t="str">
        <f t="shared" si="60"/>
        <v/>
      </c>
      <c r="G1569" s="56"/>
      <c r="H1569" s="56"/>
      <c r="I1569" s="56"/>
      <c r="J1569" s="56"/>
      <c r="K1569" s="56"/>
      <c r="L1569" s="56"/>
      <c r="M1569" s="56"/>
      <c r="N1569" s="56"/>
      <c r="O1569" s="56"/>
      <c r="P1569" s="56"/>
    </row>
    <row r="1570" spans="1:16">
      <c r="A1570" s="113">
        <v>1561</v>
      </c>
      <c r="B1570" s="20" t="str">
        <f>IF(Data!B1570:$B$5005&lt;&gt;"",Data!B1570,"")</f>
        <v/>
      </c>
      <c r="C1570" s="20" t="str">
        <f>IF(Data!$B1570:C$5005&lt;&gt;"",Data!C1570,"")</f>
        <v/>
      </c>
      <c r="D1570" s="20" t="str">
        <f t="shared" si="59"/>
        <v/>
      </c>
      <c r="E1570" s="133" t="str">
        <f>IF(D1570="","",IF(COUNTIF($D$10:D1569,D1570)=0,COUNTIF(D:D,D1570),""))</f>
        <v/>
      </c>
      <c r="F1570" s="20" t="str">
        <f t="shared" si="60"/>
        <v/>
      </c>
      <c r="G1570" s="56"/>
      <c r="H1570" s="56"/>
      <c r="I1570" s="56"/>
      <c r="J1570" s="56"/>
      <c r="K1570" s="56"/>
      <c r="L1570" s="56"/>
      <c r="M1570" s="56"/>
      <c r="N1570" s="56"/>
      <c r="O1570" s="56"/>
      <c r="P1570" s="56"/>
    </row>
    <row r="1571" spans="1:16">
      <c r="A1571" s="20">
        <v>1562</v>
      </c>
      <c r="B1571" s="20" t="str">
        <f>IF(Data!B1571:$B$5005&lt;&gt;"",Data!B1571,"")</f>
        <v/>
      </c>
      <c r="C1571" s="20" t="str">
        <f>IF(Data!$B1571:C$5005&lt;&gt;"",Data!C1571,"")</f>
        <v/>
      </c>
      <c r="D1571" s="20" t="str">
        <f t="shared" si="59"/>
        <v/>
      </c>
      <c r="E1571" s="133" t="str">
        <f>IF(D1571="","",IF(COUNTIF($D$10:D1570,D1571)=0,COUNTIF(D:D,D1571),""))</f>
        <v/>
      </c>
      <c r="F1571" s="20" t="str">
        <f t="shared" si="60"/>
        <v/>
      </c>
      <c r="G1571" s="56"/>
      <c r="H1571" s="56"/>
      <c r="I1571" s="56"/>
      <c r="J1571" s="56"/>
      <c r="K1571" s="56"/>
      <c r="L1571" s="56"/>
      <c r="M1571" s="56"/>
      <c r="N1571" s="56"/>
      <c r="O1571" s="56"/>
      <c r="P1571" s="56"/>
    </row>
    <row r="1572" spans="1:16">
      <c r="A1572" s="113">
        <v>1563</v>
      </c>
      <c r="B1572" s="20" t="str">
        <f>IF(Data!B1572:$B$5005&lt;&gt;"",Data!B1572,"")</f>
        <v/>
      </c>
      <c r="C1572" s="20" t="str">
        <f>IF(Data!$B1572:C$5005&lt;&gt;"",Data!C1572,"")</f>
        <v/>
      </c>
      <c r="D1572" s="20" t="str">
        <f t="shared" si="59"/>
        <v/>
      </c>
      <c r="E1572" s="133" t="str">
        <f>IF(D1572="","",IF(COUNTIF($D$10:D1571,D1572)=0,COUNTIF(D:D,D1572),""))</f>
        <v/>
      </c>
      <c r="F1572" s="20" t="str">
        <f t="shared" si="60"/>
        <v/>
      </c>
      <c r="G1572" s="56"/>
      <c r="H1572" s="56"/>
      <c r="I1572" s="56"/>
      <c r="J1572" s="56"/>
      <c r="K1572" s="56"/>
      <c r="L1572" s="56"/>
      <c r="M1572" s="56"/>
      <c r="N1572" s="56"/>
      <c r="O1572" s="56"/>
      <c r="P1572" s="56"/>
    </row>
    <row r="1573" spans="1:16">
      <c r="A1573" s="20">
        <v>1564</v>
      </c>
      <c r="B1573" s="20" t="str">
        <f>IF(Data!B1573:$B$5005&lt;&gt;"",Data!B1573,"")</f>
        <v/>
      </c>
      <c r="C1573" s="20" t="str">
        <f>IF(Data!$B1573:C$5005&lt;&gt;"",Data!C1573,"")</f>
        <v/>
      </c>
      <c r="D1573" s="20" t="str">
        <f t="shared" si="59"/>
        <v/>
      </c>
      <c r="E1573" s="133" t="str">
        <f>IF(D1573="","",IF(COUNTIF($D$10:D1572,D1573)=0,COUNTIF(D:D,D1573),""))</f>
        <v/>
      </c>
      <c r="F1573" s="20" t="str">
        <f t="shared" si="60"/>
        <v/>
      </c>
      <c r="G1573" s="56"/>
      <c r="H1573" s="56"/>
      <c r="I1573" s="56"/>
      <c r="J1573" s="56"/>
      <c r="K1573" s="56"/>
      <c r="L1573" s="56"/>
      <c r="M1573" s="56"/>
      <c r="N1573" s="56"/>
      <c r="O1573" s="56"/>
      <c r="P1573" s="56"/>
    </row>
    <row r="1574" spans="1:16">
      <c r="A1574" s="113">
        <v>1565</v>
      </c>
      <c r="B1574" s="20" t="str">
        <f>IF(Data!B1574:$B$5005&lt;&gt;"",Data!B1574,"")</f>
        <v/>
      </c>
      <c r="C1574" s="20" t="str">
        <f>IF(Data!$B1574:C$5005&lt;&gt;"",Data!C1574,"")</f>
        <v/>
      </c>
      <c r="D1574" s="20" t="str">
        <f t="shared" si="59"/>
        <v/>
      </c>
      <c r="E1574" s="133" t="str">
        <f>IF(D1574="","",IF(COUNTIF($D$10:D1573,D1574)=0,COUNTIF(D:D,D1574),""))</f>
        <v/>
      </c>
      <c r="F1574" s="20" t="str">
        <f t="shared" si="60"/>
        <v/>
      </c>
      <c r="G1574" s="56"/>
      <c r="H1574" s="56"/>
      <c r="I1574" s="56"/>
      <c r="J1574" s="56"/>
      <c r="K1574" s="56"/>
      <c r="L1574" s="56"/>
      <c r="M1574" s="56"/>
      <c r="N1574" s="56"/>
      <c r="O1574" s="56"/>
      <c r="P1574" s="56"/>
    </row>
    <row r="1575" spans="1:16">
      <c r="A1575" s="20">
        <v>1566</v>
      </c>
      <c r="B1575" s="20" t="str">
        <f>IF(Data!B1575:$B$5005&lt;&gt;"",Data!B1575,"")</f>
        <v/>
      </c>
      <c r="C1575" s="20" t="str">
        <f>IF(Data!$B1575:C$5005&lt;&gt;"",Data!C1575,"")</f>
        <v/>
      </c>
      <c r="D1575" s="20" t="str">
        <f t="shared" si="59"/>
        <v/>
      </c>
      <c r="E1575" s="133" t="str">
        <f>IF(D1575="","",IF(COUNTIF($D$10:D1574,D1575)=0,COUNTIF(D:D,D1575),""))</f>
        <v/>
      </c>
      <c r="F1575" s="20" t="str">
        <f t="shared" si="60"/>
        <v/>
      </c>
      <c r="G1575" s="56"/>
      <c r="H1575" s="56"/>
      <c r="I1575" s="56"/>
      <c r="J1575" s="56"/>
      <c r="K1575" s="56"/>
      <c r="L1575" s="56"/>
      <c r="M1575" s="56"/>
      <c r="N1575" s="56"/>
      <c r="O1575" s="56"/>
      <c r="P1575" s="56"/>
    </row>
    <row r="1576" spans="1:16">
      <c r="A1576" s="113">
        <v>1567</v>
      </c>
      <c r="B1576" s="20" t="str">
        <f>IF(Data!B1576:$B$5005&lt;&gt;"",Data!B1576,"")</f>
        <v/>
      </c>
      <c r="C1576" s="20" t="str">
        <f>IF(Data!$B1576:C$5005&lt;&gt;"",Data!C1576,"")</f>
        <v/>
      </c>
      <c r="D1576" s="20" t="str">
        <f t="shared" si="59"/>
        <v/>
      </c>
      <c r="E1576" s="133" t="str">
        <f>IF(D1576="","",IF(COUNTIF($D$10:D1575,D1576)=0,COUNTIF(D:D,D1576),""))</f>
        <v/>
      </c>
      <c r="F1576" s="20" t="str">
        <f t="shared" si="60"/>
        <v/>
      </c>
      <c r="G1576" s="56"/>
      <c r="H1576" s="56"/>
      <c r="I1576" s="56"/>
      <c r="J1576" s="56"/>
      <c r="K1576" s="56"/>
      <c r="L1576" s="56"/>
      <c r="M1576" s="56"/>
      <c r="N1576" s="56"/>
      <c r="O1576" s="56"/>
      <c r="P1576" s="56"/>
    </row>
    <row r="1577" spans="1:16">
      <c r="A1577" s="20">
        <v>1568</v>
      </c>
      <c r="B1577" s="20" t="str">
        <f>IF(Data!B1577:$B$5005&lt;&gt;"",Data!B1577,"")</f>
        <v/>
      </c>
      <c r="C1577" s="20" t="str">
        <f>IF(Data!$B1577:C$5005&lt;&gt;"",Data!C1577,"")</f>
        <v/>
      </c>
      <c r="D1577" s="20" t="str">
        <f t="shared" si="59"/>
        <v/>
      </c>
      <c r="E1577" s="133" t="str">
        <f>IF(D1577="","",IF(COUNTIF($D$10:D1576,D1577)=0,COUNTIF(D:D,D1577),""))</f>
        <v/>
      </c>
      <c r="F1577" s="20" t="str">
        <f t="shared" si="60"/>
        <v/>
      </c>
      <c r="G1577" s="56"/>
      <c r="H1577" s="56"/>
      <c r="I1577" s="56"/>
      <c r="J1577" s="56"/>
      <c r="K1577" s="56"/>
      <c r="L1577" s="56"/>
      <c r="M1577" s="56"/>
      <c r="N1577" s="56"/>
      <c r="O1577" s="56"/>
      <c r="P1577" s="56"/>
    </row>
    <row r="1578" spans="1:16">
      <c r="A1578" s="113">
        <v>1569</v>
      </c>
      <c r="B1578" s="20" t="str">
        <f>IF(Data!B1578:$B$5005&lt;&gt;"",Data!B1578,"")</f>
        <v/>
      </c>
      <c r="C1578" s="20" t="str">
        <f>IF(Data!$B1578:C$5005&lt;&gt;"",Data!C1578,"")</f>
        <v/>
      </c>
      <c r="D1578" s="20" t="str">
        <f t="shared" si="59"/>
        <v/>
      </c>
      <c r="E1578" s="133" t="str">
        <f>IF(D1578="","",IF(COUNTIF($D$10:D1577,D1578)=0,COUNTIF(D:D,D1578),""))</f>
        <v/>
      </c>
      <c r="F1578" s="20" t="str">
        <f t="shared" si="60"/>
        <v/>
      </c>
      <c r="G1578" s="56"/>
      <c r="H1578" s="56"/>
      <c r="I1578" s="56"/>
      <c r="J1578" s="56"/>
      <c r="K1578" s="56"/>
      <c r="L1578" s="56"/>
      <c r="M1578" s="56"/>
      <c r="N1578" s="56"/>
      <c r="O1578" s="56"/>
      <c r="P1578" s="56"/>
    </row>
    <row r="1579" spans="1:16">
      <c r="A1579" s="20">
        <v>1570</v>
      </c>
      <c r="B1579" s="20" t="str">
        <f>IF(Data!B1579:$B$5005&lt;&gt;"",Data!B1579,"")</f>
        <v/>
      </c>
      <c r="C1579" s="20" t="str">
        <f>IF(Data!$B1579:C$5005&lt;&gt;"",Data!C1579,"")</f>
        <v/>
      </c>
      <c r="D1579" s="20" t="str">
        <f t="shared" si="59"/>
        <v/>
      </c>
      <c r="E1579" s="133" t="str">
        <f>IF(D1579="","",IF(COUNTIF($D$10:D1578,D1579)=0,COUNTIF(D:D,D1579),""))</f>
        <v/>
      </c>
      <c r="F1579" s="20" t="str">
        <f t="shared" si="60"/>
        <v/>
      </c>
      <c r="G1579" s="56"/>
      <c r="H1579" s="56"/>
      <c r="I1579" s="56"/>
      <c r="J1579" s="56"/>
      <c r="K1579" s="56"/>
      <c r="L1579" s="56"/>
      <c r="M1579" s="56"/>
      <c r="N1579" s="56"/>
      <c r="O1579" s="56"/>
      <c r="P1579" s="56"/>
    </row>
    <row r="1580" spans="1:16">
      <c r="A1580" s="113">
        <v>1571</v>
      </c>
      <c r="B1580" s="20" t="str">
        <f>IF(Data!B1580:$B$5005&lt;&gt;"",Data!B1580,"")</f>
        <v/>
      </c>
      <c r="C1580" s="20" t="str">
        <f>IF(Data!$B1580:C$5005&lt;&gt;"",Data!C1580,"")</f>
        <v/>
      </c>
      <c r="D1580" s="20" t="str">
        <f t="shared" si="59"/>
        <v/>
      </c>
      <c r="E1580" s="133" t="str">
        <f>IF(D1580="","",IF(COUNTIF($D$10:D1579,D1580)=0,COUNTIF(D:D,D1580),""))</f>
        <v/>
      </c>
      <c r="F1580" s="20" t="str">
        <f t="shared" si="60"/>
        <v/>
      </c>
      <c r="G1580" s="56"/>
      <c r="H1580" s="56"/>
      <c r="I1580" s="56"/>
      <c r="J1580" s="56"/>
      <c r="K1580" s="56"/>
      <c r="L1580" s="56"/>
      <c r="M1580" s="56"/>
      <c r="N1580" s="56"/>
      <c r="O1580" s="56"/>
      <c r="P1580" s="56"/>
    </row>
    <row r="1581" spans="1:16">
      <c r="A1581" s="20">
        <v>1572</v>
      </c>
      <c r="B1581" s="20" t="str">
        <f>IF(Data!B1581:$B$5005&lt;&gt;"",Data!B1581,"")</f>
        <v/>
      </c>
      <c r="C1581" s="20" t="str">
        <f>IF(Data!$B1581:C$5005&lt;&gt;"",Data!C1581,"")</f>
        <v/>
      </c>
      <c r="D1581" s="20" t="str">
        <f t="shared" si="59"/>
        <v/>
      </c>
      <c r="E1581" s="133" t="str">
        <f>IF(D1581="","",IF(COUNTIF($D$10:D1580,D1581)=0,COUNTIF(D:D,D1581),""))</f>
        <v/>
      </c>
      <c r="F1581" s="20" t="str">
        <f t="shared" si="60"/>
        <v/>
      </c>
      <c r="G1581" s="56"/>
      <c r="H1581" s="56"/>
      <c r="I1581" s="56"/>
      <c r="J1581" s="56"/>
      <c r="K1581" s="56"/>
      <c r="L1581" s="56"/>
      <c r="M1581" s="56"/>
      <c r="N1581" s="56"/>
      <c r="O1581" s="56"/>
      <c r="P1581" s="56"/>
    </row>
    <row r="1582" spans="1:16">
      <c r="A1582" s="113">
        <v>1573</v>
      </c>
      <c r="B1582" s="20" t="str">
        <f>IF(Data!B1582:$B$5005&lt;&gt;"",Data!B1582,"")</f>
        <v/>
      </c>
      <c r="C1582" s="20" t="str">
        <f>IF(Data!$B1582:C$5005&lt;&gt;"",Data!C1582,"")</f>
        <v/>
      </c>
      <c r="D1582" s="20" t="str">
        <f t="shared" si="59"/>
        <v/>
      </c>
      <c r="E1582" s="133" t="str">
        <f>IF(D1582="","",IF(COUNTIF($D$10:D1581,D1582)=0,COUNTIF(D:D,D1582),""))</f>
        <v/>
      </c>
      <c r="F1582" s="20" t="str">
        <f t="shared" si="60"/>
        <v/>
      </c>
      <c r="G1582" s="56"/>
      <c r="H1582" s="56"/>
      <c r="I1582" s="56"/>
      <c r="J1582" s="56"/>
      <c r="K1582" s="56"/>
      <c r="L1582" s="56"/>
      <c r="M1582" s="56"/>
      <c r="N1582" s="56"/>
      <c r="O1582" s="56"/>
      <c r="P1582" s="56"/>
    </row>
    <row r="1583" spans="1:16">
      <c r="A1583" s="20">
        <v>1574</v>
      </c>
      <c r="B1583" s="20" t="str">
        <f>IF(Data!B1583:$B$5005&lt;&gt;"",Data!B1583,"")</f>
        <v/>
      </c>
      <c r="C1583" s="20" t="str">
        <f>IF(Data!$B1583:C$5005&lt;&gt;"",Data!C1583,"")</f>
        <v/>
      </c>
      <c r="D1583" s="20" t="str">
        <f t="shared" si="59"/>
        <v/>
      </c>
      <c r="E1583" s="133" t="str">
        <f>IF(D1583="","",IF(COUNTIF($D$10:D1582,D1583)=0,COUNTIF(D:D,D1583),""))</f>
        <v/>
      </c>
      <c r="F1583" s="20" t="str">
        <f t="shared" si="60"/>
        <v/>
      </c>
      <c r="G1583" s="56"/>
      <c r="H1583" s="56"/>
      <c r="I1583" s="56"/>
      <c r="J1583" s="56"/>
      <c r="K1583" s="56"/>
      <c r="L1583" s="56"/>
      <c r="M1583" s="56"/>
      <c r="N1583" s="56"/>
      <c r="O1583" s="56"/>
      <c r="P1583" s="56"/>
    </row>
    <row r="1584" spans="1:16">
      <c r="A1584" s="113">
        <v>1575</v>
      </c>
      <c r="B1584" s="20" t="str">
        <f>IF(Data!B1584:$B$5005&lt;&gt;"",Data!B1584,"")</f>
        <v/>
      </c>
      <c r="C1584" s="20" t="str">
        <f>IF(Data!$B1584:C$5005&lt;&gt;"",Data!C1584,"")</f>
        <v/>
      </c>
      <c r="D1584" s="20" t="str">
        <f t="shared" si="59"/>
        <v/>
      </c>
      <c r="E1584" s="133" t="str">
        <f>IF(D1584="","",IF(COUNTIF($D$10:D1583,D1584)=0,COUNTIF(D:D,D1584),""))</f>
        <v/>
      </c>
      <c r="F1584" s="20" t="str">
        <f t="shared" si="60"/>
        <v/>
      </c>
      <c r="G1584" s="56"/>
      <c r="H1584" s="56"/>
      <c r="I1584" s="56"/>
      <c r="J1584" s="56"/>
      <c r="K1584" s="56"/>
      <c r="L1584" s="56"/>
      <c r="M1584" s="56"/>
      <c r="N1584" s="56"/>
      <c r="O1584" s="56"/>
      <c r="P1584" s="56"/>
    </row>
    <row r="1585" spans="1:16">
      <c r="A1585" s="20">
        <v>1576</v>
      </c>
      <c r="B1585" s="20" t="str">
        <f>IF(Data!B1585:$B$5005&lt;&gt;"",Data!B1585,"")</f>
        <v/>
      </c>
      <c r="C1585" s="20" t="str">
        <f>IF(Data!$B1585:C$5005&lt;&gt;"",Data!C1585,"")</f>
        <v/>
      </c>
      <c r="D1585" s="20" t="str">
        <f t="shared" si="59"/>
        <v/>
      </c>
      <c r="E1585" s="133" t="str">
        <f>IF(D1585="","",IF(COUNTIF($D$10:D1584,D1585)=0,COUNTIF(D:D,D1585),""))</f>
        <v/>
      </c>
      <c r="F1585" s="20" t="str">
        <f t="shared" si="60"/>
        <v/>
      </c>
      <c r="G1585" s="56"/>
      <c r="H1585" s="56"/>
      <c r="I1585" s="56"/>
      <c r="J1585" s="56"/>
      <c r="K1585" s="56"/>
      <c r="L1585" s="56"/>
      <c r="M1585" s="56"/>
      <c r="N1585" s="56"/>
      <c r="O1585" s="56"/>
      <c r="P1585" s="56"/>
    </row>
    <row r="1586" spans="1:16">
      <c r="A1586" s="113">
        <v>1577</v>
      </c>
      <c r="B1586" s="20" t="str">
        <f>IF(Data!B1586:$B$5005&lt;&gt;"",Data!B1586,"")</f>
        <v/>
      </c>
      <c r="C1586" s="20" t="str">
        <f>IF(Data!$B1586:C$5005&lt;&gt;"",Data!C1586,"")</f>
        <v/>
      </c>
      <c r="D1586" s="20" t="str">
        <f t="shared" si="59"/>
        <v/>
      </c>
      <c r="E1586" s="133" t="str">
        <f>IF(D1586="","",IF(COUNTIF($D$10:D1585,D1586)=0,COUNTIF(D:D,D1586),""))</f>
        <v/>
      </c>
      <c r="F1586" s="20" t="str">
        <f t="shared" si="60"/>
        <v/>
      </c>
      <c r="G1586" s="56"/>
      <c r="H1586" s="56"/>
      <c r="I1586" s="56"/>
      <c r="J1586" s="56"/>
      <c r="K1586" s="56"/>
      <c r="L1586" s="56"/>
      <c r="M1586" s="56"/>
      <c r="N1586" s="56"/>
      <c r="O1586" s="56"/>
      <c r="P1586" s="56"/>
    </row>
    <row r="1587" spans="1:16">
      <c r="A1587" s="20">
        <v>1578</v>
      </c>
      <c r="B1587" s="20" t="str">
        <f>IF(Data!B1587:$B$5005&lt;&gt;"",Data!B1587,"")</f>
        <v/>
      </c>
      <c r="C1587" s="20" t="str">
        <f>IF(Data!$B1587:C$5005&lt;&gt;"",Data!C1587,"")</f>
        <v/>
      </c>
      <c r="D1587" s="20" t="str">
        <f t="shared" si="59"/>
        <v/>
      </c>
      <c r="E1587" s="133" t="str">
        <f>IF(D1587="","",IF(COUNTIF($D$10:D1586,D1587)=0,COUNTIF(D:D,D1587),""))</f>
        <v/>
      </c>
      <c r="F1587" s="20" t="str">
        <f t="shared" si="60"/>
        <v/>
      </c>
      <c r="G1587" s="56"/>
      <c r="H1587" s="56"/>
      <c r="I1587" s="56"/>
      <c r="J1587" s="56"/>
      <c r="K1587" s="56"/>
      <c r="L1587" s="56"/>
      <c r="M1587" s="56"/>
      <c r="N1587" s="56"/>
      <c r="O1587" s="56"/>
      <c r="P1587" s="56"/>
    </row>
    <row r="1588" spans="1:16">
      <c r="A1588" s="113">
        <v>1579</v>
      </c>
      <c r="B1588" s="20" t="str">
        <f>IF(Data!B1588:$B$5005&lt;&gt;"",Data!B1588,"")</f>
        <v/>
      </c>
      <c r="C1588" s="20" t="str">
        <f>IF(Data!$B1588:C$5005&lt;&gt;"",Data!C1588,"")</f>
        <v/>
      </c>
      <c r="D1588" s="20" t="str">
        <f t="shared" si="59"/>
        <v/>
      </c>
      <c r="E1588" s="133" t="str">
        <f>IF(D1588="","",IF(COUNTIF($D$10:D1587,D1588)=0,COUNTIF(D:D,D1588),""))</f>
        <v/>
      </c>
      <c r="F1588" s="20" t="str">
        <f t="shared" si="60"/>
        <v/>
      </c>
      <c r="G1588" s="56"/>
      <c r="H1588" s="56"/>
      <c r="I1588" s="56"/>
      <c r="J1588" s="56"/>
      <c r="K1588" s="56"/>
      <c r="L1588" s="56"/>
      <c r="M1588" s="56"/>
      <c r="N1588" s="56"/>
      <c r="O1588" s="56"/>
      <c r="P1588" s="56"/>
    </row>
    <row r="1589" spans="1:16">
      <c r="A1589" s="20">
        <v>1580</v>
      </c>
      <c r="B1589" s="20" t="str">
        <f>IF(Data!B1589:$B$5005&lt;&gt;"",Data!B1589,"")</f>
        <v/>
      </c>
      <c r="C1589" s="20" t="str">
        <f>IF(Data!$B1589:C$5005&lt;&gt;"",Data!C1589,"")</f>
        <v/>
      </c>
      <c r="D1589" s="20" t="str">
        <f t="shared" si="59"/>
        <v/>
      </c>
      <c r="E1589" s="133" t="str">
        <f>IF(D1589="","",IF(COUNTIF($D$10:D1588,D1589)=0,COUNTIF(D:D,D1589),""))</f>
        <v/>
      </c>
      <c r="F1589" s="20" t="str">
        <f t="shared" si="60"/>
        <v/>
      </c>
      <c r="G1589" s="56"/>
      <c r="H1589" s="56"/>
      <c r="I1589" s="56"/>
      <c r="J1589" s="56"/>
      <c r="K1589" s="56"/>
      <c r="L1589" s="56"/>
      <c r="M1589" s="56"/>
      <c r="N1589" s="56"/>
      <c r="O1589" s="56"/>
      <c r="P1589" s="56"/>
    </row>
    <row r="1590" spans="1:16">
      <c r="A1590" s="113">
        <v>1581</v>
      </c>
      <c r="B1590" s="20" t="str">
        <f>IF(Data!B1590:$B$5005&lt;&gt;"",Data!B1590,"")</f>
        <v/>
      </c>
      <c r="C1590" s="20" t="str">
        <f>IF(Data!$B1590:C$5005&lt;&gt;"",Data!C1590,"")</f>
        <v/>
      </c>
      <c r="D1590" s="20" t="str">
        <f t="shared" si="59"/>
        <v/>
      </c>
      <c r="E1590" s="133" t="str">
        <f>IF(D1590="","",IF(COUNTIF($D$10:D1589,D1590)=0,COUNTIF(D:D,D1590),""))</f>
        <v/>
      </c>
      <c r="F1590" s="20" t="str">
        <f t="shared" si="60"/>
        <v/>
      </c>
      <c r="G1590" s="56"/>
      <c r="H1590" s="56"/>
      <c r="I1590" s="56"/>
      <c r="J1590" s="56"/>
      <c r="K1590" s="56"/>
      <c r="L1590" s="56"/>
      <c r="M1590" s="56"/>
      <c r="N1590" s="56"/>
      <c r="O1590" s="56"/>
      <c r="P1590" s="56"/>
    </row>
    <row r="1591" spans="1:16">
      <c r="A1591" s="20">
        <v>1582</v>
      </c>
      <c r="B1591" s="20" t="str">
        <f>IF(Data!B1591:$B$5005&lt;&gt;"",Data!B1591,"")</f>
        <v/>
      </c>
      <c r="C1591" s="20" t="str">
        <f>IF(Data!$B1591:C$5005&lt;&gt;"",Data!C1591,"")</f>
        <v/>
      </c>
      <c r="D1591" s="20" t="str">
        <f t="shared" si="59"/>
        <v/>
      </c>
      <c r="E1591" s="133" t="str">
        <f>IF(D1591="","",IF(COUNTIF($D$10:D1590,D1591)=0,COUNTIF(D:D,D1591),""))</f>
        <v/>
      </c>
      <c r="F1591" s="20" t="str">
        <f t="shared" si="60"/>
        <v/>
      </c>
      <c r="G1591" s="56"/>
      <c r="H1591" s="56"/>
      <c r="I1591" s="56"/>
      <c r="J1591" s="56"/>
      <c r="K1591" s="56"/>
      <c r="L1591" s="56"/>
      <c r="M1591" s="56"/>
      <c r="N1591" s="56"/>
      <c r="O1591" s="56"/>
      <c r="P1591" s="56"/>
    </row>
    <row r="1592" spans="1:16">
      <c r="A1592" s="113">
        <v>1583</v>
      </c>
      <c r="B1592" s="20" t="str">
        <f>IF(Data!B1592:$B$5005&lt;&gt;"",Data!B1592,"")</f>
        <v/>
      </c>
      <c r="C1592" s="20" t="str">
        <f>IF(Data!$B1592:C$5005&lt;&gt;"",Data!C1592,"")</f>
        <v/>
      </c>
      <c r="D1592" s="20" t="str">
        <f t="shared" ref="D1592:D1655" si="61">IF(AND(B1592&lt;&gt;"",C1592&lt;&gt;""), _xlfn.RANK.AVG(B1592,B:B,1),"")</f>
        <v/>
      </c>
      <c r="E1592" s="133" t="str">
        <f>IF(D1592="","",IF(COUNTIF($D$10:D1591,D1592)=0,COUNTIF(D:D,D1592),""))</f>
        <v/>
      </c>
      <c r="F1592" s="20" t="str">
        <f t="shared" si="60"/>
        <v/>
      </c>
      <c r="G1592" s="56"/>
      <c r="H1592" s="56"/>
      <c r="I1592" s="56"/>
      <c r="J1592" s="56"/>
      <c r="K1592" s="56"/>
      <c r="L1592" s="56"/>
      <c r="M1592" s="56"/>
      <c r="N1592" s="56"/>
      <c r="O1592" s="56"/>
      <c r="P1592" s="56"/>
    </row>
    <row r="1593" spans="1:16">
      <c r="A1593" s="20">
        <v>1584</v>
      </c>
      <c r="B1593" s="20" t="str">
        <f>IF(Data!B1593:$B$5005&lt;&gt;"",Data!B1593,"")</f>
        <v/>
      </c>
      <c r="C1593" s="20" t="str">
        <f>IF(Data!$B1593:C$5005&lt;&gt;"",Data!C1593,"")</f>
        <v/>
      </c>
      <c r="D1593" s="20" t="str">
        <f t="shared" si="61"/>
        <v/>
      </c>
      <c r="E1593" s="133" t="str">
        <f>IF(D1593="","",IF(COUNTIF($D$10:D1592,D1593)=0,COUNTIF(D:D,D1593),""))</f>
        <v/>
      </c>
      <c r="F1593" s="20" t="str">
        <f t="shared" si="60"/>
        <v/>
      </c>
      <c r="G1593" s="56"/>
      <c r="H1593" s="56"/>
      <c r="I1593" s="56"/>
      <c r="J1593" s="56"/>
      <c r="K1593" s="56"/>
      <c r="L1593" s="56"/>
      <c r="M1593" s="56"/>
      <c r="N1593" s="56"/>
      <c r="O1593" s="56"/>
      <c r="P1593" s="56"/>
    </row>
    <row r="1594" spans="1:16">
      <c r="A1594" s="113">
        <v>1585</v>
      </c>
      <c r="B1594" s="20" t="str">
        <f>IF(Data!B1594:$B$5005&lt;&gt;"",Data!B1594,"")</f>
        <v/>
      </c>
      <c r="C1594" s="20" t="str">
        <f>IF(Data!$B1594:C$5005&lt;&gt;"",Data!C1594,"")</f>
        <v/>
      </c>
      <c r="D1594" s="20" t="str">
        <f t="shared" si="61"/>
        <v/>
      </c>
      <c r="E1594" s="133" t="str">
        <f>IF(D1594="","",IF(COUNTIF($D$10:D1593,D1594)=0,COUNTIF(D:D,D1594),""))</f>
        <v/>
      </c>
      <c r="F1594" s="20" t="str">
        <f t="shared" si="60"/>
        <v/>
      </c>
      <c r="G1594" s="56"/>
      <c r="H1594" s="56"/>
      <c r="I1594" s="56"/>
      <c r="J1594" s="56"/>
      <c r="K1594" s="56"/>
      <c r="L1594" s="56"/>
      <c r="M1594" s="56"/>
      <c r="N1594" s="56"/>
      <c r="O1594" s="56"/>
      <c r="P1594" s="56"/>
    </row>
    <row r="1595" spans="1:16">
      <c r="A1595" s="20">
        <v>1586</v>
      </c>
      <c r="B1595" s="20" t="str">
        <f>IF(Data!B1595:$B$5005&lt;&gt;"",Data!B1595,"")</f>
        <v/>
      </c>
      <c r="C1595" s="20" t="str">
        <f>IF(Data!$B1595:C$5005&lt;&gt;"",Data!C1595,"")</f>
        <v/>
      </c>
      <c r="D1595" s="20" t="str">
        <f t="shared" si="61"/>
        <v/>
      </c>
      <c r="E1595" s="133" t="str">
        <f>IF(D1595="","",IF(COUNTIF($D$10:D1594,D1595)=0,COUNTIF(D:D,D1595),""))</f>
        <v/>
      </c>
      <c r="F1595" s="20" t="str">
        <f t="shared" si="60"/>
        <v/>
      </c>
      <c r="G1595" s="56"/>
      <c r="H1595" s="56"/>
      <c r="I1595" s="56"/>
      <c r="J1595" s="56"/>
      <c r="K1595" s="56"/>
      <c r="L1595" s="56"/>
      <c r="M1595" s="56"/>
      <c r="N1595" s="56"/>
      <c r="O1595" s="56"/>
      <c r="P1595" s="56"/>
    </row>
    <row r="1596" spans="1:16">
      <c r="A1596" s="113">
        <v>1587</v>
      </c>
      <c r="B1596" s="20" t="str">
        <f>IF(Data!B1596:$B$5005&lt;&gt;"",Data!B1596,"")</f>
        <v/>
      </c>
      <c r="C1596" s="20" t="str">
        <f>IF(Data!$B1596:C$5005&lt;&gt;"",Data!C1596,"")</f>
        <v/>
      </c>
      <c r="D1596" s="20" t="str">
        <f t="shared" si="61"/>
        <v/>
      </c>
      <c r="E1596" s="133" t="str">
        <f>IF(D1596="","",IF(COUNTIF($D$10:D1595,D1596)=0,COUNTIF(D:D,D1596),""))</f>
        <v/>
      </c>
      <c r="F1596" s="20" t="str">
        <f t="shared" si="60"/>
        <v/>
      </c>
      <c r="G1596" s="56"/>
      <c r="H1596" s="56"/>
      <c r="I1596" s="56"/>
      <c r="J1596" s="56"/>
      <c r="K1596" s="56"/>
      <c r="L1596" s="56"/>
      <c r="M1596" s="56"/>
      <c r="N1596" s="56"/>
      <c r="O1596" s="56"/>
      <c r="P1596" s="56"/>
    </row>
    <row r="1597" spans="1:16">
      <c r="A1597" s="20">
        <v>1588</v>
      </c>
      <c r="B1597" s="20" t="str">
        <f>IF(Data!B1597:$B$5005&lt;&gt;"",Data!B1597,"")</f>
        <v/>
      </c>
      <c r="C1597" s="20" t="str">
        <f>IF(Data!$B1597:C$5005&lt;&gt;"",Data!C1597,"")</f>
        <v/>
      </c>
      <c r="D1597" s="20" t="str">
        <f t="shared" si="61"/>
        <v/>
      </c>
      <c r="E1597" s="133" t="str">
        <f>IF(D1597="","",IF(COUNTIF($D$10:D1596,D1597)=0,COUNTIF(D:D,D1597),""))</f>
        <v/>
      </c>
      <c r="F1597" s="20" t="str">
        <f t="shared" si="60"/>
        <v/>
      </c>
      <c r="G1597" s="56"/>
      <c r="H1597" s="56"/>
      <c r="I1597" s="56"/>
      <c r="J1597" s="56"/>
      <c r="K1597" s="56"/>
      <c r="L1597" s="56"/>
      <c r="M1597" s="56"/>
      <c r="N1597" s="56"/>
      <c r="O1597" s="56"/>
      <c r="P1597" s="56"/>
    </row>
    <row r="1598" spans="1:16">
      <c r="A1598" s="113">
        <v>1589</v>
      </c>
      <c r="B1598" s="20" t="str">
        <f>IF(Data!B1598:$B$5005&lt;&gt;"",Data!B1598,"")</f>
        <v/>
      </c>
      <c r="C1598" s="20" t="str">
        <f>IF(Data!$B1598:C$5005&lt;&gt;"",Data!C1598,"")</f>
        <v/>
      </c>
      <c r="D1598" s="20" t="str">
        <f t="shared" si="61"/>
        <v/>
      </c>
      <c r="E1598" s="133" t="str">
        <f>IF(D1598="","",IF(COUNTIF($D$10:D1597,D1598)=0,COUNTIF(D:D,D1598),""))</f>
        <v/>
      </c>
      <c r="F1598" s="20" t="str">
        <f t="shared" si="60"/>
        <v/>
      </c>
      <c r="G1598" s="56"/>
      <c r="H1598" s="56"/>
      <c r="I1598" s="56"/>
      <c r="J1598" s="56"/>
      <c r="K1598" s="56"/>
      <c r="L1598" s="56"/>
      <c r="M1598" s="56"/>
      <c r="N1598" s="56"/>
      <c r="O1598" s="56"/>
      <c r="P1598" s="56"/>
    </row>
    <row r="1599" spans="1:16">
      <c r="A1599" s="20">
        <v>1590</v>
      </c>
      <c r="B1599" s="20" t="str">
        <f>IF(Data!B1599:$B$5005&lt;&gt;"",Data!B1599,"")</f>
        <v/>
      </c>
      <c r="C1599" s="20" t="str">
        <f>IF(Data!$B1599:C$5005&lt;&gt;"",Data!C1599,"")</f>
        <v/>
      </c>
      <c r="D1599" s="20" t="str">
        <f t="shared" si="61"/>
        <v/>
      </c>
      <c r="E1599" s="133" t="str">
        <f>IF(D1599="","",IF(COUNTIF($D$10:D1598,D1599)=0,COUNTIF(D:D,D1599),""))</f>
        <v/>
      </c>
      <c r="F1599" s="20" t="str">
        <f t="shared" si="60"/>
        <v/>
      </c>
      <c r="G1599" s="56"/>
      <c r="H1599" s="56"/>
      <c r="I1599" s="56"/>
      <c r="J1599" s="56"/>
      <c r="K1599" s="56"/>
      <c r="L1599" s="56"/>
      <c r="M1599" s="56"/>
      <c r="N1599" s="56"/>
      <c r="O1599" s="56"/>
      <c r="P1599" s="56"/>
    </row>
    <row r="1600" spans="1:16">
      <c r="A1600" s="113">
        <v>1591</v>
      </c>
      <c r="B1600" s="20" t="str">
        <f>IF(Data!B1600:$B$5005&lt;&gt;"",Data!B1600,"")</f>
        <v/>
      </c>
      <c r="C1600" s="20" t="str">
        <f>IF(Data!$B1600:C$5005&lt;&gt;"",Data!C1600,"")</f>
        <v/>
      </c>
      <c r="D1600" s="20" t="str">
        <f t="shared" si="61"/>
        <v/>
      </c>
      <c r="E1600" s="133" t="str">
        <f>IF(D1600="","",IF(COUNTIF($D$10:D1599,D1600)=0,COUNTIF(D:D,D1600),""))</f>
        <v/>
      </c>
      <c r="F1600" s="20" t="str">
        <f t="shared" si="60"/>
        <v/>
      </c>
      <c r="G1600" s="56"/>
      <c r="H1600" s="56"/>
      <c r="I1600" s="56"/>
      <c r="J1600" s="56"/>
      <c r="K1600" s="56"/>
      <c r="L1600" s="56"/>
      <c r="M1600" s="56"/>
      <c r="N1600" s="56"/>
      <c r="O1600" s="56"/>
      <c r="P1600" s="56"/>
    </row>
    <row r="1601" spans="1:16">
      <c r="A1601" s="20">
        <v>1592</v>
      </c>
      <c r="B1601" s="20" t="str">
        <f>IF(Data!B1601:$B$5005&lt;&gt;"",Data!B1601,"")</f>
        <v/>
      </c>
      <c r="C1601" s="20" t="str">
        <f>IF(Data!$B1601:C$5005&lt;&gt;"",Data!C1601,"")</f>
        <v/>
      </c>
      <c r="D1601" s="20" t="str">
        <f t="shared" si="61"/>
        <v/>
      </c>
      <c r="E1601" s="133" t="str">
        <f>IF(D1601="","",IF(COUNTIF($D$10:D1600,D1601)=0,COUNTIF(D:D,D1601),""))</f>
        <v/>
      </c>
      <c r="F1601" s="20" t="str">
        <f t="shared" si="60"/>
        <v/>
      </c>
      <c r="G1601" s="56"/>
      <c r="H1601" s="56"/>
      <c r="I1601" s="56"/>
      <c r="J1601" s="56"/>
      <c r="K1601" s="56"/>
      <c r="L1601" s="56"/>
      <c r="M1601" s="56"/>
      <c r="N1601" s="56"/>
      <c r="O1601" s="56"/>
      <c r="P1601" s="56"/>
    </row>
    <row r="1602" spans="1:16">
      <c r="A1602" s="113">
        <v>1593</v>
      </c>
      <c r="B1602" s="20" t="str">
        <f>IF(Data!B1602:$B$5005&lt;&gt;"",Data!B1602,"")</f>
        <v/>
      </c>
      <c r="C1602" s="20" t="str">
        <f>IF(Data!$B1602:C$5005&lt;&gt;"",Data!C1602,"")</f>
        <v/>
      </c>
      <c r="D1602" s="20" t="str">
        <f t="shared" si="61"/>
        <v/>
      </c>
      <c r="E1602" s="133" t="str">
        <f>IF(D1602="","",IF(COUNTIF($D$10:D1601,D1602)=0,COUNTIF(D:D,D1602),""))</f>
        <v/>
      </c>
      <c r="F1602" s="20" t="str">
        <f t="shared" si="60"/>
        <v/>
      </c>
      <c r="G1602" s="56"/>
      <c r="H1602" s="56"/>
      <c r="I1602" s="56"/>
      <c r="J1602" s="56"/>
      <c r="K1602" s="56"/>
      <c r="L1602" s="56"/>
      <c r="M1602" s="56"/>
      <c r="N1602" s="56"/>
      <c r="O1602" s="56"/>
      <c r="P1602" s="56"/>
    </row>
    <row r="1603" spans="1:16">
      <c r="A1603" s="20">
        <v>1594</v>
      </c>
      <c r="B1603" s="20" t="str">
        <f>IF(Data!B1603:$B$5005&lt;&gt;"",Data!B1603,"")</f>
        <v/>
      </c>
      <c r="C1603" s="20" t="str">
        <f>IF(Data!$B1603:C$5005&lt;&gt;"",Data!C1603,"")</f>
        <v/>
      </c>
      <c r="D1603" s="20" t="str">
        <f t="shared" si="61"/>
        <v/>
      </c>
      <c r="E1603" s="133" t="str">
        <f>IF(D1603="","",IF(COUNTIF($D$10:D1602,D1603)=0,COUNTIF(D:D,D1603),""))</f>
        <v/>
      </c>
      <c r="F1603" s="20" t="str">
        <f t="shared" si="60"/>
        <v/>
      </c>
      <c r="G1603" s="56"/>
      <c r="H1603" s="56"/>
      <c r="I1603" s="56"/>
      <c r="J1603" s="56"/>
      <c r="K1603" s="56"/>
      <c r="L1603" s="56"/>
      <c r="M1603" s="56"/>
      <c r="N1603" s="56"/>
      <c r="O1603" s="56"/>
      <c r="P1603" s="56"/>
    </row>
    <row r="1604" spans="1:16">
      <c r="A1604" s="113">
        <v>1595</v>
      </c>
      <c r="B1604" s="20" t="str">
        <f>IF(Data!B1604:$B$5005&lt;&gt;"",Data!B1604,"")</f>
        <v/>
      </c>
      <c r="C1604" s="20" t="str">
        <f>IF(Data!$B1604:C$5005&lt;&gt;"",Data!C1604,"")</f>
        <v/>
      </c>
      <c r="D1604" s="20" t="str">
        <f t="shared" si="61"/>
        <v/>
      </c>
      <c r="E1604" s="133" t="str">
        <f>IF(D1604="","",IF(COUNTIF($D$10:D1603,D1604)=0,COUNTIF(D:D,D1604),""))</f>
        <v/>
      </c>
      <c r="F1604" s="20" t="str">
        <f t="shared" si="60"/>
        <v/>
      </c>
      <c r="G1604" s="56"/>
      <c r="H1604" s="56"/>
      <c r="I1604" s="56"/>
      <c r="J1604" s="56"/>
      <c r="K1604" s="56"/>
      <c r="L1604" s="56"/>
      <c r="M1604" s="56"/>
      <c r="N1604" s="56"/>
      <c r="O1604" s="56"/>
      <c r="P1604" s="56"/>
    </row>
    <row r="1605" spans="1:16">
      <c r="A1605" s="20">
        <v>1596</v>
      </c>
      <c r="B1605" s="20" t="str">
        <f>IF(Data!B1605:$B$5005&lt;&gt;"",Data!B1605,"")</f>
        <v/>
      </c>
      <c r="C1605" s="20" t="str">
        <f>IF(Data!$B1605:C$5005&lt;&gt;"",Data!C1605,"")</f>
        <v/>
      </c>
      <c r="D1605" s="20" t="str">
        <f t="shared" si="61"/>
        <v/>
      </c>
      <c r="E1605" s="133" t="str">
        <f>IF(D1605="","",IF(COUNTIF($D$10:D1604,D1605)=0,COUNTIF(D:D,D1605),""))</f>
        <v/>
      </c>
      <c r="F1605" s="20" t="str">
        <f t="shared" si="60"/>
        <v/>
      </c>
      <c r="G1605" s="56"/>
      <c r="H1605" s="56"/>
      <c r="I1605" s="56"/>
      <c r="J1605" s="56"/>
      <c r="K1605" s="56"/>
      <c r="L1605" s="56"/>
      <c r="M1605" s="56"/>
      <c r="N1605" s="56"/>
      <c r="O1605" s="56"/>
      <c r="P1605" s="56"/>
    </row>
    <row r="1606" spans="1:16">
      <c r="A1606" s="113">
        <v>1597</v>
      </c>
      <c r="B1606" s="20" t="str">
        <f>IF(Data!B1606:$B$5005&lt;&gt;"",Data!B1606,"")</f>
        <v/>
      </c>
      <c r="C1606" s="20" t="str">
        <f>IF(Data!$B1606:C$5005&lt;&gt;"",Data!C1606,"")</f>
        <v/>
      </c>
      <c r="D1606" s="20" t="str">
        <f t="shared" si="61"/>
        <v/>
      </c>
      <c r="E1606" s="133" t="str">
        <f>IF(D1606="","",IF(COUNTIF($D$10:D1605,D1606)=0,COUNTIF(D:D,D1606),""))</f>
        <v/>
      </c>
      <c r="F1606" s="20" t="str">
        <f t="shared" si="60"/>
        <v/>
      </c>
      <c r="G1606" s="56"/>
      <c r="H1606" s="56"/>
      <c r="I1606" s="56"/>
      <c r="J1606" s="56"/>
      <c r="K1606" s="56"/>
      <c r="L1606" s="56"/>
      <c r="M1606" s="56"/>
      <c r="N1606" s="56"/>
      <c r="O1606" s="56"/>
      <c r="P1606" s="56"/>
    </row>
    <row r="1607" spans="1:16">
      <c r="A1607" s="20">
        <v>1598</v>
      </c>
      <c r="B1607" s="20" t="str">
        <f>IF(Data!B1607:$B$5005&lt;&gt;"",Data!B1607,"")</f>
        <v/>
      </c>
      <c r="C1607" s="20" t="str">
        <f>IF(Data!$B1607:C$5005&lt;&gt;"",Data!C1607,"")</f>
        <v/>
      </c>
      <c r="D1607" s="20" t="str">
        <f t="shared" si="61"/>
        <v/>
      </c>
      <c r="E1607" s="133" t="str">
        <f>IF(D1607="","",IF(COUNTIF($D$10:D1606,D1607)=0,COUNTIF(D:D,D1607),""))</f>
        <v/>
      </c>
      <c r="F1607" s="20" t="str">
        <f t="shared" si="60"/>
        <v/>
      </c>
      <c r="G1607" s="56"/>
      <c r="H1607" s="56"/>
      <c r="I1607" s="56"/>
      <c r="J1607" s="56"/>
      <c r="K1607" s="56"/>
      <c r="L1607" s="56"/>
      <c r="M1607" s="56"/>
      <c r="N1607" s="56"/>
      <c r="O1607" s="56"/>
      <c r="P1607" s="56"/>
    </row>
    <row r="1608" spans="1:16">
      <c r="A1608" s="113">
        <v>1599</v>
      </c>
      <c r="B1608" s="20" t="str">
        <f>IF(Data!B1608:$B$5005&lt;&gt;"",Data!B1608,"")</f>
        <v/>
      </c>
      <c r="C1608" s="20" t="str">
        <f>IF(Data!$B1608:C$5005&lt;&gt;"",Data!C1608,"")</f>
        <v/>
      </c>
      <c r="D1608" s="20" t="str">
        <f t="shared" si="61"/>
        <v/>
      </c>
      <c r="E1608" s="133" t="str">
        <f>IF(D1608="","",IF(COUNTIF($D$10:D1607,D1608)=0,COUNTIF(D:D,D1608),""))</f>
        <v/>
      </c>
      <c r="F1608" s="20" t="str">
        <f t="shared" si="60"/>
        <v/>
      </c>
      <c r="G1608" s="56"/>
      <c r="H1608" s="56"/>
      <c r="I1608" s="56"/>
      <c r="J1608" s="56"/>
      <c r="K1608" s="56"/>
      <c r="L1608" s="56"/>
      <c r="M1608" s="56"/>
      <c r="N1608" s="56"/>
      <c r="O1608" s="56"/>
      <c r="P1608" s="56"/>
    </row>
    <row r="1609" spans="1:16">
      <c r="A1609" s="20">
        <v>1600</v>
      </c>
      <c r="B1609" s="20" t="str">
        <f>IF(Data!B1609:$B$5005&lt;&gt;"",Data!B1609,"")</f>
        <v/>
      </c>
      <c r="C1609" s="20" t="str">
        <f>IF(Data!$B1609:C$5005&lt;&gt;"",Data!C1609,"")</f>
        <v/>
      </c>
      <c r="D1609" s="20" t="str">
        <f t="shared" si="61"/>
        <v/>
      </c>
      <c r="E1609" s="133" t="str">
        <f>IF(D1609="","",IF(COUNTIF($D$10:D1608,D1609)=0,COUNTIF(D:D,D1609),""))</f>
        <v/>
      </c>
      <c r="F1609" s="20" t="str">
        <f t="shared" si="60"/>
        <v/>
      </c>
      <c r="G1609" s="56"/>
      <c r="H1609" s="56"/>
      <c r="I1609" s="56"/>
      <c r="J1609" s="56"/>
      <c r="K1609" s="56"/>
      <c r="L1609" s="56"/>
      <c r="M1609" s="56"/>
      <c r="N1609" s="56"/>
      <c r="O1609" s="56"/>
      <c r="P1609" s="56"/>
    </row>
    <row r="1610" spans="1:16">
      <c r="A1610" s="113">
        <v>1601</v>
      </c>
      <c r="B1610" s="20" t="str">
        <f>IF(Data!B1610:$B$5005&lt;&gt;"",Data!B1610,"")</f>
        <v/>
      </c>
      <c r="C1610" s="20" t="str">
        <f>IF(Data!$B1610:C$5005&lt;&gt;"",Data!C1610,"")</f>
        <v/>
      </c>
      <c r="D1610" s="20" t="str">
        <f t="shared" si="61"/>
        <v/>
      </c>
      <c r="E1610" s="133" t="str">
        <f>IF(D1610="","",IF(COUNTIF($D$10:D1609,D1610)=0,COUNTIF(D:D,D1610),""))</f>
        <v/>
      </c>
      <c r="F1610" s="20" t="str">
        <f t="shared" si="60"/>
        <v/>
      </c>
      <c r="G1610" s="56"/>
      <c r="H1610" s="56"/>
      <c r="I1610" s="56"/>
      <c r="J1610" s="56"/>
      <c r="K1610" s="56"/>
      <c r="L1610" s="56"/>
      <c r="M1610" s="56"/>
      <c r="N1610" s="56"/>
      <c r="O1610" s="56"/>
      <c r="P1610" s="56"/>
    </row>
    <row r="1611" spans="1:16">
      <c r="A1611" s="20">
        <v>1602</v>
      </c>
      <c r="B1611" s="20" t="str">
        <f>IF(Data!B1611:$B$5005&lt;&gt;"",Data!B1611,"")</f>
        <v/>
      </c>
      <c r="C1611" s="20" t="str">
        <f>IF(Data!$B1611:C$5005&lt;&gt;"",Data!C1611,"")</f>
        <v/>
      </c>
      <c r="D1611" s="20" t="str">
        <f t="shared" si="61"/>
        <v/>
      </c>
      <c r="E1611" s="133" t="str">
        <f>IF(D1611="","",IF(COUNTIF($D$10:D1610,D1611)=0,COUNTIF(D:D,D1611),""))</f>
        <v/>
      </c>
      <c r="F1611" s="20" t="str">
        <f t="shared" si="60"/>
        <v/>
      </c>
      <c r="G1611" s="56"/>
      <c r="H1611" s="56"/>
      <c r="I1611" s="56"/>
      <c r="J1611" s="56"/>
      <c r="K1611" s="56"/>
      <c r="L1611" s="56"/>
      <c r="M1611" s="56"/>
      <c r="N1611" s="56"/>
      <c r="O1611" s="56"/>
      <c r="P1611" s="56"/>
    </row>
    <row r="1612" spans="1:16">
      <c r="A1612" s="113">
        <v>1603</v>
      </c>
      <c r="B1612" s="20" t="str">
        <f>IF(Data!B1612:$B$5005&lt;&gt;"",Data!B1612,"")</f>
        <v/>
      </c>
      <c r="C1612" s="20" t="str">
        <f>IF(Data!$B1612:C$5005&lt;&gt;"",Data!C1612,"")</f>
        <v/>
      </c>
      <c r="D1612" s="20" t="str">
        <f t="shared" si="61"/>
        <v/>
      </c>
      <c r="E1612" s="133" t="str">
        <f>IF(D1612="","",IF(COUNTIF($D$10:D1611,D1612)=0,COUNTIF(D:D,D1612),""))</f>
        <v/>
      </c>
      <c r="F1612" s="20" t="str">
        <f t="shared" ref="F1612:F1675" si="62">IF(E1612="","",E1612^3-E1612)</f>
        <v/>
      </c>
      <c r="G1612" s="56"/>
      <c r="H1612" s="56"/>
      <c r="I1612" s="56"/>
      <c r="J1612" s="56"/>
      <c r="K1612" s="56"/>
      <c r="L1612" s="56"/>
      <c r="M1612" s="56"/>
      <c r="N1612" s="56"/>
      <c r="O1612" s="56"/>
      <c r="P1612" s="56"/>
    </row>
    <row r="1613" spans="1:16">
      <c r="A1613" s="20">
        <v>1604</v>
      </c>
      <c r="B1613" s="20" t="str">
        <f>IF(Data!B1613:$B$5005&lt;&gt;"",Data!B1613,"")</f>
        <v/>
      </c>
      <c r="C1613" s="20" t="str">
        <f>IF(Data!$B1613:C$5005&lt;&gt;"",Data!C1613,"")</f>
        <v/>
      </c>
      <c r="D1613" s="20" t="str">
        <f t="shared" si="61"/>
        <v/>
      </c>
      <c r="E1613" s="133" t="str">
        <f>IF(D1613="","",IF(COUNTIF($D$10:D1612,D1613)=0,COUNTIF(D:D,D1613),""))</f>
        <v/>
      </c>
      <c r="F1613" s="20" t="str">
        <f t="shared" si="62"/>
        <v/>
      </c>
      <c r="G1613" s="56"/>
      <c r="H1613" s="56"/>
      <c r="I1613" s="56"/>
      <c r="J1613" s="56"/>
      <c r="K1613" s="56"/>
      <c r="L1613" s="56"/>
      <c r="M1613" s="56"/>
      <c r="N1613" s="56"/>
      <c r="O1613" s="56"/>
      <c r="P1613" s="56"/>
    </row>
    <row r="1614" spans="1:16">
      <c r="A1614" s="113">
        <v>1605</v>
      </c>
      <c r="B1614" s="20" t="str">
        <f>IF(Data!B1614:$B$5005&lt;&gt;"",Data!B1614,"")</f>
        <v/>
      </c>
      <c r="C1614" s="20" t="str">
        <f>IF(Data!$B1614:C$5005&lt;&gt;"",Data!C1614,"")</f>
        <v/>
      </c>
      <c r="D1614" s="20" t="str">
        <f t="shared" si="61"/>
        <v/>
      </c>
      <c r="E1614" s="133" t="str">
        <f>IF(D1614="","",IF(COUNTIF($D$10:D1613,D1614)=0,COUNTIF(D:D,D1614),""))</f>
        <v/>
      </c>
      <c r="F1614" s="20" t="str">
        <f t="shared" si="62"/>
        <v/>
      </c>
      <c r="G1614" s="56"/>
      <c r="H1614" s="56"/>
      <c r="I1614" s="56"/>
      <c r="J1614" s="56"/>
      <c r="K1614" s="56"/>
      <c r="L1614" s="56"/>
      <c r="M1614" s="56"/>
      <c r="N1614" s="56"/>
      <c r="O1614" s="56"/>
      <c r="P1614" s="56"/>
    </row>
    <row r="1615" spans="1:16">
      <c r="A1615" s="20">
        <v>1606</v>
      </c>
      <c r="B1615" s="20" t="str">
        <f>IF(Data!B1615:$B$5005&lt;&gt;"",Data!B1615,"")</f>
        <v/>
      </c>
      <c r="C1615" s="20" t="str">
        <f>IF(Data!$B1615:C$5005&lt;&gt;"",Data!C1615,"")</f>
        <v/>
      </c>
      <c r="D1615" s="20" t="str">
        <f t="shared" si="61"/>
        <v/>
      </c>
      <c r="E1615" s="133" t="str">
        <f>IF(D1615="","",IF(COUNTIF($D$10:D1614,D1615)=0,COUNTIF(D:D,D1615),""))</f>
        <v/>
      </c>
      <c r="F1615" s="20" t="str">
        <f t="shared" si="62"/>
        <v/>
      </c>
      <c r="G1615" s="56"/>
      <c r="H1615" s="56"/>
      <c r="I1615" s="56"/>
      <c r="J1615" s="56"/>
      <c r="K1615" s="56"/>
      <c r="L1615" s="56"/>
      <c r="M1615" s="56"/>
      <c r="N1615" s="56"/>
      <c r="O1615" s="56"/>
      <c r="P1615" s="56"/>
    </row>
    <row r="1616" spans="1:16">
      <c r="A1616" s="113">
        <v>1607</v>
      </c>
      <c r="B1616" s="20" t="str">
        <f>IF(Data!B1616:$B$5005&lt;&gt;"",Data!B1616,"")</f>
        <v/>
      </c>
      <c r="C1616" s="20" t="str">
        <f>IF(Data!$B1616:C$5005&lt;&gt;"",Data!C1616,"")</f>
        <v/>
      </c>
      <c r="D1616" s="20" t="str">
        <f t="shared" si="61"/>
        <v/>
      </c>
      <c r="E1616" s="133" t="str">
        <f>IF(D1616="","",IF(COUNTIF($D$10:D1615,D1616)=0,COUNTIF(D:D,D1616),""))</f>
        <v/>
      </c>
      <c r="F1616" s="20" t="str">
        <f t="shared" si="62"/>
        <v/>
      </c>
      <c r="G1616" s="56"/>
      <c r="H1616" s="56"/>
      <c r="I1616" s="56"/>
      <c r="J1616" s="56"/>
      <c r="K1616" s="56"/>
      <c r="L1616" s="56"/>
      <c r="M1616" s="56"/>
      <c r="N1616" s="56"/>
      <c r="O1616" s="56"/>
      <c r="P1616" s="56"/>
    </row>
    <row r="1617" spans="1:16">
      <c r="A1617" s="20">
        <v>1608</v>
      </c>
      <c r="B1617" s="20" t="str">
        <f>IF(Data!B1617:$B$5005&lt;&gt;"",Data!B1617,"")</f>
        <v/>
      </c>
      <c r="C1617" s="20" t="str">
        <f>IF(Data!$B1617:C$5005&lt;&gt;"",Data!C1617,"")</f>
        <v/>
      </c>
      <c r="D1617" s="20" t="str">
        <f t="shared" si="61"/>
        <v/>
      </c>
      <c r="E1617" s="133" t="str">
        <f>IF(D1617="","",IF(COUNTIF($D$10:D1616,D1617)=0,COUNTIF(D:D,D1617),""))</f>
        <v/>
      </c>
      <c r="F1617" s="20" t="str">
        <f t="shared" si="62"/>
        <v/>
      </c>
      <c r="G1617" s="56"/>
      <c r="H1617" s="56"/>
      <c r="I1617" s="56"/>
      <c r="J1617" s="56"/>
      <c r="K1617" s="56"/>
      <c r="L1617" s="56"/>
      <c r="M1617" s="56"/>
      <c r="N1617" s="56"/>
      <c r="O1617" s="56"/>
      <c r="P1617" s="56"/>
    </row>
    <row r="1618" spans="1:16">
      <c r="A1618" s="113">
        <v>1609</v>
      </c>
      <c r="B1618" s="20" t="str">
        <f>IF(Data!B1618:$B$5005&lt;&gt;"",Data!B1618,"")</f>
        <v/>
      </c>
      <c r="C1618" s="20" t="str">
        <f>IF(Data!$B1618:C$5005&lt;&gt;"",Data!C1618,"")</f>
        <v/>
      </c>
      <c r="D1618" s="20" t="str">
        <f t="shared" si="61"/>
        <v/>
      </c>
      <c r="E1618" s="133" t="str">
        <f>IF(D1618="","",IF(COUNTIF($D$10:D1617,D1618)=0,COUNTIF(D:D,D1618),""))</f>
        <v/>
      </c>
      <c r="F1618" s="20" t="str">
        <f t="shared" si="62"/>
        <v/>
      </c>
      <c r="G1618" s="56"/>
      <c r="H1618" s="56"/>
      <c r="I1618" s="56"/>
      <c r="J1618" s="56"/>
      <c r="K1618" s="56"/>
      <c r="L1618" s="56"/>
      <c r="M1618" s="56"/>
      <c r="N1618" s="56"/>
      <c r="O1618" s="56"/>
      <c r="P1618" s="56"/>
    </row>
    <row r="1619" spans="1:16">
      <c r="A1619" s="20">
        <v>1610</v>
      </c>
      <c r="B1619" s="20" t="str">
        <f>IF(Data!B1619:$B$5005&lt;&gt;"",Data!B1619,"")</f>
        <v/>
      </c>
      <c r="C1619" s="20" t="str">
        <f>IF(Data!$B1619:C$5005&lt;&gt;"",Data!C1619,"")</f>
        <v/>
      </c>
      <c r="D1619" s="20" t="str">
        <f t="shared" si="61"/>
        <v/>
      </c>
      <c r="E1619" s="133" t="str">
        <f>IF(D1619="","",IF(COUNTIF($D$10:D1618,D1619)=0,COUNTIF(D:D,D1619),""))</f>
        <v/>
      </c>
      <c r="F1619" s="20" t="str">
        <f t="shared" si="62"/>
        <v/>
      </c>
      <c r="G1619" s="56"/>
      <c r="H1619" s="56"/>
      <c r="I1619" s="56"/>
      <c r="J1619" s="56"/>
      <c r="K1619" s="56"/>
      <c r="L1619" s="56"/>
      <c r="M1619" s="56"/>
      <c r="N1619" s="56"/>
      <c r="O1619" s="56"/>
      <c r="P1619" s="56"/>
    </row>
    <row r="1620" spans="1:16">
      <c r="A1620" s="113">
        <v>1611</v>
      </c>
      <c r="B1620" s="20" t="str">
        <f>IF(Data!B1620:$B$5005&lt;&gt;"",Data!B1620,"")</f>
        <v/>
      </c>
      <c r="C1620" s="20" t="str">
        <f>IF(Data!$B1620:C$5005&lt;&gt;"",Data!C1620,"")</f>
        <v/>
      </c>
      <c r="D1620" s="20" t="str">
        <f t="shared" si="61"/>
        <v/>
      </c>
      <c r="E1620" s="133" t="str">
        <f>IF(D1620="","",IF(COUNTIF($D$10:D1619,D1620)=0,COUNTIF(D:D,D1620),""))</f>
        <v/>
      </c>
      <c r="F1620" s="20" t="str">
        <f t="shared" si="62"/>
        <v/>
      </c>
      <c r="G1620" s="56"/>
      <c r="H1620" s="56"/>
      <c r="I1620" s="56"/>
      <c r="J1620" s="56"/>
      <c r="K1620" s="56"/>
      <c r="L1620" s="56"/>
      <c r="M1620" s="56"/>
      <c r="N1620" s="56"/>
      <c r="O1620" s="56"/>
      <c r="P1620" s="56"/>
    </row>
    <row r="1621" spans="1:16">
      <c r="A1621" s="20">
        <v>1612</v>
      </c>
      <c r="B1621" s="20" t="str">
        <f>IF(Data!B1621:$B$5005&lt;&gt;"",Data!B1621,"")</f>
        <v/>
      </c>
      <c r="C1621" s="20" t="str">
        <f>IF(Data!$B1621:C$5005&lt;&gt;"",Data!C1621,"")</f>
        <v/>
      </c>
      <c r="D1621" s="20" t="str">
        <f t="shared" si="61"/>
        <v/>
      </c>
      <c r="E1621" s="133" t="str">
        <f>IF(D1621="","",IF(COUNTIF($D$10:D1620,D1621)=0,COUNTIF(D:D,D1621),""))</f>
        <v/>
      </c>
      <c r="F1621" s="20" t="str">
        <f t="shared" si="62"/>
        <v/>
      </c>
      <c r="G1621" s="56"/>
      <c r="H1621" s="56"/>
      <c r="I1621" s="56"/>
      <c r="J1621" s="56"/>
      <c r="K1621" s="56"/>
      <c r="L1621" s="56"/>
      <c r="M1621" s="56"/>
      <c r="N1621" s="56"/>
      <c r="O1621" s="56"/>
      <c r="P1621" s="56"/>
    </row>
    <row r="1622" spans="1:16">
      <c r="A1622" s="113">
        <v>1613</v>
      </c>
      <c r="B1622" s="20" t="str">
        <f>IF(Data!B1622:$B$5005&lt;&gt;"",Data!B1622,"")</f>
        <v/>
      </c>
      <c r="C1622" s="20" t="str">
        <f>IF(Data!$B1622:C$5005&lt;&gt;"",Data!C1622,"")</f>
        <v/>
      </c>
      <c r="D1622" s="20" t="str">
        <f t="shared" si="61"/>
        <v/>
      </c>
      <c r="E1622" s="133" t="str">
        <f>IF(D1622="","",IF(COUNTIF($D$10:D1621,D1622)=0,COUNTIF(D:D,D1622),""))</f>
        <v/>
      </c>
      <c r="F1622" s="20" t="str">
        <f t="shared" si="62"/>
        <v/>
      </c>
      <c r="G1622" s="56"/>
      <c r="H1622" s="56"/>
      <c r="I1622" s="56"/>
      <c r="J1622" s="56"/>
      <c r="K1622" s="56"/>
      <c r="L1622" s="56"/>
      <c r="M1622" s="56"/>
      <c r="N1622" s="56"/>
      <c r="O1622" s="56"/>
      <c r="P1622" s="56"/>
    </row>
    <row r="1623" spans="1:16">
      <c r="A1623" s="20">
        <v>1614</v>
      </c>
      <c r="B1623" s="20" t="str">
        <f>IF(Data!B1623:$B$5005&lt;&gt;"",Data!B1623,"")</f>
        <v/>
      </c>
      <c r="C1623" s="20" t="str">
        <f>IF(Data!$B1623:C$5005&lt;&gt;"",Data!C1623,"")</f>
        <v/>
      </c>
      <c r="D1623" s="20" t="str">
        <f t="shared" si="61"/>
        <v/>
      </c>
      <c r="E1623" s="133" t="str">
        <f>IF(D1623="","",IF(COUNTIF($D$10:D1622,D1623)=0,COUNTIF(D:D,D1623),""))</f>
        <v/>
      </c>
      <c r="F1623" s="20" t="str">
        <f t="shared" si="62"/>
        <v/>
      </c>
      <c r="G1623" s="56"/>
      <c r="H1623" s="56"/>
      <c r="I1623" s="56"/>
      <c r="J1623" s="56"/>
      <c r="K1623" s="56"/>
      <c r="L1623" s="56"/>
      <c r="M1623" s="56"/>
      <c r="N1623" s="56"/>
      <c r="O1623" s="56"/>
      <c r="P1623" s="56"/>
    </row>
    <row r="1624" spans="1:16">
      <c r="A1624" s="113">
        <v>1615</v>
      </c>
      <c r="B1624" s="20" t="str">
        <f>IF(Data!B1624:$B$5005&lt;&gt;"",Data!B1624,"")</f>
        <v/>
      </c>
      <c r="C1624" s="20" t="str">
        <f>IF(Data!$B1624:C$5005&lt;&gt;"",Data!C1624,"")</f>
        <v/>
      </c>
      <c r="D1624" s="20" t="str">
        <f t="shared" si="61"/>
        <v/>
      </c>
      <c r="E1624" s="133" t="str">
        <f>IF(D1624="","",IF(COUNTIF($D$10:D1623,D1624)=0,COUNTIF(D:D,D1624),""))</f>
        <v/>
      </c>
      <c r="F1624" s="20" t="str">
        <f t="shared" si="62"/>
        <v/>
      </c>
      <c r="G1624" s="56"/>
      <c r="H1624" s="56"/>
      <c r="I1624" s="56"/>
      <c r="J1624" s="56"/>
      <c r="K1624" s="56"/>
      <c r="L1624" s="56"/>
      <c r="M1624" s="56"/>
      <c r="N1624" s="56"/>
      <c r="O1624" s="56"/>
      <c r="P1624" s="56"/>
    </row>
    <row r="1625" spans="1:16">
      <c r="A1625" s="20">
        <v>1616</v>
      </c>
      <c r="B1625" s="20" t="str">
        <f>IF(Data!B1625:$B$5005&lt;&gt;"",Data!B1625,"")</f>
        <v/>
      </c>
      <c r="C1625" s="20" t="str">
        <f>IF(Data!$B1625:C$5005&lt;&gt;"",Data!C1625,"")</f>
        <v/>
      </c>
      <c r="D1625" s="20" t="str">
        <f t="shared" si="61"/>
        <v/>
      </c>
      <c r="E1625" s="133" t="str">
        <f>IF(D1625="","",IF(COUNTIF($D$10:D1624,D1625)=0,COUNTIF(D:D,D1625),""))</f>
        <v/>
      </c>
      <c r="F1625" s="20" t="str">
        <f t="shared" si="62"/>
        <v/>
      </c>
      <c r="G1625" s="56"/>
      <c r="H1625" s="56"/>
      <c r="I1625" s="56"/>
      <c r="J1625" s="56"/>
      <c r="K1625" s="56"/>
      <c r="L1625" s="56"/>
      <c r="M1625" s="56"/>
      <c r="N1625" s="56"/>
      <c r="O1625" s="56"/>
      <c r="P1625" s="56"/>
    </row>
    <row r="1626" spans="1:16">
      <c r="A1626" s="113">
        <v>1617</v>
      </c>
      <c r="B1626" s="20" t="str">
        <f>IF(Data!B1626:$B$5005&lt;&gt;"",Data!B1626,"")</f>
        <v/>
      </c>
      <c r="C1626" s="20" t="str">
        <f>IF(Data!$B1626:C$5005&lt;&gt;"",Data!C1626,"")</f>
        <v/>
      </c>
      <c r="D1626" s="20" t="str">
        <f t="shared" si="61"/>
        <v/>
      </c>
      <c r="E1626" s="133" t="str">
        <f>IF(D1626="","",IF(COUNTIF($D$10:D1625,D1626)=0,COUNTIF(D:D,D1626),""))</f>
        <v/>
      </c>
      <c r="F1626" s="20" t="str">
        <f t="shared" si="62"/>
        <v/>
      </c>
      <c r="G1626" s="56"/>
      <c r="H1626" s="56"/>
      <c r="I1626" s="56"/>
      <c r="J1626" s="56"/>
      <c r="K1626" s="56"/>
      <c r="L1626" s="56"/>
      <c r="M1626" s="56"/>
      <c r="N1626" s="56"/>
      <c r="O1626" s="56"/>
      <c r="P1626" s="56"/>
    </row>
    <row r="1627" spans="1:16">
      <c r="A1627" s="20">
        <v>1618</v>
      </c>
      <c r="B1627" s="20" t="str">
        <f>IF(Data!B1627:$B$5005&lt;&gt;"",Data!B1627,"")</f>
        <v/>
      </c>
      <c r="C1627" s="20" t="str">
        <f>IF(Data!$B1627:C$5005&lt;&gt;"",Data!C1627,"")</f>
        <v/>
      </c>
      <c r="D1627" s="20" t="str">
        <f t="shared" si="61"/>
        <v/>
      </c>
      <c r="E1627" s="133" t="str">
        <f>IF(D1627="","",IF(COUNTIF($D$10:D1626,D1627)=0,COUNTIF(D:D,D1627),""))</f>
        <v/>
      </c>
      <c r="F1627" s="20" t="str">
        <f t="shared" si="62"/>
        <v/>
      </c>
      <c r="G1627" s="56"/>
      <c r="H1627" s="56"/>
      <c r="I1627" s="56"/>
      <c r="J1627" s="56"/>
      <c r="K1627" s="56"/>
      <c r="L1627" s="56"/>
      <c r="M1627" s="56"/>
      <c r="N1627" s="56"/>
      <c r="O1627" s="56"/>
      <c r="P1627" s="56"/>
    </row>
    <row r="1628" spans="1:16">
      <c r="A1628" s="113">
        <v>1619</v>
      </c>
      <c r="B1628" s="20" t="str">
        <f>IF(Data!B1628:$B$5005&lt;&gt;"",Data!B1628,"")</f>
        <v/>
      </c>
      <c r="C1628" s="20" t="str">
        <f>IF(Data!$B1628:C$5005&lt;&gt;"",Data!C1628,"")</f>
        <v/>
      </c>
      <c r="D1628" s="20" t="str">
        <f t="shared" si="61"/>
        <v/>
      </c>
      <c r="E1628" s="133" t="str">
        <f>IF(D1628="","",IF(COUNTIF($D$10:D1627,D1628)=0,COUNTIF(D:D,D1628),""))</f>
        <v/>
      </c>
      <c r="F1628" s="20" t="str">
        <f t="shared" si="62"/>
        <v/>
      </c>
      <c r="G1628" s="56"/>
      <c r="H1628" s="56"/>
      <c r="I1628" s="56"/>
      <c r="J1628" s="56"/>
      <c r="K1628" s="56"/>
      <c r="L1628" s="56"/>
      <c r="M1628" s="56"/>
      <c r="N1628" s="56"/>
      <c r="O1628" s="56"/>
      <c r="P1628" s="56"/>
    </row>
    <row r="1629" spans="1:16">
      <c r="A1629" s="20">
        <v>1620</v>
      </c>
      <c r="B1629" s="20" t="str">
        <f>IF(Data!B1629:$B$5005&lt;&gt;"",Data!B1629,"")</f>
        <v/>
      </c>
      <c r="C1629" s="20" t="str">
        <f>IF(Data!$B1629:C$5005&lt;&gt;"",Data!C1629,"")</f>
        <v/>
      </c>
      <c r="D1629" s="20" t="str">
        <f t="shared" si="61"/>
        <v/>
      </c>
      <c r="E1629" s="133" t="str">
        <f>IF(D1629="","",IF(COUNTIF($D$10:D1628,D1629)=0,COUNTIF(D:D,D1629),""))</f>
        <v/>
      </c>
      <c r="F1629" s="20" t="str">
        <f t="shared" si="62"/>
        <v/>
      </c>
      <c r="G1629" s="56"/>
      <c r="H1629" s="56"/>
      <c r="I1629" s="56"/>
      <c r="J1629" s="56"/>
      <c r="K1629" s="56"/>
      <c r="L1629" s="56"/>
      <c r="M1629" s="56"/>
      <c r="N1629" s="56"/>
      <c r="O1629" s="56"/>
      <c r="P1629" s="56"/>
    </row>
    <row r="1630" spans="1:16">
      <c r="A1630" s="113">
        <v>1621</v>
      </c>
      <c r="B1630" s="20" t="str">
        <f>IF(Data!B1630:$B$5005&lt;&gt;"",Data!B1630,"")</f>
        <v/>
      </c>
      <c r="C1630" s="20" t="str">
        <f>IF(Data!$B1630:C$5005&lt;&gt;"",Data!C1630,"")</f>
        <v/>
      </c>
      <c r="D1630" s="20" t="str">
        <f t="shared" si="61"/>
        <v/>
      </c>
      <c r="E1630" s="133" t="str">
        <f>IF(D1630="","",IF(COUNTIF($D$10:D1629,D1630)=0,COUNTIF(D:D,D1630),""))</f>
        <v/>
      </c>
      <c r="F1630" s="20" t="str">
        <f t="shared" si="62"/>
        <v/>
      </c>
      <c r="G1630" s="56"/>
      <c r="H1630" s="56"/>
      <c r="I1630" s="56"/>
      <c r="J1630" s="56"/>
      <c r="K1630" s="56"/>
      <c r="L1630" s="56"/>
      <c r="M1630" s="56"/>
      <c r="N1630" s="56"/>
      <c r="O1630" s="56"/>
      <c r="P1630" s="56"/>
    </row>
    <row r="1631" spans="1:16">
      <c r="A1631" s="20">
        <v>1622</v>
      </c>
      <c r="B1631" s="20" t="str">
        <f>IF(Data!B1631:$B$5005&lt;&gt;"",Data!B1631,"")</f>
        <v/>
      </c>
      <c r="C1631" s="20" t="str">
        <f>IF(Data!$B1631:C$5005&lt;&gt;"",Data!C1631,"")</f>
        <v/>
      </c>
      <c r="D1631" s="20" t="str">
        <f t="shared" si="61"/>
        <v/>
      </c>
      <c r="E1631" s="133" t="str">
        <f>IF(D1631="","",IF(COUNTIF($D$10:D1630,D1631)=0,COUNTIF(D:D,D1631),""))</f>
        <v/>
      </c>
      <c r="F1631" s="20" t="str">
        <f t="shared" si="62"/>
        <v/>
      </c>
      <c r="G1631" s="56"/>
      <c r="H1631" s="56"/>
      <c r="I1631" s="56"/>
      <c r="J1631" s="56"/>
      <c r="K1631" s="56"/>
      <c r="L1631" s="56"/>
      <c r="M1631" s="56"/>
      <c r="N1631" s="56"/>
      <c r="O1631" s="56"/>
      <c r="P1631" s="56"/>
    </row>
    <row r="1632" spans="1:16">
      <c r="A1632" s="113">
        <v>1623</v>
      </c>
      <c r="B1632" s="20" t="str">
        <f>IF(Data!B1632:$B$5005&lt;&gt;"",Data!B1632,"")</f>
        <v/>
      </c>
      <c r="C1632" s="20" t="str">
        <f>IF(Data!$B1632:C$5005&lt;&gt;"",Data!C1632,"")</f>
        <v/>
      </c>
      <c r="D1632" s="20" t="str">
        <f t="shared" si="61"/>
        <v/>
      </c>
      <c r="E1632" s="133" t="str">
        <f>IF(D1632="","",IF(COUNTIF($D$10:D1631,D1632)=0,COUNTIF(D:D,D1632),""))</f>
        <v/>
      </c>
      <c r="F1632" s="20" t="str">
        <f t="shared" si="62"/>
        <v/>
      </c>
      <c r="G1632" s="56"/>
      <c r="H1632" s="56"/>
      <c r="I1632" s="56"/>
      <c r="J1632" s="56"/>
      <c r="K1632" s="56"/>
      <c r="L1632" s="56"/>
      <c r="M1632" s="56"/>
      <c r="N1632" s="56"/>
      <c r="O1632" s="56"/>
      <c r="P1632" s="56"/>
    </row>
    <row r="1633" spans="1:16">
      <c r="A1633" s="20">
        <v>1624</v>
      </c>
      <c r="B1633" s="20" t="str">
        <f>IF(Data!B1633:$B$5005&lt;&gt;"",Data!B1633,"")</f>
        <v/>
      </c>
      <c r="C1633" s="20" t="str">
        <f>IF(Data!$B1633:C$5005&lt;&gt;"",Data!C1633,"")</f>
        <v/>
      </c>
      <c r="D1633" s="20" t="str">
        <f t="shared" si="61"/>
        <v/>
      </c>
      <c r="E1633" s="133" t="str">
        <f>IF(D1633="","",IF(COUNTIF($D$10:D1632,D1633)=0,COUNTIF(D:D,D1633),""))</f>
        <v/>
      </c>
      <c r="F1633" s="20" t="str">
        <f t="shared" si="62"/>
        <v/>
      </c>
      <c r="G1633" s="56"/>
      <c r="H1633" s="56"/>
      <c r="I1633" s="56"/>
      <c r="J1633" s="56"/>
      <c r="K1633" s="56"/>
      <c r="L1633" s="56"/>
      <c r="M1633" s="56"/>
      <c r="N1633" s="56"/>
      <c r="O1633" s="56"/>
      <c r="P1633" s="56"/>
    </row>
    <row r="1634" spans="1:16">
      <c r="A1634" s="113">
        <v>1625</v>
      </c>
      <c r="B1634" s="20" t="str">
        <f>IF(Data!B1634:$B$5005&lt;&gt;"",Data!B1634,"")</f>
        <v/>
      </c>
      <c r="C1634" s="20" t="str">
        <f>IF(Data!$B1634:C$5005&lt;&gt;"",Data!C1634,"")</f>
        <v/>
      </c>
      <c r="D1634" s="20" t="str">
        <f t="shared" si="61"/>
        <v/>
      </c>
      <c r="E1634" s="133" t="str">
        <f>IF(D1634="","",IF(COUNTIF($D$10:D1633,D1634)=0,COUNTIF(D:D,D1634),""))</f>
        <v/>
      </c>
      <c r="F1634" s="20" t="str">
        <f t="shared" si="62"/>
        <v/>
      </c>
      <c r="G1634" s="56"/>
      <c r="H1634" s="56"/>
      <c r="I1634" s="56"/>
      <c r="J1634" s="56"/>
      <c r="K1634" s="56"/>
      <c r="L1634" s="56"/>
      <c r="M1634" s="56"/>
      <c r="N1634" s="56"/>
      <c r="O1634" s="56"/>
      <c r="P1634" s="56"/>
    </row>
    <row r="1635" spans="1:16">
      <c r="A1635" s="20">
        <v>1626</v>
      </c>
      <c r="B1635" s="20" t="str">
        <f>IF(Data!B1635:$B$5005&lt;&gt;"",Data!B1635,"")</f>
        <v/>
      </c>
      <c r="C1635" s="20" t="str">
        <f>IF(Data!$B1635:C$5005&lt;&gt;"",Data!C1635,"")</f>
        <v/>
      </c>
      <c r="D1635" s="20" t="str">
        <f t="shared" si="61"/>
        <v/>
      </c>
      <c r="E1635" s="133" t="str">
        <f>IF(D1635="","",IF(COUNTIF($D$10:D1634,D1635)=0,COUNTIF(D:D,D1635),""))</f>
        <v/>
      </c>
      <c r="F1635" s="20" t="str">
        <f t="shared" si="62"/>
        <v/>
      </c>
      <c r="G1635" s="56"/>
      <c r="H1635" s="56"/>
      <c r="I1635" s="56"/>
      <c r="J1635" s="56"/>
      <c r="K1635" s="56"/>
      <c r="L1635" s="56"/>
      <c r="M1635" s="56"/>
      <c r="N1635" s="56"/>
      <c r="O1635" s="56"/>
      <c r="P1635" s="56"/>
    </row>
    <row r="1636" spans="1:16">
      <c r="A1636" s="113">
        <v>1627</v>
      </c>
      <c r="B1636" s="20" t="str">
        <f>IF(Data!B1636:$B$5005&lt;&gt;"",Data!B1636,"")</f>
        <v/>
      </c>
      <c r="C1636" s="20" t="str">
        <f>IF(Data!$B1636:C$5005&lt;&gt;"",Data!C1636,"")</f>
        <v/>
      </c>
      <c r="D1636" s="20" t="str">
        <f t="shared" si="61"/>
        <v/>
      </c>
      <c r="E1636" s="133" t="str">
        <f>IF(D1636="","",IF(COUNTIF($D$10:D1635,D1636)=0,COUNTIF(D:D,D1636),""))</f>
        <v/>
      </c>
      <c r="F1636" s="20" t="str">
        <f t="shared" si="62"/>
        <v/>
      </c>
      <c r="G1636" s="56"/>
      <c r="H1636" s="56"/>
      <c r="I1636" s="56"/>
      <c r="J1636" s="56"/>
      <c r="K1636" s="56"/>
      <c r="L1636" s="56"/>
      <c r="M1636" s="56"/>
      <c r="N1636" s="56"/>
      <c r="O1636" s="56"/>
      <c r="P1636" s="56"/>
    </row>
    <row r="1637" spans="1:16">
      <c r="A1637" s="20">
        <v>1628</v>
      </c>
      <c r="B1637" s="20" t="str">
        <f>IF(Data!B1637:$B$5005&lt;&gt;"",Data!B1637,"")</f>
        <v/>
      </c>
      <c r="C1637" s="20" t="str">
        <f>IF(Data!$B1637:C$5005&lt;&gt;"",Data!C1637,"")</f>
        <v/>
      </c>
      <c r="D1637" s="20" t="str">
        <f t="shared" si="61"/>
        <v/>
      </c>
      <c r="E1637" s="133" t="str">
        <f>IF(D1637="","",IF(COUNTIF($D$10:D1636,D1637)=0,COUNTIF(D:D,D1637),""))</f>
        <v/>
      </c>
      <c r="F1637" s="20" t="str">
        <f t="shared" si="62"/>
        <v/>
      </c>
      <c r="G1637" s="56"/>
      <c r="H1637" s="56"/>
      <c r="I1637" s="56"/>
      <c r="J1637" s="56"/>
      <c r="K1637" s="56"/>
      <c r="L1637" s="56"/>
      <c r="M1637" s="56"/>
      <c r="N1637" s="56"/>
      <c r="O1637" s="56"/>
      <c r="P1637" s="56"/>
    </row>
    <row r="1638" spans="1:16">
      <c r="A1638" s="113">
        <v>1629</v>
      </c>
      <c r="B1638" s="20" t="str">
        <f>IF(Data!B1638:$B$5005&lt;&gt;"",Data!B1638,"")</f>
        <v/>
      </c>
      <c r="C1638" s="20" t="str">
        <f>IF(Data!$B1638:C$5005&lt;&gt;"",Data!C1638,"")</f>
        <v/>
      </c>
      <c r="D1638" s="20" t="str">
        <f t="shared" si="61"/>
        <v/>
      </c>
      <c r="E1638" s="133" t="str">
        <f>IF(D1638="","",IF(COUNTIF($D$10:D1637,D1638)=0,COUNTIF(D:D,D1638),""))</f>
        <v/>
      </c>
      <c r="F1638" s="20" t="str">
        <f t="shared" si="62"/>
        <v/>
      </c>
      <c r="G1638" s="56"/>
      <c r="H1638" s="56"/>
      <c r="I1638" s="56"/>
      <c r="J1638" s="56"/>
      <c r="K1638" s="56"/>
      <c r="L1638" s="56"/>
      <c r="M1638" s="56"/>
      <c r="N1638" s="56"/>
      <c r="O1638" s="56"/>
      <c r="P1638" s="56"/>
    </row>
    <row r="1639" spans="1:16">
      <c r="A1639" s="20">
        <v>1630</v>
      </c>
      <c r="B1639" s="20" t="str">
        <f>IF(Data!B1639:$B$5005&lt;&gt;"",Data!B1639,"")</f>
        <v/>
      </c>
      <c r="C1639" s="20" t="str">
        <f>IF(Data!$B1639:C$5005&lt;&gt;"",Data!C1639,"")</f>
        <v/>
      </c>
      <c r="D1639" s="20" t="str">
        <f t="shared" si="61"/>
        <v/>
      </c>
      <c r="E1639" s="133" t="str">
        <f>IF(D1639="","",IF(COUNTIF($D$10:D1638,D1639)=0,COUNTIF(D:D,D1639),""))</f>
        <v/>
      </c>
      <c r="F1639" s="20" t="str">
        <f t="shared" si="62"/>
        <v/>
      </c>
      <c r="G1639" s="56"/>
      <c r="H1639" s="56"/>
      <c r="I1639" s="56"/>
      <c r="J1639" s="56"/>
      <c r="K1639" s="56"/>
      <c r="L1639" s="56"/>
      <c r="M1639" s="56"/>
      <c r="N1639" s="56"/>
      <c r="O1639" s="56"/>
      <c r="P1639" s="56"/>
    </row>
    <row r="1640" spans="1:16">
      <c r="A1640" s="113">
        <v>1631</v>
      </c>
      <c r="B1640" s="20" t="str">
        <f>IF(Data!B1640:$B$5005&lt;&gt;"",Data!B1640,"")</f>
        <v/>
      </c>
      <c r="C1640" s="20" t="str">
        <f>IF(Data!$B1640:C$5005&lt;&gt;"",Data!C1640,"")</f>
        <v/>
      </c>
      <c r="D1640" s="20" t="str">
        <f t="shared" si="61"/>
        <v/>
      </c>
      <c r="E1640" s="133" t="str">
        <f>IF(D1640="","",IF(COUNTIF($D$10:D1639,D1640)=0,COUNTIF(D:D,D1640),""))</f>
        <v/>
      </c>
      <c r="F1640" s="20" t="str">
        <f t="shared" si="62"/>
        <v/>
      </c>
      <c r="G1640" s="56"/>
      <c r="H1640" s="56"/>
      <c r="I1640" s="56"/>
      <c r="J1640" s="56"/>
      <c r="K1640" s="56"/>
      <c r="L1640" s="56"/>
      <c r="M1640" s="56"/>
      <c r="N1640" s="56"/>
      <c r="O1640" s="56"/>
      <c r="P1640" s="56"/>
    </row>
    <row r="1641" spans="1:16">
      <c r="A1641" s="20">
        <v>1632</v>
      </c>
      <c r="B1641" s="20" t="str">
        <f>IF(Data!B1641:$B$5005&lt;&gt;"",Data!B1641,"")</f>
        <v/>
      </c>
      <c r="C1641" s="20" t="str">
        <f>IF(Data!$B1641:C$5005&lt;&gt;"",Data!C1641,"")</f>
        <v/>
      </c>
      <c r="D1641" s="20" t="str">
        <f t="shared" si="61"/>
        <v/>
      </c>
      <c r="E1641" s="133" t="str">
        <f>IF(D1641="","",IF(COUNTIF($D$10:D1640,D1641)=0,COUNTIF(D:D,D1641),""))</f>
        <v/>
      </c>
      <c r="F1641" s="20" t="str">
        <f t="shared" si="62"/>
        <v/>
      </c>
      <c r="G1641" s="56"/>
      <c r="H1641" s="56"/>
      <c r="I1641" s="56"/>
      <c r="J1641" s="56"/>
      <c r="K1641" s="56"/>
      <c r="L1641" s="56"/>
      <c r="M1641" s="56"/>
      <c r="N1641" s="56"/>
      <c r="O1641" s="56"/>
      <c r="P1641" s="56"/>
    </row>
    <row r="1642" spans="1:16">
      <c r="A1642" s="113">
        <v>1633</v>
      </c>
      <c r="B1642" s="20" t="str">
        <f>IF(Data!B1642:$B$5005&lt;&gt;"",Data!B1642,"")</f>
        <v/>
      </c>
      <c r="C1642" s="20" t="str">
        <f>IF(Data!$B1642:C$5005&lt;&gt;"",Data!C1642,"")</f>
        <v/>
      </c>
      <c r="D1642" s="20" t="str">
        <f t="shared" si="61"/>
        <v/>
      </c>
      <c r="E1642" s="133" t="str">
        <f>IF(D1642="","",IF(COUNTIF($D$10:D1641,D1642)=0,COUNTIF(D:D,D1642),""))</f>
        <v/>
      </c>
      <c r="F1642" s="20" t="str">
        <f t="shared" si="62"/>
        <v/>
      </c>
      <c r="G1642" s="56"/>
      <c r="H1642" s="56"/>
      <c r="I1642" s="56"/>
      <c r="J1642" s="56"/>
      <c r="K1642" s="56"/>
      <c r="L1642" s="56"/>
      <c r="M1642" s="56"/>
      <c r="N1642" s="56"/>
      <c r="O1642" s="56"/>
      <c r="P1642" s="56"/>
    </row>
    <row r="1643" spans="1:16">
      <c r="A1643" s="20">
        <v>1634</v>
      </c>
      <c r="B1643" s="20" t="str">
        <f>IF(Data!B1643:$B$5005&lt;&gt;"",Data!B1643,"")</f>
        <v/>
      </c>
      <c r="C1643" s="20" t="str">
        <f>IF(Data!$B1643:C$5005&lt;&gt;"",Data!C1643,"")</f>
        <v/>
      </c>
      <c r="D1643" s="20" t="str">
        <f t="shared" si="61"/>
        <v/>
      </c>
      <c r="E1643" s="133" t="str">
        <f>IF(D1643="","",IF(COUNTIF($D$10:D1642,D1643)=0,COUNTIF(D:D,D1643),""))</f>
        <v/>
      </c>
      <c r="F1643" s="20" t="str">
        <f t="shared" si="62"/>
        <v/>
      </c>
      <c r="G1643" s="56"/>
      <c r="H1643" s="56"/>
      <c r="I1643" s="56"/>
      <c r="J1643" s="56"/>
      <c r="K1643" s="56"/>
      <c r="L1643" s="56"/>
      <c r="M1643" s="56"/>
      <c r="N1643" s="56"/>
      <c r="O1643" s="56"/>
      <c r="P1643" s="56"/>
    </row>
    <row r="1644" spans="1:16">
      <c r="A1644" s="113">
        <v>1635</v>
      </c>
      <c r="B1644" s="20" t="str">
        <f>IF(Data!B1644:$B$5005&lt;&gt;"",Data!B1644,"")</f>
        <v/>
      </c>
      <c r="C1644" s="20" t="str">
        <f>IF(Data!$B1644:C$5005&lt;&gt;"",Data!C1644,"")</f>
        <v/>
      </c>
      <c r="D1644" s="20" t="str">
        <f t="shared" si="61"/>
        <v/>
      </c>
      <c r="E1644" s="133" t="str">
        <f>IF(D1644="","",IF(COUNTIF($D$10:D1643,D1644)=0,COUNTIF(D:D,D1644),""))</f>
        <v/>
      </c>
      <c r="F1644" s="20" t="str">
        <f t="shared" si="62"/>
        <v/>
      </c>
      <c r="G1644" s="56"/>
      <c r="H1644" s="56"/>
      <c r="I1644" s="56"/>
      <c r="J1644" s="56"/>
      <c r="K1644" s="56"/>
      <c r="L1644" s="56"/>
      <c r="M1644" s="56"/>
      <c r="N1644" s="56"/>
      <c r="O1644" s="56"/>
      <c r="P1644" s="56"/>
    </row>
    <row r="1645" spans="1:16">
      <c r="A1645" s="20">
        <v>1636</v>
      </c>
      <c r="B1645" s="20" t="str">
        <f>IF(Data!B1645:$B$5005&lt;&gt;"",Data!B1645,"")</f>
        <v/>
      </c>
      <c r="C1645" s="20" t="str">
        <f>IF(Data!$B1645:C$5005&lt;&gt;"",Data!C1645,"")</f>
        <v/>
      </c>
      <c r="D1645" s="20" t="str">
        <f t="shared" si="61"/>
        <v/>
      </c>
      <c r="E1645" s="133" t="str">
        <f>IF(D1645="","",IF(COUNTIF($D$10:D1644,D1645)=0,COUNTIF(D:D,D1645),""))</f>
        <v/>
      </c>
      <c r="F1645" s="20" t="str">
        <f t="shared" si="62"/>
        <v/>
      </c>
      <c r="G1645" s="56"/>
      <c r="H1645" s="56"/>
      <c r="I1645" s="56"/>
      <c r="J1645" s="56"/>
      <c r="K1645" s="56"/>
      <c r="L1645" s="56"/>
      <c r="M1645" s="56"/>
      <c r="N1645" s="56"/>
      <c r="O1645" s="56"/>
      <c r="P1645" s="56"/>
    </row>
    <row r="1646" spans="1:16">
      <c r="A1646" s="113">
        <v>1637</v>
      </c>
      <c r="B1646" s="20" t="str">
        <f>IF(Data!B1646:$B$5005&lt;&gt;"",Data!B1646,"")</f>
        <v/>
      </c>
      <c r="C1646" s="20" t="str">
        <f>IF(Data!$B1646:C$5005&lt;&gt;"",Data!C1646,"")</f>
        <v/>
      </c>
      <c r="D1646" s="20" t="str">
        <f t="shared" si="61"/>
        <v/>
      </c>
      <c r="E1646" s="133" t="str">
        <f>IF(D1646="","",IF(COUNTIF($D$10:D1645,D1646)=0,COUNTIF(D:D,D1646),""))</f>
        <v/>
      </c>
      <c r="F1646" s="20" t="str">
        <f t="shared" si="62"/>
        <v/>
      </c>
      <c r="G1646" s="56"/>
      <c r="H1646" s="56"/>
      <c r="I1646" s="56"/>
      <c r="J1646" s="56"/>
      <c r="K1646" s="56"/>
      <c r="L1646" s="56"/>
      <c r="M1646" s="56"/>
      <c r="N1646" s="56"/>
      <c r="O1646" s="56"/>
      <c r="P1646" s="56"/>
    </row>
    <row r="1647" spans="1:16">
      <c r="A1647" s="20">
        <v>1638</v>
      </c>
      <c r="B1647" s="20" t="str">
        <f>IF(Data!B1647:$B$5005&lt;&gt;"",Data!B1647,"")</f>
        <v/>
      </c>
      <c r="C1647" s="20" t="str">
        <f>IF(Data!$B1647:C$5005&lt;&gt;"",Data!C1647,"")</f>
        <v/>
      </c>
      <c r="D1647" s="20" t="str">
        <f t="shared" si="61"/>
        <v/>
      </c>
      <c r="E1647" s="133" t="str">
        <f>IF(D1647="","",IF(COUNTIF($D$10:D1646,D1647)=0,COUNTIF(D:D,D1647),""))</f>
        <v/>
      </c>
      <c r="F1647" s="20" t="str">
        <f t="shared" si="62"/>
        <v/>
      </c>
      <c r="G1647" s="56"/>
      <c r="H1647" s="56"/>
      <c r="I1647" s="56"/>
      <c r="J1647" s="56"/>
      <c r="K1647" s="56"/>
      <c r="L1647" s="56"/>
      <c r="M1647" s="56"/>
      <c r="N1647" s="56"/>
      <c r="O1647" s="56"/>
      <c r="P1647" s="56"/>
    </row>
    <row r="1648" spans="1:16">
      <c r="A1648" s="113">
        <v>1639</v>
      </c>
      <c r="B1648" s="20" t="str">
        <f>IF(Data!B1648:$B$5005&lt;&gt;"",Data!B1648,"")</f>
        <v/>
      </c>
      <c r="C1648" s="20" t="str">
        <f>IF(Data!$B1648:C$5005&lt;&gt;"",Data!C1648,"")</f>
        <v/>
      </c>
      <c r="D1648" s="20" t="str">
        <f t="shared" si="61"/>
        <v/>
      </c>
      <c r="E1648" s="133" t="str">
        <f>IF(D1648="","",IF(COUNTIF($D$10:D1647,D1648)=0,COUNTIF(D:D,D1648),""))</f>
        <v/>
      </c>
      <c r="F1648" s="20" t="str">
        <f t="shared" si="62"/>
        <v/>
      </c>
      <c r="G1648" s="56"/>
      <c r="H1648" s="56"/>
      <c r="I1648" s="56"/>
      <c r="J1648" s="56"/>
      <c r="K1648" s="56"/>
      <c r="L1648" s="56"/>
      <c r="M1648" s="56"/>
      <c r="N1648" s="56"/>
      <c r="O1648" s="56"/>
      <c r="P1648" s="56"/>
    </row>
    <row r="1649" spans="1:16">
      <c r="A1649" s="20">
        <v>1640</v>
      </c>
      <c r="B1649" s="20" t="str">
        <f>IF(Data!B1649:$B$5005&lt;&gt;"",Data!B1649,"")</f>
        <v/>
      </c>
      <c r="C1649" s="20" t="str">
        <f>IF(Data!$B1649:C$5005&lt;&gt;"",Data!C1649,"")</f>
        <v/>
      </c>
      <c r="D1649" s="20" t="str">
        <f t="shared" si="61"/>
        <v/>
      </c>
      <c r="E1649" s="133" t="str">
        <f>IF(D1649="","",IF(COUNTIF($D$10:D1648,D1649)=0,COUNTIF(D:D,D1649),""))</f>
        <v/>
      </c>
      <c r="F1649" s="20" t="str">
        <f t="shared" si="62"/>
        <v/>
      </c>
      <c r="G1649" s="56"/>
      <c r="H1649" s="56"/>
      <c r="I1649" s="56"/>
      <c r="J1649" s="56"/>
      <c r="K1649" s="56"/>
      <c r="L1649" s="56"/>
      <c r="M1649" s="56"/>
      <c r="N1649" s="56"/>
      <c r="O1649" s="56"/>
      <c r="P1649" s="56"/>
    </row>
    <row r="1650" spans="1:16">
      <c r="A1650" s="113">
        <v>1641</v>
      </c>
      <c r="B1650" s="20" t="str">
        <f>IF(Data!B1650:$B$5005&lt;&gt;"",Data!B1650,"")</f>
        <v/>
      </c>
      <c r="C1650" s="20" t="str">
        <f>IF(Data!$B1650:C$5005&lt;&gt;"",Data!C1650,"")</f>
        <v/>
      </c>
      <c r="D1650" s="20" t="str">
        <f t="shared" si="61"/>
        <v/>
      </c>
      <c r="E1650" s="133" t="str">
        <f>IF(D1650="","",IF(COUNTIF($D$10:D1649,D1650)=0,COUNTIF(D:D,D1650),""))</f>
        <v/>
      </c>
      <c r="F1650" s="20" t="str">
        <f t="shared" si="62"/>
        <v/>
      </c>
      <c r="G1650" s="56"/>
      <c r="H1650" s="56"/>
      <c r="I1650" s="56"/>
      <c r="J1650" s="56"/>
      <c r="K1650" s="56"/>
      <c r="L1650" s="56"/>
      <c r="M1650" s="56"/>
      <c r="N1650" s="56"/>
      <c r="O1650" s="56"/>
      <c r="P1650" s="56"/>
    </row>
    <row r="1651" spans="1:16">
      <c r="A1651" s="20">
        <v>1642</v>
      </c>
      <c r="B1651" s="20" t="str">
        <f>IF(Data!B1651:$B$5005&lt;&gt;"",Data!B1651,"")</f>
        <v/>
      </c>
      <c r="C1651" s="20" t="str">
        <f>IF(Data!$B1651:C$5005&lt;&gt;"",Data!C1651,"")</f>
        <v/>
      </c>
      <c r="D1651" s="20" t="str">
        <f t="shared" si="61"/>
        <v/>
      </c>
      <c r="E1651" s="133" t="str">
        <f>IF(D1651="","",IF(COUNTIF($D$10:D1650,D1651)=0,COUNTIF(D:D,D1651),""))</f>
        <v/>
      </c>
      <c r="F1651" s="20" t="str">
        <f t="shared" si="62"/>
        <v/>
      </c>
      <c r="G1651" s="56"/>
      <c r="H1651" s="56"/>
      <c r="I1651" s="56"/>
      <c r="J1651" s="56"/>
      <c r="K1651" s="56"/>
      <c r="L1651" s="56"/>
      <c r="M1651" s="56"/>
      <c r="N1651" s="56"/>
      <c r="O1651" s="56"/>
      <c r="P1651" s="56"/>
    </row>
    <row r="1652" spans="1:16">
      <c r="A1652" s="113">
        <v>1643</v>
      </c>
      <c r="B1652" s="20" t="str">
        <f>IF(Data!B1652:$B$5005&lt;&gt;"",Data!B1652,"")</f>
        <v/>
      </c>
      <c r="C1652" s="20" t="str">
        <f>IF(Data!$B1652:C$5005&lt;&gt;"",Data!C1652,"")</f>
        <v/>
      </c>
      <c r="D1652" s="20" t="str">
        <f t="shared" si="61"/>
        <v/>
      </c>
      <c r="E1652" s="133" t="str">
        <f>IF(D1652="","",IF(COUNTIF($D$10:D1651,D1652)=0,COUNTIF(D:D,D1652),""))</f>
        <v/>
      </c>
      <c r="F1652" s="20" t="str">
        <f t="shared" si="62"/>
        <v/>
      </c>
      <c r="G1652" s="56"/>
      <c r="H1652" s="56"/>
      <c r="I1652" s="56"/>
      <c r="J1652" s="56"/>
      <c r="K1652" s="56"/>
      <c r="L1652" s="56"/>
      <c r="M1652" s="56"/>
      <c r="N1652" s="56"/>
      <c r="O1652" s="56"/>
      <c r="P1652" s="56"/>
    </row>
    <row r="1653" spans="1:16">
      <c r="A1653" s="20">
        <v>1644</v>
      </c>
      <c r="B1653" s="20" t="str">
        <f>IF(Data!B1653:$B$5005&lt;&gt;"",Data!B1653,"")</f>
        <v/>
      </c>
      <c r="C1653" s="20" t="str">
        <f>IF(Data!$B1653:C$5005&lt;&gt;"",Data!C1653,"")</f>
        <v/>
      </c>
      <c r="D1653" s="20" t="str">
        <f t="shared" si="61"/>
        <v/>
      </c>
      <c r="E1653" s="133" t="str">
        <f>IF(D1653="","",IF(COUNTIF($D$10:D1652,D1653)=0,COUNTIF(D:D,D1653),""))</f>
        <v/>
      </c>
      <c r="F1653" s="20" t="str">
        <f t="shared" si="62"/>
        <v/>
      </c>
      <c r="G1653" s="56"/>
      <c r="H1653" s="56"/>
      <c r="I1653" s="56"/>
      <c r="J1653" s="56"/>
      <c r="K1653" s="56"/>
      <c r="L1653" s="56"/>
      <c r="M1653" s="56"/>
      <c r="N1653" s="56"/>
      <c r="O1653" s="56"/>
      <c r="P1653" s="56"/>
    </row>
    <row r="1654" spans="1:16">
      <c r="A1654" s="113">
        <v>1645</v>
      </c>
      <c r="B1654" s="20" t="str">
        <f>IF(Data!B1654:$B$5005&lt;&gt;"",Data!B1654,"")</f>
        <v/>
      </c>
      <c r="C1654" s="20" t="str">
        <f>IF(Data!$B1654:C$5005&lt;&gt;"",Data!C1654,"")</f>
        <v/>
      </c>
      <c r="D1654" s="20" t="str">
        <f t="shared" si="61"/>
        <v/>
      </c>
      <c r="E1654" s="133" t="str">
        <f>IF(D1654="","",IF(COUNTIF($D$10:D1653,D1654)=0,COUNTIF(D:D,D1654),""))</f>
        <v/>
      </c>
      <c r="F1654" s="20" t="str">
        <f t="shared" si="62"/>
        <v/>
      </c>
      <c r="G1654" s="56"/>
      <c r="H1654" s="56"/>
      <c r="I1654" s="56"/>
      <c r="J1654" s="56"/>
      <c r="K1654" s="56"/>
      <c r="L1654" s="56"/>
      <c r="M1654" s="56"/>
      <c r="N1654" s="56"/>
      <c r="O1654" s="56"/>
      <c r="P1654" s="56"/>
    </row>
    <row r="1655" spans="1:16">
      <c r="A1655" s="20">
        <v>1646</v>
      </c>
      <c r="B1655" s="20" t="str">
        <f>IF(Data!B1655:$B$5005&lt;&gt;"",Data!B1655,"")</f>
        <v/>
      </c>
      <c r="C1655" s="20" t="str">
        <f>IF(Data!$B1655:C$5005&lt;&gt;"",Data!C1655,"")</f>
        <v/>
      </c>
      <c r="D1655" s="20" t="str">
        <f t="shared" si="61"/>
        <v/>
      </c>
      <c r="E1655" s="133" t="str">
        <f>IF(D1655="","",IF(COUNTIF($D$10:D1654,D1655)=0,COUNTIF(D:D,D1655),""))</f>
        <v/>
      </c>
      <c r="F1655" s="20" t="str">
        <f t="shared" si="62"/>
        <v/>
      </c>
      <c r="G1655" s="56"/>
      <c r="H1655" s="56"/>
      <c r="I1655" s="56"/>
      <c r="J1655" s="56"/>
      <c r="K1655" s="56"/>
      <c r="L1655" s="56"/>
      <c r="M1655" s="56"/>
      <c r="N1655" s="56"/>
      <c r="O1655" s="56"/>
      <c r="P1655" s="56"/>
    </row>
    <row r="1656" spans="1:16">
      <c r="A1656" s="113">
        <v>1647</v>
      </c>
      <c r="B1656" s="20" t="str">
        <f>IF(Data!B1656:$B$5005&lt;&gt;"",Data!B1656,"")</f>
        <v/>
      </c>
      <c r="C1656" s="20" t="str">
        <f>IF(Data!$B1656:C$5005&lt;&gt;"",Data!C1656,"")</f>
        <v/>
      </c>
      <c r="D1656" s="20" t="str">
        <f t="shared" ref="D1656:D1719" si="63">IF(AND(B1656&lt;&gt;"",C1656&lt;&gt;""), _xlfn.RANK.AVG(B1656,B:B,1),"")</f>
        <v/>
      </c>
      <c r="E1656" s="133" t="str">
        <f>IF(D1656="","",IF(COUNTIF($D$10:D1655,D1656)=0,COUNTIF(D:D,D1656),""))</f>
        <v/>
      </c>
      <c r="F1656" s="20" t="str">
        <f t="shared" si="62"/>
        <v/>
      </c>
      <c r="G1656" s="56"/>
      <c r="H1656" s="56"/>
      <c r="I1656" s="56"/>
      <c r="J1656" s="56"/>
      <c r="K1656" s="56"/>
      <c r="L1656" s="56"/>
      <c r="M1656" s="56"/>
      <c r="N1656" s="56"/>
      <c r="O1656" s="56"/>
      <c r="P1656" s="56"/>
    </row>
    <row r="1657" spans="1:16">
      <c r="A1657" s="20">
        <v>1648</v>
      </c>
      <c r="B1657" s="20" t="str">
        <f>IF(Data!B1657:$B$5005&lt;&gt;"",Data!B1657,"")</f>
        <v/>
      </c>
      <c r="C1657" s="20" t="str">
        <f>IF(Data!$B1657:C$5005&lt;&gt;"",Data!C1657,"")</f>
        <v/>
      </c>
      <c r="D1657" s="20" t="str">
        <f t="shared" si="63"/>
        <v/>
      </c>
      <c r="E1657" s="133" t="str">
        <f>IF(D1657="","",IF(COUNTIF($D$10:D1656,D1657)=0,COUNTIF(D:D,D1657),""))</f>
        <v/>
      </c>
      <c r="F1657" s="20" t="str">
        <f t="shared" si="62"/>
        <v/>
      </c>
      <c r="G1657" s="56"/>
      <c r="H1657" s="56"/>
      <c r="I1657" s="56"/>
      <c r="J1657" s="56"/>
      <c r="K1657" s="56"/>
      <c r="L1657" s="56"/>
      <c r="M1657" s="56"/>
      <c r="N1657" s="56"/>
      <c r="O1657" s="56"/>
      <c r="P1657" s="56"/>
    </row>
    <row r="1658" spans="1:16">
      <c r="A1658" s="113">
        <v>1649</v>
      </c>
      <c r="B1658" s="20" t="str">
        <f>IF(Data!B1658:$B$5005&lt;&gt;"",Data!B1658,"")</f>
        <v/>
      </c>
      <c r="C1658" s="20" t="str">
        <f>IF(Data!$B1658:C$5005&lt;&gt;"",Data!C1658,"")</f>
        <v/>
      </c>
      <c r="D1658" s="20" t="str">
        <f t="shared" si="63"/>
        <v/>
      </c>
      <c r="E1658" s="133" t="str">
        <f>IF(D1658="","",IF(COUNTIF($D$10:D1657,D1658)=0,COUNTIF(D:D,D1658),""))</f>
        <v/>
      </c>
      <c r="F1658" s="20" t="str">
        <f t="shared" si="62"/>
        <v/>
      </c>
      <c r="G1658" s="56"/>
      <c r="H1658" s="56"/>
      <c r="I1658" s="56"/>
      <c r="J1658" s="56"/>
      <c r="K1658" s="56"/>
      <c r="L1658" s="56"/>
      <c r="M1658" s="56"/>
      <c r="N1658" s="56"/>
      <c r="O1658" s="56"/>
      <c r="P1658" s="56"/>
    </row>
    <row r="1659" spans="1:16">
      <c r="A1659" s="20">
        <v>1650</v>
      </c>
      <c r="B1659" s="20" t="str">
        <f>IF(Data!B1659:$B$5005&lt;&gt;"",Data!B1659,"")</f>
        <v/>
      </c>
      <c r="C1659" s="20" t="str">
        <f>IF(Data!$B1659:C$5005&lt;&gt;"",Data!C1659,"")</f>
        <v/>
      </c>
      <c r="D1659" s="20" t="str">
        <f t="shared" si="63"/>
        <v/>
      </c>
      <c r="E1659" s="133" t="str">
        <f>IF(D1659="","",IF(COUNTIF($D$10:D1658,D1659)=0,COUNTIF(D:D,D1659),""))</f>
        <v/>
      </c>
      <c r="F1659" s="20" t="str">
        <f t="shared" si="62"/>
        <v/>
      </c>
      <c r="G1659" s="56"/>
      <c r="H1659" s="56"/>
      <c r="I1659" s="56"/>
      <c r="J1659" s="56"/>
      <c r="K1659" s="56"/>
      <c r="L1659" s="56"/>
      <c r="M1659" s="56"/>
      <c r="N1659" s="56"/>
      <c r="O1659" s="56"/>
      <c r="P1659" s="56"/>
    </row>
    <row r="1660" spans="1:16">
      <c r="A1660" s="113">
        <v>1651</v>
      </c>
      <c r="B1660" s="20" t="str">
        <f>IF(Data!B1660:$B$5005&lt;&gt;"",Data!B1660,"")</f>
        <v/>
      </c>
      <c r="C1660" s="20" t="str">
        <f>IF(Data!$B1660:C$5005&lt;&gt;"",Data!C1660,"")</f>
        <v/>
      </c>
      <c r="D1660" s="20" t="str">
        <f t="shared" si="63"/>
        <v/>
      </c>
      <c r="E1660" s="133" t="str">
        <f>IF(D1660="","",IF(COUNTIF($D$10:D1659,D1660)=0,COUNTIF(D:D,D1660),""))</f>
        <v/>
      </c>
      <c r="F1660" s="20" t="str">
        <f t="shared" si="62"/>
        <v/>
      </c>
      <c r="G1660" s="56"/>
      <c r="H1660" s="56"/>
      <c r="I1660" s="56"/>
      <c r="J1660" s="56"/>
      <c r="K1660" s="56"/>
      <c r="L1660" s="56"/>
      <c r="M1660" s="56"/>
      <c r="N1660" s="56"/>
      <c r="O1660" s="56"/>
      <c r="P1660" s="56"/>
    </row>
    <row r="1661" spans="1:16">
      <c r="A1661" s="20">
        <v>1652</v>
      </c>
      <c r="B1661" s="20" t="str">
        <f>IF(Data!B1661:$B$5005&lt;&gt;"",Data!B1661,"")</f>
        <v/>
      </c>
      <c r="C1661" s="20" t="str">
        <f>IF(Data!$B1661:C$5005&lt;&gt;"",Data!C1661,"")</f>
        <v/>
      </c>
      <c r="D1661" s="20" t="str">
        <f t="shared" si="63"/>
        <v/>
      </c>
      <c r="E1661" s="133" t="str">
        <f>IF(D1661="","",IF(COUNTIF($D$10:D1660,D1661)=0,COUNTIF(D:D,D1661),""))</f>
        <v/>
      </c>
      <c r="F1661" s="20" t="str">
        <f t="shared" si="62"/>
        <v/>
      </c>
      <c r="G1661" s="56"/>
      <c r="H1661" s="56"/>
      <c r="I1661" s="56"/>
      <c r="J1661" s="56"/>
      <c r="K1661" s="56"/>
      <c r="L1661" s="56"/>
      <c r="M1661" s="56"/>
      <c r="N1661" s="56"/>
      <c r="O1661" s="56"/>
      <c r="P1661" s="56"/>
    </row>
    <row r="1662" spans="1:16">
      <c r="A1662" s="113">
        <v>1653</v>
      </c>
      <c r="B1662" s="20" t="str">
        <f>IF(Data!B1662:$B$5005&lt;&gt;"",Data!B1662,"")</f>
        <v/>
      </c>
      <c r="C1662" s="20" t="str">
        <f>IF(Data!$B1662:C$5005&lt;&gt;"",Data!C1662,"")</f>
        <v/>
      </c>
      <c r="D1662" s="20" t="str">
        <f t="shared" si="63"/>
        <v/>
      </c>
      <c r="E1662" s="133" t="str">
        <f>IF(D1662="","",IF(COUNTIF($D$10:D1661,D1662)=0,COUNTIF(D:D,D1662),""))</f>
        <v/>
      </c>
      <c r="F1662" s="20" t="str">
        <f t="shared" si="62"/>
        <v/>
      </c>
      <c r="G1662" s="56"/>
      <c r="H1662" s="56"/>
      <c r="I1662" s="56"/>
      <c r="J1662" s="56"/>
      <c r="K1662" s="56"/>
      <c r="L1662" s="56"/>
      <c r="M1662" s="56"/>
      <c r="N1662" s="56"/>
      <c r="O1662" s="56"/>
      <c r="P1662" s="56"/>
    </row>
    <row r="1663" spans="1:16">
      <c r="A1663" s="20">
        <v>1654</v>
      </c>
      <c r="B1663" s="20" t="str">
        <f>IF(Data!B1663:$B$5005&lt;&gt;"",Data!B1663,"")</f>
        <v/>
      </c>
      <c r="C1663" s="20" t="str">
        <f>IF(Data!$B1663:C$5005&lt;&gt;"",Data!C1663,"")</f>
        <v/>
      </c>
      <c r="D1663" s="20" t="str">
        <f t="shared" si="63"/>
        <v/>
      </c>
      <c r="E1663" s="133" t="str">
        <f>IF(D1663="","",IF(COUNTIF($D$10:D1662,D1663)=0,COUNTIF(D:D,D1663),""))</f>
        <v/>
      </c>
      <c r="F1663" s="20" t="str">
        <f t="shared" si="62"/>
        <v/>
      </c>
      <c r="G1663" s="56"/>
      <c r="H1663" s="56"/>
      <c r="I1663" s="56"/>
      <c r="J1663" s="56"/>
      <c r="K1663" s="56"/>
      <c r="L1663" s="56"/>
      <c r="M1663" s="56"/>
      <c r="N1663" s="56"/>
      <c r="O1663" s="56"/>
      <c r="P1663" s="56"/>
    </row>
    <row r="1664" spans="1:16">
      <c r="A1664" s="113">
        <v>1655</v>
      </c>
      <c r="B1664" s="20" t="str">
        <f>IF(Data!B1664:$B$5005&lt;&gt;"",Data!B1664,"")</f>
        <v/>
      </c>
      <c r="C1664" s="20" t="str">
        <f>IF(Data!$B1664:C$5005&lt;&gt;"",Data!C1664,"")</f>
        <v/>
      </c>
      <c r="D1664" s="20" t="str">
        <f t="shared" si="63"/>
        <v/>
      </c>
      <c r="E1664" s="133" t="str">
        <f>IF(D1664="","",IF(COUNTIF($D$10:D1663,D1664)=0,COUNTIF(D:D,D1664),""))</f>
        <v/>
      </c>
      <c r="F1664" s="20" t="str">
        <f t="shared" si="62"/>
        <v/>
      </c>
      <c r="G1664" s="56"/>
      <c r="H1664" s="56"/>
      <c r="I1664" s="56"/>
      <c r="J1664" s="56"/>
      <c r="K1664" s="56"/>
      <c r="L1664" s="56"/>
      <c r="M1664" s="56"/>
      <c r="N1664" s="56"/>
      <c r="O1664" s="56"/>
      <c r="P1664" s="56"/>
    </row>
    <row r="1665" spans="1:16">
      <c r="A1665" s="20">
        <v>1656</v>
      </c>
      <c r="B1665" s="20" t="str">
        <f>IF(Data!B1665:$B$5005&lt;&gt;"",Data!B1665,"")</f>
        <v/>
      </c>
      <c r="C1665" s="20" t="str">
        <f>IF(Data!$B1665:C$5005&lt;&gt;"",Data!C1665,"")</f>
        <v/>
      </c>
      <c r="D1665" s="20" t="str">
        <f t="shared" si="63"/>
        <v/>
      </c>
      <c r="E1665" s="133" t="str">
        <f>IF(D1665="","",IF(COUNTIF($D$10:D1664,D1665)=0,COUNTIF(D:D,D1665),""))</f>
        <v/>
      </c>
      <c r="F1665" s="20" t="str">
        <f t="shared" si="62"/>
        <v/>
      </c>
      <c r="G1665" s="56"/>
      <c r="H1665" s="56"/>
      <c r="I1665" s="56"/>
      <c r="J1665" s="56"/>
      <c r="K1665" s="56"/>
      <c r="L1665" s="56"/>
      <c r="M1665" s="56"/>
      <c r="N1665" s="56"/>
      <c r="O1665" s="56"/>
      <c r="P1665" s="56"/>
    </row>
    <row r="1666" spans="1:16">
      <c r="A1666" s="113">
        <v>1657</v>
      </c>
      <c r="B1666" s="20" t="str">
        <f>IF(Data!B1666:$B$5005&lt;&gt;"",Data!B1666,"")</f>
        <v/>
      </c>
      <c r="C1666" s="20" t="str">
        <f>IF(Data!$B1666:C$5005&lt;&gt;"",Data!C1666,"")</f>
        <v/>
      </c>
      <c r="D1666" s="20" t="str">
        <f t="shared" si="63"/>
        <v/>
      </c>
      <c r="E1666" s="133" t="str">
        <f>IF(D1666="","",IF(COUNTIF($D$10:D1665,D1666)=0,COUNTIF(D:D,D1666),""))</f>
        <v/>
      </c>
      <c r="F1666" s="20" t="str">
        <f t="shared" si="62"/>
        <v/>
      </c>
      <c r="G1666" s="56"/>
      <c r="H1666" s="56"/>
      <c r="I1666" s="56"/>
      <c r="J1666" s="56"/>
      <c r="K1666" s="56"/>
      <c r="L1666" s="56"/>
      <c r="M1666" s="56"/>
      <c r="N1666" s="56"/>
      <c r="O1666" s="56"/>
      <c r="P1666" s="56"/>
    </row>
    <row r="1667" spans="1:16">
      <c r="A1667" s="20">
        <v>1658</v>
      </c>
      <c r="B1667" s="20" t="str">
        <f>IF(Data!B1667:$B$5005&lt;&gt;"",Data!B1667,"")</f>
        <v/>
      </c>
      <c r="C1667" s="20" t="str">
        <f>IF(Data!$B1667:C$5005&lt;&gt;"",Data!C1667,"")</f>
        <v/>
      </c>
      <c r="D1667" s="20" t="str">
        <f t="shared" si="63"/>
        <v/>
      </c>
      <c r="E1667" s="133" t="str">
        <f>IF(D1667="","",IF(COUNTIF($D$10:D1666,D1667)=0,COUNTIF(D:D,D1667),""))</f>
        <v/>
      </c>
      <c r="F1667" s="20" t="str">
        <f t="shared" si="62"/>
        <v/>
      </c>
      <c r="G1667" s="56"/>
      <c r="H1667" s="56"/>
      <c r="I1667" s="56"/>
      <c r="J1667" s="56"/>
      <c r="K1667" s="56"/>
      <c r="L1667" s="56"/>
      <c r="M1667" s="56"/>
      <c r="N1667" s="56"/>
      <c r="O1667" s="56"/>
      <c r="P1667" s="56"/>
    </row>
    <row r="1668" spans="1:16">
      <c r="A1668" s="113">
        <v>1659</v>
      </c>
      <c r="B1668" s="20" t="str">
        <f>IF(Data!B1668:$B$5005&lt;&gt;"",Data!B1668,"")</f>
        <v/>
      </c>
      <c r="C1668" s="20" t="str">
        <f>IF(Data!$B1668:C$5005&lt;&gt;"",Data!C1668,"")</f>
        <v/>
      </c>
      <c r="D1668" s="20" t="str">
        <f t="shared" si="63"/>
        <v/>
      </c>
      <c r="E1668" s="133" t="str">
        <f>IF(D1668="","",IF(COUNTIF($D$10:D1667,D1668)=0,COUNTIF(D:D,D1668),""))</f>
        <v/>
      </c>
      <c r="F1668" s="20" t="str">
        <f t="shared" si="62"/>
        <v/>
      </c>
      <c r="G1668" s="56"/>
      <c r="H1668" s="56"/>
      <c r="I1668" s="56"/>
      <c r="J1668" s="56"/>
      <c r="K1668" s="56"/>
      <c r="L1668" s="56"/>
      <c r="M1668" s="56"/>
      <c r="N1668" s="56"/>
      <c r="O1668" s="56"/>
      <c r="P1668" s="56"/>
    </row>
    <row r="1669" spans="1:16">
      <c r="A1669" s="20">
        <v>1660</v>
      </c>
      <c r="B1669" s="20" t="str">
        <f>IF(Data!B1669:$B$5005&lt;&gt;"",Data!B1669,"")</f>
        <v/>
      </c>
      <c r="C1669" s="20" t="str">
        <f>IF(Data!$B1669:C$5005&lt;&gt;"",Data!C1669,"")</f>
        <v/>
      </c>
      <c r="D1669" s="20" t="str">
        <f t="shared" si="63"/>
        <v/>
      </c>
      <c r="E1669" s="133" t="str">
        <f>IF(D1669="","",IF(COUNTIF($D$10:D1668,D1669)=0,COUNTIF(D:D,D1669),""))</f>
        <v/>
      </c>
      <c r="F1669" s="20" t="str">
        <f t="shared" si="62"/>
        <v/>
      </c>
      <c r="G1669" s="56"/>
      <c r="H1669" s="56"/>
      <c r="I1669" s="56"/>
      <c r="J1669" s="56"/>
      <c r="K1669" s="56"/>
      <c r="L1669" s="56"/>
      <c r="M1669" s="56"/>
      <c r="N1669" s="56"/>
      <c r="O1669" s="56"/>
      <c r="P1669" s="56"/>
    </row>
    <row r="1670" spans="1:16">
      <c r="A1670" s="113">
        <v>1661</v>
      </c>
      <c r="B1670" s="20" t="str">
        <f>IF(Data!B1670:$B$5005&lt;&gt;"",Data!B1670,"")</f>
        <v/>
      </c>
      <c r="C1670" s="20" t="str">
        <f>IF(Data!$B1670:C$5005&lt;&gt;"",Data!C1670,"")</f>
        <v/>
      </c>
      <c r="D1670" s="20" t="str">
        <f t="shared" si="63"/>
        <v/>
      </c>
      <c r="E1670" s="133" t="str">
        <f>IF(D1670="","",IF(COUNTIF($D$10:D1669,D1670)=0,COUNTIF(D:D,D1670),""))</f>
        <v/>
      </c>
      <c r="F1670" s="20" t="str">
        <f t="shared" si="62"/>
        <v/>
      </c>
      <c r="G1670" s="56"/>
      <c r="H1670" s="56"/>
      <c r="I1670" s="56"/>
      <c r="J1670" s="56"/>
      <c r="K1670" s="56"/>
      <c r="L1670" s="56"/>
      <c r="M1670" s="56"/>
      <c r="N1670" s="56"/>
      <c r="O1670" s="56"/>
      <c r="P1670" s="56"/>
    </row>
    <row r="1671" spans="1:16">
      <c r="A1671" s="20">
        <v>1662</v>
      </c>
      <c r="B1671" s="20" t="str">
        <f>IF(Data!B1671:$B$5005&lt;&gt;"",Data!B1671,"")</f>
        <v/>
      </c>
      <c r="C1671" s="20" t="str">
        <f>IF(Data!$B1671:C$5005&lt;&gt;"",Data!C1671,"")</f>
        <v/>
      </c>
      <c r="D1671" s="20" t="str">
        <f t="shared" si="63"/>
        <v/>
      </c>
      <c r="E1671" s="133" t="str">
        <f>IF(D1671="","",IF(COUNTIF($D$10:D1670,D1671)=0,COUNTIF(D:D,D1671),""))</f>
        <v/>
      </c>
      <c r="F1671" s="20" t="str">
        <f t="shared" si="62"/>
        <v/>
      </c>
      <c r="G1671" s="56"/>
      <c r="H1671" s="56"/>
      <c r="I1671" s="56"/>
      <c r="J1671" s="56"/>
      <c r="K1671" s="56"/>
      <c r="L1671" s="56"/>
      <c r="M1671" s="56"/>
      <c r="N1671" s="56"/>
      <c r="O1671" s="56"/>
      <c r="P1671" s="56"/>
    </row>
    <row r="1672" spans="1:16">
      <c r="A1672" s="113">
        <v>1663</v>
      </c>
      <c r="B1672" s="20" t="str">
        <f>IF(Data!B1672:$B$5005&lt;&gt;"",Data!B1672,"")</f>
        <v/>
      </c>
      <c r="C1672" s="20" t="str">
        <f>IF(Data!$B1672:C$5005&lt;&gt;"",Data!C1672,"")</f>
        <v/>
      </c>
      <c r="D1672" s="20" t="str">
        <f t="shared" si="63"/>
        <v/>
      </c>
      <c r="E1672" s="133" t="str">
        <f>IF(D1672="","",IF(COUNTIF($D$10:D1671,D1672)=0,COUNTIF(D:D,D1672),""))</f>
        <v/>
      </c>
      <c r="F1672" s="20" t="str">
        <f t="shared" si="62"/>
        <v/>
      </c>
      <c r="G1672" s="56"/>
      <c r="H1672" s="56"/>
      <c r="I1672" s="56"/>
      <c r="J1672" s="56"/>
      <c r="K1672" s="56"/>
      <c r="L1672" s="56"/>
      <c r="M1672" s="56"/>
      <c r="N1672" s="56"/>
      <c r="O1672" s="56"/>
      <c r="P1672" s="56"/>
    </row>
    <row r="1673" spans="1:16">
      <c r="A1673" s="20">
        <v>1664</v>
      </c>
      <c r="B1673" s="20" t="str">
        <f>IF(Data!B1673:$B$5005&lt;&gt;"",Data!B1673,"")</f>
        <v/>
      </c>
      <c r="C1673" s="20" t="str">
        <f>IF(Data!$B1673:C$5005&lt;&gt;"",Data!C1673,"")</f>
        <v/>
      </c>
      <c r="D1673" s="20" t="str">
        <f t="shared" si="63"/>
        <v/>
      </c>
      <c r="E1673" s="133" t="str">
        <f>IF(D1673="","",IF(COUNTIF($D$10:D1672,D1673)=0,COUNTIF(D:D,D1673),""))</f>
        <v/>
      </c>
      <c r="F1673" s="20" t="str">
        <f t="shared" si="62"/>
        <v/>
      </c>
      <c r="G1673" s="56"/>
      <c r="H1673" s="56"/>
      <c r="I1673" s="56"/>
      <c r="J1673" s="56"/>
      <c r="K1673" s="56"/>
      <c r="L1673" s="56"/>
      <c r="M1673" s="56"/>
      <c r="N1673" s="56"/>
      <c r="O1673" s="56"/>
      <c r="P1673" s="56"/>
    </row>
    <row r="1674" spans="1:16">
      <c r="A1674" s="113">
        <v>1665</v>
      </c>
      <c r="B1674" s="20" t="str">
        <f>IF(Data!B1674:$B$5005&lt;&gt;"",Data!B1674,"")</f>
        <v/>
      </c>
      <c r="C1674" s="20" t="str">
        <f>IF(Data!$B1674:C$5005&lt;&gt;"",Data!C1674,"")</f>
        <v/>
      </c>
      <c r="D1674" s="20" t="str">
        <f t="shared" si="63"/>
        <v/>
      </c>
      <c r="E1674" s="133" t="str">
        <f>IF(D1674="","",IF(COUNTIF($D$10:D1673,D1674)=0,COUNTIF(D:D,D1674),""))</f>
        <v/>
      </c>
      <c r="F1674" s="20" t="str">
        <f t="shared" si="62"/>
        <v/>
      </c>
      <c r="G1674" s="56"/>
      <c r="H1674" s="56"/>
      <c r="I1674" s="56"/>
      <c r="J1674" s="56"/>
      <c r="K1674" s="56"/>
      <c r="L1674" s="56"/>
      <c r="M1674" s="56"/>
      <c r="N1674" s="56"/>
      <c r="O1674" s="56"/>
      <c r="P1674" s="56"/>
    </row>
    <row r="1675" spans="1:16">
      <c r="A1675" s="20">
        <v>1666</v>
      </c>
      <c r="B1675" s="20" t="str">
        <f>IF(Data!B1675:$B$5005&lt;&gt;"",Data!B1675,"")</f>
        <v/>
      </c>
      <c r="C1675" s="20" t="str">
        <f>IF(Data!$B1675:C$5005&lt;&gt;"",Data!C1675,"")</f>
        <v/>
      </c>
      <c r="D1675" s="20" t="str">
        <f t="shared" si="63"/>
        <v/>
      </c>
      <c r="E1675" s="133" t="str">
        <f>IF(D1675="","",IF(COUNTIF($D$10:D1674,D1675)=0,COUNTIF(D:D,D1675),""))</f>
        <v/>
      </c>
      <c r="F1675" s="20" t="str">
        <f t="shared" si="62"/>
        <v/>
      </c>
      <c r="G1675" s="56"/>
      <c r="H1675" s="56"/>
      <c r="I1675" s="56"/>
      <c r="J1675" s="56"/>
      <c r="K1675" s="56"/>
      <c r="L1675" s="56"/>
      <c r="M1675" s="56"/>
      <c r="N1675" s="56"/>
      <c r="O1675" s="56"/>
      <c r="P1675" s="56"/>
    </row>
    <row r="1676" spans="1:16">
      <c r="A1676" s="113">
        <v>1667</v>
      </c>
      <c r="B1676" s="20" t="str">
        <f>IF(Data!B1676:$B$5005&lt;&gt;"",Data!B1676,"")</f>
        <v/>
      </c>
      <c r="C1676" s="20" t="str">
        <f>IF(Data!$B1676:C$5005&lt;&gt;"",Data!C1676,"")</f>
        <v/>
      </c>
      <c r="D1676" s="20" t="str">
        <f t="shared" si="63"/>
        <v/>
      </c>
      <c r="E1676" s="133" t="str">
        <f>IF(D1676="","",IF(COUNTIF($D$10:D1675,D1676)=0,COUNTIF(D:D,D1676),""))</f>
        <v/>
      </c>
      <c r="F1676" s="20" t="str">
        <f t="shared" ref="F1676:F1739" si="64">IF(E1676="","",E1676^3-E1676)</f>
        <v/>
      </c>
      <c r="G1676" s="56"/>
      <c r="H1676" s="56"/>
      <c r="I1676" s="56"/>
      <c r="J1676" s="56"/>
      <c r="K1676" s="56"/>
      <c r="L1676" s="56"/>
      <c r="M1676" s="56"/>
      <c r="N1676" s="56"/>
      <c r="O1676" s="56"/>
      <c r="P1676" s="56"/>
    </row>
    <row r="1677" spans="1:16">
      <c r="A1677" s="20">
        <v>1668</v>
      </c>
      <c r="B1677" s="20" t="str">
        <f>IF(Data!B1677:$B$5005&lt;&gt;"",Data!B1677,"")</f>
        <v/>
      </c>
      <c r="C1677" s="20" t="str">
        <f>IF(Data!$B1677:C$5005&lt;&gt;"",Data!C1677,"")</f>
        <v/>
      </c>
      <c r="D1677" s="20" t="str">
        <f t="shared" si="63"/>
        <v/>
      </c>
      <c r="E1677" s="133" t="str">
        <f>IF(D1677="","",IF(COUNTIF($D$10:D1676,D1677)=0,COUNTIF(D:D,D1677),""))</f>
        <v/>
      </c>
      <c r="F1677" s="20" t="str">
        <f t="shared" si="64"/>
        <v/>
      </c>
      <c r="G1677" s="56"/>
      <c r="H1677" s="56"/>
      <c r="I1677" s="56"/>
      <c r="J1677" s="56"/>
      <c r="K1677" s="56"/>
      <c r="L1677" s="56"/>
      <c r="M1677" s="56"/>
      <c r="N1677" s="56"/>
      <c r="O1677" s="56"/>
      <c r="P1677" s="56"/>
    </row>
    <row r="1678" spans="1:16">
      <c r="A1678" s="113">
        <v>1669</v>
      </c>
      <c r="B1678" s="20" t="str">
        <f>IF(Data!B1678:$B$5005&lt;&gt;"",Data!B1678,"")</f>
        <v/>
      </c>
      <c r="C1678" s="20" t="str">
        <f>IF(Data!$B1678:C$5005&lt;&gt;"",Data!C1678,"")</f>
        <v/>
      </c>
      <c r="D1678" s="20" t="str">
        <f t="shared" si="63"/>
        <v/>
      </c>
      <c r="E1678" s="133" t="str">
        <f>IF(D1678="","",IF(COUNTIF($D$10:D1677,D1678)=0,COUNTIF(D:D,D1678),""))</f>
        <v/>
      </c>
      <c r="F1678" s="20" t="str">
        <f t="shared" si="64"/>
        <v/>
      </c>
      <c r="G1678" s="56"/>
      <c r="H1678" s="56"/>
      <c r="I1678" s="56"/>
      <c r="J1678" s="56"/>
      <c r="K1678" s="56"/>
      <c r="L1678" s="56"/>
      <c r="M1678" s="56"/>
      <c r="N1678" s="56"/>
      <c r="O1678" s="56"/>
      <c r="P1678" s="56"/>
    </row>
    <row r="1679" spans="1:16">
      <c r="A1679" s="20">
        <v>1670</v>
      </c>
      <c r="B1679" s="20" t="str">
        <f>IF(Data!B1679:$B$5005&lt;&gt;"",Data!B1679,"")</f>
        <v/>
      </c>
      <c r="C1679" s="20" t="str">
        <f>IF(Data!$B1679:C$5005&lt;&gt;"",Data!C1679,"")</f>
        <v/>
      </c>
      <c r="D1679" s="20" t="str">
        <f t="shared" si="63"/>
        <v/>
      </c>
      <c r="E1679" s="133" t="str">
        <f>IF(D1679="","",IF(COUNTIF($D$10:D1678,D1679)=0,COUNTIF(D:D,D1679),""))</f>
        <v/>
      </c>
      <c r="F1679" s="20" t="str">
        <f t="shared" si="64"/>
        <v/>
      </c>
      <c r="G1679" s="56"/>
      <c r="H1679" s="56"/>
      <c r="I1679" s="56"/>
      <c r="J1679" s="56"/>
      <c r="K1679" s="56"/>
      <c r="L1679" s="56"/>
      <c r="M1679" s="56"/>
      <c r="N1679" s="56"/>
      <c r="O1679" s="56"/>
      <c r="P1679" s="56"/>
    </row>
    <row r="1680" spans="1:16">
      <c r="A1680" s="113">
        <v>1671</v>
      </c>
      <c r="B1680" s="20" t="str">
        <f>IF(Data!B1680:$B$5005&lt;&gt;"",Data!B1680,"")</f>
        <v/>
      </c>
      <c r="C1680" s="20" t="str">
        <f>IF(Data!$B1680:C$5005&lt;&gt;"",Data!C1680,"")</f>
        <v/>
      </c>
      <c r="D1680" s="20" t="str">
        <f t="shared" si="63"/>
        <v/>
      </c>
      <c r="E1680" s="133" t="str">
        <f>IF(D1680="","",IF(COUNTIF($D$10:D1679,D1680)=0,COUNTIF(D:D,D1680),""))</f>
        <v/>
      </c>
      <c r="F1680" s="20" t="str">
        <f t="shared" si="64"/>
        <v/>
      </c>
      <c r="G1680" s="56"/>
      <c r="H1680" s="56"/>
      <c r="I1680" s="56"/>
      <c r="J1680" s="56"/>
      <c r="K1680" s="56"/>
      <c r="L1680" s="56"/>
      <c r="M1680" s="56"/>
      <c r="N1680" s="56"/>
      <c r="O1680" s="56"/>
      <c r="P1680" s="56"/>
    </row>
    <row r="1681" spans="1:16">
      <c r="A1681" s="20">
        <v>1672</v>
      </c>
      <c r="B1681" s="20" t="str">
        <f>IF(Data!B1681:$B$5005&lt;&gt;"",Data!B1681,"")</f>
        <v/>
      </c>
      <c r="C1681" s="20" t="str">
        <f>IF(Data!$B1681:C$5005&lt;&gt;"",Data!C1681,"")</f>
        <v/>
      </c>
      <c r="D1681" s="20" t="str">
        <f t="shared" si="63"/>
        <v/>
      </c>
      <c r="E1681" s="133" t="str">
        <f>IF(D1681="","",IF(COUNTIF($D$10:D1680,D1681)=0,COUNTIF(D:D,D1681),""))</f>
        <v/>
      </c>
      <c r="F1681" s="20" t="str">
        <f t="shared" si="64"/>
        <v/>
      </c>
      <c r="G1681" s="56"/>
      <c r="H1681" s="56"/>
      <c r="I1681" s="56"/>
      <c r="J1681" s="56"/>
      <c r="K1681" s="56"/>
      <c r="L1681" s="56"/>
      <c r="M1681" s="56"/>
      <c r="N1681" s="56"/>
      <c r="O1681" s="56"/>
      <c r="P1681" s="56"/>
    </row>
    <row r="1682" spans="1:16">
      <c r="A1682" s="113">
        <v>1673</v>
      </c>
      <c r="B1682" s="20" t="str">
        <f>IF(Data!B1682:$B$5005&lt;&gt;"",Data!B1682,"")</f>
        <v/>
      </c>
      <c r="C1682" s="20" t="str">
        <f>IF(Data!$B1682:C$5005&lt;&gt;"",Data!C1682,"")</f>
        <v/>
      </c>
      <c r="D1682" s="20" t="str">
        <f t="shared" si="63"/>
        <v/>
      </c>
      <c r="E1682" s="133" t="str">
        <f>IF(D1682="","",IF(COUNTIF($D$10:D1681,D1682)=0,COUNTIF(D:D,D1682),""))</f>
        <v/>
      </c>
      <c r="F1682" s="20" t="str">
        <f t="shared" si="64"/>
        <v/>
      </c>
      <c r="G1682" s="56"/>
      <c r="H1682" s="56"/>
      <c r="I1682" s="56"/>
      <c r="J1682" s="56"/>
      <c r="K1682" s="56"/>
      <c r="L1682" s="56"/>
      <c r="M1682" s="56"/>
      <c r="N1682" s="56"/>
      <c r="O1682" s="56"/>
      <c r="P1682" s="56"/>
    </row>
    <row r="1683" spans="1:16">
      <c r="A1683" s="20">
        <v>1674</v>
      </c>
      <c r="B1683" s="20" t="str">
        <f>IF(Data!B1683:$B$5005&lt;&gt;"",Data!B1683,"")</f>
        <v/>
      </c>
      <c r="C1683" s="20" t="str">
        <f>IF(Data!$B1683:C$5005&lt;&gt;"",Data!C1683,"")</f>
        <v/>
      </c>
      <c r="D1683" s="20" t="str">
        <f t="shared" si="63"/>
        <v/>
      </c>
      <c r="E1683" s="133" t="str">
        <f>IF(D1683="","",IF(COUNTIF($D$10:D1682,D1683)=0,COUNTIF(D:D,D1683),""))</f>
        <v/>
      </c>
      <c r="F1683" s="20" t="str">
        <f t="shared" si="64"/>
        <v/>
      </c>
      <c r="G1683" s="56"/>
      <c r="H1683" s="56"/>
      <c r="I1683" s="56"/>
      <c r="J1683" s="56"/>
      <c r="K1683" s="56"/>
      <c r="L1683" s="56"/>
      <c r="M1683" s="56"/>
      <c r="N1683" s="56"/>
      <c r="O1683" s="56"/>
      <c r="P1683" s="56"/>
    </row>
    <row r="1684" spans="1:16">
      <c r="A1684" s="113">
        <v>1675</v>
      </c>
      <c r="B1684" s="20" t="str">
        <f>IF(Data!B1684:$B$5005&lt;&gt;"",Data!B1684,"")</f>
        <v/>
      </c>
      <c r="C1684" s="20" t="str">
        <f>IF(Data!$B1684:C$5005&lt;&gt;"",Data!C1684,"")</f>
        <v/>
      </c>
      <c r="D1684" s="20" t="str">
        <f t="shared" si="63"/>
        <v/>
      </c>
      <c r="E1684" s="133" t="str">
        <f>IF(D1684="","",IF(COUNTIF($D$10:D1683,D1684)=0,COUNTIF(D:D,D1684),""))</f>
        <v/>
      </c>
      <c r="F1684" s="20" t="str">
        <f t="shared" si="64"/>
        <v/>
      </c>
      <c r="G1684" s="56"/>
      <c r="H1684" s="56"/>
      <c r="I1684" s="56"/>
      <c r="J1684" s="56"/>
      <c r="K1684" s="56"/>
      <c r="L1684" s="56"/>
      <c r="M1684" s="56"/>
      <c r="N1684" s="56"/>
      <c r="O1684" s="56"/>
      <c r="P1684" s="56"/>
    </row>
    <row r="1685" spans="1:16">
      <c r="A1685" s="20">
        <v>1676</v>
      </c>
      <c r="B1685" s="20" t="str">
        <f>IF(Data!B1685:$B$5005&lt;&gt;"",Data!B1685,"")</f>
        <v/>
      </c>
      <c r="C1685" s="20" t="str">
        <f>IF(Data!$B1685:C$5005&lt;&gt;"",Data!C1685,"")</f>
        <v/>
      </c>
      <c r="D1685" s="20" t="str">
        <f t="shared" si="63"/>
        <v/>
      </c>
      <c r="E1685" s="133" t="str">
        <f>IF(D1685="","",IF(COUNTIF($D$10:D1684,D1685)=0,COUNTIF(D:D,D1685),""))</f>
        <v/>
      </c>
      <c r="F1685" s="20" t="str">
        <f t="shared" si="64"/>
        <v/>
      </c>
      <c r="G1685" s="56"/>
      <c r="H1685" s="56"/>
      <c r="I1685" s="56"/>
      <c r="J1685" s="56"/>
      <c r="K1685" s="56"/>
      <c r="L1685" s="56"/>
      <c r="M1685" s="56"/>
      <c r="N1685" s="56"/>
      <c r="O1685" s="56"/>
      <c r="P1685" s="56"/>
    </row>
    <row r="1686" spans="1:16">
      <c r="A1686" s="113">
        <v>1677</v>
      </c>
      <c r="B1686" s="20" t="str">
        <f>IF(Data!B1686:$B$5005&lt;&gt;"",Data!B1686,"")</f>
        <v/>
      </c>
      <c r="C1686" s="20" t="str">
        <f>IF(Data!$B1686:C$5005&lt;&gt;"",Data!C1686,"")</f>
        <v/>
      </c>
      <c r="D1686" s="20" t="str">
        <f t="shared" si="63"/>
        <v/>
      </c>
      <c r="E1686" s="133" t="str">
        <f>IF(D1686="","",IF(COUNTIF($D$10:D1685,D1686)=0,COUNTIF(D:D,D1686),""))</f>
        <v/>
      </c>
      <c r="F1686" s="20" t="str">
        <f t="shared" si="64"/>
        <v/>
      </c>
      <c r="G1686" s="56"/>
      <c r="H1686" s="56"/>
      <c r="I1686" s="56"/>
      <c r="J1686" s="56"/>
      <c r="K1686" s="56"/>
      <c r="L1686" s="56"/>
      <c r="M1686" s="56"/>
      <c r="N1686" s="56"/>
      <c r="O1686" s="56"/>
      <c r="P1686" s="56"/>
    </row>
    <row r="1687" spans="1:16">
      <c r="A1687" s="20">
        <v>1678</v>
      </c>
      <c r="B1687" s="20" t="str">
        <f>IF(Data!B1687:$B$5005&lt;&gt;"",Data!B1687,"")</f>
        <v/>
      </c>
      <c r="C1687" s="20" t="str">
        <f>IF(Data!$B1687:C$5005&lt;&gt;"",Data!C1687,"")</f>
        <v/>
      </c>
      <c r="D1687" s="20" t="str">
        <f t="shared" si="63"/>
        <v/>
      </c>
      <c r="E1687" s="133" t="str">
        <f>IF(D1687="","",IF(COUNTIF($D$10:D1686,D1687)=0,COUNTIF(D:D,D1687),""))</f>
        <v/>
      </c>
      <c r="F1687" s="20" t="str">
        <f t="shared" si="64"/>
        <v/>
      </c>
      <c r="G1687" s="56"/>
      <c r="H1687" s="56"/>
      <c r="I1687" s="56"/>
      <c r="J1687" s="56"/>
      <c r="K1687" s="56"/>
      <c r="L1687" s="56"/>
      <c r="M1687" s="56"/>
      <c r="N1687" s="56"/>
      <c r="O1687" s="56"/>
      <c r="P1687" s="56"/>
    </row>
    <row r="1688" spans="1:16">
      <c r="A1688" s="113">
        <v>1679</v>
      </c>
      <c r="B1688" s="20" t="str">
        <f>IF(Data!B1688:$B$5005&lt;&gt;"",Data!B1688,"")</f>
        <v/>
      </c>
      <c r="C1688" s="20" t="str">
        <f>IF(Data!$B1688:C$5005&lt;&gt;"",Data!C1688,"")</f>
        <v/>
      </c>
      <c r="D1688" s="20" t="str">
        <f t="shared" si="63"/>
        <v/>
      </c>
      <c r="E1688" s="133" t="str">
        <f>IF(D1688="","",IF(COUNTIF($D$10:D1687,D1688)=0,COUNTIF(D:D,D1688),""))</f>
        <v/>
      </c>
      <c r="F1688" s="20" t="str">
        <f t="shared" si="64"/>
        <v/>
      </c>
      <c r="G1688" s="56"/>
      <c r="H1688" s="56"/>
      <c r="I1688" s="56"/>
      <c r="J1688" s="56"/>
      <c r="K1688" s="56"/>
      <c r="L1688" s="56"/>
      <c r="M1688" s="56"/>
      <c r="N1688" s="56"/>
      <c r="O1688" s="56"/>
      <c r="P1688" s="56"/>
    </row>
    <row r="1689" spans="1:16">
      <c r="A1689" s="20">
        <v>1680</v>
      </c>
      <c r="B1689" s="20" t="str">
        <f>IF(Data!B1689:$B$5005&lt;&gt;"",Data!B1689,"")</f>
        <v/>
      </c>
      <c r="C1689" s="20" t="str">
        <f>IF(Data!$B1689:C$5005&lt;&gt;"",Data!C1689,"")</f>
        <v/>
      </c>
      <c r="D1689" s="20" t="str">
        <f t="shared" si="63"/>
        <v/>
      </c>
      <c r="E1689" s="133" t="str">
        <f>IF(D1689="","",IF(COUNTIF($D$10:D1688,D1689)=0,COUNTIF(D:D,D1689),""))</f>
        <v/>
      </c>
      <c r="F1689" s="20" t="str">
        <f t="shared" si="64"/>
        <v/>
      </c>
      <c r="G1689" s="56"/>
      <c r="H1689" s="56"/>
      <c r="I1689" s="56"/>
      <c r="J1689" s="56"/>
      <c r="K1689" s="56"/>
      <c r="L1689" s="56"/>
      <c r="M1689" s="56"/>
      <c r="N1689" s="56"/>
      <c r="O1689" s="56"/>
      <c r="P1689" s="56"/>
    </row>
    <row r="1690" spans="1:16">
      <c r="A1690" s="113">
        <v>1681</v>
      </c>
      <c r="B1690" s="20" t="str">
        <f>IF(Data!B1690:$B$5005&lt;&gt;"",Data!B1690,"")</f>
        <v/>
      </c>
      <c r="C1690" s="20" t="str">
        <f>IF(Data!$B1690:C$5005&lt;&gt;"",Data!C1690,"")</f>
        <v/>
      </c>
      <c r="D1690" s="20" t="str">
        <f t="shared" si="63"/>
        <v/>
      </c>
      <c r="E1690" s="133" t="str">
        <f>IF(D1690="","",IF(COUNTIF($D$10:D1689,D1690)=0,COUNTIF(D:D,D1690),""))</f>
        <v/>
      </c>
      <c r="F1690" s="20" t="str">
        <f t="shared" si="64"/>
        <v/>
      </c>
      <c r="G1690" s="56"/>
      <c r="H1690" s="56"/>
      <c r="I1690" s="56"/>
      <c r="J1690" s="56"/>
      <c r="K1690" s="56"/>
      <c r="L1690" s="56"/>
      <c r="M1690" s="56"/>
      <c r="N1690" s="56"/>
      <c r="O1690" s="56"/>
      <c r="P1690" s="56"/>
    </row>
    <row r="1691" spans="1:16">
      <c r="A1691" s="20">
        <v>1682</v>
      </c>
      <c r="B1691" s="20" t="str">
        <f>IF(Data!B1691:$B$5005&lt;&gt;"",Data!B1691,"")</f>
        <v/>
      </c>
      <c r="C1691" s="20" t="str">
        <f>IF(Data!$B1691:C$5005&lt;&gt;"",Data!C1691,"")</f>
        <v/>
      </c>
      <c r="D1691" s="20" t="str">
        <f t="shared" si="63"/>
        <v/>
      </c>
      <c r="E1691" s="133" t="str">
        <f>IF(D1691="","",IF(COUNTIF($D$10:D1690,D1691)=0,COUNTIF(D:D,D1691),""))</f>
        <v/>
      </c>
      <c r="F1691" s="20" t="str">
        <f t="shared" si="64"/>
        <v/>
      </c>
      <c r="G1691" s="56"/>
      <c r="H1691" s="56"/>
      <c r="I1691" s="56"/>
      <c r="J1691" s="56"/>
      <c r="K1691" s="56"/>
      <c r="L1691" s="56"/>
      <c r="M1691" s="56"/>
      <c r="N1691" s="56"/>
      <c r="O1691" s="56"/>
      <c r="P1691" s="56"/>
    </row>
    <row r="1692" spans="1:16">
      <c r="A1692" s="113">
        <v>1683</v>
      </c>
      <c r="B1692" s="20" t="str">
        <f>IF(Data!B1692:$B$5005&lt;&gt;"",Data!B1692,"")</f>
        <v/>
      </c>
      <c r="C1692" s="20" t="str">
        <f>IF(Data!$B1692:C$5005&lt;&gt;"",Data!C1692,"")</f>
        <v/>
      </c>
      <c r="D1692" s="20" t="str">
        <f t="shared" si="63"/>
        <v/>
      </c>
      <c r="E1692" s="133" t="str">
        <f>IF(D1692="","",IF(COUNTIF($D$10:D1691,D1692)=0,COUNTIF(D:D,D1692),""))</f>
        <v/>
      </c>
      <c r="F1692" s="20" t="str">
        <f t="shared" si="64"/>
        <v/>
      </c>
      <c r="G1692" s="56"/>
      <c r="H1692" s="56"/>
      <c r="I1692" s="56"/>
      <c r="J1692" s="56"/>
      <c r="K1692" s="56"/>
      <c r="L1692" s="56"/>
      <c r="M1692" s="56"/>
      <c r="N1692" s="56"/>
      <c r="O1692" s="56"/>
      <c r="P1692" s="56"/>
    </row>
    <row r="1693" spans="1:16">
      <c r="A1693" s="20">
        <v>1684</v>
      </c>
      <c r="B1693" s="20" t="str">
        <f>IF(Data!B1693:$B$5005&lt;&gt;"",Data!B1693,"")</f>
        <v/>
      </c>
      <c r="C1693" s="20" t="str">
        <f>IF(Data!$B1693:C$5005&lt;&gt;"",Data!C1693,"")</f>
        <v/>
      </c>
      <c r="D1693" s="20" t="str">
        <f t="shared" si="63"/>
        <v/>
      </c>
      <c r="E1693" s="133" t="str">
        <f>IF(D1693="","",IF(COUNTIF($D$10:D1692,D1693)=0,COUNTIF(D:D,D1693),""))</f>
        <v/>
      </c>
      <c r="F1693" s="20" t="str">
        <f t="shared" si="64"/>
        <v/>
      </c>
      <c r="G1693" s="56"/>
      <c r="H1693" s="56"/>
      <c r="I1693" s="56"/>
      <c r="J1693" s="56"/>
      <c r="K1693" s="56"/>
      <c r="L1693" s="56"/>
      <c r="M1693" s="56"/>
      <c r="N1693" s="56"/>
      <c r="O1693" s="56"/>
      <c r="P1693" s="56"/>
    </row>
    <row r="1694" spans="1:16">
      <c r="A1694" s="113">
        <v>1685</v>
      </c>
      <c r="B1694" s="20" t="str">
        <f>IF(Data!B1694:$B$5005&lt;&gt;"",Data!B1694,"")</f>
        <v/>
      </c>
      <c r="C1694" s="20" t="str">
        <f>IF(Data!$B1694:C$5005&lt;&gt;"",Data!C1694,"")</f>
        <v/>
      </c>
      <c r="D1694" s="20" t="str">
        <f t="shared" si="63"/>
        <v/>
      </c>
      <c r="E1694" s="133" t="str">
        <f>IF(D1694="","",IF(COUNTIF($D$10:D1693,D1694)=0,COUNTIF(D:D,D1694),""))</f>
        <v/>
      </c>
      <c r="F1694" s="20" t="str">
        <f t="shared" si="64"/>
        <v/>
      </c>
      <c r="G1694" s="56"/>
      <c r="H1694" s="56"/>
      <c r="I1694" s="56"/>
      <c r="J1694" s="56"/>
      <c r="K1694" s="56"/>
      <c r="L1694" s="56"/>
      <c r="M1694" s="56"/>
      <c r="N1694" s="56"/>
      <c r="O1694" s="56"/>
      <c r="P1694" s="56"/>
    </row>
    <row r="1695" spans="1:16">
      <c r="A1695" s="20">
        <v>1686</v>
      </c>
      <c r="B1695" s="20" t="str">
        <f>IF(Data!B1695:$B$5005&lt;&gt;"",Data!B1695,"")</f>
        <v/>
      </c>
      <c r="C1695" s="20" t="str">
        <f>IF(Data!$B1695:C$5005&lt;&gt;"",Data!C1695,"")</f>
        <v/>
      </c>
      <c r="D1695" s="20" t="str">
        <f t="shared" si="63"/>
        <v/>
      </c>
      <c r="E1695" s="133" t="str">
        <f>IF(D1695="","",IF(COUNTIF($D$10:D1694,D1695)=0,COUNTIF(D:D,D1695),""))</f>
        <v/>
      </c>
      <c r="F1695" s="20" t="str">
        <f t="shared" si="64"/>
        <v/>
      </c>
      <c r="G1695" s="56"/>
      <c r="H1695" s="56"/>
      <c r="I1695" s="56"/>
      <c r="J1695" s="56"/>
      <c r="K1695" s="56"/>
      <c r="L1695" s="56"/>
      <c r="M1695" s="56"/>
      <c r="N1695" s="56"/>
      <c r="O1695" s="56"/>
      <c r="P1695" s="56"/>
    </row>
    <row r="1696" spans="1:16">
      <c r="A1696" s="113">
        <v>1687</v>
      </c>
      <c r="B1696" s="20" t="str">
        <f>IF(Data!B1696:$B$5005&lt;&gt;"",Data!B1696,"")</f>
        <v/>
      </c>
      <c r="C1696" s="20" t="str">
        <f>IF(Data!$B1696:C$5005&lt;&gt;"",Data!C1696,"")</f>
        <v/>
      </c>
      <c r="D1696" s="20" t="str">
        <f t="shared" si="63"/>
        <v/>
      </c>
      <c r="E1696" s="133" t="str">
        <f>IF(D1696="","",IF(COUNTIF($D$10:D1695,D1696)=0,COUNTIF(D:D,D1696),""))</f>
        <v/>
      </c>
      <c r="F1696" s="20" t="str">
        <f t="shared" si="64"/>
        <v/>
      </c>
      <c r="G1696" s="56"/>
      <c r="H1696" s="56"/>
      <c r="I1696" s="56"/>
      <c r="J1696" s="56"/>
      <c r="K1696" s="56"/>
      <c r="L1696" s="56"/>
      <c r="M1696" s="56"/>
      <c r="N1696" s="56"/>
      <c r="O1696" s="56"/>
      <c r="P1696" s="56"/>
    </row>
    <row r="1697" spans="1:16">
      <c r="A1697" s="20">
        <v>1688</v>
      </c>
      <c r="B1697" s="20" t="str">
        <f>IF(Data!B1697:$B$5005&lt;&gt;"",Data!B1697,"")</f>
        <v/>
      </c>
      <c r="C1697" s="20" t="str">
        <f>IF(Data!$B1697:C$5005&lt;&gt;"",Data!C1697,"")</f>
        <v/>
      </c>
      <c r="D1697" s="20" t="str">
        <f t="shared" si="63"/>
        <v/>
      </c>
      <c r="E1697" s="133" t="str">
        <f>IF(D1697="","",IF(COUNTIF($D$10:D1696,D1697)=0,COUNTIF(D:D,D1697),""))</f>
        <v/>
      </c>
      <c r="F1697" s="20" t="str">
        <f t="shared" si="64"/>
        <v/>
      </c>
      <c r="G1697" s="56"/>
      <c r="H1697" s="56"/>
      <c r="I1697" s="56"/>
      <c r="J1697" s="56"/>
      <c r="K1697" s="56"/>
      <c r="L1697" s="56"/>
      <c r="M1697" s="56"/>
      <c r="N1697" s="56"/>
      <c r="O1697" s="56"/>
      <c r="P1697" s="56"/>
    </row>
    <row r="1698" spans="1:16">
      <c r="A1698" s="113">
        <v>1689</v>
      </c>
      <c r="B1698" s="20" t="str">
        <f>IF(Data!B1698:$B$5005&lt;&gt;"",Data!B1698,"")</f>
        <v/>
      </c>
      <c r="C1698" s="20" t="str">
        <f>IF(Data!$B1698:C$5005&lt;&gt;"",Data!C1698,"")</f>
        <v/>
      </c>
      <c r="D1698" s="20" t="str">
        <f t="shared" si="63"/>
        <v/>
      </c>
      <c r="E1698" s="133" t="str">
        <f>IF(D1698="","",IF(COUNTIF($D$10:D1697,D1698)=0,COUNTIF(D:D,D1698),""))</f>
        <v/>
      </c>
      <c r="F1698" s="20" t="str">
        <f t="shared" si="64"/>
        <v/>
      </c>
      <c r="G1698" s="56"/>
      <c r="H1698" s="56"/>
      <c r="I1698" s="56"/>
      <c r="J1698" s="56"/>
      <c r="K1698" s="56"/>
      <c r="L1698" s="56"/>
      <c r="M1698" s="56"/>
      <c r="N1698" s="56"/>
      <c r="O1698" s="56"/>
      <c r="P1698" s="56"/>
    </row>
    <row r="1699" spans="1:16">
      <c r="A1699" s="20">
        <v>1690</v>
      </c>
      <c r="B1699" s="20" t="str">
        <f>IF(Data!B1699:$B$5005&lt;&gt;"",Data!B1699,"")</f>
        <v/>
      </c>
      <c r="C1699" s="20" t="str">
        <f>IF(Data!$B1699:C$5005&lt;&gt;"",Data!C1699,"")</f>
        <v/>
      </c>
      <c r="D1699" s="20" t="str">
        <f t="shared" si="63"/>
        <v/>
      </c>
      <c r="E1699" s="133" t="str">
        <f>IF(D1699="","",IF(COUNTIF($D$10:D1698,D1699)=0,COUNTIF(D:D,D1699),""))</f>
        <v/>
      </c>
      <c r="F1699" s="20" t="str">
        <f t="shared" si="64"/>
        <v/>
      </c>
      <c r="G1699" s="56"/>
      <c r="H1699" s="56"/>
      <c r="I1699" s="56"/>
      <c r="J1699" s="56"/>
      <c r="K1699" s="56"/>
      <c r="L1699" s="56"/>
      <c r="M1699" s="56"/>
      <c r="N1699" s="56"/>
      <c r="O1699" s="56"/>
      <c r="P1699" s="56"/>
    </row>
    <row r="1700" spans="1:16">
      <c r="A1700" s="113">
        <v>1691</v>
      </c>
      <c r="B1700" s="20" t="str">
        <f>IF(Data!B1700:$B$5005&lt;&gt;"",Data!B1700,"")</f>
        <v/>
      </c>
      <c r="C1700" s="20" t="str">
        <f>IF(Data!$B1700:C$5005&lt;&gt;"",Data!C1700,"")</f>
        <v/>
      </c>
      <c r="D1700" s="20" t="str">
        <f t="shared" si="63"/>
        <v/>
      </c>
      <c r="E1700" s="133" t="str">
        <f>IF(D1700="","",IF(COUNTIF($D$10:D1699,D1700)=0,COUNTIF(D:D,D1700),""))</f>
        <v/>
      </c>
      <c r="F1700" s="20" t="str">
        <f t="shared" si="64"/>
        <v/>
      </c>
      <c r="G1700" s="56"/>
      <c r="H1700" s="56"/>
      <c r="I1700" s="56"/>
      <c r="J1700" s="56"/>
      <c r="K1700" s="56"/>
      <c r="L1700" s="56"/>
      <c r="M1700" s="56"/>
      <c r="N1700" s="56"/>
      <c r="O1700" s="56"/>
      <c r="P1700" s="56"/>
    </row>
    <row r="1701" spans="1:16">
      <c r="A1701" s="20">
        <v>1692</v>
      </c>
      <c r="B1701" s="20" t="str">
        <f>IF(Data!B1701:$B$5005&lt;&gt;"",Data!B1701,"")</f>
        <v/>
      </c>
      <c r="C1701" s="20" t="str">
        <f>IF(Data!$B1701:C$5005&lt;&gt;"",Data!C1701,"")</f>
        <v/>
      </c>
      <c r="D1701" s="20" t="str">
        <f t="shared" si="63"/>
        <v/>
      </c>
      <c r="E1701" s="133" t="str">
        <f>IF(D1701="","",IF(COUNTIF($D$10:D1700,D1701)=0,COUNTIF(D:D,D1701),""))</f>
        <v/>
      </c>
      <c r="F1701" s="20" t="str">
        <f t="shared" si="64"/>
        <v/>
      </c>
      <c r="G1701" s="56"/>
      <c r="H1701" s="56"/>
      <c r="I1701" s="56"/>
      <c r="J1701" s="56"/>
      <c r="K1701" s="56"/>
      <c r="L1701" s="56"/>
      <c r="M1701" s="56"/>
      <c r="N1701" s="56"/>
      <c r="O1701" s="56"/>
      <c r="P1701" s="56"/>
    </row>
    <row r="1702" spans="1:16">
      <c r="A1702" s="113">
        <v>1693</v>
      </c>
      <c r="B1702" s="20" t="str">
        <f>IF(Data!B1702:$B$5005&lt;&gt;"",Data!B1702,"")</f>
        <v/>
      </c>
      <c r="C1702" s="20" t="str">
        <f>IF(Data!$B1702:C$5005&lt;&gt;"",Data!C1702,"")</f>
        <v/>
      </c>
      <c r="D1702" s="20" t="str">
        <f t="shared" si="63"/>
        <v/>
      </c>
      <c r="E1702" s="133" t="str">
        <f>IF(D1702="","",IF(COUNTIF($D$10:D1701,D1702)=0,COUNTIF(D:D,D1702),""))</f>
        <v/>
      </c>
      <c r="F1702" s="20" t="str">
        <f t="shared" si="64"/>
        <v/>
      </c>
      <c r="G1702" s="56"/>
      <c r="H1702" s="56"/>
      <c r="I1702" s="56"/>
      <c r="J1702" s="56"/>
      <c r="K1702" s="56"/>
      <c r="L1702" s="56"/>
      <c r="M1702" s="56"/>
      <c r="N1702" s="56"/>
      <c r="O1702" s="56"/>
      <c r="P1702" s="56"/>
    </row>
    <row r="1703" spans="1:16">
      <c r="A1703" s="20">
        <v>1694</v>
      </c>
      <c r="B1703" s="20" t="str">
        <f>IF(Data!B1703:$B$5005&lt;&gt;"",Data!B1703,"")</f>
        <v/>
      </c>
      <c r="C1703" s="20" t="str">
        <f>IF(Data!$B1703:C$5005&lt;&gt;"",Data!C1703,"")</f>
        <v/>
      </c>
      <c r="D1703" s="20" t="str">
        <f t="shared" si="63"/>
        <v/>
      </c>
      <c r="E1703" s="133" t="str">
        <f>IF(D1703="","",IF(COUNTIF($D$10:D1702,D1703)=0,COUNTIF(D:D,D1703),""))</f>
        <v/>
      </c>
      <c r="F1703" s="20" t="str">
        <f t="shared" si="64"/>
        <v/>
      </c>
      <c r="G1703" s="56"/>
      <c r="H1703" s="56"/>
      <c r="I1703" s="56"/>
      <c r="J1703" s="56"/>
      <c r="K1703" s="56"/>
      <c r="L1703" s="56"/>
      <c r="M1703" s="56"/>
      <c r="N1703" s="56"/>
      <c r="O1703" s="56"/>
      <c r="P1703" s="56"/>
    </row>
    <row r="1704" spans="1:16">
      <c r="A1704" s="113">
        <v>1695</v>
      </c>
      <c r="B1704" s="20" t="str">
        <f>IF(Data!B1704:$B$5005&lt;&gt;"",Data!B1704,"")</f>
        <v/>
      </c>
      <c r="C1704" s="20" t="str">
        <f>IF(Data!$B1704:C$5005&lt;&gt;"",Data!C1704,"")</f>
        <v/>
      </c>
      <c r="D1704" s="20" t="str">
        <f t="shared" si="63"/>
        <v/>
      </c>
      <c r="E1704" s="133" t="str">
        <f>IF(D1704="","",IF(COUNTIF($D$10:D1703,D1704)=0,COUNTIF(D:D,D1704),""))</f>
        <v/>
      </c>
      <c r="F1704" s="20" t="str">
        <f t="shared" si="64"/>
        <v/>
      </c>
      <c r="G1704" s="56"/>
      <c r="H1704" s="56"/>
      <c r="I1704" s="56"/>
      <c r="J1704" s="56"/>
      <c r="K1704" s="56"/>
      <c r="L1704" s="56"/>
      <c r="M1704" s="56"/>
      <c r="N1704" s="56"/>
      <c r="O1704" s="56"/>
      <c r="P1704" s="56"/>
    </row>
    <row r="1705" spans="1:16">
      <c r="A1705" s="20">
        <v>1696</v>
      </c>
      <c r="B1705" s="20" t="str">
        <f>IF(Data!B1705:$B$5005&lt;&gt;"",Data!B1705,"")</f>
        <v/>
      </c>
      <c r="C1705" s="20" t="str">
        <f>IF(Data!$B1705:C$5005&lt;&gt;"",Data!C1705,"")</f>
        <v/>
      </c>
      <c r="D1705" s="20" t="str">
        <f t="shared" si="63"/>
        <v/>
      </c>
      <c r="E1705" s="133" t="str">
        <f>IF(D1705="","",IF(COUNTIF($D$10:D1704,D1705)=0,COUNTIF(D:D,D1705),""))</f>
        <v/>
      </c>
      <c r="F1705" s="20" t="str">
        <f t="shared" si="64"/>
        <v/>
      </c>
      <c r="G1705" s="56"/>
      <c r="H1705" s="56"/>
      <c r="I1705" s="56"/>
      <c r="J1705" s="56"/>
      <c r="K1705" s="56"/>
      <c r="L1705" s="56"/>
      <c r="M1705" s="56"/>
      <c r="N1705" s="56"/>
      <c r="O1705" s="56"/>
      <c r="P1705" s="56"/>
    </row>
    <row r="1706" spans="1:16">
      <c r="A1706" s="113">
        <v>1697</v>
      </c>
      <c r="B1706" s="20" t="str">
        <f>IF(Data!B1706:$B$5005&lt;&gt;"",Data!B1706,"")</f>
        <v/>
      </c>
      <c r="C1706" s="20" t="str">
        <f>IF(Data!$B1706:C$5005&lt;&gt;"",Data!C1706,"")</f>
        <v/>
      </c>
      <c r="D1706" s="20" t="str">
        <f t="shared" si="63"/>
        <v/>
      </c>
      <c r="E1706" s="133" t="str">
        <f>IF(D1706="","",IF(COUNTIF($D$10:D1705,D1706)=0,COUNTIF(D:D,D1706),""))</f>
        <v/>
      </c>
      <c r="F1706" s="20" t="str">
        <f t="shared" si="64"/>
        <v/>
      </c>
      <c r="G1706" s="56"/>
      <c r="H1706" s="56"/>
      <c r="I1706" s="56"/>
      <c r="J1706" s="56"/>
      <c r="K1706" s="56"/>
      <c r="L1706" s="56"/>
      <c r="M1706" s="56"/>
      <c r="N1706" s="56"/>
      <c r="O1706" s="56"/>
      <c r="P1706" s="56"/>
    </row>
    <row r="1707" spans="1:16">
      <c r="A1707" s="20">
        <v>1698</v>
      </c>
      <c r="B1707" s="20" t="str">
        <f>IF(Data!B1707:$B$5005&lt;&gt;"",Data!B1707,"")</f>
        <v/>
      </c>
      <c r="C1707" s="20" t="str">
        <f>IF(Data!$B1707:C$5005&lt;&gt;"",Data!C1707,"")</f>
        <v/>
      </c>
      <c r="D1707" s="20" t="str">
        <f t="shared" si="63"/>
        <v/>
      </c>
      <c r="E1707" s="133" t="str">
        <f>IF(D1707="","",IF(COUNTIF($D$10:D1706,D1707)=0,COUNTIF(D:D,D1707),""))</f>
        <v/>
      </c>
      <c r="F1707" s="20" t="str">
        <f t="shared" si="64"/>
        <v/>
      </c>
      <c r="G1707" s="56"/>
      <c r="H1707" s="56"/>
      <c r="I1707" s="56"/>
      <c r="J1707" s="56"/>
      <c r="K1707" s="56"/>
      <c r="L1707" s="56"/>
      <c r="M1707" s="56"/>
      <c r="N1707" s="56"/>
      <c r="O1707" s="56"/>
      <c r="P1707" s="56"/>
    </row>
    <row r="1708" spans="1:16">
      <c r="A1708" s="113">
        <v>1699</v>
      </c>
      <c r="B1708" s="20" t="str">
        <f>IF(Data!B1708:$B$5005&lt;&gt;"",Data!B1708,"")</f>
        <v/>
      </c>
      <c r="C1708" s="20" t="str">
        <f>IF(Data!$B1708:C$5005&lt;&gt;"",Data!C1708,"")</f>
        <v/>
      </c>
      <c r="D1708" s="20" t="str">
        <f t="shared" si="63"/>
        <v/>
      </c>
      <c r="E1708" s="133" t="str">
        <f>IF(D1708="","",IF(COUNTIF($D$10:D1707,D1708)=0,COUNTIF(D:D,D1708),""))</f>
        <v/>
      </c>
      <c r="F1708" s="20" t="str">
        <f t="shared" si="64"/>
        <v/>
      </c>
      <c r="G1708" s="56"/>
      <c r="H1708" s="56"/>
      <c r="I1708" s="56"/>
      <c r="J1708" s="56"/>
      <c r="K1708" s="56"/>
      <c r="L1708" s="56"/>
      <c r="M1708" s="56"/>
      <c r="N1708" s="56"/>
      <c r="O1708" s="56"/>
      <c r="P1708" s="56"/>
    </row>
    <row r="1709" spans="1:16">
      <c r="A1709" s="20">
        <v>1700</v>
      </c>
      <c r="B1709" s="20" t="str">
        <f>IF(Data!B1709:$B$5005&lt;&gt;"",Data!B1709,"")</f>
        <v/>
      </c>
      <c r="C1709" s="20" t="str">
        <f>IF(Data!$B1709:C$5005&lt;&gt;"",Data!C1709,"")</f>
        <v/>
      </c>
      <c r="D1709" s="20" t="str">
        <f t="shared" si="63"/>
        <v/>
      </c>
      <c r="E1709" s="133" t="str">
        <f>IF(D1709="","",IF(COUNTIF($D$10:D1708,D1709)=0,COUNTIF(D:D,D1709),""))</f>
        <v/>
      </c>
      <c r="F1709" s="20" t="str">
        <f t="shared" si="64"/>
        <v/>
      </c>
      <c r="G1709" s="56"/>
      <c r="H1709" s="56"/>
      <c r="I1709" s="56"/>
      <c r="J1709" s="56"/>
      <c r="K1709" s="56"/>
      <c r="L1709" s="56"/>
      <c r="M1709" s="56"/>
      <c r="N1709" s="56"/>
      <c r="O1709" s="56"/>
      <c r="P1709" s="56"/>
    </row>
    <row r="1710" spans="1:16">
      <c r="A1710" s="113">
        <v>1701</v>
      </c>
      <c r="B1710" s="20" t="str">
        <f>IF(Data!B1710:$B$5005&lt;&gt;"",Data!B1710,"")</f>
        <v/>
      </c>
      <c r="C1710" s="20" t="str">
        <f>IF(Data!$B1710:C$5005&lt;&gt;"",Data!C1710,"")</f>
        <v/>
      </c>
      <c r="D1710" s="20" t="str">
        <f t="shared" si="63"/>
        <v/>
      </c>
      <c r="E1710" s="133" t="str">
        <f>IF(D1710="","",IF(COUNTIF($D$10:D1709,D1710)=0,COUNTIF(D:D,D1710),""))</f>
        <v/>
      </c>
      <c r="F1710" s="20" t="str">
        <f t="shared" si="64"/>
        <v/>
      </c>
      <c r="G1710" s="56"/>
      <c r="H1710" s="56"/>
      <c r="I1710" s="56"/>
      <c r="J1710" s="56"/>
      <c r="K1710" s="56"/>
      <c r="L1710" s="56"/>
      <c r="M1710" s="56"/>
      <c r="N1710" s="56"/>
      <c r="O1710" s="56"/>
      <c r="P1710" s="56"/>
    </row>
    <row r="1711" spans="1:16">
      <c r="A1711" s="20">
        <v>1702</v>
      </c>
      <c r="B1711" s="20" t="str">
        <f>IF(Data!B1711:$B$5005&lt;&gt;"",Data!B1711,"")</f>
        <v/>
      </c>
      <c r="C1711" s="20" t="str">
        <f>IF(Data!$B1711:C$5005&lt;&gt;"",Data!C1711,"")</f>
        <v/>
      </c>
      <c r="D1711" s="20" t="str">
        <f t="shared" si="63"/>
        <v/>
      </c>
      <c r="E1711" s="133" t="str">
        <f>IF(D1711="","",IF(COUNTIF($D$10:D1710,D1711)=0,COUNTIF(D:D,D1711),""))</f>
        <v/>
      </c>
      <c r="F1711" s="20" t="str">
        <f t="shared" si="64"/>
        <v/>
      </c>
      <c r="G1711" s="56"/>
      <c r="H1711" s="56"/>
      <c r="I1711" s="56"/>
      <c r="J1711" s="56"/>
      <c r="K1711" s="56"/>
      <c r="L1711" s="56"/>
      <c r="M1711" s="56"/>
      <c r="N1711" s="56"/>
      <c r="O1711" s="56"/>
      <c r="P1711" s="56"/>
    </row>
    <row r="1712" spans="1:16">
      <c r="A1712" s="113">
        <v>1703</v>
      </c>
      <c r="B1712" s="20" t="str">
        <f>IF(Data!B1712:$B$5005&lt;&gt;"",Data!B1712,"")</f>
        <v/>
      </c>
      <c r="C1712" s="20" t="str">
        <f>IF(Data!$B1712:C$5005&lt;&gt;"",Data!C1712,"")</f>
        <v/>
      </c>
      <c r="D1712" s="20" t="str">
        <f t="shared" si="63"/>
        <v/>
      </c>
      <c r="E1712" s="133" t="str">
        <f>IF(D1712="","",IF(COUNTIF($D$10:D1711,D1712)=0,COUNTIF(D:D,D1712),""))</f>
        <v/>
      </c>
      <c r="F1712" s="20" t="str">
        <f t="shared" si="64"/>
        <v/>
      </c>
      <c r="G1712" s="56"/>
      <c r="H1712" s="56"/>
      <c r="I1712" s="56"/>
      <c r="J1712" s="56"/>
      <c r="K1712" s="56"/>
      <c r="L1712" s="56"/>
      <c r="M1712" s="56"/>
      <c r="N1712" s="56"/>
      <c r="O1712" s="56"/>
      <c r="P1712" s="56"/>
    </row>
    <row r="1713" spans="1:16">
      <c r="A1713" s="20">
        <v>1704</v>
      </c>
      <c r="B1713" s="20" t="str">
        <f>IF(Data!B1713:$B$5005&lt;&gt;"",Data!B1713,"")</f>
        <v/>
      </c>
      <c r="C1713" s="20" t="str">
        <f>IF(Data!$B1713:C$5005&lt;&gt;"",Data!C1713,"")</f>
        <v/>
      </c>
      <c r="D1713" s="20" t="str">
        <f t="shared" si="63"/>
        <v/>
      </c>
      <c r="E1713" s="133" t="str">
        <f>IF(D1713="","",IF(COUNTIF($D$10:D1712,D1713)=0,COUNTIF(D:D,D1713),""))</f>
        <v/>
      </c>
      <c r="F1713" s="20" t="str">
        <f t="shared" si="64"/>
        <v/>
      </c>
      <c r="G1713" s="56"/>
      <c r="H1713" s="56"/>
      <c r="I1713" s="56"/>
      <c r="J1713" s="56"/>
      <c r="K1713" s="56"/>
      <c r="L1713" s="56"/>
      <c r="M1713" s="56"/>
      <c r="N1713" s="56"/>
      <c r="O1713" s="56"/>
      <c r="P1713" s="56"/>
    </row>
    <row r="1714" spans="1:16">
      <c r="A1714" s="113">
        <v>1705</v>
      </c>
      <c r="B1714" s="20" t="str">
        <f>IF(Data!B1714:$B$5005&lt;&gt;"",Data!B1714,"")</f>
        <v/>
      </c>
      <c r="C1714" s="20" t="str">
        <f>IF(Data!$B1714:C$5005&lt;&gt;"",Data!C1714,"")</f>
        <v/>
      </c>
      <c r="D1714" s="20" t="str">
        <f t="shared" si="63"/>
        <v/>
      </c>
      <c r="E1714" s="133" t="str">
        <f>IF(D1714="","",IF(COUNTIF($D$10:D1713,D1714)=0,COUNTIF(D:D,D1714),""))</f>
        <v/>
      </c>
      <c r="F1714" s="20" t="str">
        <f t="shared" si="64"/>
        <v/>
      </c>
      <c r="G1714" s="56"/>
      <c r="H1714" s="56"/>
      <c r="I1714" s="56"/>
      <c r="J1714" s="56"/>
      <c r="K1714" s="56"/>
      <c r="L1714" s="56"/>
      <c r="M1714" s="56"/>
      <c r="N1714" s="56"/>
      <c r="O1714" s="56"/>
      <c r="P1714" s="56"/>
    </row>
    <row r="1715" spans="1:16">
      <c r="A1715" s="20">
        <v>1706</v>
      </c>
      <c r="B1715" s="20" t="str">
        <f>IF(Data!B1715:$B$5005&lt;&gt;"",Data!B1715,"")</f>
        <v/>
      </c>
      <c r="C1715" s="20" t="str">
        <f>IF(Data!$B1715:C$5005&lt;&gt;"",Data!C1715,"")</f>
        <v/>
      </c>
      <c r="D1715" s="20" t="str">
        <f t="shared" si="63"/>
        <v/>
      </c>
      <c r="E1715" s="133" t="str">
        <f>IF(D1715="","",IF(COUNTIF($D$10:D1714,D1715)=0,COUNTIF(D:D,D1715),""))</f>
        <v/>
      </c>
      <c r="F1715" s="20" t="str">
        <f t="shared" si="64"/>
        <v/>
      </c>
      <c r="G1715" s="56"/>
      <c r="H1715" s="56"/>
      <c r="I1715" s="56"/>
      <c r="J1715" s="56"/>
      <c r="K1715" s="56"/>
      <c r="L1715" s="56"/>
      <c r="M1715" s="56"/>
      <c r="N1715" s="56"/>
      <c r="O1715" s="56"/>
      <c r="P1715" s="56"/>
    </row>
    <row r="1716" spans="1:16">
      <c r="A1716" s="113">
        <v>1707</v>
      </c>
      <c r="B1716" s="20" t="str">
        <f>IF(Data!B1716:$B$5005&lt;&gt;"",Data!B1716,"")</f>
        <v/>
      </c>
      <c r="C1716" s="20" t="str">
        <f>IF(Data!$B1716:C$5005&lt;&gt;"",Data!C1716,"")</f>
        <v/>
      </c>
      <c r="D1716" s="20" t="str">
        <f t="shared" si="63"/>
        <v/>
      </c>
      <c r="E1716" s="133" t="str">
        <f>IF(D1716="","",IF(COUNTIF($D$10:D1715,D1716)=0,COUNTIF(D:D,D1716),""))</f>
        <v/>
      </c>
      <c r="F1716" s="20" t="str">
        <f t="shared" si="64"/>
        <v/>
      </c>
      <c r="G1716" s="56"/>
      <c r="H1716" s="56"/>
      <c r="I1716" s="56"/>
      <c r="J1716" s="56"/>
      <c r="K1716" s="56"/>
      <c r="L1716" s="56"/>
      <c r="M1716" s="56"/>
      <c r="N1716" s="56"/>
      <c r="O1716" s="56"/>
      <c r="P1716" s="56"/>
    </row>
    <row r="1717" spans="1:16">
      <c r="A1717" s="20">
        <v>1708</v>
      </c>
      <c r="B1717" s="20" t="str">
        <f>IF(Data!B1717:$B$5005&lt;&gt;"",Data!B1717,"")</f>
        <v/>
      </c>
      <c r="C1717" s="20" t="str">
        <f>IF(Data!$B1717:C$5005&lt;&gt;"",Data!C1717,"")</f>
        <v/>
      </c>
      <c r="D1717" s="20" t="str">
        <f t="shared" si="63"/>
        <v/>
      </c>
      <c r="E1717" s="133" t="str">
        <f>IF(D1717="","",IF(COUNTIF($D$10:D1716,D1717)=0,COUNTIF(D:D,D1717),""))</f>
        <v/>
      </c>
      <c r="F1717" s="20" t="str">
        <f t="shared" si="64"/>
        <v/>
      </c>
      <c r="G1717" s="56"/>
      <c r="H1717" s="56"/>
      <c r="I1717" s="56"/>
      <c r="J1717" s="56"/>
      <c r="K1717" s="56"/>
      <c r="L1717" s="56"/>
      <c r="M1717" s="56"/>
      <c r="N1717" s="56"/>
      <c r="O1717" s="56"/>
      <c r="P1717" s="56"/>
    </row>
    <row r="1718" spans="1:16">
      <c r="A1718" s="113">
        <v>1709</v>
      </c>
      <c r="B1718" s="20" t="str">
        <f>IF(Data!B1718:$B$5005&lt;&gt;"",Data!B1718,"")</f>
        <v/>
      </c>
      <c r="C1718" s="20" t="str">
        <f>IF(Data!$B1718:C$5005&lt;&gt;"",Data!C1718,"")</f>
        <v/>
      </c>
      <c r="D1718" s="20" t="str">
        <f t="shared" si="63"/>
        <v/>
      </c>
      <c r="E1718" s="133" t="str">
        <f>IF(D1718="","",IF(COUNTIF($D$10:D1717,D1718)=0,COUNTIF(D:D,D1718),""))</f>
        <v/>
      </c>
      <c r="F1718" s="20" t="str">
        <f t="shared" si="64"/>
        <v/>
      </c>
      <c r="G1718" s="56"/>
      <c r="H1718" s="56"/>
      <c r="I1718" s="56"/>
      <c r="J1718" s="56"/>
      <c r="K1718" s="56"/>
      <c r="L1718" s="56"/>
      <c r="M1718" s="56"/>
      <c r="N1718" s="56"/>
      <c r="O1718" s="56"/>
      <c r="P1718" s="56"/>
    </row>
    <row r="1719" spans="1:16">
      <c r="A1719" s="20">
        <v>1710</v>
      </c>
      <c r="B1719" s="20" t="str">
        <f>IF(Data!B1719:$B$5005&lt;&gt;"",Data!B1719,"")</f>
        <v/>
      </c>
      <c r="C1719" s="20" t="str">
        <f>IF(Data!$B1719:C$5005&lt;&gt;"",Data!C1719,"")</f>
        <v/>
      </c>
      <c r="D1719" s="20" t="str">
        <f t="shared" si="63"/>
        <v/>
      </c>
      <c r="E1719" s="133" t="str">
        <f>IF(D1719="","",IF(COUNTIF($D$10:D1718,D1719)=0,COUNTIF(D:D,D1719),""))</f>
        <v/>
      </c>
      <c r="F1719" s="20" t="str">
        <f t="shared" si="64"/>
        <v/>
      </c>
      <c r="G1719" s="56"/>
      <c r="H1719" s="56"/>
      <c r="I1719" s="56"/>
      <c r="J1719" s="56"/>
      <c r="K1719" s="56"/>
      <c r="L1719" s="56"/>
      <c r="M1719" s="56"/>
      <c r="N1719" s="56"/>
      <c r="O1719" s="56"/>
      <c r="P1719" s="56"/>
    </row>
    <row r="1720" spans="1:16">
      <c r="A1720" s="113">
        <v>1711</v>
      </c>
      <c r="B1720" s="20" t="str">
        <f>IF(Data!B1720:$B$5005&lt;&gt;"",Data!B1720,"")</f>
        <v/>
      </c>
      <c r="C1720" s="20" t="str">
        <f>IF(Data!$B1720:C$5005&lt;&gt;"",Data!C1720,"")</f>
        <v/>
      </c>
      <c r="D1720" s="20" t="str">
        <f t="shared" ref="D1720:D1783" si="65">IF(AND(B1720&lt;&gt;"",C1720&lt;&gt;""), _xlfn.RANK.AVG(B1720,B:B,1),"")</f>
        <v/>
      </c>
      <c r="E1720" s="133" t="str">
        <f>IF(D1720="","",IF(COUNTIF($D$10:D1719,D1720)=0,COUNTIF(D:D,D1720),""))</f>
        <v/>
      </c>
      <c r="F1720" s="20" t="str">
        <f t="shared" si="64"/>
        <v/>
      </c>
      <c r="G1720" s="56"/>
      <c r="H1720" s="56"/>
      <c r="I1720" s="56"/>
      <c r="J1720" s="56"/>
      <c r="K1720" s="56"/>
      <c r="L1720" s="56"/>
      <c r="M1720" s="56"/>
      <c r="N1720" s="56"/>
      <c r="O1720" s="56"/>
      <c r="P1720" s="56"/>
    </row>
    <row r="1721" spans="1:16">
      <c r="A1721" s="20">
        <v>1712</v>
      </c>
      <c r="B1721" s="20" t="str">
        <f>IF(Data!B1721:$B$5005&lt;&gt;"",Data!B1721,"")</f>
        <v/>
      </c>
      <c r="C1721" s="20" t="str">
        <f>IF(Data!$B1721:C$5005&lt;&gt;"",Data!C1721,"")</f>
        <v/>
      </c>
      <c r="D1721" s="20" t="str">
        <f t="shared" si="65"/>
        <v/>
      </c>
      <c r="E1721" s="133" t="str">
        <f>IF(D1721="","",IF(COUNTIF($D$10:D1720,D1721)=0,COUNTIF(D:D,D1721),""))</f>
        <v/>
      </c>
      <c r="F1721" s="20" t="str">
        <f t="shared" si="64"/>
        <v/>
      </c>
      <c r="G1721" s="56"/>
      <c r="H1721" s="56"/>
      <c r="I1721" s="56"/>
      <c r="J1721" s="56"/>
      <c r="K1721" s="56"/>
      <c r="L1721" s="56"/>
      <c r="M1721" s="56"/>
      <c r="N1721" s="56"/>
      <c r="O1721" s="56"/>
      <c r="P1721" s="56"/>
    </row>
    <row r="1722" spans="1:16">
      <c r="A1722" s="113">
        <v>1713</v>
      </c>
      <c r="B1722" s="20" t="str">
        <f>IF(Data!B1722:$B$5005&lt;&gt;"",Data!B1722,"")</f>
        <v/>
      </c>
      <c r="C1722" s="20" t="str">
        <f>IF(Data!$B1722:C$5005&lt;&gt;"",Data!C1722,"")</f>
        <v/>
      </c>
      <c r="D1722" s="20" t="str">
        <f t="shared" si="65"/>
        <v/>
      </c>
      <c r="E1722" s="133" t="str">
        <f>IF(D1722="","",IF(COUNTIF($D$10:D1721,D1722)=0,COUNTIF(D:D,D1722),""))</f>
        <v/>
      </c>
      <c r="F1722" s="20" t="str">
        <f t="shared" si="64"/>
        <v/>
      </c>
      <c r="G1722" s="56"/>
      <c r="H1722" s="56"/>
      <c r="I1722" s="56"/>
      <c r="J1722" s="56"/>
      <c r="K1722" s="56"/>
      <c r="L1722" s="56"/>
      <c r="M1722" s="56"/>
      <c r="N1722" s="56"/>
      <c r="O1722" s="56"/>
      <c r="P1722" s="56"/>
    </row>
    <row r="1723" spans="1:16">
      <c r="A1723" s="20">
        <v>1714</v>
      </c>
      <c r="B1723" s="20" t="str">
        <f>IF(Data!B1723:$B$5005&lt;&gt;"",Data!B1723,"")</f>
        <v/>
      </c>
      <c r="C1723" s="20" t="str">
        <f>IF(Data!$B1723:C$5005&lt;&gt;"",Data!C1723,"")</f>
        <v/>
      </c>
      <c r="D1723" s="20" t="str">
        <f t="shared" si="65"/>
        <v/>
      </c>
      <c r="E1723" s="133" t="str">
        <f>IF(D1723="","",IF(COUNTIF($D$10:D1722,D1723)=0,COUNTIF(D:D,D1723),""))</f>
        <v/>
      </c>
      <c r="F1723" s="20" t="str">
        <f t="shared" si="64"/>
        <v/>
      </c>
      <c r="G1723" s="56"/>
      <c r="H1723" s="56"/>
      <c r="I1723" s="56"/>
      <c r="J1723" s="56"/>
      <c r="K1723" s="56"/>
      <c r="L1723" s="56"/>
      <c r="M1723" s="56"/>
      <c r="N1723" s="56"/>
      <c r="O1723" s="56"/>
      <c r="P1723" s="56"/>
    </row>
    <row r="1724" spans="1:16">
      <c r="A1724" s="113">
        <v>1715</v>
      </c>
      <c r="B1724" s="20" t="str">
        <f>IF(Data!B1724:$B$5005&lt;&gt;"",Data!B1724,"")</f>
        <v/>
      </c>
      <c r="C1724" s="20" t="str">
        <f>IF(Data!$B1724:C$5005&lt;&gt;"",Data!C1724,"")</f>
        <v/>
      </c>
      <c r="D1724" s="20" t="str">
        <f t="shared" si="65"/>
        <v/>
      </c>
      <c r="E1724" s="133" t="str">
        <f>IF(D1724="","",IF(COUNTIF($D$10:D1723,D1724)=0,COUNTIF(D:D,D1724),""))</f>
        <v/>
      </c>
      <c r="F1724" s="20" t="str">
        <f t="shared" si="64"/>
        <v/>
      </c>
      <c r="G1724" s="56"/>
      <c r="H1724" s="56"/>
      <c r="I1724" s="56"/>
      <c r="J1724" s="56"/>
      <c r="K1724" s="56"/>
      <c r="L1724" s="56"/>
      <c r="M1724" s="56"/>
      <c r="N1724" s="56"/>
      <c r="O1724" s="56"/>
      <c r="P1724" s="56"/>
    </row>
    <row r="1725" spans="1:16">
      <c r="A1725" s="20">
        <v>1716</v>
      </c>
      <c r="B1725" s="20" t="str">
        <f>IF(Data!B1725:$B$5005&lt;&gt;"",Data!B1725,"")</f>
        <v/>
      </c>
      <c r="C1725" s="20" t="str">
        <f>IF(Data!$B1725:C$5005&lt;&gt;"",Data!C1725,"")</f>
        <v/>
      </c>
      <c r="D1725" s="20" t="str">
        <f t="shared" si="65"/>
        <v/>
      </c>
      <c r="E1725" s="133" t="str">
        <f>IF(D1725="","",IF(COUNTIF($D$10:D1724,D1725)=0,COUNTIF(D:D,D1725),""))</f>
        <v/>
      </c>
      <c r="F1725" s="20" t="str">
        <f t="shared" si="64"/>
        <v/>
      </c>
      <c r="G1725" s="56"/>
      <c r="H1725" s="56"/>
      <c r="I1725" s="56"/>
      <c r="J1725" s="56"/>
      <c r="K1725" s="56"/>
      <c r="L1725" s="56"/>
      <c r="M1725" s="56"/>
      <c r="N1725" s="56"/>
      <c r="O1725" s="56"/>
      <c r="P1725" s="56"/>
    </row>
    <row r="1726" spans="1:16">
      <c r="A1726" s="113">
        <v>1717</v>
      </c>
      <c r="B1726" s="20" t="str">
        <f>IF(Data!B1726:$B$5005&lt;&gt;"",Data!B1726,"")</f>
        <v/>
      </c>
      <c r="C1726" s="20" t="str">
        <f>IF(Data!$B1726:C$5005&lt;&gt;"",Data!C1726,"")</f>
        <v/>
      </c>
      <c r="D1726" s="20" t="str">
        <f t="shared" si="65"/>
        <v/>
      </c>
      <c r="E1726" s="133" t="str">
        <f>IF(D1726="","",IF(COUNTIF($D$10:D1725,D1726)=0,COUNTIF(D:D,D1726),""))</f>
        <v/>
      </c>
      <c r="F1726" s="20" t="str">
        <f t="shared" si="64"/>
        <v/>
      </c>
      <c r="G1726" s="56"/>
      <c r="H1726" s="56"/>
      <c r="I1726" s="56"/>
      <c r="J1726" s="56"/>
      <c r="K1726" s="56"/>
      <c r="L1726" s="56"/>
      <c r="M1726" s="56"/>
      <c r="N1726" s="56"/>
      <c r="O1726" s="56"/>
      <c r="P1726" s="56"/>
    </row>
    <row r="1727" spans="1:16">
      <c r="A1727" s="20">
        <v>1718</v>
      </c>
      <c r="B1727" s="20" t="str">
        <f>IF(Data!B1727:$B$5005&lt;&gt;"",Data!B1727,"")</f>
        <v/>
      </c>
      <c r="C1727" s="20" t="str">
        <f>IF(Data!$B1727:C$5005&lt;&gt;"",Data!C1727,"")</f>
        <v/>
      </c>
      <c r="D1727" s="20" t="str">
        <f t="shared" si="65"/>
        <v/>
      </c>
      <c r="E1727" s="133" t="str">
        <f>IF(D1727="","",IF(COUNTIF($D$10:D1726,D1727)=0,COUNTIF(D:D,D1727),""))</f>
        <v/>
      </c>
      <c r="F1727" s="20" t="str">
        <f t="shared" si="64"/>
        <v/>
      </c>
      <c r="G1727" s="56"/>
      <c r="H1727" s="56"/>
      <c r="I1727" s="56"/>
      <c r="J1727" s="56"/>
      <c r="K1727" s="56"/>
      <c r="L1727" s="56"/>
      <c r="M1727" s="56"/>
      <c r="N1727" s="56"/>
      <c r="O1727" s="56"/>
      <c r="P1727" s="56"/>
    </row>
    <row r="1728" spans="1:16">
      <c r="A1728" s="113">
        <v>1719</v>
      </c>
      <c r="B1728" s="20" t="str">
        <f>IF(Data!B1728:$B$5005&lt;&gt;"",Data!B1728,"")</f>
        <v/>
      </c>
      <c r="C1728" s="20" t="str">
        <f>IF(Data!$B1728:C$5005&lt;&gt;"",Data!C1728,"")</f>
        <v/>
      </c>
      <c r="D1728" s="20" t="str">
        <f t="shared" si="65"/>
        <v/>
      </c>
      <c r="E1728" s="133" t="str">
        <f>IF(D1728="","",IF(COUNTIF($D$10:D1727,D1728)=0,COUNTIF(D:D,D1728),""))</f>
        <v/>
      </c>
      <c r="F1728" s="20" t="str">
        <f t="shared" si="64"/>
        <v/>
      </c>
      <c r="G1728" s="56"/>
      <c r="H1728" s="56"/>
      <c r="I1728" s="56"/>
      <c r="J1728" s="56"/>
      <c r="K1728" s="56"/>
      <c r="L1728" s="56"/>
      <c r="M1728" s="56"/>
      <c r="N1728" s="56"/>
      <c r="O1728" s="56"/>
      <c r="P1728" s="56"/>
    </row>
    <row r="1729" spans="1:16">
      <c r="A1729" s="20">
        <v>1720</v>
      </c>
      <c r="B1729" s="20" t="str">
        <f>IF(Data!B1729:$B$5005&lt;&gt;"",Data!B1729,"")</f>
        <v/>
      </c>
      <c r="C1729" s="20" t="str">
        <f>IF(Data!$B1729:C$5005&lt;&gt;"",Data!C1729,"")</f>
        <v/>
      </c>
      <c r="D1729" s="20" t="str">
        <f t="shared" si="65"/>
        <v/>
      </c>
      <c r="E1729" s="133" t="str">
        <f>IF(D1729="","",IF(COUNTIF($D$10:D1728,D1729)=0,COUNTIF(D:D,D1729),""))</f>
        <v/>
      </c>
      <c r="F1729" s="20" t="str">
        <f t="shared" si="64"/>
        <v/>
      </c>
      <c r="G1729" s="56"/>
      <c r="H1729" s="56"/>
      <c r="I1729" s="56"/>
      <c r="J1729" s="56"/>
      <c r="K1729" s="56"/>
      <c r="L1729" s="56"/>
      <c r="M1729" s="56"/>
      <c r="N1729" s="56"/>
      <c r="O1729" s="56"/>
      <c r="P1729" s="56"/>
    </row>
    <row r="1730" spans="1:16">
      <c r="A1730" s="113">
        <v>1721</v>
      </c>
      <c r="B1730" s="20" t="str">
        <f>IF(Data!B1730:$B$5005&lt;&gt;"",Data!B1730,"")</f>
        <v/>
      </c>
      <c r="C1730" s="20" t="str">
        <f>IF(Data!$B1730:C$5005&lt;&gt;"",Data!C1730,"")</f>
        <v/>
      </c>
      <c r="D1730" s="20" t="str">
        <f t="shared" si="65"/>
        <v/>
      </c>
      <c r="E1730" s="133" t="str">
        <f>IF(D1730="","",IF(COUNTIF($D$10:D1729,D1730)=0,COUNTIF(D:D,D1730),""))</f>
        <v/>
      </c>
      <c r="F1730" s="20" t="str">
        <f t="shared" si="64"/>
        <v/>
      </c>
      <c r="G1730" s="56"/>
      <c r="H1730" s="56"/>
      <c r="I1730" s="56"/>
      <c r="J1730" s="56"/>
      <c r="K1730" s="56"/>
      <c r="L1730" s="56"/>
      <c r="M1730" s="56"/>
      <c r="N1730" s="56"/>
      <c r="O1730" s="56"/>
      <c r="P1730" s="56"/>
    </row>
    <row r="1731" spans="1:16">
      <c r="A1731" s="20">
        <v>1722</v>
      </c>
      <c r="B1731" s="20" t="str">
        <f>IF(Data!B1731:$B$5005&lt;&gt;"",Data!B1731,"")</f>
        <v/>
      </c>
      <c r="C1731" s="20" t="str">
        <f>IF(Data!$B1731:C$5005&lt;&gt;"",Data!C1731,"")</f>
        <v/>
      </c>
      <c r="D1731" s="20" t="str">
        <f t="shared" si="65"/>
        <v/>
      </c>
      <c r="E1731" s="133" t="str">
        <f>IF(D1731="","",IF(COUNTIF($D$10:D1730,D1731)=0,COUNTIF(D:D,D1731),""))</f>
        <v/>
      </c>
      <c r="F1731" s="20" t="str">
        <f t="shared" si="64"/>
        <v/>
      </c>
      <c r="G1731" s="56"/>
      <c r="H1731" s="56"/>
      <c r="I1731" s="56"/>
      <c r="J1731" s="56"/>
      <c r="K1731" s="56"/>
      <c r="L1731" s="56"/>
      <c r="M1731" s="56"/>
      <c r="N1731" s="56"/>
      <c r="O1731" s="56"/>
      <c r="P1731" s="56"/>
    </row>
    <row r="1732" spans="1:16">
      <c r="A1732" s="113">
        <v>1723</v>
      </c>
      <c r="B1732" s="20" t="str">
        <f>IF(Data!B1732:$B$5005&lt;&gt;"",Data!B1732,"")</f>
        <v/>
      </c>
      <c r="C1732" s="20" t="str">
        <f>IF(Data!$B1732:C$5005&lt;&gt;"",Data!C1732,"")</f>
        <v/>
      </c>
      <c r="D1732" s="20" t="str">
        <f t="shared" si="65"/>
        <v/>
      </c>
      <c r="E1732" s="133" t="str">
        <f>IF(D1732="","",IF(COUNTIF($D$10:D1731,D1732)=0,COUNTIF(D:D,D1732),""))</f>
        <v/>
      </c>
      <c r="F1732" s="20" t="str">
        <f t="shared" si="64"/>
        <v/>
      </c>
      <c r="G1732" s="56"/>
      <c r="H1732" s="56"/>
      <c r="I1732" s="56"/>
      <c r="J1732" s="56"/>
      <c r="K1732" s="56"/>
      <c r="L1732" s="56"/>
      <c r="M1732" s="56"/>
      <c r="N1732" s="56"/>
      <c r="O1732" s="56"/>
      <c r="P1732" s="56"/>
    </row>
    <row r="1733" spans="1:16">
      <c r="A1733" s="20">
        <v>1724</v>
      </c>
      <c r="B1733" s="20" t="str">
        <f>IF(Data!B1733:$B$5005&lt;&gt;"",Data!B1733,"")</f>
        <v/>
      </c>
      <c r="C1733" s="20" t="str">
        <f>IF(Data!$B1733:C$5005&lt;&gt;"",Data!C1733,"")</f>
        <v/>
      </c>
      <c r="D1733" s="20" t="str">
        <f t="shared" si="65"/>
        <v/>
      </c>
      <c r="E1733" s="133" t="str">
        <f>IF(D1733="","",IF(COUNTIF($D$10:D1732,D1733)=0,COUNTIF(D:D,D1733),""))</f>
        <v/>
      </c>
      <c r="F1733" s="20" t="str">
        <f t="shared" si="64"/>
        <v/>
      </c>
      <c r="G1733" s="56"/>
      <c r="H1733" s="56"/>
      <c r="I1733" s="56"/>
      <c r="J1733" s="56"/>
      <c r="K1733" s="56"/>
      <c r="L1733" s="56"/>
      <c r="M1733" s="56"/>
      <c r="N1733" s="56"/>
      <c r="O1733" s="56"/>
      <c r="P1733" s="56"/>
    </row>
    <row r="1734" spans="1:16">
      <c r="A1734" s="113">
        <v>1725</v>
      </c>
      <c r="B1734" s="20" t="str">
        <f>IF(Data!B1734:$B$5005&lt;&gt;"",Data!B1734,"")</f>
        <v/>
      </c>
      <c r="C1734" s="20" t="str">
        <f>IF(Data!$B1734:C$5005&lt;&gt;"",Data!C1734,"")</f>
        <v/>
      </c>
      <c r="D1734" s="20" t="str">
        <f t="shared" si="65"/>
        <v/>
      </c>
      <c r="E1734" s="133" t="str">
        <f>IF(D1734="","",IF(COUNTIF($D$10:D1733,D1734)=0,COUNTIF(D:D,D1734),""))</f>
        <v/>
      </c>
      <c r="F1734" s="20" t="str">
        <f t="shared" si="64"/>
        <v/>
      </c>
      <c r="G1734" s="56"/>
      <c r="H1734" s="56"/>
      <c r="I1734" s="56"/>
      <c r="J1734" s="56"/>
      <c r="K1734" s="56"/>
      <c r="L1734" s="56"/>
      <c r="M1734" s="56"/>
      <c r="N1734" s="56"/>
      <c r="O1734" s="56"/>
      <c r="P1734" s="56"/>
    </row>
    <row r="1735" spans="1:16">
      <c r="A1735" s="20">
        <v>1726</v>
      </c>
      <c r="B1735" s="20" t="str">
        <f>IF(Data!B1735:$B$5005&lt;&gt;"",Data!B1735,"")</f>
        <v/>
      </c>
      <c r="C1735" s="20" t="str">
        <f>IF(Data!$B1735:C$5005&lt;&gt;"",Data!C1735,"")</f>
        <v/>
      </c>
      <c r="D1735" s="20" t="str">
        <f t="shared" si="65"/>
        <v/>
      </c>
      <c r="E1735" s="133" t="str">
        <f>IF(D1735="","",IF(COUNTIF($D$10:D1734,D1735)=0,COUNTIF(D:D,D1735),""))</f>
        <v/>
      </c>
      <c r="F1735" s="20" t="str">
        <f t="shared" si="64"/>
        <v/>
      </c>
      <c r="G1735" s="56"/>
      <c r="H1735" s="56"/>
      <c r="I1735" s="56"/>
      <c r="J1735" s="56"/>
      <c r="K1735" s="56"/>
      <c r="L1735" s="56"/>
      <c r="M1735" s="56"/>
      <c r="N1735" s="56"/>
      <c r="O1735" s="56"/>
      <c r="P1735" s="56"/>
    </row>
    <row r="1736" spans="1:16">
      <c r="A1736" s="113">
        <v>1727</v>
      </c>
      <c r="B1736" s="20" t="str">
        <f>IF(Data!B1736:$B$5005&lt;&gt;"",Data!B1736,"")</f>
        <v/>
      </c>
      <c r="C1736" s="20" t="str">
        <f>IF(Data!$B1736:C$5005&lt;&gt;"",Data!C1736,"")</f>
        <v/>
      </c>
      <c r="D1736" s="20" t="str">
        <f t="shared" si="65"/>
        <v/>
      </c>
      <c r="E1736" s="133" t="str">
        <f>IF(D1736="","",IF(COUNTIF($D$10:D1735,D1736)=0,COUNTIF(D:D,D1736),""))</f>
        <v/>
      </c>
      <c r="F1736" s="20" t="str">
        <f t="shared" si="64"/>
        <v/>
      </c>
      <c r="G1736" s="56"/>
      <c r="H1736" s="56"/>
      <c r="I1736" s="56"/>
      <c r="J1736" s="56"/>
      <c r="K1736" s="56"/>
      <c r="L1736" s="56"/>
      <c r="M1736" s="56"/>
      <c r="N1736" s="56"/>
      <c r="O1736" s="56"/>
      <c r="P1736" s="56"/>
    </row>
    <row r="1737" spans="1:16">
      <c r="A1737" s="20">
        <v>1728</v>
      </c>
      <c r="B1737" s="20" t="str">
        <f>IF(Data!B1737:$B$5005&lt;&gt;"",Data!B1737,"")</f>
        <v/>
      </c>
      <c r="C1737" s="20" t="str">
        <f>IF(Data!$B1737:C$5005&lt;&gt;"",Data!C1737,"")</f>
        <v/>
      </c>
      <c r="D1737" s="20" t="str">
        <f t="shared" si="65"/>
        <v/>
      </c>
      <c r="E1737" s="133" t="str">
        <f>IF(D1737="","",IF(COUNTIF($D$10:D1736,D1737)=0,COUNTIF(D:D,D1737),""))</f>
        <v/>
      </c>
      <c r="F1737" s="20" t="str">
        <f t="shared" si="64"/>
        <v/>
      </c>
      <c r="G1737" s="56"/>
      <c r="H1737" s="56"/>
      <c r="I1737" s="56"/>
      <c r="J1737" s="56"/>
      <c r="K1737" s="56"/>
      <c r="L1737" s="56"/>
      <c r="M1737" s="56"/>
      <c r="N1737" s="56"/>
      <c r="O1737" s="56"/>
      <c r="P1737" s="56"/>
    </row>
    <row r="1738" spans="1:16">
      <c r="A1738" s="113">
        <v>1729</v>
      </c>
      <c r="B1738" s="20" t="str">
        <f>IF(Data!B1738:$B$5005&lt;&gt;"",Data!B1738,"")</f>
        <v/>
      </c>
      <c r="C1738" s="20" t="str">
        <f>IF(Data!$B1738:C$5005&lt;&gt;"",Data!C1738,"")</f>
        <v/>
      </c>
      <c r="D1738" s="20" t="str">
        <f t="shared" si="65"/>
        <v/>
      </c>
      <c r="E1738" s="133" t="str">
        <f>IF(D1738="","",IF(COUNTIF($D$10:D1737,D1738)=0,COUNTIF(D:D,D1738),""))</f>
        <v/>
      </c>
      <c r="F1738" s="20" t="str">
        <f t="shared" si="64"/>
        <v/>
      </c>
      <c r="G1738" s="56"/>
      <c r="H1738" s="56"/>
      <c r="I1738" s="56"/>
      <c r="J1738" s="56"/>
      <c r="K1738" s="56"/>
      <c r="L1738" s="56"/>
      <c r="M1738" s="56"/>
      <c r="N1738" s="56"/>
      <c r="O1738" s="56"/>
      <c r="P1738" s="56"/>
    </row>
    <row r="1739" spans="1:16">
      <c r="A1739" s="20">
        <v>1730</v>
      </c>
      <c r="B1739" s="20" t="str">
        <f>IF(Data!B1739:$B$5005&lt;&gt;"",Data!B1739,"")</f>
        <v/>
      </c>
      <c r="C1739" s="20" t="str">
        <f>IF(Data!$B1739:C$5005&lt;&gt;"",Data!C1739,"")</f>
        <v/>
      </c>
      <c r="D1739" s="20" t="str">
        <f t="shared" si="65"/>
        <v/>
      </c>
      <c r="E1739" s="133" t="str">
        <f>IF(D1739="","",IF(COUNTIF($D$10:D1738,D1739)=0,COUNTIF(D:D,D1739),""))</f>
        <v/>
      </c>
      <c r="F1739" s="20" t="str">
        <f t="shared" si="64"/>
        <v/>
      </c>
      <c r="G1739" s="56"/>
      <c r="H1739" s="56"/>
      <c r="I1739" s="56"/>
      <c r="J1739" s="56"/>
      <c r="K1739" s="56"/>
      <c r="L1739" s="56"/>
      <c r="M1739" s="56"/>
      <c r="N1739" s="56"/>
      <c r="O1739" s="56"/>
      <c r="P1739" s="56"/>
    </row>
    <row r="1740" spans="1:16">
      <c r="A1740" s="113">
        <v>1731</v>
      </c>
      <c r="B1740" s="20" t="str">
        <f>IF(Data!B1740:$B$5005&lt;&gt;"",Data!B1740,"")</f>
        <v/>
      </c>
      <c r="C1740" s="20" t="str">
        <f>IF(Data!$B1740:C$5005&lt;&gt;"",Data!C1740,"")</f>
        <v/>
      </c>
      <c r="D1740" s="20" t="str">
        <f t="shared" si="65"/>
        <v/>
      </c>
      <c r="E1740" s="133" t="str">
        <f>IF(D1740="","",IF(COUNTIF($D$10:D1739,D1740)=0,COUNTIF(D:D,D1740),""))</f>
        <v/>
      </c>
      <c r="F1740" s="20" t="str">
        <f t="shared" ref="F1740:F1803" si="66">IF(E1740="","",E1740^3-E1740)</f>
        <v/>
      </c>
      <c r="G1740" s="56"/>
      <c r="H1740" s="56"/>
      <c r="I1740" s="56"/>
      <c r="J1740" s="56"/>
      <c r="K1740" s="56"/>
      <c r="L1740" s="56"/>
      <c r="M1740" s="56"/>
      <c r="N1740" s="56"/>
      <c r="O1740" s="56"/>
      <c r="P1740" s="56"/>
    </row>
    <row r="1741" spans="1:16">
      <c r="A1741" s="20">
        <v>1732</v>
      </c>
      <c r="B1741" s="20" t="str">
        <f>IF(Data!B1741:$B$5005&lt;&gt;"",Data!B1741,"")</f>
        <v/>
      </c>
      <c r="C1741" s="20" t="str">
        <f>IF(Data!$B1741:C$5005&lt;&gt;"",Data!C1741,"")</f>
        <v/>
      </c>
      <c r="D1741" s="20" t="str">
        <f t="shared" si="65"/>
        <v/>
      </c>
      <c r="E1741" s="133" t="str">
        <f>IF(D1741="","",IF(COUNTIF($D$10:D1740,D1741)=0,COUNTIF(D:D,D1741),""))</f>
        <v/>
      </c>
      <c r="F1741" s="20" t="str">
        <f t="shared" si="66"/>
        <v/>
      </c>
      <c r="G1741" s="56"/>
      <c r="H1741" s="56"/>
      <c r="I1741" s="56"/>
      <c r="J1741" s="56"/>
      <c r="K1741" s="56"/>
      <c r="L1741" s="56"/>
      <c r="M1741" s="56"/>
      <c r="N1741" s="56"/>
      <c r="O1741" s="56"/>
      <c r="P1741" s="56"/>
    </row>
    <row r="1742" spans="1:16">
      <c r="A1742" s="113">
        <v>1733</v>
      </c>
      <c r="B1742" s="20" t="str">
        <f>IF(Data!B1742:$B$5005&lt;&gt;"",Data!B1742,"")</f>
        <v/>
      </c>
      <c r="C1742" s="20" t="str">
        <f>IF(Data!$B1742:C$5005&lt;&gt;"",Data!C1742,"")</f>
        <v/>
      </c>
      <c r="D1742" s="20" t="str">
        <f t="shared" si="65"/>
        <v/>
      </c>
      <c r="E1742" s="133" t="str">
        <f>IF(D1742="","",IF(COUNTIF($D$10:D1741,D1742)=0,COUNTIF(D:D,D1742),""))</f>
        <v/>
      </c>
      <c r="F1742" s="20" t="str">
        <f t="shared" si="66"/>
        <v/>
      </c>
      <c r="G1742" s="56"/>
      <c r="H1742" s="56"/>
      <c r="I1742" s="56"/>
      <c r="J1742" s="56"/>
      <c r="K1742" s="56"/>
      <c r="L1742" s="56"/>
      <c r="M1742" s="56"/>
      <c r="N1742" s="56"/>
      <c r="O1742" s="56"/>
      <c r="P1742" s="56"/>
    </row>
    <row r="1743" spans="1:16">
      <c r="A1743" s="20">
        <v>1734</v>
      </c>
      <c r="B1743" s="20" t="str">
        <f>IF(Data!B1743:$B$5005&lt;&gt;"",Data!B1743,"")</f>
        <v/>
      </c>
      <c r="C1743" s="20" t="str">
        <f>IF(Data!$B1743:C$5005&lt;&gt;"",Data!C1743,"")</f>
        <v/>
      </c>
      <c r="D1743" s="20" t="str">
        <f t="shared" si="65"/>
        <v/>
      </c>
      <c r="E1743" s="133" t="str">
        <f>IF(D1743="","",IF(COUNTIF($D$10:D1742,D1743)=0,COUNTIF(D:D,D1743),""))</f>
        <v/>
      </c>
      <c r="F1743" s="20" t="str">
        <f t="shared" si="66"/>
        <v/>
      </c>
      <c r="G1743" s="56"/>
      <c r="H1743" s="56"/>
      <c r="I1743" s="56"/>
      <c r="J1743" s="56"/>
      <c r="K1743" s="56"/>
      <c r="L1743" s="56"/>
      <c r="M1743" s="56"/>
      <c r="N1743" s="56"/>
      <c r="O1743" s="56"/>
      <c r="P1743" s="56"/>
    </row>
    <row r="1744" spans="1:16">
      <c r="A1744" s="113">
        <v>1735</v>
      </c>
      <c r="B1744" s="20" t="str">
        <f>IF(Data!B1744:$B$5005&lt;&gt;"",Data!B1744,"")</f>
        <v/>
      </c>
      <c r="C1744" s="20" t="str">
        <f>IF(Data!$B1744:C$5005&lt;&gt;"",Data!C1744,"")</f>
        <v/>
      </c>
      <c r="D1744" s="20" t="str">
        <f t="shared" si="65"/>
        <v/>
      </c>
      <c r="E1744" s="133" t="str">
        <f>IF(D1744="","",IF(COUNTIF($D$10:D1743,D1744)=0,COUNTIF(D:D,D1744),""))</f>
        <v/>
      </c>
      <c r="F1744" s="20" t="str">
        <f t="shared" si="66"/>
        <v/>
      </c>
      <c r="G1744" s="56"/>
      <c r="H1744" s="56"/>
      <c r="I1744" s="56"/>
      <c r="J1744" s="56"/>
      <c r="K1744" s="56"/>
      <c r="L1744" s="56"/>
      <c r="M1744" s="56"/>
      <c r="N1744" s="56"/>
      <c r="O1744" s="56"/>
      <c r="P1744" s="56"/>
    </row>
    <row r="1745" spans="1:16">
      <c r="A1745" s="20">
        <v>1736</v>
      </c>
      <c r="B1745" s="20" t="str">
        <f>IF(Data!B1745:$B$5005&lt;&gt;"",Data!B1745,"")</f>
        <v/>
      </c>
      <c r="C1745" s="20" t="str">
        <f>IF(Data!$B1745:C$5005&lt;&gt;"",Data!C1745,"")</f>
        <v/>
      </c>
      <c r="D1745" s="20" t="str">
        <f t="shared" si="65"/>
        <v/>
      </c>
      <c r="E1745" s="133" t="str">
        <f>IF(D1745="","",IF(COUNTIF($D$10:D1744,D1745)=0,COUNTIF(D:D,D1745),""))</f>
        <v/>
      </c>
      <c r="F1745" s="20" t="str">
        <f t="shared" si="66"/>
        <v/>
      </c>
      <c r="G1745" s="56"/>
      <c r="H1745" s="56"/>
      <c r="I1745" s="56"/>
      <c r="J1745" s="56"/>
      <c r="K1745" s="56"/>
      <c r="L1745" s="56"/>
      <c r="M1745" s="56"/>
      <c r="N1745" s="56"/>
      <c r="O1745" s="56"/>
      <c r="P1745" s="56"/>
    </row>
    <row r="1746" spans="1:16">
      <c r="A1746" s="113">
        <v>1737</v>
      </c>
      <c r="B1746" s="20" t="str">
        <f>IF(Data!B1746:$B$5005&lt;&gt;"",Data!B1746,"")</f>
        <v/>
      </c>
      <c r="C1746" s="20" t="str">
        <f>IF(Data!$B1746:C$5005&lt;&gt;"",Data!C1746,"")</f>
        <v/>
      </c>
      <c r="D1746" s="20" t="str">
        <f t="shared" si="65"/>
        <v/>
      </c>
      <c r="E1746" s="133" t="str">
        <f>IF(D1746="","",IF(COUNTIF($D$10:D1745,D1746)=0,COUNTIF(D:D,D1746),""))</f>
        <v/>
      </c>
      <c r="F1746" s="20" t="str">
        <f t="shared" si="66"/>
        <v/>
      </c>
      <c r="G1746" s="56"/>
      <c r="H1746" s="56"/>
      <c r="I1746" s="56"/>
      <c r="J1746" s="56"/>
      <c r="K1746" s="56"/>
      <c r="L1746" s="56"/>
      <c r="M1746" s="56"/>
      <c r="N1746" s="56"/>
      <c r="O1746" s="56"/>
      <c r="P1746" s="56"/>
    </row>
    <row r="1747" spans="1:16">
      <c r="A1747" s="20">
        <v>1738</v>
      </c>
      <c r="B1747" s="20" t="str">
        <f>IF(Data!B1747:$B$5005&lt;&gt;"",Data!B1747,"")</f>
        <v/>
      </c>
      <c r="C1747" s="20" t="str">
        <f>IF(Data!$B1747:C$5005&lt;&gt;"",Data!C1747,"")</f>
        <v/>
      </c>
      <c r="D1747" s="20" t="str">
        <f t="shared" si="65"/>
        <v/>
      </c>
      <c r="E1747" s="133" t="str">
        <f>IF(D1747="","",IF(COUNTIF($D$10:D1746,D1747)=0,COUNTIF(D:D,D1747),""))</f>
        <v/>
      </c>
      <c r="F1747" s="20" t="str">
        <f t="shared" si="66"/>
        <v/>
      </c>
      <c r="G1747" s="56"/>
      <c r="H1747" s="56"/>
      <c r="I1747" s="56"/>
      <c r="J1747" s="56"/>
      <c r="K1747" s="56"/>
      <c r="L1747" s="56"/>
      <c r="M1747" s="56"/>
      <c r="N1747" s="56"/>
      <c r="O1747" s="56"/>
      <c r="P1747" s="56"/>
    </row>
    <row r="1748" spans="1:16">
      <c r="A1748" s="113">
        <v>1739</v>
      </c>
      <c r="B1748" s="20" t="str">
        <f>IF(Data!B1748:$B$5005&lt;&gt;"",Data!B1748,"")</f>
        <v/>
      </c>
      <c r="C1748" s="20" t="str">
        <f>IF(Data!$B1748:C$5005&lt;&gt;"",Data!C1748,"")</f>
        <v/>
      </c>
      <c r="D1748" s="20" t="str">
        <f t="shared" si="65"/>
        <v/>
      </c>
      <c r="E1748" s="133" t="str">
        <f>IF(D1748="","",IF(COUNTIF($D$10:D1747,D1748)=0,COUNTIF(D:D,D1748),""))</f>
        <v/>
      </c>
      <c r="F1748" s="20" t="str">
        <f t="shared" si="66"/>
        <v/>
      </c>
      <c r="G1748" s="56"/>
      <c r="H1748" s="56"/>
      <c r="I1748" s="56"/>
      <c r="J1748" s="56"/>
      <c r="K1748" s="56"/>
      <c r="L1748" s="56"/>
      <c r="M1748" s="56"/>
      <c r="N1748" s="56"/>
      <c r="O1748" s="56"/>
      <c r="P1748" s="56"/>
    </row>
    <row r="1749" spans="1:16">
      <c r="A1749" s="20">
        <v>1740</v>
      </c>
      <c r="B1749" s="20" t="str">
        <f>IF(Data!B1749:$B$5005&lt;&gt;"",Data!B1749,"")</f>
        <v/>
      </c>
      <c r="C1749" s="20" t="str">
        <f>IF(Data!$B1749:C$5005&lt;&gt;"",Data!C1749,"")</f>
        <v/>
      </c>
      <c r="D1749" s="20" t="str">
        <f t="shared" si="65"/>
        <v/>
      </c>
      <c r="E1749" s="133" t="str">
        <f>IF(D1749="","",IF(COUNTIF($D$10:D1748,D1749)=0,COUNTIF(D:D,D1749),""))</f>
        <v/>
      </c>
      <c r="F1749" s="20" t="str">
        <f t="shared" si="66"/>
        <v/>
      </c>
      <c r="G1749" s="56"/>
      <c r="H1749" s="56"/>
      <c r="I1749" s="56"/>
      <c r="J1749" s="56"/>
      <c r="K1749" s="56"/>
      <c r="L1749" s="56"/>
      <c r="M1749" s="56"/>
      <c r="N1749" s="56"/>
      <c r="O1749" s="56"/>
      <c r="P1749" s="56"/>
    </row>
    <row r="1750" spans="1:16">
      <c r="A1750" s="113">
        <v>1741</v>
      </c>
      <c r="B1750" s="20" t="str">
        <f>IF(Data!B1750:$B$5005&lt;&gt;"",Data!B1750,"")</f>
        <v/>
      </c>
      <c r="C1750" s="20" t="str">
        <f>IF(Data!$B1750:C$5005&lt;&gt;"",Data!C1750,"")</f>
        <v/>
      </c>
      <c r="D1750" s="20" t="str">
        <f t="shared" si="65"/>
        <v/>
      </c>
      <c r="E1750" s="133" t="str">
        <f>IF(D1750="","",IF(COUNTIF($D$10:D1749,D1750)=0,COUNTIF(D:D,D1750),""))</f>
        <v/>
      </c>
      <c r="F1750" s="20" t="str">
        <f t="shared" si="66"/>
        <v/>
      </c>
      <c r="G1750" s="56"/>
      <c r="H1750" s="56"/>
      <c r="I1750" s="56"/>
      <c r="J1750" s="56"/>
      <c r="K1750" s="56"/>
      <c r="L1750" s="56"/>
      <c r="M1750" s="56"/>
      <c r="N1750" s="56"/>
      <c r="O1750" s="56"/>
      <c r="P1750" s="56"/>
    </row>
    <row r="1751" spans="1:16">
      <c r="A1751" s="20">
        <v>1742</v>
      </c>
      <c r="B1751" s="20" t="str">
        <f>IF(Data!B1751:$B$5005&lt;&gt;"",Data!B1751,"")</f>
        <v/>
      </c>
      <c r="C1751" s="20" t="str">
        <f>IF(Data!$B1751:C$5005&lt;&gt;"",Data!C1751,"")</f>
        <v/>
      </c>
      <c r="D1751" s="20" t="str">
        <f t="shared" si="65"/>
        <v/>
      </c>
      <c r="E1751" s="133" t="str">
        <f>IF(D1751="","",IF(COUNTIF($D$10:D1750,D1751)=0,COUNTIF(D:D,D1751),""))</f>
        <v/>
      </c>
      <c r="F1751" s="20" t="str">
        <f t="shared" si="66"/>
        <v/>
      </c>
      <c r="G1751" s="56"/>
      <c r="H1751" s="56"/>
      <c r="I1751" s="56"/>
      <c r="J1751" s="56"/>
      <c r="K1751" s="56"/>
      <c r="L1751" s="56"/>
      <c r="M1751" s="56"/>
      <c r="N1751" s="56"/>
      <c r="O1751" s="56"/>
      <c r="P1751" s="56"/>
    </row>
    <row r="1752" spans="1:16">
      <c r="A1752" s="113">
        <v>1743</v>
      </c>
      <c r="B1752" s="20" t="str">
        <f>IF(Data!B1752:$B$5005&lt;&gt;"",Data!B1752,"")</f>
        <v/>
      </c>
      <c r="C1752" s="20" t="str">
        <f>IF(Data!$B1752:C$5005&lt;&gt;"",Data!C1752,"")</f>
        <v/>
      </c>
      <c r="D1752" s="20" t="str">
        <f t="shared" si="65"/>
        <v/>
      </c>
      <c r="E1752" s="133" t="str">
        <f>IF(D1752="","",IF(COUNTIF($D$10:D1751,D1752)=0,COUNTIF(D:D,D1752),""))</f>
        <v/>
      </c>
      <c r="F1752" s="20" t="str">
        <f t="shared" si="66"/>
        <v/>
      </c>
      <c r="G1752" s="56"/>
      <c r="H1752" s="56"/>
      <c r="I1752" s="56"/>
      <c r="J1752" s="56"/>
      <c r="K1752" s="56"/>
      <c r="L1752" s="56"/>
      <c r="M1752" s="56"/>
      <c r="N1752" s="56"/>
      <c r="O1752" s="56"/>
      <c r="P1752" s="56"/>
    </row>
    <row r="1753" spans="1:16">
      <c r="A1753" s="20">
        <v>1744</v>
      </c>
      <c r="B1753" s="20" t="str">
        <f>IF(Data!B1753:$B$5005&lt;&gt;"",Data!B1753,"")</f>
        <v/>
      </c>
      <c r="C1753" s="20" t="str">
        <f>IF(Data!$B1753:C$5005&lt;&gt;"",Data!C1753,"")</f>
        <v/>
      </c>
      <c r="D1753" s="20" t="str">
        <f t="shared" si="65"/>
        <v/>
      </c>
      <c r="E1753" s="133" t="str">
        <f>IF(D1753="","",IF(COUNTIF($D$10:D1752,D1753)=0,COUNTIF(D:D,D1753),""))</f>
        <v/>
      </c>
      <c r="F1753" s="20" t="str">
        <f t="shared" si="66"/>
        <v/>
      </c>
      <c r="G1753" s="56"/>
      <c r="H1753" s="56"/>
      <c r="I1753" s="56"/>
      <c r="J1753" s="56"/>
      <c r="K1753" s="56"/>
      <c r="L1753" s="56"/>
      <c r="M1753" s="56"/>
      <c r="N1753" s="56"/>
      <c r="O1753" s="56"/>
      <c r="P1753" s="56"/>
    </row>
    <row r="1754" spans="1:16">
      <c r="A1754" s="113">
        <v>1745</v>
      </c>
      <c r="B1754" s="20" t="str">
        <f>IF(Data!B1754:$B$5005&lt;&gt;"",Data!B1754,"")</f>
        <v/>
      </c>
      <c r="C1754" s="20" t="str">
        <f>IF(Data!$B1754:C$5005&lt;&gt;"",Data!C1754,"")</f>
        <v/>
      </c>
      <c r="D1754" s="20" t="str">
        <f t="shared" si="65"/>
        <v/>
      </c>
      <c r="E1754" s="133" t="str">
        <f>IF(D1754="","",IF(COUNTIF($D$10:D1753,D1754)=0,COUNTIF(D:D,D1754),""))</f>
        <v/>
      </c>
      <c r="F1754" s="20" t="str">
        <f t="shared" si="66"/>
        <v/>
      </c>
      <c r="G1754" s="56"/>
      <c r="H1754" s="56"/>
      <c r="I1754" s="56"/>
      <c r="J1754" s="56"/>
      <c r="K1754" s="56"/>
      <c r="L1754" s="56"/>
      <c r="M1754" s="56"/>
      <c r="N1754" s="56"/>
      <c r="O1754" s="56"/>
      <c r="P1754" s="56"/>
    </row>
    <row r="1755" spans="1:16">
      <c r="A1755" s="20">
        <v>1746</v>
      </c>
      <c r="B1755" s="20" t="str">
        <f>IF(Data!B1755:$B$5005&lt;&gt;"",Data!B1755,"")</f>
        <v/>
      </c>
      <c r="C1755" s="20" t="str">
        <f>IF(Data!$B1755:C$5005&lt;&gt;"",Data!C1755,"")</f>
        <v/>
      </c>
      <c r="D1755" s="20" t="str">
        <f t="shared" si="65"/>
        <v/>
      </c>
      <c r="E1755" s="133" t="str">
        <f>IF(D1755="","",IF(COUNTIF($D$10:D1754,D1755)=0,COUNTIF(D:D,D1755),""))</f>
        <v/>
      </c>
      <c r="F1755" s="20" t="str">
        <f t="shared" si="66"/>
        <v/>
      </c>
      <c r="G1755" s="56"/>
      <c r="H1755" s="56"/>
      <c r="I1755" s="56"/>
      <c r="J1755" s="56"/>
      <c r="K1755" s="56"/>
      <c r="L1755" s="56"/>
      <c r="M1755" s="56"/>
      <c r="N1755" s="56"/>
      <c r="O1755" s="56"/>
      <c r="P1755" s="56"/>
    </row>
    <row r="1756" spans="1:16">
      <c r="A1756" s="113">
        <v>1747</v>
      </c>
      <c r="B1756" s="20" t="str">
        <f>IF(Data!B1756:$B$5005&lt;&gt;"",Data!B1756,"")</f>
        <v/>
      </c>
      <c r="C1756" s="20" t="str">
        <f>IF(Data!$B1756:C$5005&lt;&gt;"",Data!C1756,"")</f>
        <v/>
      </c>
      <c r="D1756" s="20" t="str">
        <f t="shared" si="65"/>
        <v/>
      </c>
      <c r="E1756" s="133" t="str">
        <f>IF(D1756="","",IF(COUNTIF($D$10:D1755,D1756)=0,COUNTIF(D:D,D1756),""))</f>
        <v/>
      </c>
      <c r="F1756" s="20" t="str">
        <f t="shared" si="66"/>
        <v/>
      </c>
      <c r="G1756" s="56"/>
      <c r="H1756" s="56"/>
      <c r="I1756" s="56"/>
      <c r="J1756" s="56"/>
      <c r="K1756" s="56"/>
      <c r="L1756" s="56"/>
      <c r="M1756" s="56"/>
      <c r="N1756" s="56"/>
      <c r="O1756" s="56"/>
      <c r="P1756" s="56"/>
    </row>
    <row r="1757" spans="1:16">
      <c r="A1757" s="20">
        <v>1748</v>
      </c>
      <c r="B1757" s="20" t="str">
        <f>IF(Data!B1757:$B$5005&lt;&gt;"",Data!B1757,"")</f>
        <v/>
      </c>
      <c r="C1757" s="20" t="str">
        <f>IF(Data!$B1757:C$5005&lt;&gt;"",Data!C1757,"")</f>
        <v/>
      </c>
      <c r="D1757" s="20" t="str">
        <f t="shared" si="65"/>
        <v/>
      </c>
      <c r="E1757" s="133" t="str">
        <f>IF(D1757="","",IF(COUNTIF($D$10:D1756,D1757)=0,COUNTIF(D:D,D1757),""))</f>
        <v/>
      </c>
      <c r="F1757" s="20" t="str">
        <f t="shared" si="66"/>
        <v/>
      </c>
      <c r="G1757" s="56"/>
      <c r="H1757" s="56"/>
      <c r="I1757" s="56"/>
      <c r="J1757" s="56"/>
      <c r="K1757" s="56"/>
      <c r="L1757" s="56"/>
      <c r="M1757" s="56"/>
      <c r="N1757" s="56"/>
      <c r="O1757" s="56"/>
      <c r="P1757" s="56"/>
    </row>
    <row r="1758" spans="1:16">
      <c r="A1758" s="113">
        <v>1749</v>
      </c>
      <c r="B1758" s="20" t="str">
        <f>IF(Data!B1758:$B$5005&lt;&gt;"",Data!B1758,"")</f>
        <v/>
      </c>
      <c r="C1758" s="20" t="str">
        <f>IF(Data!$B1758:C$5005&lt;&gt;"",Data!C1758,"")</f>
        <v/>
      </c>
      <c r="D1758" s="20" t="str">
        <f t="shared" si="65"/>
        <v/>
      </c>
      <c r="E1758" s="133" t="str">
        <f>IF(D1758="","",IF(COUNTIF($D$10:D1757,D1758)=0,COUNTIF(D:D,D1758),""))</f>
        <v/>
      </c>
      <c r="F1758" s="20" t="str">
        <f t="shared" si="66"/>
        <v/>
      </c>
      <c r="G1758" s="56"/>
      <c r="H1758" s="56"/>
      <c r="I1758" s="56"/>
      <c r="J1758" s="56"/>
      <c r="K1758" s="56"/>
      <c r="L1758" s="56"/>
      <c r="M1758" s="56"/>
      <c r="N1758" s="56"/>
      <c r="O1758" s="56"/>
      <c r="P1758" s="56"/>
    </row>
    <row r="1759" spans="1:16">
      <c r="A1759" s="20">
        <v>1750</v>
      </c>
      <c r="B1759" s="20" t="str">
        <f>IF(Data!B1759:$B$5005&lt;&gt;"",Data!B1759,"")</f>
        <v/>
      </c>
      <c r="C1759" s="20" t="str">
        <f>IF(Data!$B1759:C$5005&lt;&gt;"",Data!C1759,"")</f>
        <v/>
      </c>
      <c r="D1759" s="20" t="str">
        <f t="shared" si="65"/>
        <v/>
      </c>
      <c r="E1759" s="133" t="str">
        <f>IF(D1759="","",IF(COUNTIF($D$10:D1758,D1759)=0,COUNTIF(D:D,D1759),""))</f>
        <v/>
      </c>
      <c r="F1759" s="20" t="str">
        <f t="shared" si="66"/>
        <v/>
      </c>
      <c r="G1759" s="56"/>
      <c r="H1759" s="56"/>
      <c r="I1759" s="56"/>
      <c r="J1759" s="56"/>
      <c r="K1759" s="56"/>
      <c r="L1759" s="56"/>
      <c r="M1759" s="56"/>
      <c r="N1759" s="56"/>
      <c r="O1759" s="56"/>
      <c r="P1759" s="56"/>
    </row>
    <row r="1760" spans="1:16">
      <c r="A1760" s="113">
        <v>1751</v>
      </c>
      <c r="B1760" s="20" t="str">
        <f>IF(Data!B1760:$B$5005&lt;&gt;"",Data!B1760,"")</f>
        <v/>
      </c>
      <c r="C1760" s="20" t="str">
        <f>IF(Data!$B1760:C$5005&lt;&gt;"",Data!C1760,"")</f>
        <v/>
      </c>
      <c r="D1760" s="20" t="str">
        <f t="shared" si="65"/>
        <v/>
      </c>
      <c r="E1760" s="133" t="str">
        <f>IF(D1760="","",IF(COUNTIF($D$10:D1759,D1760)=0,COUNTIF(D:D,D1760),""))</f>
        <v/>
      </c>
      <c r="F1760" s="20" t="str">
        <f t="shared" si="66"/>
        <v/>
      </c>
      <c r="G1760" s="56"/>
      <c r="H1760" s="56"/>
      <c r="I1760" s="56"/>
      <c r="J1760" s="56"/>
      <c r="K1760" s="56"/>
      <c r="L1760" s="56"/>
      <c r="M1760" s="56"/>
      <c r="N1760" s="56"/>
      <c r="O1760" s="56"/>
      <c r="P1760" s="56"/>
    </row>
    <row r="1761" spans="1:16">
      <c r="A1761" s="20">
        <v>1752</v>
      </c>
      <c r="B1761" s="20" t="str">
        <f>IF(Data!B1761:$B$5005&lt;&gt;"",Data!B1761,"")</f>
        <v/>
      </c>
      <c r="C1761" s="20" t="str">
        <f>IF(Data!$B1761:C$5005&lt;&gt;"",Data!C1761,"")</f>
        <v/>
      </c>
      <c r="D1761" s="20" t="str">
        <f t="shared" si="65"/>
        <v/>
      </c>
      <c r="E1761" s="133" t="str">
        <f>IF(D1761="","",IF(COUNTIF($D$10:D1760,D1761)=0,COUNTIF(D:D,D1761),""))</f>
        <v/>
      </c>
      <c r="F1761" s="20" t="str">
        <f t="shared" si="66"/>
        <v/>
      </c>
      <c r="G1761" s="56"/>
      <c r="H1761" s="56"/>
      <c r="I1761" s="56"/>
      <c r="J1761" s="56"/>
      <c r="K1761" s="56"/>
      <c r="L1761" s="56"/>
      <c r="M1761" s="56"/>
      <c r="N1761" s="56"/>
      <c r="O1761" s="56"/>
      <c r="P1761" s="56"/>
    </row>
    <row r="1762" spans="1:16">
      <c r="A1762" s="113">
        <v>1753</v>
      </c>
      <c r="B1762" s="20" t="str">
        <f>IF(Data!B1762:$B$5005&lt;&gt;"",Data!B1762,"")</f>
        <v/>
      </c>
      <c r="C1762" s="20" t="str">
        <f>IF(Data!$B1762:C$5005&lt;&gt;"",Data!C1762,"")</f>
        <v/>
      </c>
      <c r="D1762" s="20" t="str">
        <f t="shared" si="65"/>
        <v/>
      </c>
      <c r="E1762" s="133" t="str">
        <f>IF(D1762="","",IF(COUNTIF($D$10:D1761,D1762)=0,COUNTIF(D:D,D1762),""))</f>
        <v/>
      </c>
      <c r="F1762" s="20" t="str">
        <f t="shared" si="66"/>
        <v/>
      </c>
      <c r="G1762" s="56"/>
      <c r="H1762" s="56"/>
      <c r="I1762" s="56"/>
      <c r="J1762" s="56"/>
      <c r="K1762" s="56"/>
      <c r="L1762" s="56"/>
      <c r="M1762" s="56"/>
      <c r="N1762" s="56"/>
      <c r="O1762" s="56"/>
      <c r="P1762" s="56"/>
    </row>
    <row r="1763" spans="1:16">
      <c r="A1763" s="20">
        <v>1754</v>
      </c>
      <c r="B1763" s="20" t="str">
        <f>IF(Data!B1763:$B$5005&lt;&gt;"",Data!B1763,"")</f>
        <v/>
      </c>
      <c r="C1763" s="20" t="str">
        <f>IF(Data!$B1763:C$5005&lt;&gt;"",Data!C1763,"")</f>
        <v/>
      </c>
      <c r="D1763" s="20" t="str">
        <f t="shared" si="65"/>
        <v/>
      </c>
      <c r="E1763" s="133" t="str">
        <f>IF(D1763="","",IF(COUNTIF($D$10:D1762,D1763)=0,COUNTIF(D:D,D1763),""))</f>
        <v/>
      </c>
      <c r="F1763" s="20" t="str">
        <f t="shared" si="66"/>
        <v/>
      </c>
      <c r="G1763" s="56"/>
      <c r="H1763" s="56"/>
      <c r="I1763" s="56"/>
      <c r="J1763" s="56"/>
      <c r="K1763" s="56"/>
      <c r="L1763" s="56"/>
      <c r="M1763" s="56"/>
      <c r="N1763" s="56"/>
      <c r="O1763" s="56"/>
      <c r="P1763" s="56"/>
    </row>
    <row r="1764" spans="1:16">
      <c r="A1764" s="113">
        <v>1755</v>
      </c>
      <c r="B1764" s="20" t="str">
        <f>IF(Data!B1764:$B$5005&lt;&gt;"",Data!B1764,"")</f>
        <v/>
      </c>
      <c r="C1764" s="20" t="str">
        <f>IF(Data!$B1764:C$5005&lt;&gt;"",Data!C1764,"")</f>
        <v/>
      </c>
      <c r="D1764" s="20" t="str">
        <f t="shared" si="65"/>
        <v/>
      </c>
      <c r="E1764" s="133" t="str">
        <f>IF(D1764="","",IF(COUNTIF($D$10:D1763,D1764)=0,COUNTIF(D:D,D1764),""))</f>
        <v/>
      </c>
      <c r="F1764" s="20" t="str">
        <f t="shared" si="66"/>
        <v/>
      </c>
      <c r="G1764" s="56"/>
      <c r="H1764" s="56"/>
      <c r="I1764" s="56"/>
      <c r="J1764" s="56"/>
      <c r="K1764" s="56"/>
      <c r="L1764" s="56"/>
      <c r="M1764" s="56"/>
      <c r="N1764" s="56"/>
      <c r="O1764" s="56"/>
      <c r="P1764" s="56"/>
    </row>
    <row r="1765" spans="1:16">
      <c r="A1765" s="20">
        <v>1756</v>
      </c>
      <c r="B1765" s="20" t="str">
        <f>IF(Data!B1765:$B$5005&lt;&gt;"",Data!B1765,"")</f>
        <v/>
      </c>
      <c r="C1765" s="20" t="str">
        <f>IF(Data!$B1765:C$5005&lt;&gt;"",Data!C1765,"")</f>
        <v/>
      </c>
      <c r="D1765" s="20" t="str">
        <f t="shared" si="65"/>
        <v/>
      </c>
      <c r="E1765" s="133" t="str">
        <f>IF(D1765="","",IF(COUNTIF($D$10:D1764,D1765)=0,COUNTIF(D:D,D1765),""))</f>
        <v/>
      </c>
      <c r="F1765" s="20" t="str">
        <f t="shared" si="66"/>
        <v/>
      </c>
      <c r="G1765" s="56"/>
      <c r="H1765" s="56"/>
      <c r="I1765" s="56"/>
      <c r="J1765" s="56"/>
      <c r="K1765" s="56"/>
      <c r="L1765" s="56"/>
      <c r="M1765" s="56"/>
      <c r="N1765" s="56"/>
      <c r="O1765" s="56"/>
      <c r="P1765" s="56"/>
    </row>
    <row r="1766" spans="1:16">
      <c r="A1766" s="113">
        <v>1757</v>
      </c>
      <c r="B1766" s="20" t="str">
        <f>IF(Data!B1766:$B$5005&lt;&gt;"",Data!B1766,"")</f>
        <v/>
      </c>
      <c r="C1766" s="20" t="str">
        <f>IF(Data!$B1766:C$5005&lt;&gt;"",Data!C1766,"")</f>
        <v/>
      </c>
      <c r="D1766" s="20" t="str">
        <f t="shared" si="65"/>
        <v/>
      </c>
      <c r="E1766" s="133" t="str">
        <f>IF(D1766="","",IF(COUNTIF($D$10:D1765,D1766)=0,COUNTIF(D:D,D1766),""))</f>
        <v/>
      </c>
      <c r="F1766" s="20" t="str">
        <f t="shared" si="66"/>
        <v/>
      </c>
      <c r="G1766" s="56"/>
      <c r="H1766" s="56"/>
      <c r="I1766" s="56"/>
      <c r="J1766" s="56"/>
      <c r="K1766" s="56"/>
      <c r="L1766" s="56"/>
      <c r="M1766" s="56"/>
      <c r="N1766" s="56"/>
      <c r="O1766" s="56"/>
      <c r="P1766" s="56"/>
    </row>
    <row r="1767" spans="1:16">
      <c r="A1767" s="20">
        <v>1758</v>
      </c>
      <c r="B1767" s="20" t="str">
        <f>IF(Data!B1767:$B$5005&lt;&gt;"",Data!B1767,"")</f>
        <v/>
      </c>
      <c r="C1767" s="20" t="str">
        <f>IF(Data!$B1767:C$5005&lt;&gt;"",Data!C1767,"")</f>
        <v/>
      </c>
      <c r="D1767" s="20" t="str">
        <f t="shared" si="65"/>
        <v/>
      </c>
      <c r="E1767" s="133" t="str">
        <f>IF(D1767="","",IF(COUNTIF($D$10:D1766,D1767)=0,COUNTIF(D:D,D1767),""))</f>
        <v/>
      </c>
      <c r="F1767" s="20" t="str">
        <f t="shared" si="66"/>
        <v/>
      </c>
      <c r="G1767" s="56"/>
      <c r="H1767" s="56"/>
      <c r="I1767" s="56"/>
      <c r="J1767" s="56"/>
      <c r="K1767" s="56"/>
      <c r="L1767" s="56"/>
      <c r="M1767" s="56"/>
      <c r="N1767" s="56"/>
      <c r="O1767" s="56"/>
      <c r="P1767" s="56"/>
    </row>
    <row r="1768" spans="1:16">
      <c r="A1768" s="113">
        <v>1759</v>
      </c>
      <c r="B1768" s="20" t="str">
        <f>IF(Data!B1768:$B$5005&lt;&gt;"",Data!B1768,"")</f>
        <v/>
      </c>
      <c r="C1768" s="20" t="str">
        <f>IF(Data!$B1768:C$5005&lt;&gt;"",Data!C1768,"")</f>
        <v/>
      </c>
      <c r="D1768" s="20" t="str">
        <f t="shared" si="65"/>
        <v/>
      </c>
      <c r="E1768" s="133" t="str">
        <f>IF(D1768="","",IF(COUNTIF($D$10:D1767,D1768)=0,COUNTIF(D:D,D1768),""))</f>
        <v/>
      </c>
      <c r="F1768" s="20" t="str">
        <f t="shared" si="66"/>
        <v/>
      </c>
      <c r="G1768" s="56"/>
      <c r="H1768" s="56"/>
      <c r="I1768" s="56"/>
      <c r="J1768" s="56"/>
      <c r="K1768" s="56"/>
      <c r="L1768" s="56"/>
      <c r="M1768" s="56"/>
      <c r="N1768" s="56"/>
      <c r="O1768" s="56"/>
      <c r="P1768" s="56"/>
    </row>
    <row r="1769" spans="1:16">
      <c r="A1769" s="20">
        <v>1760</v>
      </c>
      <c r="B1769" s="20" t="str">
        <f>IF(Data!B1769:$B$5005&lt;&gt;"",Data!B1769,"")</f>
        <v/>
      </c>
      <c r="C1769" s="20" t="str">
        <f>IF(Data!$B1769:C$5005&lt;&gt;"",Data!C1769,"")</f>
        <v/>
      </c>
      <c r="D1769" s="20" t="str">
        <f t="shared" si="65"/>
        <v/>
      </c>
      <c r="E1769" s="133" t="str">
        <f>IF(D1769="","",IF(COUNTIF($D$10:D1768,D1769)=0,COUNTIF(D:D,D1769),""))</f>
        <v/>
      </c>
      <c r="F1769" s="20" t="str">
        <f t="shared" si="66"/>
        <v/>
      </c>
      <c r="G1769" s="56"/>
      <c r="H1769" s="56"/>
      <c r="I1769" s="56"/>
      <c r="J1769" s="56"/>
      <c r="K1769" s="56"/>
      <c r="L1769" s="56"/>
      <c r="M1769" s="56"/>
      <c r="N1769" s="56"/>
      <c r="O1769" s="56"/>
      <c r="P1769" s="56"/>
    </row>
    <row r="1770" spans="1:16">
      <c r="A1770" s="113">
        <v>1761</v>
      </c>
      <c r="B1770" s="20" t="str">
        <f>IF(Data!B1770:$B$5005&lt;&gt;"",Data!B1770,"")</f>
        <v/>
      </c>
      <c r="C1770" s="20" t="str">
        <f>IF(Data!$B1770:C$5005&lt;&gt;"",Data!C1770,"")</f>
        <v/>
      </c>
      <c r="D1770" s="20" t="str">
        <f t="shared" si="65"/>
        <v/>
      </c>
      <c r="E1770" s="133" t="str">
        <f>IF(D1770="","",IF(COUNTIF($D$10:D1769,D1770)=0,COUNTIF(D:D,D1770),""))</f>
        <v/>
      </c>
      <c r="F1770" s="20" t="str">
        <f t="shared" si="66"/>
        <v/>
      </c>
      <c r="G1770" s="56"/>
      <c r="H1770" s="56"/>
      <c r="I1770" s="56"/>
      <c r="J1770" s="56"/>
      <c r="K1770" s="56"/>
      <c r="L1770" s="56"/>
      <c r="M1770" s="56"/>
      <c r="N1770" s="56"/>
      <c r="O1770" s="56"/>
      <c r="P1770" s="56"/>
    </row>
    <row r="1771" spans="1:16">
      <c r="A1771" s="20">
        <v>1762</v>
      </c>
      <c r="B1771" s="20" t="str">
        <f>IF(Data!B1771:$B$5005&lt;&gt;"",Data!B1771,"")</f>
        <v/>
      </c>
      <c r="C1771" s="20" t="str">
        <f>IF(Data!$B1771:C$5005&lt;&gt;"",Data!C1771,"")</f>
        <v/>
      </c>
      <c r="D1771" s="20" t="str">
        <f t="shared" si="65"/>
        <v/>
      </c>
      <c r="E1771" s="133" t="str">
        <f>IF(D1771="","",IF(COUNTIF($D$10:D1770,D1771)=0,COUNTIF(D:D,D1771),""))</f>
        <v/>
      </c>
      <c r="F1771" s="20" t="str">
        <f t="shared" si="66"/>
        <v/>
      </c>
      <c r="G1771" s="56"/>
      <c r="H1771" s="56"/>
      <c r="I1771" s="56"/>
      <c r="J1771" s="56"/>
      <c r="K1771" s="56"/>
      <c r="L1771" s="56"/>
      <c r="M1771" s="56"/>
      <c r="N1771" s="56"/>
      <c r="O1771" s="56"/>
      <c r="P1771" s="56"/>
    </row>
    <row r="1772" spans="1:16">
      <c r="A1772" s="113">
        <v>1763</v>
      </c>
      <c r="B1772" s="20" t="str">
        <f>IF(Data!B1772:$B$5005&lt;&gt;"",Data!B1772,"")</f>
        <v/>
      </c>
      <c r="C1772" s="20" t="str">
        <f>IF(Data!$B1772:C$5005&lt;&gt;"",Data!C1772,"")</f>
        <v/>
      </c>
      <c r="D1772" s="20" t="str">
        <f t="shared" si="65"/>
        <v/>
      </c>
      <c r="E1772" s="133" t="str">
        <f>IF(D1772="","",IF(COUNTIF($D$10:D1771,D1772)=0,COUNTIF(D:D,D1772),""))</f>
        <v/>
      </c>
      <c r="F1772" s="20" t="str">
        <f t="shared" si="66"/>
        <v/>
      </c>
      <c r="G1772" s="56"/>
      <c r="H1772" s="56"/>
      <c r="I1772" s="56"/>
      <c r="J1772" s="56"/>
      <c r="K1772" s="56"/>
      <c r="L1772" s="56"/>
      <c r="M1772" s="56"/>
      <c r="N1772" s="56"/>
      <c r="O1772" s="56"/>
      <c r="P1772" s="56"/>
    </row>
    <row r="1773" spans="1:16">
      <c r="A1773" s="20">
        <v>1764</v>
      </c>
      <c r="B1773" s="20" t="str">
        <f>IF(Data!B1773:$B$5005&lt;&gt;"",Data!B1773,"")</f>
        <v/>
      </c>
      <c r="C1773" s="20" t="str">
        <f>IF(Data!$B1773:C$5005&lt;&gt;"",Data!C1773,"")</f>
        <v/>
      </c>
      <c r="D1773" s="20" t="str">
        <f t="shared" si="65"/>
        <v/>
      </c>
      <c r="E1773" s="133" t="str">
        <f>IF(D1773="","",IF(COUNTIF($D$10:D1772,D1773)=0,COUNTIF(D:D,D1773),""))</f>
        <v/>
      </c>
      <c r="F1773" s="20" t="str">
        <f t="shared" si="66"/>
        <v/>
      </c>
      <c r="G1773" s="56"/>
      <c r="H1773" s="56"/>
      <c r="I1773" s="56"/>
      <c r="J1773" s="56"/>
      <c r="K1773" s="56"/>
      <c r="L1773" s="56"/>
      <c r="M1773" s="56"/>
      <c r="N1773" s="56"/>
      <c r="O1773" s="56"/>
      <c r="P1773" s="56"/>
    </row>
    <row r="1774" spans="1:16">
      <c r="A1774" s="113">
        <v>1765</v>
      </c>
      <c r="B1774" s="20" t="str">
        <f>IF(Data!B1774:$B$5005&lt;&gt;"",Data!B1774,"")</f>
        <v/>
      </c>
      <c r="C1774" s="20" t="str">
        <f>IF(Data!$B1774:C$5005&lt;&gt;"",Data!C1774,"")</f>
        <v/>
      </c>
      <c r="D1774" s="20" t="str">
        <f t="shared" si="65"/>
        <v/>
      </c>
      <c r="E1774" s="133" t="str">
        <f>IF(D1774="","",IF(COUNTIF($D$10:D1773,D1774)=0,COUNTIF(D:D,D1774),""))</f>
        <v/>
      </c>
      <c r="F1774" s="20" t="str">
        <f t="shared" si="66"/>
        <v/>
      </c>
      <c r="G1774" s="56"/>
      <c r="H1774" s="56"/>
      <c r="I1774" s="56"/>
      <c r="J1774" s="56"/>
      <c r="K1774" s="56"/>
      <c r="L1774" s="56"/>
      <c r="M1774" s="56"/>
      <c r="N1774" s="56"/>
      <c r="O1774" s="56"/>
      <c r="P1774" s="56"/>
    </row>
    <row r="1775" spans="1:16">
      <c r="A1775" s="20">
        <v>1766</v>
      </c>
      <c r="B1775" s="20" t="str">
        <f>IF(Data!B1775:$B$5005&lt;&gt;"",Data!B1775,"")</f>
        <v/>
      </c>
      <c r="C1775" s="20" t="str">
        <f>IF(Data!$B1775:C$5005&lt;&gt;"",Data!C1775,"")</f>
        <v/>
      </c>
      <c r="D1775" s="20" t="str">
        <f t="shared" si="65"/>
        <v/>
      </c>
      <c r="E1775" s="133" t="str">
        <f>IF(D1775="","",IF(COUNTIF($D$10:D1774,D1775)=0,COUNTIF(D:D,D1775),""))</f>
        <v/>
      </c>
      <c r="F1775" s="20" t="str">
        <f t="shared" si="66"/>
        <v/>
      </c>
      <c r="G1775" s="56"/>
      <c r="H1775" s="56"/>
      <c r="I1775" s="56"/>
      <c r="J1775" s="56"/>
      <c r="K1775" s="56"/>
      <c r="L1775" s="56"/>
      <c r="M1775" s="56"/>
      <c r="N1775" s="56"/>
      <c r="O1775" s="56"/>
      <c r="P1775" s="56"/>
    </row>
    <row r="1776" spans="1:16">
      <c r="A1776" s="113">
        <v>1767</v>
      </c>
      <c r="B1776" s="20" t="str">
        <f>IF(Data!B1776:$B$5005&lt;&gt;"",Data!B1776,"")</f>
        <v/>
      </c>
      <c r="C1776" s="20" t="str">
        <f>IF(Data!$B1776:C$5005&lt;&gt;"",Data!C1776,"")</f>
        <v/>
      </c>
      <c r="D1776" s="20" t="str">
        <f t="shared" si="65"/>
        <v/>
      </c>
      <c r="E1776" s="133" t="str">
        <f>IF(D1776="","",IF(COUNTIF($D$10:D1775,D1776)=0,COUNTIF(D:D,D1776),""))</f>
        <v/>
      </c>
      <c r="F1776" s="20" t="str">
        <f t="shared" si="66"/>
        <v/>
      </c>
      <c r="G1776" s="56"/>
      <c r="H1776" s="56"/>
      <c r="I1776" s="56"/>
      <c r="J1776" s="56"/>
      <c r="K1776" s="56"/>
      <c r="L1776" s="56"/>
      <c r="M1776" s="56"/>
      <c r="N1776" s="56"/>
      <c r="O1776" s="56"/>
      <c r="P1776" s="56"/>
    </row>
    <row r="1777" spans="1:16">
      <c r="A1777" s="20">
        <v>1768</v>
      </c>
      <c r="B1777" s="20" t="str">
        <f>IF(Data!B1777:$B$5005&lt;&gt;"",Data!B1777,"")</f>
        <v/>
      </c>
      <c r="C1777" s="20" t="str">
        <f>IF(Data!$B1777:C$5005&lt;&gt;"",Data!C1777,"")</f>
        <v/>
      </c>
      <c r="D1777" s="20" t="str">
        <f t="shared" si="65"/>
        <v/>
      </c>
      <c r="E1777" s="133" t="str">
        <f>IF(D1777="","",IF(COUNTIF($D$10:D1776,D1777)=0,COUNTIF(D:D,D1777),""))</f>
        <v/>
      </c>
      <c r="F1777" s="20" t="str">
        <f t="shared" si="66"/>
        <v/>
      </c>
      <c r="G1777" s="56"/>
      <c r="H1777" s="56"/>
      <c r="I1777" s="56"/>
      <c r="J1777" s="56"/>
      <c r="K1777" s="56"/>
      <c r="L1777" s="56"/>
      <c r="M1777" s="56"/>
      <c r="N1777" s="56"/>
      <c r="O1777" s="56"/>
      <c r="P1777" s="56"/>
    </row>
    <row r="1778" spans="1:16">
      <c r="A1778" s="113">
        <v>1769</v>
      </c>
      <c r="B1778" s="20" t="str">
        <f>IF(Data!B1778:$B$5005&lt;&gt;"",Data!B1778,"")</f>
        <v/>
      </c>
      <c r="C1778" s="20" t="str">
        <f>IF(Data!$B1778:C$5005&lt;&gt;"",Data!C1778,"")</f>
        <v/>
      </c>
      <c r="D1778" s="20" t="str">
        <f t="shared" si="65"/>
        <v/>
      </c>
      <c r="E1778" s="133" t="str">
        <f>IF(D1778="","",IF(COUNTIF($D$10:D1777,D1778)=0,COUNTIF(D:D,D1778),""))</f>
        <v/>
      </c>
      <c r="F1778" s="20" t="str">
        <f t="shared" si="66"/>
        <v/>
      </c>
      <c r="G1778" s="56"/>
      <c r="H1778" s="56"/>
      <c r="I1778" s="56"/>
      <c r="J1778" s="56"/>
      <c r="K1778" s="56"/>
      <c r="L1778" s="56"/>
      <c r="M1778" s="56"/>
      <c r="N1778" s="56"/>
      <c r="O1778" s="56"/>
      <c r="P1778" s="56"/>
    </row>
    <row r="1779" spans="1:16">
      <c r="A1779" s="20">
        <v>1770</v>
      </c>
      <c r="B1779" s="20" t="str">
        <f>IF(Data!B1779:$B$5005&lt;&gt;"",Data!B1779,"")</f>
        <v/>
      </c>
      <c r="C1779" s="20" t="str">
        <f>IF(Data!$B1779:C$5005&lt;&gt;"",Data!C1779,"")</f>
        <v/>
      </c>
      <c r="D1779" s="20" t="str">
        <f t="shared" si="65"/>
        <v/>
      </c>
      <c r="E1779" s="133" t="str">
        <f>IF(D1779="","",IF(COUNTIF($D$10:D1778,D1779)=0,COUNTIF(D:D,D1779),""))</f>
        <v/>
      </c>
      <c r="F1779" s="20" t="str">
        <f t="shared" si="66"/>
        <v/>
      </c>
      <c r="G1779" s="56"/>
      <c r="H1779" s="56"/>
      <c r="I1779" s="56"/>
      <c r="J1779" s="56"/>
      <c r="K1779" s="56"/>
      <c r="L1779" s="56"/>
      <c r="M1779" s="56"/>
      <c r="N1779" s="56"/>
      <c r="O1779" s="56"/>
      <c r="P1779" s="56"/>
    </row>
    <row r="1780" spans="1:16">
      <c r="A1780" s="113">
        <v>1771</v>
      </c>
      <c r="B1780" s="20" t="str">
        <f>IF(Data!B1780:$B$5005&lt;&gt;"",Data!B1780,"")</f>
        <v/>
      </c>
      <c r="C1780" s="20" t="str">
        <f>IF(Data!$B1780:C$5005&lt;&gt;"",Data!C1780,"")</f>
        <v/>
      </c>
      <c r="D1780" s="20" t="str">
        <f t="shared" si="65"/>
        <v/>
      </c>
      <c r="E1780" s="133" t="str">
        <f>IF(D1780="","",IF(COUNTIF($D$10:D1779,D1780)=0,COUNTIF(D:D,D1780),""))</f>
        <v/>
      </c>
      <c r="F1780" s="20" t="str">
        <f t="shared" si="66"/>
        <v/>
      </c>
      <c r="G1780" s="56"/>
      <c r="H1780" s="56"/>
      <c r="I1780" s="56"/>
      <c r="J1780" s="56"/>
      <c r="K1780" s="56"/>
      <c r="L1780" s="56"/>
      <c r="M1780" s="56"/>
      <c r="N1780" s="56"/>
      <c r="O1780" s="56"/>
      <c r="P1780" s="56"/>
    </row>
    <row r="1781" spans="1:16">
      <c r="A1781" s="20">
        <v>1772</v>
      </c>
      <c r="B1781" s="20" t="str">
        <f>IF(Data!B1781:$B$5005&lt;&gt;"",Data!B1781,"")</f>
        <v/>
      </c>
      <c r="C1781" s="20" t="str">
        <f>IF(Data!$B1781:C$5005&lt;&gt;"",Data!C1781,"")</f>
        <v/>
      </c>
      <c r="D1781" s="20" t="str">
        <f t="shared" si="65"/>
        <v/>
      </c>
      <c r="E1781" s="133" t="str">
        <f>IF(D1781="","",IF(COUNTIF($D$10:D1780,D1781)=0,COUNTIF(D:D,D1781),""))</f>
        <v/>
      </c>
      <c r="F1781" s="20" t="str">
        <f t="shared" si="66"/>
        <v/>
      </c>
      <c r="G1781" s="56"/>
      <c r="H1781" s="56"/>
      <c r="I1781" s="56"/>
      <c r="J1781" s="56"/>
      <c r="K1781" s="56"/>
      <c r="L1781" s="56"/>
      <c r="M1781" s="56"/>
      <c r="N1781" s="56"/>
      <c r="O1781" s="56"/>
      <c r="P1781" s="56"/>
    </row>
    <row r="1782" spans="1:16">
      <c r="A1782" s="113">
        <v>1773</v>
      </c>
      <c r="B1782" s="20" t="str">
        <f>IF(Data!B1782:$B$5005&lt;&gt;"",Data!B1782,"")</f>
        <v/>
      </c>
      <c r="C1782" s="20" t="str">
        <f>IF(Data!$B1782:C$5005&lt;&gt;"",Data!C1782,"")</f>
        <v/>
      </c>
      <c r="D1782" s="20" t="str">
        <f t="shared" si="65"/>
        <v/>
      </c>
      <c r="E1782" s="133" t="str">
        <f>IF(D1782="","",IF(COUNTIF($D$10:D1781,D1782)=0,COUNTIF(D:D,D1782),""))</f>
        <v/>
      </c>
      <c r="F1782" s="20" t="str">
        <f t="shared" si="66"/>
        <v/>
      </c>
      <c r="G1782" s="56"/>
      <c r="H1782" s="56"/>
      <c r="I1782" s="56"/>
      <c r="J1782" s="56"/>
      <c r="K1782" s="56"/>
      <c r="L1782" s="56"/>
      <c r="M1782" s="56"/>
      <c r="N1782" s="56"/>
      <c r="O1782" s="56"/>
      <c r="P1782" s="56"/>
    </row>
    <row r="1783" spans="1:16">
      <c r="A1783" s="20">
        <v>1774</v>
      </c>
      <c r="B1783" s="20" t="str">
        <f>IF(Data!B1783:$B$5005&lt;&gt;"",Data!B1783,"")</f>
        <v/>
      </c>
      <c r="C1783" s="20" t="str">
        <f>IF(Data!$B1783:C$5005&lt;&gt;"",Data!C1783,"")</f>
        <v/>
      </c>
      <c r="D1783" s="20" t="str">
        <f t="shared" si="65"/>
        <v/>
      </c>
      <c r="E1783" s="133" t="str">
        <f>IF(D1783="","",IF(COUNTIF($D$10:D1782,D1783)=0,COUNTIF(D:D,D1783),""))</f>
        <v/>
      </c>
      <c r="F1783" s="20" t="str">
        <f t="shared" si="66"/>
        <v/>
      </c>
      <c r="G1783" s="56"/>
      <c r="H1783" s="56"/>
      <c r="I1783" s="56"/>
      <c r="J1783" s="56"/>
      <c r="K1783" s="56"/>
      <c r="L1783" s="56"/>
      <c r="M1783" s="56"/>
      <c r="N1783" s="56"/>
      <c r="O1783" s="56"/>
      <c r="P1783" s="56"/>
    </row>
    <row r="1784" spans="1:16">
      <c r="A1784" s="113">
        <v>1775</v>
      </c>
      <c r="B1784" s="20" t="str">
        <f>IF(Data!B1784:$B$5005&lt;&gt;"",Data!B1784,"")</f>
        <v/>
      </c>
      <c r="C1784" s="20" t="str">
        <f>IF(Data!$B1784:C$5005&lt;&gt;"",Data!C1784,"")</f>
        <v/>
      </c>
      <c r="D1784" s="20" t="str">
        <f t="shared" ref="D1784:D1847" si="67">IF(AND(B1784&lt;&gt;"",C1784&lt;&gt;""), _xlfn.RANK.AVG(B1784,B:B,1),"")</f>
        <v/>
      </c>
      <c r="E1784" s="133" t="str">
        <f>IF(D1784="","",IF(COUNTIF($D$10:D1783,D1784)=0,COUNTIF(D:D,D1784),""))</f>
        <v/>
      </c>
      <c r="F1784" s="20" t="str">
        <f t="shared" si="66"/>
        <v/>
      </c>
      <c r="G1784" s="56"/>
      <c r="H1784" s="56"/>
      <c r="I1784" s="56"/>
      <c r="J1784" s="56"/>
      <c r="K1784" s="56"/>
      <c r="L1784" s="56"/>
      <c r="M1784" s="56"/>
      <c r="N1784" s="56"/>
      <c r="O1784" s="56"/>
      <c r="P1784" s="56"/>
    </row>
    <row r="1785" spans="1:16">
      <c r="A1785" s="20">
        <v>1776</v>
      </c>
      <c r="B1785" s="20" t="str">
        <f>IF(Data!B1785:$B$5005&lt;&gt;"",Data!B1785,"")</f>
        <v/>
      </c>
      <c r="C1785" s="20" t="str">
        <f>IF(Data!$B1785:C$5005&lt;&gt;"",Data!C1785,"")</f>
        <v/>
      </c>
      <c r="D1785" s="20" t="str">
        <f t="shared" si="67"/>
        <v/>
      </c>
      <c r="E1785" s="133" t="str">
        <f>IF(D1785="","",IF(COUNTIF($D$10:D1784,D1785)=0,COUNTIF(D:D,D1785),""))</f>
        <v/>
      </c>
      <c r="F1785" s="20" t="str">
        <f t="shared" si="66"/>
        <v/>
      </c>
      <c r="G1785" s="56"/>
      <c r="H1785" s="56"/>
      <c r="I1785" s="56"/>
      <c r="J1785" s="56"/>
      <c r="K1785" s="56"/>
      <c r="L1785" s="56"/>
      <c r="M1785" s="56"/>
      <c r="N1785" s="56"/>
      <c r="O1785" s="56"/>
      <c r="P1785" s="56"/>
    </row>
    <row r="1786" spans="1:16">
      <c r="A1786" s="113">
        <v>1777</v>
      </c>
      <c r="B1786" s="20" t="str">
        <f>IF(Data!B1786:$B$5005&lt;&gt;"",Data!B1786,"")</f>
        <v/>
      </c>
      <c r="C1786" s="20" t="str">
        <f>IF(Data!$B1786:C$5005&lt;&gt;"",Data!C1786,"")</f>
        <v/>
      </c>
      <c r="D1786" s="20" t="str">
        <f t="shared" si="67"/>
        <v/>
      </c>
      <c r="E1786" s="133" t="str">
        <f>IF(D1786="","",IF(COUNTIF($D$10:D1785,D1786)=0,COUNTIF(D:D,D1786),""))</f>
        <v/>
      </c>
      <c r="F1786" s="20" t="str">
        <f t="shared" si="66"/>
        <v/>
      </c>
      <c r="G1786" s="56"/>
      <c r="H1786" s="56"/>
      <c r="I1786" s="56"/>
      <c r="J1786" s="56"/>
      <c r="K1786" s="56"/>
      <c r="L1786" s="56"/>
      <c r="M1786" s="56"/>
      <c r="N1786" s="56"/>
      <c r="O1786" s="56"/>
      <c r="P1786" s="56"/>
    </row>
    <row r="1787" spans="1:16">
      <c r="A1787" s="20">
        <v>1778</v>
      </c>
      <c r="B1787" s="20" t="str">
        <f>IF(Data!B1787:$B$5005&lt;&gt;"",Data!B1787,"")</f>
        <v/>
      </c>
      <c r="C1787" s="20" t="str">
        <f>IF(Data!$B1787:C$5005&lt;&gt;"",Data!C1787,"")</f>
        <v/>
      </c>
      <c r="D1787" s="20" t="str">
        <f t="shared" si="67"/>
        <v/>
      </c>
      <c r="E1787" s="133" t="str">
        <f>IF(D1787="","",IF(COUNTIF($D$10:D1786,D1787)=0,COUNTIF(D:D,D1787),""))</f>
        <v/>
      </c>
      <c r="F1787" s="20" t="str">
        <f t="shared" si="66"/>
        <v/>
      </c>
      <c r="G1787" s="56"/>
      <c r="H1787" s="56"/>
      <c r="I1787" s="56"/>
      <c r="J1787" s="56"/>
      <c r="K1787" s="56"/>
      <c r="L1787" s="56"/>
      <c r="M1787" s="56"/>
      <c r="N1787" s="56"/>
      <c r="O1787" s="56"/>
      <c r="P1787" s="56"/>
    </row>
    <row r="1788" spans="1:16">
      <c r="A1788" s="113">
        <v>1779</v>
      </c>
      <c r="B1788" s="20" t="str">
        <f>IF(Data!B1788:$B$5005&lt;&gt;"",Data!B1788,"")</f>
        <v/>
      </c>
      <c r="C1788" s="20" t="str">
        <f>IF(Data!$B1788:C$5005&lt;&gt;"",Data!C1788,"")</f>
        <v/>
      </c>
      <c r="D1788" s="20" t="str">
        <f t="shared" si="67"/>
        <v/>
      </c>
      <c r="E1788" s="133" t="str">
        <f>IF(D1788="","",IF(COUNTIF($D$10:D1787,D1788)=0,COUNTIF(D:D,D1788),""))</f>
        <v/>
      </c>
      <c r="F1788" s="20" t="str">
        <f t="shared" si="66"/>
        <v/>
      </c>
      <c r="G1788" s="56"/>
      <c r="H1788" s="56"/>
      <c r="I1788" s="56"/>
      <c r="J1788" s="56"/>
      <c r="K1788" s="56"/>
      <c r="L1788" s="56"/>
      <c r="M1788" s="56"/>
      <c r="N1788" s="56"/>
      <c r="O1788" s="56"/>
      <c r="P1788" s="56"/>
    </row>
    <row r="1789" spans="1:16">
      <c r="A1789" s="20">
        <v>1780</v>
      </c>
      <c r="B1789" s="20" t="str">
        <f>IF(Data!B1789:$B$5005&lt;&gt;"",Data!B1789,"")</f>
        <v/>
      </c>
      <c r="C1789" s="20" t="str">
        <f>IF(Data!$B1789:C$5005&lt;&gt;"",Data!C1789,"")</f>
        <v/>
      </c>
      <c r="D1789" s="20" t="str">
        <f t="shared" si="67"/>
        <v/>
      </c>
      <c r="E1789" s="133" t="str">
        <f>IF(D1789="","",IF(COUNTIF($D$10:D1788,D1789)=0,COUNTIF(D:D,D1789),""))</f>
        <v/>
      </c>
      <c r="F1789" s="20" t="str">
        <f t="shared" si="66"/>
        <v/>
      </c>
      <c r="G1789" s="56"/>
      <c r="H1789" s="56"/>
      <c r="I1789" s="56"/>
      <c r="J1789" s="56"/>
      <c r="K1789" s="56"/>
      <c r="L1789" s="56"/>
      <c r="M1789" s="56"/>
      <c r="N1789" s="56"/>
      <c r="O1789" s="56"/>
      <c r="P1789" s="56"/>
    </row>
    <row r="1790" spans="1:16">
      <c r="A1790" s="113">
        <v>1781</v>
      </c>
      <c r="B1790" s="20" t="str">
        <f>IF(Data!B1790:$B$5005&lt;&gt;"",Data!B1790,"")</f>
        <v/>
      </c>
      <c r="C1790" s="20" t="str">
        <f>IF(Data!$B1790:C$5005&lt;&gt;"",Data!C1790,"")</f>
        <v/>
      </c>
      <c r="D1790" s="20" t="str">
        <f t="shared" si="67"/>
        <v/>
      </c>
      <c r="E1790" s="133" t="str">
        <f>IF(D1790="","",IF(COUNTIF($D$10:D1789,D1790)=0,COUNTIF(D:D,D1790),""))</f>
        <v/>
      </c>
      <c r="F1790" s="20" t="str">
        <f t="shared" si="66"/>
        <v/>
      </c>
      <c r="G1790" s="56"/>
      <c r="H1790" s="56"/>
      <c r="I1790" s="56"/>
      <c r="J1790" s="56"/>
      <c r="K1790" s="56"/>
      <c r="L1790" s="56"/>
      <c r="M1790" s="56"/>
      <c r="N1790" s="56"/>
      <c r="O1790" s="56"/>
      <c r="P1790" s="56"/>
    </row>
    <row r="1791" spans="1:16">
      <c r="A1791" s="20">
        <v>1782</v>
      </c>
      <c r="B1791" s="20" t="str">
        <f>IF(Data!B1791:$B$5005&lt;&gt;"",Data!B1791,"")</f>
        <v/>
      </c>
      <c r="C1791" s="20" t="str">
        <f>IF(Data!$B1791:C$5005&lt;&gt;"",Data!C1791,"")</f>
        <v/>
      </c>
      <c r="D1791" s="20" t="str">
        <f t="shared" si="67"/>
        <v/>
      </c>
      <c r="E1791" s="133" t="str">
        <f>IF(D1791="","",IF(COUNTIF($D$10:D1790,D1791)=0,COUNTIF(D:D,D1791),""))</f>
        <v/>
      </c>
      <c r="F1791" s="20" t="str">
        <f t="shared" si="66"/>
        <v/>
      </c>
      <c r="G1791" s="56"/>
      <c r="H1791" s="56"/>
      <c r="I1791" s="56"/>
      <c r="J1791" s="56"/>
      <c r="K1791" s="56"/>
      <c r="L1791" s="56"/>
      <c r="M1791" s="56"/>
      <c r="N1791" s="56"/>
      <c r="O1791" s="56"/>
      <c r="P1791" s="56"/>
    </row>
    <row r="1792" spans="1:16">
      <c r="A1792" s="113">
        <v>1783</v>
      </c>
      <c r="B1792" s="20" t="str">
        <f>IF(Data!B1792:$B$5005&lt;&gt;"",Data!B1792,"")</f>
        <v/>
      </c>
      <c r="C1792" s="20" t="str">
        <f>IF(Data!$B1792:C$5005&lt;&gt;"",Data!C1792,"")</f>
        <v/>
      </c>
      <c r="D1792" s="20" t="str">
        <f t="shared" si="67"/>
        <v/>
      </c>
      <c r="E1792" s="133" t="str">
        <f>IF(D1792="","",IF(COUNTIF($D$10:D1791,D1792)=0,COUNTIF(D:D,D1792),""))</f>
        <v/>
      </c>
      <c r="F1792" s="20" t="str">
        <f t="shared" si="66"/>
        <v/>
      </c>
      <c r="G1792" s="56"/>
      <c r="H1792" s="56"/>
      <c r="I1792" s="56"/>
      <c r="J1792" s="56"/>
      <c r="K1792" s="56"/>
      <c r="L1792" s="56"/>
      <c r="M1792" s="56"/>
      <c r="N1792" s="56"/>
      <c r="O1792" s="56"/>
      <c r="P1792" s="56"/>
    </row>
    <row r="1793" spans="1:16">
      <c r="A1793" s="20">
        <v>1784</v>
      </c>
      <c r="B1793" s="20" t="str">
        <f>IF(Data!B1793:$B$5005&lt;&gt;"",Data!B1793,"")</f>
        <v/>
      </c>
      <c r="C1793" s="20" t="str">
        <f>IF(Data!$B1793:C$5005&lt;&gt;"",Data!C1793,"")</f>
        <v/>
      </c>
      <c r="D1793" s="20" t="str">
        <f t="shared" si="67"/>
        <v/>
      </c>
      <c r="E1793" s="133" t="str">
        <f>IF(D1793="","",IF(COUNTIF($D$10:D1792,D1793)=0,COUNTIF(D:D,D1793),""))</f>
        <v/>
      </c>
      <c r="F1793" s="20" t="str">
        <f t="shared" si="66"/>
        <v/>
      </c>
      <c r="G1793" s="56"/>
      <c r="H1793" s="56"/>
      <c r="I1793" s="56"/>
      <c r="J1793" s="56"/>
      <c r="K1793" s="56"/>
      <c r="L1793" s="56"/>
      <c r="M1793" s="56"/>
      <c r="N1793" s="56"/>
      <c r="O1793" s="56"/>
      <c r="P1793" s="56"/>
    </row>
    <row r="1794" spans="1:16">
      <c r="A1794" s="113">
        <v>1785</v>
      </c>
      <c r="B1794" s="20" t="str">
        <f>IF(Data!B1794:$B$5005&lt;&gt;"",Data!B1794,"")</f>
        <v/>
      </c>
      <c r="C1794" s="20" t="str">
        <f>IF(Data!$B1794:C$5005&lt;&gt;"",Data!C1794,"")</f>
        <v/>
      </c>
      <c r="D1794" s="20" t="str">
        <f t="shared" si="67"/>
        <v/>
      </c>
      <c r="E1794" s="133" t="str">
        <f>IF(D1794="","",IF(COUNTIF($D$10:D1793,D1794)=0,COUNTIF(D:D,D1794),""))</f>
        <v/>
      </c>
      <c r="F1794" s="20" t="str">
        <f t="shared" si="66"/>
        <v/>
      </c>
      <c r="G1794" s="56"/>
      <c r="H1794" s="56"/>
      <c r="I1794" s="56"/>
      <c r="J1794" s="56"/>
      <c r="K1794" s="56"/>
      <c r="L1794" s="56"/>
      <c r="M1794" s="56"/>
      <c r="N1794" s="56"/>
      <c r="O1794" s="56"/>
      <c r="P1794" s="56"/>
    </row>
    <row r="1795" spans="1:16">
      <c r="A1795" s="20">
        <v>1786</v>
      </c>
      <c r="B1795" s="20" t="str">
        <f>IF(Data!B1795:$B$5005&lt;&gt;"",Data!B1795,"")</f>
        <v/>
      </c>
      <c r="C1795" s="20" t="str">
        <f>IF(Data!$B1795:C$5005&lt;&gt;"",Data!C1795,"")</f>
        <v/>
      </c>
      <c r="D1795" s="20" t="str">
        <f t="shared" si="67"/>
        <v/>
      </c>
      <c r="E1795" s="133" t="str">
        <f>IF(D1795="","",IF(COUNTIF($D$10:D1794,D1795)=0,COUNTIF(D:D,D1795),""))</f>
        <v/>
      </c>
      <c r="F1795" s="20" t="str">
        <f t="shared" si="66"/>
        <v/>
      </c>
      <c r="G1795" s="56"/>
      <c r="H1795" s="56"/>
      <c r="I1795" s="56"/>
      <c r="J1795" s="56"/>
      <c r="K1795" s="56"/>
      <c r="L1795" s="56"/>
      <c r="M1795" s="56"/>
      <c r="N1795" s="56"/>
      <c r="O1795" s="56"/>
      <c r="P1795" s="56"/>
    </row>
    <row r="1796" spans="1:16">
      <c r="A1796" s="113">
        <v>1787</v>
      </c>
      <c r="B1796" s="20" t="str">
        <f>IF(Data!B1796:$B$5005&lt;&gt;"",Data!B1796,"")</f>
        <v/>
      </c>
      <c r="C1796" s="20" t="str">
        <f>IF(Data!$B1796:C$5005&lt;&gt;"",Data!C1796,"")</f>
        <v/>
      </c>
      <c r="D1796" s="20" t="str">
        <f t="shared" si="67"/>
        <v/>
      </c>
      <c r="E1796" s="133" t="str">
        <f>IF(D1796="","",IF(COUNTIF($D$10:D1795,D1796)=0,COUNTIF(D:D,D1796),""))</f>
        <v/>
      </c>
      <c r="F1796" s="20" t="str">
        <f t="shared" si="66"/>
        <v/>
      </c>
      <c r="G1796" s="56"/>
      <c r="H1796" s="56"/>
      <c r="I1796" s="56"/>
      <c r="J1796" s="56"/>
      <c r="K1796" s="56"/>
      <c r="L1796" s="56"/>
      <c r="M1796" s="56"/>
      <c r="N1796" s="56"/>
      <c r="O1796" s="56"/>
      <c r="P1796" s="56"/>
    </row>
    <row r="1797" spans="1:16">
      <c r="A1797" s="20">
        <v>1788</v>
      </c>
      <c r="B1797" s="20" t="str">
        <f>IF(Data!B1797:$B$5005&lt;&gt;"",Data!B1797,"")</f>
        <v/>
      </c>
      <c r="C1797" s="20" t="str">
        <f>IF(Data!$B1797:C$5005&lt;&gt;"",Data!C1797,"")</f>
        <v/>
      </c>
      <c r="D1797" s="20" t="str">
        <f t="shared" si="67"/>
        <v/>
      </c>
      <c r="E1797" s="133" t="str">
        <f>IF(D1797="","",IF(COUNTIF($D$10:D1796,D1797)=0,COUNTIF(D:D,D1797),""))</f>
        <v/>
      </c>
      <c r="F1797" s="20" t="str">
        <f t="shared" si="66"/>
        <v/>
      </c>
      <c r="G1797" s="56"/>
      <c r="H1797" s="56"/>
      <c r="I1797" s="56"/>
      <c r="J1797" s="56"/>
      <c r="K1797" s="56"/>
      <c r="L1797" s="56"/>
      <c r="M1797" s="56"/>
      <c r="N1797" s="56"/>
      <c r="O1797" s="56"/>
      <c r="P1797" s="56"/>
    </row>
    <row r="1798" spans="1:16">
      <c r="A1798" s="113">
        <v>1789</v>
      </c>
      <c r="B1798" s="20" t="str">
        <f>IF(Data!B1798:$B$5005&lt;&gt;"",Data!B1798,"")</f>
        <v/>
      </c>
      <c r="C1798" s="20" t="str">
        <f>IF(Data!$B1798:C$5005&lt;&gt;"",Data!C1798,"")</f>
        <v/>
      </c>
      <c r="D1798" s="20" t="str">
        <f t="shared" si="67"/>
        <v/>
      </c>
      <c r="E1798" s="133" t="str">
        <f>IF(D1798="","",IF(COUNTIF($D$10:D1797,D1798)=0,COUNTIF(D:D,D1798),""))</f>
        <v/>
      </c>
      <c r="F1798" s="20" t="str">
        <f t="shared" si="66"/>
        <v/>
      </c>
      <c r="G1798" s="56"/>
      <c r="H1798" s="56"/>
      <c r="I1798" s="56"/>
      <c r="J1798" s="56"/>
      <c r="K1798" s="56"/>
      <c r="L1798" s="56"/>
      <c r="M1798" s="56"/>
      <c r="N1798" s="56"/>
      <c r="O1798" s="56"/>
      <c r="P1798" s="56"/>
    </row>
    <row r="1799" spans="1:16">
      <c r="A1799" s="20">
        <v>1790</v>
      </c>
      <c r="B1799" s="20" t="str">
        <f>IF(Data!B1799:$B$5005&lt;&gt;"",Data!B1799,"")</f>
        <v/>
      </c>
      <c r="C1799" s="20" t="str">
        <f>IF(Data!$B1799:C$5005&lt;&gt;"",Data!C1799,"")</f>
        <v/>
      </c>
      <c r="D1799" s="20" t="str">
        <f t="shared" si="67"/>
        <v/>
      </c>
      <c r="E1799" s="133" t="str">
        <f>IF(D1799="","",IF(COUNTIF($D$10:D1798,D1799)=0,COUNTIF(D:D,D1799),""))</f>
        <v/>
      </c>
      <c r="F1799" s="20" t="str">
        <f t="shared" si="66"/>
        <v/>
      </c>
      <c r="G1799" s="56"/>
      <c r="H1799" s="56"/>
      <c r="I1799" s="56"/>
      <c r="J1799" s="56"/>
      <c r="K1799" s="56"/>
      <c r="L1799" s="56"/>
      <c r="M1799" s="56"/>
      <c r="N1799" s="56"/>
      <c r="O1799" s="56"/>
      <c r="P1799" s="56"/>
    </row>
    <row r="1800" spans="1:16">
      <c r="A1800" s="113">
        <v>1791</v>
      </c>
      <c r="B1800" s="20" t="str">
        <f>IF(Data!B1800:$B$5005&lt;&gt;"",Data!B1800,"")</f>
        <v/>
      </c>
      <c r="C1800" s="20" t="str">
        <f>IF(Data!$B1800:C$5005&lt;&gt;"",Data!C1800,"")</f>
        <v/>
      </c>
      <c r="D1800" s="20" t="str">
        <f t="shared" si="67"/>
        <v/>
      </c>
      <c r="E1800" s="133" t="str">
        <f>IF(D1800="","",IF(COUNTIF($D$10:D1799,D1800)=0,COUNTIF(D:D,D1800),""))</f>
        <v/>
      </c>
      <c r="F1800" s="20" t="str">
        <f t="shared" si="66"/>
        <v/>
      </c>
      <c r="G1800" s="56"/>
      <c r="H1800" s="56"/>
      <c r="I1800" s="56"/>
      <c r="J1800" s="56"/>
      <c r="K1800" s="56"/>
      <c r="L1800" s="56"/>
      <c r="M1800" s="56"/>
      <c r="N1800" s="56"/>
      <c r="O1800" s="56"/>
      <c r="P1800" s="56"/>
    </row>
    <row r="1801" spans="1:16">
      <c r="A1801" s="20">
        <v>1792</v>
      </c>
      <c r="B1801" s="20" t="str">
        <f>IF(Data!B1801:$B$5005&lt;&gt;"",Data!B1801,"")</f>
        <v/>
      </c>
      <c r="C1801" s="20" t="str">
        <f>IF(Data!$B1801:C$5005&lt;&gt;"",Data!C1801,"")</f>
        <v/>
      </c>
      <c r="D1801" s="20" t="str">
        <f t="shared" si="67"/>
        <v/>
      </c>
      <c r="E1801" s="133" t="str">
        <f>IF(D1801="","",IF(COUNTIF($D$10:D1800,D1801)=0,COUNTIF(D:D,D1801),""))</f>
        <v/>
      </c>
      <c r="F1801" s="20" t="str">
        <f t="shared" si="66"/>
        <v/>
      </c>
      <c r="G1801" s="56"/>
      <c r="H1801" s="56"/>
      <c r="I1801" s="56"/>
      <c r="J1801" s="56"/>
      <c r="K1801" s="56"/>
      <c r="L1801" s="56"/>
      <c r="M1801" s="56"/>
      <c r="N1801" s="56"/>
      <c r="O1801" s="56"/>
      <c r="P1801" s="56"/>
    </row>
    <row r="1802" spans="1:16">
      <c r="A1802" s="113">
        <v>1793</v>
      </c>
      <c r="B1802" s="20" t="str">
        <f>IF(Data!B1802:$B$5005&lt;&gt;"",Data!B1802,"")</f>
        <v/>
      </c>
      <c r="C1802" s="20" t="str">
        <f>IF(Data!$B1802:C$5005&lt;&gt;"",Data!C1802,"")</f>
        <v/>
      </c>
      <c r="D1802" s="20" t="str">
        <f t="shared" si="67"/>
        <v/>
      </c>
      <c r="E1802" s="133" t="str">
        <f>IF(D1802="","",IF(COUNTIF($D$10:D1801,D1802)=0,COUNTIF(D:D,D1802),""))</f>
        <v/>
      </c>
      <c r="F1802" s="20" t="str">
        <f t="shared" si="66"/>
        <v/>
      </c>
      <c r="G1802" s="56"/>
      <c r="H1802" s="56"/>
      <c r="I1802" s="56"/>
      <c r="J1802" s="56"/>
      <c r="K1802" s="56"/>
      <c r="L1802" s="56"/>
      <c r="M1802" s="56"/>
      <c r="N1802" s="56"/>
      <c r="O1802" s="56"/>
      <c r="P1802" s="56"/>
    </row>
    <row r="1803" spans="1:16">
      <c r="A1803" s="20">
        <v>1794</v>
      </c>
      <c r="B1803" s="20" t="str">
        <f>IF(Data!B1803:$B$5005&lt;&gt;"",Data!B1803,"")</f>
        <v/>
      </c>
      <c r="C1803" s="20" t="str">
        <f>IF(Data!$B1803:C$5005&lt;&gt;"",Data!C1803,"")</f>
        <v/>
      </c>
      <c r="D1803" s="20" t="str">
        <f t="shared" si="67"/>
        <v/>
      </c>
      <c r="E1803" s="133" t="str">
        <f>IF(D1803="","",IF(COUNTIF($D$10:D1802,D1803)=0,COUNTIF(D:D,D1803),""))</f>
        <v/>
      </c>
      <c r="F1803" s="20" t="str">
        <f t="shared" si="66"/>
        <v/>
      </c>
      <c r="G1803" s="56"/>
      <c r="H1803" s="56"/>
      <c r="I1803" s="56"/>
      <c r="J1803" s="56"/>
      <c r="K1803" s="56"/>
      <c r="L1803" s="56"/>
      <c r="M1803" s="56"/>
      <c r="N1803" s="56"/>
      <c r="O1803" s="56"/>
      <c r="P1803" s="56"/>
    </row>
    <row r="1804" spans="1:16">
      <c r="A1804" s="113">
        <v>1795</v>
      </c>
      <c r="B1804" s="20" t="str">
        <f>IF(Data!B1804:$B$5005&lt;&gt;"",Data!B1804,"")</f>
        <v/>
      </c>
      <c r="C1804" s="20" t="str">
        <f>IF(Data!$B1804:C$5005&lt;&gt;"",Data!C1804,"")</f>
        <v/>
      </c>
      <c r="D1804" s="20" t="str">
        <f t="shared" si="67"/>
        <v/>
      </c>
      <c r="E1804" s="133" t="str">
        <f>IF(D1804="","",IF(COUNTIF($D$10:D1803,D1804)=0,COUNTIF(D:D,D1804),""))</f>
        <v/>
      </c>
      <c r="F1804" s="20" t="str">
        <f t="shared" ref="F1804:F1867" si="68">IF(E1804="","",E1804^3-E1804)</f>
        <v/>
      </c>
      <c r="G1804" s="56"/>
      <c r="H1804" s="56"/>
      <c r="I1804" s="56"/>
      <c r="J1804" s="56"/>
      <c r="K1804" s="56"/>
      <c r="L1804" s="56"/>
      <c r="M1804" s="56"/>
      <c r="N1804" s="56"/>
      <c r="O1804" s="56"/>
      <c r="P1804" s="56"/>
    </row>
    <row r="1805" spans="1:16">
      <c r="A1805" s="20">
        <v>1796</v>
      </c>
      <c r="B1805" s="20" t="str">
        <f>IF(Data!B1805:$B$5005&lt;&gt;"",Data!B1805,"")</f>
        <v/>
      </c>
      <c r="C1805" s="20" t="str">
        <f>IF(Data!$B1805:C$5005&lt;&gt;"",Data!C1805,"")</f>
        <v/>
      </c>
      <c r="D1805" s="20" t="str">
        <f t="shared" si="67"/>
        <v/>
      </c>
      <c r="E1805" s="133" t="str">
        <f>IF(D1805="","",IF(COUNTIF($D$10:D1804,D1805)=0,COUNTIF(D:D,D1805),""))</f>
        <v/>
      </c>
      <c r="F1805" s="20" t="str">
        <f t="shared" si="68"/>
        <v/>
      </c>
      <c r="G1805" s="56"/>
      <c r="H1805" s="56"/>
      <c r="I1805" s="56"/>
      <c r="J1805" s="56"/>
      <c r="K1805" s="56"/>
      <c r="L1805" s="56"/>
      <c r="M1805" s="56"/>
      <c r="N1805" s="56"/>
      <c r="O1805" s="56"/>
      <c r="P1805" s="56"/>
    </row>
    <row r="1806" spans="1:16">
      <c r="A1806" s="113">
        <v>1797</v>
      </c>
      <c r="B1806" s="20" t="str">
        <f>IF(Data!B1806:$B$5005&lt;&gt;"",Data!B1806,"")</f>
        <v/>
      </c>
      <c r="C1806" s="20" t="str">
        <f>IF(Data!$B1806:C$5005&lt;&gt;"",Data!C1806,"")</f>
        <v/>
      </c>
      <c r="D1806" s="20" t="str">
        <f t="shared" si="67"/>
        <v/>
      </c>
      <c r="E1806" s="133" t="str">
        <f>IF(D1806="","",IF(COUNTIF($D$10:D1805,D1806)=0,COUNTIF(D:D,D1806),""))</f>
        <v/>
      </c>
      <c r="F1806" s="20" t="str">
        <f t="shared" si="68"/>
        <v/>
      </c>
      <c r="G1806" s="56"/>
      <c r="H1806" s="56"/>
      <c r="I1806" s="56"/>
      <c r="J1806" s="56"/>
      <c r="K1806" s="56"/>
      <c r="L1806" s="56"/>
      <c r="M1806" s="56"/>
      <c r="N1806" s="56"/>
      <c r="O1806" s="56"/>
      <c r="P1806" s="56"/>
    </row>
    <row r="1807" spans="1:16">
      <c r="A1807" s="20">
        <v>1798</v>
      </c>
      <c r="B1807" s="20" t="str">
        <f>IF(Data!B1807:$B$5005&lt;&gt;"",Data!B1807,"")</f>
        <v/>
      </c>
      <c r="C1807" s="20" t="str">
        <f>IF(Data!$B1807:C$5005&lt;&gt;"",Data!C1807,"")</f>
        <v/>
      </c>
      <c r="D1807" s="20" t="str">
        <f t="shared" si="67"/>
        <v/>
      </c>
      <c r="E1807" s="133" t="str">
        <f>IF(D1807="","",IF(COUNTIF($D$10:D1806,D1807)=0,COUNTIF(D:D,D1807),""))</f>
        <v/>
      </c>
      <c r="F1807" s="20" t="str">
        <f t="shared" si="68"/>
        <v/>
      </c>
      <c r="G1807" s="56"/>
      <c r="H1807" s="56"/>
      <c r="I1807" s="56"/>
      <c r="J1807" s="56"/>
      <c r="K1807" s="56"/>
      <c r="L1807" s="56"/>
      <c r="M1807" s="56"/>
      <c r="N1807" s="56"/>
      <c r="O1807" s="56"/>
      <c r="P1807" s="56"/>
    </row>
    <row r="1808" spans="1:16">
      <c r="A1808" s="113">
        <v>1799</v>
      </c>
      <c r="B1808" s="20" t="str">
        <f>IF(Data!B1808:$B$5005&lt;&gt;"",Data!B1808,"")</f>
        <v/>
      </c>
      <c r="C1808" s="20" t="str">
        <f>IF(Data!$B1808:C$5005&lt;&gt;"",Data!C1808,"")</f>
        <v/>
      </c>
      <c r="D1808" s="20" t="str">
        <f t="shared" si="67"/>
        <v/>
      </c>
      <c r="E1808" s="133" t="str">
        <f>IF(D1808="","",IF(COUNTIF($D$10:D1807,D1808)=0,COUNTIF(D:D,D1808),""))</f>
        <v/>
      </c>
      <c r="F1808" s="20" t="str">
        <f t="shared" si="68"/>
        <v/>
      </c>
      <c r="G1808" s="56"/>
      <c r="H1808" s="56"/>
      <c r="I1808" s="56"/>
      <c r="J1808" s="56"/>
      <c r="K1808" s="56"/>
      <c r="L1808" s="56"/>
      <c r="M1808" s="56"/>
      <c r="N1808" s="56"/>
      <c r="O1808" s="56"/>
      <c r="P1808" s="56"/>
    </row>
    <row r="1809" spans="1:16">
      <c r="A1809" s="20">
        <v>1800</v>
      </c>
      <c r="B1809" s="20" t="str">
        <f>IF(Data!B1809:$B$5005&lt;&gt;"",Data!B1809,"")</f>
        <v/>
      </c>
      <c r="C1809" s="20" t="str">
        <f>IF(Data!$B1809:C$5005&lt;&gt;"",Data!C1809,"")</f>
        <v/>
      </c>
      <c r="D1809" s="20" t="str">
        <f t="shared" si="67"/>
        <v/>
      </c>
      <c r="E1809" s="133" t="str">
        <f>IF(D1809="","",IF(COUNTIF($D$10:D1808,D1809)=0,COUNTIF(D:D,D1809),""))</f>
        <v/>
      </c>
      <c r="F1809" s="20" t="str">
        <f t="shared" si="68"/>
        <v/>
      </c>
      <c r="G1809" s="56"/>
      <c r="H1809" s="56"/>
      <c r="I1809" s="56"/>
      <c r="J1809" s="56"/>
      <c r="K1809" s="56"/>
      <c r="L1809" s="56"/>
      <c r="M1809" s="56"/>
      <c r="N1809" s="56"/>
      <c r="O1809" s="56"/>
      <c r="P1809" s="56"/>
    </row>
    <row r="1810" spans="1:16">
      <c r="A1810" s="113">
        <v>1801</v>
      </c>
      <c r="B1810" s="20" t="str">
        <f>IF(Data!B1810:$B$5005&lt;&gt;"",Data!B1810,"")</f>
        <v/>
      </c>
      <c r="C1810" s="20" t="str">
        <f>IF(Data!$B1810:C$5005&lt;&gt;"",Data!C1810,"")</f>
        <v/>
      </c>
      <c r="D1810" s="20" t="str">
        <f t="shared" si="67"/>
        <v/>
      </c>
      <c r="E1810" s="133" t="str">
        <f>IF(D1810="","",IF(COUNTIF($D$10:D1809,D1810)=0,COUNTIF(D:D,D1810),""))</f>
        <v/>
      </c>
      <c r="F1810" s="20" t="str">
        <f t="shared" si="68"/>
        <v/>
      </c>
      <c r="G1810" s="56"/>
      <c r="H1810" s="56"/>
      <c r="I1810" s="56"/>
      <c r="J1810" s="56"/>
      <c r="K1810" s="56"/>
      <c r="L1810" s="56"/>
      <c r="M1810" s="56"/>
      <c r="N1810" s="56"/>
      <c r="O1810" s="56"/>
      <c r="P1810" s="56"/>
    </row>
    <row r="1811" spans="1:16">
      <c r="A1811" s="20">
        <v>1802</v>
      </c>
      <c r="B1811" s="20" t="str">
        <f>IF(Data!B1811:$B$5005&lt;&gt;"",Data!B1811,"")</f>
        <v/>
      </c>
      <c r="C1811" s="20" t="str">
        <f>IF(Data!$B1811:C$5005&lt;&gt;"",Data!C1811,"")</f>
        <v/>
      </c>
      <c r="D1811" s="20" t="str">
        <f t="shared" si="67"/>
        <v/>
      </c>
      <c r="E1811" s="133" t="str">
        <f>IF(D1811="","",IF(COUNTIF($D$10:D1810,D1811)=0,COUNTIF(D:D,D1811),""))</f>
        <v/>
      </c>
      <c r="F1811" s="20" t="str">
        <f t="shared" si="68"/>
        <v/>
      </c>
      <c r="G1811" s="56"/>
      <c r="H1811" s="56"/>
      <c r="I1811" s="56"/>
      <c r="J1811" s="56"/>
      <c r="K1811" s="56"/>
      <c r="L1811" s="56"/>
      <c r="M1811" s="56"/>
      <c r="N1811" s="56"/>
      <c r="O1811" s="56"/>
      <c r="P1811" s="56"/>
    </row>
    <row r="1812" spans="1:16">
      <c r="A1812" s="113">
        <v>1803</v>
      </c>
      <c r="B1812" s="20" t="str">
        <f>IF(Data!B1812:$B$5005&lt;&gt;"",Data!B1812,"")</f>
        <v/>
      </c>
      <c r="C1812" s="20" t="str">
        <f>IF(Data!$B1812:C$5005&lt;&gt;"",Data!C1812,"")</f>
        <v/>
      </c>
      <c r="D1812" s="20" t="str">
        <f t="shared" si="67"/>
        <v/>
      </c>
      <c r="E1812" s="133" t="str">
        <f>IF(D1812="","",IF(COUNTIF($D$10:D1811,D1812)=0,COUNTIF(D:D,D1812),""))</f>
        <v/>
      </c>
      <c r="F1812" s="20" t="str">
        <f t="shared" si="68"/>
        <v/>
      </c>
      <c r="G1812" s="56"/>
      <c r="H1812" s="56"/>
      <c r="I1812" s="56"/>
      <c r="J1812" s="56"/>
      <c r="K1812" s="56"/>
      <c r="L1812" s="56"/>
      <c r="M1812" s="56"/>
      <c r="N1812" s="56"/>
      <c r="O1812" s="56"/>
      <c r="P1812" s="56"/>
    </row>
    <row r="1813" spans="1:16">
      <c r="A1813" s="20">
        <v>1804</v>
      </c>
      <c r="B1813" s="20" t="str">
        <f>IF(Data!B1813:$B$5005&lt;&gt;"",Data!B1813,"")</f>
        <v/>
      </c>
      <c r="C1813" s="20" t="str">
        <f>IF(Data!$B1813:C$5005&lt;&gt;"",Data!C1813,"")</f>
        <v/>
      </c>
      <c r="D1813" s="20" t="str">
        <f t="shared" si="67"/>
        <v/>
      </c>
      <c r="E1813" s="133" t="str">
        <f>IF(D1813="","",IF(COUNTIF($D$10:D1812,D1813)=0,COUNTIF(D:D,D1813),""))</f>
        <v/>
      </c>
      <c r="F1813" s="20" t="str">
        <f t="shared" si="68"/>
        <v/>
      </c>
      <c r="G1813" s="56"/>
      <c r="H1813" s="56"/>
      <c r="I1813" s="56"/>
      <c r="J1813" s="56"/>
      <c r="K1813" s="56"/>
      <c r="L1813" s="56"/>
      <c r="M1813" s="56"/>
      <c r="N1813" s="56"/>
      <c r="O1813" s="56"/>
      <c r="P1813" s="56"/>
    </row>
    <row r="1814" spans="1:16">
      <c r="A1814" s="113">
        <v>1805</v>
      </c>
      <c r="B1814" s="20" t="str">
        <f>IF(Data!B1814:$B$5005&lt;&gt;"",Data!B1814,"")</f>
        <v/>
      </c>
      <c r="C1814" s="20" t="str">
        <f>IF(Data!$B1814:C$5005&lt;&gt;"",Data!C1814,"")</f>
        <v/>
      </c>
      <c r="D1814" s="20" t="str">
        <f t="shared" si="67"/>
        <v/>
      </c>
      <c r="E1814" s="133" t="str">
        <f>IF(D1814="","",IF(COUNTIF($D$10:D1813,D1814)=0,COUNTIF(D:D,D1814),""))</f>
        <v/>
      </c>
      <c r="F1814" s="20" t="str">
        <f t="shared" si="68"/>
        <v/>
      </c>
      <c r="G1814" s="56"/>
      <c r="H1814" s="56"/>
      <c r="I1814" s="56"/>
      <c r="J1814" s="56"/>
      <c r="K1814" s="56"/>
      <c r="L1814" s="56"/>
      <c r="M1814" s="56"/>
      <c r="N1814" s="56"/>
      <c r="O1814" s="56"/>
      <c r="P1814" s="56"/>
    </row>
    <row r="1815" spans="1:16">
      <c r="A1815" s="20">
        <v>1806</v>
      </c>
      <c r="B1815" s="20" t="str">
        <f>IF(Data!B1815:$B$5005&lt;&gt;"",Data!B1815,"")</f>
        <v/>
      </c>
      <c r="C1815" s="20" t="str">
        <f>IF(Data!$B1815:C$5005&lt;&gt;"",Data!C1815,"")</f>
        <v/>
      </c>
      <c r="D1815" s="20" t="str">
        <f t="shared" si="67"/>
        <v/>
      </c>
      <c r="E1815" s="133" t="str">
        <f>IF(D1815="","",IF(COUNTIF($D$10:D1814,D1815)=0,COUNTIF(D:D,D1815),""))</f>
        <v/>
      </c>
      <c r="F1815" s="20" t="str">
        <f t="shared" si="68"/>
        <v/>
      </c>
      <c r="G1815" s="56"/>
      <c r="H1815" s="56"/>
      <c r="I1815" s="56"/>
      <c r="J1815" s="56"/>
      <c r="K1815" s="56"/>
      <c r="L1815" s="56"/>
      <c r="M1815" s="56"/>
      <c r="N1815" s="56"/>
      <c r="O1815" s="56"/>
      <c r="P1815" s="56"/>
    </row>
    <row r="1816" spans="1:16">
      <c r="A1816" s="113">
        <v>1807</v>
      </c>
      <c r="B1816" s="20" t="str">
        <f>IF(Data!B1816:$B$5005&lt;&gt;"",Data!B1816,"")</f>
        <v/>
      </c>
      <c r="C1816" s="20" t="str">
        <f>IF(Data!$B1816:C$5005&lt;&gt;"",Data!C1816,"")</f>
        <v/>
      </c>
      <c r="D1816" s="20" t="str">
        <f t="shared" si="67"/>
        <v/>
      </c>
      <c r="E1816" s="133" t="str">
        <f>IF(D1816="","",IF(COUNTIF($D$10:D1815,D1816)=0,COUNTIF(D:D,D1816),""))</f>
        <v/>
      </c>
      <c r="F1816" s="20" t="str">
        <f t="shared" si="68"/>
        <v/>
      </c>
      <c r="G1816" s="56"/>
      <c r="H1816" s="56"/>
      <c r="I1816" s="56"/>
      <c r="J1816" s="56"/>
      <c r="K1816" s="56"/>
      <c r="L1816" s="56"/>
      <c r="M1816" s="56"/>
      <c r="N1816" s="56"/>
      <c r="O1816" s="56"/>
      <c r="P1816" s="56"/>
    </row>
    <row r="1817" spans="1:16">
      <c r="A1817" s="20">
        <v>1808</v>
      </c>
      <c r="B1817" s="20" t="str">
        <f>IF(Data!B1817:$B$5005&lt;&gt;"",Data!B1817,"")</f>
        <v/>
      </c>
      <c r="C1817" s="20" t="str">
        <f>IF(Data!$B1817:C$5005&lt;&gt;"",Data!C1817,"")</f>
        <v/>
      </c>
      <c r="D1817" s="20" t="str">
        <f t="shared" si="67"/>
        <v/>
      </c>
      <c r="E1817" s="133" t="str">
        <f>IF(D1817="","",IF(COUNTIF($D$10:D1816,D1817)=0,COUNTIF(D:D,D1817),""))</f>
        <v/>
      </c>
      <c r="F1817" s="20" t="str">
        <f t="shared" si="68"/>
        <v/>
      </c>
      <c r="G1817" s="56"/>
      <c r="H1817" s="56"/>
      <c r="I1817" s="56"/>
      <c r="J1817" s="56"/>
      <c r="K1817" s="56"/>
      <c r="L1817" s="56"/>
      <c r="M1817" s="56"/>
      <c r="N1817" s="56"/>
      <c r="O1817" s="56"/>
      <c r="P1817" s="56"/>
    </row>
    <row r="1818" spans="1:16">
      <c r="A1818" s="113">
        <v>1809</v>
      </c>
      <c r="B1818" s="20" t="str">
        <f>IF(Data!B1818:$B$5005&lt;&gt;"",Data!B1818,"")</f>
        <v/>
      </c>
      <c r="C1818" s="20" t="str">
        <f>IF(Data!$B1818:C$5005&lt;&gt;"",Data!C1818,"")</f>
        <v/>
      </c>
      <c r="D1818" s="20" t="str">
        <f t="shared" si="67"/>
        <v/>
      </c>
      <c r="E1818" s="133" t="str">
        <f>IF(D1818="","",IF(COUNTIF($D$10:D1817,D1818)=0,COUNTIF(D:D,D1818),""))</f>
        <v/>
      </c>
      <c r="F1818" s="20" t="str">
        <f t="shared" si="68"/>
        <v/>
      </c>
      <c r="G1818" s="56"/>
      <c r="H1818" s="56"/>
      <c r="I1818" s="56"/>
      <c r="J1818" s="56"/>
      <c r="K1818" s="56"/>
      <c r="L1818" s="56"/>
      <c r="M1818" s="56"/>
      <c r="N1818" s="56"/>
      <c r="O1818" s="56"/>
      <c r="P1818" s="56"/>
    </row>
    <row r="1819" spans="1:16">
      <c r="A1819" s="20">
        <v>1810</v>
      </c>
      <c r="B1819" s="20" t="str">
        <f>IF(Data!B1819:$B$5005&lt;&gt;"",Data!B1819,"")</f>
        <v/>
      </c>
      <c r="C1819" s="20" t="str">
        <f>IF(Data!$B1819:C$5005&lt;&gt;"",Data!C1819,"")</f>
        <v/>
      </c>
      <c r="D1819" s="20" t="str">
        <f t="shared" si="67"/>
        <v/>
      </c>
      <c r="E1819" s="133" t="str">
        <f>IF(D1819="","",IF(COUNTIF($D$10:D1818,D1819)=0,COUNTIF(D:D,D1819),""))</f>
        <v/>
      </c>
      <c r="F1819" s="20" t="str">
        <f t="shared" si="68"/>
        <v/>
      </c>
      <c r="G1819" s="56"/>
      <c r="H1819" s="56"/>
      <c r="I1819" s="56"/>
      <c r="J1819" s="56"/>
      <c r="K1819" s="56"/>
      <c r="L1819" s="56"/>
      <c r="M1819" s="56"/>
      <c r="N1819" s="56"/>
      <c r="O1819" s="56"/>
      <c r="P1819" s="56"/>
    </row>
    <row r="1820" spans="1:16">
      <c r="A1820" s="113">
        <v>1811</v>
      </c>
      <c r="B1820" s="20" t="str">
        <f>IF(Data!B1820:$B$5005&lt;&gt;"",Data!B1820,"")</f>
        <v/>
      </c>
      <c r="C1820" s="20" t="str">
        <f>IF(Data!$B1820:C$5005&lt;&gt;"",Data!C1820,"")</f>
        <v/>
      </c>
      <c r="D1820" s="20" t="str">
        <f t="shared" si="67"/>
        <v/>
      </c>
      <c r="E1820" s="133" t="str">
        <f>IF(D1820="","",IF(COUNTIF($D$10:D1819,D1820)=0,COUNTIF(D:D,D1820),""))</f>
        <v/>
      </c>
      <c r="F1820" s="20" t="str">
        <f t="shared" si="68"/>
        <v/>
      </c>
      <c r="G1820" s="56"/>
      <c r="H1820" s="56"/>
      <c r="I1820" s="56"/>
      <c r="J1820" s="56"/>
      <c r="K1820" s="56"/>
      <c r="L1820" s="56"/>
      <c r="M1820" s="56"/>
      <c r="N1820" s="56"/>
      <c r="O1820" s="56"/>
      <c r="P1820" s="56"/>
    </row>
    <row r="1821" spans="1:16">
      <c r="A1821" s="20">
        <v>1812</v>
      </c>
      <c r="B1821" s="20" t="str">
        <f>IF(Data!B1821:$B$5005&lt;&gt;"",Data!B1821,"")</f>
        <v/>
      </c>
      <c r="C1821" s="20" t="str">
        <f>IF(Data!$B1821:C$5005&lt;&gt;"",Data!C1821,"")</f>
        <v/>
      </c>
      <c r="D1821" s="20" t="str">
        <f t="shared" si="67"/>
        <v/>
      </c>
      <c r="E1821" s="133" t="str">
        <f>IF(D1821="","",IF(COUNTIF($D$10:D1820,D1821)=0,COUNTIF(D:D,D1821),""))</f>
        <v/>
      </c>
      <c r="F1821" s="20" t="str">
        <f t="shared" si="68"/>
        <v/>
      </c>
      <c r="G1821" s="56"/>
      <c r="H1821" s="56"/>
      <c r="I1821" s="56"/>
      <c r="J1821" s="56"/>
      <c r="K1821" s="56"/>
      <c r="L1821" s="56"/>
      <c r="M1821" s="56"/>
      <c r="N1821" s="56"/>
      <c r="O1821" s="56"/>
      <c r="P1821" s="56"/>
    </row>
    <row r="1822" spans="1:16">
      <c r="A1822" s="113">
        <v>1813</v>
      </c>
      <c r="B1822" s="20" t="str">
        <f>IF(Data!B1822:$B$5005&lt;&gt;"",Data!B1822,"")</f>
        <v/>
      </c>
      <c r="C1822" s="20" t="str">
        <f>IF(Data!$B1822:C$5005&lt;&gt;"",Data!C1822,"")</f>
        <v/>
      </c>
      <c r="D1822" s="20" t="str">
        <f t="shared" si="67"/>
        <v/>
      </c>
      <c r="E1822" s="133" t="str">
        <f>IF(D1822="","",IF(COUNTIF($D$10:D1821,D1822)=0,COUNTIF(D:D,D1822),""))</f>
        <v/>
      </c>
      <c r="F1822" s="20" t="str">
        <f t="shared" si="68"/>
        <v/>
      </c>
      <c r="G1822" s="56"/>
      <c r="H1822" s="56"/>
      <c r="I1822" s="56"/>
      <c r="J1822" s="56"/>
      <c r="K1822" s="56"/>
      <c r="L1822" s="56"/>
      <c r="M1822" s="56"/>
      <c r="N1822" s="56"/>
      <c r="O1822" s="56"/>
      <c r="P1822" s="56"/>
    </row>
    <row r="1823" spans="1:16">
      <c r="A1823" s="20">
        <v>1814</v>
      </c>
      <c r="B1823" s="20" t="str">
        <f>IF(Data!B1823:$B$5005&lt;&gt;"",Data!B1823,"")</f>
        <v/>
      </c>
      <c r="C1823" s="20" t="str">
        <f>IF(Data!$B1823:C$5005&lt;&gt;"",Data!C1823,"")</f>
        <v/>
      </c>
      <c r="D1823" s="20" t="str">
        <f t="shared" si="67"/>
        <v/>
      </c>
      <c r="E1823" s="133" t="str">
        <f>IF(D1823="","",IF(COUNTIF($D$10:D1822,D1823)=0,COUNTIF(D:D,D1823),""))</f>
        <v/>
      </c>
      <c r="F1823" s="20" t="str">
        <f t="shared" si="68"/>
        <v/>
      </c>
      <c r="G1823" s="56"/>
      <c r="H1823" s="56"/>
      <c r="I1823" s="56"/>
      <c r="J1823" s="56"/>
      <c r="K1823" s="56"/>
      <c r="L1823" s="56"/>
      <c r="M1823" s="56"/>
      <c r="N1823" s="56"/>
      <c r="O1823" s="56"/>
      <c r="P1823" s="56"/>
    </row>
    <row r="1824" spans="1:16">
      <c r="A1824" s="113">
        <v>1815</v>
      </c>
      <c r="B1824" s="20" t="str">
        <f>IF(Data!B1824:$B$5005&lt;&gt;"",Data!B1824,"")</f>
        <v/>
      </c>
      <c r="C1824" s="20" t="str">
        <f>IF(Data!$B1824:C$5005&lt;&gt;"",Data!C1824,"")</f>
        <v/>
      </c>
      <c r="D1824" s="20" t="str">
        <f t="shared" si="67"/>
        <v/>
      </c>
      <c r="E1824" s="133" t="str">
        <f>IF(D1824="","",IF(COUNTIF($D$10:D1823,D1824)=0,COUNTIF(D:D,D1824),""))</f>
        <v/>
      </c>
      <c r="F1824" s="20" t="str">
        <f t="shared" si="68"/>
        <v/>
      </c>
      <c r="G1824" s="56"/>
      <c r="H1824" s="56"/>
      <c r="I1824" s="56"/>
      <c r="J1824" s="56"/>
      <c r="K1824" s="56"/>
      <c r="L1824" s="56"/>
      <c r="M1824" s="56"/>
      <c r="N1824" s="56"/>
      <c r="O1824" s="56"/>
      <c r="P1824" s="56"/>
    </row>
    <row r="1825" spans="1:16">
      <c r="A1825" s="20">
        <v>1816</v>
      </c>
      <c r="B1825" s="20" t="str">
        <f>IF(Data!B1825:$B$5005&lt;&gt;"",Data!B1825,"")</f>
        <v/>
      </c>
      <c r="C1825" s="20" t="str">
        <f>IF(Data!$B1825:C$5005&lt;&gt;"",Data!C1825,"")</f>
        <v/>
      </c>
      <c r="D1825" s="20" t="str">
        <f t="shared" si="67"/>
        <v/>
      </c>
      <c r="E1825" s="133" t="str">
        <f>IF(D1825="","",IF(COUNTIF($D$10:D1824,D1825)=0,COUNTIF(D:D,D1825),""))</f>
        <v/>
      </c>
      <c r="F1825" s="20" t="str">
        <f t="shared" si="68"/>
        <v/>
      </c>
      <c r="G1825" s="56"/>
      <c r="H1825" s="56"/>
      <c r="I1825" s="56"/>
      <c r="J1825" s="56"/>
      <c r="K1825" s="56"/>
      <c r="L1825" s="56"/>
      <c r="M1825" s="56"/>
      <c r="N1825" s="56"/>
      <c r="O1825" s="56"/>
      <c r="P1825" s="56"/>
    </row>
    <row r="1826" spans="1:16">
      <c r="A1826" s="113">
        <v>1817</v>
      </c>
      <c r="B1826" s="20" t="str">
        <f>IF(Data!B1826:$B$5005&lt;&gt;"",Data!B1826,"")</f>
        <v/>
      </c>
      <c r="C1826" s="20" t="str">
        <f>IF(Data!$B1826:C$5005&lt;&gt;"",Data!C1826,"")</f>
        <v/>
      </c>
      <c r="D1826" s="20" t="str">
        <f t="shared" si="67"/>
        <v/>
      </c>
      <c r="E1826" s="133" t="str">
        <f>IF(D1826="","",IF(COUNTIF($D$10:D1825,D1826)=0,COUNTIF(D:D,D1826),""))</f>
        <v/>
      </c>
      <c r="F1826" s="20" t="str">
        <f t="shared" si="68"/>
        <v/>
      </c>
      <c r="G1826" s="56"/>
      <c r="H1826" s="56"/>
      <c r="I1826" s="56"/>
      <c r="J1826" s="56"/>
      <c r="K1826" s="56"/>
      <c r="L1826" s="56"/>
      <c r="M1826" s="56"/>
      <c r="N1826" s="56"/>
      <c r="O1826" s="56"/>
      <c r="P1826" s="56"/>
    </row>
    <row r="1827" spans="1:16">
      <c r="A1827" s="20">
        <v>1818</v>
      </c>
      <c r="B1827" s="20" t="str">
        <f>IF(Data!B1827:$B$5005&lt;&gt;"",Data!B1827,"")</f>
        <v/>
      </c>
      <c r="C1827" s="20" t="str">
        <f>IF(Data!$B1827:C$5005&lt;&gt;"",Data!C1827,"")</f>
        <v/>
      </c>
      <c r="D1827" s="20" t="str">
        <f t="shared" si="67"/>
        <v/>
      </c>
      <c r="E1827" s="133" t="str">
        <f>IF(D1827="","",IF(COUNTIF($D$10:D1826,D1827)=0,COUNTIF(D:D,D1827),""))</f>
        <v/>
      </c>
      <c r="F1827" s="20" t="str">
        <f t="shared" si="68"/>
        <v/>
      </c>
      <c r="G1827" s="56"/>
      <c r="H1827" s="56"/>
      <c r="I1827" s="56"/>
      <c r="J1827" s="56"/>
      <c r="K1827" s="56"/>
      <c r="L1827" s="56"/>
      <c r="M1827" s="56"/>
      <c r="N1827" s="56"/>
      <c r="O1827" s="56"/>
      <c r="P1827" s="56"/>
    </row>
    <row r="1828" spans="1:16">
      <c r="A1828" s="113">
        <v>1819</v>
      </c>
      <c r="B1828" s="20" t="str">
        <f>IF(Data!B1828:$B$5005&lt;&gt;"",Data!B1828,"")</f>
        <v/>
      </c>
      <c r="C1828" s="20" t="str">
        <f>IF(Data!$B1828:C$5005&lt;&gt;"",Data!C1828,"")</f>
        <v/>
      </c>
      <c r="D1828" s="20" t="str">
        <f t="shared" si="67"/>
        <v/>
      </c>
      <c r="E1828" s="133" t="str">
        <f>IF(D1828="","",IF(COUNTIF($D$10:D1827,D1828)=0,COUNTIF(D:D,D1828),""))</f>
        <v/>
      </c>
      <c r="F1828" s="20" t="str">
        <f t="shared" si="68"/>
        <v/>
      </c>
      <c r="G1828" s="56"/>
      <c r="H1828" s="56"/>
      <c r="I1828" s="56"/>
      <c r="J1828" s="56"/>
      <c r="K1828" s="56"/>
      <c r="L1828" s="56"/>
      <c r="M1828" s="56"/>
      <c r="N1828" s="56"/>
      <c r="O1828" s="56"/>
      <c r="P1828" s="56"/>
    </row>
    <row r="1829" spans="1:16">
      <c r="A1829" s="20">
        <v>1820</v>
      </c>
      <c r="B1829" s="20" t="str">
        <f>IF(Data!B1829:$B$5005&lt;&gt;"",Data!B1829,"")</f>
        <v/>
      </c>
      <c r="C1829" s="20" t="str">
        <f>IF(Data!$B1829:C$5005&lt;&gt;"",Data!C1829,"")</f>
        <v/>
      </c>
      <c r="D1829" s="20" t="str">
        <f t="shared" si="67"/>
        <v/>
      </c>
      <c r="E1829" s="133" t="str">
        <f>IF(D1829="","",IF(COUNTIF($D$10:D1828,D1829)=0,COUNTIF(D:D,D1829),""))</f>
        <v/>
      </c>
      <c r="F1829" s="20" t="str">
        <f t="shared" si="68"/>
        <v/>
      </c>
      <c r="G1829" s="56"/>
      <c r="H1829" s="56"/>
      <c r="I1829" s="56"/>
      <c r="J1829" s="56"/>
      <c r="K1829" s="56"/>
      <c r="L1829" s="56"/>
      <c r="M1829" s="56"/>
      <c r="N1829" s="56"/>
      <c r="O1829" s="56"/>
      <c r="P1829" s="56"/>
    </row>
    <row r="1830" spans="1:16">
      <c r="A1830" s="113">
        <v>1821</v>
      </c>
      <c r="B1830" s="20" t="str">
        <f>IF(Data!B1830:$B$5005&lt;&gt;"",Data!B1830,"")</f>
        <v/>
      </c>
      <c r="C1830" s="20" t="str">
        <f>IF(Data!$B1830:C$5005&lt;&gt;"",Data!C1830,"")</f>
        <v/>
      </c>
      <c r="D1830" s="20" t="str">
        <f t="shared" si="67"/>
        <v/>
      </c>
      <c r="E1830" s="133" t="str">
        <f>IF(D1830="","",IF(COUNTIF($D$10:D1829,D1830)=0,COUNTIF(D:D,D1830),""))</f>
        <v/>
      </c>
      <c r="F1830" s="20" t="str">
        <f t="shared" si="68"/>
        <v/>
      </c>
      <c r="G1830" s="56"/>
      <c r="H1830" s="56"/>
      <c r="I1830" s="56"/>
      <c r="J1830" s="56"/>
      <c r="K1830" s="56"/>
      <c r="L1830" s="56"/>
      <c r="M1830" s="56"/>
      <c r="N1830" s="56"/>
      <c r="O1830" s="56"/>
      <c r="P1830" s="56"/>
    </row>
    <row r="1831" spans="1:16">
      <c r="A1831" s="20">
        <v>1822</v>
      </c>
      <c r="B1831" s="20" t="str">
        <f>IF(Data!B1831:$B$5005&lt;&gt;"",Data!B1831,"")</f>
        <v/>
      </c>
      <c r="C1831" s="20" t="str">
        <f>IF(Data!$B1831:C$5005&lt;&gt;"",Data!C1831,"")</f>
        <v/>
      </c>
      <c r="D1831" s="20" t="str">
        <f t="shared" si="67"/>
        <v/>
      </c>
      <c r="E1831" s="133" t="str">
        <f>IF(D1831="","",IF(COUNTIF($D$10:D1830,D1831)=0,COUNTIF(D:D,D1831),""))</f>
        <v/>
      </c>
      <c r="F1831" s="20" t="str">
        <f t="shared" si="68"/>
        <v/>
      </c>
      <c r="G1831" s="56"/>
      <c r="H1831" s="56"/>
      <c r="I1831" s="56"/>
      <c r="J1831" s="56"/>
      <c r="K1831" s="56"/>
      <c r="L1831" s="56"/>
      <c r="M1831" s="56"/>
      <c r="N1831" s="56"/>
      <c r="O1831" s="56"/>
      <c r="P1831" s="56"/>
    </row>
    <row r="1832" spans="1:16">
      <c r="A1832" s="113">
        <v>1823</v>
      </c>
      <c r="B1832" s="20" t="str">
        <f>IF(Data!B1832:$B$5005&lt;&gt;"",Data!B1832,"")</f>
        <v/>
      </c>
      <c r="C1832" s="20" t="str">
        <f>IF(Data!$B1832:C$5005&lt;&gt;"",Data!C1832,"")</f>
        <v/>
      </c>
      <c r="D1832" s="20" t="str">
        <f t="shared" si="67"/>
        <v/>
      </c>
      <c r="E1832" s="133" t="str">
        <f>IF(D1832="","",IF(COUNTIF($D$10:D1831,D1832)=0,COUNTIF(D:D,D1832),""))</f>
        <v/>
      </c>
      <c r="F1832" s="20" t="str">
        <f t="shared" si="68"/>
        <v/>
      </c>
      <c r="G1832" s="56"/>
      <c r="H1832" s="56"/>
      <c r="I1832" s="56"/>
      <c r="J1832" s="56"/>
      <c r="K1832" s="56"/>
      <c r="L1832" s="56"/>
      <c r="M1832" s="56"/>
      <c r="N1832" s="56"/>
      <c r="O1832" s="56"/>
      <c r="P1832" s="56"/>
    </row>
    <row r="1833" spans="1:16">
      <c r="A1833" s="20">
        <v>1824</v>
      </c>
      <c r="B1833" s="20" t="str">
        <f>IF(Data!B1833:$B$5005&lt;&gt;"",Data!B1833,"")</f>
        <v/>
      </c>
      <c r="C1833" s="20" t="str">
        <f>IF(Data!$B1833:C$5005&lt;&gt;"",Data!C1833,"")</f>
        <v/>
      </c>
      <c r="D1833" s="20" t="str">
        <f t="shared" si="67"/>
        <v/>
      </c>
      <c r="E1833" s="133" t="str">
        <f>IF(D1833="","",IF(COUNTIF($D$10:D1832,D1833)=0,COUNTIF(D:D,D1833),""))</f>
        <v/>
      </c>
      <c r="F1833" s="20" t="str">
        <f t="shared" si="68"/>
        <v/>
      </c>
      <c r="G1833" s="56"/>
      <c r="H1833" s="56"/>
      <c r="I1833" s="56"/>
      <c r="J1833" s="56"/>
      <c r="K1833" s="56"/>
      <c r="L1833" s="56"/>
      <c r="M1833" s="56"/>
      <c r="N1833" s="56"/>
      <c r="O1833" s="56"/>
      <c r="P1833" s="56"/>
    </row>
    <row r="1834" spans="1:16">
      <c r="A1834" s="113">
        <v>1825</v>
      </c>
      <c r="B1834" s="20" t="str">
        <f>IF(Data!B1834:$B$5005&lt;&gt;"",Data!B1834,"")</f>
        <v/>
      </c>
      <c r="C1834" s="20" t="str">
        <f>IF(Data!$B1834:C$5005&lt;&gt;"",Data!C1834,"")</f>
        <v/>
      </c>
      <c r="D1834" s="20" t="str">
        <f t="shared" si="67"/>
        <v/>
      </c>
      <c r="E1834" s="133" t="str">
        <f>IF(D1834="","",IF(COUNTIF($D$10:D1833,D1834)=0,COUNTIF(D:D,D1834),""))</f>
        <v/>
      </c>
      <c r="F1834" s="20" t="str">
        <f t="shared" si="68"/>
        <v/>
      </c>
      <c r="G1834" s="56"/>
      <c r="H1834" s="56"/>
      <c r="I1834" s="56"/>
      <c r="J1834" s="56"/>
      <c r="K1834" s="56"/>
      <c r="L1834" s="56"/>
      <c r="M1834" s="56"/>
      <c r="N1834" s="56"/>
      <c r="O1834" s="56"/>
      <c r="P1834" s="56"/>
    </row>
    <row r="1835" spans="1:16">
      <c r="A1835" s="20">
        <v>1826</v>
      </c>
      <c r="B1835" s="20" t="str">
        <f>IF(Data!B1835:$B$5005&lt;&gt;"",Data!B1835,"")</f>
        <v/>
      </c>
      <c r="C1835" s="20" t="str">
        <f>IF(Data!$B1835:C$5005&lt;&gt;"",Data!C1835,"")</f>
        <v/>
      </c>
      <c r="D1835" s="20" t="str">
        <f t="shared" si="67"/>
        <v/>
      </c>
      <c r="E1835" s="133" t="str">
        <f>IF(D1835="","",IF(COUNTIF($D$10:D1834,D1835)=0,COUNTIF(D:D,D1835),""))</f>
        <v/>
      </c>
      <c r="F1835" s="20" t="str">
        <f t="shared" si="68"/>
        <v/>
      </c>
      <c r="G1835" s="56"/>
      <c r="H1835" s="56"/>
      <c r="I1835" s="56"/>
      <c r="J1835" s="56"/>
      <c r="K1835" s="56"/>
      <c r="L1835" s="56"/>
      <c r="M1835" s="56"/>
      <c r="N1835" s="56"/>
      <c r="O1835" s="56"/>
      <c r="P1835" s="56"/>
    </row>
    <row r="1836" spans="1:16">
      <c r="A1836" s="113">
        <v>1827</v>
      </c>
      <c r="B1836" s="20" t="str">
        <f>IF(Data!B1836:$B$5005&lt;&gt;"",Data!B1836,"")</f>
        <v/>
      </c>
      <c r="C1836" s="20" t="str">
        <f>IF(Data!$B1836:C$5005&lt;&gt;"",Data!C1836,"")</f>
        <v/>
      </c>
      <c r="D1836" s="20" t="str">
        <f t="shared" si="67"/>
        <v/>
      </c>
      <c r="E1836" s="133" t="str">
        <f>IF(D1836="","",IF(COUNTIF($D$10:D1835,D1836)=0,COUNTIF(D:D,D1836),""))</f>
        <v/>
      </c>
      <c r="F1836" s="20" t="str">
        <f t="shared" si="68"/>
        <v/>
      </c>
      <c r="G1836" s="56"/>
      <c r="H1836" s="56"/>
      <c r="I1836" s="56"/>
      <c r="J1836" s="56"/>
      <c r="K1836" s="56"/>
      <c r="L1836" s="56"/>
      <c r="M1836" s="56"/>
      <c r="N1836" s="56"/>
      <c r="O1836" s="56"/>
      <c r="P1836" s="56"/>
    </row>
    <row r="1837" spans="1:16">
      <c r="A1837" s="20">
        <v>1828</v>
      </c>
      <c r="B1837" s="20" t="str">
        <f>IF(Data!B1837:$B$5005&lt;&gt;"",Data!B1837,"")</f>
        <v/>
      </c>
      <c r="C1837" s="20" t="str">
        <f>IF(Data!$B1837:C$5005&lt;&gt;"",Data!C1837,"")</f>
        <v/>
      </c>
      <c r="D1837" s="20" t="str">
        <f t="shared" si="67"/>
        <v/>
      </c>
      <c r="E1837" s="133" t="str">
        <f>IF(D1837="","",IF(COUNTIF($D$10:D1836,D1837)=0,COUNTIF(D:D,D1837),""))</f>
        <v/>
      </c>
      <c r="F1837" s="20" t="str">
        <f t="shared" si="68"/>
        <v/>
      </c>
      <c r="G1837" s="56"/>
      <c r="H1837" s="56"/>
      <c r="I1837" s="56"/>
      <c r="J1837" s="56"/>
      <c r="K1837" s="56"/>
      <c r="L1837" s="56"/>
      <c r="M1837" s="56"/>
      <c r="N1837" s="56"/>
      <c r="O1837" s="56"/>
      <c r="P1837" s="56"/>
    </row>
    <row r="1838" spans="1:16">
      <c r="A1838" s="113">
        <v>1829</v>
      </c>
      <c r="B1838" s="20" t="str">
        <f>IF(Data!B1838:$B$5005&lt;&gt;"",Data!B1838,"")</f>
        <v/>
      </c>
      <c r="C1838" s="20" t="str">
        <f>IF(Data!$B1838:C$5005&lt;&gt;"",Data!C1838,"")</f>
        <v/>
      </c>
      <c r="D1838" s="20" t="str">
        <f t="shared" si="67"/>
        <v/>
      </c>
      <c r="E1838" s="133" t="str">
        <f>IF(D1838="","",IF(COUNTIF($D$10:D1837,D1838)=0,COUNTIF(D:D,D1838),""))</f>
        <v/>
      </c>
      <c r="F1838" s="20" t="str">
        <f t="shared" si="68"/>
        <v/>
      </c>
      <c r="G1838" s="56"/>
      <c r="H1838" s="56"/>
      <c r="I1838" s="56"/>
      <c r="J1838" s="56"/>
      <c r="K1838" s="56"/>
      <c r="L1838" s="56"/>
      <c r="M1838" s="56"/>
      <c r="N1838" s="56"/>
      <c r="O1838" s="56"/>
      <c r="P1838" s="56"/>
    </row>
    <row r="1839" spans="1:16">
      <c r="A1839" s="20">
        <v>1830</v>
      </c>
      <c r="B1839" s="20" t="str">
        <f>IF(Data!B1839:$B$5005&lt;&gt;"",Data!B1839,"")</f>
        <v/>
      </c>
      <c r="C1839" s="20" t="str">
        <f>IF(Data!$B1839:C$5005&lt;&gt;"",Data!C1839,"")</f>
        <v/>
      </c>
      <c r="D1839" s="20" t="str">
        <f t="shared" si="67"/>
        <v/>
      </c>
      <c r="E1839" s="133" t="str">
        <f>IF(D1839="","",IF(COUNTIF($D$10:D1838,D1839)=0,COUNTIF(D:D,D1839),""))</f>
        <v/>
      </c>
      <c r="F1839" s="20" t="str">
        <f t="shared" si="68"/>
        <v/>
      </c>
      <c r="G1839" s="56"/>
      <c r="H1839" s="56"/>
      <c r="I1839" s="56"/>
      <c r="J1839" s="56"/>
      <c r="K1839" s="56"/>
      <c r="L1839" s="56"/>
      <c r="M1839" s="56"/>
      <c r="N1839" s="56"/>
      <c r="O1839" s="56"/>
      <c r="P1839" s="56"/>
    </row>
    <row r="1840" spans="1:16">
      <c r="A1840" s="113">
        <v>1831</v>
      </c>
      <c r="B1840" s="20" t="str">
        <f>IF(Data!B1840:$B$5005&lt;&gt;"",Data!B1840,"")</f>
        <v/>
      </c>
      <c r="C1840" s="20" t="str">
        <f>IF(Data!$B1840:C$5005&lt;&gt;"",Data!C1840,"")</f>
        <v/>
      </c>
      <c r="D1840" s="20" t="str">
        <f t="shared" si="67"/>
        <v/>
      </c>
      <c r="E1840" s="133" t="str">
        <f>IF(D1840="","",IF(COUNTIF($D$10:D1839,D1840)=0,COUNTIF(D:D,D1840),""))</f>
        <v/>
      </c>
      <c r="F1840" s="20" t="str">
        <f t="shared" si="68"/>
        <v/>
      </c>
      <c r="G1840" s="56"/>
      <c r="H1840" s="56"/>
      <c r="I1840" s="56"/>
      <c r="J1840" s="56"/>
      <c r="K1840" s="56"/>
      <c r="L1840" s="56"/>
      <c r="M1840" s="56"/>
      <c r="N1840" s="56"/>
      <c r="O1840" s="56"/>
      <c r="P1840" s="56"/>
    </row>
    <row r="1841" spans="1:16">
      <c r="A1841" s="20">
        <v>1832</v>
      </c>
      <c r="B1841" s="20" t="str">
        <f>IF(Data!B1841:$B$5005&lt;&gt;"",Data!B1841,"")</f>
        <v/>
      </c>
      <c r="C1841" s="20" t="str">
        <f>IF(Data!$B1841:C$5005&lt;&gt;"",Data!C1841,"")</f>
        <v/>
      </c>
      <c r="D1841" s="20" t="str">
        <f t="shared" si="67"/>
        <v/>
      </c>
      <c r="E1841" s="133" t="str">
        <f>IF(D1841="","",IF(COUNTIF($D$10:D1840,D1841)=0,COUNTIF(D:D,D1841),""))</f>
        <v/>
      </c>
      <c r="F1841" s="20" t="str">
        <f t="shared" si="68"/>
        <v/>
      </c>
      <c r="G1841" s="56"/>
      <c r="H1841" s="56"/>
      <c r="I1841" s="56"/>
      <c r="J1841" s="56"/>
      <c r="K1841" s="56"/>
      <c r="L1841" s="56"/>
      <c r="M1841" s="56"/>
      <c r="N1841" s="56"/>
      <c r="O1841" s="56"/>
      <c r="P1841" s="56"/>
    </row>
    <row r="1842" spans="1:16">
      <c r="A1842" s="113">
        <v>1833</v>
      </c>
      <c r="B1842" s="20" t="str">
        <f>IF(Data!B1842:$B$5005&lt;&gt;"",Data!B1842,"")</f>
        <v/>
      </c>
      <c r="C1842" s="20" t="str">
        <f>IF(Data!$B1842:C$5005&lt;&gt;"",Data!C1842,"")</f>
        <v/>
      </c>
      <c r="D1842" s="20" t="str">
        <f t="shared" si="67"/>
        <v/>
      </c>
      <c r="E1842" s="133" t="str">
        <f>IF(D1842="","",IF(COUNTIF($D$10:D1841,D1842)=0,COUNTIF(D:D,D1842),""))</f>
        <v/>
      </c>
      <c r="F1842" s="20" t="str">
        <f t="shared" si="68"/>
        <v/>
      </c>
      <c r="G1842" s="56"/>
      <c r="H1842" s="56"/>
      <c r="I1842" s="56"/>
      <c r="J1842" s="56"/>
      <c r="K1842" s="56"/>
      <c r="L1842" s="56"/>
      <c r="M1842" s="56"/>
      <c r="N1842" s="56"/>
      <c r="O1842" s="56"/>
      <c r="P1842" s="56"/>
    </row>
    <row r="1843" spans="1:16">
      <c r="A1843" s="20">
        <v>1834</v>
      </c>
      <c r="B1843" s="20" t="str">
        <f>IF(Data!B1843:$B$5005&lt;&gt;"",Data!B1843,"")</f>
        <v/>
      </c>
      <c r="C1843" s="20" t="str">
        <f>IF(Data!$B1843:C$5005&lt;&gt;"",Data!C1843,"")</f>
        <v/>
      </c>
      <c r="D1843" s="20" t="str">
        <f t="shared" si="67"/>
        <v/>
      </c>
      <c r="E1843" s="133" t="str">
        <f>IF(D1843="","",IF(COUNTIF($D$10:D1842,D1843)=0,COUNTIF(D:D,D1843),""))</f>
        <v/>
      </c>
      <c r="F1843" s="20" t="str">
        <f t="shared" si="68"/>
        <v/>
      </c>
      <c r="G1843" s="56"/>
      <c r="H1843" s="56"/>
      <c r="I1843" s="56"/>
      <c r="J1843" s="56"/>
      <c r="K1843" s="56"/>
      <c r="L1843" s="56"/>
      <c r="M1843" s="56"/>
      <c r="N1843" s="56"/>
      <c r="O1843" s="56"/>
      <c r="P1843" s="56"/>
    </row>
    <row r="1844" spans="1:16">
      <c r="A1844" s="113">
        <v>1835</v>
      </c>
      <c r="B1844" s="20" t="str">
        <f>IF(Data!B1844:$B$5005&lt;&gt;"",Data!B1844,"")</f>
        <v/>
      </c>
      <c r="C1844" s="20" t="str">
        <f>IF(Data!$B1844:C$5005&lt;&gt;"",Data!C1844,"")</f>
        <v/>
      </c>
      <c r="D1844" s="20" t="str">
        <f t="shared" si="67"/>
        <v/>
      </c>
      <c r="E1844" s="133" t="str">
        <f>IF(D1844="","",IF(COUNTIF($D$10:D1843,D1844)=0,COUNTIF(D:D,D1844),""))</f>
        <v/>
      </c>
      <c r="F1844" s="20" t="str">
        <f t="shared" si="68"/>
        <v/>
      </c>
      <c r="G1844" s="56"/>
      <c r="H1844" s="56"/>
      <c r="I1844" s="56"/>
      <c r="J1844" s="56"/>
      <c r="K1844" s="56"/>
      <c r="L1844" s="56"/>
      <c r="M1844" s="56"/>
      <c r="N1844" s="56"/>
      <c r="O1844" s="56"/>
      <c r="P1844" s="56"/>
    </row>
    <row r="1845" spans="1:16">
      <c r="A1845" s="20">
        <v>1836</v>
      </c>
      <c r="B1845" s="20" t="str">
        <f>IF(Data!B1845:$B$5005&lt;&gt;"",Data!B1845,"")</f>
        <v/>
      </c>
      <c r="C1845" s="20" t="str">
        <f>IF(Data!$B1845:C$5005&lt;&gt;"",Data!C1845,"")</f>
        <v/>
      </c>
      <c r="D1845" s="20" t="str">
        <f t="shared" si="67"/>
        <v/>
      </c>
      <c r="E1845" s="133" t="str">
        <f>IF(D1845="","",IF(COUNTIF($D$10:D1844,D1845)=0,COUNTIF(D:D,D1845),""))</f>
        <v/>
      </c>
      <c r="F1845" s="20" t="str">
        <f t="shared" si="68"/>
        <v/>
      </c>
      <c r="G1845" s="56"/>
      <c r="H1845" s="56"/>
      <c r="I1845" s="56"/>
      <c r="J1845" s="56"/>
      <c r="K1845" s="56"/>
      <c r="L1845" s="56"/>
      <c r="M1845" s="56"/>
      <c r="N1845" s="56"/>
      <c r="O1845" s="56"/>
      <c r="P1845" s="56"/>
    </row>
    <row r="1846" spans="1:16">
      <c r="A1846" s="113">
        <v>1837</v>
      </c>
      <c r="B1846" s="20" t="str">
        <f>IF(Data!B1846:$B$5005&lt;&gt;"",Data!B1846,"")</f>
        <v/>
      </c>
      <c r="C1846" s="20" t="str">
        <f>IF(Data!$B1846:C$5005&lt;&gt;"",Data!C1846,"")</f>
        <v/>
      </c>
      <c r="D1846" s="20" t="str">
        <f t="shared" si="67"/>
        <v/>
      </c>
      <c r="E1846" s="133" t="str">
        <f>IF(D1846="","",IF(COUNTIF($D$10:D1845,D1846)=0,COUNTIF(D:D,D1846),""))</f>
        <v/>
      </c>
      <c r="F1846" s="20" t="str">
        <f t="shared" si="68"/>
        <v/>
      </c>
      <c r="G1846" s="56"/>
      <c r="H1846" s="56"/>
      <c r="I1846" s="56"/>
      <c r="J1846" s="56"/>
      <c r="K1846" s="56"/>
      <c r="L1846" s="56"/>
      <c r="M1846" s="56"/>
      <c r="N1846" s="56"/>
      <c r="O1846" s="56"/>
      <c r="P1846" s="56"/>
    </row>
    <row r="1847" spans="1:16">
      <c r="A1847" s="20">
        <v>1838</v>
      </c>
      <c r="B1847" s="20" t="str">
        <f>IF(Data!B1847:$B$5005&lt;&gt;"",Data!B1847,"")</f>
        <v/>
      </c>
      <c r="C1847" s="20" t="str">
        <f>IF(Data!$B1847:C$5005&lt;&gt;"",Data!C1847,"")</f>
        <v/>
      </c>
      <c r="D1847" s="20" t="str">
        <f t="shared" si="67"/>
        <v/>
      </c>
      <c r="E1847" s="133" t="str">
        <f>IF(D1847="","",IF(COUNTIF($D$10:D1846,D1847)=0,COUNTIF(D:D,D1847),""))</f>
        <v/>
      </c>
      <c r="F1847" s="20" t="str">
        <f t="shared" si="68"/>
        <v/>
      </c>
      <c r="G1847" s="56"/>
      <c r="H1847" s="56"/>
      <c r="I1847" s="56"/>
      <c r="J1847" s="56"/>
      <c r="K1847" s="56"/>
      <c r="L1847" s="56"/>
      <c r="M1847" s="56"/>
      <c r="N1847" s="56"/>
      <c r="O1847" s="56"/>
      <c r="P1847" s="56"/>
    </row>
    <row r="1848" spans="1:16">
      <c r="A1848" s="113">
        <v>1839</v>
      </c>
      <c r="B1848" s="20" t="str">
        <f>IF(Data!B1848:$B$5005&lt;&gt;"",Data!B1848,"")</f>
        <v/>
      </c>
      <c r="C1848" s="20" t="str">
        <f>IF(Data!$B1848:C$5005&lt;&gt;"",Data!C1848,"")</f>
        <v/>
      </c>
      <c r="D1848" s="20" t="str">
        <f t="shared" ref="D1848:D1911" si="69">IF(AND(B1848&lt;&gt;"",C1848&lt;&gt;""), _xlfn.RANK.AVG(B1848,B:B,1),"")</f>
        <v/>
      </c>
      <c r="E1848" s="133" t="str">
        <f>IF(D1848="","",IF(COUNTIF($D$10:D1847,D1848)=0,COUNTIF(D:D,D1848),""))</f>
        <v/>
      </c>
      <c r="F1848" s="20" t="str">
        <f t="shared" si="68"/>
        <v/>
      </c>
      <c r="G1848" s="56"/>
      <c r="H1848" s="56"/>
      <c r="I1848" s="56"/>
      <c r="J1848" s="56"/>
      <c r="K1848" s="56"/>
      <c r="L1848" s="56"/>
      <c r="M1848" s="56"/>
      <c r="N1848" s="56"/>
      <c r="O1848" s="56"/>
      <c r="P1848" s="56"/>
    </row>
    <row r="1849" spans="1:16">
      <c r="A1849" s="20">
        <v>1840</v>
      </c>
      <c r="B1849" s="20" t="str">
        <f>IF(Data!B1849:$B$5005&lt;&gt;"",Data!B1849,"")</f>
        <v/>
      </c>
      <c r="C1849" s="20" t="str">
        <f>IF(Data!$B1849:C$5005&lt;&gt;"",Data!C1849,"")</f>
        <v/>
      </c>
      <c r="D1849" s="20" t="str">
        <f t="shared" si="69"/>
        <v/>
      </c>
      <c r="E1849" s="133" t="str">
        <f>IF(D1849="","",IF(COUNTIF($D$10:D1848,D1849)=0,COUNTIF(D:D,D1849),""))</f>
        <v/>
      </c>
      <c r="F1849" s="20" t="str">
        <f t="shared" si="68"/>
        <v/>
      </c>
      <c r="G1849" s="56"/>
      <c r="H1849" s="56"/>
      <c r="I1849" s="56"/>
      <c r="J1849" s="56"/>
      <c r="K1849" s="56"/>
      <c r="L1849" s="56"/>
      <c r="M1849" s="56"/>
      <c r="N1849" s="56"/>
      <c r="O1849" s="56"/>
      <c r="P1849" s="56"/>
    </row>
    <row r="1850" spans="1:16">
      <c r="A1850" s="113">
        <v>1841</v>
      </c>
      <c r="B1850" s="20" t="str">
        <f>IF(Data!B1850:$B$5005&lt;&gt;"",Data!B1850,"")</f>
        <v/>
      </c>
      <c r="C1850" s="20" t="str">
        <f>IF(Data!$B1850:C$5005&lt;&gt;"",Data!C1850,"")</f>
        <v/>
      </c>
      <c r="D1850" s="20" t="str">
        <f t="shared" si="69"/>
        <v/>
      </c>
      <c r="E1850" s="133" t="str">
        <f>IF(D1850="","",IF(COUNTIF($D$10:D1849,D1850)=0,COUNTIF(D:D,D1850),""))</f>
        <v/>
      </c>
      <c r="F1850" s="20" t="str">
        <f t="shared" si="68"/>
        <v/>
      </c>
      <c r="G1850" s="56"/>
      <c r="H1850" s="56"/>
      <c r="I1850" s="56"/>
      <c r="J1850" s="56"/>
      <c r="K1850" s="56"/>
      <c r="L1850" s="56"/>
      <c r="M1850" s="56"/>
      <c r="N1850" s="56"/>
      <c r="O1850" s="56"/>
      <c r="P1850" s="56"/>
    </row>
    <row r="1851" spans="1:16">
      <c r="A1851" s="20">
        <v>1842</v>
      </c>
      <c r="B1851" s="20" t="str">
        <f>IF(Data!B1851:$B$5005&lt;&gt;"",Data!B1851,"")</f>
        <v/>
      </c>
      <c r="C1851" s="20" t="str">
        <f>IF(Data!$B1851:C$5005&lt;&gt;"",Data!C1851,"")</f>
        <v/>
      </c>
      <c r="D1851" s="20" t="str">
        <f t="shared" si="69"/>
        <v/>
      </c>
      <c r="E1851" s="133" t="str">
        <f>IF(D1851="","",IF(COUNTIF($D$10:D1850,D1851)=0,COUNTIF(D:D,D1851),""))</f>
        <v/>
      </c>
      <c r="F1851" s="20" t="str">
        <f t="shared" si="68"/>
        <v/>
      </c>
      <c r="G1851" s="56"/>
      <c r="H1851" s="56"/>
      <c r="I1851" s="56"/>
      <c r="J1851" s="56"/>
      <c r="K1851" s="56"/>
      <c r="L1851" s="56"/>
      <c r="M1851" s="56"/>
      <c r="N1851" s="56"/>
      <c r="O1851" s="56"/>
      <c r="P1851" s="56"/>
    </row>
    <row r="1852" spans="1:16">
      <c r="A1852" s="113">
        <v>1843</v>
      </c>
      <c r="B1852" s="20" t="str">
        <f>IF(Data!B1852:$B$5005&lt;&gt;"",Data!B1852,"")</f>
        <v/>
      </c>
      <c r="C1852" s="20" t="str">
        <f>IF(Data!$B1852:C$5005&lt;&gt;"",Data!C1852,"")</f>
        <v/>
      </c>
      <c r="D1852" s="20" t="str">
        <f t="shared" si="69"/>
        <v/>
      </c>
      <c r="E1852" s="133" t="str">
        <f>IF(D1852="","",IF(COUNTIF($D$10:D1851,D1852)=0,COUNTIF(D:D,D1852),""))</f>
        <v/>
      </c>
      <c r="F1852" s="20" t="str">
        <f t="shared" si="68"/>
        <v/>
      </c>
      <c r="G1852" s="56"/>
      <c r="H1852" s="56"/>
      <c r="I1852" s="56"/>
      <c r="J1852" s="56"/>
      <c r="K1852" s="56"/>
      <c r="L1852" s="56"/>
      <c r="M1852" s="56"/>
      <c r="N1852" s="56"/>
      <c r="O1852" s="56"/>
      <c r="P1852" s="56"/>
    </row>
    <row r="1853" spans="1:16">
      <c r="A1853" s="20">
        <v>1844</v>
      </c>
      <c r="B1853" s="20" t="str">
        <f>IF(Data!B1853:$B$5005&lt;&gt;"",Data!B1853,"")</f>
        <v/>
      </c>
      <c r="C1853" s="20" t="str">
        <f>IF(Data!$B1853:C$5005&lt;&gt;"",Data!C1853,"")</f>
        <v/>
      </c>
      <c r="D1853" s="20" t="str">
        <f t="shared" si="69"/>
        <v/>
      </c>
      <c r="E1853" s="133" t="str">
        <f>IF(D1853="","",IF(COUNTIF($D$10:D1852,D1853)=0,COUNTIF(D:D,D1853),""))</f>
        <v/>
      </c>
      <c r="F1853" s="20" t="str">
        <f t="shared" si="68"/>
        <v/>
      </c>
      <c r="G1853" s="56"/>
      <c r="H1853" s="56"/>
      <c r="I1853" s="56"/>
      <c r="J1853" s="56"/>
      <c r="K1853" s="56"/>
      <c r="L1853" s="56"/>
      <c r="M1853" s="56"/>
      <c r="N1853" s="56"/>
      <c r="O1853" s="56"/>
      <c r="P1853" s="56"/>
    </row>
    <row r="1854" spans="1:16">
      <c r="A1854" s="113">
        <v>1845</v>
      </c>
      <c r="B1854" s="20" t="str">
        <f>IF(Data!B1854:$B$5005&lt;&gt;"",Data!B1854,"")</f>
        <v/>
      </c>
      <c r="C1854" s="20" t="str">
        <f>IF(Data!$B1854:C$5005&lt;&gt;"",Data!C1854,"")</f>
        <v/>
      </c>
      <c r="D1854" s="20" t="str">
        <f t="shared" si="69"/>
        <v/>
      </c>
      <c r="E1854" s="133" t="str">
        <f>IF(D1854="","",IF(COUNTIF($D$10:D1853,D1854)=0,COUNTIF(D:D,D1854),""))</f>
        <v/>
      </c>
      <c r="F1854" s="20" t="str">
        <f t="shared" si="68"/>
        <v/>
      </c>
      <c r="G1854" s="56"/>
      <c r="H1854" s="56"/>
      <c r="I1854" s="56"/>
      <c r="J1854" s="56"/>
      <c r="K1854" s="56"/>
      <c r="L1854" s="56"/>
      <c r="M1854" s="56"/>
      <c r="N1854" s="56"/>
      <c r="O1854" s="56"/>
      <c r="P1854" s="56"/>
    </row>
    <row r="1855" spans="1:16">
      <c r="A1855" s="20">
        <v>1846</v>
      </c>
      <c r="B1855" s="20" t="str">
        <f>IF(Data!B1855:$B$5005&lt;&gt;"",Data!B1855,"")</f>
        <v/>
      </c>
      <c r="C1855" s="20" t="str">
        <f>IF(Data!$B1855:C$5005&lt;&gt;"",Data!C1855,"")</f>
        <v/>
      </c>
      <c r="D1855" s="20" t="str">
        <f t="shared" si="69"/>
        <v/>
      </c>
      <c r="E1855" s="133" t="str">
        <f>IF(D1855="","",IF(COUNTIF($D$10:D1854,D1855)=0,COUNTIF(D:D,D1855),""))</f>
        <v/>
      </c>
      <c r="F1855" s="20" t="str">
        <f t="shared" si="68"/>
        <v/>
      </c>
      <c r="G1855" s="56"/>
      <c r="H1855" s="56"/>
      <c r="I1855" s="56"/>
      <c r="J1855" s="56"/>
      <c r="K1855" s="56"/>
      <c r="L1855" s="56"/>
      <c r="M1855" s="56"/>
      <c r="N1855" s="56"/>
      <c r="O1855" s="56"/>
      <c r="P1855" s="56"/>
    </row>
    <row r="1856" spans="1:16">
      <c r="A1856" s="113">
        <v>1847</v>
      </c>
      <c r="B1856" s="20" t="str">
        <f>IF(Data!B1856:$B$5005&lt;&gt;"",Data!B1856,"")</f>
        <v/>
      </c>
      <c r="C1856" s="20" t="str">
        <f>IF(Data!$B1856:C$5005&lt;&gt;"",Data!C1856,"")</f>
        <v/>
      </c>
      <c r="D1856" s="20" t="str">
        <f t="shared" si="69"/>
        <v/>
      </c>
      <c r="E1856" s="133" t="str">
        <f>IF(D1856="","",IF(COUNTIF($D$10:D1855,D1856)=0,COUNTIF(D:D,D1856),""))</f>
        <v/>
      </c>
      <c r="F1856" s="20" t="str">
        <f t="shared" si="68"/>
        <v/>
      </c>
      <c r="G1856" s="56"/>
      <c r="H1856" s="56"/>
      <c r="I1856" s="56"/>
      <c r="J1856" s="56"/>
      <c r="K1856" s="56"/>
      <c r="L1856" s="56"/>
      <c r="M1856" s="56"/>
      <c r="N1856" s="56"/>
      <c r="O1856" s="56"/>
      <c r="P1856" s="56"/>
    </row>
    <row r="1857" spans="1:16">
      <c r="A1857" s="20">
        <v>1848</v>
      </c>
      <c r="B1857" s="20" t="str">
        <f>IF(Data!B1857:$B$5005&lt;&gt;"",Data!B1857,"")</f>
        <v/>
      </c>
      <c r="C1857" s="20" t="str">
        <f>IF(Data!$B1857:C$5005&lt;&gt;"",Data!C1857,"")</f>
        <v/>
      </c>
      <c r="D1857" s="20" t="str">
        <f t="shared" si="69"/>
        <v/>
      </c>
      <c r="E1857" s="133" t="str">
        <f>IF(D1857="","",IF(COUNTIF($D$10:D1856,D1857)=0,COUNTIF(D:D,D1857),""))</f>
        <v/>
      </c>
      <c r="F1857" s="20" t="str">
        <f t="shared" si="68"/>
        <v/>
      </c>
      <c r="G1857" s="56"/>
      <c r="H1857" s="56"/>
      <c r="I1857" s="56"/>
      <c r="J1857" s="56"/>
      <c r="K1857" s="56"/>
      <c r="L1857" s="56"/>
      <c r="M1857" s="56"/>
      <c r="N1857" s="56"/>
      <c r="O1857" s="56"/>
      <c r="P1857" s="56"/>
    </row>
    <row r="1858" spans="1:16">
      <c r="A1858" s="113">
        <v>1849</v>
      </c>
      <c r="B1858" s="20" t="str">
        <f>IF(Data!B1858:$B$5005&lt;&gt;"",Data!B1858,"")</f>
        <v/>
      </c>
      <c r="C1858" s="20" t="str">
        <f>IF(Data!$B1858:C$5005&lt;&gt;"",Data!C1858,"")</f>
        <v/>
      </c>
      <c r="D1858" s="20" t="str">
        <f t="shared" si="69"/>
        <v/>
      </c>
      <c r="E1858" s="133" t="str">
        <f>IF(D1858="","",IF(COUNTIF($D$10:D1857,D1858)=0,COUNTIF(D:D,D1858),""))</f>
        <v/>
      </c>
      <c r="F1858" s="20" t="str">
        <f t="shared" si="68"/>
        <v/>
      </c>
      <c r="G1858" s="56"/>
      <c r="H1858" s="56"/>
      <c r="I1858" s="56"/>
      <c r="J1858" s="56"/>
      <c r="K1858" s="56"/>
      <c r="L1858" s="56"/>
      <c r="M1858" s="56"/>
      <c r="N1858" s="56"/>
      <c r="O1858" s="56"/>
      <c r="P1858" s="56"/>
    </row>
    <row r="1859" spans="1:16">
      <c r="A1859" s="20">
        <v>1850</v>
      </c>
      <c r="B1859" s="20" t="str">
        <f>IF(Data!B1859:$B$5005&lt;&gt;"",Data!B1859,"")</f>
        <v/>
      </c>
      <c r="C1859" s="20" t="str">
        <f>IF(Data!$B1859:C$5005&lt;&gt;"",Data!C1859,"")</f>
        <v/>
      </c>
      <c r="D1859" s="20" t="str">
        <f t="shared" si="69"/>
        <v/>
      </c>
      <c r="E1859" s="133" t="str">
        <f>IF(D1859="","",IF(COUNTIF($D$10:D1858,D1859)=0,COUNTIF(D:D,D1859),""))</f>
        <v/>
      </c>
      <c r="F1859" s="20" t="str">
        <f t="shared" si="68"/>
        <v/>
      </c>
      <c r="G1859" s="56"/>
      <c r="H1859" s="56"/>
      <c r="I1859" s="56"/>
      <c r="J1859" s="56"/>
      <c r="K1859" s="56"/>
      <c r="L1859" s="56"/>
      <c r="M1859" s="56"/>
      <c r="N1859" s="56"/>
      <c r="O1859" s="56"/>
      <c r="P1859" s="56"/>
    </row>
    <row r="1860" spans="1:16">
      <c r="A1860" s="113">
        <v>1851</v>
      </c>
      <c r="B1860" s="20" t="str">
        <f>IF(Data!B1860:$B$5005&lt;&gt;"",Data!B1860,"")</f>
        <v/>
      </c>
      <c r="C1860" s="20" t="str">
        <f>IF(Data!$B1860:C$5005&lt;&gt;"",Data!C1860,"")</f>
        <v/>
      </c>
      <c r="D1860" s="20" t="str">
        <f t="shared" si="69"/>
        <v/>
      </c>
      <c r="E1860" s="133" t="str">
        <f>IF(D1860="","",IF(COUNTIF($D$10:D1859,D1860)=0,COUNTIF(D:D,D1860),""))</f>
        <v/>
      </c>
      <c r="F1860" s="20" t="str">
        <f t="shared" si="68"/>
        <v/>
      </c>
      <c r="G1860" s="56"/>
      <c r="H1860" s="56"/>
      <c r="I1860" s="56"/>
      <c r="J1860" s="56"/>
      <c r="K1860" s="56"/>
      <c r="L1860" s="56"/>
      <c r="M1860" s="56"/>
      <c r="N1860" s="56"/>
      <c r="O1860" s="56"/>
      <c r="P1860" s="56"/>
    </row>
    <row r="1861" spans="1:16">
      <c r="A1861" s="20">
        <v>1852</v>
      </c>
      <c r="B1861" s="20" t="str">
        <f>IF(Data!B1861:$B$5005&lt;&gt;"",Data!B1861,"")</f>
        <v/>
      </c>
      <c r="C1861" s="20" t="str">
        <f>IF(Data!$B1861:C$5005&lt;&gt;"",Data!C1861,"")</f>
        <v/>
      </c>
      <c r="D1861" s="20" t="str">
        <f t="shared" si="69"/>
        <v/>
      </c>
      <c r="E1861" s="133" t="str">
        <f>IF(D1861="","",IF(COUNTIF($D$10:D1860,D1861)=0,COUNTIF(D:D,D1861),""))</f>
        <v/>
      </c>
      <c r="F1861" s="20" t="str">
        <f t="shared" si="68"/>
        <v/>
      </c>
      <c r="G1861" s="56"/>
      <c r="H1861" s="56"/>
      <c r="I1861" s="56"/>
      <c r="J1861" s="56"/>
      <c r="K1861" s="56"/>
      <c r="L1861" s="56"/>
      <c r="M1861" s="56"/>
      <c r="N1861" s="56"/>
      <c r="O1861" s="56"/>
      <c r="P1861" s="56"/>
    </row>
    <row r="1862" spans="1:16">
      <c r="A1862" s="113">
        <v>1853</v>
      </c>
      <c r="B1862" s="20" t="str">
        <f>IF(Data!B1862:$B$5005&lt;&gt;"",Data!B1862,"")</f>
        <v/>
      </c>
      <c r="C1862" s="20" t="str">
        <f>IF(Data!$B1862:C$5005&lt;&gt;"",Data!C1862,"")</f>
        <v/>
      </c>
      <c r="D1862" s="20" t="str">
        <f t="shared" si="69"/>
        <v/>
      </c>
      <c r="E1862" s="133" t="str">
        <f>IF(D1862="","",IF(COUNTIF($D$10:D1861,D1862)=0,COUNTIF(D:D,D1862),""))</f>
        <v/>
      </c>
      <c r="F1862" s="20" t="str">
        <f t="shared" si="68"/>
        <v/>
      </c>
      <c r="G1862" s="56"/>
      <c r="H1862" s="56"/>
      <c r="I1862" s="56"/>
      <c r="J1862" s="56"/>
      <c r="K1862" s="56"/>
      <c r="L1862" s="56"/>
      <c r="M1862" s="56"/>
      <c r="N1862" s="56"/>
      <c r="O1862" s="56"/>
      <c r="P1862" s="56"/>
    </row>
    <row r="1863" spans="1:16">
      <c r="A1863" s="20">
        <v>1854</v>
      </c>
      <c r="B1863" s="20" t="str">
        <f>IF(Data!B1863:$B$5005&lt;&gt;"",Data!B1863,"")</f>
        <v/>
      </c>
      <c r="C1863" s="20" t="str">
        <f>IF(Data!$B1863:C$5005&lt;&gt;"",Data!C1863,"")</f>
        <v/>
      </c>
      <c r="D1863" s="20" t="str">
        <f t="shared" si="69"/>
        <v/>
      </c>
      <c r="E1863" s="133" t="str">
        <f>IF(D1863="","",IF(COUNTIF($D$10:D1862,D1863)=0,COUNTIF(D:D,D1863),""))</f>
        <v/>
      </c>
      <c r="F1863" s="20" t="str">
        <f t="shared" si="68"/>
        <v/>
      </c>
      <c r="G1863" s="56"/>
      <c r="H1863" s="56"/>
      <c r="I1863" s="56"/>
      <c r="J1863" s="56"/>
      <c r="K1863" s="56"/>
      <c r="L1863" s="56"/>
      <c r="M1863" s="56"/>
      <c r="N1863" s="56"/>
      <c r="O1863" s="56"/>
      <c r="P1863" s="56"/>
    </row>
    <row r="1864" spans="1:16">
      <c r="A1864" s="113">
        <v>1855</v>
      </c>
      <c r="B1864" s="20" t="str">
        <f>IF(Data!B1864:$B$5005&lt;&gt;"",Data!B1864,"")</f>
        <v/>
      </c>
      <c r="C1864" s="20" t="str">
        <f>IF(Data!$B1864:C$5005&lt;&gt;"",Data!C1864,"")</f>
        <v/>
      </c>
      <c r="D1864" s="20" t="str">
        <f t="shared" si="69"/>
        <v/>
      </c>
      <c r="E1864" s="133" t="str">
        <f>IF(D1864="","",IF(COUNTIF($D$10:D1863,D1864)=0,COUNTIF(D:D,D1864),""))</f>
        <v/>
      </c>
      <c r="F1864" s="20" t="str">
        <f t="shared" si="68"/>
        <v/>
      </c>
      <c r="G1864" s="56"/>
      <c r="H1864" s="56"/>
      <c r="I1864" s="56"/>
      <c r="J1864" s="56"/>
      <c r="K1864" s="56"/>
      <c r="L1864" s="56"/>
      <c r="M1864" s="56"/>
      <c r="N1864" s="56"/>
      <c r="O1864" s="56"/>
      <c r="P1864" s="56"/>
    </row>
    <row r="1865" spans="1:16">
      <c r="A1865" s="20">
        <v>1856</v>
      </c>
      <c r="B1865" s="20" t="str">
        <f>IF(Data!B1865:$B$5005&lt;&gt;"",Data!B1865,"")</f>
        <v/>
      </c>
      <c r="C1865" s="20" t="str">
        <f>IF(Data!$B1865:C$5005&lt;&gt;"",Data!C1865,"")</f>
        <v/>
      </c>
      <c r="D1865" s="20" t="str">
        <f t="shared" si="69"/>
        <v/>
      </c>
      <c r="E1865" s="133" t="str">
        <f>IF(D1865="","",IF(COUNTIF($D$10:D1864,D1865)=0,COUNTIF(D:D,D1865),""))</f>
        <v/>
      </c>
      <c r="F1865" s="20" t="str">
        <f t="shared" si="68"/>
        <v/>
      </c>
      <c r="G1865" s="56"/>
      <c r="H1865" s="56"/>
      <c r="I1865" s="56"/>
      <c r="J1865" s="56"/>
      <c r="K1865" s="56"/>
      <c r="L1865" s="56"/>
      <c r="M1865" s="56"/>
      <c r="N1865" s="56"/>
      <c r="O1865" s="56"/>
      <c r="P1865" s="56"/>
    </row>
    <row r="1866" spans="1:16">
      <c r="A1866" s="113">
        <v>1857</v>
      </c>
      <c r="B1866" s="20" t="str">
        <f>IF(Data!B1866:$B$5005&lt;&gt;"",Data!B1866,"")</f>
        <v/>
      </c>
      <c r="C1866" s="20" t="str">
        <f>IF(Data!$B1866:C$5005&lt;&gt;"",Data!C1866,"")</f>
        <v/>
      </c>
      <c r="D1866" s="20" t="str">
        <f t="shared" si="69"/>
        <v/>
      </c>
      <c r="E1866" s="133" t="str">
        <f>IF(D1866="","",IF(COUNTIF($D$10:D1865,D1866)=0,COUNTIF(D:D,D1866),""))</f>
        <v/>
      </c>
      <c r="F1866" s="20" t="str">
        <f t="shared" si="68"/>
        <v/>
      </c>
      <c r="G1866" s="56"/>
      <c r="H1866" s="56"/>
      <c r="I1866" s="56"/>
      <c r="J1866" s="56"/>
      <c r="K1866" s="56"/>
      <c r="L1866" s="56"/>
      <c r="M1866" s="56"/>
      <c r="N1866" s="56"/>
      <c r="O1866" s="56"/>
      <c r="P1866" s="56"/>
    </row>
    <row r="1867" spans="1:16">
      <c r="A1867" s="20">
        <v>1858</v>
      </c>
      <c r="B1867" s="20" t="str">
        <f>IF(Data!B1867:$B$5005&lt;&gt;"",Data!B1867,"")</f>
        <v/>
      </c>
      <c r="C1867" s="20" t="str">
        <f>IF(Data!$B1867:C$5005&lt;&gt;"",Data!C1867,"")</f>
        <v/>
      </c>
      <c r="D1867" s="20" t="str">
        <f t="shared" si="69"/>
        <v/>
      </c>
      <c r="E1867" s="133" t="str">
        <f>IF(D1867="","",IF(COUNTIF($D$10:D1866,D1867)=0,COUNTIF(D:D,D1867),""))</f>
        <v/>
      </c>
      <c r="F1867" s="20" t="str">
        <f t="shared" si="68"/>
        <v/>
      </c>
      <c r="G1867" s="56"/>
      <c r="H1867" s="56"/>
      <c r="I1867" s="56"/>
      <c r="J1867" s="56"/>
      <c r="K1867" s="56"/>
      <c r="L1867" s="56"/>
      <c r="M1867" s="56"/>
      <c r="N1867" s="56"/>
      <c r="O1867" s="56"/>
      <c r="P1867" s="56"/>
    </row>
    <row r="1868" spans="1:16">
      <c r="A1868" s="113">
        <v>1859</v>
      </c>
      <c r="B1868" s="20" t="str">
        <f>IF(Data!B1868:$B$5005&lt;&gt;"",Data!B1868,"")</f>
        <v/>
      </c>
      <c r="C1868" s="20" t="str">
        <f>IF(Data!$B1868:C$5005&lt;&gt;"",Data!C1868,"")</f>
        <v/>
      </c>
      <c r="D1868" s="20" t="str">
        <f t="shared" si="69"/>
        <v/>
      </c>
      <c r="E1868" s="133" t="str">
        <f>IF(D1868="","",IF(COUNTIF($D$10:D1867,D1868)=0,COUNTIF(D:D,D1868),""))</f>
        <v/>
      </c>
      <c r="F1868" s="20" t="str">
        <f t="shared" ref="F1868:F1931" si="70">IF(E1868="","",E1868^3-E1868)</f>
        <v/>
      </c>
      <c r="G1868" s="56"/>
      <c r="H1868" s="56"/>
      <c r="I1868" s="56"/>
      <c r="J1868" s="56"/>
      <c r="K1868" s="56"/>
      <c r="L1868" s="56"/>
      <c r="M1868" s="56"/>
      <c r="N1868" s="56"/>
      <c r="O1868" s="56"/>
      <c r="P1868" s="56"/>
    </row>
    <row r="1869" spans="1:16">
      <c r="A1869" s="20">
        <v>1860</v>
      </c>
      <c r="B1869" s="20" t="str">
        <f>IF(Data!B1869:$B$5005&lt;&gt;"",Data!B1869,"")</f>
        <v/>
      </c>
      <c r="C1869" s="20" t="str">
        <f>IF(Data!$B1869:C$5005&lt;&gt;"",Data!C1869,"")</f>
        <v/>
      </c>
      <c r="D1869" s="20" t="str">
        <f t="shared" si="69"/>
        <v/>
      </c>
      <c r="E1869" s="133" t="str">
        <f>IF(D1869="","",IF(COUNTIF($D$10:D1868,D1869)=0,COUNTIF(D:D,D1869),""))</f>
        <v/>
      </c>
      <c r="F1869" s="20" t="str">
        <f t="shared" si="70"/>
        <v/>
      </c>
      <c r="G1869" s="56"/>
      <c r="H1869" s="56"/>
      <c r="I1869" s="56"/>
      <c r="J1869" s="56"/>
      <c r="K1869" s="56"/>
      <c r="L1869" s="56"/>
      <c r="M1869" s="56"/>
      <c r="N1869" s="56"/>
      <c r="O1869" s="56"/>
      <c r="P1869" s="56"/>
    </row>
    <row r="1870" spans="1:16">
      <c r="A1870" s="113">
        <v>1861</v>
      </c>
      <c r="B1870" s="20" t="str">
        <f>IF(Data!B1870:$B$5005&lt;&gt;"",Data!B1870,"")</f>
        <v/>
      </c>
      <c r="C1870" s="20" t="str">
        <f>IF(Data!$B1870:C$5005&lt;&gt;"",Data!C1870,"")</f>
        <v/>
      </c>
      <c r="D1870" s="20" t="str">
        <f t="shared" si="69"/>
        <v/>
      </c>
      <c r="E1870" s="133" t="str">
        <f>IF(D1870="","",IF(COUNTIF($D$10:D1869,D1870)=0,COUNTIF(D:D,D1870),""))</f>
        <v/>
      </c>
      <c r="F1870" s="20" t="str">
        <f t="shared" si="70"/>
        <v/>
      </c>
      <c r="G1870" s="56"/>
      <c r="H1870" s="56"/>
      <c r="I1870" s="56"/>
      <c r="J1870" s="56"/>
      <c r="K1870" s="56"/>
      <c r="L1870" s="56"/>
      <c r="M1870" s="56"/>
      <c r="N1870" s="56"/>
      <c r="O1870" s="56"/>
      <c r="P1870" s="56"/>
    </row>
    <row r="1871" spans="1:16">
      <c r="A1871" s="20">
        <v>1862</v>
      </c>
      <c r="B1871" s="20" t="str">
        <f>IF(Data!B1871:$B$5005&lt;&gt;"",Data!B1871,"")</f>
        <v/>
      </c>
      <c r="C1871" s="20" t="str">
        <f>IF(Data!$B1871:C$5005&lt;&gt;"",Data!C1871,"")</f>
        <v/>
      </c>
      <c r="D1871" s="20" t="str">
        <f t="shared" si="69"/>
        <v/>
      </c>
      <c r="E1871" s="133" t="str">
        <f>IF(D1871="","",IF(COUNTIF($D$10:D1870,D1871)=0,COUNTIF(D:D,D1871),""))</f>
        <v/>
      </c>
      <c r="F1871" s="20" t="str">
        <f t="shared" si="70"/>
        <v/>
      </c>
      <c r="G1871" s="56"/>
      <c r="H1871" s="56"/>
      <c r="I1871" s="56"/>
      <c r="J1871" s="56"/>
      <c r="K1871" s="56"/>
      <c r="L1871" s="56"/>
      <c r="M1871" s="56"/>
      <c r="N1871" s="56"/>
      <c r="O1871" s="56"/>
      <c r="P1871" s="56"/>
    </row>
    <row r="1872" spans="1:16">
      <c r="A1872" s="113">
        <v>1863</v>
      </c>
      <c r="B1872" s="20" t="str">
        <f>IF(Data!B1872:$B$5005&lt;&gt;"",Data!B1872,"")</f>
        <v/>
      </c>
      <c r="C1872" s="20" t="str">
        <f>IF(Data!$B1872:C$5005&lt;&gt;"",Data!C1872,"")</f>
        <v/>
      </c>
      <c r="D1872" s="20" t="str">
        <f t="shared" si="69"/>
        <v/>
      </c>
      <c r="E1872" s="133" t="str">
        <f>IF(D1872="","",IF(COUNTIF($D$10:D1871,D1872)=0,COUNTIF(D:D,D1872),""))</f>
        <v/>
      </c>
      <c r="F1872" s="20" t="str">
        <f t="shared" si="70"/>
        <v/>
      </c>
      <c r="G1872" s="56"/>
      <c r="H1872" s="56"/>
      <c r="I1872" s="56"/>
      <c r="J1872" s="56"/>
      <c r="K1872" s="56"/>
      <c r="L1872" s="56"/>
      <c r="M1872" s="56"/>
      <c r="N1872" s="56"/>
      <c r="O1872" s="56"/>
      <c r="P1872" s="56"/>
    </row>
    <row r="1873" spans="1:16">
      <c r="A1873" s="20">
        <v>1864</v>
      </c>
      <c r="B1873" s="20" t="str">
        <f>IF(Data!B1873:$B$5005&lt;&gt;"",Data!B1873,"")</f>
        <v/>
      </c>
      <c r="C1873" s="20" t="str">
        <f>IF(Data!$B1873:C$5005&lt;&gt;"",Data!C1873,"")</f>
        <v/>
      </c>
      <c r="D1873" s="20" t="str">
        <f t="shared" si="69"/>
        <v/>
      </c>
      <c r="E1873" s="133" t="str">
        <f>IF(D1873="","",IF(COUNTIF($D$10:D1872,D1873)=0,COUNTIF(D:D,D1873),""))</f>
        <v/>
      </c>
      <c r="F1873" s="20" t="str">
        <f t="shared" si="70"/>
        <v/>
      </c>
      <c r="G1873" s="56"/>
      <c r="H1873" s="56"/>
      <c r="I1873" s="56"/>
      <c r="J1873" s="56"/>
      <c r="K1873" s="56"/>
      <c r="L1873" s="56"/>
      <c r="M1873" s="56"/>
      <c r="N1873" s="56"/>
      <c r="O1873" s="56"/>
      <c r="P1873" s="56"/>
    </row>
    <row r="1874" spans="1:16">
      <c r="A1874" s="113">
        <v>1865</v>
      </c>
      <c r="B1874" s="20" t="str">
        <f>IF(Data!B1874:$B$5005&lt;&gt;"",Data!B1874,"")</f>
        <v/>
      </c>
      <c r="C1874" s="20" t="str">
        <f>IF(Data!$B1874:C$5005&lt;&gt;"",Data!C1874,"")</f>
        <v/>
      </c>
      <c r="D1874" s="20" t="str">
        <f t="shared" si="69"/>
        <v/>
      </c>
      <c r="E1874" s="133" t="str">
        <f>IF(D1874="","",IF(COUNTIF($D$10:D1873,D1874)=0,COUNTIF(D:D,D1874),""))</f>
        <v/>
      </c>
      <c r="F1874" s="20" t="str">
        <f t="shared" si="70"/>
        <v/>
      </c>
      <c r="G1874" s="56"/>
      <c r="H1874" s="56"/>
      <c r="I1874" s="56"/>
      <c r="J1874" s="56"/>
      <c r="K1874" s="56"/>
      <c r="L1874" s="56"/>
      <c r="M1874" s="56"/>
      <c r="N1874" s="56"/>
      <c r="O1874" s="56"/>
      <c r="P1874" s="56"/>
    </row>
    <row r="1875" spans="1:16">
      <c r="A1875" s="20">
        <v>1866</v>
      </c>
      <c r="B1875" s="20" t="str">
        <f>IF(Data!B1875:$B$5005&lt;&gt;"",Data!B1875,"")</f>
        <v/>
      </c>
      <c r="C1875" s="20" t="str">
        <f>IF(Data!$B1875:C$5005&lt;&gt;"",Data!C1875,"")</f>
        <v/>
      </c>
      <c r="D1875" s="20" t="str">
        <f t="shared" si="69"/>
        <v/>
      </c>
      <c r="E1875" s="133" t="str">
        <f>IF(D1875="","",IF(COUNTIF($D$10:D1874,D1875)=0,COUNTIF(D:D,D1875),""))</f>
        <v/>
      </c>
      <c r="F1875" s="20" t="str">
        <f t="shared" si="70"/>
        <v/>
      </c>
      <c r="G1875" s="56"/>
      <c r="H1875" s="56"/>
      <c r="I1875" s="56"/>
      <c r="J1875" s="56"/>
      <c r="K1875" s="56"/>
      <c r="L1875" s="56"/>
      <c r="M1875" s="56"/>
      <c r="N1875" s="56"/>
      <c r="O1875" s="56"/>
      <c r="P1875" s="56"/>
    </row>
    <row r="1876" spans="1:16">
      <c r="A1876" s="113">
        <v>1867</v>
      </c>
      <c r="B1876" s="20" t="str">
        <f>IF(Data!B1876:$B$5005&lt;&gt;"",Data!B1876,"")</f>
        <v/>
      </c>
      <c r="C1876" s="20" t="str">
        <f>IF(Data!$B1876:C$5005&lt;&gt;"",Data!C1876,"")</f>
        <v/>
      </c>
      <c r="D1876" s="20" t="str">
        <f t="shared" si="69"/>
        <v/>
      </c>
      <c r="E1876" s="133" t="str">
        <f>IF(D1876="","",IF(COUNTIF($D$10:D1875,D1876)=0,COUNTIF(D:D,D1876),""))</f>
        <v/>
      </c>
      <c r="F1876" s="20" t="str">
        <f t="shared" si="70"/>
        <v/>
      </c>
      <c r="G1876" s="56"/>
      <c r="H1876" s="56"/>
      <c r="I1876" s="56"/>
      <c r="J1876" s="56"/>
      <c r="K1876" s="56"/>
      <c r="L1876" s="56"/>
      <c r="M1876" s="56"/>
      <c r="N1876" s="56"/>
      <c r="O1876" s="56"/>
      <c r="P1876" s="56"/>
    </row>
    <row r="1877" spans="1:16">
      <c r="A1877" s="20">
        <v>1868</v>
      </c>
      <c r="B1877" s="20" t="str">
        <f>IF(Data!B1877:$B$5005&lt;&gt;"",Data!B1877,"")</f>
        <v/>
      </c>
      <c r="C1877" s="20" t="str">
        <f>IF(Data!$B1877:C$5005&lt;&gt;"",Data!C1877,"")</f>
        <v/>
      </c>
      <c r="D1877" s="20" t="str">
        <f t="shared" si="69"/>
        <v/>
      </c>
      <c r="E1877" s="133" t="str">
        <f>IF(D1877="","",IF(COUNTIF($D$10:D1876,D1877)=0,COUNTIF(D:D,D1877),""))</f>
        <v/>
      </c>
      <c r="F1877" s="20" t="str">
        <f t="shared" si="70"/>
        <v/>
      </c>
      <c r="G1877" s="56"/>
      <c r="H1877" s="56"/>
      <c r="I1877" s="56"/>
      <c r="J1877" s="56"/>
      <c r="K1877" s="56"/>
      <c r="L1877" s="56"/>
      <c r="M1877" s="56"/>
      <c r="N1877" s="56"/>
      <c r="O1877" s="56"/>
      <c r="P1877" s="56"/>
    </row>
    <row r="1878" spans="1:16">
      <c r="A1878" s="113">
        <v>1869</v>
      </c>
      <c r="B1878" s="20" t="str">
        <f>IF(Data!B1878:$B$5005&lt;&gt;"",Data!B1878,"")</f>
        <v/>
      </c>
      <c r="C1878" s="20" t="str">
        <f>IF(Data!$B1878:C$5005&lt;&gt;"",Data!C1878,"")</f>
        <v/>
      </c>
      <c r="D1878" s="20" t="str">
        <f t="shared" si="69"/>
        <v/>
      </c>
      <c r="E1878" s="133" t="str">
        <f>IF(D1878="","",IF(COUNTIF($D$10:D1877,D1878)=0,COUNTIF(D:D,D1878),""))</f>
        <v/>
      </c>
      <c r="F1878" s="20" t="str">
        <f t="shared" si="70"/>
        <v/>
      </c>
      <c r="G1878" s="56"/>
      <c r="H1878" s="56"/>
      <c r="I1878" s="56"/>
      <c r="J1878" s="56"/>
      <c r="K1878" s="56"/>
      <c r="L1878" s="56"/>
      <c r="M1878" s="56"/>
      <c r="N1878" s="56"/>
      <c r="O1878" s="56"/>
      <c r="P1878" s="56"/>
    </row>
    <row r="1879" spans="1:16">
      <c r="A1879" s="20">
        <v>1870</v>
      </c>
      <c r="B1879" s="20" t="str">
        <f>IF(Data!B1879:$B$5005&lt;&gt;"",Data!B1879,"")</f>
        <v/>
      </c>
      <c r="C1879" s="20" t="str">
        <f>IF(Data!$B1879:C$5005&lt;&gt;"",Data!C1879,"")</f>
        <v/>
      </c>
      <c r="D1879" s="20" t="str">
        <f t="shared" si="69"/>
        <v/>
      </c>
      <c r="E1879" s="133" t="str">
        <f>IF(D1879="","",IF(COUNTIF($D$10:D1878,D1879)=0,COUNTIF(D:D,D1879),""))</f>
        <v/>
      </c>
      <c r="F1879" s="20" t="str">
        <f t="shared" si="70"/>
        <v/>
      </c>
      <c r="G1879" s="56"/>
      <c r="H1879" s="56"/>
      <c r="I1879" s="56"/>
      <c r="J1879" s="56"/>
      <c r="K1879" s="56"/>
      <c r="L1879" s="56"/>
      <c r="M1879" s="56"/>
      <c r="N1879" s="56"/>
      <c r="O1879" s="56"/>
      <c r="P1879" s="56"/>
    </row>
    <row r="1880" spans="1:16">
      <c r="A1880" s="113">
        <v>1871</v>
      </c>
      <c r="B1880" s="20" t="str">
        <f>IF(Data!B1880:$B$5005&lt;&gt;"",Data!B1880,"")</f>
        <v/>
      </c>
      <c r="C1880" s="20" t="str">
        <f>IF(Data!$B1880:C$5005&lt;&gt;"",Data!C1880,"")</f>
        <v/>
      </c>
      <c r="D1880" s="20" t="str">
        <f t="shared" si="69"/>
        <v/>
      </c>
      <c r="E1880" s="133" t="str">
        <f>IF(D1880="","",IF(COUNTIF($D$10:D1879,D1880)=0,COUNTIF(D:D,D1880),""))</f>
        <v/>
      </c>
      <c r="F1880" s="20" t="str">
        <f t="shared" si="70"/>
        <v/>
      </c>
      <c r="G1880" s="56"/>
      <c r="H1880" s="56"/>
      <c r="I1880" s="56"/>
      <c r="J1880" s="56"/>
      <c r="K1880" s="56"/>
      <c r="L1880" s="56"/>
      <c r="M1880" s="56"/>
      <c r="N1880" s="56"/>
      <c r="O1880" s="56"/>
      <c r="P1880" s="56"/>
    </row>
    <row r="1881" spans="1:16">
      <c r="A1881" s="20">
        <v>1872</v>
      </c>
      <c r="B1881" s="20" t="str">
        <f>IF(Data!B1881:$B$5005&lt;&gt;"",Data!B1881,"")</f>
        <v/>
      </c>
      <c r="C1881" s="20" t="str">
        <f>IF(Data!$B1881:C$5005&lt;&gt;"",Data!C1881,"")</f>
        <v/>
      </c>
      <c r="D1881" s="20" t="str">
        <f t="shared" si="69"/>
        <v/>
      </c>
      <c r="E1881" s="133" t="str">
        <f>IF(D1881="","",IF(COUNTIF($D$10:D1880,D1881)=0,COUNTIF(D:D,D1881),""))</f>
        <v/>
      </c>
      <c r="F1881" s="20" t="str">
        <f t="shared" si="70"/>
        <v/>
      </c>
      <c r="G1881" s="56"/>
      <c r="H1881" s="56"/>
      <c r="I1881" s="56"/>
      <c r="J1881" s="56"/>
      <c r="K1881" s="56"/>
      <c r="L1881" s="56"/>
      <c r="M1881" s="56"/>
      <c r="N1881" s="56"/>
      <c r="O1881" s="56"/>
      <c r="P1881" s="56"/>
    </row>
    <row r="1882" spans="1:16">
      <c r="A1882" s="113">
        <v>1873</v>
      </c>
      <c r="B1882" s="20" t="str">
        <f>IF(Data!B1882:$B$5005&lt;&gt;"",Data!B1882,"")</f>
        <v/>
      </c>
      <c r="C1882" s="20" t="str">
        <f>IF(Data!$B1882:C$5005&lt;&gt;"",Data!C1882,"")</f>
        <v/>
      </c>
      <c r="D1882" s="20" t="str">
        <f t="shared" si="69"/>
        <v/>
      </c>
      <c r="E1882" s="133" t="str">
        <f>IF(D1882="","",IF(COUNTIF($D$10:D1881,D1882)=0,COUNTIF(D:D,D1882),""))</f>
        <v/>
      </c>
      <c r="F1882" s="20" t="str">
        <f t="shared" si="70"/>
        <v/>
      </c>
      <c r="G1882" s="56"/>
      <c r="H1882" s="56"/>
      <c r="I1882" s="56"/>
      <c r="J1882" s="56"/>
      <c r="K1882" s="56"/>
      <c r="L1882" s="56"/>
      <c r="M1882" s="56"/>
      <c r="N1882" s="56"/>
      <c r="O1882" s="56"/>
      <c r="P1882" s="56"/>
    </row>
    <row r="1883" spans="1:16">
      <c r="A1883" s="20">
        <v>1874</v>
      </c>
      <c r="B1883" s="20" t="str">
        <f>IF(Data!B1883:$B$5005&lt;&gt;"",Data!B1883,"")</f>
        <v/>
      </c>
      <c r="C1883" s="20" t="str">
        <f>IF(Data!$B1883:C$5005&lt;&gt;"",Data!C1883,"")</f>
        <v/>
      </c>
      <c r="D1883" s="20" t="str">
        <f t="shared" si="69"/>
        <v/>
      </c>
      <c r="E1883" s="133" t="str">
        <f>IF(D1883="","",IF(COUNTIF($D$10:D1882,D1883)=0,COUNTIF(D:D,D1883),""))</f>
        <v/>
      </c>
      <c r="F1883" s="20" t="str">
        <f t="shared" si="70"/>
        <v/>
      </c>
      <c r="G1883" s="56"/>
      <c r="H1883" s="56"/>
      <c r="I1883" s="56"/>
      <c r="J1883" s="56"/>
      <c r="K1883" s="56"/>
      <c r="L1883" s="56"/>
      <c r="M1883" s="56"/>
      <c r="N1883" s="56"/>
      <c r="O1883" s="56"/>
      <c r="P1883" s="56"/>
    </row>
    <row r="1884" spans="1:16">
      <c r="A1884" s="113">
        <v>1875</v>
      </c>
      <c r="B1884" s="20" t="str">
        <f>IF(Data!B1884:$B$5005&lt;&gt;"",Data!B1884,"")</f>
        <v/>
      </c>
      <c r="C1884" s="20" t="str">
        <f>IF(Data!$B1884:C$5005&lt;&gt;"",Data!C1884,"")</f>
        <v/>
      </c>
      <c r="D1884" s="20" t="str">
        <f t="shared" si="69"/>
        <v/>
      </c>
      <c r="E1884" s="133" t="str">
        <f>IF(D1884="","",IF(COUNTIF($D$10:D1883,D1884)=0,COUNTIF(D:D,D1884),""))</f>
        <v/>
      </c>
      <c r="F1884" s="20" t="str">
        <f t="shared" si="70"/>
        <v/>
      </c>
      <c r="G1884" s="56"/>
      <c r="H1884" s="56"/>
      <c r="I1884" s="56"/>
      <c r="J1884" s="56"/>
      <c r="K1884" s="56"/>
      <c r="L1884" s="56"/>
      <c r="M1884" s="56"/>
      <c r="N1884" s="56"/>
      <c r="O1884" s="56"/>
      <c r="P1884" s="56"/>
    </row>
    <row r="1885" spans="1:16">
      <c r="A1885" s="20">
        <v>1876</v>
      </c>
      <c r="B1885" s="20" t="str">
        <f>IF(Data!B1885:$B$5005&lt;&gt;"",Data!B1885,"")</f>
        <v/>
      </c>
      <c r="C1885" s="20" t="str">
        <f>IF(Data!$B1885:C$5005&lt;&gt;"",Data!C1885,"")</f>
        <v/>
      </c>
      <c r="D1885" s="20" t="str">
        <f t="shared" si="69"/>
        <v/>
      </c>
      <c r="E1885" s="133" t="str">
        <f>IF(D1885="","",IF(COUNTIF($D$10:D1884,D1885)=0,COUNTIF(D:D,D1885),""))</f>
        <v/>
      </c>
      <c r="F1885" s="20" t="str">
        <f t="shared" si="70"/>
        <v/>
      </c>
      <c r="G1885" s="56"/>
      <c r="H1885" s="56"/>
      <c r="I1885" s="56"/>
      <c r="J1885" s="56"/>
      <c r="K1885" s="56"/>
      <c r="L1885" s="56"/>
      <c r="M1885" s="56"/>
      <c r="N1885" s="56"/>
      <c r="O1885" s="56"/>
      <c r="P1885" s="56"/>
    </row>
    <row r="1886" spans="1:16">
      <c r="A1886" s="113">
        <v>1877</v>
      </c>
      <c r="B1886" s="20" t="str">
        <f>IF(Data!B1886:$B$5005&lt;&gt;"",Data!B1886,"")</f>
        <v/>
      </c>
      <c r="C1886" s="20" t="str">
        <f>IF(Data!$B1886:C$5005&lt;&gt;"",Data!C1886,"")</f>
        <v/>
      </c>
      <c r="D1886" s="20" t="str">
        <f t="shared" si="69"/>
        <v/>
      </c>
      <c r="E1886" s="133" t="str">
        <f>IF(D1886="","",IF(COUNTIF($D$10:D1885,D1886)=0,COUNTIF(D:D,D1886),""))</f>
        <v/>
      </c>
      <c r="F1886" s="20" t="str">
        <f t="shared" si="70"/>
        <v/>
      </c>
      <c r="G1886" s="56"/>
      <c r="H1886" s="56"/>
      <c r="I1886" s="56"/>
      <c r="J1886" s="56"/>
      <c r="K1886" s="56"/>
      <c r="L1886" s="56"/>
      <c r="M1886" s="56"/>
      <c r="N1886" s="56"/>
      <c r="O1886" s="56"/>
      <c r="P1886" s="56"/>
    </row>
    <row r="1887" spans="1:16">
      <c r="A1887" s="20">
        <v>1878</v>
      </c>
      <c r="B1887" s="20" t="str">
        <f>IF(Data!B1887:$B$5005&lt;&gt;"",Data!B1887,"")</f>
        <v/>
      </c>
      <c r="C1887" s="20" t="str">
        <f>IF(Data!$B1887:C$5005&lt;&gt;"",Data!C1887,"")</f>
        <v/>
      </c>
      <c r="D1887" s="20" t="str">
        <f t="shared" si="69"/>
        <v/>
      </c>
      <c r="E1887" s="133" t="str">
        <f>IF(D1887="","",IF(COUNTIF($D$10:D1886,D1887)=0,COUNTIF(D:D,D1887),""))</f>
        <v/>
      </c>
      <c r="F1887" s="20" t="str">
        <f t="shared" si="70"/>
        <v/>
      </c>
      <c r="G1887" s="56"/>
      <c r="H1887" s="56"/>
      <c r="I1887" s="56"/>
      <c r="J1887" s="56"/>
      <c r="K1887" s="56"/>
      <c r="L1887" s="56"/>
      <c r="M1887" s="56"/>
      <c r="N1887" s="56"/>
      <c r="O1887" s="56"/>
      <c r="P1887" s="56"/>
    </row>
    <row r="1888" spans="1:16">
      <c r="A1888" s="113">
        <v>1879</v>
      </c>
      <c r="B1888" s="20" t="str">
        <f>IF(Data!B1888:$B$5005&lt;&gt;"",Data!B1888,"")</f>
        <v/>
      </c>
      <c r="C1888" s="20" t="str">
        <f>IF(Data!$B1888:C$5005&lt;&gt;"",Data!C1888,"")</f>
        <v/>
      </c>
      <c r="D1888" s="20" t="str">
        <f t="shared" si="69"/>
        <v/>
      </c>
      <c r="E1888" s="133" t="str">
        <f>IF(D1888="","",IF(COUNTIF($D$10:D1887,D1888)=0,COUNTIF(D:D,D1888),""))</f>
        <v/>
      </c>
      <c r="F1888" s="20" t="str">
        <f t="shared" si="70"/>
        <v/>
      </c>
      <c r="G1888" s="56"/>
      <c r="H1888" s="56"/>
      <c r="I1888" s="56"/>
      <c r="J1888" s="56"/>
      <c r="K1888" s="56"/>
      <c r="L1888" s="56"/>
      <c r="M1888" s="56"/>
      <c r="N1888" s="56"/>
      <c r="O1888" s="56"/>
      <c r="P1888" s="56"/>
    </row>
    <row r="1889" spans="1:16">
      <c r="A1889" s="20">
        <v>1880</v>
      </c>
      <c r="B1889" s="20" t="str">
        <f>IF(Data!B1889:$B$5005&lt;&gt;"",Data!B1889,"")</f>
        <v/>
      </c>
      <c r="C1889" s="20" t="str">
        <f>IF(Data!$B1889:C$5005&lt;&gt;"",Data!C1889,"")</f>
        <v/>
      </c>
      <c r="D1889" s="20" t="str">
        <f t="shared" si="69"/>
        <v/>
      </c>
      <c r="E1889" s="133" t="str">
        <f>IF(D1889="","",IF(COUNTIF($D$10:D1888,D1889)=0,COUNTIF(D:D,D1889),""))</f>
        <v/>
      </c>
      <c r="F1889" s="20" t="str">
        <f t="shared" si="70"/>
        <v/>
      </c>
      <c r="G1889" s="56"/>
      <c r="H1889" s="56"/>
      <c r="I1889" s="56"/>
      <c r="J1889" s="56"/>
      <c r="K1889" s="56"/>
      <c r="L1889" s="56"/>
      <c r="M1889" s="56"/>
      <c r="N1889" s="56"/>
      <c r="O1889" s="56"/>
      <c r="P1889" s="56"/>
    </row>
    <row r="1890" spans="1:16">
      <c r="A1890" s="113">
        <v>1881</v>
      </c>
      <c r="B1890" s="20" t="str">
        <f>IF(Data!B1890:$B$5005&lt;&gt;"",Data!B1890,"")</f>
        <v/>
      </c>
      <c r="C1890" s="20" t="str">
        <f>IF(Data!$B1890:C$5005&lt;&gt;"",Data!C1890,"")</f>
        <v/>
      </c>
      <c r="D1890" s="20" t="str">
        <f t="shared" si="69"/>
        <v/>
      </c>
      <c r="E1890" s="133" t="str">
        <f>IF(D1890="","",IF(COUNTIF($D$10:D1889,D1890)=0,COUNTIF(D:D,D1890),""))</f>
        <v/>
      </c>
      <c r="F1890" s="20" t="str">
        <f t="shared" si="70"/>
        <v/>
      </c>
      <c r="G1890" s="56"/>
      <c r="H1890" s="56"/>
      <c r="I1890" s="56"/>
      <c r="J1890" s="56"/>
      <c r="K1890" s="56"/>
      <c r="L1890" s="56"/>
      <c r="M1890" s="56"/>
      <c r="N1890" s="56"/>
      <c r="O1890" s="56"/>
      <c r="P1890" s="56"/>
    </row>
    <row r="1891" spans="1:16">
      <c r="A1891" s="20">
        <v>1882</v>
      </c>
      <c r="B1891" s="20" t="str">
        <f>IF(Data!B1891:$B$5005&lt;&gt;"",Data!B1891,"")</f>
        <v/>
      </c>
      <c r="C1891" s="20" t="str">
        <f>IF(Data!$B1891:C$5005&lt;&gt;"",Data!C1891,"")</f>
        <v/>
      </c>
      <c r="D1891" s="20" t="str">
        <f t="shared" si="69"/>
        <v/>
      </c>
      <c r="E1891" s="133" t="str">
        <f>IF(D1891="","",IF(COUNTIF($D$10:D1890,D1891)=0,COUNTIF(D:D,D1891),""))</f>
        <v/>
      </c>
      <c r="F1891" s="20" t="str">
        <f t="shared" si="70"/>
        <v/>
      </c>
      <c r="G1891" s="56"/>
      <c r="H1891" s="56"/>
      <c r="I1891" s="56"/>
      <c r="J1891" s="56"/>
      <c r="K1891" s="56"/>
      <c r="L1891" s="56"/>
      <c r="M1891" s="56"/>
      <c r="N1891" s="56"/>
      <c r="O1891" s="56"/>
      <c r="P1891" s="56"/>
    </row>
    <row r="1892" spans="1:16">
      <c r="A1892" s="113">
        <v>1883</v>
      </c>
      <c r="B1892" s="20" t="str">
        <f>IF(Data!B1892:$B$5005&lt;&gt;"",Data!B1892,"")</f>
        <v/>
      </c>
      <c r="C1892" s="20" t="str">
        <f>IF(Data!$B1892:C$5005&lt;&gt;"",Data!C1892,"")</f>
        <v/>
      </c>
      <c r="D1892" s="20" t="str">
        <f t="shared" si="69"/>
        <v/>
      </c>
      <c r="E1892" s="133" t="str">
        <f>IF(D1892="","",IF(COUNTIF($D$10:D1891,D1892)=0,COUNTIF(D:D,D1892),""))</f>
        <v/>
      </c>
      <c r="F1892" s="20" t="str">
        <f t="shared" si="70"/>
        <v/>
      </c>
      <c r="G1892" s="56"/>
      <c r="H1892" s="56"/>
      <c r="I1892" s="56"/>
      <c r="J1892" s="56"/>
      <c r="K1892" s="56"/>
      <c r="L1892" s="56"/>
      <c r="M1892" s="56"/>
      <c r="N1892" s="56"/>
      <c r="O1892" s="56"/>
      <c r="P1892" s="56"/>
    </row>
    <row r="1893" spans="1:16">
      <c r="A1893" s="20">
        <v>1884</v>
      </c>
      <c r="B1893" s="20" t="str">
        <f>IF(Data!B1893:$B$5005&lt;&gt;"",Data!B1893,"")</f>
        <v/>
      </c>
      <c r="C1893" s="20" t="str">
        <f>IF(Data!$B1893:C$5005&lt;&gt;"",Data!C1893,"")</f>
        <v/>
      </c>
      <c r="D1893" s="20" t="str">
        <f t="shared" si="69"/>
        <v/>
      </c>
      <c r="E1893" s="133" t="str">
        <f>IF(D1893="","",IF(COUNTIF($D$10:D1892,D1893)=0,COUNTIF(D:D,D1893),""))</f>
        <v/>
      </c>
      <c r="F1893" s="20" t="str">
        <f t="shared" si="70"/>
        <v/>
      </c>
      <c r="G1893" s="56"/>
      <c r="H1893" s="56"/>
      <c r="I1893" s="56"/>
      <c r="J1893" s="56"/>
      <c r="K1893" s="56"/>
      <c r="L1893" s="56"/>
      <c r="M1893" s="56"/>
      <c r="N1893" s="56"/>
      <c r="O1893" s="56"/>
      <c r="P1893" s="56"/>
    </row>
    <row r="1894" spans="1:16">
      <c r="A1894" s="113">
        <v>1885</v>
      </c>
      <c r="B1894" s="20" t="str">
        <f>IF(Data!B1894:$B$5005&lt;&gt;"",Data!B1894,"")</f>
        <v/>
      </c>
      <c r="C1894" s="20" t="str">
        <f>IF(Data!$B1894:C$5005&lt;&gt;"",Data!C1894,"")</f>
        <v/>
      </c>
      <c r="D1894" s="20" t="str">
        <f t="shared" si="69"/>
        <v/>
      </c>
      <c r="E1894" s="133" t="str">
        <f>IF(D1894="","",IF(COUNTIF($D$10:D1893,D1894)=0,COUNTIF(D:D,D1894),""))</f>
        <v/>
      </c>
      <c r="F1894" s="20" t="str">
        <f t="shared" si="70"/>
        <v/>
      </c>
      <c r="G1894" s="56"/>
      <c r="H1894" s="56"/>
      <c r="I1894" s="56"/>
      <c r="J1894" s="56"/>
      <c r="K1894" s="56"/>
      <c r="L1894" s="56"/>
      <c r="M1894" s="56"/>
      <c r="N1894" s="56"/>
      <c r="O1894" s="56"/>
      <c r="P1894" s="56"/>
    </row>
    <row r="1895" spans="1:16">
      <c r="A1895" s="20">
        <v>1886</v>
      </c>
      <c r="B1895" s="20" t="str">
        <f>IF(Data!B1895:$B$5005&lt;&gt;"",Data!B1895,"")</f>
        <v/>
      </c>
      <c r="C1895" s="20" t="str">
        <f>IF(Data!$B1895:C$5005&lt;&gt;"",Data!C1895,"")</f>
        <v/>
      </c>
      <c r="D1895" s="20" t="str">
        <f t="shared" si="69"/>
        <v/>
      </c>
      <c r="E1895" s="133" t="str">
        <f>IF(D1895="","",IF(COUNTIF($D$10:D1894,D1895)=0,COUNTIF(D:D,D1895),""))</f>
        <v/>
      </c>
      <c r="F1895" s="20" t="str">
        <f t="shared" si="70"/>
        <v/>
      </c>
      <c r="G1895" s="56"/>
      <c r="H1895" s="56"/>
      <c r="I1895" s="56"/>
      <c r="J1895" s="56"/>
      <c r="K1895" s="56"/>
      <c r="L1895" s="56"/>
      <c r="M1895" s="56"/>
      <c r="N1895" s="56"/>
      <c r="O1895" s="56"/>
      <c r="P1895" s="56"/>
    </row>
    <row r="1896" spans="1:16">
      <c r="A1896" s="113">
        <v>1887</v>
      </c>
      <c r="B1896" s="20" t="str">
        <f>IF(Data!B1896:$B$5005&lt;&gt;"",Data!B1896,"")</f>
        <v/>
      </c>
      <c r="C1896" s="20" t="str">
        <f>IF(Data!$B1896:C$5005&lt;&gt;"",Data!C1896,"")</f>
        <v/>
      </c>
      <c r="D1896" s="20" t="str">
        <f t="shared" si="69"/>
        <v/>
      </c>
      <c r="E1896" s="133" t="str">
        <f>IF(D1896="","",IF(COUNTIF($D$10:D1895,D1896)=0,COUNTIF(D:D,D1896),""))</f>
        <v/>
      </c>
      <c r="F1896" s="20" t="str">
        <f t="shared" si="70"/>
        <v/>
      </c>
      <c r="G1896" s="56"/>
      <c r="H1896" s="56"/>
      <c r="I1896" s="56"/>
      <c r="J1896" s="56"/>
      <c r="K1896" s="56"/>
      <c r="L1896" s="56"/>
      <c r="M1896" s="56"/>
      <c r="N1896" s="56"/>
      <c r="O1896" s="56"/>
      <c r="P1896" s="56"/>
    </row>
    <row r="1897" spans="1:16">
      <c r="A1897" s="20">
        <v>1888</v>
      </c>
      <c r="B1897" s="20" t="str">
        <f>IF(Data!B1897:$B$5005&lt;&gt;"",Data!B1897,"")</f>
        <v/>
      </c>
      <c r="C1897" s="20" t="str">
        <f>IF(Data!$B1897:C$5005&lt;&gt;"",Data!C1897,"")</f>
        <v/>
      </c>
      <c r="D1897" s="20" t="str">
        <f t="shared" si="69"/>
        <v/>
      </c>
      <c r="E1897" s="133" t="str">
        <f>IF(D1897="","",IF(COUNTIF($D$10:D1896,D1897)=0,COUNTIF(D:D,D1897),""))</f>
        <v/>
      </c>
      <c r="F1897" s="20" t="str">
        <f t="shared" si="70"/>
        <v/>
      </c>
      <c r="G1897" s="56"/>
      <c r="H1897" s="56"/>
      <c r="I1897" s="56"/>
      <c r="J1897" s="56"/>
      <c r="K1897" s="56"/>
      <c r="L1897" s="56"/>
      <c r="M1897" s="56"/>
      <c r="N1897" s="56"/>
      <c r="O1897" s="56"/>
      <c r="P1897" s="56"/>
    </row>
    <row r="1898" spans="1:16">
      <c r="A1898" s="113">
        <v>1889</v>
      </c>
      <c r="B1898" s="20" t="str">
        <f>IF(Data!B1898:$B$5005&lt;&gt;"",Data!B1898,"")</f>
        <v/>
      </c>
      <c r="C1898" s="20" t="str">
        <f>IF(Data!$B1898:C$5005&lt;&gt;"",Data!C1898,"")</f>
        <v/>
      </c>
      <c r="D1898" s="20" t="str">
        <f t="shared" si="69"/>
        <v/>
      </c>
      <c r="E1898" s="133" t="str">
        <f>IF(D1898="","",IF(COUNTIF($D$10:D1897,D1898)=0,COUNTIF(D:D,D1898),""))</f>
        <v/>
      </c>
      <c r="F1898" s="20" t="str">
        <f t="shared" si="70"/>
        <v/>
      </c>
      <c r="G1898" s="56"/>
      <c r="H1898" s="56"/>
      <c r="I1898" s="56"/>
      <c r="J1898" s="56"/>
      <c r="K1898" s="56"/>
      <c r="L1898" s="56"/>
      <c r="M1898" s="56"/>
      <c r="N1898" s="56"/>
      <c r="O1898" s="56"/>
      <c r="P1898" s="56"/>
    </row>
    <row r="1899" spans="1:16">
      <c r="A1899" s="20">
        <v>1890</v>
      </c>
      <c r="B1899" s="20" t="str">
        <f>IF(Data!B1899:$B$5005&lt;&gt;"",Data!B1899,"")</f>
        <v/>
      </c>
      <c r="C1899" s="20" t="str">
        <f>IF(Data!$B1899:C$5005&lt;&gt;"",Data!C1899,"")</f>
        <v/>
      </c>
      <c r="D1899" s="20" t="str">
        <f t="shared" si="69"/>
        <v/>
      </c>
      <c r="E1899" s="133" t="str">
        <f>IF(D1899="","",IF(COUNTIF($D$10:D1898,D1899)=0,COUNTIF(D:D,D1899),""))</f>
        <v/>
      </c>
      <c r="F1899" s="20" t="str">
        <f t="shared" si="70"/>
        <v/>
      </c>
      <c r="G1899" s="56"/>
      <c r="H1899" s="56"/>
      <c r="I1899" s="56"/>
      <c r="J1899" s="56"/>
      <c r="K1899" s="56"/>
      <c r="L1899" s="56"/>
      <c r="M1899" s="56"/>
      <c r="N1899" s="56"/>
      <c r="O1899" s="56"/>
      <c r="P1899" s="56"/>
    </row>
    <row r="1900" spans="1:16">
      <c r="A1900" s="113">
        <v>1891</v>
      </c>
      <c r="B1900" s="20" t="str">
        <f>IF(Data!B1900:$B$5005&lt;&gt;"",Data!B1900,"")</f>
        <v/>
      </c>
      <c r="C1900" s="20" t="str">
        <f>IF(Data!$B1900:C$5005&lt;&gt;"",Data!C1900,"")</f>
        <v/>
      </c>
      <c r="D1900" s="20" t="str">
        <f t="shared" si="69"/>
        <v/>
      </c>
      <c r="E1900" s="133" t="str">
        <f>IF(D1900="","",IF(COUNTIF($D$10:D1899,D1900)=0,COUNTIF(D:D,D1900),""))</f>
        <v/>
      </c>
      <c r="F1900" s="20" t="str">
        <f t="shared" si="70"/>
        <v/>
      </c>
      <c r="G1900" s="56"/>
      <c r="H1900" s="56"/>
      <c r="I1900" s="56"/>
      <c r="J1900" s="56"/>
      <c r="K1900" s="56"/>
      <c r="L1900" s="56"/>
      <c r="M1900" s="56"/>
      <c r="N1900" s="56"/>
      <c r="O1900" s="56"/>
      <c r="P1900" s="56"/>
    </row>
    <row r="1901" spans="1:16">
      <c r="A1901" s="20">
        <v>1892</v>
      </c>
      <c r="B1901" s="20" t="str">
        <f>IF(Data!B1901:$B$5005&lt;&gt;"",Data!B1901,"")</f>
        <v/>
      </c>
      <c r="C1901" s="20" t="str">
        <f>IF(Data!$B1901:C$5005&lt;&gt;"",Data!C1901,"")</f>
        <v/>
      </c>
      <c r="D1901" s="20" t="str">
        <f t="shared" si="69"/>
        <v/>
      </c>
      <c r="E1901" s="133" t="str">
        <f>IF(D1901="","",IF(COUNTIF($D$10:D1900,D1901)=0,COUNTIF(D:D,D1901),""))</f>
        <v/>
      </c>
      <c r="F1901" s="20" t="str">
        <f t="shared" si="70"/>
        <v/>
      </c>
      <c r="G1901" s="56"/>
      <c r="H1901" s="56"/>
      <c r="I1901" s="56"/>
      <c r="J1901" s="56"/>
      <c r="K1901" s="56"/>
      <c r="L1901" s="56"/>
      <c r="M1901" s="56"/>
      <c r="N1901" s="56"/>
      <c r="O1901" s="56"/>
      <c r="P1901" s="56"/>
    </row>
    <row r="1902" spans="1:16">
      <c r="A1902" s="113">
        <v>1893</v>
      </c>
      <c r="B1902" s="20" t="str">
        <f>IF(Data!B1902:$B$5005&lt;&gt;"",Data!B1902,"")</f>
        <v/>
      </c>
      <c r="C1902" s="20" t="str">
        <f>IF(Data!$B1902:C$5005&lt;&gt;"",Data!C1902,"")</f>
        <v/>
      </c>
      <c r="D1902" s="20" t="str">
        <f t="shared" si="69"/>
        <v/>
      </c>
      <c r="E1902" s="133" t="str">
        <f>IF(D1902="","",IF(COUNTIF($D$10:D1901,D1902)=0,COUNTIF(D:D,D1902),""))</f>
        <v/>
      </c>
      <c r="F1902" s="20" t="str">
        <f t="shared" si="70"/>
        <v/>
      </c>
      <c r="G1902" s="56"/>
      <c r="H1902" s="56"/>
      <c r="I1902" s="56"/>
      <c r="J1902" s="56"/>
      <c r="K1902" s="56"/>
      <c r="L1902" s="56"/>
      <c r="M1902" s="56"/>
      <c r="N1902" s="56"/>
      <c r="O1902" s="56"/>
      <c r="P1902" s="56"/>
    </row>
    <row r="1903" spans="1:16">
      <c r="A1903" s="20">
        <v>1894</v>
      </c>
      <c r="B1903" s="20" t="str">
        <f>IF(Data!B1903:$B$5005&lt;&gt;"",Data!B1903,"")</f>
        <v/>
      </c>
      <c r="C1903" s="20" t="str">
        <f>IF(Data!$B1903:C$5005&lt;&gt;"",Data!C1903,"")</f>
        <v/>
      </c>
      <c r="D1903" s="20" t="str">
        <f t="shared" si="69"/>
        <v/>
      </c>
      <c r="E1903" s="133" t="str">
        <f>IF(D1903="","",IF(COUNTIF($D$10:D1902,D1903)=0,COUNTIF(D:D,D1903),""))</f>
        <v/>
      </c>
      <c r="F1903" s="20" t="str">
        <f t="shared" si="70"/>
        <v/>
      </c>
      <c r="G1903" s="56"/>
      <c r="H1903" s="56"/>
      <c r="I1903" s="56"/>
      <c r="J1903" s="56"/>
      <c r="K1903" s="56"/>
      <c r="L1903" s="56"/>
      <c r="M1903" s="56"/>
      <c r="N1903" s="56"/>
      <c r="O1903" s="56"/>
      <c r="P1903" s="56"/>
    </row>
    <row r="1904" spans="1:16">
      <c r="A1904" s="113">
        <v>1895</v>
      </c>
      <c r="B1904" s="20" t="str">
        <f>IF(Data!B1904:$B$5005&lt;&gt;"",Data!B1904,"")</f>
        <v/>
      </c>
      <c r="C1904" s="20" t="str">
        <f>IF(Data!$B1904:C$5005&lt;&gt;"",Data!C1904,"")</f>
        <v/>
      </c>
      <c r="D1904" s="20" t="str">
        <f t="shared" si="69"/>
        <v/>
      </c>
      <c r="E1904" s="133" t="str">
        <f>IF(D1904="","",IF(COUNTIF($D$10:D1903,D1904)=0,COUNTIF(D:D,D1904),""))</f>
        <v/>
      </c>
      <c r="F1904" s="20" t="str">
        <f t="shared" si="70"/>
        <v/>
      </c>
      <c r="G1904" s="56"/>
      <c r="H1904" s="56"/>
      <c r="I1904" s="56"/>
      <c r="J1904" s="56"/>
      <c r="K1904" s="56"/>
      <c r="L1904" s="56"/>
      <c r="M1904" s="56"/>
      <c r="N1904" s="56"/>
      <c r="O1904" s="56"/>
      <c r="P1904" s="56"/>
    </row>
    <row r="1905" spans="1:16">
      <c r="A1905" s="20">
        <v>1896</v>
      </c>
      <c r="B1905" s="20" t="str">
        <f>IF(Data!B1905:$B$5005&lt;&gt;"",Data!B1905,"")</f>
        <v/>
      </c>
      <c r="C1905" s="20" t="str">
        <f>IF(Data!$B1905:C$5005&lt;&gt;"",Data!C1905,"")</f>
        <v/>
      </c>
      <c r="D1905" s="20" t="str">
        <f t="shared" si="69"/>
        <v/>
      </c>
      <c r="E1905" s="133" t="str">
        <f>IF(D1905="","",IF(COUNTIF($D$10:D1904,D1905)=0,COUNTIF(D:D,D1905),""))</f>
        <v/>
      </c>
      <c r="F1905" s="20" t="str">
        <f t="shared" si="70"/>
        <v/>
      </c>
      <c r="G1905" s="56"/>
      <c r="H1905" s="56"/>
      <c r="I1905" s="56"/>
      <c r="J1905" s="56"/>
      <c r="K1905" s="56"/>
      <c r="L1905" s="56"/>
      <c r="M1905" s="56"/>
      <c r="N1905" s="56"/>
      <c r="O1905" s="56"/>
      <c r="P1905" s="56"/>
    </row>
    <row r="1906" spans="1:16">
      <c r="A1906" s="113">
        <v>1897</v>
      </c>
      <c r="B1906" s="20" t="str">
        <f>IF(Data!B1906:$B$5005&lt;&gt;"",Data!B1906,"")</f>
        <v/>
      </c>
      <c r="C1906" s="20" t="str">
        <f>IF(Data!$B1906:C$5005&lt;&gt;"",Data!C1906,"")</f>
        <v/>
      </c>
      <c r="D1906" s="20" t="str">
        <f t="shared" si="69"/>
        <v/>
      </c>
      <c r="E1906" s="133" t="str">
        <f>IF(D1906="","",IF(COUNTIF($D$10:D1905,D1906)=0,COUNTIF(D:D,D1906),""))</f>
        <v/>
      </c>
      <c r="F1906" s="20" t="str">
        <f t="shared" si="70"/>
        <v/>
      </c>
      <c r="G1906" s="56"/>
      <c r="H1906" s="56"/>
      <c r="I1906" s="56"/>
      <c r="J1906" s="56"/>
      <c r="K1906" s="56"/>
      <c r="L1906" s="56"/>
      <c r="M1906" s="56"/>
      <c r="N1906" s="56"/>
      <c r="O1906" s="56"/>
      <c r="P1906" s="56"/>
    </row>
    <row r="1907" spans="1:16">
      <c r="A1907" s="20">
        <v>1898</v>
      </c>
      <c r="B1907" s="20" t="str">
        <f>IF(Data!B1907:$B$5005&lt;&gt;"",Data!B1907,"")</f>
        <v/>
      </c>
      <c r="C1907" s="20" t="str">
        <f>IF(Data!$B1907:C$5005&lt;&gt;"",Data!C1907,"")</f>
        <v/>
      </c>
      <c r="D1907" s="20" t="str">
        <f t="shared" si="69"/>
        <v/>
      </c>
      <c r="E1907" s="133" t="str">
        <f>IF(D1907="","",IF(COUNTIF($D$10:D1906,D1907)=0,COUNTIF(D:D,D1907),""))</f>
        <v/>
      </c>
      <c r="F1907" s="20" t="str">
        <f t="shared" si="70"/>
        <v/>
      </c>
      <c r="G1907" s="56"/>
      <c r="H1907" s="56"/>
      <c r="I1907" s="56"/>
      <c r="J1907" s="56"/>
      <c r="K1907" s="56"/>
      <c r="L1907" s="56"/>
      <c r="M1907" s="56"/>
      <c r="N1907" s="56"/>
      <c r="O1907" s="56"/>
      <c r="P1907" s="56"/>
    </row>
    <row r="1908" spans="1:16">
      <c r="A1908" s="113">
        <v>1899</v>
      </c>
      <c r="B1908" s="20" t="str">
        <f>IF(Data!B1908:$B$5005&lt;&gt;"",Data!B1908,"")</f>
        <v/>
      </c>
      <c r="C1908" s="20" t="str">
        <f>IF(Data!$B1908:C$5005&lt;&gt;"",Data!C1908,"")</f>
        <v/>
      </c>
      <c r="D1908" s="20" t="str">
        <f t="shared" si="69"/>
        <v/>
      </c>
      <c r="E1908" s="133" t="str">
        <f>IF(D1908="","",IF(COUNTIF($D$10:D1907,D1908)=0,COUNTIF(D:D,D1908),""))</f>
        <v/>
      </c>
      <c r="F1908" s="20" t="str">
        <f t="shared" si="70"/>
        <v/>
      </c>
      <c r="G1908" s="56"/>
      <c r="H1908" s="56"/>
      <c r="I1908" s="56"/>
      <c r="J1908" s="56"/>
      <c r="K1908" s="56"/>
      <c r="L1908" s="56"/>
      <c r="M1908" s="56"/>
      <c r="N1908" s="56"/>
      <c r="O1908" s="56"/>
      <c r="P1908" s="56"/>
    </row>
    <row r="1909" spans="1:16">
      <c r="A1909" s="20">
        <v>1900</v>
      </c>
      <c r="B1909" s="20" t="str">
        <f>IF(Data!B1909:$B$5005&lt;&gt;"",Data!B1909,"")</f>
        <v/>
      </c>
      <c r="C1909" s="20" t="str">
        <f>IF(Data!$B1909:C$5005&lt;&gt;"",Data!C1909,"")</f>
        <v/>
      </c>
      <c r="D1909" s="20" t="str">
        <f t="shared" si="69"/>
        <v/>
      </c>
      <c r="E1909" s="133" t="str">
        <f>IF(D1909="","",IF(COUNTIF($D$10:D1908,D1909)=0,COUNTIF(D:D,D1909),""))</f>
        <v/>
      </c>
      <c r="F1909" s="20" t="str">
        <f t="shared" si="70"/>
        <v/>
      </c>
      <c r="G1909" s="56"/>
      <c r="H1909" s="56"/>
      <c r="I1909" s="56"/>
      <c r="J1909" s="56"/>
      <c r="K1909" s="56"/>
      <c r="L1909" s="56"/>
      <c r="M1909" s="56"/>
      <c r="N1909" s="56"/>
      <c r="O1909" s="56"/>
      <c r="P1909" s="56"/>
    </row>
    <row r="1910" spans="1:16">
      <c r="A1910" s="113">
        <v>1901</v>
      </c>
      <c r="B1910" s="20" t="str">
        <f>IF(Data!B1910:$B$5005&lt;&gt;"",Data!B1910,"")</f>
        <v/>
      </c>
      <c r="C1910" s="20" t="str">
        <f>IF(Data!$B1910:C$5005&lt;&gt;"",Data!C1910,"")</f>
        <v/>
      </c>
      <c r="D1910" s="20" t="str">
        <f t="shared" si="69"/>
        <v/>
      </c>
      <c r="E1910" s="133" t="str">
        <f>IF(D1910="","",IF(COUNTIF($D$10:D1909,D1910)=0,COUNTIF(D:D,D1910),""))</f>
        <v/>
      </c>
      <c r="F1910" s="20" t="str">
        <f t="shared" si="70"/>
        <v/>
      </c>
      <c r="G1910" s="56"/>
      <c r="H1910" s="56"/>
      <c r="I1910" s="56"/>
      <c r="J1910" s="56"/>
      <c r="K1910" s="56"/>
      <c r="L1910" s="56"/>
      <c r="M1910" s="56"/>
      <c r="N1910" s="56"/>
      <c r="O1910" s="56"/>
      <c r="P1910" s="56"/>
    </row>
    <row r="1911" spans="1:16">
      <c r="A1911" s="20">
        <v>1902</v>
      </c>
      <c r="B1911" s="20" t="str">
        <f>IF(Data!B1911:$B$5005&lt;&gt;"",Data!B1911,"")</f>
        <v/>
      </c>
      <c r="C1911" s="20" t="str">
        <f>IF(Data!$B1911:C$5005&lt;&gt;"",Data!C1911,"")</f>
        <v/>
      </c>
      <c r="D1911" s="20" t="str">
        <f t="shared" si="69"/>
        <v/>
      </c>
      <c r="E1911" s="133" t="str">
        <f>IF(D1911="","",IF(COUNTIF($D$10:D1910,D1911)=0,COUNTIF(D:D,D1911),""))</f>
        <v/>
      </c>
      <c r="F1911" s="20" t="str">
        <f t="shared" si="70"/>
        <v/>
      </c>
      <c r="G1911" s="56"/>
      <c r="H1911" s="56"/>
      <c r="I1911" s="56"/>
      <c r="J1911" s="56"/>
      <c r="K1911" s="56"/>
      <c r="L1911" s="56"/>
      <c r="M1911" s="56"/>
      <c r="N1911" s="56"/>
      <c r="O1911" s="56"/>
      <c r="P1911" s="56"/>
    </row>
    <row r="1912" spans="1:16">
      <c r="A1912" s="113">
        <v>1903</v>
      </c>
      <c r="B1912" s="20" t="str">
        <f>IF(Data!B1912:$B$5005&lt;&gt;"",Data!B1912,"")</f>
        <v/>
      </c>
      <c r="C1912" s="20" t="str">
        <f>IF(Data!$B1912:C$5005&lt;&gt;"",Data!C1912,"")</f>
        <v/>
      </c>
      <c r="D1912" s="20" t="str">
        <f t="shared" ref="D1912:D1975" si="71">IF(AND(B1912&lt;&gt;"",C1912&lt;&gt;""), _xlfn.RANK.AVG(B1912,B:B,1),"")</f>
        <v/>
      </c>
      <c r="E1912" s="133" t="str">
        <f>IF(D1912="","",IF(COUNTIF($D$10:D1911,D1912)=0,COUNTIF(D:D,D1912),""))</f>
        <v/>
      </c>
      <c r="F1912" s="20" t="str">
        <f t="shared" si="70"/>
        <v/>
      </c>
      <c r="G1912" s="56"/>
      <c r="H1912" s="56"/>
      <c r="I1912" s="56"/>
      <c r="J1912" s="56"/>
      <c r="K1912" s="56"/>
      <c r="L1912" s="56"/>
      <c r="M1912" s="56"/>
      <c r="N1912" s="56"/>
      <c r="O1912" s="56"/>
      <c r="P1912" s="56"/>
    </row>
    <row r="1913" spans="1:16">
      <c r="A1913" s="20">
        <v>1904</v>
      </c>
      <c r="B1913" s="20" t="str">
        <f>IF(Data!B1913:$B$5005&lt;&gt;"",Data!B1913,"")</f>
        <v/>
      </c>
      <c r="C1913" s="20" t="str">
        <f>IF(Data!$B1913:C$5005&lt;&gt;"",Data!C1913,"")</f>
        <v/>
      </c>
      <c r="D1913" s="20" t="str">
        <f t="shared" si="71"/>
        <v/>
      </c>
      <c r="E1913" s="133" t="str">
        <f>IF(D1913="","",IF(COUNTIF($D$10:D1912,D1913)=0,COUNTIF(D:D,D1913),""))</f>
        <v/>
      </c>
      <c r="F1913" s="20" t="str">
        <f t="shared" si="70"/>
        <v/>
      </c>
      <c r="G1913" s="56"/>
      <c r="H1913" s="56"/>
      <c r="I1913" s="56"/>
      <c r="J1913" s="56"/>
      <c r="K1913" s="56"/>
      <c r="L1913" s="56"/>
      <c r="M1913" s="56"/>
      <c r="N1913" s="56"/>
      <c r="O1913" s="56"/>
      <c r="P1913" s="56"/>
    </row>
    <row r="1914" spans="1:16">
      <c r="A1914" s="113">
        <v>1905</v>
      </c>
      <c r="B1914" s="20" t="str">
        <f>IF(Data!B1914:$B$5005&lt;&gt;"",Data!B1914,"")</f>
        <v/>
      </c>
      <c r="C1914" s="20" t="str">
        <f>IF(Data!$B1914:C$5005&lt;&gt;"",Data!C1914,"")</f>
        <v/>
      </c>
      <c r="D1914" s="20" t="str">
        <f t="shared" si="71"/>
        <v/>
      </c>
      <c r="E1914" s="133" t="str">
        <f>IF(D1914="","",IF(COUNTIF($D$10:D1913,D1914)=0,COUNTIF(D:D,D1914),""))</f>
        <v/>
      </c>
      <c r="F1914" s="20" t="str">
        <f t="shared" si="70"/>
        <v/>
      </c>
      <c r="G1914" s="56"/>
      <c r="H1914" s="56"/>
      <c r="I1914" s="56"/>
      <c r="J1914" s="56"/>
      <c r="K1914" s="56"/>
      <c r="L1914" s="56"/>
      <c r="M1914" s="56"/>
      <c r="N1914" s="56"/>
      <c r="O1914" s="56"/>
      <c r="P1914" s="56"/>
    </row>
    <row r="1915" spans="1:16">
      <c r="A1915" s="20">
        <v>1906</v>
      </c>
      <c r="B1915" s="20" t="str">
        <f>IF(Data!B1915:$B$5005&lt;&gt;"",Data!B1915,"")</f>
        <v/>
      </c>
      <c r="C1915" s="20" t="str">
        <f>IF(Data!$B1915:C$5005&lt;&gt;"",Data!C1915,"")</f>
        <v/>
      </c>
      <c r="D1915" s="20" t="str">
        <f t="shared" si="71"/>
        <v/>
      </c>
      <c r="E1915" s="133" t="str">
        <f>IF(D1915="","",IF(COUNTIF($D$10:D1914,D1915)=0,COUNTIF(D:D,D1915),""))</f>
        <v/>
      </c>
      <c r="F1915" s="20" t="str">
        <f t="shared" si="70"/>
        <v/>
      </c>
      <c r="G1915" s="56"/>
      <c r="H1915" s="56"/>
      <c r="I1915" s="56"/>
      <c r="J1915" s="56"/>
      <c r="K1915" s="56"/>
      <c r="L1915" s="56"/>
      <c r="M1915" s="56"/>
      <c r="N1915" s="56"/>
      <c r="O1915" s="56"/>
      <c r="P1915" s="56"/>
    </row>
    <row r="1916" spans="1:16">
      <c r="A1916" s="113">
        <v>1907</v>
      </c>
      <c r="B1916" s="20" t="str">
        <f>IF(Data!B1916:$B$5005&lt;&gt;"",Data!B1916,"")</f>
        <v/>
      </c>
      <c r="C1916" s="20" t="str">
        <f>IF(Data!$B1916:C$5005&lt;&gt;"",Data!C1916,"")</f>
        <v/>
      </c>
      <c r="D1916" s="20" t="str">
        <f t="shared" si="71"/>
        <v/>
      </c>
      <c r="E1916" s="133" t="str">
        <f>IF(D1916="","",IF(COUNTIF($D$10:D1915,D1916)=0,COUNTIF(D:D,D1916),""))</f>
        <v/>
      </c>
      <c r="F1916" s="20" t="str">
        <f t="shared" si="70"/>
        <v/>
      </c>
      <c r="G1916" s="56"/>
      <c r="H1916" s="56"/>
      <c r="I1916" s="56"/>
      <c r="J1916" s="56"/>
      <c r="K1916" s="56"/>
      <c r="L1916" s="56"/>
      <c r="M1916" s="56"/>
      <c r="N1916" s="56"/>
      <c r="O1916" s="56"/>
      <c r="P1916" s="56"/>
    </row>
    <row r="1917" spans="1:16">
      <c r="A1917" s="20">
        <v>1908</v>
      </c>
      <c r="B1917" s="20" t="str">
        <f>IF(Data!B1917:$B$5005&lt;&gt;"",Data!B1917,"")</f>
        <v/>
      </c>
      <c r="C1917" s="20" t="str">
        <f>IF(Data!$B1917:C$5005&lt;&gt;"",Data!C1917,"")</f>
        <v/>
      </c>
      <c r="D1917" s="20" t="str">
        <f t="shared" si="71"/>
        <v/>
      </c>
      <c r="E1917" s="133" t="str">
        <f>IF(D1917="","",IF(COUNTIF($D$10:D1916,D1917)=0,COUNTIF(D:D,D1917),""))</f>
        <v/>
      </c>
      <c r="F1917" s="20" t="str">
        <f t="shared" si="70"/>
        <v/>
      </c>
      <c r="G1917" s="56"/>
      <c r="H1917" s="56"/>
      <c r="I1917" s="56"/>
      <c r="J1917" s="56"/>
      <c r="K1917" s="56"/>
      <c r="L1917" s="56"/>
      <c r="M1917" s="56"/>
      <c r="N1917" s="56"/>
      <c r="O1917" s="56"/>
      <c r="P1917" s="56"/>
    </row>
    <row r="1918" spans="1:16">
      <c r="A1918" s="113">
        <v>1909</v>
      </c>
      <c r="B1918" s="20" t="str">
        <f>IF(Data!B1918:$B$5005&lt;&gt;"",Data!B1918,"")</f>
        <v/>
      </c>
      <c r="C1918" s="20" t="str">
        <f>IF(Data!$B1918:C$5005&lt;&gt;"",Data!C1918,"")</f>
        <v/>
      </c>
      <c r="D1918" s="20" t="str">
        <f t="shared" si="71"/>
        <v/>
      </c>
      <c r="E1918" s="133" t="str">
        <f>IF(D1918="","",IF(COUNTIF($D$10:D1917,D1918)=0,COUNTIF(D:D,D1918),""))</f>
        <v/>
      </c>
      <c r="F1918" s="20" t="str">
        <f t="shared" si="70"/>
        <v/>
      </c>
      <c r="G1918" s="56"/>
      <c r="H1918" s="56"/>
      <c r="I1918" s="56"/>
      <c r="J1918" s="56"/>
      <c r="K1918" s="56"/>
      <c r="L1918" s="56"/>
      <c r="M1918" s="56"/>
      <c r="N1918" s="56"/>
      <c r="O1918" s="56"/>
      <c r="P1918" s="56"/>
    </row>
    <row r="1919" spans="1:16">
      <c r="A1919" s="20">
        <v>1910</v>
      </c>
      <c r="B1919" s="20" t="str">
        <f>IF(Data!B1919:$B$5005&lt;&gt;"",Data!B1919,"")</f>
        <v/>
      </c>
      <c r="C1919" s="20" t="str">
        <f>IF(Data!$B1919:C$5005&lt;&gt;"",Data!C1919,"")</f>
        <v/>
      </c>
      <c r="D1919" s="20" t="str">
        <f t="shared" si="71"/>
        <v/>
      </c>
      <c r="E1919" s="133" t="str">
        <f>IF(D1919="","",IF(COUNTIF($D$10:D1918,D1919)=0,COUNTIF(D:D,D1919),""))</f>
        <v/>
      </c>
      <c r="F1919" s="20" t="str">
        <f t="shared" si="70"/>
        <v/>
      </c>
      <c r="G1919" s="56"/>
      <c r="H1919" s="56"/>
      <c r="I1919" s="56"/>
      <c r="J1919" s="56"/>
      <c r="K1919" s="56"/>
      <c r="L1919" s="56"/>
      <c r="M1919" s="56"/>
      <c r="N1919" s="56"/>
      <c r="O1919" s="56"/>
      <c r="P1919" s="56"/>
    </row>
    <row r="1920" spans="1:16">
      <c r="A1920" s="113">
        <v>1911</v>
      </c>
      <c r="B1920" s="20" t="str">
        <f>IF(Data!B1920:$B$5005&lt;&gt;"",Data!B1920,"")</f>
        <v/>
      </c>
      <c r="C1920" s="20" t="str">
        <f>IF(Data!$B1920:C$5005&lt;&gt;"",Data!C1920,"")</f>
        <v/>
      </c>
      <c r="D1920" s="20" t="str">
        <f t="shared" si="71"/>
        <v/>
      </c>
      <c r="E1920" s="133" t="str">
        <f>IF(D1920="","",IF(COUNTIF($D$10:D1919,D1920)=0,COUNTIF(D:D,D1920),""))</f>
        <v/>
      </c>
      <c r="F1920" s="20" t="str">
        <f t="shared" si="70"/>
        <v/>
      </c>
      <c r="G1920" s="56"/>
      <c r="H1920" s="56"/>
      <c r="I1920" s="56"/>
      <c r="J1920" s="56"/>
      <c r="K1920" s="56"/>
      <c r="L1920" s="56"/>
      <c r="M1920" s="56"/>
      <c r="N1920" s="56"/>
      <c r="O1920" s="56"/>
      <c r="P1920" s="56"/>
    </row>
    <row r="1921" spans="1:16">
      <c r="A1921" s="20">
        <v>1912</v>
      </c>
      <c r="B1921" s="20" t="str">
        <f>IF(Data!B1921:$B$5005&lt;&gt;"",Data!B1921,"")</f>
        <v/>
      </c>
      <c r="C1921" s="20" t="str">
        <f>IF(Data!$B1921:C$5005&lt;&gt;"",Data!C1921,"")</f>
        <v/>
      </c>
      <c r="D1921" s="20" t="str">
        <f t="shared" si="71"/>
        <v/>
      </c>
      <c r="E1921" s="133" t="str">
        <f>IF(D1921="","",IF(COUNTIF($D$10:D1920,D1921)=0,COUNTIF(D:D,D1921),""))</f>
        <v/>
      </c>
      <c r="F1921" s="20" t="str">
        <f t="shared" si="70"/>
        <v/>
      </c>
      <c r="G1921" s="56"/>
      <c r="H1921" s="56"/>
      <c r="I1921" s="56"/>
      <c r="J1921" s="56"/>
      <c r="K1921" s="56"/>
      <c r="L1921" s="56"/>
      <c r="M1921" s="56"/>
      <c r="N1921" s="56"/>
      <c r="O1921" s="56"/>
      <c r="P1921" s="56"/>
    </row>
    <row r="1922" spans="1:16">
      <c r="A1922" s="113">
        <v>1913</v>
      </c>
      <c r="B1922" s="20" t="str">
        <f>IF(Data!B1922:$B$5005&lt;&gt;"",Data!B1922,"")</f>
        <v/>
      </c>
      <c r="C1922" s="20" t="str">
        <f>IF(Data!$B1922:C$5005&lt;&gt;"",Data!C1922,"")</f>
        <v/>
      </c>
      <c r="D1922" s="20" t="str">
        <f t="shared" si="71"/>
        <v/>
      </c>
      <c r="E1922" s="133" t="str">
        <f>IF(D1922="","",IF(COUNTIF($D$10:D1921,D1922)=0,COUNTIF(D:D,D1922),""))</f>
        <v/>
      </c>
      <c r="F1922" s="20" t="str">
        <f t="shared" si="70"/>
        <v/>
      </c>
      <c r="G1922" s="56"/>
      <c r="H1922" s="56"/>
      <c r="I1922" s="56"/>
      <c r="J1922" s="56"/>
      <c r="K1922" s="56"/>
      <c r="L1922" s="56"/>
      <c r="M1922" s="56"/>
      <c r="N1922" s="56"/>
      <c r="O1922" s="56"/>
      <c r="P1922" s="56"/>
    </row>
    <row r="1923" spans="1:16">
      <c r="A1923" s="20">
        <v>1914</v>
      </c>
      <c r="B1923" s="20" t="str">
        <f>IF(Data!B1923:$B$5005&lt;&gt;"",Data!B1923,"")</f>
        <v/>
      </c>
      <c r="C1923" s="20" t="str">
        <f>IF(Data!$B1923:C$5005&lt;&gt;"",Data!C1923,"")</f>
        <v/>
      </c>
      <c r="D1923" s="20" t="str">
        <f t="shared" si="71"/>
        <v/>
      </c>
      <c r="E1923" s="133" t="str">
        <f>IF(D1923="","",IF(COUNTIF($D$10:D1922,D1923)=0,COUNTIF(D:D,D1923),""))</f>
        <v/>
      </c>
      <c r="F1923" s="20" t="str">
        <f t="shared" si="70"/>
        <v/>
      </c>
      <c r="G1923" s="56"/>
      <c r="H1923" s="56"/>
      <c r="I1923" s="56"/>
      <c r="J1923" s="56"/>
      <c r="K1923" s="56"/>
      <c r="L1923" s="56"/>
      <c r="M1923" s="56"/>
      <c r="N1923" s="56"/>
      <c r="O1923" s="56"/>
      <c r="P1923" s="56"/>
    </row>
    <row r="1924" spans="1:16">
      <c r="A1924" s="113">
        <v>1915</v>
      </c>
      <c r="B1924" s="20" t="str">
        <f>IF(Data!B1924:$B$5005&lt;&gt;"",Data!B1924,"")</f>
        <v/>
      </c>
      <c r="C1924" s="20" t="str">
        <f>IF(Data!$B1924:C$5005&lt;&gt;"",Data!C1924,"")</f>
        <v/>
      </c>
      <c r="D1924" s="20" t="str">
        <f t="shared" si="71"/>
        <v/>
      </c>
      <c r="E1924" s="133" t="str">
        <f>IF(D1924="","",IF(COUNTIF($D$10:D1923,D1924)=0,COUNTIF(D:D,D1924),""))</f>
        <v/>
      </c>
      <c r="F1924" s="20" t="str">
        <f t="shared" si="70"/>
        <v/>
      </c>
      <c r="G1924" s="56"/>
      <c r="H1924" s="56"/>
      <c r="I1924" s="56"/>
      <c r="J1924" s="56"/>
      <c r="K1924" s="56"/>
      <c r="L1924" s="56"/>
      <c r="M1924" s="56"/>
      <c r="N1924" s="56"/>
      <c r="O1924" s="56"/>
      <c r="P1924" s="56"/>
    </row>
    <row r="1925" spans="1:16">
      <c r="A1925" s="20">
        <v>1916</v>
      </c>
      <c r="B1925" s="20" t="str">
        <f>IF(Data!B1925:$B$5005&lt;&gt;"",Data!B1925,"")</f>
        <v/>
      </c>
      <c r="C1925" s="20" t="str">
        <f>IF(Data!$B1925:C$5005&lt;&gt;"",Data!C1925,"")</f>
        <v/>
      </c>
      <c r="D1925" s="20" t="str">
        <f t="shared" si="71"/>
        <v/>
      </c>
      <c r="E1925" s="133" t="str">
        <f>IF(D1925="","",IF(COUNTIF($D$10:D1924,D1925)=0,COUNTIF(D:D,D1925),""))</f>
        <v/>
      </c>
      <c r="F1925" s="20" t="str">
        <f t="shared" si="70"/>
        <v/>
      </c>
      <c r="G1925" s="56"/>
      <c r="H1925" s="56"/>
      <c r="I1925" s="56"/>
      <c r="J1925" s="56"/>
      <c r="K1925" s="56"/>
      <c r="L1925" s="56"/>
      <c r="M1925" s="56"/>
      <c r="N1925" s="56"/>
      <c r="O1925" s="56"/>
      <c r="P1925" s="56"/>
    </row>
    <row r="1926" spans="1:16">
      <c r="A1926" s="113">
        <v>1917</v>
      </c>
      <c r="B1926" s="20" t="str">
        <f>IF(Data!B1926:$B$5005&lt;&gt;"",Data!B1926,"")</f>
        <v/>
      </c>
      <c r="C1926" s="20" t="str">
        <f>IF(Data!$B1926:C$5005&lt;&gt;"",Data!C1926,"")</f>
        <v/>
      </c>
      <c r="D1926" s="20" t="str">
        <f t="shared" si="71"/>
        <v/>
      </c>
      <c r="E1926" s="133" t="str">
        <f>IF(D1926="","",IF(COUNTIF($D$10:D1925,D1926)=0,COUNTIF(D:D,D1926),""))</f>
        <v/>
      </c>
      <c r="F1926" s="20" t="str">
        <f t="shared" si="70"/>
        <v/>
      </c>
      <c r="G1926" s="56"/>
      <c r="H1926" s="56"/>
      <c r="I1926" s="56"/>
      <c r="J1926" s="56"/>
      <c r="K1926" s="56"/>
      <c r="L1926" s="56"/>
      <c r="M1926" s="56"/>
      <c r="N1926" s="56"/>
      <c r="O1926" s="56"/>
      <c r="P1926" s="56"/>
    </row>
    <row r="1927" spans="1:16">
      <c r="A1927" s="20">
        <v>1918</v>
      </c>
      <c r="B1927" s="20" t="str">
        <f>IF(Data!B1927:$B$5005&lt;&gt;"",Data!B1927,"")</f>
        <v/>
      </c>
      <c r="C1927" s="20" t="str">
        <f>IF(Data!$B1927:C$5005&lt;&gt;"",Data!C1927,"")</f>
        <v/>
      </c>
      <c r="D1927" s="20" t="str">
        <f t="shared" si="71"/>
        <v/>
      </c>
      <c r="E1927" s="133" t="str">
        <f>IF(D1927="","",IF(COUNTIF($D$10:D1926,D1927)=0,COUNTIF(D:D,D1927),""))</f>
        <v/>
      </c>
      <c r="F1927" s="20" t="str">
        <f t="shared" si="70"/>
        <v/>
      </c>
      <c r="G1927" s="56"/>
      <c r="H1927" s="56"/>
      <c r="I1927" s="56"/>
      <c r="J1927" s="56"/>
      <c r="K1927" s="56"/>
      <c r="L1927" s="56"/>
      <c r="M1927" s="56"/>
      <c r="N1927" s="56"/>
      <c r="O1927" s="56"/>
      <c r="P1927" s="56"/>
    </row>
    <row r="1928" spans="1:16">
      <c r="A1928" s="113">
        <v>1919</v>
      </c>
      <c r="B1928" s="20" t="str">
        <f>IF(Data!B1928:$B$5005&lt;&gt;"",Data!B1928,"")</f>
        <v/>
      </c>
      <c r="C1928" s="20" t="str">
        <f>IF(Data!$B1928:C$5005&lt;&gt;"",Data!C1928,"")</f>
        <v/>
      </c>
      <c r="D1928" s="20" t="str">
        <f t="shared" si="71"/>
        <v/>
      </c>
      <c r="E1928" s="133" t="str">
        <f>IF(D1928="","",IF(COUNTIF($D$10:D1927,D1928)=0,COUNTIF(D:D,D1928),""))</f>
        <v/>
      </c>
      <c r="F1928" s="20" t="str">
        <f t="shared" si="70"/>
        <v/>
      </c>
      <c r="G1928" s="56"/>
      <c r="H1928" s="56"/>
      <c r="I1928" s="56"/>
      <c r="J1928" s="56"/>
      <c r="K1928" s="56"/>
      <c r="L1928" s="56"/>
      <c r="M1928" s="56"/>
      <c r="N1928" s="56"/>
      <c r="O1928" s="56"/>
      <c r="P1928" s="56"/>
    </row>
    <row r="1929" spans="1:16">
      <c r="A1929" s="20">
        <v>1920</v>
      </c>
      <c r="B1929" s="20" t="str">
        <f>IF(Data!B1929:$B$5005&lt;&gt;"",Data!B1929,"")</f>
        <v/>
      </c>
      <c r="C1929" s="20" t="str">
        <f>IF(Data!$B1929:C$5005&lt;&gt;"",Data!C1929,"")</f>
        <v/>
      </c>
      <c r="D1929" s="20" t="str">
        <f t="shared" si="71"/>
        <v/>
      </c>
      <c r="E1929" s="133" t="str">
        <f>IF(D1929="","",IF(COUNTIF($D$10:D1928,D1929)=0,COUNTIF(D:D,D1929),""))</f>
        <v/>
      </c>
      <c r="F1929" s="20" t="str">
        <f t="shared" si="70"/>
        <v/>
      </c>
      <c r="G1929" s="56"/>
      <c r="H1929" s="56"/>
      <c r="I1929" s="56"/>
      <c r="J1929" s="56"/>
      <c r="K1929" s="56"/>
      <c r="L1929" s="56"/>
      <c r="M1929" s="56"/>
      <c r="N1929" s="56"/>
      <c r="O1929" s="56"/>
      <c r="P1929" s="56"/>
    </row>
    <row r="1930" spans="1:16">
      <c r="A1930" s="113">
        <v>1921</v>
      </c>
      <c r="B1930" s="20" t="str">
        <f>IF(Data!B1930:$B$5005&lt;&gt;"",Data!B1930,"")</f>
        <v/>
      </c>
      <c r="C1930" s="20" t="str">
        <f>IF(Data!$B1930:C$5005&lt;&gt;"",Data!C1930,"")</f>
        <v/>
      </c>
      <c r="D1930" s="20" t="str">
        <f t="shared" si="71"/>
        <v/>
      </c>
      <c r="E1930" s="133" t="str">
        <f>IF(D1930="","",IF(COUNTIF($D$10:D1929,D1930)=0,COUNTIF(D:D,D1930),""))</f>
        <v/>
      </c>
      <c r="F1930" s="20" t="str">
        <f t="shared" si="70"/>
        <v/>
      </c>
      <c r="G1930" s="56"/>
      <c r="H1930" s="56"/>
      <c r="I1930" s="56"/>
      <c r="J1930" s="56"/>
      <c r="K1930" s="56"/>
      <c r="L1930" s="56"/>
      <c r="M1930" s="56"/>
      <c r="N1930" s="56"/>
      <c r="O1930" s="56"/>
      <c r="P1930" s="56"/>
    </row>
    <row r="1931" spans="1:16">
      <c r="A1931" s="20">
        <v>1922</v>
      </c>
      <c r="B1931" s="20" t="str">
        <f>IF(Data!B1931:$B$5005&lt;&gt;"",Data!B1931,"")</f>
        <v/>
      </c>
      <c r="C1931" s="20" t="str">
        <f>IF(Data!$B1931:C$5005&lt;&gt;"",Data!C1931,"")</f>
        <v/>
      </c>
      <c r="D1931" s="20" t="str">
        <f t="shared" si="71"/>
        <v/>
      </c>
      <c r="E1931" s="133" t="str">
        <f>IF(D1931="","",IF(COUNTIF($D$10:D1930,D1931)=0,COUNTIF(D:D,D1931),""))</f>
        <v/>
      </c>
      <c r="F1931" s="20" t="str">
        <f t="shared" si="70"/>
        <v/>
      </c>
      <c r="G1931" s="56"/>
      <c r="H1931" s="56"/>
      <c r="I1931" s="56"/>
      <c r="J1931" s="56"/>
      <c r="K1931" s="56"/>
      <c r="L1931" s="56"/>
      <c r="M1931" s="56"/>
      <c r="N1931" s="56"/>
      <c r="O1931" s="56"/>
      <c r="P1931" s="56"/>
    </row>
    <row r="1932" spans="1:16">
      <c r="A1932" s="113">
        <v>1923</v>
      </c>
      <c r="B1932" s="20" t="str">
        <f>IF(Data!B1932:$B$5005&lt;&gt;"",Data!B1932,"")</f>
        <v/>
      </c>
      <c r="C1932" s="20" t="str">
        <f>IF(Data!$B1932:C$5005&lt;&gt;"",Data!C1932,"")</f>
        <v/>
      </c>
      <c r="D1932" s="20" t="str">
        <f t="shared" si="71"/>
        <v/>
      </c>
      <c r="E1932" s="133" t="str">
        <f>IF(D1932="","",IF(COUNTIF($D$10:D1931,D1932)=0,COUNTIF(D:D,D1932),""))</f>
        <v/>
      </c>
      <c r="F1932" s="20" t="str">
        <f t="shared" ref="F1932:F1995" si="72">IF(E1932="","",E1932^3-E1932)</f>
        <v/>
      </c>
      <c r="G1932" s="56"/>
      <c r="H1932" s="56"/>
      <c r="I1932" s="56"/>
      <c r="J1932" s="56"/>
      <c r="K1932" s="56"/>
      <c r="L1932" s="56"/>
      <c r="M1932" s="56"/>
      <c r="N1932" s="56"/>
      <c r="O1932" s="56"/>
      <c r="P1932" s="56"/>
    </row>
    <row r="1933" spans="1:16">
      <c r="A1933" s="20">
        <v>1924</v>
      </c>
      <c r="B1933" s="20" t="str">
        <f>IF(Data!B1933:$B$5005&lt;&gt;"",Data!B1933,"")</f>
        <v/>
      </c>
      <c r="C1933" s="20" t="str">
        <f>IF(Data!$B1933:C$5005&lt;&gt;"",Data!C1933,"")</f>
        <v/>
      </c>
      <c r="D1933" s="20" t="str">
        <f t="shared" si="71"/>
        <v/>
      </c>
      <c r="E1933" s="133" t="str">
        <f>IF(D1933="","",IF(COUNTIF($D$10:D1932,D1933)=0,COUNTIF(D:D,D1933),""))</f>
        <v/>
      </c>
      <c r="F1933" s="20" t="str">
        <f t="shared" si="72"/>
        <v/>
      </c>
      <c r="G1933" s="56"/>
      <c r="H1933" s="56"/>
      <c r="I1933" s="56"/>
      <c r="J1933" s="56"/>
      <c r="K1933" s="56"/>
      <c r="L1933" s="56"/>
      <c r="M1933" s="56"/>
      <c r="N1933" s="56"/>
      <c r="O1933" s="56"/>
      <c r="P1933" s="56"/>
    </row>
    <row r="1934" spans="1:16">
      <c r="A1934" s="113">
        <v>1925</v>
      </c>
      <c r="B1934" s="20" t="str">
        <f>IF(Data!B1934:$B$5005&lt;&gt;"",Data!B1934,"")</f>
        <v/>
      </c>
      <c r="C1934" s="20" t="str">
        <f>IF(Data!$B1934:C$5005&lt;&gt;"",Data!C1934,"")</f>
        <v/>
      </c>
      <c r="D1934" s="20" t="str">
        <f t="shared" si="71"/>
        <v/>
      </c>
      <c r="E1934" s="133" t="str">
        <f>IF(D1934="","",IF(COUNTIF($D$10:D1933,D1934)=0,COUNTIF(D:D,D1934),""))</f>
        <v/>
      </c>
      <c r="F1934" s="20" t="str">
        <f t="shared" si="72"/>
        <v/>
      </c>
      <c r="G1934" s="56"/>
      <c r="H1934" s="56"/>
      <c r="I1934" s="56"/>
      <c r="J1934" s="56"/>
      <c r="K1934" s="56"/>
      <c r="L1934" s="56"/>
      <c r="M1934" s="56"/>
      <c r="N1934" s="56"/>
      <c r="O1934" s="56"/>
      <c r="P1934" s="56"/>
    </row>
    <row r="1935" spans="1:16">
      <c r="A1935" s="20">
        <v>1926</v>
      </c>
      <c r="B1935" s="20" t="str">
        <f>IF(Data!B1935:$B$5005&lt;&gt;"",Data!B1935,"")</f>
        <v/>
      </c>
      <c r="C1935" s="20" t="str">
        <f>IF(Data!$B1935:C$5005&lt;&gt;"",Data!C1935,"")</f>
        <v/>
      </c>
      <c r="D1935" s="20" t="str">
        <f t="shared" si="71"/>
        <v/>
      </c>
      <c r="E1935" s="133" t="str">
        <f>IF(D1935="","",IF(COUNTIF($D$10:D1934,D1935)=0,COUNTIF(D:D,D1935),""))</f>
        <v/>
      </c>
      <c r="F1935" s="20" t="str">
        <f t="shared" si="72"/>
        <v/>
      </c>
      <c r="G1935" s="56"/>
      <c r="H1935" s="56"/>
      <c r="I1935" s="56"/>
      <c r="J1935" s="56"/>
      <c r="K1935" s="56"/>
      <c r="L1935" s="56"/>
      <c r="M1935" s="56"/>
      <c r="N1935" s="56"/>
      <c r="O1935" s="56"/>
      <c r="P1935" s="56"/>
    </row>
    <row r="1936" spans="1:16">
      <c r="A1936" s="113">
        <v>1927</v>
      </c>
      <c r="B1936" s="20" t="str">
        <f>IF(Data!B1936:$B$5005&lt;&gt;"",Data!B1936,"")</f>
        <v/>
      </c>
      <c r="C1936" s="20" t="str">
        <f>IF(Data!$B1936:C$5005&lt;&gt;"",Data!C1936,"")</f>
        <v/>
      </c>
      <c r="D1936" s="20" t="str">
        <f t="shared" si="71"/>
        <v/>
      </c>
      <c r="E1936" s="133" t="str">
        <f>IF(D1936="","",IF(COUNTIF($D$10:D1935,D1936)=0,COUNTIF(D:D,D1936),""))</f>
        <v/>
      </c>
      <c r="F1936" s="20" t="str">
        <f t="shared" si="72"/>
        <v/>
      </c>
      <c r="G1936" s="56"/>
      <c r="H1936" s="56"/>
      <c r="I1936" s="56"/>
      <c r="J1936" s="56"/>
      <c r="K1936" s="56"/>
      <c r="L1936" s="56"/>
      <c r="M1936" s="56"/>
      <c r="N1936" s="56"/>
      <c r="O1936" s="56"/>
      <c r="P1936" s="56"/>
    </row>
    <row r="1937" spans="1:16">
      <c r="A1937" s="20">
        <v>1928</v>
      </c>
      <c r="B1937" s="20" t="str">
        <f>IF(Data!B1937:$B$5005&lt;&gt;"",Data!B1937,"")</f>
        <v/>
      </c>
      <c r="C1937" s="20" t="str">
        <f>IF(Data!$B1937:C$5005&lt;&gt;"",Data!C1937,"")</f>
        <v/>
      </c>
      <c r="D1937" s="20" t="str">
        <f t="shared" si="71"/>
        <v/>
      </c>
      <c r="E1937" s="133" t="str">
        <f>IF(D1937="","",IF(COUNTIF($D$10:D1936,D1937)=0,COUNTIF(D:D,D1937),""))</f>
        <v/>
      </c>
      <c r="F1937" s="20" t="str">
        <f t="shared" si="72"/>
        <v/>
      </c>
      <c r="G1937" s="56"/>
      <c r="H1937" s="56"/>
      <c r="I1937" s="56"/>
      <c r="J1937" s="56"/>
      <c r="K1937" s="56"/>
      <c r="L1937" s="56"/>
      <c r="M1937" s="56"/>
      <c r="N1937" s="56"/>
      <c r="O1937" s="56"/>
      <c r="P1937" s="56"/>
    </row>
    <row r="1938" spans="1:16">
      <c r="A1938" s="113">
        <v>1929</v>
      </c>
      <c r="B1938" s="20" t="str">
        <f>IF(Data!B1938:$B$5005&lt;&gt;"",Data!B1938,"")</f>
        <v/>
      </c>
      <c r="C1938" s="20" t="str">
        <f>IF(Data!$B1938:C$5005&lt;&gt;"",Data!C1938,"")</f>
        <v/>
      </c>
      <c r="D1938" s="20" t="str">
        <f t="shared" si="71"/>
        <v/>
      </c>
      <c r="E1938" s="133" t="str">
        <f>IF(D1938="","",IF(COUNTIF($D$10:D1937,D1938)=0,COUNTIF(D:D,D1938),""))</f>
        <v/>
      </c>
      <c r="F1938" s="20" t="str">
        <f t="shared" si="72"/>
        <v/>
      </c>
      <c r="G1938" s="56"/>
      <c r="H1938" s="56"/>
      <c r="I1938" s="56"/>
      <c r="J1938" s="56"/>
      <c r="K1938" s="56"/>
      <c r="L1938" s="56"/>
      <c r="M1938" s="56"/>
      <c r="N1938" s="56"/>
      <c r="O1938" s="56"/>
      <c r="P1938" s="56"/>
    </row>
    <row r="1939" spans="1:16">
      <c r="A1939" s="20">
        <v>1930</v>
      </c>
      <c r="B1939" s="20" t="str">
        <f>IF(Data!B1939:$B$5005&lt;&gt;"",Data!B1939,"")</f>
        <v/>
      </c>
      <c r="C1939" s="20" t="str">
        <f>IF(Data!$B1939:C$5005&lt;&gt;"",Data!C1939,"")</f>
        <v/>
      </c>
      <c r="D1939" s="20" t="str">
        <f t="shared" si="71"/>
        <v/>
      </c>
      <c r="E1939" s="133" t="str">
        <f>IF(D1939="","",IF(COUNTIF($D$10:D1938,D1939)=0,COUNTIF(D:D,D1939),""))</f>
        <v/>
      </c>
      <c r="F1939" s="20" t="str">
        <f t="shared" si="72"/>
        <v/>
      </c>
      <c r="G1939" s="56"/>
      <c r="H1939" s="56"/>
      <c r="I1939" s="56"/>
      <c r="J1939" s="56"/>
      <c r="K1939" s="56"/>
      <c r="L1939" s="56"/>
      <c r="M1939" s="56"/>
      <c r="N1939" s="56"/>
      <c r="O1939" s="56"/>
      <c r="P1939" s="56"/>
    </row>
    <row r="1940" spans="1:16">
      <c r="A1940" s="113">
        <v>1931</v>
      </c>
      <c r="B1940" s="20" t="str">
        <f>IF(Data!B1940:$B$5005&lt;&gt;"",Data!B1940,"")</f>
        <v/>
      </c>
      <c r="C1940" s="20" t="str">
        <f>IF(Data!$B1940:C$5005&lt;&gt;"",Data!C1940,"")</f>
        <v/>
      </c>
      <c r="D1940" s="20" t="str">
        <f t="shared" si="71"/>
        <v/>
      </c>
      <c r="E1940" s="133" t="str">
        <f>IF(D1940="","",IF(COUNTIF($D$10:D1939,D1940)=0,COUNTIF(D:D,D1940),""))</f>
        <v/>
      </c>
      <c r="F1940" s="20" t="str">
        <f t="shared" si="72"/>
        <v/>
      </c>
      <c r="G1940" s="56"/>
      <c r="H1940" s="56"/>
      <c r="I1940" s="56"/>
      <c r="J1940" s="56"/>
      <c r="K1940" s="56"/>
      <c r="L1940" s="56"/>
      <c r="M1940" s="56"/>
      <c r="N1940" s="56"/>
      <c r="O1940" s="56"/>
      <c r="P1940" s="56"/>
    </row>
    <row r="1941" spans="1:16">
      <c r="A1941" s="20">
        <v>1932</v>
      </c>
      <c r="B1941" s="20" t="str">
        <f>IF(Data!B1941:$B$5005&lt;&gt;"",Data!B1941,"")</f>
        <v/>
      </c>
      <c r="C1941" s="20" t="str">
        <f>IF(Data!$B1941:C$5005&lt;&gt;"",Data!C1941,"")</f>
        <v/>
      </c>
      <c r="D1941" s="20" t="str">
        <f t="shared" si="71"/>
        <v/>
      </c>
      <c r="E1941" s="133" t="str">
        <f>IF(D1941="","",IF(COUNTIF($D$10:D1940,D1941)=0,COUNTIF(D:D,D1941),""))</f>
        <v/>
      </c>
      <c r="F1941" s="20" t="str">
        <f t="shared" si="72"/>
        <v/>
      </c>
      <c r="G1941" s="56"/>
      <c r="H1941" s="56"/>
      <c r="I1941" s="56"/>
      <c r="J1941" s="56"/>
      <c r="K1941" s="56"/>
      <c r="L1941" s="56"/>
      <c r="M1941" s="56"/>
      <c r="N1941" s="56"/>
      <c r="O1941" s="56"/>
      <c r="P1941" s="56"/>
    </row>
    <row r="1942" spans="1:16">
      <c r="A1942" s="113">
        <v>1933</v>
      </c>
      <c r="B1942" s="20" t="str">
        <f>IF(Data!B1942:$B$5005&lt;&gt;"",Data!B1942,"")</f>
        <v/>
      </c>
      <c r="C1942" s="20" t="str">
        <f>IF(Data!$B1942:C$5005&lt;&gt;"",Data!C1942,"")</f>
        <v/>
      </c>
      <c r="D1942" s="20" t="str">
        <f t="shared" si="71"/>
        <v/>
      </c>
      <c r="E1942" s="133" t="str">
        <f>IF(D1942="","",IF(COUNTIF($D$10:D1941,D1942)=0,COUNTIF(D:D,D1942),""))</f>
        <v/>
      </c>
      <c r="F1942" s="20" t="str">
        <f t="shared" si="72"/>
        <v/>
      </c>
      <c r="G1942" s="56"/>
      <c r="H1942" s="56"/>
      <c r="I1942" s="56"/>
      <c r="J1942" s="56"/>
      <c r="K1942" s="56"/>
      <c r="L1942" s="56"/>
      <c r="M1942" s="56"/>
      <c r="N1942" s="56"/>
      <c r="O1942" s="56"/>
      <c r="P1942" s="56"/>
    </row>
    <row r="1943" spans="1:16">
      <c r="A1943" s="20">
        <v>1934</v>
      </c>
      <c r="B1943" s="20" t="str">
        <f>IF(Data!B1943:$B$5005&lt;&gt;"",Data!B1943,"")</f>
        <v/>
      </c>
      <c r="C1943" s="20" t="str">
        <f>IF(Data!$B1943:C$5005&lt;&gt;"",Data!C1943,"")</f>
        <v/>
      </c>
      <c r="D1943" s="20" t="str">
        <f t="shared" si="71"/>
        <v/>
      </c>
      <c r="E1943" s="133" t="str">
        <f>IF(D1943="","",IF(COUNTIF($D$10:D1942,D1943)=0,COUNTIF(D:D,D1943),""))</f>
        <v/>
      </c>
      <c r="F1943" s="20" t="str">
        <f t="shared" si="72"/>
        <v/>
      </c>
      <c r="G1943" s="56"/>
      <c r="H1943" s="56"/>
      <c r="I1943" s="56"/>
      <c r="J1943" s="56"/>
      <c r="K1943" s="56"/>
      <c r="L1943" s="56"/>
      <c r="M1943" s="56"/>
      <c r="N1943" s="56"/>
      <c r="O1943" s="56"/>
      <c r="P1943" s="56"/>
    </row>
    <row r="1944" spans="1:16">
      <c r="A1944" s="113">
        <v>1935</v>
      </c>
      <c r="B1944" s="20" t="str">
        <f>IF(Data!B1944:$B$5005&lt;&gt;"",Data!B1944,"")</f>
        <v/>
      </c>
      <c r="C1944" s="20" t="str">
        <f>IF(Data!$B1944:C$5005&lt;&gt;"",Data!C1944,"")</f>
        <v/>
      </c>
      <c r="D1944" s="20" t="str">
        <f t="shared" si="71"/>
        <v/>
      </c>
      <c r="E1944" s="133" t="str">
        <f>IF(D1944="","",IF(COUNTIF($D$10:D1943,D1944)=0,COUNTIF(D:D,D1944),""))</f>
        <v/>
      </c>
      <c r="F1944" s="20" t="str">
        <f t="shared" si="72"/>
        <v/>
      </c>
      <c r="G1944" s="56"/>
      <c r="H1944" s="56"/>
      <c r="I1944" s="56"/>
      <c r="J1944" s="56"/>
      <c r="K1944" s="56"/>
      <c r="L1944" s="56"/>
      <c r="M1944" s="56"/>
      <c r="N1944" s="56"/>
      <c r="O1944" s="56"/>
      <c r="P1944" s="56"/>
    </row>
    <row r="1945" spans="1:16">
      <c r="A1945" s="20">
        <v>1936</v>
      </c>
      <c r="B1945" s="20" t="str">
        <f>IF(Data!B1945:$B$5005&lt;&gt;"",Data!B1945,"")</f>
        <v/>
      </c>
      <c r="C1945" s="20" t="str">
        <f>IF(Data!$B1945:C$5005&lt;&gt;"",Data!C1945,"")</f>
        <v/>
      </c>
      <c r="D1945" s="20" t="str">
        <f t="shared" si="71"/>
        <v/>
      </c>
      <c r="E1945" s="133" t="str">
        <f>IF(D1945="","",IF(COUNTIF($D$10:D1944,D1945)=0,COUNTIF(D:D,D1945),""))</f>
        <v/>
      </c>
      <c r="F1945" s="20" t="str">
        <f t="shared" si="72"/>
        <v/>
      </c>
      <c r="G1945" s="56"/>
      <c r="H1945" s="56"/>
      <c r="I1945" s="56"/>
      <c r="J1945" s="56"/>
      <c r="K1945" s="56"/>
      <c r="L1945" s="56"/>
      <c r="M1945" s="56"/>
      <c r="N1945" s="56"/>
      <c r="O1945" s="56"/>
      <c r="P1945" s="56"/>
    </row>
    <row r="1946" spans="1:16">
      <c r="A1946" s="113">
        <v>1937</v>
      </c>
      <c r="B1946" s="20" t="str">
        <f>IF(Data!B1946:$B$5005&lt;&gt;"",Data!B1946,"")</f>
        <v/>
      </c>
      <c r="C1946" s="20" t="str">
        <f>IF(Data!$B1946:C$5005&lt;&gt;"",Data!C1946,"")</f>
        <v/>
      </c>
      <c r="D1946" s="20" t="str">
        <f t="shared" si="71"/>
        <v/>
      </c>
      <c r="E1946" s="133" t="str">
        <f>IF(D1946="","",IF(COUNTIF($D$10:D1945,D1946)=0,COUNTIF(D:D,D1946),""))</f>
        <v/>
      </c>
      <c r="F1946" s="20" t="str">
        <f t="shared" si="72"/>
        <v/>
      </c>
      <c r="G1946" s="56"/>
      <c r="H1946" s="56"/>
      <c r="I1946" s="56"/>
      <c r="J1946" s="56"/>
      <c r="K1946" s="56"/>
      <c r="L1946" s="56"/>
      <c r="M1946" s="56"/>
      <c r="N1946" s="56"/>
      <c r="O1946" s="56"/>
      <c r="P1946" s="56"/>
    </row>
    <row r="1947" spans="1:16">
      <c r="A1947" s="20">
        <v>1938</v>
      </c>
      <c r="B1947" s="20" t="str">
        <f>IF(Data!B1947:$B$5005&lt;&gt;"",Data!B1947,"")</f>
        <v/>
      </c>
      <c r="C1947" s="20" t="str">
        <f>IF(Data!$B1947:C$5005&lt;&gt;"",Data!C1947,"")</f>
        <v/>
      </c>
      <c r="D1947" s="20" t="str">
        <f t="shared" si="71"/>
        <v/>
      </c>
      <c r="E1947" s="133" t="str">
        <f>IF(D1947="","",IF(COUNTIF($D$10:D1946,D1947)=0,COUNTIF(D:D,D1947),""))</f>
        <v/>
      </c>
      <c r="F1947" s="20" t="str">
        <f t="shared" si="72"/>
        <v/>
      </c>
      <c r="G1947" s="56"/>
      <c r="H1947" s="56"/>
      <c r="I1947" s="56"/>
      <c r="J1947" s="56"/>
      <c r="K1947" s="56"/>
      <c r="L1947" s="56"/>
      <c r="M1947" s="56"/>
      <c r="N1947" s="56"/>
      <c r="O1947" s="56"/>
      <c r="P1947" s="56"/>
    </row>
    <row r="1948" spans="1:16">
      <c r="A1948" s="113">
        <v>1939</v>
      </c>
      <c r="B1948" s="20" t="str">
        <f>IF(Data!B1948:$B$5005&lt;&gt;"",Data!B1948,"")</f>
        <v/>
      </c>
      <c r="C1948" s="20" t="str">
        <f>IF(Data!$B1948:C$5005&lt;&gt;"",Data!C1948,"")</f>
        <v/>
      </c>
      <c r="D1948" s="20" t="str">
        <f t="shared" si="71"/>
        <v/>
      </c>
      <c r="E1948" s="133" t="str">
        <f>IF(D1948="","",IF(COUNTIF($D$10:D1947,D1948)=0,COUNTIF(D:D,D1948),""))</f>
        <v/>
      </c>
      <c r="F1948" s="20" t="str">
        <f t="shared" si="72"/>
        <v/>
      </c>
      <c r="G1948" s="56"/>
      <c r="H1948" s="56"/>
      <c r="I1948" s="56"/>
      <c r="J1948" s="56"/>
      <c r="K1948" s="56"/>
      <c r="L1948" s="56"/>
      <c r="M1948" s="56"/>
      <c r="N1948" s="56"/>
      <c r="O1948" s="56"/>
      <c r="P1948" s="56"/>
    </row>
    <row r="1949" spans="1:16">
      <c r="A1949" s="20">
        <v>1940</v>
      </c>
      <c r="B1949" s="20" t="str">
        <f>IF(Data!B1949:$B$5005&lt;&gt;"",Data!B1949,"")</f>
        <v/>
      </c>
      <c r="C1949" s="20" t="str">
        <f>IF(Data!$B1949:C$5005&lt;&gt;"",Data!C1949,"")</f>
        <v/>
      </c>
      <c r="D1949" s="20" t="str">
        <f t="shared" si="71"/>
        <v/>
      </c>
      <c r="E1949" s="133" t="str">
        <f>IF(D1949="","",IF(COUNTIF($D$10:D1948,D1949)=0,COUNTIF(D:D,D1949),""))</f>
        <v/>
      </c>
      <c r="F1949" s="20" t="str">
        <f t="shared" si="72"/>
        <v/>
      </c>
      <c r="G1949" s="56"/>
      <c r="H1949" s="56"/>
      <c r="I1949" s="56"/>
      <c r="J1949" s="56"/>
      <c r="K1949" s="56"/>
      <c r="L1949" s="56"/>
      <c r="M1949" s="56"/>
      <c r="N1949" s="56"/>
      <c r="O1949" s="56"/>
      <c r="P1949" s="56"/>
    </row>
    <row r="1950" spans="1:16">
      <c r="A1950" s="113">
        <v>1941</v>
      </c>
      <c r="B1950" s="20" t="str">
        <f>IF(Data!B1950:$B$5005&lt;&gt;"",Data!B1950,"")</f>
        <v/>
      </c>
      <c r="C1950" s="20" t="str">
        <f>IF(Data!$B1950:C$5005&lt;&gt;"",Data!C1950,"")</f>
        <v/>
      </c>
      <c r="D1950" s="20" t="str">
        <f t="shared" si="71"/>
        <v/>
      </c>
      <c r="E1950" s="133" t="str">
        <f>IF(D1950="","",IF(COUNTIF($D$10:D1949,D1950)=0,COUNTIF(D:D,D1950),""))</f>
        <v/>
      </c>
      <c r="F1950" s="20" t="str">
        <f t="shared" si="72"/>
        <v/>
      </c>
      <c r="G1950" s="56"/>
      <c r="H1950" s="56"/>
      <c r="I1950" s="56"/>
      <c r="J1950" s="56"/>
      <c r="K1950" s="56"/>
      <c r="L1950" s="56"/>
      <c r="M1950" s="56"/>
      <c r="N1950" s="56"/>
      <c r="O1950" s="56"/>
      <c r="P1950" s="56"/>
    </row>
    <row r="1951" spans="1:16">
      <c r="A1951" s="20">
        <v>1942</v>
      </c>
      <c r="B1951" s="20" t="str">
        <f>IF(Data!B1951:$B$5005&lt;&gt;"",Data!B1951,"")</f>
        <v/>
      </c>
      <c r="C1951" s="20" t="str">
        <f>IF(Data!$B1951:C$5005&lt;&gt;"",Data!C1951,"")</f>
        <v/>
      </c>
      <c r="D1951" s="20" t="str">
        <f t="shared" si="71"/>
        <v/>
      </c>
      <c r="E1951" s="133" t="str">
        <f>IF(D1951="","",IF(COUNTIF($D$10:D1950,D1951)=0,COUNTIF(D:D,D1951),""))</f>
        <v/>
      </c>
      <c r="F1951" s="20" t="str">
        <f t="shared" si="72"/>
        <v/>
      </c>
      <c r="G1951" s="56"/>
      <c r="H1951" s="56"/>
      <c r="I1951" s="56"/>
      <c r="J1951" s="56"/>
      <c r="K1951" s="56"/>
      <c r="L1951" s="56"/>
      <c r="M1951" s="56"/>
      <c r="N1951" s="56"/>
      <c r="O1951" s="56"/>
      <c r="P1951" s="56"/>
    </row>
    <row r="1952" spans="1:16">
      <c r="A1952" s="113">
        <v>1943</v>
      </c>
      <c r="B1952" s="20" t="str">
        <f>IF(Data!B1952:$B$5005&lt;&gt;"",Data!B1952,"")</f>
        <v/>
      </c>
      <c r="C1952" s="20" t="str">
        <f>IF(Data!$B1952:C$5005&lt;&gt;"",Data!C1952,"")</f>
        <v/>
      </c>
      <c r="D1952" s="20" t="str">
        <f t="shared" si="71"/>
        <v/>
      </c>
      <c r="E1952" s="133" t="str">
        <f>IF(D1952="","",IF(COUNTIF($D$10:D1951,D1952)=0,COUNTIF(D:D,D1952),""))</f>
        <v/>
      </c>
      <c r="F1952" s="20" t="str">
        <f t="shared" si="72"/>
        <v/>
      </c>
      <c r="G1952" s="56"/>
      <c r="H1952" s="56"/>
      <c r="I1952" s="56"/>
      <c r="J1952" s="56"/>
      <c r="K1952" s="56"/>
      <c r="L1952" s="56"/>
      <c r="M1952" s="56"/>
      <c r="N1952" s="56"/>
      <c r="O1952" s="56"/>
      <c r="P1952" s="56"/>
    </row>
    <row r="1953" spans="1:16">
      <c r="A1953" s="20">
        <v>1944</v>
      </c>
      <c r="B1953" s="20" t="str">
        <f>IF(Data!B1953:$B$5005&lt;&gt;"",Data!B1953,"")</f>
        <v/>
      </c>
      <c r="C1953" s="20" t="str">
        <f>IF(Data!$B1953:C$5005&lt;&gt;"",Data!C1953,"")</f>
        <v/>
      </c>
      <c r="D1953" s="20" t="str">
        <f t="shared" si="71"/>
        <v/>
      </c>
      <c r="E1953" s="133" t="str">
        <f>IF(D1953="","",IF(COUNTIF($D$10:D1952,D1953)=0,COUNTIF(D:D,D1953),""))</f>
        <v/>
      </c>
      <c r="F1953" s="20" t="str">
        <f t="shared" si="72"/>
        <v/>
      </c>
      <c r="G1953" s="56"/>
      <c r="H1953" s="56"/>
      <c r="I1953" s="56"/>
      <c r="J1953" s="56"/>
      <c r="K1953" s="56"/>
      <c r="L1953" s="56"/>
      <c r="M1953" s="56"/>
      <c r="N1953" s="56"/>
      <c r="O1953" s="56"/>
      <c r="P1953" s="56"/>
    </row>
    <row r="1954" spans="1:16">
      <c r="A1954" s="113">
        <v>1945</v>
      </c>
      <c r="B1954" s="20" t="str">
        <f>IF(Data!B1954:$B$5005&lt;&gt;"",Data!B1954,"")</f>
        <v/>
      </c>
      <c r="C1954" s="20" t="str">
        <f>IF(Data!$B1954:C$5005&lt;&gt;"",Data!C1954,"")</f>
        <v/>
      </c>
      <c r="D1954" s="20" t="str">
        <f t="shared" si="71"/>
        <v/>
      </c>
      <c r="E1954" s="133" t="str">
        <f>IF(D1954="","",IF(COUNTIF($D$10:D1953,D1954)=0,COUNTIF(D:D,D1954),""))</f>
        <v/>
      </c>
      <c r="F1954" s="20" t="str">
        <f t="shared" si="72"/>
        <v/>
      </c>
      <c r="G1954" s="56"/>
      <c r="H1954" s="56"/>
      <c r="I1954" s="56"/>
      <c r="J1954" s="56"/>
      <c r="K1954" s="56"/>
      <c r="L1954" s="56"/>
      <c r="M1954" s="56"/>
      <c r="N1954" s="56"/>
      <c r="O1954" s="56"/>
      <c r="P1954" s="56"/>
    </row>
    <row r="1955" spans="1:16">
      <c r="A1955" s="20">
        <v>1946</v>
      </c>
      <c r="B1955" s="20" t="str">
        <f>IF(Data!B1955:$B$5005&lt;&gt;"",Data!B1955,"")</f>
        <v/>
      </c>
      <c r="C1955" s="20" t="str">
        <f>IF(Data!$B1955:C$5005&lt;&gt;"",Data!C1955,"")</f>
        <v/>
      </c>
      <c r="D1955" s="20" t="str">
        <f t="shared" si="71"/>
        <v/>
      </c>
      <c r="E1955" s="133" t="str">
        <f>IF(D1955="","",IF(COUNTIF($D$10:D1954,D1955)=0,COUNTIF(D:D,D1955),""))</f>
        <v/>
      </c>
      <c r="F1955" s="20" t="str">
        <f t="shared" si="72"/>
        <v/>
      </c>
      <c r="G1955" s="56"/>
      <c r="H1955" s="56"/>
      <c r="I1955" s="56"/>
      <c r="J1955" s="56"/>
      <c r="K1955" s="56"/>
      <c r="L1955" s="56"/>
      <c r="M1955" s="56"/>
      <c r="N1955" s="56"/>
      <c r="O1955" s="56"/>
      <c r="P1955" s="56"/>
    </row>
    <row r="1956" spans="1:16">
      <c r="A1956" s="113">
        <v>1947</v>
      </c>
      <c r="B1956" s="20" t="str">
        <f>IF(Data!B1956:$B$5005&lt;&gt;"",Data!B1956,"")</f>
        <v/>
      </c>
      <c r="C1956" s="20" t="str">
        <f>IF(Data!$B1956:C$5005&lt;&gt;"",Data!C1956,"")</f>
        <v/>
      </c>
      <c r="D1956" s="20" t="str">
        <f t="shared" si="71"/>
        <v/>
      </c>
      <c r="E1956" s="133" t="str">
        <f>IF(D1956="","",IF(COUNTIF($D$10:D1955,D1956)=0,COUNTIF(D:D,D1956),""))</f>
        <v/>
      </c>
      <c r="F1956" s="20" t="str">
        <f t="shared" si="72"/>
        <v/>
      </c>
      <c r="G1956" s="56"/>
      <c r="H1956" s="56"/>
      <c r="I1956" s="56"/>
      <c r="J1956" s="56"/>
      <c r="K1956" s="56"/>
      <c r="L1956" s="56"/>
      <c r="M1956" s="56"/>
      <c r="N1956" s="56"/>
      <c r="O1956" s="56"/>
      <c r="P1956" s="56"/>
    </row>
    <row r="1957" spans="1:16">
      <c r="A1957" s="20">
        <v>1948</v>
      </c>
      <c r="B1957" s="20" t="str">
        <f>IF(Data!B1957:$B$5005&lt;&gt;"",Data!B1957,"")</f>
        <v/>
      </c>
      <c r="C1957" s="20" t="str">
        <f>IF(Data!$B1957:C$5005&lt;&gt;"",Data!C1957,"")</f>
        <v/>
      </c>
      <c r="D1957" s="20" t="str">
        <f t="shared" si="71"/>
        <v/>
      </c>
      <c r="E1957" s="133" t="str">
        <f>IF(D1957="","",IF(COUNTIF($D$10:D1956,D1957)=0,COUNTIF(D:D,D1957),""))</f>
        <v/>
      </c>
      <c r="F1957" s="20" t="str">
        <f t="shared" si="72"/>
        <v/>
      </c>
      <c r="G1957" s="56"/>
      <c r="H1957" s="56"/>
      <c r="I1957" s="56"/>
      <c r="J1957" s="56"/>
      <c r="K1957" s="56"/>
      <c r="L1957" s="56"/>
      <c r="M1957" s="56"/>
      <c r="N1957" s="56"/>
      <c r="O1957" s="56"/>
      <c r="P1957" s="56"/>
    </row>
    <row r="1958" spans="1:16">
      <c r="A1958" s="113">
        <v>1949</v>
      </c>
      <c r="B1958" s="20" t="str">
        <f>IF(Data!B1958:$B$5005&lt;&gt;"",Data!B1958,"")</f>
        <v/>
      </c>
      <c r="C1958" s="20" t="str">
        <f>IF(Data!$B1958:C$5005&lt;&gt;"",Data!C1958,"")</f>
        <v/>
      </c>
      <c r="D1958" s="20" t="str">
        <f t="shared" si="71"/>
        <v/>
      </c>
      <c r="E1958" s="133" t="str">
        <f>IF(D1958="","",IF(COUNTIF($D$10:D1957,D1958)=0,COUNTIF(D:D,D1958),""))</f>
        <v/>
      </c>
      <c r="F1958" s="20" t="str">
        <f t="shared" si="72"/>
        <v/>
      </c>
      <c r="G1958" s="56"/>
      <c r="H1958" s="56"/>
      <c r="I1958" s="56"/>
      <c r="J1958" s="56"/>
      <c r="K1958" s="56"/>
      <c r="L1958" s="56"/>
      <c r="M1958" s="56"/>
      <c r="N1958" s="56"/>
      <c r="O1958" s="56"/>
      <c r="P1958" s="56"/>
    </row>
    <row r="1959" spans="1:16">
      <c r="A1959" s="20">
        <v>1950</v>
      </c>
      <c r="B1959" s="20" t="str">
        <f>IF(Data!B1959:$B$5005&lt;&gt;"",Data!B1959,"")</f>
        <v/>
      </c>
      <c r="C1959" s="20" t="str">
        <f>IF(Data!$B1959:C$5005&lt;&gt;"",Data!C1959,"")</f>
        <v/>
      </c>
      <c r="D1959" s="20" t="str">
        <f t="shared" si="71"/>
        <v/>
      </c>
      <c r="E1959" s="133" t="str">
        <f>IF(D1959="","",IF(COUNTIF($D$10:D1958,D1959)=0,COUNTIF(D:D,D1959),""))</f>
        <v/>
      </c>
      <c r="F1959" s="20" t="str">
        <f t="shared" si="72"/>
        <v/>
      </c>
      <c r="G1959" s="56"/>
      <c r="H1959" s="56"/>
      <c r="I1959" s="56"/>
      <c r="J1959" s="56"/>
      <c r="K1959" s="56"/>
      <c r="L1959" s="56"/>
      <c r="M1959" s="56"/>
      <c r="N1959" s="56"/>
      <c r="O1959" s="56"/>
      <c r="P1959" s="56"/>
    </row>
    <row r="1960" spans="1:16">
      <c r="A1960" s="113">
        <v>1951</v>
      </c>
      <c r="B1960" s="20" t="str">
        <f>IF(Data!B1960:$B$5005&lt;&gt;"",Data!B1960,"")</f>
        <v/>
      </c>
      <c r="C1960" s="20" t="str">
        <f>IF(Data!$B1960:C$5005&lt;&gt;"",Data!C1960,"")</f>
        <v/>
      </c>
      <c r="D1960" s="20" t="str">
        <f t="shared" si="71"/>
        <v/>
      </c>
      <c r="E1960" s="133" t="str">
        <f>IF(D1960="","",IF(COUNTIF($D$10:D1959,D1960)=0,COUNTIF(D:D,D1960),""))</f>
        <v/>
      </c>
      <c r="F1960" s="20" t="str">
        <f t="shared" si="72"/>
        <v/>
      </c>
      <c r="G1960" s="56"/>
      <c r="H1960" s="56"/>
      <c r="I1960" s="56"/>
      <c r="J1960" s="56"/>
      <c r="K1960" s="56"/>
      <c r="L1960" s="56"/>
      <c r="M1960" s="56"/>
      <c r="N1960" s="56"/>
      <c r="O1960" s="56"/>
      <c r="P1960" s="56"/>
    </row>
    <row r="1961" spans="1:16">
      <c r="A1961" s="20">
        <v>1952</v>
      </c>
      <c r="B1961" s="20" t="str">
        <f>IF(Data!B1961:$B$5005&lt;&gt;"",Data!B1961,"")</f>
        <v/>
      </c>
      <c r="C1961" s="20" t="str">
        <f>IF(Data!$B1961:C$5005&lt;&gt;"",Data!C1961,"")</f>
        <v/>
      </c>
      <c r="D1961" s="20" t="str">
        <f t="shared" si="71"/>
        <v/>
      </c>
      <c r="E1961" s="133" t="str">
        <f>IF(D1961="","",IF(COUNTIF($D$10:D1960,D1961)=0,COUNTIF(D:D,D1961),""))</f>
        <v/>
      </c>
      <c r="F1961" s="20" t="str">
        <f t="shared" si="72"/>
        <v/>
      </c>
      <c r="G1961" s="56"/>
      <c r="H1961" s="56"/>
      <c r="I1961" s="56"/>
      <c r="J1961" s="56"/>
      <c r="K1961" s="56"/>
      <c r="L1961" s="56"/>
      <c r="M1961" s="56"/>
      <c r="N1961" s="56"/>
      <c r="O1961" s="56"/>
      <c r="P1961" s="56"/>
    </row>
    <row r="1962" spans="1:16">
      <c r="A1962" s="113">
        <v>1953</v>
      </c>
      <c r="B1962" s="20" t="str">
        <f>IF(Data!B1962:$B$5005&lt;&gt;"",Data!B1962,"")</f>
        <v/>
      </c>
      <c r="C1962" s="20" t="str">
        <f>IF(Data!$B1962:C$5005&lt;&gt;"",Data!C1962,"")</f>
        <v/>
      </c>
      <c r="D1962" s="20" t="str">
        <f t="shared" si="71"/>
        <v/>
      </c>
      <c r="E1962" s="133" t="str">
        <f>IF(D1962="","",IF(COUNTIF($D$10:D1961,D1962)=0,COUNTIF(D:D,D1962),""))</f>
        <v/>
      </c>
      <c r="F1962" s="20" t="str">
        <f t="shared" si="72"/>
        <v/>
      </c>
      <c r="G1962" s="56"/>
      <c r="H1962" s="56"/>
      <c r="I1962" s="56"/>
      <c r="J1962" s="56"/>
      <c r="K1962" s="56"/>
      <c r="L1962" s="56"/>
      <c r="M1962" s="56"/>
      <c r="N1962" s="56"/>
      <c r="O1962" s="56"/>
      <c r="P1962" s="56"/>
    </row>
    <row r="1963" spans="1:16">
      <c r="A1963" s="20">
        <v>1954</v>
      </c>
      <c r="B1963" s="20" t="str">
        <f>IF(Data!B1963:$B$5005&lt;&gt;"",Data!B1963,"")</f>
        <v/>
      </c>
      <c r="C1963" s="20" t="str">
        <f>IF(Data!$B1963:C$5005&lt;&gt;"",Data!C1963,"")</f>
        <v/>
      </c>
      <c r="D1963" s="20" t="str">
        <f t="shared" si="71"/>
        <v/>
      </c>
      <c r="E1963" s="133" t="str">
        <f>IF(D1963="","",IF(COUNTIF($D$10:D1962,D1963)=0,COUNTIF(D:D,D1963),""))</f>
        <v/>
      </c>
      <c r="F1963" s="20" t="str">
        <f t="shared" si="72"/>
        <v/>
      </c>
      <c r="G1963" s="56"/>
      <c r="H1963" s="56"/>
      <c r="I1963" s="56"/>
      <c r="J1963" s="56"/>
      <c r="K1963" s="56"/>
      <c r="L1963" s="56"/>
      <c r="M1963" s="56"/>
      <c r="N1963" s="56"/>
      <c r="O1963" s="56"/>
      <c r="P1963" s="56"/>
    </row>
    <row r="1964" spans="1:16">
      <c r="A1964" s="113">
        <v>1955</v>
      </c>
      <c r="B1964" s="20" t="str">
        <f>IF(Data!B1964:$B$5005&lt;&gt;"",Data!B1964,"")</f>
        <v/>
      </c>
      <c r="C1964" s="20" t="str">
        <f>IF(Data!$B1964:C$5005&lt;&gt;"",Data!C1964,"")</f>
        <v/>
      </c>
      <c r="D1964" s="20" t="str">
        <f t="shared" si="71"/>
        <v/>
      </c>
      <c r="E1964" s="133" t="str">
        <f>IF(D1964="","",IF(COUNTIF($D$10:D1963,D1964)=0,COUNTIF(D:D,D1964),""))</f>
        <v/>
      </c>
      <c r="F1964" s="20" t="str">
        <f t="shared" si="72"/>
        <v/>
      </c>
      <c r="G1964" s="56"/>
      <c r="H1964" s="56"/>
      <c r="I1964" s="56"/>
      <c r="J1964" s="56"/>
      <c r="K1964" s="56"/>
      <c r="L1964" s="56"/>
      <c r="M1964" s="56"/>
      <c r="N1964" s="56"/>
      <c r="O1964" s="56"/>
      <c r="P1964" s="56"/>
    </row>
    <row r="1965" spans="1:16">
      <c r="A1965" s="20">
        <v>1956</v>
      </c>
      <c r="B1965" s="20" t="str">
        <f>IF(Data!B1965:$B$5005&lt;&gt;"",Data!B1965,"")</f>
        <v/>
      </c>
      <c r="C1965" s="20" t="str">
        <f>IF(Data!$B1965:C$5005&lt;&gt;"",Data!C1965,"")</f>
        <v/>
      </c>
      <c r="D1965" s="20" t="str">
        <f t="shared" si="71"/>
        <v/>
      </c>
      <c r="E1965" s="133" t="str">
        <f>IF(D1965="","",IF(COUNTIF($D$10:D1964,D1965)=0,COUNTIF(D:D,D1965),""))</f>
        <v/>
      </c>
      <c r="F1965" s="20" t="str">
        <f t="shared" si="72"/>
        <v/>
      </c>
      <c r="G1965" s="56"/>
      <c r="H1965" s="56"/>
      <c r="I1965" s="56"/>
      <c r="J1965" s="56"/>
      <c r="K1965" s="56"/>
      <c r="L1965" s="56"/>
      <c r="M1965" s="56"/>
      <c r="N1965" s="56"/>
      <c r="O1965" s="56"/>
      <c r="P1965" s="56"/>
    </row>
    <row r="1966" spans="1:16">
      <c r="A1966" s="113">
        <v>1957</v>
      </c>
      <c r="B1966" s="20" t="str">
        <f>IF(Data!B1966:$B$5005&lt;&gt;"",Data!B1966,"")</f>
        <v/>
      </c>
      <c r="C1966" s="20" t="str">
        <f>IF(Data!$B1966:C$5005&lt;&gt;"",Data!C1966,"")</f>
        <v/>
      </c>
      <c r="D1966" s="20" t="str">
        <f t="shared" si="71"/>
        <v/>
      </c>
      <c r="E1966" s="133" t="str">
        <f>IF(D1966="","",IF(COUNTIF($D$10:D1965,D1966)=0,COUNTIF(D:D,D1966),""))</f>
        <v/>
      </c>
      <c r="F1966" s="20" t="str">
        <f t="shared" si="72"/>
        <v/>
      </c>
      <c r="G1966" s="56"/>
      <c r="H1966" s="56"/>
      <c r="I1966" s="56"/>
      <c r="J1966" s="56"/>
      <c r="K1966" s="56"/>
      <c r="L1966" s="56"/>
      <c r="M1966" s="56"/>
      <c r="N1966" s="56"/>
      <c r="O1966" s="56"/>
      <c r="P1966" s="56"/>
    </row>
    <row r="1967" spans="1:16">
      <c r="A1967" s="20">
        <v>1958</v>
      </c>
      <c r="B1967" s="20" t="str">
        <f>IF(Data!B1967:$B$5005&lt;&gt;"",Data!B1967,"")</f>
        <v/>
      </c>
      <c r="C1967" s="20" t="str">
        <f>IF(Data!$B1967:C$5005&lt;&gt;"",Data!C1967,"")</f>
        <v/>
      </c>
      <c r="D1967" s="20" t="str">
        <f t="shared" si="71"/>
        <v/>
      </c>
      <c r="E1967" s="133" t="str">
        <f>IF(D1967="","",IF(COUNTIF($D$10:D1966,D1967)=0,COUNTIF(D:D,D1967),""))</f>
        <v/>
      </c>
      <c r="F1967" s="20" t="str">
        <f t="shared" si="72"/>
        <v/>
      </c>
      <c r="G1967" s="56"/>
      <c r="H1967" s="56"/>
      <c r="I1967" s="56"/>
      <c r="J1967" s="56"/>
      <c r="K1967" s="56"/>
      <c r="L1967" s="56"/>
      <c r="M1967" s="56"/>
      <c r="N1967" s="56"/>
      <c r="O1967" s="56"/>
      <c r="P1967" s="56"/>
    </row>
    <row r="1968" spans="1:16">
      <c r="A1968" s="113">
        <v>1959</v>
      </c>
      <c r="B1968" s="20" t="str">
        <f>IF(Data!B1968:$B$5005&lt;&gt;"",Data!B1968,"")</f>
        <v/>
      </c>
      <c r="C1968" s="20" t="str">
        <f>IF(Data!$B1968:C$5005&lt;&gt;"",Data!C1968,"")</f>
        <v/>
      </c>
      <c r="D1968" s="20" t="str">
        <f t="shared" si="71"/>
        <v/>
      </c>
      <c r="E1968" s="133" t="str">
        <f>IF(D1968="","",IF(COUNTIF($D$10:D1967,D1968)=0,COUNTIF(D:D,D1968),""))</f>
        <v/>
      </c>
      <c r="F1968" s="20" t="str">
        <f t="shared" si="72"/>
        <v/>
      </c>
      <c r="G1968" s="56"/>
      <c r="H1968" s="56"/>
      <c r="I1968" s="56"/>
      <c r="J1968" s="56"/>
      <c r="K1968" s="56"/>
      <c r="L1968" s="56"/>
      <c r="M1968" s="56"/>
      <c r="N1968" s="56"/>
      <c r="O1968" s="56"/>
      <c r="P1968" s="56"/>
    </row>
    <row r="1969" spans="1:16">
      <c r="A1969" s="20">
        <v>1960</v>
      </c>
      <c r="B1969" s="20" t="str">
        <f>IF(Data!B1969:$B$5005&lt;&gt;"",Data!B1969,"")</f>
        <v/>
      </c>
      <c r="C1969" s="20" t="str">
        <f>IF(Data!$B1969:C$5005&lt;&gt;"",Data!C1969,"")</f>
        <v/>
      </c>
      <c r="D1969" s="20" t="str">
        <f t="shared" si="71"/>
        <v/>
      </c>
      <c r="E1969" s="133" t="str">
        <f>IF(D1969="","",IF(COUNTIF($D$10:D1968,D1969)=0,COUNTIF(D:D,D1969),""))</f>
        <v/>
      </c>
      <c r="F1969" s="20" t="str">
        <f t="shared" si="72"/>
        <v/>
      </c>
      <c r="G1969" s="56"/>
      <c r="H1969" s="56"/>
      <c r="I1969" s="56"/>
      <c r="J1969" s="56"/>
      <c r="K1969" s="56"/>
      <c r="L1969" s="56"/>
      <c r="M1969" s="56"/>
      <c r="N1969" s="56"/>
      <c r="O1969" s="56"/>
      <c r="P1969" s="56"/>
    </row>
    <row r="1970" spans="1:16">
      <c r="A1970" s="113">
        <v>1961</v>
      </c>
      <c r="B1970" s="20" t="str">
        <f>IF(Data!B1970:$B$5005&lt;&gt;"",Data!B1970,"")</f>
        <v/>
      </c>
      <c r="C1970" s="20" t="str">
        <f>IF(Data!$B1970:C$5005&lt;&gt;"",Data!C1970,"")</f>
        <v/>
      </c>
      <c r="D1970" s="20" t="str">
        <f t="shared" si="71"/>
        <v/>
      </c>
      <c r="E1970" s="133" t="str">
        <f>IF(D1970="","",IF(COUNTIF($D$10:D1969,D1970)=0,COUNTIF(D:D,D1970),""))</f>
        <v/>
      </c>
      <c r="F1970" s="20" t="str">
        <f t="shared" si="72"/>
        <v/>
      </c>
      <c r="G1970" s="56"/>
      <c r="H1970" s="56"/>
      <c r="I1970" s="56"/>
      <c r="J1970" s="56"/>
      <c r="K1970" s="56"/>
      <c r="L1970" s="56"/>
      <c r="M1970" s="56"/>
      <c r="N1970" s="56"/>
      <c r="O1970" s="56"/>
      <c r="P1970" s="56"/>
    </row>
    <row r="1971" spans="1:16">
      <c r="A1971" s="20">
        <v>1962</v>
      </c>
      <c r="B1971" s="20" t="str">
        <f>IF(Data!B1971:$B$5005&lt;&gt;"",Data!B1971,"")</f>
        <v/>
      </c>
      <c r="C1971" s="20" t="str">
        <f>IF(Data!$B1971:C$5005&lt;&gt;"",Data!C1971,"")</f>
        <v/>
      </c>
      <c r="D1971" s="20" t="str">
        <f t="shared" si="71"/>
        <v/>
      </c>
      <c r="E1971" s="133" t="str">
        <f>IF(D1971="","",IF(COUNTIF($D$10:D1970,D1971)=0,COUNTIF(D:D,D1971),""))</f>
        <v/>
      </c>
      <c r="F1971" s="20" t="str">
        <f t="shared" si="72"/>
        <v/>
      </c>
      <c r="G1971" s="56"/>
      <c r="H1971" s="56"/>
      <c r="I1971" s="56"/>
      <c r="J1971" s="56"/>
      <c r="K1971" s="56"/>
      <c r="L1971" s="56"/>
      <c r="M1971" s="56"/>
      <c r="N1971" s="56"/>
      <c r="O1971" s="56"/>
      <c r="P1971" s="56"/>
    </row>
    <row r="1972" spans="1:16">
      <c r="A1972" s="113">
        <v>1963</v>
      </c>
      <c r="B1972" s="20" t="str">
        <f>IF(Data!B1972:$B$5005&lt;&gt;"",Data!B1972,"")</f>
        <v/>
      </c>
      <c r="C1972" s="20" t="str">
        <f>IF(Data!$B1972:C$5005&lt;&gt;"",Data!C1972,"")</f>
        <v/>
      </c>
      <c r="D1972" s="20" t="str">
        <f t="shared" si="71"/>
        <v/>
      </c>
      <c r="E1972" s="133" t="str">
        <f>IF(D1972="","",IF(COUNTIF($D$10:D1971,D1972)=0,COUNTIF(D:D,D1972),""))</f>
        <v/>
      </c>
      <c r="F1972" s="20" t="str">
        <f t="shared" si="72"/>
        <v/>
      </c>
      <c r="G1972" s="56"/>
      <c r="H1972" s="56"/>
      <c r="I1972" s="56"/>
      <c r="J1972" s="56"/>
      <c r="K1972" s="56"/>
      <c r="L1972" s="56"/>
      <c r="M1972" s="56"/>
      <c r="N1972" s="56"/>
      <c r="O1972" s="56"/>
      <c r="P1972" s="56"/>
    </row>
    <row r="1973" spans="1:16">
      <c r="A1973" s="20">
        <v>1964</v>
      </c>
      <c r="B1973" s="20" t="str">
        <f>IF(Data!B1973:$B$5005&lt;&gt;"",Data!B1973,"")</f>
        <v/>
      </c>
      <c r="C1973" s="20" t="str">
        <f>IF(Data!$B1973:C$5005&lt;&gt;"",Data!C1973,"")</f>
        <v/>
      </c>
      <c r="D1973" s="20" t="str">
        <f t="shared" si="71"/>
        <v/>
      </c>
      <c r="E1973" s="133" t="str">
        <f>IF(D1973="","",IF(COUNTIF($D$10:D1972,D1973)=0,COUNTIF(D:D,D1973),""))</f>
        <v/>
      </c>
      <c r="F1973" s="20" t="str">
        <f t="shared" si="72"/>
        <v/>
      </c>
      <c r="G1973" s="56"/>
      <c r="H1973" s="56"/>
      <c r="I1973" s="56"/>
      <c r="J1973" s="56"/>
      <c r="K1973" s="56"/>
      <c r="L1973" s="56"/>
      <c r="M1973" s="56"/>
      <c r="N1973" s="56"/>
      <c r="O1973" s="56"/>
      <c r="P1973" s="56"/>
    </row>
    <row r="1974" spans="1:16">
      <c r="A1974" s="113">
        <v>1965</v>
      </c>
      <c r="B1974" s="20" t="str">
        <f>IF(Data!B1974:$B$5005&lt;&gt;"",Data!B1974,"")</f>
        <v/>
      </c>
      <c r="C1974" s="20" t="str">
        <f>IF(Data!$B1974:C$5005&lt;&gt;"",Data!C1974,"")</f>
        <v/>
      </c>
      <c r="D1974" s="20" t="str">
        <f t="shared" si="71"/>
        <v/>
      </c>
      <c r="E1974" s="133" t="str">
        <f>IF(D1974="","",IF(COUNTIF($D$10:D1973,D1974)=0,COUNTIF(D:D,D1974),""))</f>
        <v/>
      </c>
      <c r="F1974" s="20" t="str">
        <f t="shared" si="72"/>
        <v/>
      </c>
      <c r="G1974" s="56"/>
      <c r="H1974" s="56"/>
      <c r="I1974" s="56"/>
      <c r="J1974" s="56"/>
      <c r="K1974" s="56"/>
      <c r="L1974" s="56"/>
      <c r="M1974" s="56"/>
      <c r="N1974" s="56"/>
      <c r="O1974" s="56"/>
      <c r="P1974" s="56"/>
    </row>
    <row r="1975" spans="1:16">
      <c r="A1975" s="20">
        <v>1966</v>
      </c>
      <c r="B1975" s="20" t="str">
        <f>IF(Data!B1975:$B$5005&lt;&gt;"",Data!B1975,"")</f>
        <v/>
      </c>
      <c r="C1975" s="20" t="str">
        <f>IF(Data!$B1975:C$5005&lt;&gt;"",Data!C1975,"")</f>
        <v/>
      </c>
      <c r="D1975" s="20" t="str">
        <f t="shared" si="71"/>
        <v/>
      </c>
      <c r="E1975" s="133" t="str">
        <f>IF(D1975="","",IF(COUNTIF($D$10:D1974,D1975)=0,COUNTIF(D:D,D1975),""))</f>
        <v/>
      </c>
      <c r="F1975" s="20" t="str">
        <f t="shared" si="72"/>
        <v/>
      </c>
      <c r="G1975" s="56"/>
      <c r="H1975" s="56"/>
      <c r="I1975" s="56"/>
      <c r="J1975" s="56"/>
      <c r="K1975" s="56"/>
      <c r="L1975" s="56"/>
      <c r="M1975" s="56"/>
      <c r="N1975" s="56"/>
      <c r="O1975" s="56"/>
      <c r="P1975" s="56"/>
    </row>
    <row r="1976" spans="1:16">
      <c r="A1976" s="113">
        <v>1967</v>
      </c>
      <c r="B1976" s="20" t="str">
        <f>IF(Data!B1976:$B$5005&lt;&gt;"",Data!B1976,"")</f>
        <v/>
      </c>
      <c r="C1976" s="20" t="str">
        <f>IF(Data!$B1976:C$5005&lt;&gt;"",Data!C1976,"")</f>
        <v/>
      </c>
      <c r="D1976" s="20" t="str">
        <f t="shared" ref="D1976:D2039" si="73">IF(AND(B1976&lt;&gt;"",C1976&lt;&gt;""), _xlfn.RANK.AVG(B1976,B:B,1),"")</f>
        <v/>
      </c>
      <c r="E1976" s="133" t="str">
        <f>IF(D1976="","",IF(COUNTIF($D$10:D1975,D1976)=0,COUNTIF(D:D,D1976),""))</f>
        <v/>
      </c>
      <c r="F1976" s="20" t="str">
        <f t="shared" si="72"/>
        <v/>
      </c>
      <c r="G1976" s="56"/>
      <c r="H1976" s="56"/>
      <c r="I1976" s="56"/>
      <c r="J1976" s="56"/>
      <c r="K1976" s="56"/>
      <c r="L1976" s="56"/>
      <c r="M1976" s="56"/>
      <c r="N1976" s="56"/>
      <c r="O1976" s="56"/>
      <c r="P1976" s="56"/>
    </row>
    <row r="1977" spans="1:16">
      <c r="A1977" s="20">
        <v>1968</v>
      </c>
      <c r="B1977" s="20" t="str">
        <f>IF(Data!B1977:$B$5005&lt;&gt;"",Data!B1977,"")</f>
        <v/>
      </c>
      <c r="C1977" s="20" t="str">
        <f>IF(Data!$B1977:C$5005&lt;&gt;"",Data!C1977,"")</f>
        <v/>
      </c>
      <c r="D1977" s="20" t="str">
        <f t="shared" si="73"/>
        <v/>
      </c>
      <c r="E1977" s="133" t="str">
        <f>IF(D1977="","",IF(COUNTIF($D$10:D1976,D1977)=0,COUNTIF(D:D,D1977),""))</f>
        <v/>
      </c>
      <c r="F1977" s="20" t="str">
        <f t="shared" si="72"/>
        <v/>
      </c>
      <c r="G1977" s="56"/>
      <c r="H1977" s="56"/>
      <c r="I1977" s="56"/>
      <c r="J1977" s="56"/>
      <c r="K1977" s="56"/>
      <c r="L1977" s="56"/>
      <c r="M1977" s="56"/>
      <c r="N1977" s="56"/>
      <c r="O1977" s="56"/>
      <c r="P1977" s="56"/>
    </row>
    <row r="1978" spans="1:16">
      <c r="A1978" s="113">
        <v>1969</v>
      </c>
      <c r="B1978" s="20" t="str">
        <f>IF(Data!B1978:$B$5005&lt;&gt;"",Data!B1978,"")</f>
        <v/>
      </c>
      <c r="C1978" s="20" t="str">
        <f>IF(Data!$B1978:C$5005&lt;&gt;"",Data!C1978,"")</f>
        <v/>
      </c>
      <c r="D1978" s="20" t="str">
        <f t="shared" si="73"/>
        <v/>
      </c>
      <c r="E1978" s="133" t="str">
        <f>IF(D1978="","",IF(COUNTIF($D$10:D1977,D1978)=0,COUNTIF(D:D,D1978),""))</f>
        <v/>
      </c>
      <c r="F1978" s="20" t="str">
        <f t="shared" si="72"/>
        <v/>
      </c>
      <c r="G1978" s="56"/>
      <c r="H1978" s="56"/>
      <c r="I1978" s="56"/>
      <c r="J1978" s="56"/>
      <c r="K1978" s="56"/>
      <c r="L1978" s="56"/>
      <c r="M1978" s="56"/>
      <c r="N1978" s="56"/>
      <c r="O1978" s="56"/>
      <c r="P1978" s="56"/>
    </row>
    <row r="1979" spans="1:16">
      <c r="A1979" s="20">
        <v>1970</v>
      </c>
      <c r="B1979" s="20" t="str">
        <f>IF(Data!B1979:$B$5005&lt;&gt;"",Data!B1979,"")</f>
        <v/>
      </c>
      <c r="C1979" s="20" t="str">
        <f>IF(Data!$B1979:C$5005&lt;&gt;"",Data!C1979,"")</f>
        <v/>
      </c>
      <c r="D1979" s="20" t="str">
        <f t="shared" si="73"/>
        <v/>
      </c>
      <c r="E1979" s="133" t="str">
        <f>IF(D1979="","",IF(COUNTIF($D$10:D1978,D1979)=0,COUNTIF(D:D,D1979),""))</f>
        <v/>
      </c>
      <c r="F1979" s="20" t="str">
        <f t="shared" si="72"/>
        <v/>
      </c>
      <c r="G1979" s="56"/>
      <c r="H1979" s="56"/>
      <c r="I1979" s="56"/>
      <c r="J1979" s="56"/>
      <c r="K1979" s="56"/>
      <c r="L1979" s="56"/>
      <c r="M1979" s="56"/>
      <c r="N1979" s="56"/>
      <c r="O1979" s="56"/>
      <c r="P1979" s="56"/>
    </row>
    <row r="1980" spans="1:16">
      <c r="A1980" s="113">
        <v>1971</v>
      </c>
      <c r="B1980" s="20" t="str">
        <f>IF(Data!B1980:$B$5005&lt;&gt;"",Data!B1980,"")</f>
        <v/>
      </c>
      <c r="C1980" s="20" t="str">
        <f>IF(Data!$B1980:C$5005&lt;&gt;"",Data!C1980,"")</f>
        <v/>
      </c>
      <c r="D1980" s="20" t="str">
        <f t="shared" si="73"/>
        <v/>
      </c>
      <c r="E1980" s="133" t="str">
        <f>IF(D1980="","",IF(COUNTIF($D$10:D1979,D1980)=0,COUNTIF(D:D,D1980),""))</f>
        <v/>
      </c>
      <c r="F1980" s="20" t="str">
        <f t="shared" si="72"/>
        <v/>
      </c>
      <c r="G1980" s="56"/>
      <c r="H1980" s="56"/>
      <c r="I1980" s="56"/>
      <c r="J1980" s="56"/>
      <c r="K1980" s="56"/>
      <c r="L1980" s="56"/>
      <c r="M1980" s="56"/>
      <c r="N1980" s="56"/>
      <c r="O1980" s="56"/>
      <c r="P1980" s="56"/>
    </row>
    <row r="1981" spans="1:16">
      <c r="A1981" s="20">
        <v>1972</v>
      </c>
      <c r="B1981" s="20" t="str">
        <f>IF(Data!B1981:$B$5005&lt;&gt;"",Data!B1981,"")</f>
        <v/>
      </c>
      <c r="C1981" s="20" t="str">
        <f>IF(Data!$B1981:C$5005&lt;&gt;"",Data!C1981,"")</f>
        <v/>
      </c>
      <c r="D1981" s="20" t="str">
        <f t="shared" si="73"/>
        <v/>
      </c>
      <c r="E1981" s="133" t="str">
        <f>IF(D1981="","",IF(COUNTIF($D$10:D1980,D1981)=0,COUNTIF(D:D,D1981),""))</f>
        <v/>
      </c>
      <c r="F1981" s="20" t="str">
        <f t="shared" si="72"/>
        <v/>
      </c>
      <c r="G1981" s="56"/>
      <c r="H1981" s="56"/>
      <c r="I1981" s="56"/>
      <c r="J1981" s="56"/>
      <c r="K1981" s="56"/>
      <c r="L1981" s="56"/>
      <c r="M1981" s="56"/>
      <c r="N1981" s="56"/>
      <c r="O1981" s="56"/>
      <c r="P1981" s="56"/>
    </row>
    <row r="1982" spans="1:16">
      <c r="A1982" s="113">
        <v>1973</v>
      </c>
      <c r="B1982" s="20" t="str">
        <f>IF(Data!B1982:$B$5005&lt;&gt;"",Data!B1982,"")</f>
        <v/>
      </c>
      <c r="C1982" s="20" t="str">
        <f>IF(Data!$B1982:C$5005&lt;&gt;"",Data!C1982,"")</f>
        <v/>
      </c>
      <c r="D1982" s="20" t="str">
        <f t="shared" si="73"/>
        <v/>
      </c>
      <c r="E1982" s="133" t="str">
        <f>IF(D1982="","",IF(COUNTIF($D$10:D1981,D1982)=0,COUNTIF(D:D,D1982),""))</f>
        <v/>
      </c>
      <c r="F1982" s="20" t="str">
        <f t="shared" si="72"/>
        <v/>
      </c>
      <c r="G1982" s="56"/>
      <c r="H1982" s="56"/>
      <c r="I1982" s="56"/>
      <c r="J1982" s="56"/>
      <c r="K1982" s="56"/>
      <c r="L1982" s="56"/>
      <c r="M1982" s="56"/>
      <c r="N1982" s="56"/>
      <c r="O1982" s="56"/>
      <c r="P1982" s="56"/>
    </row>
    <row r="1983" spans="1:16">
      <c r="A1983" s="20">
        <v>1974</v>
      </c>
      <c r="B1983" s="20" t="str">
        <f>IF(Data!B1983:$B$5005&lt;&gt;"",Data!B1983,"")</f>
        <v/>
      </c>
      <c r="C1983" s="20" t="str">
        <f>IF(Data!$B1983:C$5005&lt;&gt;"",Data!C1983,"")</f>
        <v/>
      </c>
      <c r="D1983" s="20" t="str">
        <f t="shared" si="73"/>
        <v/>
      </c>
      <c r="E1983" s="133" t="str">
        <f>IF(D1983="","",IF(COUNTIF($D$10:D1982,D1983)=0,COUNTIF(D:D,D1983),""))</f>
        <v/>
      </c>
      <c r="F1983" s="20" t="str">
        <f t="shared" si="72"/>
        <v/>
      </c>
      <c r="G1983" s="56"/>
      <c r="H1983" s="56"/>
      <c r="I1983" s="56"/>
      <c r="J1983" s="56"/>
      <c r="K1983" s="56"/>
      <c r="L1983" s="56"/>
      <c r="M1983" s="56"/>
      <c r="N1983" s="56"/>
      <c r="O1983" s="56"/>
      <c r="P1983" s="56"/>
    </row>
    <row r="1984" spans="1:16">
      <c r="A1984" s="113">
        <v>1975</v>
      </c>
      <c r="B1984" s="20" t="str">
        <f>IF(Data!B1984:$B$5005&lt;&gt;"",Data!B1984,"")</f>
        <v/>
      </c>
      <c r="C1984" s="20" t="str">
        <f>IF(Data!$B1984:C$5005&lt;&gt;"",Data!C1984,"")</f>
        <v/>
      </c>
      <c r="D1984" s="20" t="str">
        <f t="shared" si="73"/>
        <v/>
      </c>
      <c r="E1984" s="133" t="str">
        <f>IF(D1984="","",IF(COUNTIF($D$10:D1983,D1984)=0,COUNTIF(D:D,D1984),""))</f>
        <v/>
      </c>
      <c r="F1984" s="20" t="str">
        <f t="shared" si="72"/>
        <v/>
      </c>
      <c r="G1984" s="56"/>
      <c r="H1984" s="56"/>
      <c r="I1984" s="56"/>
      <c r="J1984" s="56"/>
      <c r="K1984" s="56"/>
      <c r="L1984" s="56"/>
      <c r="M1984" s="56"/>
      <c r="N1984" s="56"/>
      <c r="O1984" s="56"/>
      <c r="P1984" s="56"/>
    </row>
    <row r="1985" spans="1:16">
      <c r="A1985" s="20">
        <v>1976</v>
      </c>
      <c r="B1985" s="20" t="str">
        <f>IF(Data!B1985:$B$5005&lt;&gt;"",Data!B1985,"")</f>
        <v/>
      </c>
      <c r="C1985" s="20" t="str">
        <f>IF(Data!$B1985:C$5005&lt;&gt;"",Data!C1985,"")</f>
        <v/>
      </c>
      <c r="D1985" s="20" t="str">
        <f t="shared" si="73"/>
        <v/>
      </c>
      <c r="E1985" s="133" t="str">
        <f>IF(D1985="","",IF(COUNTIF($D$10:D1984,D1985)=0,COUNTIF(D:D,D1985),""))</f>
        <v/>
      </c>
      <c r="F1985" s="20" t="str">
        <f t="shared" si="72"/>
        <v/>
      </c>
      <c r="G1985" s="56"/>
      <c r="H1985" s="56"/>
      <c r="I1985" s="56"/>
      <c r="J1985" s="56"/>
      <c r="K1985" s="56"/>
      <c r="L1985" s="56"/>
      <c r="M1985" s="56"/>
      <c r="N1985" s="56"/>
      <c r="O1985" s="56"/>
      <c r="P1985" s="56"/>
    </row>
    <row r="1986" spans="1:16">
      <c r="A1986" s="113">
        <v>1977</v>
      </c>
      <c r="B1986" s="20" t="str">
        <f>IF(Data!B1986:$B$5005&lt;&gt;"",Data!B1986,"")</f>
        <v/>
      </c>
      <c r="C1986" s="20" t="str">
        <f>IF(Data!$B1986:C$5005&lt;&gt;"",Data!C1986,"")</f>
        <v/>
      </c>
      <c r="D1986" s="20" t="str">
        <f t="shared" si="73"/>
        <v/>
      </c>
      <c r="E1986" s="133" t="str">
        <f>IF(D1986="","",IF(COUNTIF($D$10:D1985,D1986)=0,COUNTIF(D:D,D1986),""))</f>
        <v/>
      </c>
      <c r="F1986" s="20" t="str">
        <f t="shared" si="72"/>
        <v/>
      </c>
      <c r="G1986" s="56"/>
      <c r="H1986" s="56"/>
      <c r="I1986" s="56"/>
      <c r="J1986" s="56"/>
      <c r="K1986" s="56"/>
      <c r="L1986" s="56"/>
      <c r="M1986" s="56"/>
      <c r="N1986" s="56"/>
      <c r="O1986" s="56"/>
      <c r="P1986" s="56"/>
    </row>
    <row r="1987" spans="1:16">
      <c r="A1987" s="20">
        <v>1978</v>
      </c>
      <c r="B1987" s="20" t="str">
        <f>IF(Data!B1987:$B$5005&lt;&gt;"",Data!B1987,"")</f>
        <v/>
      </c>
      <c r="C1987" s="20" t="str">
        <f>IF(Data!$B1987:C$5005&lt;&gt;"",Data!C1987,"")</f>
        <v/>
      </c>
      <c r="D1987" s="20" t="str">
        <f t="shared" si="73"/>
        <v/>
      </c>
      <c r="E1987" s="133" t="str">
        <f>IF(D1987="","",IF(COUNTIF($D$10:D1986,D1987)=0,COUNTIF(D:D,D1987),""))</f>
        <v/>
      </c>
      <c r="F1987" s="20" t="str">
        <f t="shared" si="72"/>
        <v/>
      </c>
      <c r="G1987" s="56"/>
      <c r="H1987" s="56"/>
      <c r="I1987" s="56"/>
      <c r="J1987" s="56"/>
      <c r="K1987" s="56"/>
      <c r="L1987" s="56"/>
      <c r="M1987" s="56"/>
      <c r="N1987" s="56"/>
      <c r="O1987" s="56"/>
      <c r="P1987" s="56"/>
    </row>
    <row r="1988" spans="1:16">
      <c r="A1988" s="113">
        <v>1979</v>
      </c>
      <c r="B1988" s="20" t="str">
        <f>IF(Data!B1988:$B$5005&lt;&gt;"",Data!B1988,"")</f>
        <v/>
      </c>
      <c r="C1988" s="20" t="str">
        <f>IF(Data!$B1988:C$5005&lt;&gt;"",Data!C1988,"")</f>
        <v/>
      </c>
      <c r="D1988" s="20" t="str">
        <f t="shared" si="73"/>
        <v/>
      </c>
      <c r="E1988" s="133" t="str">
        <f>IF(D1988="","",IF(COUNTIF($D$10:D1987,D1988)=0,COUNTIF(D:D,D1988),""))</f>
        <v/>
      </c>
      <c r="F1988" s="20" t="str">
        <f t="shared" si="72"/>
        <v/>
      </c>
      <c r="G1988" s="56"/>
      <c r="H1988" s="56"/>
      <c r="I1988" s="56"/>
      <c r="J1988" s="56"/>
      <c r="K1988" s="56"/>
      <c r="L1988" s="56"/>
      <c r="M1988" s="56"/>
      <c r="N1988" s="56"/>
      <c r="O1988" s="56"/>
      <c r="P1988" s="56"/>
    </row>
    <row r="1989" spans="1:16">
      <c r="A1989" s="20">
        <v>1980</v>
      </c>
      <c r="B1989" s="20" t="str">
        <f>IF(Data!B1989:$B$5005&lt;&gt;"",Data!B1989,"")</f>
        <v/>
      </c>
      <c r="C1989" s="20" t="str">
        <f>IF(Data!$B1989:C$5005&lt;&gt;"",Data!C1989,"")</f>
        <v/>
      </c>
      <c r="D1989" s="20" t="str">
        <f t="shared" si="73"/>
        <v/>
      </c>
      <c r="E1989" s="133" t="str">
        <f>IF(D1989="","",IF(COUNTIF($D$10:D1988,D1989)=0,COUNTIF(D:D,D1989),""))</f>
        <v/>
      </c>
      <c r="F1989" s="20" t="str">
        <f t="shared" si="72"/>
        <v/>
      </c>
      <c r="G1989" s="56"/>
      <c r="H1989" s="56"/>
      <c r="I1989" s="56"/>
      <c r="J1989" s="56"/>
      <c r="K1989" s="56"/>
      <c r="L1989" s="56"/>
      <c r="M1989" s="56"/>
      <c r="N1989" s="56"/>
      <c r="O1989" s="56"/>
      <c r="P1989" s="56"/>
    </row>
    <row r="1990" spans="1:16">
      <c r="A1990" s="113">
        <v>1981</v>
      </c>
      <c r="B1990" s="20" t="str">
        <f>IF(Data!B1990:$B$5005&lt;&gt;"",Data!B1990,"")</f>
        <v/>
      </c>
      <c r="C1990" s="20" t="str">
        <f>IF(Data!$B1990:C$5005&lt;&gt;"",Data!C1990,"")</f>
        <v/>
      </c>
      <c r="D1990" s="20" t="str">
        <f t="shared" si="73"/>
        <v/>
      </c>
      <c r="E1990" s="133" t="str">
        <f>IF(D1990="","",IF(COUNTIF($D$10:D1989,D1990)=0,COUNTIF(D:D,D1990),""))</f>
        <v/>
      </c>
      <c r="F1990" s="20" t="str">
        <f t="shared" si="72"/>
        <v/>
      </c>
      <c r="G1990" s="56"/>
      <c r="H1990" s="56"/>
      <c r="I1990" s="56"/>
      <c r="J1990" s="56"/>
      <c r="K1990" s="56"/>
      <c r="L1990" s="56"/>
      <c r="M1990" s="56"/>
      <c r="N1990" s="56"/>
      <c r="O1990" s="56"/>
      <c r="P1990" s="56"/>
    </row>
    <row r="1991" spans="1:16">
      <c r="A1991" s="20">
        <v>1982</v>
      </c>
      <c r="B1991" s="20" t="str">
        <f>IF(Data!B1991:$B$5005&lt;&gt;"",Data!B1991,"")</f>
        <v/>
      </c>
      <c r="C1991" s="20" t="str">
        <f>IF(Data!$B1991:C$5005&lt;&gt;"",Data!C1991,"")</f>
        <v/>
      </c>
      <c r="D1991" s="20" t="str">
        <f t="shared" si="73"/>
        <v/>
      </c>
      <c r="E1991" s="133" t="str">
        <f>IF(D1991="","",IF(COUNTIF($D$10:D1990,D1991)=0,COUNTIF(D:D,D1991),""))</f>
        <v/>
      </c>
      <c r="F1991" s="20" t="str">
        <f t="shared" si="72"/>
        <v/>
      </c>
      <c r="G1991" s="56"/>
      <c r="H1991" s="56"/>
      <c r="I1991" s="56"/>
      <c r="J1991" s="56"/>
      <c r="K1991" s="56"/>
      <c r="L1991" s="56"/>
      <c r="M1991" s="56"/>
      <c r="N1991" s="56"/>
      <c r="O1991" s="56"/>
      <c r="P1991" s="56"/>
    </row>
    <row r="1992" spans="1:16">
      <c r="A1992" s="113">
        <v>1983</v>
      </c>
      <c r="B1992" s="20" t="str">
        <f>IF(Data!B1992:$B$5005&lt;&gt;"",Data!B1992,"")</f>
        <v/>
      </c>
      <c r="C1992" s="20" t="str">
        <f>IF(Data!$B1992:C$5005&lt;&gt;"",Data!C1992,"")</f>
        <v/>
      </c>
      <c r="D1992" s="20" t="str">
        <f t="shared" si="73"/>
        <v/>
      </c>
      <c r="E1992" s="133" t="str">
        <f>IF(D1992="","",IF(COUNTIF($D$10:D1991,D1992)=0,COUNTIF(D:D,D1992),""))</f>
        <v/>
      </c>
      <c r="F1992" s="20" t="str">
        <f t="shared" si="72"/>
        <v/>
      </c>
      <c r="G1992" s="56"/>
      <c r="H1992" s="56"/>
      <c r="I1992" s="56"/>
      <c r="J1992" s="56"/>
      <c r="K1992" s="56"/>
      <c r="L1992" s="56"/>
      <c r="M1992" s="56"/>
      <c r="N1992" s="56"/>
      <c r="O1992" s="56"/>
      <c r="P1992" s="56"/>
    </row>
    <row r="1993" spans="1:16">
      <c r="A1993" s="20">
        <v>1984</v>
      </c>
      <c r="B1993" s="20" t="str">
        <f>IF(Data!B1993:$B$5005&lt;&gt;"",Data!B1993,"")</f>
        <v/>
      </c>
      <c r="C1993" s="20" t="str">
        <f>IF(Data!$B1993:C$5005&lt;&gt;"",Data!C1993,"")</f>
        <v/>
      </c>
      <c r="D1993" s="20" t="str">
        <f t="shared" si="73"/>
        <v/>
      </c>
      <c r="E1993" s="133" t="str">
        <f>IF(D1993="","",IF(COUNTIF($D$10:D1992,D1993)=0,COUNTIF(D:D,D1993),""))</f>
        <v/>
      </c>
      <c r="F1993" s="20" t="str">
        <f t="shared" si="72"/>
        <v/>
      </c>
      <c r="G1993" s="56"/>
      <c r="H1993" s="56"/>
      <c r="I1993" s="56"/>
      <c r="J1993" s="56"/>
      <c r="K1993" s="56"/>
      <c r="L1993" s="56"/>
      <c r="M1993" s="56"/>
      <c r="N1993" s="56"/>
      <c r="O1993" s="56"/>
      <c r="P1993" s="56"/>
    </row>
    <row r="1994" spans="1:16">
      <c r="A1994" s="113">
        <v>1985</v>
      </c>
      <c r="B1994" s="20" t="str">
        <f>IF(Data!B1994:$B$5005&lt;&gt;"",Data!B1994,"")</f>
        <v/>
      </c>
      <c r="C1994" s="20" t="str">
        <f>IF(Data!$B1994:C$5005&lt;&gt;"",Data!C1994,"")</f>
        <v/>
      </c>
      <c r="D1994" s="20" t="str">
        <f t="shared" si="73"/>
        <v/>
      </c>
      <c r="E1994" s="133" t="str">
        <f>IF(D1994="","",IF(COUNTIF($D$10:D1993,D1994)=0,COUNTIF(D:D,D1994),""))</f>
        <v/>
      </c>
      <c r="F1994" s="20" t="str">
        <f t="shared" si="72"/>
        <v/>
      </c>
      <c r="G1994" s="56"/>
      <c r="H1994" s="56"/>
      <c r="I1994" s="56"/>
      <c r="J1994" s="56"/>
      <c r="K1994" s="56"/>
      <c r="L1994" s="56"/>
      <c r="M1994" s="56"/>
      <c r="N1994" s="56"/>
      <c r="O1994" s="56"/>
      <c r="P1994" s="56"/>
    </row>
    <row r="1995" spans="1:16">
      <c r="A1995" s="20">
        <v>1986</v>
      </c>
      <c r="B1995" s="20" t="str">
        <f>IF(Data!B1995:$B$5005&lt;&gt;"",Data!B1995,"")</f>
        <v/>
      </c>
      <c r="C1995" s="20" t="str">
        <f>IF(Data!$B1995:C$5005&lt;&gt;"",Data!C1995,"")</f>
        <v/>
      </c>
      <c r="D1995" s="20" t="str">
        <f t="shared" si="73"/>
        <v/>
      </c>
      <c r="E1995" s="133" t="str">
        <f>IF(D1995="","",IF(COUNTIF($D$10:D1994,D1995)=0,COUNTIF(D:D,D1995),""))</f>
        <v/>
      </c>
      <c r="F1995" s="20" t="str">
        <f t="shared" si="72"/>
        <v/>
      </c>
      <c r="G1995" s="56"/>
      <c r="H1995" s="56"/>
      <c r="I1995" s="56"/>
      <c r="J1995" s="56"/>
      <c r="K1995" s="56"/>
      <c r="L1995" s="56"/>
      <c r="M1995" s="56"/>
      <c r="N1995" s="56"/>
      <c r="O1995" s="56"/>
      <c r="P1995" s="56"/>
    </row>
    <row r="1996" spans="1:16">
      <c r="A1996" s="113">
        <v>1987</v>
      </c>
      <c r="B1996" s="20" t="str">
        <f>IF(Data!B1996:$B$5005&lt;&gt;"",Data!B1996,"")</f>
        <v/>
      </c>
      <c r="C1996" s="20" t="str">
        <f>IF(Data!$B1996:C$5005&lt;&gt;"",Data!C1996,"")</f>
        <v/>
      </c>
      <c r="D1996" s="20" t="str">
        <f t="shared" si="73"/>
        <v/>
      </c>
      <c r="E1996" s="133" t="str">
        <f>IF(D1996="","",IF(COUNTIF($D$10:D1995,D1996)=0,COUNTIF(D:D,D1996),""))</f>
        <v/>
      </c>
      <c r="F1996" s="20" t="str">
        <f t="shared" ref="F1996:F2059" si="74">IF(E1996="","",E1996^3-E1996)</f>
        <v/>
      </c>
      <c r="G1996" s="56"/>
      <c r="H1996" s="56"/>
      <c r="I1996" s="56"/>
      <c r="J1996" s="56"/>
      <c r="K1996" s="56"/>
      <c r="L1996" s="56"/>
      <c r="M1996" s="56"/>
      <c r="N1996" s="56"/>
      <c r="O1996" s="56"/>
      <c r="P1996" s="56"/>
    </row>
    <row r="1997" spans="1:16">
      <c r="A1997" s="20">
        <v>1988</v>
      </c>
      <c r="B1997" s="20" t="str">
        <f>IF(Data!B1997:$B$5005&lt;&gt;"",Data!B1997,"")</f>
        <v/>
      </c>
      <c r="C1997" s="20" t="str">
        <f>IF(Data!$B1997:C$5005&lt;&gt;"",Data!C1997,"")</f>
        <v/>
      </c>
      <c r="D1997" s="20" t="str">
        <f t="shared" si="73"/>
        <v/>
      </c>
      <c r="E1997" s="133" t="str">
        <f>IF(D1997="","",IF(COUNTIF($D$10:D1996,D1997)=0,COUNTIF(D:D,D1997),""))</f>
        <v/>
      </c>
      <c r="F1997" s="20" t="str">
        <f t="shared" si="74"/>
        <v/>
      </c>
      <c r="G1997" s="56"/>
      <c r="H1997" s="56"/>
      <c r="I1997" s="56"/>
      <c r="J1997" s="56"/>
      <c r="K1997" s="56"/>
      <c r="L1997" s="56"/>
      <c r="M1997" s="56"/>
      <c r="N1997" s="56"/>
      <c r="O1997" s="56"/>
      <c r="P1997" s="56"/>
    </row>
    <row r="1998" spans="1:16">
      <c r="A1998" s="113">
        <v>1989</v>
      </c>
      <c r="B1998" s="20" t="str">
        <f>IF(Data!B1998:$B$5005&lt;&gt;"",Data!B1998,"")</f>
        <v/>
      </c>
      <c r="C1998" s="20" t="str">
        <f>IF(Data!$B1998:C$5005&lt;&gt;"",Data!C1998,"")</f>
        <v/>
      </c>
      <c r="D1998" s="20" t="str">
        <f t="shared" si="73"/>
        <v/>
      </c>
      <c r="E1998" s="133" t="str">
        <f>IF(D1998="","",IF(COUNTIF($D$10:D1997,D1998)=0,COUNTIF(D:D,D1998),""))</f>
        <v/>
      </c>
      <c r="F1998" s="20" t="str">
        <f t="shared" si="74"/>
        <v/>
      </c>
      <c r="G1998" s="56"/>
      <c r="H1998" s="56"/>
      <c r="I1998" s="56"/>
      <c r="J1998" s="56"/>
      <c r="K1998" s="56"/>
      <c r="L1998" s="56"/>
      <c r="M1998" s="56"/>
      <c r="N1998" s="56"/>
      <c r="O1998" s="56"/>
      <c r="P1998" s="56"/>
    </row>
    <row r="1999" spans="1:16">
      <c r="A1999" s="20">
        <v>1990</v>
      </c>
      <c r="B1999" s="20" t="str">
        <f>IF(Data!B1999:$B$5005&lt;&gt;"",Data!B1999,"")</f>
        <v/>
      </c>
      <c r="C1999" s="20" t="str">
        <f>IF(Data!$B1999:C$5005&lt;&gt;"",Data!C1999,"")</f>
        <v/>
      </c>
      <c r="D1999" s="20" t="str">
        <f t="shared" si="73"/>
        <v/>
      </c>
      <c r="E1999" s="133" t="str">
        <f>IF(D1999="","",IF(COUNTIF($D$10:D1998,D1999)=0,COUNTIF(D:D,D1999),""))</f>
        <v/>
      </c>
      <c r="F1999" s="20" t="str">
        <f t="shared" si="74"/>
        <v/>
      </c>
      <c r="G1999" s="56"/>
      <c r="H1999" s="56"/>
      <c r="I1999" s="56"/>
      <c r="J1999" s="56"/>
      <c r="K1999" s="56"/>
      <c r="L1999" s="56"/>
      <c r="M1999" s="56"/>
      <c r="N1999" s="56"/>
      <c r="O1999" s="56"/>
      <c r="P1999" s="56"/>
    </row>
    <row r="2000" spans="1:16">
      <c r="A2000" s="113">
        <v>1991</v>
      </c>
      <c r="B2000" s="20" t="str">
        <f>IF(Data!B2000:$B$5005&lt;&gt;"",Data!B2000,"")</f>
        <v/>
      </c>
      <c r="C2000" s="20" t="str">
        <f>IF(Data!$B2000:C$5005&lt;&gt;"",Data!C2000,"")</f>
        <v/>
      </c>
      <c r="D2000" s="20" t="str">
        <f t="shared" si="73"/>
        <v/>
      </c>
      <c r="E2000" s="133" t="str">
        <f>IF(D2000="","",IF(COUNTIF($D$10:D1999,D2000)=0,COUNTIF(D:D,D2000),""))</f>
        <v/>
      </c>
      <c r="F2000" s="20" t="str">
        <f t="shared" si="74"/>
        <v/>
      </c>
      <c r="G2000" s="56"/>
      <c r="H2000" s="56"/>
      <c r="I2000" s="56"/>
      <c r="J2000" s="56"/>
      <c r="K2000" s="56"/>
      <c r="L2000" s="56"/>
      <c r="M2000" s="56"/>
      <c r="N2000" s="56"/>
      <c r="O2000" s="56"/>
      <c r="P2000" s="56"/>
    </row>
    <row r="2001" spans="1:16">
      <c r="A2001" s="20">
        <v>1992</v>
      </c>
      <c r="B2001" s="20" t="str">
        <f>IF(Data!B2001:$B$5005&lt;&gt;"",Data!B2001,"")</f>
        <v/>
      </c>
      <c r="C2001" s="20" t="str">
        <f>IF(Data!$B2001:C$5005&lt;&gt;"",Data!C2001,"")</f>
        <v/>
      </c>
      <c r="D2001" s="20" t="str">
        <f t="shared" si="73"/>
        <v/>
      </c>
      <c r="E2001" s="133" t="str">
        <f>IF(D2001="","",IF(COUNTIF($D$10:D2000,D2001)=0,COUNTIF(D:D,D2001),""))</f>
        <v/>
      </c>
      <c r="F2001" s="20" t="str">
        <f t="shared" si="74"/>
        <v/>
      </c>
      <c r="G2001" s="56"/>
      <c r="H2001" s="56"/>
      <c r="I2001" s="56"/>
      <c r="J2001" s="56"/>
      <c r="K2001" s="56"/>
      <c r="L2001" s="56"/>
      <c r="M2001" s="56"/>
      <c r="N2001" s="56"/>
      <c r="O2001" s="56"/>
      <c r="P2001" s="56"/>
    </row>
    <row r="2002" spans="1:16">
      <c r="A2002" s="113">
        <v>1993</v>
      </c>
      <c r="B2002" s="20" t="str">
        <f>IF(Data!B2002:$B$5005&lt;&gt;"",Data!B2002,"")</f>
        <v/>
      </c>
      <c r="C2002" s="20" t="str">
        <f>IF(Data!$B2002:C$5005&lt;&gt;"",Data!C2002,"")</f>
        <v/>
      </c>
      <c r="D2002" s="20" t="str">
        <f t="shared" si="73"/>
        <v/>
      </c>
      <c r="E2002" s="133" t="str">
        <f>IF(D2002="","",IF(COUNTIF($D$10:D2001,D2002)=0,COUNTIF(D:D,D2002),""))</f>
        <v/>
      </c>
      <c r="F2002" s="20" t="str">
        <f t="shared" si="74"/>
        <v/>
      </c>
      <c r="G2002" s="56"/>
      <c r="H2002" s="56"/>
      <c r="I2002" s="56"/>
      <c r="J2002" s="56"/>
      <c r="K2002" s="56"/>
      <c r="L2002" s="56"/>
      <c r="M2002" s="56"/>
      <c r="N2002" s="56"/>
      <c r="O2002" s="56"/>
      <c r="P2002" s="56"/>
    </row>
    <row r="2003" spans="1:16">
      <c r="A2003" s="20">
        <v>1994</v>
      </c>
      <c r="B2003" s="20" t="str">
        <f>IF(Data!B2003:$B$5005&lt;&gt;"",Data!B2003,"")</f>
        <v/>
      </c>
      <c r="C2003" s="20" t="str">
        <f>IF(Data!$B2003:C$5005&lt;&gt;"",Data!C2003,"")</f>
        <v/>
      </c>
      <c r="D2003" s="20" t="str">
        <f t="shared" si="73"/>
        <v/>
      </c>
      <c r="E2003" s="133" t="str">
        <f>IF(D2003="","",IF(COUNTIF($D$10:D2002,D2003)=0,COUNTIF(D:D,D2003),""))</f>
        <v/>
      </c>
      <c r="F2003" s="20" t="str">
        <f t="shared" si="74"/>
        <v/>
      </c>
      <c r="G2003" s="56"/>
      <c r="H2003" s="56"/>
      <c r="I2003" s="56"/>
      <c r="J2003" s="56"/>
      <c r="K2003" s="56"/>
      <c r="L2003" s="56"/>
      <c r="M2003" s="56"/>
      <c r="N2003" s="56"/>
      <c r="O2003" s="56"/>
      <c r="P2003" s="56"/>
    </row>
    <row r="2004" spans="1:16">
      <c r="A2004" s="113">
        <v>1995</v>
      </c>
      <c r="B2004" s="20" t="str">
        <f>IF(Data!B2004:$B$5005&lt;&gt;"",Data!B2004,"")</f>
        <v/>
      </c>
      <c r="C2004" s="20" t="str">
        <f>IF(Data!$B2004:C$5005&lt;&gt;"",Data!C2004,"")</f>
        <v/>
      </c>
      <c r="D2004" s="20" t="str">
        <f t="shared" si="73"/>
        <v/>
      </c>
      <c r="E2004" s="133" t="str">
        <f>IF(D2004="","",IF(COUNTIF($D$10:D2003,D2004)=0,COUNTIF(D:D,D2004),""))</f>
        <v/>
      </c>
      <c r="F2004" s="20" t="str">
        <f t="shared" si="74"/>
        <v/>
      </c>
      <c r="G2004" s="56"/>
      <c r="H2004" s="56"/>
      <c r="I2004" s="56"/>
      <c r="J2004" s="56"/>
      <c r="K2004" s="56"/>
      <c r="L2004" s="56"/>
      <c r="M2004" s="56"/>
      <c r="N2004" s="56"/>
      <c r="O2004" s="56"/>
      <c r="P2004" s="56"/>
    </row>
    <row r="2005" spans="1:16">
      <c r="A2005" s="20">
        <v>1996</v>
      </c>
      <c r="B2005" s="20" t="str">
        <f>IF(Data!B2005:$B$5005&lt;&gt;"",Data!B2005,"")</f>
        <v/>
      </c>
      <c r="C2005" s="20" t="str">
        <f>IF(Data!$B2005:C$5005&lt;&gt;"",Data!C2005,"")</f>
        <v/>
      </c>
      <c r="D2005" s="20" t="str">
        <f t="shared" si="73"/>
        <v/>
      </c>
      <c r="E2005" s="133" t="str">
        <f>IF(D2005="","",IF(COUNTIF($D$10:D2004,D2005)=0,COUNTIF(D:D,D2005),""))</f>
        <v/>
      </c>
      <c r="F2005" s="20" t="str">
        <f t="shared" si="74"/>
        <v/>
      </c>
      <c r="G2005" s="56"/>
      <c r="H2005" s="56"/>
      <c r="I2005" s="56"/>
      <c r="J2005" s="56"/>
      <c r="K2005" s="56"/>
      <c r="L2005" s="56"/>
      <c r="M2005" s="56"/>
      <c r="N2005" s="56"/>
      <c r="O2005" s="56"/>
      <c r="P2005" s="56"/>
    </row>
    <row r="2006" spans="1:16">
      <c r="A2006" s="113">
        <v>1997</v>
      </c>
      <c r="B2006" s="20" t="str">
        <f>IF(Data!B2006:$B$5005&lt;&gt;"",Data!B2006,"")</f>
        <v/>
      </c>
      <c r="C2006" s="20" t="str">
        <f>IF(Data!$B2006:C$5005&lt;&gt;"",Data!C2006,"")</f>
        <v/>
      </c>
      <c r="D2006" s="20" t="str">
        <f t="shared" si="73"/>
        <v/>
      </c>
      <c r="E2006" s="133" t="str">
        <f>IF(D2006="","",IF(COUNTIF($D$10:D2005,D2006)=0,COUNTIF(D:D,D2006),""))</f>
        <v/>
      </c>
      <c r="F2006" s="20" t="str">
        <f t="shared" si="74"/>
        <v/>
      </c>
      <c r="G2006" s="56"/>
      <c r="H2006" s="56"/>
      <c r="I2006" s="56"/>
      <c r="J2006" s="56"/>
      <c r="K2006" s="56"/>
      <c r="L2006" s="56"/>
      <c r="M2006" s="56"/>
      <c r="N2006" s="56"/>
      <c r="O2006" s="56"/>
      <c r="P2006" s="56"/>
    </row>
    <row r="2007" spans="1:16">
      <c r="A2007" s="20">
        <v>1998</v>
      </c>
      <c r="B2007" s="20" t="str">
        <f>IF(Data!B2007:$B$5005&lt;&gt;"",Data!B2007,"")</f>
        <v/>
      </c>
      <c r="C2007" s="20" t="str">
        <f>IF(Data!$B2007:C$5005&lt;&gt;"",Data!C2007,"")</f>
        <v/>
      </c>
      <c r="D2007" s="20" t="str">
        <f t="shared" si="73"/>
        <v/>
      </c>
      <c r="E2007" s="133" t="str">
        <f>IF(D2007="","",IF(COUNTIF($D$10:D2006,D2007)=0,COUNTIF(D:D,D2007),""))</f>
        <v/>
      </c>
      <c r="F2007" s="20" t="str">
        <f t="shared" si="74"/>
        <v/>
      </c>
      <c r="G2007" s="56"/>
      <c r="H2007" s="56"/>
      <c r="I2007" s="56"/>
      <c r="J2007" s="56"/>
      <c r="K2007" s="56"/>
      <c r="L2007" s="56"/>
      <c r="M2007" s="56"/>
      <c r="N2007" s="56"/>
      <c r="O2007" s="56"/>
      <c r="P2007" s="56"/>
    </row>
    <row r="2008" spans="1:16">
      <c r="A2008" s="113">
        <v>1999</v>
      </c>
      <c r="B2008" s="20" t="str">
        <f>IF(Data!B2008:$B$5005&lt;&gt;"",Data!B2008,"")</f>
        <v/>
      </c>
      <c r="C2008" s="20" t="str">
        <f>IF(Data!$B2008:C$5005&lt;&gt;"",Data!C2008,"")</f>
        <v/>
      </c>
      <c r="D2008" s="20" t="str">
        <f t="shared" si="73"/>
        <v/>
      </c>
      <c r="E2008" s="133" t="str">
        <f>IF(D2008="","",IF(COUNTIF($D$10:D2007,D2008)=0,COUNTIF(D:D,D2008),""))</f>
        <v/>
      </c>
      <c r="F2008" s="20" t="str">
        <f t="shared" si="74"/>
        <v/>
      </c>
      <c r="G2008" s="56"/>
      <c r="H2008" s="56"/>
      <c r="I2008" s="56"/>
      <c r="J2008" s="56"/>
      <c r="K2008" s="56"/>
      <c r="L2008" s="56"/>
      <c r="M2008" s="56"/>
      <c r="N2008" s="56"/>
      <c r="O2008" s="56"/>
      <c r="P2008" s="56"/>
    </row>
    <row r="2009" spans="1:16">
      <c r="A2009" s="20">
        <v>2000</v>
      </c>
      <c r="B2009" s="20" t="str">
        <f>IF(Data!B2009:$B$5005&lt;&gt;"",Data!B2009,"")</f>
        <v/>
      </c>
      <c r="C2009" s="20" t="str">
        <f>IF(Data!$B2009:C$5005&lt;&gt;"",Data!C2009,"")</f>
        <v/>
      </c>
      <c r="D2009" s="20" t="str">
        <f t="shared" si="73"/>
        <v/>
      </c>
      <c r="E2009" s="133" t="str">
        <f>IF(D2009="","",IF(COUNTIF($D$10:D2008,D2009)=0,COUNTIF(D:D,D2009),""))</f>
        <v/>
      </c>
      <c r="F2009" s="20" t="str">
        <f t="shared" si="74"/>
        <v/>
      </c>
      <c r="G2009" s="56"/>
      <c r="H2009" s="56"/>
      <c r="I2009" s="56"/>
      <c r="J2009" s="56"/>
      <c r="K2009" s="56"/>
      <c r="L2009" s="56"/>
      <c r="M2009" s="56"/>
      <c r="N2009" s="56"/>
      <c r="O2009" s="56"/>
      <c r="P2009" s="56"/>
    </row>
    <row r="2010" spans="1:16">
      <c r="A2010" s="113">
        <v>2001</v>
      </c>
      <c r="B2010" s="20" t="str">
        <f>IF(Data!B2010:$B$5005&lt;&gt;"",Data!B2010,"")</f>
        <v/>
      </c>
      <c r="C2010" s="20" t="str">
        <f>IF(Data!$B2010:C$5005&lt;&gt;"",Data!C2010,"")</f>
        <v/>
      </c>
      <c r="D2010" s="20" t="str">
        <f t="shared" si="73"/>
        <v/>
      </c>
      <c r="E2010" s="133" t="str">
        <f>IF(D2010="","",IF(COUNTIF($D$10:D2009,D2010)=0,COUNTIF(D:D,D2010),""))</f>
        <v/>
      </c>
      <c r="F2010" s="20" t="str">
        <f t="shared" si="74"/>
        <v/>
      </c>
      <c r="G2010" s="56"/>
      <c r="H2010" s="56"/>
      <c r="I2010" s="56"/>
      <c r="J2010" s="56"/>
      <c r="K2010" s="56"/>
      <c r="L2010" s="56"/>
      <c r="M2010" s="56"/>
      <c r="N2010" s="56"/>
      <c r="O2010" s="56"/>
      <c r="P2010" s="56"/>
    </row>
    <row r="2011" spans="1:16">
      <c r="A2011" s="20">
        <v>2002</v>
      </c>
      <c r="B2011" s="20" t="str">
        <f>IF(Data!B2011:$B$5005&lt;&gt;"",Data!B2011,"")</f>
        <v/>
      </c>
      <c r="C2011" s="20" t="str">
        <f>IF(Data!$B2011:C$5005&lt;&gt;"",Data!C2011,"")</f>
        <v/>
      </c>
      <c r="D2011" s="20" t="str">
        <f t="shared" si="73"/>
        <v/>
      </c>
      <c r="E2011" s="133" t="str">
        <f>IF(D2011="","",IF(COUNTIF($D$10:D2010,D2011)=0,COUNTIF(D:D,D2011),""))</f>
        <v/>
      </c>
      <c r="F2011" s="20" t="str">
        <f t="shared" si="74"/>
        <v/>
      </c>
      <c r="G2011" s="56"/>
      <c r="H2011" s="56"/>
      <c r="I2011" s="56"/>
      <c r="J2011" s="56"/>
      <c r="K2011" s="56"/>
      <c r="L2011" s="56"/>
      <c r="M2011" s="56"/>
      <c r="N2011" s="56"/>
      <c r="O2011" s="56"/>
      <c r="P2011" s="56"/>
    </row>
    <row r="2012" spans="1:16">
      <c r="A2012" s="113">
        <v>2003</v>
      </c>
      <c r="B2012" s="20" t="str">
        <f>IF(Data!B2012:$B$5005&lt;&gt;"",Data!B2012,"")</f>
        <v/>
      </c>
      <c r="C2012" s="20" t="str">
        <f>IF(Data!$B2012:C$5005&lt;&gt;"",Data!C2012,"")</f>
        <v/>
      </c>
      <c r="D2012" s="20" t="str">
        <f t="shared" si="73"/>
        <v/>
      </c>
      <c r="E2012" s="133" t="str">
        <f>IF(D2012="","",IF(COUNTIF($D$10:D2011,D2012)=0,COUNTIF(D:D,D2012),""))</f>
        <v/>
      </c>
      <c r="F2012" s="20" t="str">
        <f t="shared" si="74"/>
        <v/>
      </c>
      <c r="G2012" s="56"/>
      <c r="H2012" s="56"/>
      <c r="I2012" s="56"/>
      <c r="J2012" s="56"/>
      <c r="K2012" s="56"/>
      <c r="L2012" s="56"/>
      <c r="M2012" s="56"/>
      <c r="N2012" s="56"/>
      <c r="O2012" s="56"/>
      <c r="P2012" s="56"/>
    </row>
    <row r="2013" spans="1:16">
      <c r="A2013" s="20">
        <v>2004</v>
      </c>
      <c r="B2013" s="20" t="str">
        <f>IF(Data!B2013:$B$5005&lt;&gt;"",Data!B2013,"")</f>
        <v/>
      </c>
      <c r="C2013" s="20" t="str">
        <f>IF(Data!$B2013:C$5005&lt;&gt;"",Data!C2013,"")</f>
        <v/>
      </c>
      <c r="D2013" s="20" t="str">
        <f t="shared" si="73"/>
        <v/>
      </c>
      <c r="E2013" s="133" t="str">
        <f>IF(D2013="","",IF(COUNTIF($D$10:D2012,D2013)=0,COUNTIF(D:D,D2013),""))</f>
        <v/>
      </c>
      <c r="F2013" s="20" t="str">
        <f t="shared" si="74"/>
        <v/>
      </c>
      <c r="G2013" s="56"/>
      <c r="H2013" s="56"/>
      <c r="I2013" s="56"/>
      <c r="J2013" s="56"/>
      <c r="K2013" s="56"/>
      <c r="L2013" s="56"/>
      <c r="M2013" s="56"/>
      <c r="N2013" s="56"/>
      <c r="O2013" s="56"/>
      <c r="P2013" s="56"/>
    </row>
    <row r="2014" spans="1:16">
      <c r="A2014" s="113">
        <v>2005</v>
      </c>
      <c r="B2014" s="20" t="str">
        <f>IF(Data!B2014:$B$5005&lt;&gt;"",Data!B2014,"")</f>
        <v/>
      </c>
      <c r="C2014" s="20" t="str">
        <f>IF(Data!$B2014:C$5005&lt;&gt;"",Data!C2014,"")</f>
        <v/>
      </c>
      <c r="D2014" s="20" t="str">
        <f t="shared" si="73"/>
        <v/>
      </c>
      <c r="E2014" s="133" t="str">
        <f>IF(D2014="","",IF(COUNTIF($D$10:D2013,D2014)=0,COUNTIF(D:D,D2014),""))</f>
        <v/>
      </c>
      <c r="F2014" s="20" t="str">
        <f t="shared" si="74"/>
        <v/>
      </c>
      <c r="G2014" s="56"/>
      <c r="H2014" s="56"/>
      <c r="I2014" s="56"/>
      <c r="J2014" s="56"/>
      <c r="K2014" s="56"/>
      <c r="L2014" s="56"/>
      <c r="M2014" s="56"/>
      <c r="N2014" s="56"/>
      <c r="O2014" s="56"/>
      <c r="P2014" s="56"/>
    </row>
    <row r="2015" spans="1:16">
      <c r="A2015" s="20">
        <v>2006</v>
      </c>
      <c r="B2015" s="20" t="str">
        <f>IF(Data!B2015:$B$5005&lt;&gt;"",Data!B2015,"")</f>
        <v/>
      </c>
      <c r="C2015" s="20" t="str">
        <f>IF(Data!$B2015:C$5005&lt;&gt;"",Data!C2015,"")</f>
        <v/>
      </c>
      <c r="D2015" s="20" t="str">
        <f t="shared" si="73"/>
        <v/>
      </c>
      <c r="E2015" s="133" t="str">
        <f>IF(D2015="","",IF(COUNTIF($D$10:D2014,D2015)=0,COUNTIF(D:D,D2015),""))</f>
        <v/>
      </c>
      <c r="F2015" s="20" t="str">
        <f t="shared" si="74"/>
        <v/>
      </c>
      <c r="G2015" s="56"/>
      <c r="H2015" s="56"/>
      <c r="I2015" s="56"/>
      <c r="J2015" s="56"/>
      <c r="K2015" s="56"/>
      <c r="L2015" s="56"/>
      <c r="M2015" s="56"/>
      <c r="N2015" s="56"/>
      <c r="O2015" s="56"/>
      <c r="P2015" s="56"/>
    </row>
    <row r="2016" spans="1:16">
      <c r="A2016" s="113">
        <v>2007</v>
      </c>
      <c r="B2016" s="20" t="str">
        <f>IF(Data!B2016:$B$5005&lt;&gt;"",Data!B2016,"")</f>
        <v/>
      </c>
      <c r="C2016" s="20" t="str">
        <f>IF(Data!$B2016:C$5005&lt;&gt;"",Data!C2016,"")</f>
        <v/>
      </c>
      <c r="D2016" s="20" t="str">
        <f t="shared" si="73"/>
        <v/>
      </c>
      <c r="E2016" s="133" t="str">
        <f>IF(D2016="","",IF(COUNTIF($D$10:D2015,D2016)=0,COUNTIF(D:D,D2016),""))</f>
        <v/>
      </c>
      <c r="F2016" s="20" t="str">
        <f t="shared" si="74"/>
        <v/>
      </c>
      <c r="G2016" s="56"/>
      <c r="H2016" s="56"/>
      <c r="I2016" s="56"/>
      <c r="J2016" s="56"/>
      <c r="K2016" s="56"/>
      <c r="L2016" s="56"/>
      <c r="M2016" s="56"/>
      <c r="N2016" s="56"/>
      <c r="O2016" s="56"/>
      <c r="P2016" s="56"/>
    </row>
    <row r="2017" spans="1:16">
      <c r="A2017" s="20">
        <v>2008</v>
      </c>
      <c r="B2017" s="20" t="str">
        <f>IF(Data!B2017:$B$5005&lt;&gt;"",Data!B2017,"")</f>
        <v/>
      </c>
      <c r="C2017" s="20" t="str">
        <f>IF(Data!$B2017:C$5005&lt;&gt;"",Data!C2017,"")</f>
        <v/>
      </c>
      <c r="D2017" s="20" t="str">
        <f t="shared" si="73"/>
        <v/>
      </c>
      <c r="E2017" s="133" t="str">
        <f>IF(D2017="","",IF(COUNTIF($D$10:D2016,D2017)=0,COUNTIF(D:D,D2017),""))</f>
        <v/>
      </c>
      <c r="F2017" s="20" t="str">
        <f t="shared" si="74"/>
        <v/>
      </c>
      <c r="G2017" s="56"/>
      <c r="H2017" s="56"/>
      <c r="I2017" s="56"/>
      <c r="J2017" s="56"/>
      <c r="K2017" s="56"/>
      <c r="L2017" s="56"/>
      <c r="M2017" s="56"/>
      <c r="N2017" s="56"/>
      <c r="O2017" s="56"/>
      <c r="P2017" s="56"/>
    </row>
    <row r="2018" spans="1:16">
      <c r="A2018" s="113">
        <v>2009</v>
      </c>
      <c r="B2018" s="20" t="str">
        <f>IF(Data!B2018:$B$5005&lt;&gt;"",Data!B2018,"")</f>
        <v/>
      </c>
      <c r="C2018" s="20" t="str">
        <f>IF(Data!$B2018:C$5005&lt;&gt;"",Data!C2018,"")</f>
        <v/>
      </c>
      <c r="D2018" s="20" t="str">
        <f t="shared" si="73"/>
        <v/>
      </c>
      <c r="E2018" s="133" t="str">
        <f>IF(D2018="","",IF(COUNTIF($D$10:D2017,D2018)=0,COUNTIF(D:D,D2018),""))</f>
        <v/>
      </c>
      <c r="F2018" s="20" t="str">
        <f t="shared" si="74"/>
        <v/>
      </c>
      <c r="G2018" s="56"/>
      <c r="H2018" s="56"/>
      <c r="I2018" s="56"/>
      <c r="J2018" s="56"/>
      <c r="K2018" s="56"/>
      <c r="L2018" s="56"/>
      <c r="M2018" s="56"/>
      <c r="N2018" s="56"/>
      <c r="O2018" s="56"/>
      <c r="P2018" s="56"/>
    </row>
    <row r="2019" spans="1:16">
      <c r="A2019" s="20">
        <v>2010</v>
      </c>
      <c r="B2019" s="20" t="str">
        <f>IF(Data!B2019:$B$5005&lt;&gt;"",Data!B2019,"")</f>
        <v/>
      </c>
      <c r="C2019" s="20" t="str">
        <f>IF(Data!$B2019:C$5005&lt;&gt;"",Data!C2019,"")</f>
        <v/>
      </c>
      <c r="D2019" s="20" t="str">
        <f t="shared" si="73"/>
        <v/>
      </c>
      <c r="E2019" s="133" t="str">
        <f>IF(D2019="","",IF(COUNTIF($D$10:D2018,D2019)=0,COUNTIF(D:D,D2019),""))</f>
        <v/>
      </c>
      <c r="F2019" s="20" t="str">
        <f t="shared" si="74"/>
        <v/>
      </c>
      <c r="G2019" s="56"/>
      <c r="H2019" s="56"/>
      <c r="I2019" s="56"/>
      <c r="J2019" s="56"/>
      <c r="K2019" s="56"/>
      <c r="L2019" s="56"/>
      <c r="M2019" s="56"/>
      <c r="N2019" s="56"/>
      <c r="O2019" s="56"/>
      <c r="P2019" s="56"/>
    </row>
    <row r="2020" spans="1:16">
      <c r="A2020" s="113">
        <v>2011</v>
      </c>
      <c r="B2020" s="20" t="str">
        <f>IF(Data!B2020:$B$5005&lt;&gt;"",Data!B2020,"")</f>
        <v/>
      </c>
      <c r="C2020" s="20" t="str">
        <f>IF(Data!$B2020:C$5005&lt;&gt;"",Data!C2020,"")</f>
        <v/>
      </c>
      <c r="D2020" s="20" t="str">
        <f t="shared" si="73"/>
        <v/>
      </c>
      <c r="E2020" s="133" t="str">
        <f>IF(D2020="","",IF(COUNTIF($D$10:D2019,D2020)=0,COUNTIF(D:D,D2020),""))</f>
        <v/>
      </c>
      <c r="F2020" s="20" t="str">
        <f t="shared" si="74"/>
        <v/>
      </c>
      <c r="G2020" s="56"/>
      <c r="H2020" s="56"/>
      <c r="I2020" s="56"/>
      <c r="J2020" s="56"/>
      <c r="K2020" s="56"/>
      <c r="L2020" s="56"/>
      <c r="M2020" s="56"/>
      <c r="N2020" s="56"/>
      <c r="O2020" s="56"/>
      <c r="P2020" s="56"/>
    </row>
    <row r="2021" spans="1:16">
      <c r="A2021" s="20">
        <v>2012</v>
      </c>
      <c r="B2021" s="20" t="str">
        <f>IF(Data!B2021:$B$5005&lt;&gt;"",Data!B2021,"")</f>
        <v/>
      </c>
      <c r="C2021" s="20" t="str">
        <f>IF(Data!$B2021:C$5005&lt;&gt;"",Data!C2021,"")</f>
        <v/>
      </c>
      <c r="D2021" s="20" t="str">
        <f t="shared" si="73"/>
        <v/>
      </c>
      <c r="E2021" s="133" t="str">
        <f>IF(D2021="","",IF(COUNTIF($D$10:D2020,D2021)=0,COUNTIF(D:D,D2021),""))</f>
        <v/>
      </c>
      <c r="F2021" s="20" t="str">
        <f t="shared" si="74"/>
        <v/>
      </c>
      <c r="G2021" s="56"/>
      <c r="H2021" s="56"/>
      <c r="I2021" s="56"/>
      <c r="J2021" s="56"/>
      <c r="K2021" s="56"/>
      <c r="L2021" s="56"/>
      <c r="M2021" s="56"/>
      <c r="N2021" s="56"/>
      <c r="O2021" s="56"/>
      <c r="P2021" s="56"/>
    </row>
    <row r="2022" spans="1:16">
      <c r="A2022" s="113">
        <v>2013</v>
      </c>
      <c r="B2022" s="20" t="str">
        <f>IF(Data!B2022:$B$5005&lt;&gt;"",Data!B2022,"")</f>
        <v/>
      </c>
      <c r="C2022" s="20" t="str">
        <f>IF(Data!$B2022:C$5005&lt;&gt;"",Data!C2022,"")</f>
        <v/>
      </c>
      <c r="D2022" s="20" t="str">
        <f t="shared" si="73"/>
        <v/>
      </c>
      <c r="E2022" s="133" t="str">
        <f>IF(D2022="","",IF(COUNTIF($D$10:D2021,D2022)=0,COUNTIF(D:D,D2022),""))</f>
        <v/>
      </c>
      <c r="F2022" s="20" t="str">
        <f t="shared" si="74"/>
        <v/>
      </c>
      <c r="G2022" s="56"/>
      <c r="H2022" s="56"/>
      <c r="I2022" s="56"/>
      <c r="J2022" s="56"/>
      <c r="K2022" s="56"/>
      <c r="L2022" s="56"/>
      <c r="M2022" s="56"/>
      <c r="N2022" s="56"/>
      <c r="O2022" s="56"/>
      <c r="P2022" s="56"/>
    </row>
    <row r="2023" spans="1:16">
      <c r="A2023" s="20">
        <v>2014</v>
      </c>
      <c r="B2023" s="20" t="str">
        <f>IF(Data!B2023:$B$5005&lt;&gt;"",Data!B2023,"")</f>
        <v/>
      </c>
      <c r="C2023" s="20" t="str">
        <f>IF(Data!$B2023:C$5005&lt;&gt;"",Data!C2023,"")</f>
        <v/>
      </c>
      <c r="D2023" s="20" t="str">
        <f t="shared" si="73"/>
        <v/>
      </c>
      <c r="E2023" s="133" t="str">
        <f>IF(D2023="","",IF(COUNTIF($D$10:D2022,D2023)=0,COUNTIF(D:D,D2023),""))</f>
        <v/>
      </c>
      <c r="F2023" s="20" t="str">
        <f t="shared" si="74"/>
        <v/>
      </c>
      <c r="G2023" s="56"/>
      <c r="H2023" s="56"/>
      <c r="I2023" s="56"/>
      <c r="J2023" s="56"/>
      <c r="K2023" s="56"/>
      <c r="L2023" s="56"/>
      <c r="M2023" s="56"/>
      <c r="N2023" s="56"/>
      <c r="O2023" s="56"/>
      <c r="P2023" s="56"/>
    </row>
    <row r="2024" spans="1:16">
      <c r="A2024" s="113">
        <v>2015</v>
      </c>
      <c r="B2024" s="20" t="str">
        <f>IF(Data!B2024:$B$5005&lt;&gt;"",Data!B2024,"")</f>
        <v/>
      </c>
      <c r="C2024" s="20" t="str">
        <f>IF(Data!$B2024:C$5005&lt;&gt;"",Data!C2024,"")</f>
        <v/>
      </c>
      <c r="D2024" s="20" t="str">
        <f t="shared" si="73"/>
        <v/>
      </c>
      <c r="E2024" s="133" t="str">
        <f>IF(D2024="","",IF(COUNTIF($D$10:D2023,D2024)=0,COUNTIF(D:D,D2024),""))</f>
        <v/>
      </c>
      <c r="F2024" s="20" t="str">
        <f t="shared" si="74"/>
        <v/>
      </c>
      <c r="G2024" s="56"/>
      <c r="H2024" s="56"/>
      <c r="I2024" s="56"/>
      <c r="J2024" s="56"/>
      <c r="K2024" s="56"/>
      <c r="L2024" s="56"/>
      <c r="M2024" s="56"/>
      <c r="N2024" s="56"/>
      <c r="O2024" s="56"/>
      <c r="P2024" s="56"/>
    </row>
    <row r="2025" spans="1:16">
      <c r="A2025" s="20">
        <v>2016</v>
      </c>
      <c r="B2025" s="20" t="str">
        <f>IF(Data!B2025:$B$5005&lt;&gt;"",Data!B2025,"")</f>
        <v/>
      </c>
      <c r="C2025" s="20" t="str">
        <f>IF(Data!$B2025:C$5005&lt;&gt;"",Data!C2025,"")</f>
        <v/>
      </c>
      <c r="D2025" s="20" t="str">
        <f t="shared" si="73"/>
        <v/>
      </c>
      <c r="E2025" s="133" t="str">
        <f>IF(D2025="","",IF(COUNTIF($D$10:D2024,D2025)=0,COUNTIF(D:D,D2025),""))</f>
        <v/>
      </c>
      <c r="F2025" s="20" t="str">
        <f t="shared" si="74"/>
        <v/>
      </c>
      <c r="G2025" s="56"/>
      <c r="H2025" s="56"/>
      <c r="I2025" s="56"/>
      <c r="J2025" s="56"/>
      <c r="K2025" s="56"/>
      <c r="L2025" s="56"/>
      <c r="M2025" s="56"/>
      <c r="N2025" s="56"/>
      <c r="O2025" s="56"/>
      <c r="P2025" s="56"/>
    </row>
    <row r="2026" spans="1:16">
      <c r="A2026" s="113">
        <v>2017</v>
      </c>
      <c r="B2026" s="20" t="str">
        <f>IF(Data!B2026:$B$5005&lt;&gt;"",Data!B2026,"")</f>
        <v/>
      </c>
      <c r="C2026" s="20" t="str">
        <f>IF(Data!$B2026:C$5005&lt;&gt;"",Data!C2026,"")</f>
        <v/>
      </c>
      <c r="D2026" s="20" t="str">
        <f t="shared" si="73"/>
        <v/>
      </c>
      <c r="E2026" s="133" t="str">
        <f>IF(D2026="","",IF(COUNTIF($D$10:D2025,D2026)=0,COUNTIF(D:D,D2026),""))</f>
        <v/>
      </c>
      <c r="F2026" s="20" t="str">
        <f t="shared" si="74"/>
        <v/>
      </c>
      <c r="G2026" s="56"/>
      <c r="H2026" s="56"/>
      <c r="I2026" s="56"/>
      <c r="J2026" s="56"/>
      <c r="K2026" s="56"/>
      <c r="L2026" s="56"/>
      <c r="M2026" s="56"/>
      <c r="N2026" s="56"/>
      <c r="O2026" s="56"/>
      <c r="P2026" s="56"/>
    </row>
    <row r="2027" spans="1:16">
      <c r="A2027" s="20">
        <v>2018</v>
      </c>
      <c r="B2027" s="20" t="str">
        <f>IF(Data!B2027:$B$5005&lt;&gt;"",Data!B2027,"")</f>
        <v/>
      </c>
      <c r="C2027" s="20" t="str">
        <f>IF(Data!$B2027:C$5005&lt;&gt;"",Data!C2027,"")</f>
        <v/>
      </c>
      <c r="D2027" s="20" t="str">
        <f t="shared" si="73"/>
        <v/>
      </c>
      <c r="E2027" s="133" t="str">
        <f>IF(D2027="","",IF(COUNTIF($D$10:D2026,D2027)=0,COUNTIF(D:D,D2027),""))</f>
        <v/>
      </c>
      <c r="F2027" s="20" t="str">
        <f t="shared" si="74"/>
        <v/>
      </c>
      <c r="G2027" s="56"/>
      <c r="H2027" s="56"/>
      <c r="I2027" s="56"/>
      <c r="J2027" s="56"/>
      <c r="K2027" s="56"/>
      <c r="L2027" s="56"/>
      <c r="M2027" s="56"/>
      <c r="N2027" s="56"/>
      <c r="O2027" s="56"/>
      <c r="P2027" s="56"/>
    </row>
    <row r="2028" spans="1:16">
      <c r="A2028" s="113">
        <v>2019</v>
      </c>
      <c r="B2028" s="20" t="str">
        <f>IF(Data!B2028:$B$5005&lt;&gt;"",Data!B2028,"")</f>
        <v/>
      </c>
      <c r="C2028" s="20" t="str">
        <f>IF(Data!$B2028:C$5005&lt;&gt;"",Data!C2028,"")</f>
        <v/>
      </c>
      <c r="D2028" s="20" t="str">
        <f t="shared" si="73"/>
        <v/>
      </c>
      <c r="E2028" s="133" t="str">
        <f>IF(D2028="","",IF(COUNTIF($D$10:D2027,D2028)=0,COUNTIF(D:D,D2028),""))</f>
        <v/>
      </c>
      <c r="F2028" s="20" t="str">
        <f t="shared" si="74"/>
        <v/>
      </c>
      <c r="G2028" s="56"/>
      <c r="H2028" s="56"/>
      <c r="I2028" s="56"/>
      <c r="J2028" s="56"/>
      <c r="K2028" s="56"/>
      <c r="L2028" s="56"/>
      <c r="M2028" s="56"/>
      <c r="N2028" s="56"/>
      <c r="O2028" s="56"/>
      <c r="P2028" s="56"/>
    </row>
    <row r="2029" spans="1:16">
      <c r="A2029" s="20">
        <v>2020</v>
      </c>
      <c r="B2029" s="20" t="str">
        <f>IF(Data!B2029:$B$5005&lt;&gt;"",Data!B2029,"")</f>
        <v/>
      </c>
      <c r="C2029" s="20" t="str">
        <f>IF(Data!$B2029:C$5005&lt;&gt;"",Data!C2029,"")</f>
        <v/>
      </c>
      <c r="D2029" s="20" t="str">
        <f t="shared" si="73"/>
        <v/>
      </c>
      <c r="E2029" s="133" t="str">
        <f>IF(D2029="","",IF(COUNTIF($D$10:D2028,D2029)=0,COUNTIF(D:D,D2029),""))</f>
        <v/>
      </c>
      <c r="F2029" s="20" t="str">
        <f t="shared" si="74"/>
        <v/>
      </c>
      <c r="G2029" s="56"/>
      <c r="H2029" s="56"/>
      <c r="I2029" s="56"/>
      <c r="J2029" s="56"/>
      <c r="K2029" s="56"/>
      <c r="L2029" s="56"/>
      <c r="M2029" s="56"/>
      <c r="N2029" s="56"/>
      <c r="O2029" s="56"/>
      <c r="P2029" s="56"/>
    </row>
    <row r="2030" spans="1:16">
      <c r="A2030" s="113">
        <v>2021</v>
      </c>
      <c r="B2030" s="20" t="str">
        <f>IF(Data!B2030:$B$5005&lt;&gt;"",Data!B2030,"")</f>
        <v/>
      </c>
      <c r="C2030" s="20" t="str">
        <f>IF(Data!$B2030:C$5005&lt;&gt;"",Data!C2030,"")</f>
        <v/>
      </c>
      <c r="D2030" s="20" t="str">
        <f t="shared" si="73"/>
        <v/>
      </c>
      <c r="E2030" s="133" t="str">
        <f>IF(D2030="","",IF(COUNTIF($D$10:D2029,D2030)=0,COUNTIF(D:D,D2030),""))</f>
        <v/>
      </c>
      <c r="F2030" s="20" t="str">
        <f t="shared" si="74"/>
        <v/>
      </c>
      <c r="G2030" s="56"/>
      <c r="H2030" s="56"/>
      <c r="I2030" s="56"/>
      <c r="J2030" s="56"/>
      <c r="K2030" s="56"/>
      <c r="L2030" s="56"/>
      <c r="M2030" s="56"/>
      <c r="N2030" s="56"/>
      <c r="O2030" s="56"/>
      <c r="P2030" s="56"/>
    </row>
    <row r="2031" spans="1:16">
      <c r="A2031" s="20">
        <v>2022</v>
      </c>
      <c r="B2031" s="20" t="str">
        <f>IF(Data!B2031:$B$5005&lt;&gt;"",Data!B2031,"")</f>
        <v/>
      </c>
      <c r="C2031" s="20" t="str">
        <f>IF(Data!$B2031:C$5005&lt;&gt;"",Data!C2031,"")</f>
        <v/>
      </c>
      <c r="D2031" s="20" t="str">
        <f t="shared" si="73"/>
        <v/>
      </c>
      <c r="E2031" s="133" t="str">
        <f>IF(D2031="","",IF(COUNTIF($D$10:D2030,D2031)=0,COUNTIF(D:D,D2031),""))</f>
        <v/>
      </c>
      <c r="F2031" s="20" t="str">
        <f t="shared" si="74"/>
        <v/>
      </c>
      <c r="G2031" s="56"/>
      <c r="H2031" s="56"/>
      <c r="I2031" s="56"/>
      <c r="J2031" s="56"/>
      <c r="K2031" s="56"/>
      <c r="L2031" s="56"/>
      <c r="M2031" s="56"/>
      <c r="N2031" s="56"/>
      <c r="O2031" s="56"/>
      <c r="P2031" s="56"/>
    </row>
    <row r="2032" spans="1:16">
      <c r="A2032" s="113">
        <v>2023</v>
      </c>
      <c r="B2032" s="20" t="str">
        <f>IF(Data!B2032:$B$5005&lt;&gt;"",Data!B2032,"")</f>
        <v/>
      </c>
      <c r="C2032" s="20" t="str">
        <f>IF(Data!$B2032:C$5005&lt;&gt;"",Data!C2032,"")</f>
        <v/>
      </c>
      <c r="D2032" s="20" t="str">
        <f t="shared" si="73"/>
        <v/>
      </c>
      <c r="E2032" s="133" t="str">
        <f>IF(D2032="","",IF(COUNTIF($D$10:D2031,D2032)=0,COUNTIF(D:D,D2032),""))</f>
        <v/>
      </c>
      <c r="F2032" s="20" t="str">
        <f t="shared" si="74"/>
        <v/>
      </c>
      <c r="G2032" s="56"/>
      <c r="H2032" s="56"/>
      <c r="I2032" s="56"/>
      <c r="J2032" s="56"/>
      <c r="K2032" s="56"/>
      <c r="L2032" s="56"/>
      <c r="M2032" s="56"/>
      <c r="N2032" s="56"/>
      <c r="O2032" s="56"/>
      <c r="P2032" s="56"/>
    </row>
    <row r="2033" spans="1:16">
      <c r="A2033" s="20">
        <v>2024</v>
      </c>
      <c r="B2033" s="20" t="str">
        <f>IF(Data!B2033:$B$5005&lt;&gt;"",Data!B2033,"")</f>
        <v/>
      </c>
      <c r="C2033" s="20" t="str">
        <f>IF(Data!$B2033:C$5005&lt;&gt;"",Data!C2033,"")</f>
        <v/>
      </c>
      <c r="D2033" s="20" t="str">
        <f t="shared" si="73"/>
        <v/>
      </c>
      <c r="E2033" s="133" t="str">
        <f>IF(D2033="","",IF(COUNTIF($D$10:D2032,D2033)=0,COUNTIF(D:D,D2033),""))</f>
        <v/>
      </c>
      <c r="F2033" s="20" t="str">
        <f t="shared" si="74"/>
        <v/>
      </c>
      <c r="G2033" s="56"/>
      <c r="H2033" s="56"/>
      <c r="I2033" s="56"/>
      <c r="J2033" s="56"/>
      <c r="K2033" s="56"/>
      <c r="L2033" s="56"/>
      <c r="M2033" s="56"/>
      <c r="N2033" s="56"/>
      <c r="O2033" s="56"/>
      <c r="P2033" s="56"/>
    </row>
    <row r="2034" spans="1:16">
      <c r="A2034" s="113">
        <v>2025</v>
      </c>
      <c r="B2034" s="20" t="str">
        <f>IF(Data!B2034:$B$5005&lt;&gt;"",Data!B2034,"")</f>
        <v/>
      </c>
      <c r="C2034" s="20" t="str">
        <f>IF(Data!$B2034:C$5005&lt;&gt;"",Data!C2034,"")</f>
        <v/>
      </c>
      <c r="D2034" s="20" t="str">
        <f t="shared" si="73"/>
        <v/>
      </c>
      <c r="E2034" s="133" t="str">
        <f>IF(D2034="","",IF(COUNTIF($D$10:D2033,D2034)=0,COUNTIF(D:D,D2034),""))</f>
        <v/>
      </c>
      <c r="F2034" s="20" t="str">
        <f t="shared" si="74"/>
        <v/>
      </c>
      <c r="G2034" s="56"/>
      <c r="H2034" s="56"/>
      <c r="I2034" s="56"/>
      <c r="J2034" s="56"/>
      <c r="K2034" s="56"/>
      <c r="L2034" s="56"/>
      <c r="M2034" s="56"/>
      <c r="N2034" s="56"/>
      <c r="O2034" s="56"/>
      <c r="P2034" s="56"/>
    </row>
    <row r="2035" spans="1:16">
      <c r="A2035" s="20">
        <v>2026</v>
      </c>
      <c r="B2035" s="20" t="str">
        <f>IF(Data!B2035:$B$5005&lt;&gt;"",Data!B2035,"")</f>
        <v/>
      </c>
      <c r="C2035" s="20" t="str">
        <f>IF(Data!$B2035:C$5005&lt;&gt;"",Data!C2035,"")</f>
        <v/>
      </c>
      <c r="D2035" s="20" t="str">
        <f t="shared" si="73"/>
        <v/>
      </c>
      <c r="E2035" s="133" t="str">
        <f>IF(D2035="","",IF(COUNTIF($D$10:D2034,D2035)=0,COUNTIF(D:D,D2035),""))</f>
        <v/>
      </c>
      <c r="F2035" s="20" t="str">
        <f t="shared" si="74"/>
        <v/>
      </c>
      <c r="G2035" s="56"/>
      <c r="H2035" s="56"/>
      <c r="I2035" s="56"/>
      <c r="J2035" s="56"/>
      <c r="K2035" s="56"/>
      <c r="L2035" s="56"/>
      <c r="M2035" s="56"/>
      <c r="N2035" s="56"/>
      <c r="O2035" s="56"/>
      <c r="P2035" s="56"/>
    </row>
    <row r="2036" spans="1:16">
      <c r="A2036" s="113">
        <v>2027</v>
      </c>
      <c r="B2036" s="20" t="str">
        <f>IF(Data!B2036:$B$5005&lt;&gt;"",Data!B2036,"")</f>
        <v/>
      </c>
      <c r="C2036" s="20" t="str">
        <f>IF(Data!$B2036:C$5005&lt;&gt;"",Data!C2036,"")</f>
        <v/>
      </c>
      <c r="D2036" s="20" t="str">
        <f t="shared" si="73"/>
        <v/>
      </c>
      <c r="E2036" s="133" t="str">
        <f>IF(D2036="","",IF(COUNTIF($D$10:D2035,D2036)=0,COUNTIF(D:D,D2036),""))</f>
        <v/>
      </c>
      <c r="F2036" s="20" t="str">
        <f t="shared" si="74"/>
        <v/>
      </c>
      <c r="G2036" s="56"/>
      <c r="H2036" s="56"/>
      <c r="I2036" s="56"/>
      <c r="J2036" s="56"/>
      <c r="K2036" s="56"/>
      <c r="L2036" s="56"/>
      <c r="M2036" s="56"/>
      <c r="N2036" s="56"/>
      <c r="O2036" s="56"/>
      <c r="P2036" s="56"/>
    </row>
    <row r="2037" spans="1:16">
      <c r="A2037" s="20">
        <v>2028</v>
      </c>
      <c r="B2037" s="20" t="str">
        <f>IF(Data!B2037:$B$5005&lt;&gt;"",Data!B2037,"")</f>
        <v/>
      </c>
      <c r="C2037" s="20" t="str">
        <f>IF(Data!$B2037:C$5005&lt;&gt;"",Data!C2037,"")</f>
        <v/>
      </c>
      <c r="D2037" s="20" t="str">
        <f t="shared" si="73"/>
        <v/>
      </c>
      <c r="E2037" s="133" t="str">
        <f>IF(D2037="","",IF(COUNTIF($D$10:D2036,D2037)=0,COUNTIF(D:D,D2037),""))</f>
        <v/>
      </c>
      <c r="F2037" s="20" t="str">
        <f t="shared" si="74"/>
        <v/>
      </c>
      <c r="G2037" s="56"/>
      <c r="H2037" s="56"/>
      <c r="I2037" s="56"/>
      <c r="J2037" s="56"/>
      <c r="K2037" s="56"/>
      <c r="L2037" s="56"/>
      <c r="M2037" s="56"/>
      <c r="N2037" s="56"/>
      <c r="O2037" s="56"/>
      <c r="P2037" s="56"/>
    </row>
    <row r="2038" spans="1:16">
      <c r="A2038" s="113">
        <v>2029</v>
      </c>
      <c r="B2038" s="20" t="str">
        <f>IF(Data!B2038:$B$5005&lt;&gt;"",Data!B2038,"")</f>
        <v/>
      </c>
      <c r="C2038" s="20" t="str">
        <f>IF(Data!$B2038:C$5005&lt;&gt;"",Data!C2038,"")</f>
        <v/>
      </c>
      <c r="D2038" s="20" t="str">
        <f t="shared" si="73"/>
        <v/>
      </c>
      <c r="E2038" s="133" t="str">
        <f>IF(D2038="","",IF(COUNTIF($D$10:D2037,D2038)=0,COUNTIF(D:D,D2038),""))</f>
        <v/>
      </c>
      <c r="F2038" s="20" t="str">
        <f t="shared" si="74"/>
        <v/>
      </c>
      <c r="G2038" s="56"/>
      <c r="H2038" s="56"/>
      <c r="I2038" s="56"/>
      <c r="J2038" s="56"/>
      <c r="K2038" s="56"/>
      <c r="L2038" s="56"/>
      <c r="M2038" s="56"/>
      <c r="N2038" s="56"/>
      <c r="O2038" s="56"/>
      <c r="P2038" s="56"/>
    </row>
    <row r="2039" spans="1:16">
      <c r="A2039" s="20">
        <v>2030</v>
      </c>
      <c r="B2039" s="20" t="str">
        <f>IF(Data!B2039:$B$5005&lt;&gt;"",Data!B2039,"")</f>
        <v/>
      </c>
      <c r="C2039" s="20" t="str">
        <f>IF(Data!$B2039:C$5005&lt;&gt;"",Data!C2039,"")</f>
        <v/>
      </c>
      <c r="D2039" s="20" t="str">
        <f t="shared" si="73"/>
        <v/>
      </c>
      <c r="E2039" s="133" t="str">
        <f>IF(D2039="","",IF(COUNTIF($D$10:D2038,D2039)=0,COUNTIF(D:D,D2039),""))</f>
        <v/>
      </c>
      <c r="F2039" s="20" t="str">
        <f t="shared" si="74"/>
        <v/>
      </c>
      <c r="G2039" s="56"/>
      <c r="H2039" s="56"/>
      <c r="I2039" s="56"/>
      <c r="J2039" s="56"/>
      <c r="K2039" s="56"/>
      <c r="L2039" s="56"/>
      <c r="M2039" s="56"/>
      <c r="N2039" s="56"/>
      <c r="O2039" s="56"/>
      <c r="P2039" s="56"/>
    </row>
    <row r="2040" spans="1:16">
      <c r="A2040" s="113">
        <v>2031</v>
      </c>
      <c r="B2040" s="20" t="str">
        <f>IF(Data!B2040:$B$5005&lt;&gt;"",Data!B2040,"")</f>
        <v/>
      </c>
      <c r="C2040" s="20" t="str">
        <f>IF(Data!$B2040:C$5005&lt;&gt;"",Data!C2040,"")</f>
        <v/>
      </c>
      <c r="D2040" s="20" t="str">
        <f t="shared" ref="D2040:D2103" si="75">IF(AND(B2040&lt;&gt;"",C2040&lt;&gt;""), _xlfn.RANK.AVG(B2040,B:B,1),"")</f>
        <v/>
      </c>
      <c r="E2040" s="133" t="str">
        <f>IF(D2040="","",IF(COUNTIF($D$10:D2039,D2040)=0,COUNTIF(D:D,D2040),""))</f>
        <v/>
      </c>
      <c r="F2040" s="20" t="str">
        <f t="shared" si="74"/>
        <v/>
      </c>
      <c r="G2040" s="56"/>
      <c r="H2040" s="56"/>
      <c r="I2040" s="56"/>
      <c r="J2040" s="56"/>
      <c r="K2040" s="56"/>
      <c r="L2040" s="56"/>
      <c r="M2040" s="56"/>
      <c r="N2040" s="56"/>
      <c r="O2040" s="56"/>
      <c r="P2040" s="56"/>
    </row>
    <row r="2041" spans="1:16">
      <c r="A2041" s="20">
        <v>2032</v>
      </c>
      <c r="B2041" s="20" t="str">
        <f>IF(Data!B2041:$B$5005&lt;&gt;"",Data!B2041,"")</f>
        <v/>
      </c>
      <c r="C2041" s="20" t="str">
        <f>IF(Data!$B2041:C$5005&lt;&gt;"",Data!C2041,"")</f>
        <v/>
      </c>
      <c r="D2041" s="20" t="str">
        <f t="shared" si="75"/>
        <v/>
      </c>
      <c r="E2041" s="133" t="str">
        <f>IF(D2041="","",IF(COUNTIF($D$10:D2040,D2041)=0,COUNTIF(D:D,D2041),""))</f>
        <v/>
      </c>
      <c r="F2041" s="20" t="str">
        <f t="shared" si="74"/>
        <v/>
      </c>
      <c r="G2041" s="56"/>
      <c r="H2041" s="56"/>
      <c r="I2041" s="56"/>
      <c r="J2041" s="56"/>
      <c r="K2041" s="56"/>
      <c r="L2041" s="56"/>
      <c r="M2041" s="56"/>
      <c r="N2041" s="56"/>
      <c r="O2041" s="56"/>
      <c r="P2041" s="56"/>
    </row>
    <row r="2042" spans="1:16">
      <c r="A2042" s="113">
        <v>2033</v>
      </c>
      <c r="B2042" s="20" t="str">
        <f>IF(Data!B2042:$B$5005&lt;&gt;"",Data!B2042,"")</f>
        <v/>
      </c>
      <c r="C2042" s="20" t="str">
        <f>IF(Data!$B2042:C$5005&lt;&gt;"",Data!C2042,"")</f>
        <v/>
      </c>
      <c r="D2042" s="20" t="str">
        <f t="shared" si="75"/>
        <v/>
      </c>
      <c r="E2042" s="133" t="str">
        <f>IF(D2042="","",IF(COUNTIF($D$10:D2041,D2042)=0,COUNTIF(D:D,D2042),""))</f>
        <v/>
      </c>
      <c r="F2042" s="20" t="str">
        <f t="shared" si="74"/>
        <v/>
      </c>
      <c r="G2042" s="56"/>
      <c r="H2042" s="56"/>
      <c r="I2042" s="56"/>
      <c r="J2042" s="56"/>
      <c r="K2042" s="56"/>
      <c r="L2042" s="56"/>
      <c r="M2042" s="56"/>
      <c r="N2042" s="56"/>
      <c r="O2042" s="56"/>
      <c r="P2042" s="56"/>
    </row>
    <row r="2043" spans="1:16">
      <c r="A2043" s="20">
        <v>2034</v>
      </c>
      <c r="B2043" s="20" t="str">
        <f>IF(Data!B2043:$B$5005&lt;&gt;"",Data!B2043,"")</f>
        <v/>
      </c>
      <c r="C2043" s="20" t="str">
        <f>IF(Data!$B2043:C$5005&lt;&gt;"",Data!C2043,"")</f>
        <v/>
      </c>
      <c r="D2043" s="20" t="str">
        <f t="shared" si="75"/>
        <v/>
      </c>
      <c r="E2043" s="133" t="str">
        <f>IF(D2043="","",IF(COUNTIF($D$10:D2042,D2043)=0,COUNTIF(D:D,D2043),""))</f>
        <v/>
      </c>
      <c r="F2043" s="20" t="str">
        <f t="shared" si="74"/>
        <v/>
      </c>
      <c r="G2043" s="56"/>
      <c r="H2043" s="56"/>
      <c r="I2043" s="56"/>
      <c r="J2043" s="56"/>
      <c r="K2043" s="56"/>
      <c r="L2043" s="56"/>
      <c r="M2043" s="56"/>
      <c r="N2043" s="56"/>
      <c r="O2043" s="56"/>
      <c r="P2043" s="56"/>
    </row>
    <row r="2044" spans="1:16">
      <c r="A2044" s="113">
        <v>2035</v>
      </c>
      <c r="B2044" s="20" t="str">
        <f>IF(Data!B2044:$B$5005&lt;&gt;"",Data!B2044,"")</f>
        <v/>
      </c>
      <c r="C2044" s="20" t="str">
        <f>IF(Data!$B2044:C$5005&lt;&gt;"",Data!C2044,"")</f>
        <v/>
      </c>
      <c r="D2044" s="20" t="str">
        <f t="shared" si="75"/>
        <v/>
      </c>
      <c r="E2044" s="133" t="str">
        <f>IF(D2044="","",IF(COUNTIF($D$10:D2043,D2044)=0,COUNTIF(D:D,D2044),""))</f>
        <v/>
      </c>
      <c r="F2044" s="20" t="str">
        <f t="shared" si="74"/>
        <v/>
      </c>
      <c r="G2044" s="56"/>
      <c r="H2044" s="56"/>
      <c r="I2044" s="56"/>
      <c r="J2044" s="56"/>
      <c r="K2044" s="56"/>
      <c r="L2044" s="56"/>
      <c r="M2044" s="56"/>
      <c r="N2044" s="56"/>
      <c r="O2044" s="56"/>
      <c r="P2044" s="56"/>
    </row>
    <row r="2045" spans="1:16">
      <c r="A2045" s="20">
        <v>2036</v>
      </c>
      <c r="B2045" s="20" t="str">
        <f>IF(Data!B2045:$B$5005&lt;&gt;"",Data!B2045,"")</f>
        <v/>
      </c>
      <c r="C2045" s="20" t="str">
        <f>IF(Data!$B2045:C$5005&lt;&gt;"",Data!C2045,"")</f>
        <v/>
      </c>
      <c r="D2045" s="20" t="str">
        <f t="shared" si="75"/>
        <v/>
      </c>
      <c r="E2045" s="133" t="str">
        <f>IF(D2045="","",IF(COUNTIF($D$10:D2044,D2045)=0,COUNTIF(D:D,D2045),""))</f>
        <v/>
      </c>
      <c r="F2045" s="20" t="str">
        <f t="shared" si="74"/>
        <v/>
      </c>
      <c r="G2045" s="56"/>
      <c r="H2045" s="56"/>
      <c r="I2045" s="56"/>
      <c r="J2045" s="56"/>
      <c r="K2045" s="56"/>
      <c r="L2045" s="56"/>
      <c r="M2045" s="56"/>
      <c r="N2045" s="56"/>
      <c r="O2045" s="56"/>
      <c r="P2045" s="56"/>
    </row>
    <row r="2046" spans="1:16">
      <c r="A2046" s="113">
        <v>2037</v>
      </c>
      <c r="B2046" s="20" t="str">
        <f>IF(Data!B2046:$B$5005&lt;&gt;"",Data!B2046,"")</f>
        <v/>
      </c>
      <c r="C2046" s="20" t="str">
        <f>IF(Data!$B2046:C$5005&lt;&gt;"",Data!C2046,"")</f>
        <v/>
      </c>
      <c r="D2046" s="20" t="str">
        <f t="shared" si="75"/>
        <v/>
      </c>
      <c r="E2046" s="133" t="str">
        <f>IF(D2046="","",IF(COUNTIF($D$10:D2045,D2046)=0,COUNTIF(D:D,D2046),""))</f>
        <v/>
      </c>
      <c r="F2046" s="20" t="str">
        <f t="shared" si="74"/>
        <v/>
      </c>
      <c r="G2046" s="56"/>
      <c r="H2046" s="56"/>
      <c r="I2046" s="56"/>
      <c r="J2046" s="56"/>
      <c r="K2046" s="56"/>
      <c r="L2046" s="56"/>
      <c r="M2046" s="56"/>
      <c r="N2046" s="56"/>
      <c r="O2046" s="56"/>
      <c r="P2046" s="56"/>
    </row>
    <row r="2047" spans="1:16">
      <c r="A2047" s="20">
        <v>2038</v>
      </c>
      <c r="B2047" s="20" t="str">
        <f>IF(Data!B2047:$B$5005&lt;&gt;"",Data!B2047,"")</f>
        <v/>
      </c>
      <c r="C2047" s="20" t="str">
        <f>IF(Data!$B2047:C$5005&lt;&gt;"",Data!C2047,"")</f>
        <v/>
      </c>
      <c r="D2047" s="20" t="str">
        <f t="shared" si="75"/>
        <v/>
      </c>
      <c r="E2047" s="133" t="str">
        <f>IF(D2047="","",IF(COUNTIF($D$10:D2046,D2047)=0,COUNTIF(D:D,D2047),""))</f>
        <v/>
      </c>
      <c r="F2047" s="20" t="str">
        <f t="shared" si="74"/>
        <v/>
      </c>
      <c r="G2047" s="56"/>
      <c r="H2047" s="56"/>
      <c r="I2047" s="56"/>
      <c r="J2047" s="56"/>
      <c r="K2047" s="56"/>
      <c r="L2047" s="56"/>
      <c r="M2047" s="56"/>
      <c r="N2047" s="56"/>
      <c r="O2047" s="56"/>
      <c r="P2047" s="56"/>
    </row>
    <row r="2048" spans="1:16">
      <c r="A2048" s="113">
        <v>2039</v>
      </c>
      <c r="B2048" s="20" t="str">
        <f>IF(Data!B2048:$B$5005&lt;&gt;"",Data!B2048,"")</f>
        <v/>
      </c>
      <c r="C2048" s="20" t="str">
        <f>IF(Data!$B2048:C$5005&lt;&gt;"",Data!C2048,"")</f>
        <v/>
      </c>
      <c r="D2048" s="20" t="str">
        <f t="shared" si="75"/>
        <v/>
      </c>
      <c r="E2048" s="133" t="str">
        <f>IF(D2048="","",IF(COUNTIF($D$10:D2047,D2048)=0,COUNTIF(D:D,D2048),""))</f>
        <v/>
      </c>
      <c r="F2048" s="20" t="str">
        <f t="shared" si="74"/>
        <v/>
      </c>
      <c r="G2048" s="56"/>
      <c r="H2048" s="56"/>
      <c r="I2048" s="56"/>
      <c r="J2048" s="56"/>
      <c r="K2048" s="56"/>
      <c r="L2048" s="56"/>
      <c r="M2048" s="56"/>
      <c r="N2048" s="56"/>
      <c r="O2048" s="56"/>
      <c r="P2048" s="56"/>
    </row>
    <row r="2049" spans="1:16">
      <c r="A2049" s="20">
        <v>2040</v>
      </c>
      <c r="B2049" s="20" t="str">
        <f>IF(Data!B2049:$B$5005&lt;&gt;"",Data!B2049,"")</f>
        <v/>
      </c>
      <c r="C2049" s="20" t="str">
        <f>IF(Data!$B2049:C$5005&lt;&gt;"",Data!C2049,"")</f>
        <v/>
      </c>
      <c r="D2049" s="20" t="str">
        <f t="shared" si="75"/>
        <v/>
      </c>
      <c r="E2049" s="133" t="str">
        <f>IF(D2049="","",IF(COUNTIF($D$10:D2048,D2049)=0,COUNTIF(D:D,D2049),""))</f>
        <v/>
      </c>
      <c r="F2049" s="20" t="str">
        <f t="shared" si="74"/>
        <v/>
      </c>
      <c r="G2049" s="56"/>
      <c r="H2049" s="56"/>
      <c r="I2049" s="56"/>
      <c r="J2049" s="56"/>
      <c r="K2049" s="56"/>
      <c r="L2049" s="56"/>
      <c r="M2049" s="56"/>
      <c r="N2049" s="56"/>
      <c r="O2049" s="56"/>
      <c r="P2049" s="56"/>
    </row>
    <row r="2050" spans="1:16">
      <c r="A2050" s="113">
        <v>2041</v>
      </c>
      <c r="B2050" s="20" t="str">
        <f>IF(Data!B2050:$B$5005&lt;&gt;"",Data!B2050,"")</f>
        <v/>
      </c>
      <c r="C2050" s="20" t="str">
        <f>IF(Data!$B2050:C$5005&lt;&gt;"",Data!C2050,"")</f>
        <v/>
      </c>
      <c r="D2050" s="20" t="str">
        <f t="shared" si="75"/>
        <v/>
      </c>
      <c r="E2050" s="133" t="str">
        <f>IF(D2050="","",IF(COUNTIF($D$10:D2049,D2050)=0,COUNTIF(D:D,D2050),""))</f>
        <v/>
      </c>
      <c r="F2050" s="20" t="str">
        <f t="shared" si="74"/>
        <v/>
      </c>
      <c r="G2050" s="56"/>
      <c r="H2050" s="56"/>
      <c r="I2050" s="56"/>
      <c r="J2050" s="56"/>
      <c r="K2050" s="56"/>
      <c r="L2050" s="56"/>
      <c r="M2050" s="56"/>
      <c r="N2050" s="56"/>
      <c r="O2050" s="56"/>
      <c r="P2050" s="56"/>
    </row>
    <row r="2051" spans="1:16">
      <c r="A2051" s="20">
        <v>2042</v>
      </c>
      <c r="B2051" s="20" t="str">
        <f>IF(Data!B2051:$B$5005&lt;&gt;"",Data!B2051,"")</f>
        <v/>
      </c>
      <c r="C2051" s="20" t="str">
        <f>IF(Data!$B2051:C$5005&lt;&gt;"",Data!C2051,"")</f>
        <v/>
      </c>
      <c r="D2051" s="20" t="str">
        <f t="shared" si="75"/>
        <v/>
      </c>
      <c r="E2051" s="133" t="str">
        <f>IF(D2051="","",IF(COUNTIF($D$10:D2050,D2051)=0,COUNTIF(D:D,D2051),""))</f>
        <v/>
      </c>
      <c r="F2051" s="20" t="str">
        <f t="shared" si="74"/>
        <v/>
      </c>
      <c r="G2051" s="56"/>
      <c r="H2051" s="56"/>
      <c r="I2051" s="56"/>
      <c r="J2051" s="56"/>
      <c r="K2051" s="56"/>
      <c r="L2051" s="56"/>
      <c r="M2051" s="56"/>
      <c r="N2051" s="56"/>
      <c r="O2051" s="56"/>
      <c r="P2051" s="56"/>
    </row>
    <row r="2052" spans="1:16">
      <c r="A2052" s="113">
        <v>2043</v>
      </c>
      <c r="B2052" s="20" t="str">
        <f>IF(Data!B2052:$B$5005&lt;&gt;"",Data!B2052,"")</f>
        <v/>
      </c>
      <c r="C2052" s="20" t="str">
        <f>IF(Data!$B2052:C$5005&lt;&gt;"",Data!C2052,"")</f>
        <v/>
      </c>
      <c r="D2052" s="20" t="str">
        <f t="shared" si="75"/>
        <v/>
      </c>
      <c r="E2052" s="133" t="str">
        <f>IF(D2052="","",IF(COUNTIF($D$10:D2051,D2052)=0,COUNTIF(D:D,D2052),""))</f>
        <v/>
      </c>
      <c r="F2052" s="20" t="str">
        <f t="shared" si="74"/>
        <v/>
      </c>
      <c r="G2052" s="56"/>
      <c r="H2052" s="56"/>
      <c r="I2052" s="56"/>
      <c r="J2052" s="56"/>
      <c r="K2052" s="56"/>
      <c r="L2052" s="56"/>
      <c r="M2052" s="56"/>
      <c r="N2052" s="56"/>
      <c r="O2052" s="56"/>
      <c r="P2052" s="56"/>
    </row>
    <row r="2053" spans="1:16">
      <c r="A2053" s="20">
        <v>2044</v>
      </c>
      <c r="B2053" s="20" t="str">
        <f>IF(Data!B2053:$B$5005&lt;&gt;"",Data!B2053,"")</f>
        <v/>
      </c>
      <c r="C2053" s="20" t="str">
        <f>IF(Data!$B2053:C$5005&lt;&gt;"",Data!C2053,"")</f>
        <v/>
      </c>
      <c r="D2053" s="20" t="str">
        <f t="shared" si="75"/>
        <v/>
      </c>
      <c r="E2053" s="133" t="str">
        <f>IF(D2053="","",IF(COUNTIF($D$10:D2052,D2053)=0,COUNTIF(D:D,D2053),""))</f>
        <v/>
      </c>
      <c r="F2053" s="20" t="str">
        <f t="shared" si="74"/>
        <v/>
      </c>
      <c r="G2053" s="56"/>
      <c r="H2053" s="56"/>
      <c r="I2053" s="56"/>
      <c r="J2053" s="56"/>
      <c r="K2053" s="56"/>
      <c r="L2053" s="56"/>
      <c r="M2053" s="56"/>
      <c r="N2053" s="56"/>
      <c r="O2053" s="56"/>
      <c r="P2053" s="56"/>
    </row>
    <row r="2054" spans="1:16">
      <c r="A2054" s="113">
        <v>2045</v>
      </c>
      <c r="B2054" s="20" t="str">
        <f>IF(Data!B2054:$B$5005&lt;&gt;"",Data!B2054,"")</f>
        <v/>
      </c>
      <c r="C2054" s="20" t="str">
        <f>IF(Data!$B2054:C$5005&lt;&gt;"",Data!C2054,"")</f>
        <v/>
      </c>
      <c r="D2054" s="20" t="str">
        <f t="shared" si="75"/>
        <v/>
      </c>
      <c r="E2054" s="133" t="str">
        <f>IF(D2054="","",IF(COUNTIF($D$10:D2053,D2054)=0,COUNTIF(D:D,D2054),""))</f>
        <v/>
      </c>
      <c r="F2054" s="20" t="str">
        <f t="shared" si="74"/>
        <v/>
      </c>
      <c r="G2054" s="56"/>
      <c r="H2054" s="56"/>
      <c r="I2054" s="56"/>
      <c r="J2054" s="56"/>
      <c r="K2054" s="56"/>
      <c r="L2054" s="56"/>
      <c r="M2054" s="56"/>
      <c r="N2054" s="56"/>
      <c r="O2054" s="56"/>
      <c r="P2054" s="56"/>
    </row>
    <row r="2055" spans="1:16">
      <c r="A2055" s="20">
        <v>2046</v>
      </c>
      <c r="B2055" s="20" t="str">
        <f>IF(Data!B2055:$B$5005&lt;&gt;"",Data!B2055,"")</f>
        <v/>
      </c>
      <c r="C2055" s="20" t="str">
        <f>IF(Data!$B2055:C$5005&lt;&gt;"",Data!C2055,"")</f>
        <v/>
      </c>
      <c r="D2055" s="20" t="str">
        <f t="shared" si="75"/>
        <v/>
      </c>
      <c r="E2055" s="133" t="str">
        <f>IF(D2055="","",IF(COUNTIF($D$10:D2054,D2055)=0,COUNTIF(D:D,D2055),""))</f>
        <v/>
      </c>
      <c r="F2055" s="20" t="str">
        <f t="shared" si="74"/>
        <v/>
      </c>
      <c r="G2055" s="56"/>
      <c r="H2055" s="56"/>
      <c r="I2055" s="56"/>
      <c r="J2055" s="56"/>
      <c r="K2055" s="56"/>
      <c r="L2055" s="56"/>
      <c r="M2055" s="56"/>
      <c r="N2055" s="56"/>
      <c r="O2055" s="56"/>
      <c r="P2055" s="56"/>
    </row>
    <row r="2056" spans="1:16">
      <c r="A2056" s="113">
        <v>2047</v>
      </c>
      <c r="B2056" s="20" t="str">
        <f>IF(Data!B2056:$B$5005&lt;&gt;"",Data!B2056,"")</f>
        <v/>
      </c>
      <c r="C2056" s="20" t="str">
        <f>IF(Data!$B2056:C$5005&lt;&gt;"",Data!C2056,"")</f>
        <v/>
      </c>
      <c r="D2056" s="20" t="str">
        <f t="shared" si="75"/>
        <v/>
      </c>
      <c r="E2056" s="133" t="str">
        <f>IF(D2056="","",IF(COUNTIF($D$10:D2055,D2056)=0,COUNTIF(D:D,D2056),""))</f>
        <v/>
      </c>
      <c r="F2056" s="20" t="str">
        <f t="shared" si="74"/>
        <v/>
      </c>
      <c r="G2056" s="56"/>
      <c r="H2056" s="56"/>
      <c r="I2056" s="56"/>
      <c r="J2056" s="56"/>
      <c r="K2056" s="56"/>
      <c r="L2056" s="56"/>
      <c r="M2056" s="56"/>
      <c r="N2056" s="56"/>
      <c r="O2056" s="56"/>
      <c r="P2056" s="56"/>
    </row>
    <row r="2057" spans="1:16">
      <c r="A2057" s="20">
        <v>2048</v>
      </c>
      <c r="B2057" s="20" t="str">
        <f>IF(Data!B2057:$B$5005&lt;&gt;"",Data!B2057,"")</f>
        <v/>
      </c>
      <c r="C2057" s="20" t="str">
        <f>IF(Data!$B2057:C$5005&lt;&gt;"",Data!C2057,"")</f>
        <v/>
      </c>
      <c r="D2057" s="20" t="str">
        <f t="shared" si="75"/>
        <v/>
      </c>
      <c r="E2057" s="133" t="str">
        <f>IF(D2057="","",IF(COUNTIF($D$10:D2056,D2057)=0,COUNTIF(D:D,D2057),""))</f>
        <v/>
      </c>
      <c r="F2057" s="20" t="str">
        <f t="shared" si="74"/>
        <v/>
      </c>
      <c r="G2057" s="56"/>
      <c r="H2057" s="56"/>
      <c r="I2057" s="56"/>
      <c r="J2057" s="56"/>
      <c r="K2057" s="56"/>
      <c r="L2057" s="56"/>
      <c r="M2057" s="56"/>
      <c r="N2057" s="56"/>
      <c r="O2057" s="56"/>
      <c r="P2057" s="56"/>
    </row>
    <row r="2058" spans="1:16">
      <c r="A2058" s="113">
        <v>2049</v>
      </c>
      <c r="B2058" s="20" t="str">
        <f>IF(Data!B2058:$B$5005&lt;&gt;"",Data!B2058,"")</f>
        <v/>
      </c>
      <c r="C2058" s="20" t="str">
        <f>IF(Data!$B2058:C$5005&lt;&gt;"",Data!C2058,"")</f>
        <v/>
      </c>
      <c r="D2058" s="20" t="str">
        <f t="shared" si="75"/>
        <v/>
      </c>
      <c r="E2058" s="133" t="str">
        <f>IF(D2058="","",IF(COUNTIF($D$10:D2057,D2058)=0,COUNTIF(D:D,D2058),""))</f>
        <v/>
      </c>
      <c r="F2058" s="20" t="str">
        <f t="shared" si="74"/>
        <v/>
      </c>
      <c r="G2058" s="56"/>
      <c r="H2058" s="56"/>
      <c r="I2058" s="56"/>
      <c r="J2058" s="56"/>
      <c r="K2058" s="56"/>
      <c r="L2058" s="56"/>
      <c r="M2058" s="56"/>
      <c r="N2058" s="56"/>
      <c r="O2058" s="56"/>
      <c r="P2058" s="56"/>
    </row>
    <row r="2059" spans="1:16">
      <c r="A2059" s="20">
        <v>2050</v>
      </c>
      <c r="B2059" s="20" t="str">
        <f>IF(Data!B2059:$B$5005&lt;&gt;"",Data!B2059,"")</f>
        <v/>
      </c>
      <c r="C2059" s="20" t="str">
        <f>IF(Data!$B2059:C$5005&lt;&gt;"",Data!C2059,"")</f>
        <v/>
      </c>
      <c r="D2059" s="20" t="str">
        <f t="shared" si="75"/>
        <v/>
      </c>
      <c r="E2059" s="133" t="str">
        <f>IF(D2059="","",IF(COUNTIF($D$10:D2058,D2059)=0,COUNTIF(D:D,D2059),""))</f>
        <v/>
      </c>
      <c r="F2059" s="20" t="str">
        <f t="shared" si="74"/>
        <v/>
      </c>
      <c r="G2059" s="56"/>
      <c r="H2059" s="56"/>
      <c r="I2059" s="56"/>
      <c r="J2059" s="56"/>
      <c r="K2059" s="56"/>
      <c r="L2059" s="56"/>
      <c r="M2059" s="56"/>
      <c r="N2059" s="56"/>
      <c r="O2059" s="56"/>
      <c r="P2059" s="56"/>
    </row>
    <row r="2060" spans="1:16">
      <c r="A2060" s="113">
        <v>2051</v>
      </c>
      <c r="B2060" s="20" t="str">
        <f>IF(Data!B2060:$B$5005&lt;&gt;"",Data!B2060,"")</f>
        <v/>
      </c>
      <c r="C2060" s="20" t="str">
        <f>IF(Data!$B2060:C$5005&lt;&gt;"",Data!C2060,"")</f>
        <v/>
      </c>
      <c r="D2060" s="20" t="str">
        <f t="shared" si="75"/>
        <v/>
      </c>
      <c r="E2060" s="133" t="str">
        <f>IF(D2060="","",IF(COUNTIF($D$10:D2059,D2060)=0,COUNTIF(D:D,D2060),""))</f>
        <v/>
      </c>
      <c r="F2060" s="20" t="str">
        <f t="shared" ref="F2060:F2123" si="76">IF(E2060="","",E2060^3-E2060)</f>
        <v/>
      </c>
      <c r="G2060" s="56"/>
      <c r="H2060" s="56"/>
      <c r="I2060" s="56"/>
      <c r="J2060" s="56"/>
      <c r="K2060" s="56"/>
      <c r="L2060" s="56"/>
      <c r="M2060" s="56"/>
      <c r="N2060" s="56"/>
      <c r="O2060" s="56"/>
      <c r="P2060" s="56"/>
    </row>
    <row r="2061" spans="1:16">
      <c r="A2061" s="20">
        <v>2052</v>
      </c>
      <c r="B2061" s="20" t="str">
        <f>IF(Data!B2061:$B$5005&lt;&gt;"",Data!B2061,"")</f>
        <v/>
      </c>
      <c r="C2061" s="20" t="str">
        <f>IF(Data!$B2061:C$5005&lt;&gt;"",Data!C2061,"")</f>
        <v/>
      </c>
      <c r="D2061" s="20" t="str">
        <f t="shared" si="75"/>
        <v/>
      </c>
      <c r="E2061" s="133" t="str">
        <f>IF(D2061="","",IF(COUNTIF($D$10:D2060,D2061)=0,COUNTIF(D:D,D2061),""))</f>
        <v/>
      </c>
      <c r="F2061" s="20" t="str">
        <f t="shared" si="76"/>
        <v/>
      </c>
      <c r="G2061" s="56"/>
      <c r="H2061" s="56"/>
      <c r="I2061" s="56"/>
      <c r="J2061" s="56"/>
      <c r="K2061" s="56"/>
      <c r="L2061" s="56"/>
      <c r="M2061" s="56"/>
      <c r="N2061" s="56"/>
      <c r="O2061" s="56"/>
      <c r="P2061" s="56"/>
    </row>
    <row r="2062" spans="1:16">
      <c r="A2062" s="113">
        <v>2053</v>
      </c>
      <c r="B2062" s="20" t="str">
        <f>IF(Data!B2062:$B$5005&lt;&gt;"",Data!B2062,"")</f>
        <v/>
      </c>
      <c r="C2062" s="20" t="str">
        <f>IF(Data!$B2062:C$5005&lt;&gt;"",Data!C2062,"")</f>
        <v/>
      </c>
      <c r="D2062" s="20" t="str">
        <f t="shared" si="75"/>
        <v/>
      </c>
      <c r="E2062" s="133" t="str">
        <f>IF(D2062="","",IF(COUNTIF($D$10:D2061,D2062)=0,COUNTIF(D:D,D2062),""))</f>
        <v/>
      </c>
      <c r="F2062" s="20" t="str">
        <f t="shared" si="76"/>
        <v/>
      </c>
      <c r="G2062" s="56"/>
      <c r="H2062" s="56"/>
      <c r="I2062" s="56"/>
      <c r="J2062" s="56"/>
      <c r="K2062" s="56"/>
      <c r="L2062" s="56"/>
      <c r="M2062" s="56"/>
      <c r="N2062" s="56"/>
      <c r="O2062" s="56"/>
      <c r="P2062" s="56"/>
    </row>
    <row r="2063" spans="1:16">
      <c r="A2063" s="20">
        <v>2054</v>
      </c>
      <c r="B2063" s="20" t="str">
        <f>IF(Data!B2063:$B$5005&lt;&gt;"",Data!B2063,"")</f>
        <v/>
      </c>
      <c r="C2063" s="20" t="str">
        <f>IF(Data!$B2063:C$5005&lt;&gt;"",Data!C2063,"")</f>
        <v/>
      </c>
      <c r="D2063" s="20" t="str">
        <f t="shared" si="75"/>
        <v/>
      </c>
      <c r="E2063" s="133" t="str">
        <f>IF(D2063="","",IF(COUNTIF($D$10:D2062,D2063)=0,COUNTIF(D:D,D2063),""))</f>
        <v/>
      </c>
      <c r="F2063" s="20" t="str">
        <f t="shared" si="76"/>
        <v/>
      </c>
      <c r="G2063" s="56"/>
      <c r="H2063" s="56"/>
      <c r="I2063" s="56"/>
      <c r="J2063" s="56"/>
      <c r="K2063" s="56"/>
      <c r="L2063" s="56"/>
      <c r="M2063" s="56"/>
      <c r="N2063" s="56"/>
      <c r="O2063" s="56"/>
      <c r="P2063" s="56"/>
    </row>
    <row r="2064" spans="1:16">
      <c r="A2064" s="113">
        <v>2055</v>
      </c>
      <c r="B2064" s="20" t="str">
        <f>IF(Data!B2064:$B$5005&lt;&gt;"",Data!B2064,"")</f>
        <v/>
      </c>
      <c r="C2064" s="20" t="str">
        <f>IF(Data!$B2064:C$5005&lt;&gt;"",Data!C2064,"")</f>
        <v/>
      </c>
      <c r="D2064" s="20" t="str">
        <f t="shared" si="75"/>
        <v/>
      </c>
      <c r="E2064" s="133" t="str">
        <f>IF(D2064="","",IF(COUNTIF($D$10:D2063,D2064)=0,COUNTIF(D:D,D2064),""))</f>
        <v/>
      </c>
      <c r="F2064" s="20" t="str">
        <f t="shared" si="76"/>
        <v/>
      </c>
      <c r="G2064" s="56"/>
      <c r="H2064" s="56"/>
      <c r="I2064" s="56"/>
      <c r="J2064" s="56"/>
      <c r="K2064" s="56"/>
      <c r="L2064" s="56"/>
      <c r="M2064" s="56"/>
      <c r="N2064" s="56"/>
      <c r="O2064" s="56"/>
      <c r="P2064" s="56"/>
    </row>
    <row r="2065" spans="1:16">
      <c r="A2065" s="20">
        <v>2056</v>
      </c>
      <c r="B2065" s="20" t="str">
        <f>IF(Data!B2065:$B$5005&lt;&gt;"",Data!B2065,"")</f>
        <v/>
      </c>
      <c r="C2065" s="20" t="str">
        <f>IF(Data!$B2065:C$5005&lt;&gt;"",Data!C2065,"")</f>
        <v/>
      </c>
      <c r="D2065" s="20" t="str">
        <f t="shared" si="75"/>
        <v/>
      </c>
      <c r="E2065" s="133" t="str">
        <f>IF(D2065="","",IF(COUNTIF($D$10:D2064,D2065)=0,COUNTIF(D:D,D2065),""))</f>
        <v/>
      </c>
      <c r="F2065" s="20" t="str">
        <f t="shared" si="76"/>
        <v/>
      </c>
      <c r="G2065" s="56"/>
      <c r="H2065" s="56"/>
      <c r="I2065" s="56"/>
      <c r="J2065" s="56"/>
      <c r="K2065" s="56"/>
      <c r="L2065" s="56"/>
      <c r="M2065" s="56"/>
      <c r="N2065" s="56"/>
      <c r="O2065" s="56"/>
      <c r="P2065" s="56"/>
    </row>
    <row r="2066" spans="1:16">
      <c r="A2066" s="113">
        <v>2057</v>
      </c>
      <c r="B2066" s="20" t="str">
        <f>IF(Data!B2066:$B$5005&lt;&gt;"",Data!B2066,"")</f>
        <v/>
      </c>
      <c r="C2066" s="20" t="str">
        <f>IF(Data!$B2066:C$5005&lt;&gt;"",Data!C2066,"")</f>
        <v/>
      </c>
      <c r="D2066" s="20" t="str">
        <f t="shared" si="75"/>
        <v/>
      </c>
      <c r="E2066" s="133" t="str">
        <f>IF(D2066="","",IF(COUNTIF($D$10:D2065,D2066)=0,COUNTIF(D:D,D2066),""))</f>
        <v/>
      </c>
      <c r="F2066" s="20" t="str">
        <f t="shared" si="76"/>
        <v/>
      </c>
      <c r="G2066" s="56"/>
      <c r="H2066" s="56"/>
      <c r="I2066" s="56"/>
      <c r="J2066" s="56"/>
      <c r="K2066" s="56"/>
      <c r="L2066" s="56"/>
      <c r="M2066" s="56"/>
      <c r="N2066" s="56"/>
      <c r="O2066" s="56"/>
      <c r="P2066" s="56"/>
    </row>
    <row r="2067" spans="1:16">
      <c r="A2067" s="20">
        <v>2058</v>
      </c>
      <c r="B2067" s="20" t="str">
        <f>IF(Data!B2067:$B$5005&lt;&gt;"",Data!B2067,"")</f>
        <v/>
      </c>
      <c r="C2067" s="20" t="str">
        <f>IF(Data!$B2067:C$5005&lt;&gt;"",Data!C2067,"")</f>
        <v/>
      </c>
      <c r="D2067" s="20" t="str">
        <f t="shared" si="75"/>
        <v/>
      </c>
      <c r="E2067" s="133" t="str">
        <f>IF(D2067="","",IF(COUNTIF($D$10:D2066,D2067)=0,COUNTIF(D:D,D2067),""))</f>
        <v/>
      </c>
      <c r="F2067" s="20" t="str">
        <f t="shared" si="76"/>
        <v/>
      </c>
      <c r="G2067" s="56"/>
      <c r="H2067" s="56"/>
      <c r="I2067" s="56"/>
      <c r="J2067" s="56"/>
      <c r="K2067" s="56"/>
      <c r="L2067" s="56"/>
      <c r="M2067" s="56"/>
      <c r="N2067" s="56"/>
      <c r="O2067" s="56"/>
      <c r="P2067" s="56"/>
    </row>
    <row r="2068" spans="1:16">
      <c r="A2068" s="113">
        <v>2059</v>
      </c>
      <c r="B2068" s="20" t="str">
        <f>IF(Data!B2068:$B$5005&lt;&gt;"",Data!B2068,"")</f>
        <v/>
      </c>
      <c r="C2068" s="20" t="str">
        <f>IF(Data!$B2068:C$5005&lt;&gt;"",Data!C2068,"")</f>
        <v/>
      </c>
      <c r="D2068" s="20" t="str">
        <f t="shared" si="75"/>
        <v/>
      </c>
      <c r="E2068" s="133" t="str">
        <f>IF(D2068="","",IF(COUNTIF($D$10:D2067,D2068)=0,COUNTIF(D:D,D2068),""))</f>
        <v/>
      </c>
      <c r="F2068" s="20" t="str">
        <f t="shared" si="76"/>
        <v/>
      </c>
      <c r="G2068" s="56"/>
      <c r="H2068" s="56"/>
      <c r="I2068" s="56"/>
      <c r="J2068" s="56"/>
      <c r="K2068" s="56"/>
      <c r="L2068" s="56"/>
      <c r="M2068" s="56"/>
      <c r="N2068" s="56"/>
      <c r="O2068" s="56"/>
      <c r="P2068" s="56"/>
    </row>
    <row r="2069" spans="1:16">
      <c r="A2069" s="20">
        <v>2060</v>
      </c>
      <c r="B2069" s="20" t="str">
        <f>IF(Data!B2069:$B$5005&lt;&gt;"",Data!B2069,"")</f>
        <v/>
      </c>
      <c r="C2069" s="20" t="str">
        <f>IF(Data!$B2069:C$5005&lt;&gt;"",Data!C2069,"")</f>
        <v/>
      </c>
      <c r="D2069" s="20" t="str">
        <f t="shared" si="75"/>
        <v/>
      </c>
      <c r="E2069" s="133" t="str">
        <f>IF(D2069="","",IF(COUNTIF($D$10:D2068,D2069)=0,COUNTIF(D:D,D2069),""))</f>
        <v/>
      </c>
      <c r="F2069" s="20" t="str">
        <f t="shared" si="76"/>
        <v/>
      </c>
      <c r="G2069" s="56"/>
      <c r="H2069" s="56"/>
      <c r="I2069" s="56"/>
      <c r="J2069" s="56"/>
      <c r="K2069" s="56"/>
      <c r="L2069" s="56"/>
      <c r="M2069" s="56"/>
      <c r="N2069" s="56"/>
      <c r="O2069" s="56"/>
      <c r="P2069" s="56"/>
    </row>
    <row r="2070" spans="1:16">
      <c r="A2070" s="113">
        <v>2061</v>
      </c>
      <c r="B2070" s="20" t="str">
        <f>IF(Data!B2070:$B$5005&lt;&gt;"",Data!B2070,"")</f>
        <v/>
      </c>
      <c r="C2070" s="20" t="str">
        <f>IF(Data!$B2070:C$5005&lt;&gt;"",Data!C2070,"")</f>
        <v/>
      </c>
      <c r="D2070" s="20" t="str">
        <f t="shared" si="75"/>
        <v/>
      </c>
      <c r="E2070" s="133" t="str">
        <f>IF(D2070="","",IF(COUNTIF($D$10:D2069,D2070)=0,COUNTIF(D:D,D2070),""))</f>
        <v/>
      </c>
      <c r="F2070" s="20" t="str">
        <f t="shared" si="76"/>
        <v/>
      </c>
      <c r="G2070" s="56"/>
      <c r="H2070" s="56"/>
      <c r="I2070" s="56"/>
      <c r="J2070" s="56"/>
      <c r="K2070" s="56"/>
      <c r="L2070" s="56"/>
      <c r="M2070" s="56"/>
      <c r="N2070" s="56"/>
      <c r="O2070" s="56"/>
      <c r="P2070" s="56"/>
    </row>
    <row r="2071" spans="1:16">
      <c r="A2071" s="20">
        <v>2062</v>
      </c>
      <c r="B2071" s="20" t="str">
        <f>IF(Data!B2071:$B$5005&lt;&gt;"",Data!B2071,"")</f>
        <v/>
      </c>
      <c r="C2071" s="20" t="str">
        <f>IF(Data!$B2071:C$5005&lt;&gt;"",Data!C2071,"")</f>
        <v/>
      </c>
      <c r="D2071" s="20" t="str">
        <f t="shared" si="75"/>
        <v/>
      </c>
      <c r="E2071" s="133" t="str">
        <f>IF(D2071="","",IF(COUNTIF($D$10:D2070,D2071)=0,COUNTIF(D:D,D2071),""))</f>
        <v/>
      </c>
      <c r="F2071" s="20" t="str">
        <f t="shared" si="76"/>
        <v/>
      </c>
      <c r="G2071" s="56"/>
      <c r="H2071" s="56"/>
      <c r="I2071" s="56"/>
      <c r="J2071" s="56"/>
      <c r="K2071" s="56"/>
      <c r="L2071" s="56"/>
      <c r="M2071" s="56"/>
      <c r="N2071" s="56"/>
      <c r="O2071" s="56"/>
      <c r="P2071" s="56"/>
    </row>
    <row r="2072" spans="1:16">
      <c r="A2072" s="113">
        <v>2063</v>
      </c>
      <c r="B2072" s="20" t="str">
        <f>IF(Data!B2072:$B$5005&lt;&gt;"",Data!B2072,"")</f>
        <v/>
      </c>
      <c r="C2072" s="20" t="str">
        <f>IF(Data!$B2072:C$5005&lt;&gt;"",Data!C2072,"")</f>
        <v/>
      </c>
      <c r="D2072" s="20" t="str">
        <f t="shared" si="75"/>
        <v/>
      </c>
      <c r="E2072" s="133" t="str">
        <f>IF(D2072="","",IF(COUNTIF($D$10:D2071,D2072)=0,COUNTIF(D:D,D2072),""))</f>
        <v/>
      </c>
      <c r="F2072" s="20" t="str">
        <f t="shared" si="76"/>
        <v/>
      </c>
      <c r="G2072" s="56"/>
      <c r="H2072" s="56"/>
      <c r="I2072" s="56"/>
      <c r="J2072" s="56"/>
      <c r="K2072" s="56"/>
      <c r="L2072" s="56"/>
      <c r="M2072" s="56"/>
      <c r="N2072" s="56"/>
      <c r="O2072" s="56"/>
      <c r="P2072" s="56"/>
    </row>
    <row r="2073" spans="1:16">
      <c r="A2073" s="20">
        <v>2064</v>
      </c>
      <c r="B2073" s="20" t="str">
        <f>IF(Data!B2073:$B$5005&lt;&gt;"",Data!B2073,"")</f>
        <v/>
      </c>
      <c r="C2073" s="20" t="str">
        <f>IF(Data!$B2073:C$5005&lt;&gt;"",Data!C2073,"")</f>
        <v/>
      </c>
      <c r="D2073" s="20" t="str">
        <f t="shared" si="75"/>
        <v/>
      </c>
      <c r="E2073" s="133" t="str">
        <f>IF(D2073="","",IF(COUNTIF($D$10:D2072,D2073)=0,COUNTIF(D:D,D2073),""))</f>
        <v/>
      </c>
      <c r="F2073" s="20" t="str">
        <f t="shared" si="76"/>
        <v/>
      </c>
      <c r="G2073" s="56"/>
      <c r="H2073" s="56"/>
      <c r="I2073" s="56"/>
      <c r="J2073" s="56"/>
      <c r="K2073" s="56"/>
      <c r="L2073" s="56"/>
      <c r="M2073" s="56"/>
      <c r="N2073" s="56"/>
      <c r="O2073" s="56"/>
      <c r="P2073" s="56"/>
    </row>
    <row r="2074" spans="1:16">
      <c r="A2074" s="113">
        <v>2065</v>
      </c>
      <c r="B2074" s="20" t="str">
        <f>IF(Data!B2074:$B$5005&lt;&gt;"",Data!B2074,"")</f>
        <v/>
      </c>
      <c r="C2074" s="20" t="str">
        <f>IF(Data!$B2074:C$5005&lt;&gt;"",Data!C2074,"")</f>
        <v/>
      </c>
      <c r="D2074" s="20" t="str">
        <f t="shared" si="75"/>
        <v/>
      </c>
      <c r="E2074" s="133" t="str">
        <f>IF(D2074="","",IF(COUNTIF($D$10:D2073,D2074)=0,COUNTIF(D:D,D2074),""))</f>
        <v/>
      </c>
      <c r="F2074" s="20" t="str">
        <f t="shared" si="76"/>
        <v/>
      </c>
      <c r="G2074" s="56"/>
      <c r="H2074" s="56"/>
      <c r="I2074" s="56"/>
      <c r="J2074" s="56"/>
      <c r="K2074" s="56"/>
      <c r="L2074" s="56"/>
      <c r="M2074" s="56"/>
      <c r="N2074" s="56"/>
      <c r="O2074" s="56"/>
      <c r="P2074" s="56"/>
    </row>
    <row r="2075" spans="1:16">
      <c r="A2075" s="20">
        <v>2066</v>
      </c>
      <c r="B2075" s="20" t="str">
        <f>IF(Data!B2075:$B$5005&lt;&gt;"",Data!B2075,"")</f>
        <v/>
      </c>
      <c r="C2075" s="20" t="str">
        <f>IF(Data!$B2075:C$5005&lt;&gt;"",Data!C2075,"")</f>
        <v/>
      </c>
      <c r="D2075" s="20" t="str">
        <f t="shared" si="75"/>
        <v/>
      </c>
      <c r="E2075" s="133" t="str">
        <f>IF(D2075="","",IF(COUNTIF($D$10:D2074,D2075)=0,COUNTIF(D:D,D2075),""))</f>
        <v/>
      </c>
      <c r="F2075" s="20" t="str">
        <f t="shared" si="76"/>
        <v/>
      </c>
      <c r="G2075" s="56"/>
      <c r="H2075" s="56"/>
      <c r="I2075" s="56"/>
      <c r="J2075" s="56"/>
      <c r="K2075" s="56"/>
      <c r="L2075" s="56"/>
      <c r="M2075" s="56"/>
      <c r="N2075" s="56"/>
      <c r="O2075" s="56"/>
      <c r="P2075" s="56"/>
    </row>
    <row r="2076" spans="1:16">
      <c r="A2076" s="113">
        <v>2067</v>
      </c>
      <c r="B2076" s="20" t="str">
        <f>IF(Data!B2076:$B$5005&lt;&gt;"",Data!B2076,"")</f>
        <v/>
      </c>
      <c r="C2076" s="20" t="str">
        <f>IF(Data!$B2076:C$5005&lt;&gt;"",Data!C2076,"")</f>
        <v/>
      </c>
      <c r="D2076" s="20" t="str">
        <f t="shared" si="75"/>
        <v/>
      </c>
      <c r="E2076" s="133" t="str">
        <f>IF(D2076="","",IF(COUNTIF($D$10:D2075,D2076)=0,COUNTIF(D:D,D2076),""))</f>
        <v/>
      </c>
      <c r="F2076" s="20" t="str">
        <f t="shared" si="76"/>
        <v/>
      </c>
      <c r="G2076" s="56"/>
      <c r="H2076" s="56"/>
      <c r="I2076" s="56"/>
      <c r="J2076" s="56"/>
      <c r="K2076" s="56"/>
      <c r="L2076" s="56"/>
      <c r="M2076" s="56"/>
      <c r="N2076" s="56"/>
      <c r="O2076" s="56"/>
      <c r="P2076" s="56"/>
    </row>
    <row r="2077" spans="1:16">
      <c r="A2077" s="20">
        <v>2068</v>
      </c>
      <c r="B2077" s="20" t="str">
        <f>IF(Data!B2077:$B$5005&lt;&gt;"",Data!B2077,"")</f>
        <v/>
      </c>
      <c r="C2077" s="20" t="str">
        <f>IF(Data!$B2077:C$5005&lt;&gt;"",Data!C2077,"")</f>
        <v/>
      </c>
      <c r="D2077" s="20" t="str">
        <f t="shared" si="75"/>
        <v/>
      </c>
      <c r="E2077" s="133" t="str">
        <f>IF(D2077="","",IF(COUNTIF($D$10:D2076,D2077)=0,COUNTIF(D:D,D2077),""))</f>
        <v/>
      </c>
      <c r="F2077" s="20" t="str">
        <f t="shared" si="76"/>
        <v/>
      </c>
      <c r="G2077" s="56"/>
      <c r="H2077" s="56"/>
      <c r="I2077" s="56"/>
      <c r="J2077" s="56"/>
      <c r="K2077" s="56"/>
      <c r="L2077" s="56"/>
      <c r="M2077" s="56"/>
      <c r="N2077" s="56"/>
      <c r="O2077" s="56"/>
      <c r="P2077" s="56"/>
    </row>
    <row r="2078" spans="1:16">
      <c r="A2078" s="113">
        <v>2069</v>
      </c>
      <c r="B2078" s="20" t="str">
        <f>IF(Data!B2078:$B$5005&lt;&gt;"",Data!B2078,"")</f>
        <v/>
      </c>
      <c r="C2078" s="20" t="str">
        <f>IF(Data!$B2078:C$5005&lt;&gt;"",Data!C2078,"")</f>
        <v/>
      </c>
      <c r="D2078" s="20" t="str">
        <f t="shared" si="75"/>
        <v/>
      </c>
      <c r="E2078" s="133" t="str">
        <f>IF(D2078="","",IF(COUNTIF($D$10:D2077,D2078)=0,COUNTIF(D:D,D2078),""))</f>
        <v/>
      </c>
      <c r="F2078" s="20" t="str">
        <f t="shared" si="76"/>
        <v/>
      </c>
      <c r="G2078" s="56"/>
      <c r="H2078" s="56"/>
      <c r="I2078" s="56"/>
      <c r="J2078" s="56"/>
      <c r="K2078" s="56"/>
      <c r="L2078" s="56"/>
      <c r="M2078" s="56"/>
      <c r="N2078" s="56"/>
      <c r="O2078" s="56"/>
      <c r="P2078" s="56"/>
    </row>
    <row r="2079" spans="1:16">
      <c r="A2079" s="20">
        <v>2070</v>
      </c>
      <c r="B2079" s="20" t="str">
        <f>IF(Data!B2079:$B$5005&lt;&gt;"",Data!B2079,"")</f>
        <v/>
      </c>
      <c r="C2079" s="20" t="str">
        <f>IF(Data!$B2079:C$5005&lt;&gt;"",Data!C2079,"")</f>
        <v/>
      </c>
      <c r="D2079" s="20" t="str">
        <f t="shared" si="75"/>
        <v/>
      </c>
      <c r="E2079" s="133" t="str">
        <f>IF(D2079="","",IF(COUNTIF($D$10:D2078,D2079)=0,COUNTIF(D:D,D2079),""))</f>
        <v/>
      </c>
      <c r="F2079" s="20" t="str">
        <f t="shared" si="76"/>
        <v/>
      </c>
      <c r="G2079" s="56"/>
      <c r="H2079" s="56"/>
      <c r="I2079" s="56"/>
      <c r="J2079" s="56"/>
      <c r="K2079" s="56"/>
      <c r="L2079" s="56"/>
      <c r="M2079" s="56"/>
      <c r="N2079" s="56"/>
      <c r="O2079" s="56"/>
      <c r="P2079" s="56"/>
    </row>
    <row r="2080" spans="1:16">
      <c r="A2080" s="113">
        <v>2071</v>
      </c>
      <c r="B2080" s="20" t="str">
        <f>IF(Data!B2080:$B$5005&lt;&gt;"",Data!B2080,"")</f>
        <v/>
      </c>
      <c r="C2080" s="20" t="str">
        <f>IF(Data!$B2080:C$5005&lt;&gt;"",Data!C2080,"")</f>
        <v/>
      </c>
      <c r="D2080" s="20" t="str">
        <f t="shared" si="75"/>
        <v/>
      </c>
      <c r="E2080" s="133" t="str">
        <f>IF(D2080="","",IF(COUNTIF($D$10:D2079,D2080)=0,COUNTIF(D:D,D2080),""))</f>
        <v/>
      </c>
      <c r="F2080" s="20" t="str">
        <f t="shared" si="76"/>
        <v/>
      </c>
      <c r="G2080" s="56"/>
      <c r="H2080" s="56"/>
      <c r="I2080" s="56"/>
      <c r="J2080" s="56"/>
      <c r="K2080" s="56"/>
      <c r="L2080" s="56"/>
      <c r="M2080" s="56"/>
      <c r="N2080" s="56"/>
      <c r="O2080" s="56"/>
      <c r="P2080" s="56"/>
    </row>
    <row r="2081" spans="1:16">
      <c r="A2081" s="20">
        <v>2072</v>
      </c>
      <c r="B2081" s="20" t="str">
        <f>IF(Data!B2081:$B$5005&lt;&gt;"",Data!B2081,"")</f>
        <v/>
      </c>
      <c r="C2081" s="20" t="str">
        <f>IF(Data!$B2081:C$5005&lt;&gt;"",Data!C2081,"")</f>
        <v/>
      </c>
      <c r="D2081" s="20" t="str">
        <f t="shared" si="75"/>
        <v/>
      </c>
      <c r="E2081" s="133" t="str">
        <f>IF(D2081="","",IF(COUNTIF($D$10:D2080,D2081)=0,COUNTIF(D:D,D2081),""))</f>
        <v/>
      </c>
      <c r="F2081" s="20" t="str">
        <f t="shared" si="76"/>
        <v/>
      </c>
      <c r="G2081" s="56"/>
      <c r="H2081" s="56"/>
      <c r="I2081" s="56"/>
      <c r="J2081" s="56"/>
      <c r="K2081" s="56"/>
      <c r="L2081" s="56"/>
      <c r="M2081" s="56"/>
      <c r="N2081" s="56"/>
      <c r="O2081" s="56"/>
      <c r="P2081" s="56"/>
    </row>
    <row r="2082" spans="1:16">
      <c r="A2082" s="113">
        <v>2073</v>
      </c>
      <c r="B2082" s="20" t="str">
        <f>IF(Data!B2082:$B$5005&lt;&gt;"",Data!B2082,"")</f>
        <v/>
      </c>
      <c r="C2082" s="20" t="str">
        <f>IF(Data!$B2082:C$5005&lt;&gt;"",Data!C2082,"")</f>
        <v/>
      </c>
      <c r="D2082" s="20" t="str">
        <f t="shared" si="75"/>
        <v/>
      </c>
      <c r="E2082" s="133" t="str">
        <f>IF(D2082="","",IF(COUNTIF($D$10:D2081,D2082)=0,COUNTIF(D:D,D2082),""))</f>
        <v/>
      </c>
      <c r="F2082" s="20" t="str">
        <f t="shared" si="76"/>
        <v/>
      </c>
      <c r="G2082" s="56"/>
      <c r="H2082" s="56"/>
      <c r="I2082" s="56"/>
      <c r="J2082" s="56"/>
      <c r="K2082" s="56"/>
      <c r="L2082" s="56"/>
      <c r="M2082" s="56"/>
      <c r="N2082" s="56"/>
      <c r="O2082" s="56"/>
      <c r="P2082" s="56"/>
    </row>
    <row r="2083" spans="1:16">
      <c r="A2083" s="20">
        <v>2074</v>
      </c>
      <c r="B2083" s="20" t="str">
        <f>IF(Data!B2083:$B$5005&lt;&gt;"",Data!B2083,"")</f>
        <v/>
      </c>
      <c r="C2083" s="20" t="str">
        <f>IF(Data!$B2083:C$5005&lt;&gt;"",Data!C2083,"")</f>
        <v/>
      </c>
      <c r="D2083" s="20" t="str">
        <f t="shared" si="75"/>
        <v/>
      </c>
      <c r="E2083" s="133" t="str">
        <f>IF(D2083="","",IF(COUNTIF($D$10:D2082,D2083)=0,COUNTIF(D:D,D2083),""))</f>
        <v/>
      </c>
      <c r="F2083" s="20" t="str">
        <f t="shared" si="76"/>
        <v/>
      </c>
      <c r="G2083" s="56"/>
      <c r="H2083" s="56"/>
      <c r="I2083" s="56"/>
      <c r="J2083" s="56"/>
      <c r="K2083" s="56"/>
      <c r="L2083" s="56"/>
      <c r="M2083" s="56"/>
      <c r="N2083" s="56"/>
      <c r="O2083" s="56"/>
      <c r="P2083" s="56"/>
    </row>
    <row r="2084" spans="1:16">
      <c r="A2084" s="113">
        <v>2075</v>
      </c>
      <c r="B2084" s="20" t="str">
        <f>IF(Data!B2084:$B$5005&lt;&gt;"",Data!B2084,"")</f>
        <v/>
      </c>
      <c r="C2084" s="20" t="str">
        <f>IF(Data!$B2084:C$5005&lt;&gt;"",Data!C2084,"")</f>
        <v/>
      </c>
      <c r="D2084" s="20" t="str">
        <f t="shared" si="75"/>
        <v/>
      </c>
      <c r="E2084" s="133" t="str">
        <f>IF(D2084="","",IF(COUNTIF($D$10:D2083,D2084)=0,COUNTIF(D:D,D2084),""))</f>
        <v/>
      </c>
      <c r="F2084" s="20" t="str">
        <f t="shared" si="76"/>
        <v/>
      </c>
      <c r="G2084" s="56"/>
      <c r="H2084" s="56"/>
      <c r="I2084" s="56"/>
      <c r="J2084" s="56"/>
      <c r="K2084" s="56"/>
      <c r="L2084" s="56"/>
      <c r="M2084" s="56"/>
      <c r="N2084" s="56"/>
      <c r="O2084" s="56"/>
      <c r="P2084" s="56"/>
    </row>
    <row r="2085" spans="1:16">
      <c r="A2085" s="20">
        <v>2076</v>
      </c>
      <c r="B2085" s="20" t="str">
        <f>IF(Data!B2085:$B$5005&lt;&gt;"",Data!B2085,"")</f>
        <v/>
      </c>
      <c r="C2085" s="20" t="str">
        <f>IF(Data!$B2085:C$5005&lt;&gt;"",Data!C2085,"")</f>
        <v/>
      </c>
      <c r="D2085" s="20" t="str">
        <f t="shared" si="75"/>
        <v/>
      </c>
      <c r="E2085" s="133" t="str">
        <f>IF(D2085="","",IF(COUNTIF($D$10:D2084,D2085)=0,COUNTIF(D:D,D2085),""))</f>
        <v/>
      </c>
      <c r="F2085" s="20" t="str">
        <f t="shared" si="76"/>
        <v/>
      </c>
      <c r="G2085" s="56"/>
      <c r="H2085" s="56"/>
      <c r="I2085" s="56"/>
      <c r="J2085" s="56"/>
      <c r="K2085" s="56"/>
      <c r="L2085" s="56"/>
      <c r="M2085" s="56"/>
      <c r="N2085" s="56"/>
      <c r="O2085" s="56"/>
      <c r="P2085" s="56"/>
    </row>
    <row r="2086" spans="1:16">
      <c r="A2086" s="113">
        <v>2077</v>
      </c>
      <c r="B2086" s="20" t="str">
        <f>IF(Data!B2086:$B$5005&lt;&gt;"",Data!B2086,"")</f>
        <v/>
      </c>
      <c r="C2086" s="20" t="str">
        <f>IF(Data!$B2086:C$5005&lt;&gt;"",Data!C2086,"")</f>
        <v/>
      </c>
      <c r="D2086" s="20" t="str">
        <f t="shared" si="75"/>
        <v/>
      </c>
      <c r="E2086" s="133" t="str">
        <f>IF(D2086="","",IF(COUNTIF($D$10:D2085,D2086)=0,COUNTIF(D:D,D2086),""))</f>
        <v/>
      </c>
      <c r="F2086" s="20" t="str">
        <f t="shared" si="76"/>
        <v/>
      </c>
      <c r="G2086" s="56"/>
      <c r="H2086" s="56"/>
      <c r="I2086" s="56"/>
      <c r="J2086" s="56"/>
      <c r="K2086" s="56"/>
      <c r="L2086" s="56"/>
      <c r="M2086" s="56"/>
      <c r="N2086" s="56"/>
      <c r="O2086" s="56"/>
      <c r="P2086" s="56"/>
    </row>
    <row r="2087" spans="1:16">
      <c r="A2087" s="20">
        <v>2078</v>
      </c>
      <c r="B2087" s="20" t="str">
        <f>IF(Data!B2087:$B$5005&lt;&gt;"",Data!B2087,"")</f>
        <v/>
      </c>
      <c r="C2087" s="20" t="str">
        <f>IF(Data!$B2087:C$5005&lt;&gt;"",Data!C2087,"")</f>
        <v/>
      </c>
      <c r="D2087" s="20" t="str">
        <f t="shared" si="75"/>
        <v/>
      </c>
      <c r="E2087" s="133" t="str">
        <f>IF(D2087="","",IF(COUNTIF($D$10:D2086,D2087)=0,COUNTIF(D:D,D2087),""))</f>
        <v/>
      </c>
      <c r="F2087" s="20" t="str">
        <f t="shared" si="76"/>
        <v/>
      </c>
      <c r="G2087" s="56"/>
      <c r="H2087" s="56"/>
      <c r="I2087" s="56"/>
      <c r="J2087" s="56"/>
      <c r="K2087" s="56"/>
      <c r="L2087" s="56"/>
      <c r="M2087" s="56"/>
      <c r="N2087" s="56"/>
      <c r="O2087" s="56"/>
      <c r="P2087" s="56"/>
    </row>
    <row r="2088" spans="1:16">
      <c r="A2088" s="113">
        <v>2079</v>
      </c>
      <c r="B2088" s="20" t="str">
        <f>IF(Data!B2088:$B$5005&lt;&gt;"",Data!B2088,"")</f>
        <v/>
      </c>
      <c r="C2088" s="20" t="str">
        <f>IF(Data!$B2088:C$5005&lt;&gt;"",Data!C2088,"")</f>
        <v/>
      </c>
      <c r="D2088" s="20" t="str">
        <f t="shared" si="75"/>
        <v/>
      </c>
      <c r="E2088" s="133" t="str">
        <f>IF(D2088="","",IF(COUNTIF($D$10:D2087,D2088)=0,COUNTIF(D:D,D2088),""))</f>
        <v/>
      </c>
      <c r="F2088" s="20" t="str">
        <f t="shared" si="76"/>
        <v/>
      </c>
      <c r="G2088" s="56"/>
      <c r="H2088" s="56"/>
      <c r="I2088" s="56"/>
      <c r="J2088" s="56"/>
      <c r="K2088" s="56"/>
      <c r="L2088" s="56"/>
      <c r="M2088" s="56"/>
      <c r="N2088" s="56"/>
      <c r="O2088" s="56"/>
      <c r="P2088" s="56"/>
    </row>
    <row r="2089" spans="1:16">
      <c r="A2089" s="20">
        <v>2080</v>
      </c>
      <c r="B2089" s="20" t="str">
        <f>IF(Data!B2089:$B$5005&lt;&gt;"",Data!B2089,"")</f>
        <v/>
      </c>
      <c r="C2089" s="20" t="str">
        <f>IF(Data!$B2089:C$5005&lt;&gt;"",Data!C2089,"")</f>
        <v/>
      </c>
      <c r="D2089" s="20" t="str">
        <f t="shared" si="75"/>
        <v/>
      </c>
      <c r="E2089" s="133" t="str">
        <f>IF(D2089="","",IF(COUNTIF($D$10:D2088,D2089)=0,COUNTIF(D:D,D2089),""))</f>
        <v/>
      </c>
      <c r="F2089" s="20" t="str">
        <f t="shared" si="76"/>
        <v/>
      </c>
      <c r="G2089" s="56"/>
      <c r="H2089" s="56"/>
      <c r="I2089" s="56"/>
      <c r="J2089" s="56"/>
      <c r="K2089" s="56"/>
      <c r="L2089" s="56"/>
      <c r="M2089" s="56"/>
      <c r="N2089" s="56"/>
      <c r="O2089" s="56"/>
      <c r="P2089" s="56"/>
    </row>
    <row r="2090" spans="1:16">
      <c r="A2090" s="113">
        <v>2081</v>
      </c>
      <c r="B2090" s="20" t="str">
        <f>IF(Data!B2090:$B$5005&lt;&gt;"",Data!B2090,"")</f>
        <v/>
      </c>
      <c r="C2090" s="20" t="str">
        <f>IF(Data!$B2090:C$5005&lt;&gt;"",Data!C2090,"")</f>
        <v/>
      </c>
      <c r="D2090" s="20" t="str">
        <f t="shared" si="75"/>
        <v/>
      </c>
      <c r="E2090" s="133" t="str">
        <f>IF(D2090="","",IF(COUNTIF($D$10:D2089,D2090)=0,COUNTIF(D:D,D2090),""))</f>
        <v/>
      </c>
      <c r="F2090" s="20" t="str">
        <f t="shared" si="76"/>
        <v/>
      </c>
      <c r="G2090" s="56"/>
      <c r="H2090" s="56"/>
      <c r="I2090" s="56"/>
      <c r="J2090" s="56"/>
      <c r="K2090" s="56"/>
      <c r="L2090" s="56"/>
      <c r="M2090" s="56"/>
      <c r="N2090" s="56"/>
      <c r="O2090" s="56"/>
      <c r="P2090" s="56"/>
    </row>
    <row r="2091" spans="1:16">
      <c r="A2091" s="20">
        <v>2082</v>
      </c>
      <c r="B2091" s="20" t="str">
        <f>IF(Data!B2091:$B$5005&lt;&gt;"",Data!B2091,"")</f>
        <v/>
      </c>
      <c r="C2091" s="20" t="str">
        <f>IF(Data!$B2091:C$5005&lt;&gt;"",Data!C2091,"")</f>
        <v/>
      </c>
      <c r="D2091" s="20" t="str">
        <f t="shared" si="75"/>
        <v/>
      </c>
      <c r="E2091" s="133" t="str">
        <f>IF(D2091="","",IF(COUNTIF($D$10:D2090,D2091)=0,COUNTIF(D:D,D2091),""))</f>
        <v/>
      </c>
      <c r="F2091" s="20" t="str">
        <f t="shared" si="76"/>
        <v/>
      </c>
      <c r="G2091" s="56"/>
      <c r="H2091" s="56"/>
      <c r="I2091" s="56"/>
      <c r="J2091" s="56"/>
      <c r="K2091" s="56"/>
      <c r="L2091" s="56"/>
      <c r="M2091" s="56"/>
      <c r="N2091" s="56"/>
      <c r="O2091" s="56"/>
      <c r="P2091" s="56"/>
    </row>
    <row r="2092" spans="1:16">
      <c r="A2092" s="113">
        <v>2083</v>
      </c>
      <c r="B2092" s="20" t="str">
        <f>IF(Data!B2092:$B$5005&lt;&gt;"",Data!B2092,"")</f>
        <v/>
      </c>
      <c r="C2092" s="20" t="str">
        <f>IF(Data!$B2092:C$5005&lt;&gt;"",Data!C2092,"")</f>
        <v/>
      </c>
      <c r="D2092" s="20" t="str">
        <f t="shared" si="75"/>
        <v/>
      </c>
      <c r="E2092" s="133" t="str">
        <f>IF(D2092="","",IF(COUNTIF($D$10:D2091,D2092)=0,COUNTIF(D:D,D2092),""))</f>
        <v/>
      </c>
      <c r="F2092" s="20" t="str">
        <f t="shared" si="76"/>
        <v/>
      </c>
      <c r="G2092" s="56"/>
      <c r="H2092" s="56"/>
      <c r="I2092" s="56"/>
      <c r="J2092" s="56"/>
      <c r="K2092" s="56"/>
      <c r="L2092" s="56"/>
      <c r="M2092" s="56"/>
      <c r="N2092" s="56"/>
      <c r="O2092" s="56"/>
      <c r="P2092" s="56"/>
    </row>
    <row r="2093" spans="1:16">
      <c r="A2093" s="20">
        <v>2084</v>
      </c>
      <c r="B2093" s="20" t="str">
        <f>IF(Data!B2093:$B$5005&lt;&gt;"",Data!B2093,"")</f>
        <v/>
      </c>
      <c r="C2093" s="20" t="str">
        <f>IF(Data!$B2093:C$5005&lt;&gt;"",Data!C2093,"")</f>
        <v/>
      </c>
      <c r="D2093" s="20" t="str">
        <f t="shared" si="75"/>
        <v/>
      </c>
      <c r="E2093" s="133" t="str">
        <f>IF(D2093="","",IF(COUNTIF($D$10:D2092,D2093)=0,COUNTIF(D:D,D2093),""))</f>
        <v/>
      </c>
      <c r="F2093" s="20" t="str">
        <f t="shared" si="76"/>
        <v/>
      </c>
      <c r="G2093" s="56"/>
      <c r="H2093" s="56"/>
      <c r="I2093" s="56"/>
      <c r="J2093" s="56"/>
      <c r="K2093" s="56"/>
      <c r="L2093" s="56"/>
      <c r="M2093" s="56"/>
      <c r="N2093" s="56"/>
      <c r="O2093" s="56"/>
      <c r="P2093" s="56"/>
    </row>
    <row r="2094" spans="1:16">
      <c r="A2094" s="113">
        <v>2085</v>
      </c>
      <c r="B2094" s="20" t="str">
        <f>IF(Data!B2094:$B$5005&lt;&gt;"",Data!B2094,"")</f>
        <v/>
      </c>
      <c r="C2094" s="20" t="str">
        <f>IF(Data!$B2094:C$5005&lt;&gt;"",Data!C2094,"")</f>
        <v/>
      </c>
      <c r="D2094" s="20" t="str">
        <f t="shared" si="75"/>
        <v/>
      </c>
      <c r="E2094" s="133" t="str">
        <f>IF(D2094="","",IF(COUNTIF($D$10:D2093,D2094)=0,COUNTIF(D:D,D2094),""))</f>
        <v/>
      </c>
      <c r="F2094" s="20" t="str">
        <f t="shared" si="76"/>
        <v/>
      </c>
      <c r="G2094" s="56"/>
      <c r="H2094" s="56"/>
      <c r="I2094" s="56"/>
      <c r="J2094" s="56"/>
      <c r="K2094" s="56"/>
      <c r="L2094" s="56"/>
      <c r="M2094" s="56"/>
      <c r="N2094" s="56"/>
      <c r="O2094" s="56"/>
      <c r="P2094" s="56"/>
    </row>
    <row r="2095" spans="1:16">
      <c r="A2095" s="20">
        <v>2086</v>
      </c>
      <c r="B2095" s="20" t="str">
        <f>IF(Data!B2095:$B$5005&lt;&gt;"",Data!B2095,"")</f>
        <v/>
      </c>
      <c r="C2095" s="20" t="str">
        <f>IF(Data!$B2095:C$5005&lt;&gt;"",Data!C2095,"")</f>
        <v/>
      </c>
      <c r="D2095" s="20" t="str">
        <f t="shared" si="75"/>
        <v/>
      </c>
      <c r="E2095" s="133" t="str">
        <f>IF(D2095="","",IF(COUNTIF($D$10:D2094,D2095)=0,COUNTIF(D:D,D2095),""))</f>
        <v/>
      </c>
      <c r="F2095" s="20" t="str">
        <f t="shared" si="76"/>
        <v/>
      </c>
      <c r="G2095" s="56"/>
      <c r="H2095" s="56"/>
      <c r="I2095" s="56"/>
      <c r="J2095" s="56"/>
      <c r="K2095" s="56"/>
      <c r="L2095" s="56"/>
      <c r="M2095" s="56"/>
      <c r="N2095" s="56"/>
      <c r="O2095" s="56"/>
      <c r="P2095" s="56"/>
    </row>
    <row r="2096" spans="1:16">
      <c r="A2096" s="113">
        <v>2087</v>
      </c>
      <c r="B2096" s="20" t="str">
        <f>IF(Data!B2096:$B$5005&lt;&gt;"",Data!B2096,"")</f>
        <v/>
      </c>
      <c r="C2096" s="20" t="str">
        <f>IF(Data!$B2096:C$5005&lt;&gt;"",Data!C2096,"")</f>
        <v/>
      </c>
      <c r="D2096" s="20" t="str">
        <f t="shared" si="75"/>
        <v/>
      </c>
      <c r="E2096" s="133" t="str">
        <f>IF(D2096="","",IF(COUNTIF($D$10:D2095,D2096)=0,COUNTIF(D:D,D2096),""))</f>
        <v/>
      </c>
      <c r="F2096" s="20" t="str">
        <f t="shared" si="76"/>
        <v/>
      </c>
      <c r="G2096" s="56"/>
      <c r="H2096" s="56"/>
      <c r="I2096" s="56"/>
      <c r="J2096" s="56"/>
      <c r="K2096" s="56"/>
      <c r="L2096" s="56"/>
      <c r="M2096" s="56"/>
      <c r="N2096" s="56"/>
      <c r="O2096" s="56"/>
      <c r="P2096" s="56"/>
    </row>
    <row r="2097" spans="1:16">
      <c r="A2097" s="20">
        <v>2088</v>
      </c>
      <c r="B2097" s="20" t="str">
        <f>IF(Data!B2097:$B$5005&lt;&gt;"",Data!B2097,"")</f>
        <v/>
      </c>
      <c r="C2097" s="20" t="str">
        <f>IF(Data!$B2097:C$5005&lt;&gt;"",Data!C2097,"")</f>
        <v/>
      </c>
      <c r="D2097" s="20" t="str">
        <f t="shared" si="75"/>
        <v/>
      </c>
      <c r="E2097" s="133" t="str">
        <f>IF(D2097="","",IF(COUNTIF($D$10:D2096,D2097)=0,COUNTIF(D:D,D2097),""))</f>
        <v/>
      </c>
      <c r="F2097" s="20" t="str">
        <f t="shared" si="76"/>
        <v/>
      </c>
      <c r="G2097" s="56"/>
      <c r="H2097" s="56"/>
      <c r="I2097" s="56"/>
      <c r="J2097" s="56"/>
      <c r="K2097" s="56"/>
      <c r="L2097" s="56"/>
      <c r="M2097" s="56"/>
      <c r="N2097" s="56"/>
      <c r="O2097" s="56"/>
      <c r="P2097" s="56"/>
    </row>
    <row r="2098" spans="1:16">
      <c r="A2098" s="113">
        <v>2089</v>
      </c>
      <c r="B2098" s="20" t="str">
        <f>IF(Data!B2098:$B$5005&lt;&gt;"",Data!B2098,"")</f>
        <v/>
      </c>
      <c r="C2098" s="20" t="str">
        <f>IF(Data!$B2098:C$5005&lt;&gt;"",Data!C2098,"")</f>
        <v/>
      </c>
      <c r="D2098" s="20" t="str">
        <f t="shared" si="75"/>
        <v/>
      </c>
      <c r="E2098" s="133" t="str">
        <f>IF(D2098="","",IF(COUNTIF($D$10:D2097,D2098)=0,COUNTIF(D:D,D2098),""))</f>
        <v/>
      </c>
      <c r="F2098" s="20" t="str">
        <f t="shared" si="76"/>
        <v/>
      </c>
      <c r="G2098" s="56"/>
      <c r="H2098" s="56"/>
      <c r="I2098" s="56"/>
      <c r="J2098" s="56"/>
      <c r="K2098" s="56"/>
      <c r="L2098" s="56"/>
      <c r="M2098" s="56"/>
      <c r="N2098" s="56"/>
      <c r="O2098" s="56"/>
      <c r="P2098" s="56"/>
    </row>
    <row r="2099" spans="1:16">
      <c r="A2099" s="20">
        <v>2090</v>
      </c>
      <c r="B2099" s="20" t="str">
        <f>IF(Data!B2099:$B$5005&lt;&gt;"",Data!B2099,"")</f>
        <v/>
      </c>
      <c r="C2099" s="20" t="str">
        <f>IF(Data!$B2099:C$5005&lt;&gt;"",Data!C2099,"")</f>
        <v/>
      </c>
      <c r="D2099" s="20" t="str">
        <f t="shared" si="75"/>
        <v/>
      </c>
      <c r="E2099" s="133" t="str">
        <f>IF(D2099="","",IF(COUNTIF($D$10:D2098,D2099)=0,COUNTIF(D:D,D2099),""))</f>
        <v/>
      </c>
      <c r="F2099" s="20" t="str">
        <f t="shared" si="76"/>
        <v/>
      </c>
      <c r="G2099" s="56"/>
      <c r="H2099" s="56"/>
      <c r="I2099" s="56"/>
      <c r="J2099" s="56"/>
      <c r="K2099" s="56"/>
      <c r="L2099" s="56"/>
      <c r="M2099" s="56"/>
      <c r="N2099" s="56"/>
      <c r="O2099" s="56"/>
      <c r="P2099" s="56"/>
    </row>
    <row r="2100" spans="1:16">
      <c r="A2100" s="113">
        <v>2091</v>
      </c>
      <c r="B2100" s="20" t="str">
        <f>IF(Data!B2100:$B$5005&lt;&gt;"",Data!B2100,"")</f>
        <v/>
      </c>
      <c r="C2100" s="20" t="str">
        <f>IF(Data!$B2100:C$5005&lt;&gt;"",Data!C2100,"")</f>
        <v/>
      </c>
      <c r="D2100" s="20" t="str">
        <f t="shared" si="75"/>
        <v/>
      </c>
      <c r="E2100" s="133" t="str">
        <f>IF(D2100="","",IF(COUNTIF($D$10:D2099,D2100)=0,COUNTIF(D:D,D2100),""))</f>
        <v/>
      </c>
      <c r="F2100" s="20" t="str">
        <f t="shared" si="76"/>
        <v/>
      </c>
      <c r="G2100" s="56"/>
      <c r="H2100" s="56"/>
      <c r="I2100" s="56"/>
      <c r="J2100" s="56"/>
      <c r="K2100" s="56"/>
      <c r="L2100" s="56"/>
      <c r="M2100" s="56"/>
      <c r="N2100" s="56"/>
      <c r="O2100" s="56"/>
      <c r="P2100" s="56"/>
    </row>
    <row r="2101" spans="1:16">
      <c r="A2101" s="20">
        <v>2092</v>
      </c>
      <c r="B2101" s="20" t="str">
        <f>IF(Data!B2101:$B$5005&lt;&gt;"",Data!B2101,"")</f>
        <v/>
      </c>
      <c r="C2101" s="20" t="str">
        <f>IF(Data!$B2101:C$5005&lt;&gt;"",Data!C2101,"")</f>
        <v/>
      </c>
      <c r="D2101" s="20" t="str">
        <f t="shared" si="75"/>
        <v/>
      </c>
      <c r="E2101" s="133" t="str">
        <f>IF(D2101="","",IF(COUNTIF($D$10:D2100,D2101)=0,COUNTIF(D:D,D2101),""))</f>
        <v/>
      </c>
      <c r="F2101" s="20" t="str">
        <f t="shared" si="76"/>
        <v/>
      </c>
      <c r="G2101" s="56"/>
      <c r="H2101" s="56"/>
      <c r="I2101" s="56"/>
      <c r="J2101" s="56"/>
      <c r="K2101" s="56"/>
      <c r="L2101" s="56"/>
      <c r="M2101" s="56"/>
      <c r="N2101" s="56"/>
      <c r="O2101" s="56"/>
      <c r="P2101" s="56"/>
    </row>
    <row r="2102" spans="1:16">
      <c r="A2102" s="113">
        <v>2093</v>
      </c>
      <c r="B2102" s="20" t="str">
        <f>IF(Data!B2102:$B$5005&lt;&gt;"",Data!B2102,"")</f>
        <v/>
      </c>
      <c r="C2102" s="20" t="str">
        <f>IF(Data!$B2102:C$5005&lt;&gt;"",Data!C2102,"")</f>
        <v/>
      </c>
      <c r="D2102" s="20" t="str">
        <f t="shared" si="75"/>
        <v/>
      </c>
      <c r="E2102" s="133" t="str">
        <f>IF(D2102="","",IF(COUNTIF($D$10:D2101,D2102)=0,COUNTIF(D:D,D2102),""))</f>
        <v/>
      </c>
      <c r="F2102" s="20" t="str">
        <f t="shared" si="76"/>
        <v/>
      </c>
      <c r="G2102" s="56"/>
      <c r="H2102" s="56"/>
      <c r="I2102" s="56"/>
      <c r="J2102" s="56"/>
      <c r="K2102" s="56"/>
      <c r="L2102" s="56"/>
      <c r="M2102" s="56"/>
      <c r="N2102" s="56"/>
      <c r="O2102" s="56"/>
      <c r="P2102" s="56"/>
    </row>
    <row r="2103" spans="1:16">
      <c r="A2103" s="20">
        <v>2094</v>
      </c>
      <c r="B2103" s="20" t="str">
        <f>IF(Data!B2103:$B$5005&lt;&gt;"",Data!B2103,"")</f>
        <v/>
      </c>
      <c r="C2103" s="20" t="str">
        <f>IF(Data!$B2103:C$5005&lt;&gt;"",Data!C2103,"")</f>
        <v/>
      </c>
      <c r="D2103" s="20" t="str">
        <f t="shared" si="75"/>
        <v/>
      </c>
      <c r="E2103" s="133" t="str">
        <f>IF(D2103="","",IF(COUNTIF($D$10:D2102,D2103)=0,COUNTIF(D:D,D2103),""))</f>
        <v/>
      </c>
      <c r="F2103" s="20" t="str">
        <f t="shared" si="76"/>
        <v/>
      </c>
      <c r="G2103" s="56"/>
      <c r="H2103" s="56"/>
      <c r="I2103" s="56"/>
      <c r="J2103" s="56"/>
      <c r="K2103" s="56"/>
      <c r="L2103" s="56"/>
      <c r="M2103" s="56"/>
      <c r="N2103" s="56"/>
      <c r="O2103" s="56"/>
      <c r="P2103" s="56"/>
    </row>
    <row r="2104" spans="1:16">
      <c r="A2104" s="113">
        <v>2095</v>
      </c>
      <c r="B2104" s="20" t="str">
        <f>IF(Data!B2104:$B$5005&lt;&gt;"",Data!B2104,"")</f>
        <v/>
      </c>
      <c r="C2104" s="20" t="str">
        <f>IF(Data!$B2104:C$5005&lt;&gt;"",Data!C2104,"")</f>
        <v/>
      </c>
      <c r="D2104" s="20" t="str">
        <f t="shared" ref="D2104:D2167" si="77">IF(AND(B2104&lt;&gt;"",C2104&lt;&gt;""), _xlfn.RANK.AVG(B2104,B:B,1),"")</f>
        <v/>
      </c>
      <c r="E2104" s="133" t="str">
        <f>IF(D2104="","",IF(COUNTIF($D$10:D2103,D2104)=0,COUNTIF(D:D,D2104),""))</f>
        <v/>
      </c>
      <c r="F2104" s="20" t="str">
        <f t="shared" si="76"/>
        <v/>
      </c>
      <c r="G2104" s="56"/>
      <c r="H2104" s="56"/>
      <c r="I2104" s="56"/>
      <c r="J2104" s="56"/>
      <c r="K2104" s="56"/>
      <c r="L2104" s="56"/>
      <c r="M2104" s="56"/>
      <c r="N2104" s="56"/>
      <c r="O2104" s="56"/>
      <c r="P2104" s="56"/>
    </row>
    <row r="2105" spans="1:16">
      <c r="A2105" s="20">
        <v>2096</v>
      </c>
      <c r="B2105" s="20" t="str">
        <f>IF(Data!B2105:$B$5005&lt;&gt;"",Data!B2105,"")</f>
        <v/>
      </c>
      <c r="C2105" s="20" t="str">
        <f>IF(Data!$B2105:C$5005&lt;&gt;"",Data!C2105,"")</f>
        <v/>
      </c>
      <c r="D2105" s="20" t="str">
        <f t="shared" si="77"/>
        <v/>
      </c>
      <c r="E2105" s="133" t="str">
        <f>IF(D2105="","",IF(COUNTIF($D$10:D2104,D2105)=0,COUNTIF(D:D,D2105),""))</f>
        <v/>
      </c>
      <c r="F2105" s="20" t="str">
        <f t="shared" si="76"/>
        <v/>
      </c>
      <c r="G2105" s="56"/>
      <c r="H2105" s="56"/>
      <c r="I2105" s="56"/>
      <c r="J2105" s="56"/>
      <c r="K2105" s="56"/>
      <c r="L2105" s="56"/>
      <c r="M2105" s="56"/>
      <c r="N2105" s="56"/>
      <c r="O2105" s="56"/>
      <c r="P2105" s="56"/>
    </row>
    <row r="2106" spans="1:16">
      <c r="A2106" s="113">
        <v>2097</v>
      </c>
      <c r="B2106" s="20" t="str">
        <f>IF(Data!B2106:$B$5005&lt;&gt;"",Data!B2106,"")</f>
        <v/>
      </c>
      <c r="C2106" s="20" t="str">
        <f>IF(Data!$B2106:C$5005&lt;&gt;"",Data!C2106,"")</f>
        <v/>
      </c>
      <c r="D2106" s="20" t="str">
        <f t="shared" si="77"/>
        <v/>
      </c>
      <c r="E2106" s="133" t="str">
        <f>IF(D2106="","",IF(COUNTIF($D$10:D2105,D2106)=0,COUNTIF(D:D,D2106),""))</f>
        <v/>
      </c>
      <c r="F2106" s="20" t="str">
        <f t="shared" si="76"/>
        <v/>
      </c>
      <c r="G2106" s="56"/>
      <c r="H2106" s="56"/>
      <c r="I2106" s="56"/>
      <c r="J2106" s="56"/>
      <c r="K2106" s="56"/>
      <c r="L2106" s="56"/>
      <c r="M2106" s="56"/>
      <c r="N2106" s="56"/>
      <c r="O2106" s="56"/>
      <c r="P2106" s="56"/>
    </row>
    <row r="2107" spans="1:16">
      <c r="A2107" s="20">
        <v>2098</v>
      </c>
      <c r="B2107" s="20" t="str">
        <f>IF(Data!B2107:$B$5005&lt;&gt;"",Data!B2107,"")</f>
        <v/>
      </c>
      <c r="C2107" s="20" t="str">
        <f>IF(Data!$B2107:C$5005&lt;&gt;"",Data!C2107,"")</f>
        <v/>
      </c>
      <c r="D2107" s="20" t="str">
        <f t="shared" si="77"/>
        <v/>
      </c>
      <c r="E2107" s="133" t="str">
        <f>IF(D2107="","",IF(COUNTIF($D$10:D2106,D2107)=0,COUNTIF(D:D,D2107),""))</f>
        <v/>
      </c>
      <c r="F2107" s="20" t="str">
        <f t="shared" si="76"/>
        <v/>
      </c>
      <c r="G2107" s="56"/>
      <c r="H2107" s="56"/>
      <c r="I2107" s="56"/>
      <c r="J2107" s="56"/>
      <c r="K2107" s="56"/>
      <c r="L2107" s="56"/>
      <c r="M2107" s="56"/>
      <c r="N2107" s="56"/>
      <c r="O2107" s="56"/>
      <c r="P2107" s="56"/>
    </row>
    <row r="2108" spans="1:16">
      <c r="A2108" s="113">
        <v>2099</v>
      </c>
      <c r="B2108" s="20" t="str">
        <f>IF(Data!B2108:$B$5005&lt;&gt;"",Data!B2108,"")</f>
        <v/>
      </c>
      <c r="C2108" s="20" t="str">
        <f>IF(Data!$B2108:C$5005&lt;&gt;"",Data!C2108,"")</f>
        <v/>
      </c>
      <c r="D2108" s="20" t="str">
        <f t="shared" si="77"/>
        <v/>
      </c>
      <c r="E2108" s="133" t="str">
        <f>IF(D2108="","",IF(COUNTIF($D$10:D2107,D2108)=0,COUNTIF(D:D,D2108),""))</f>
        <v/>
      </c>
      <c r="F2108" s="20" t="str">
        <f t="shared" si="76"/>
        <v/>
      </c>
      <c r="G2108" s="56"/>
      <c r="H2108" s="56"/>
      <c r="I2108" s="56"/>
      <c r="J2108" s="56"/>
      <c r="K2108" s="56"/>
      <c r="L2108" s="56"/>
      <c r="M2108" s="56"/>
      <c r="N2108" s="56"/>
      <c r="O2108" s="56"/>
      <c r="P2108" s="56"/>
    </row>
    <row r="2109" spans="1:16">
      <c r="A2109" s="20">
        <v>2100</v>
      </c>
      <c r="B2109" s="20" t="str">
        <f>IF(Data!B2109:$B$5005&lt;&gt;"",Data!B2109,"")</f>
        <v/>
      </c>
      <c r="C2109" s="20" t="str">
        <f>IF(Data!$B2109:C$5005&lt;&gt;"",Data!C2109,"")</f>
        <v/>
      </c>
      <c r="D2109" s="20" t="str">
        <f t="shared" si="77"/>
        <v/>
      </c>
      <c r="E2109" s="133" t="str">
        <f>IF(D2109="","",IF(COUNTIF($D$10:D2108,D2109)=0,COUNTIF(D:D,D2109),""))</f>
        <v/>
      </c>
      <c r="F2109" s="20" t="str">
        <f t="shared" si="76"/>
        <v/>
      </c>
      <c r="G2109" s="56"/>
      <c r="H2109" s="56"/>
      <c r="I2109" s="56"/>
      <c r="J2109" s="56"/>
      <c r="K2109" s="56"/>
      <c r="L2109" s="56"/>
      <c r="M2109" s="56"/>
      <c r="N2109" s="56"/>
      <c r="O2109" s="56"/>
      <c r="P2109" s="56"/>
    </row>
    <row r="2110" spans="1:16">
      <c r="A2110" s="113">
        <v>2101</v>
      </c>
      <c r="B2110" s="20" t="str">
        <f>IF(Data!B2110:$B$5005&lt;&gt;"",Data!B2110,"")</f>
        <v/>
      </c>
      <c r="C2110" s="20" t="str">
        <f>IF(Data!$B2110:C$5005&lt;&gt;"",Data!C2110,"")</f>
        <v/>
      </c>
      <c r="D2110" s="20" t="str">
        <f t="shared" si="77"/>
        <v/>
      </c>
      <c r="E2110" s="133" t="str">
        <f>IF(D2110="","",IF(COUNTIF($D$10:D2109,D2110)=0,COUNTIF(D:D,D2110),""))</f>
        <v/>
      </c>
      <c r="F2110" s="20" t="str">
        <f t="shared" si="76"/>
        <v/>
      </c>
      <c r="G2110" s="56"/>
      <c r="H2110" s="56"/>
      <c r="I2110" s="56"/>
      <c r="J2110" s="56"/>
      <c r="K2110" s="56"/>
      <c r="L2110" s="56"/>
      <c r="M2110" s="56"/>
      <c r="N2110" s="56"/>
      <c r="O2110" s="56"/>
      <c r="P2110" s="56"/>
    </row>
    <row r="2111" spans="1:16">
      <c r="A2111" s="20">
        <v>2102</v>
      </c>
      <c r="B2111" s="20" t="str">
        <f>IF(Data!B2111:$B$5005&lt;&gt;"",Data!B2111,"")</f>
        <v/>
      </c>
      <c r="C2111" s="20" t="str">
        <f>IF(Data!$B2111:C$5005&lt;&gt;"",Data!C2111,"")</f>
        <v/>
      </c>
      <c r="D2111" s="20" t="str">
        <f t="shared" si="77"/>
        <v/>
      </c>
      <c r="E2111" s="133" t="str">
        <f>IF(D2111="","",IF(COUNTIF($D$10:D2110,D2111)=0,COUNTIF(D:D,D2111),""))</f>
        <v/>
      </c>
      <c r="F2111" s="20" t="str">
        <f t="shared" si="76"/>
        <v/>
      </c>
      <c r="G2111" s="56"/>
      <c r="H2111" s="56"/>
      <c r="I2111" s="56"/>
      <c r="J2111" s="56"/>
      <c r="K2111" s="56"/>
      <c r="L2111" s="56"/>
      <c r="M2111" s="56"/>
      <c r="N2111" s="56"/>
      <c r="O2111" s="56"/>
      <c r="P2111" s="56"/>
    </row>
    <row r="2112" spans="1:16">
      <c r="A2112" s="113">
        <v>2103</v>
      </c>
      <c r="B2112" s="20" t="str">
        <f>IF(Data!B2112:$B$5005&lt;&gt;"",Data!B2112,"")</f>
        <v/>
      </c>
      <c r="C2112" s="20" t="str">
        <f>IF(Data!$B2112:C$5005&lt;&gt;"",Data!C2112,"")</f>
        <v/>
      </c>
      <c r="D2112" s="20" t="str">
        <f t="shared" si="77"/>
        <v/>
      </c>
      <c r="E2112" s="133" t="str">
        <f>IF(D2112="","",IF(COUNTIF($D$10:D2111,D2112)=0,COUNTIF(D:D,D2112),""))</f>
        <v/>
      </c>
      <c r="F2112" s="20" t="str">
        <f t="shared" si="76"/>
        <v/>
      </c>
      <c r="G2112" s="56"/>
      <c r="H2112" s="56"/>
      <c r="I2112" s="56"/>
      <c r="J2112" s="56"/>
      <c r="K2112" s="56"/>
      <c r="L2112" s="56"/>
      <c r="M2112" s="56"/>
      <c r="N2112" s="56"/>
      <c r="O2112" s="56"/>
      <c r="P2112" s="56"/>
    </row>
    <row r="2113" spans="1:16">
      <c r="A2113" s="20">
        <v>2104</v>
      </c>
      <c r="B2113" s="20" t="str">
        <f>IF(Data!B2113:$B$5005&lt;&gt;"",Data!B2113,"")</f>
        <v/>
      </c>
      <c r="C2113" s="20" t="str">
        <f>IF(Data!$B2113:C$5005&lt;&gt;"",Data!C2113,"")</f>
        <v/>
      </c>
      <c r="D2113" s="20" t="str">
        <f t="shared" si="77"/>
        <v/>
      </c>
      <c r="E2113" s="133" t="str">
        <f>IF(D2113="","",IF(COUNTIF($D$10:D2112,D2113)=0,COUNTIF(D:D,D2113),""))</f>
        <v/>
      </c>
      <c r="F2113" s="20" t="str">
        <f t="shared" si="76"/>
        <v/>
      </c>
      <c r="G2113" s="56"/>
      <c r="H2113" s="56"/>
      <c r="I2113" s="56"/>
      <c r="J2113" s="56"/>
      <c r="K2113" s="56"/>
      <c r="L2113" s="56"/>
      <c r="M2113" s="56"/>
      <c r="N2113" s="56"/>
      <c r="O2113" s="56"/>
      <c r="P2113" s="56"/>
    </row>
    <row r="2114" spans="1:16">
      <c r="A2114" s="113">
        <v>2105</v>
      </c>
      <c r="B2114" s="20" t="str">
        <f>IF(Data!B2114:$B$5005&lt;&gt;"",Data!B2114,"")</f>
        <v/>
      </c>
      <c r="C2114" s="20" t="str">
        <f>IF(Data!$B2114:C$5005&lt;&gt;"",Data!C2114,"")</f>
        <v/>
      </c>
      <c r="D2114" s="20" t="str">
        <f t="shared" si="77"/>
        <v/>
      </c>
      <c r="E2114" s="133" t="str">
        <f>IF(D2114="","",IF(COUNTIF($D$10:D2113,D2114)=0,COUNTIF(D:D,D2114),""))</f>
        <v/>
      </c>
      <c r="F2114" s="20" t="str">
        <f t="shared" si="76"/>
        <v/>
      </c>
      <c r="G2114" s="56"/>
      <c r="H2114" s="56"/>
      <c r="I2114" s="56"/>
      <c r="J2114" s="56"/>
      <c r="K2114" s="56"/>
      <c r="L2114" s="56"/>
      <c r="M2114" s="56"/>
      <c r="N2114" s="56"/>
      <c r="O2114" s="56"/>
      <c r="P2114" s="56"/>
    </row>
    <row r="2115" spans="1:16">
      <c r="A2115" s="20">
        <v>2106</v>
      </c>
      <c r="B2115" s="20" t="str">
        <f>IF(Data!B2115:$B$5005&lt;&gt;"",Data!B2115,"")</f>
        <v/>
      </c>
      <c r="C2115" s="20" t="str">
        <f>IF(Data!$B2115:C$5005&lt;&gt;"",Data!C2115,"")</f>
        <v/>
      </c>
      <c r="D2115" s="20" t="str">
        <f t="shared" si="77"/>
        <v/>
      </c>
      <c r="E2115" s="133" t="str">
        <f>IF(D2115="","",IF(COUNTIF($D$10:D2114,D2115)=0,COUNTIF(D:D,D2115),""))</f>
        <v/>
      </c>
      <c r="F2115" s="20" t="str">
        <f t="shared" si="76"/>
        <v/>
      </c>
      <c r="G2115" s="56"/>
      <c r="H2115" s="56"/>
      <c r="I2115" s="56"/>
      <c r="J2115" s="56"/>
      <c r="K2115" s="56"/>
      <c r="L2115" s="56"/>
      <c r="M2115" s="56"/>
      <c r="N2115" s="56"/>
      <c r="O2115" s="56"/>
      <c r="P2115" s="56"/>
    </row>
    <row r="2116" spans="1:16">
      <c r="A2116" s="113">
        <v>2107</v>
      </c>
      <c r="B2116" s="20" t="str">
        <f>IF(Data!B2116:$B$5005&lt;&gt;"",Data!B2116,"")</f>
        <v/>
      </c>
      <c r="C2116" s="20" t="str">
        <f>IF(Data!$B2116:C$5005&lt;&gt;"",Data!C2116,"")</f>
        <v/>
      </c>
      <c r="D2116" s="20" t="str">
        <f t="shared" si="77"/>
        <v/>
      </c>
      <c r="E2116" s="133" t="str">
        <f>IF(D2116="","",IF(COUNTIF($D$10:D2115,D2116)=0,COUNTIF(D:D,D2116),""))</f>
        <v/>
      </c>
      <c r="F2116" s="20" t="str">
        <f t="shared" si="76"/>
        <v/>
      </c>
      <c r="G2116" s="56"/>
      <c r="H2116" s="56"/>
      <c r="I2116" s="56"/>
      <c r="J2116" s="56"/>
      <c r="K2116" s="56"/>
      <c r="L2116" s="56"/>
      <c r="M2116" s="56"/>
      <c r="N2116" s="56"/>
      <c r="O2116" s="56"/>
      <c r="P2116" s="56"/>
    </row>
    <row r="2117" spans="1:16">
      <c r="A2117" s="20">
        <v>2108</v>
      </c>
      <c r="B2117" s="20" t="str">
        <f>IF(Data!B2117:$B$5005&lt;&gt;"",Data!B2117,"")</f>
        <v/>
      </c>
      <c r="C2117" s="20" t="str">
        <f>IF(Data!$B2117:C$5005&lt;&gt;"",Data!C2117,"")</f>
        <v/>
      </c>
      <c r="D2117" s="20" t="str">
        <f t="shared" si="77"/>
        <v/>
      </c>
      <c r="E2117" s="133" t="str">
        <f>IF(D2117="","",IF(COUNTIF($D$10:D2116,D2117)=0,COUNTIF(D:D,D2117),""))</f>
        <v/>
      </c>
      <c r="F2117" s="20" t="str">
        <f t="shared" si="76"/>
        <v/>
      </c>
      <c r="G2117" s="56"/>
      <c r="H2117" s="56"/>
      <c r="I2117" s="56"/>
      <c r="J2117" s="56"/>
      <c r="K2117" s="56"/>
      <c r="L2117" s="56"/>
      <c r="M2117" s="56"/>
      <c r="N2117" s="56"/>
      <c r="O2117" s="56"/>
      <c r="P2117" s="56"/>
    </row>
    <row r="2118" spans="1:16">
      <c r="A2118" s="113">
        <v>2109</v>
      </c>
      <c r="B2118" s="20" t="str">
        <f>IF(Data!B2118:$B$5005&lt;&gt;"",Data!B2118,"")</f>
        <v/>
      </c>
      <c r="C2118" s="20" t="str">
        <f>IF(Data!$B2118:C$5005&lt;&gt;"",Data!C2118,"")</f>
        <v/>
      </c>
      <c r="D2118" s="20" t="str">
        <f t="shared" si="77"/>
        <v/>
      </c>
      <c r="E2118" s="133" t="str">
        <f>IF(D2118="","",IF(COUNTIF($D$10:D2117,D2118)=0,COUNTIF(D:D,D2118),""))</f>
        <v/>
      </c>
      <c r="F2118" s="20" t="str">
        <f t="shared" si="76"/>
        <v/>
      </c>
      <c r="G2118" s="56"/>
      <c r="H2118" s="56"/>
      <c r="I2118" s="56"/>
      <c r="J2118" s="56"/>
      <c r="K2118" s="56"/>
      <c r="L2118" s="56"/>
      <c r="M2118" s="56"/>
      <c r="N2118" s="56"/>
      <c r="O2118" s="56"/>
      <c r="P2118" s="56"/>
    </row>
    <row r="2119" spans="1:16">
      <c r="A2119" s="20">
        <v>2110</v>
      </c>
      <c r="B2119" s="20" t="str">
        <f>IF(Data!B2119:$B$5005&lt;&gt;"",Data!B2119,"")</f>
        <v/>
      </c>
      <c r="C2119" s="20" t="str">
        <f>IF(Data!$B2119:C$5005&lt;&gt;"",Data!C2119,"")</f>
        <v/>
      </c>
      <c r="D2119" s="20" t="str">
        <f t="shared" si="77"/>
        <v/>
      </c>
      <c r="E2119" s="133" t="str">
        <f>IF(D2119="","",IF(COUNTIF($D$10:D2118,D2119)=0,COUNTIF(D:D,D2119),""))</f>
        <v/>
      </c>
      <c r="F2119" s="20" t="str">
        <f t="shared" si="76"/>
        <v/>
      </c>
      <c r="G2119" s="56"/>
      <c r="H2119" s="56"/>
      <c r="I2119" s="56"/>
      <c r="J2119" s="56"/>
      <c r="K2119" s="56"/>
      <c r="L2119" s="56"/>
      <c r="M2119" s="56"/>
      <c r="N2119" s="56"/>
      <c r="O2119" s="56"/>
      <c r="P2119" s="56"/>
    </row>
    <row r="2120" spans="1:16">
      <c r="A2120" s="113">
        <v>2111</v>
      </c>
      <c r="B2120" s="20" t="str">
        <f>IF(Data!B2120:$B$5005&lt;&gt;"",Data!B2120,"")</f>
        <v/>
      </c>
      <c r="C2120" s="20" t="str">
        <f>IF(Data!$B2120:C$5005&lt;&gt;"",Data!C2120,"")</f>
        <v/>
      </c>
      <c r="D2120" s="20" t="str">
        <f t="shared" si="77"/>
        <v/>
      </c>
      <c r="E2120" s="133" t="str">
        <f>IF(D2120="","",IF(COUNTIF($D$10:D2119,D2120)=0,COUNTIF(D:D,D2120),""))</f>
        <v/>
      </c>
      <c r="F2120" s="20" t="str">
        <f t="shared" si="76"/>
        <v/>
      </c>
      <c r="G2120" s="56"/>
      <c r="H2120" s="56"/>
      <c r="I2120" s="56"/>
      <c r="J2120" s="56"/>
      <c r="K2120" s="56"/>
      <c r="L2120" s="56"/>
      <c r="M2120" s="56"/>
      <c r="N2120" s="56"/>
      <c r="O2120" s="56"/>
      <c r="P2120" s="56"/>
    </row>
    <row r="2121" spans="1:16">
      <c r="A2121" s="20">
        <v>2112</v>
      </c>
      <c r="B2121" s="20" t="str">
        <f>IF(Data!B2121:$B$5005&lt;&gt;"",Data!B2121,"")</f>
        <v/>
      </c>
      <c r="C2121" s="20" t="str">
        <f>IF(Data!$B2121:C$5005&lt;&gt;"",Data!C2121,"")</f>
        <v/>
      </c>
      <c r="D2121" s="20" t="str">
        <f t="shared" si="77"/>
        <v/>
      </c>
      <c r="E2121" s="133" t="str">
        <f>IF(D2121="","",IF(COUNTIF($D$10:D2120,D2121)=0,COUNTIF(D:D,D2121),""))</f>
        <v/>
      </c>
      <c r="F2121" s="20" t="str">
        <f t="shared" si="76"/>
        <v/>
      </c>
      <c r="G2121" s="56"/>
      <c r="H2121" s="56"/>
      <c r="I2121" s="56"/>
      <c r="J2121" s="56"/>
      <c r="K2121" s="56"/>
      <c r="L2121" s="56"/>
      <c r="M2121" s="56"/>
      <c r="N2121" s="56"/>
      <c r="O2121" s="56"/>
      <c r="P2121" s="56"/>
    </row>
    <row r="2122" spans="1:16">
      <c r="A2122" s="113">
        <v>2113</v>
      </c>
      <c r="B2122" s="20" t="str">
        <f>IF(Data!B2122:$B$5005&lt;&gt;"",Data!B2122,"")</f>
        <v/>
      </c>
      <c r="C2122" s="20" t="str">
        <f>IF(Data!$B2122:C$5005&lt;&gt;"",Data!C2122,"")</f>
        <v/>
      </c>
      <c r="D2122" s="20" t="str">
        <f t="shared" si="77"/>
        <v/>
      </c>
      <c r="E2122" s="133" t="str">
        <f>IF(D2122="","",IF(COUNTIF($D$10:D2121,D2122)=0,COUNTIF(D:D,D2122),""))</f>
        <v/>
      </c>
      <c r="F2122" s="20" t="str">
        <f t="shared" si="76"/>
        <v/>
      </c>
      <c r="G2122" s="56"/>
      <c r="H2122" s="56"/>
      <c r="I2122" s="56"/>
      <c r="J2122" s="56"/>
      <c r="K2122" s="56"/>
      <c r="L2122" s="56"/>
      <c r="M2122" s="56"/>
      <c r="N2122" s="56"/>
      <c r="O2122" s="56"/>
      <c r="P2122" s="56"/>
    </row>
    <row r="2123" spans="1:16">
      <c r="A2123" s="20">
        <v>2114</v>
      </c>
      <c r="B2123" s="20" t="str">
        <f>IF(Data!B2123:$B$5005&lt;&gt;"",Data!B2123,"")</f>
        <v/>
      </c>
      <c r="C2123" s="20" t="str">
        <f>IF(Data!$B2123:C$5005&lt;&gt;"",Data!C2123,"")</f>
        <v/>
      </c>
      <c r="D2123" s="20" t="str">
        <f t="shared" si="77"/>
        <v/>
      </c>
      <c r="E2123" s="133" t="str">
        <f>IF(D2123="","",IF(COUNTIF($D$10:D2122,D2123)=0,COUNTIF(D:D,D2123),""))</f>
        <v/>
      </c>
      <c r="F2123" s="20" t="str">
        <f t="shared" si="76"/>
        <v/>
      </c>
      <c r="G2123" s="56"/>
      <c r="H2123" s="56"/>
      <c r="I2123" s="56"/>
      <c r="J2123" s="56"/>
      <c r="K2123" s="56"/>
      <c r="L2123" s="56"/>
      <c r="M2123" s="56"/>
      <c r="N2123" s="56"/>
      <c r="O2123" s="56"/>
      <c r="P2123" s="56"/>
    </row>
    <row r="2124" spans="1:16">
      <c r="A2124" s="113">
        <v>2115</v>
      </c>
      <c r="B2124" s="20" t="str">
        <f>IF(Data!B2124:$B$5005&lt;&gt;"",Data!B2124,"")</f>
        <v/>
      </c>
      <c r="C2124" s="20" t="str">
        <f>IF(Data!$B2124:C$5005&lt;&gt;"",Data!C2124,"")</f>
        <v/>
      </c>
      <c r="D2124" s="20" t="str">
        <f t="shared" si="77"/>
        <v/>
      </c>
      <c r="E2124" s="133" t="str">
        <f>IF(D2124="","",IF(COUNTIF($D$10:D2123,D2124)=0,COUNTIF(D:D,D2124),""))</f>
        <v/>
      </c>
      <c r="F2124" s="20" t="str">
        <f t="shared" ref="F2124:F2187" si="78">IF(E2124="","",E2124^3-E2124)</f>
        <v/>
      </c>
      <c r="G2124" s="56"/>
      <c r="H2124" s="56"/>
      <c r="I2124" s="56"/>
      <c r="J2124" s="56"/>
      <c r="K2124" s="56"/>
      <c r="L2124" s="56"/>
      <c r="M2124" s="56"/>
      <c r="N2124" s="56"/>
      <c r="O2124" s="56"/>
      <c r="P2124" s="56"/>
    </row>
    <row r="2125" spans="1:16">
      <c r="A2125" s="20">
        <v>2116</v>
      </c>
      <c r="B2125" s="20" t="str">
        <f>IF(Data!B2125:$B$5005&lt;&gt;"",Data!B2125,"")</f>
        <v/>
      </c>
      <c r="C2125" s="20" t="str">
        <f>IF(Data!$B2125:C$5005&lt;&gt;"",Data!C2125,"")</f>
        <v/>
      </c>
      <c r="D2125" s="20" t="str">
        <f t="shared" si="77"/>
        <v/>
      </c>
      <c r="E2125" s="133" t="str">
        <f>IF(D2125="","",IF(COUNTIF($D$10:D2124,D2125)=0,COUNTIF(D:D,D2125),""))</f>
        <v/>
      </c>
      <c r="F2125" s="20" t="str">
        <f t="shared" si="78"/>
        <v/>
      </c>
      <c r="G2125" s="56"/>
      <c r="H2125" s="56"/>
      <c r="I2125" s="56"/>
      <c r="J2125" s="56"/>
      <c r="K2125" s="56"/>
      <c r="L2125" s="56"/>
      <c r="M2125" s="56"/>
      <c r="N2125" s="56"/>
      <c r="O2125" s="56"/>
      <c r="P2125" s="56"/>
    </row>
    <row r="2126" spans="1:16">
      <c r="A2126" s="113">
        <v>2117</v>
      </c>
      <c r="B2126" s="20" t="str">
        <f>IF(Data!B2126:$B$5005&lt;&gt;"",Data!B2126,"")</f>
        <v/>
      </c>
      <c r="C2126" s="20" t="str">
        <f>IF(Data!$B2126:C$5005&lt;&gt;"",Data!C2126,"")</f>
        <v/>
      </c>
      <c r="D2126" s="20" t="str">
        <f t="shared" si="77"/>
        <v/>
      </c>
      <c r="E2126" s="133" t="str">
        <f>IF(D2126="","",IF(COUNTIF($D$10:D2125,D2126)=0,COUNTIF(D:D,D2126),""))</f>
        <v/>
      </c>
      <c r="F2126" s="20" t="str">
        <f t="shared" si="78"/>
        <v/>
      </c>
      <c r="G2126" s="56"/>
      <c r="H2126" s="56"/>
      <c r="I2126" s="56"/>
      <c r="J2126" s="56"/>
      <c r="K2126" s="56"/>
      <c r="L2126" s="56"/>
      <c r="M2126" s="56"/>
      <c r="N2126" s="56"/>
      <c r="O2126" s="56"/>
      <c r="P2126" s="56"/>
    </row>
    <row r="2127" spans="1:16">
      <c r="A2127" s="20">
        <v>2118</v>
      </c>
      <c r="B2127" s="20" t="str">
        <f>IF(Data!B2127:$B$5005&lt;&gt;"",Data!B2127,"")</f>
        <v/>
      </c>
      <c r="C2127" s="20" t="str">
        <f>IF(Data!$B2127:C$5005&lt;&gt;"",Data!C2127,"")</f>
        <v/>
      </c>
      <c r="D2127" s="20" t="str">
        <f t="shared" si="77"/>
        <v/>
      </c>
      <c r="E2127" s="133" t="str">
        <f>IF(D2127="","",IF(COUNTIF($D$10:D2126,D2127)=0,COUNTIF(D:D,D2127),""))</f>
        <v/>
      </c>
      <c r="F2127" s="20" t="str">
        <f t="shared" si="78"/>
        <v/>
      </c>
      <c r="G2127" s="56"/>
      <c r="H2127" s="56"/>
      <c r="I2127" s="56"/>
      <c r="J2127" s="56"/>
      <c r="K2127" s="56"/>
      <c r="L2127" s="56"/>
      <c r="M2127" s="56"/>
      <c r="N2127" s="56"/>
      <c r="O2127" s="56"/>
      <c r="P2127" s="56"/>
    </row>
    <row r="2128" spans="1:16">
      <c r="A2128" s="113">
        <v>2119</v>
      </c>
      <c r="B2128" s="20" t="str">
        <f>IF(Data!B2128:$B$5005&lt;&gt;"",Data!B2128,"")</f>
        <v/>
      </c>
      <c r="C2128" s="20" t="str">
        <f>IF(Data!$B2128:C$5005&lt;&gt;"",Data!C2128,"")</f>
        <v/>
      </c>
      <c r="D2128" s="20" t="str">
        <f t="shared" si="77"/>
        <v/>
      </c>
      <c r="E2128" s="133" t="str">
        <f>IF(D2128="","",IF(COUNTIF($D$10:D2127,D2128)=0,COUNTIF(D:D,D2128),""))</f>
        <v/>
      </c>
      <c r="F2128" s="20" t="str">
        <f t="shared" si="78"/>
        <v/>
      </c>
      <c r="G2128" s="56"/>
      <c r="H2128" s="56"/>
      <c r="I2128" s="56"/>
      <c r="J2128" s="56"/>
      <c r="K2128" s="56"/>
      <c r="L2128" s="56"/>
      <c r="M2128" s="56"/>
      <c r="N2128" s="56"/>
      <c r="O2128" s="56"/>
      <c r="P2128" s="56"/>
    </row>
    <row r="2129" spans="1:16">
      <c r="A2129" s="20">
        <v>2120</v>
      </c>
      <c r="B2129" s="20" t="str">
        <f>IF(Data!B2129:$B$5005&lt;&gt;"",Data!B2129,"")</f>
        <v/>
      </c>
      <c r="C2129" s="20" t="str">
        <f>IF(Data!$B2129:C$5005&lt;&gt;"",Data!C2129,"")</f>
        <v/>
      </c>
      <c r="D2129" s="20" t="str">
        <f t="shared" si="77"/>
        <v/>
      </c>
      <c r="E2129" s="133" t="str">
        <f>IF(D2129="","",IF(COUNTIF($D$10:D2128,D2129)=0,COUNTIF(D:D,D2129),""))</f>
        <v/>
      </c>
      <c r="F2129" s="20" t="str">
        <f t="shared" si="78"/>
        <v/>
      </c>
      <c r="G2129" s="56"/>
      <c r="H2129" s="56"/>
      <c r="I2129" s="56"/>
      <c r="J2129" s="56"/>
      <c r="K2129" s="56"/>
      <c r="L2129" s="56"/>
      <c r="M2129" s="56"/>
      <c r="N2129" s="56"/>
      <c r="O2129" s="56"/>
      <c r="P2129" s="56"/>
    </row>
    <row r="2130" spans="1:16">
      <c r="A2130" s="113">
        <v>2121</v>
      </c>
      <c r="B2130" s="20" t="str">
        <f>IF(Data!B2130:$B$5005&lt;&gt;"",Data!B2130,"")</f>
        <v/>
      </c>
      <c r="C2130" s="20" t="str">
        <f>IF(Data!$B2130:C$5005&lt;&gt;"",Data!C2130,"")</f>
        <v/>
      </c>
      <c r="D2130" s="20" t="str">
        <f t="shared" si="77"/>
        <v/>
      </c>
      <c r="E2130" s="133" t="str">
        <f>IF(D2130="","",IF(COUNTIF($D$10:D2129,D2130)=0,COUNTIF(D:D,D2130),""))</f>
        <v/>
      </c>
      <c r="F2130" s="20" t="str">
        <f t="shared" si="78"/>
        <v/>
      </c>
      <c r="G2130" s="56"/>
      <c r="H2130" s="56"/>
      <c r="I2130" s="56"/>
      <c r="J2130" s="56"/>
      <c r="K2130" s="56"/>
      <c r="L2130" s="56"/>
      <c r="M2130" s="56"/>
      <c r="N2130" s="56"/>
      <c r="O2130" s="56"/>
      <c r="P2130" s="56"/>
    </row>
    <row r="2131" spans="1:16">
      <c r="A2131" s="20">
        <v>2122</v>
      </c>
      <c r="B2131" s="20" t="str">
        <f>IF(Data!B2131:$B$5005&lt;&gt;"",Data!B2131,"")</f>
        <v/>
      </c>
      <c r="C2131" s="20" t="str">
        <f>IF(Data!$B2131:C$5005&lt;&gt;"",Data!C2131,"")</f>
        <v/>
      </c>
      <c r="D2131" s="20" t="str">
        <f t="shared" si="77"/>
        <v/>
      </c>
      <c r="E2131" s="133" t="str">
        <f>IF(D2131="","",IF(COUNTIF($D$10:D2130,D2131)=0,COUNTIF(D:D,D2131),""))</f>
        <v/>
      </c>
      <c r="F2131" s="20" t="str">
        <f t="shared" si="78"/>
        <v/>
      </c>
      <c r="G2131" s="56"/>
      <c r="H2131" s="56"/>
      <c r="I2131" s="56"/>
      <c r="J2131" s="56"/>
      <c r="K2131" s="56"/>
      <c r="L2131" s="56"/>
      <c r="M2131" s="56"/>
      <c r="N2131" s="56"/>
      <c r="O2131" s="56"/>
      <c r="P2131" s="56"/>
    </row>
    <row r="2132" spans="1:16">
      <c r="A2132" s="113">
        <v>2123</v>
      </c>
      <c r="B2132" s="20" t="str">
        <f>IF(Data!B2132:$B$5005&lt;&gt;"",Data!B2132,"")</f>
        <v/>
      </c>
      <c r="C2132" s="20" t="str">
        <f>IF(Data!$B2132:C$5005&lt;&gt;"",Data!C2132,"")</f>
        <v/>
      </c>
      <c r="D2132" s="20" t="str">
        <f t="shared" si="77"/>
        <v/>
      </c>
      <c r="E2132" s="133" t="str">
        <f>IF(D2132="","",IF(COUNTIF($D$10:D2131,D2132)=0,COUNTIF(D:D,D2132),""))</f>
        <v/>
      </c>
      <c r="F2132" s="20" t="str">
        <f t="shared" si="78"/>
        <v/>
      </c>
      <c r="G2132" s="56"/>
      <c r="H2132" s="56"/>
      <c r="I2132" s="56"/>
      <c r="J2132" s="56"/>
      <c r="K2132" s="56"/>
      <c r="L2132" s="56"/>
      <c r="M2132" s="56"/>
      <c r="N2132" s="56"/>
      <c r="O2132" s="56"/>
      <c r="P2132" s="56"/>
    </row>
    <row r="2133" spans="1:16">
      <c r="A2133" s="20">
        <v>2124</v>
      </c>
      <c r="B2133" s="20" t="str">
        <f>IF(Data!B2133:$B$5005&lt;&gt;"",Data!B2133,"")</f>
        <v/>
      </c>
      <c r="C2133" s="20" t="str">
        <f>IF(Data!$B2133:C$5005&lt;&gt;"",Data!C2133,"")</f>
        <v/>
      </c>
      <c r="D2133" s="20" t="str">
        <f t="shared" si="77"/>
        <v/>
      </c>
      <c r="E2133" s="133" t="str">
        <f>IF(D2133="","",IF(COUNTIF($D$10:D2132,D2133)=0,COUNTIF(D:D,D2133),""))</f>
        <v/>
      </c>
      <c r="F2133" s="20" t="str">
        <f t="shared" si="78"/>
        <v/>
      </c>
      <c r="G2133" s="56"/>
      <c r="H2133" s="56"/>
      <c r="I2133" s="56"/>
      <c r="J2133" s="56"/>
      <c r="K2133" s="56"/>
      <c r="L2133" s="56"/>
      <c r="M2133" s="56"/>
      <c r="N2133" s="56"/>
      <c r="O2133" s="56"/>
      <c r="P2133" s="56"/>
    </row>
    <row r="2134" spans="1:16">
      <c r="A2134" s="113">
        <v>2125</v>
      </c>
      <c r="B2134" s="20" t="str">
        <f>IF(Data!B2134:$B$5005&lt;&gt;"",Data!B2134,"")</f>
        <v/>
      </c>
      <c r="C2134" s="20" t="str">
        <f>IF(Data!$B2134:C$5005&lt;&gt;"",Data!C2134,"")</f>
        <v/>
      </c>
      <c r="D2134" s="20" t="str">
        <f t="shared" si="77"/>
        <v/>
      </c>
      <c r="E2134" s="133" t="str">
        <f>IF(D2134="","",IF(COUNTIF($D$10:D2133,D2134)=0,COUNTIF(D:D,D2134),""))</f>
        <v/>
      </c>
      <c r="F2134" s="20" t="str">
        <f t="shared" si="78"/>
        <v/>
      </c>
      <c r="G2134" s="56"/>
      <c r="H2134" s="56"/>
      <c r="I2134" s="56"/>
      <c r="J2134" s="56"/>
      <c r="K2134" s="56"/>
      <c r="L2134" s="56"/>
      <c r="M2134" s="56"/>
      <c r="N2134" s="56"/>
      <c r="O2134" s="56"/>
      <c r="P2134" s="56"/>
    </row>
    <row r="2135" spans="1:16">
      <c r="A2135" s="20">
        <v>2126</v>
      </c>
      <c r="B2135" s="20" t="str">
        <f>IF(Data!B2135:$B$5005&lt;&gt;"",Data!B2135,"")</f>
        <v/>
      </c>
      <c r="C2135" s="20" t="str">
        <f>IF(Data!$B2135:C$5005&lt;&gt;"",Data!C2135,"")</f>
        <v/>
      </c>
      <c r="D2135" s="20" t="str">
        <f t="shared" si="77"/>
        <v/>
      </c>
      <c r="E2135" s="133" t="str">
        <f>IF(D2135="","",IF(COUNTIF($D$10:D2134,D2135)=0,COUNTIF(D:D,D2135),""))</f>
        <v/>
      </c>
      <c r="F2135" s="20" t="str">
        <f t="shared" si="78"/>
        <v/>
      </c>
      <c r="G2135" s="56"/>
      <c r="H2135" s="56"/>
      <c r="I2135" s="56"/>
      <c r="J2135" s="56"/>
      <c r="K2135" s="56"/>
      <c r="L2135" s="56"/>
      <c r="M2135" s="56"/>
      <c r="N2135" s="56"/>
      <c r="O2135" s="56"/>
      <c r="P2135" s="56"/>
    </row>
    <row r="2136" spans="1:16">
      <c r="A2136" s="113">
        <v>2127</v>
      </c>
      <c r="B2136" s="20" t="str">
        <f>IF(Data!B2136:$B$5005&lt;&gt;"",Data!B2136,"")</f>
        <v/>
      </c>
      <c r="C2136" s="20" t="str">
        <f>IF(Data!$B2136:C$5005&lt;&gt;"",Data!C2136,"")</f>
        <v/>
      </c>
      <c r="D2136" s="20" t="str">
        <f t="shared" si="77"/>
        <v/>
      </c>
      <c r="E2136" s="133" t="str">
        <f>IF(D2136="","",IF(COUNTIF($D$10:D2135,D2136)=0,COUNTIF(D:D,D2136),""))</f>
        <v/>
      </c>
      <c r="F2136" s="20" t="str">
        <f t="shared" si="78"/>
        <v/>
      </c>
      <c r="G2136" s="56"/>
      <c r="H2136" s="56"/>
      <c r="I2136" s="56"/>
      <c r="J2136" s="56"/>
      <c r="K2136" s="56"/>
      <c r="L2136" s="56"/>
      <c r="M2136" s="56"/>
      <c r="N2136" s="56"/>
      <c r="O2136" s="56"/>
      <c r="P2136" s="56"/>
    </row>
    <row r="2137" spans="1:16">
      <c r="A2137" s="20">
        <v>2128</v>
      </c>
      <c r="B2137" s="20" t="str">
        <f>IF(Data!B2137:$B$5005&lt;&gt;"",Data!B2137,"")</f>
        <v/>
      </c>
      <c r="C2137" s="20" t="str">
        <f>IF(Data!$B2137:C$5005&lt;&gt;"",Data!C2137,"")</f>
        <v/>
      </c>
      <c r="D2137" s="20" t="str">
        <f t="shared" si="77"/>
        <v/>
      </c>
      <c r="E2137" s="133" t="str">
        <f>IF(D2137="","",IF(COUNTIF($D$10:D2136,D2137)=0,COUNTIF(D:D,D2137),""))</f>
        <v/>
      </c>
      <c r="F2137" s="20" t="str">
        <f t="shared" si="78"/>
        <v/>
      </c>
      <c r="G2137" s="56"/>
      <c r="H2137" s="56"/>
      <c r="I2137" s="56"/>
      <c r="J2137" s="56"/>
      <c r="K2137" s="56"/>
      <c r="L2137" s="56"/>
      <c r="M2137" s="56"/>
      <c r="N2137" s="56"/>
      <c r="O2137" s="56"/>
      <c r="P2137" s="56"/>
    </row>
    <row r="2138" spans="1:16">
      <c r="A2138" s="113">
        <v>2129</v>
      </c>
      <c r="B2138" s="20" t="str">
        <f>IF(Data!B2138:$B$5005&lt;&gt;"",Data!B2138,"")</f>
        <v/>
      </c>
      <c r="C2138" s="20" t="str">
        <f>IF(Data!$B2138:C$5005&lt;&gt;"",Data!C2138,"")</f>
        <v/>
      </c>
      <c r="D2138" s="20" t="str">
        <f t="shared" si="77"/>
        <v/>
      </c>
      <c r="E2138" s="133" t="str">
        <f>IF(D2138="","",IF(COUNTIF($D$10:D2137,D2138)=0,COUNTIF(D:D,D2138),""))</f>
        <v/>
      </c>
      <c r="F2138" s="20" t="str">
        <f t="shared" si="78"/>
        <v/>
      </c>
      <c r="G2138" s="56"/>
      <c r="H2138" s="56"/>
      <c r="I2138" s="56"/>
      <c r="J2138" s="56"/>
      <c r="K2138" s="56"/>
      <c r="L2138" s="56"/>
      <c r="M2138" s="56"/>
      <c r="N2138" s="56"/>
      <c r="O2138" s="56"/>
      <c r="P2138" s="56"/>
    </row>
    <row r="2139" spans="1:16">
      <c r="A2139" s="20">
        <v>2130</v>
      </c>
      <c r="B2139" s="20" t="str">
        <f>IF(Data!B2139:$B$5005&lt;&gt;"",Data!B2139,"")</f>
        <v/>
      </c>
      <c r="C2139" s="20" t="str">
        <f>IF(Data!$B2139:C$5005&lt;&gt;"",Data!C2139,"")</f>
        <v/>
      </c>
      <c r="D2139" s="20" t="str">
        <f t="shared" si="77"/>
        <v/>
      </c>
      <c r="E2139" s="133" t="str">
        <f>IF(D2139="","",IF(COUNTIF($D$10:D2138,D2139)=0,COUNTIF(D:D,D2139),""))</f>
        <v/>
      </c>
      <c r="F2139" s="20" t="str">
        <f t="shared" si="78"/>
        <v/>
      </c>
      <c r="G2139" s="56"/>
      <c r="H2139" s="56"/>
      <c r="I2139" s="56"/>
      <c r="J2139" s="56"/>
      <c r="K2139" s="56"/>
      <c r="L2139" s="56"/>
      <c r="M2139" s="56"/>
      <c r="N2139" s="56"/>
      <c r="O2139" s="56"/>
      <c r="P2139" s="56"/>
    </row>
    <row r="2140" spans="1:16">
      <c r="A2140" s="113">
        <v>2131</v>
      </c>
      <c r="B2140" s="20" t="str">
        <f>IF(Data!B2140:$B$5005&lt;&gt;"",Data!B2140,"")</f>
        <v/>
      </c>
      <c r="C2140" s="20" t="str">
        <f>IF(Data!$B2140:C$5005&lt;&gt;"",Data!C2140,"")</f>
        <v/>
      </c>
      <c r="D2140" s="20" t="str">
        <f t="shared" si="77"/>
        <v/>
      </c>
      <c r="E2140" s="133" t="str">
        <f>IF(D2140="","",IF(COUNTIF($D$10:D2139,D2140)=0,COUNTIF(D:D,D2140),""))</f>
        <v/>
      </c>
      <c r="F2140" s="20" t="str">
        <f t="shared" si="78"/>
        <v/>
      </c>
      <c r="G2140" s="56"/>
      <c r="H2140" s="56"/>
      <c r="I2140" s="56"/>
      <c r="J2140" s="56"/>
      <c r="K2140" s="56"/>
      <c r="L2140" s="56"/>
      <c r="M2140" s="56"/>
      <c r="N2140" s="56"/>
      <c r="O2140" s="56"/>
      <c r="P2140" s="56"/>
    </row>
    <row r="2141" spans="1:16">
      <c r="A2141" s="20">
        <v>2132</v>
      </c>
      <c r="B2141" s="20" t="str">
        <f>IF(Data!B2141:$B$5005&lt;&gt;"",Data!B2141,"")</f>
        <v/>
      </c>
      <c r="C2141" s="20" t="str">
        <f>IF(Data!$B2141:C$5005&lt;&gt;"",Data!C2141,"")</f>
        <v/>
      </c>
      <c r="D2141" s="20" t="str">
        <f t="shared" si="77"/>
        <v/>
      </c>
      <c r="E2141" s="133" t="str">
        <f>IF(D2141="","",IF(COUNTIF($D$10:D2140,D2141)=0,COUNTIF(D:D,D2141),""))</f>
        <v/>
      </c>
      <c r="F2141" s="20" t="str">
        <f t="shared" si="78"/>
        <v/>
      </c>
      <c r="G2141" s="56"/>
      <c r="H2141" s="56"/>
      <c r="I2141" s="56"/>
      <c r="J2141" s="56"/>
      <c r="K2141" s="56"/>
      <c r="L2141" s="56"/>
      <c r="M2141" s="56"/>
      <c r="N2141" s="56"/>
      <c r="O2141" s="56"/>
      <c r="P2141" s="56"/>
    </row>
    <row r="2142" spans="1:16">
      <c r="A2142" s="113">
        <v>2133</v>
      </c>
      <c r="B2142" s="20" t="str">
        <f>IF(Data!B2142:$B$5005&lt;&gt;"",Data!B2142,"")</f>
        <v/>
      </c>
      <c r="C2142" s="20" t="str">
        <f>IF(Data!$B2142:C$5005&lt;&gt;"",Data!C2142,"")</f>
        <v/>
      </c>
      <c r="D2142" s="20" t="str">
        <f t="shared" si="77"/>
        <v/>
      </c>
      <c r="E2142" s="133" t="str">
        <f>IF(D2142="","",IF(COUNTIF($D$10:D2141,D2142)=0,COUNTIF(D:D,D2142),""))</f>
        <v/>
      </c>
      <c r="F2142" s="20" t="str">
        <f t="shared" si="78"/>
        <v/>
      </c>
      <c r="G2142" s="56"/>
      <c r="H2142" s="56"/>
      <c r="I2142" s="56"/>
      <c r="J2142" s="56"/>
      <c r="K2142" s="56"/>
      <c r="L2142" s="56"/>
      <c r="M2142" s="56"/>
      <c r="N2142" s="56"/>
      <c r="O2142" s="56"/>
      <c r="P2142" s="56"/>
    </row>
    <row r="2143" spans="1:16">
      <c r="A2143" s="20">
        <v>2134</v>
      </c>
      <c r="B2143" s="20" t="str">
        <f>IF(Data!B2143:$B$5005&lt;&gt;"",Data!B2143,"")</f>
        <v/>
      </c>
      <c r="C2143" s="20" t="str">
        <f>IF(Data!$B2143:C$5005&lt;&gt;"",Data!C2143,"")</f>
        <v/>
      </c>
      <c r="D2143" s="20" t="str">
        <f t="shared" si="77"/>
        <v/>
      </c>
      <c r="E2143" s="133" t="str">
        <f>IF(D2143="","",IF(COUNTIF($D$10:D2142,D2143)=0,COUNTIF(D:D,D2143),""))</f>
        <v/>
      </c>
      <c r="F2143" s="20" t="str">
        <f t="shared" si="78"/>
        <v/>
      </c>
      <c r="G2143" s="56"/>
      <c r="H2143" s="56"/>
      <c r="I2143" s="56"/>
      <c r="J2143" s="56"/>
      <c r="K2143" s="56"/>
      <c r="L2143" s="56"/>
      <c r="M2143" s="56"/>
      <c r="N2143" s="56"/>
      <c r="O2143" s="56"/>
      <c r="P2143" s="56"/>
    </row>
    <row r="2144" spans="1:16">
      <c r="A2144" s="113">
        <v>2135</v>
      </c>
      <c r="B2144" s="20" t="str">
        <f>IF(Data!B2144:$B$5005&lt;&gt;"",Data!B2144,"")</f>
        <v/>
      </c>
      <c r="C2144" s="20" t="str">
        <f>IF(Data!$B2144:C$5005&lt;&gt;"",Data!C2144,"")</f>
        <v/>
      </c>
      <c r="D2144" s="20" t="str">
        <f t="shared" si="77"/>
        <v/>
      </c>
      <c r="E2144" s="133" t="str">
        <f>IF(D2144="","",IF(COUNTIF($D$10:D2143,D2144)=0,COUNTIF(D:D,D2144),""))</f>
        <v/>
      </c>
      <c r="F2144" s="20" t="str">
        <f t="shared" si="78"/>
        <v/>
      </c>
      <c r="G2144" s="56"/>
      <c r="H2144" s="56"/>
      <c r="I2144" s="56"/>
      <c r="J2144" s="56"/>
      <c r="K2144" s="56"/>
      <c r="L2144" s="56"/>
      <c r="M2144" s="56"/>
      <c r="N2144" s="56"/>
      <c r="O2144" s="56"/>
      <c r="P2144" s="56"/>
    </row>
    <row r="2145" spans="1:16">
      <c r="A2145" s="20">
        <v>2136</v>
      </c>
      <c r="B2145" s="20" t="str">
        <f>IF(Data!B2145:$B$5005&lt;&gt;"",Data!B2145,"")</f>
        <v/>
      </c>
      <c r="C2145" s="20" t="str">
        <f>IF(Data!$B2145:C$5005&lt;&gt;"",Data!C2145,"")</f>
        <v/>
      </c>
      <c r="D2145" s="20" t="str">
        <f t="shared" si="77"/>
        <v/>
      </c>
      <c r="E2145" s="133" t="str">
        <f>IF(D2145="","",IF(COUNTIF($D$10:D2144,D2145)=0,COUNTIF(D:D,D2145),""))</f>
        <v/>
      </c>
      <c r="F2145" s="20" t="str">
        <f t="shared" si="78"/>
        <v/>
      </c>
      <c r="G2145" s="56"/>
      <c r="H2145" s="56"/>
      <c r="I2145" s="56"/>
      <c r="J2145" s="56"/>
      <c r="K2145" s="56"/>
      <c r="L2145" s="56"/>
      <c r="M2145" s="56"/>
      <c r="N2145" s="56"/>
      <c r="O2145" s="56"/>
      <c r="P2145" s="56"/>
    </row>
    <row r="2146" spans="1:16">
      <c r="A2146" s="113">
        <v>2137</v>
      </c>
      <c r="B2146" s="20" t="str">
        <f>IF(Data!B2146:$B$5005&lt;&gt;"",Data!B2146,"")</f>
        <v/>
      </c>
      <c r="C2146" s="20" t="str">
        <f>IF(Data!$B2146:C$5005&lt;&gt;"",Data!C2146,"")</f>
        <v/>
      </c>
      <c r="D2146" s="20" t="str">
        <f t="shared" si="77"/>
        <v/>
      </c>
      <c r="E2146" s="133" t="str">
        <f>IF(D2146="","",IF(COUNTIF($D$10:D2145,D2146)=0,COUNTIF(D:D,D2146),""))</f>
        <v/>
      </c>
      <c r="F2146" s="20" t="str">
        <f t="shared" si="78"/>
        <v/>
      </c>
      <c r="G2146" s="56"/>
      <c r="H2146" s="56"/>
      <c r="I2146" s="56"/>
      <c r="J2146" s="56"/>
      <c r="K2146" s="56"/>
      <c r="L2146" s="56"/>
      <c r="M2146" s="56"/>
      <c r="N2146" s="56"/>
      <c r="O2146" s="56"/>
      <c r="P2146" s="56"/>
    </row>
    <row r="2147" spans="1:16">
      <c r="A2147" s="20">
        <v>2138</v>
      </c>
      <c r="B2147" s="20" t="str">
        <f>IF(Data!B2147:$B$5005&lt;&gt;"",Data!B2147,"")</f>
        <v/>
      </c>
      <c r="C2147" s="20" t="str">
        <f>IF(Data!$B2147:C$5005&lt;&gt;"",Data!C2147,"")</f>
        <v/>
      </c>
      <c r="D2147" s="20" t="str">
        <f t="shared" si="77"/>
        <v/>
      </c>
      <c r="E2147" s="133" t="str">
        <f>IF(D2147="","",IF(COUNTIF($D$10:D2146,D2147)=0,COUNTIF(D:D,D2147),""))</f>
        <v/>
      </c>
      <c r="F2147" s="20" t="str">
        <f t="shared" si="78"/>
        <v/>
      </c>
      <c r="G2147" s="56"/>
      <c r="H2147" s="56"/>
      <c r="I2147" s="56"/>
      <c r="J2147" s="56"/>
      <c r="K2147" s="56"/>
      <c r="L2147" s="56"/>
      <c r="M2147" s="56"/>
      <c r="N2147" s="56"/>
      <c r="O2147" s="56"/>
      <c r="P2147" s="56"/>
    </row>
    <row r="2148" spans="1:16">
      <c r="A2148" s="113">
        <v>2139</v>
      </c>
      <c r="B2148" s="20" t="str">
        <f>IF(Data!B2148:$B$5005&lt;&gt;"",Data!B2148,"")</f>
        <v/>
      </c>
      <c r="C2148" s="20" t="str">
        <f>IF(Data!$B2148:C$5005&lt;&gt;"",Data!C2148,"")</f>
        <v/>
      </c>
      <c r="D2148" s="20" t="str">
        <f t="shared" si="77"/>
        <v/>
      </c>
      <c r="E2148" s="133" t="str">
        <f>IF(D2148="","",IF(COUNTIF($D$10:D2147,D2148)=0,COUNTIF(D:D,D2148),""))</f>
        <v/>
      </c>
      <c r="F2148" s="20" t="str">
        <f t="shared" si="78"/>
        <v/>
      </c>
      <c r="G2148" s="56"/>
      <c r="H2148" s="56"/>
      <c r="I2148" s="56"/>
      <c r="J2148" s="56"/>
      <c r="K2148" s="56"/>
      <c r="L2148" s="56"/>
      <c r="M2148" s="56"/>
      <c r="N2148" s="56"/>
      <c r="O2148" s="56"/>
      <c r="P2148" s="56"/>
    </row>
    <row r="2149" spans="1:16">
      <c r="A2149" s="20">
        <v>2140</v>
      </c>
      <c r="B2149" s="20" t="str">
        <f>IF(Data!B2149:$B$5005&lt;&gt;"",Data!B2149,"")</f>
        <v/>
      </c>
      <c r="C2149" s="20" t="str">
        <f>IF(Data!$B2149:C$5005&lt;&gt;"",Data!C2149,"")</f>
        <v/>
      </c>
      <c r="D2149" s="20" t="str">
        <f t="shared" si="77"/>
        <v/>
      </c>
      <c r="E2149" s="133" t="str">
        <f>IF(D2149="","",IF(COUNTIF($D$10:D2148,D2149)=0,COUNTIF(D:D,D2149),""))</f>
        <v/>
      </c>
      <c r="F2149" s="20" t="str">
        <f t="shared" si="78"/>
        <v/>
      </c>
      <c r="G2149" s="56"/>
      <c r="H2149" s="56"/>
      <c r="I2149" s="56"/>
      <c r="J2149" s="56"/>
      <c r="K2149" s="56"/>
      <c r="L2149" s="56"/>
      <c r="M2149" s="56"/>
      <c r="N2149" s="56"/>
      <c r="O2149" s="56"/>
      <c r="P2149" s="56"/>
    </row>
    <row r="2150" spans="1:16">
      <c r="A2150" s="113">
        <v>2141</v>
      </c>
      <c r="B2150" s="20" t="str">
        <f>IF(Data!B2150:$B$5005&lt;&gt;"",Data!B2150,"")</f>
        <v/>
      </c>
      <c r="C2150" s="20" t="str">
        <f>IF(Data!$B2150:C$5005&lt;&gt;"",Data!C2150,"")</f>
        <v/>
      </c>
      <c r="D2150" s="20" t="str">
        <f t="shared" si="77"/>
        <v/>
      </c>
      <c r="E2150" s="133" t="str">
        <f>IF(D2150="","",IF(COUNTIF($D$10:D2149,D2150)=0,COUNTIF(D:D,D2150),""))</f>
        <v/>
      </c>
      <c r="F2150" s="20" t="str">
        <f t="shared" si="78"/>
        <v/>
      </c>
      <c r="G2150" s="56"/>
      <c r="H2150" s="56"/>
      <c r="I2150" s="56"/>
      <c r="J2150" s="56"/>
      <c r="K2150" s="56"/>
      <c r="L2150" s="56"/>
      <c r="M2150" s="56"/>
      <c r="N2150" s="56"/>
      <c r="O2150" s="56"/>
      <c r="P2150" s="56"/>
    </row>
    <row r="2151" spans="1:16">
      <c r="A2151" s="20">
        <v>2142</v>
      </c>
      <c r="B2151" s="20" t="str">
        <f>IF(Data!B2151:$B$5005&lt;&gt;"",Data!B2151,"")</f>
        <v/>
      </c>
      <c r="C2151" s="20" t="str">
        <f>IF(Data!$B2151:C$5005&lt;&gt;"",Data!C2151,"")</f>
        <v/>
      </c>
      <c r="D2151" s="20" t="str">
        <f t="shared" si="77"/>
        <v/>
      </c>
      <c r="E2151" s="133" t="str">
        <f>IF(D2151="","",IF(COUNTIF($D$10:D2150,D2151)=0,COUNTIF(D:D,D2151),""))</f>
        <v/>
      </c>
      <c r="F2151" s="20" t="str">
        <f t="shared" si="78"/>
        <v/>
      </c>
      <c r="G2151" s="56"/>
      <c r="H2151" s="56"/>
      <c r="I2151" s="56"/>
      <c r="J2151" s="56"/>
      <c r="K2151" s="56"/>
      <c r="L2151" s="56"/>
      <c r="M2151" s="56"/>
      <c r="N2151" s="56"/>
      <c r="O2151" s="56"/>
      <c r="P2151" s="56"/>
    </row>
    <row r="2152" spans="1:16">
      <c r="A2152" s="113">
        <v>2143</v>
      </c>
      <c r="B2152" s="20" t="str">
        <f>IF(Data!B2152:$B$5005&lt;&gt;"",Data!B2152,"")</f>
        <v/>
      </c>
      <c r="C2152" s="20" t="str">
        <f>IF(Data!$B2152:C$5005&lt;&gt;"",Data!C2152,"")</f>
        <v/>
      </c>
      <c r="D2152" s="20" t="str">
        <f t="shared" si="77"/>
        <v/>
      </c>
      <c r="E2152" s="133" t="str">
        <f>IF(D2152="","",IF(COUNTIF($D$10:D2151,D2152)=0,COUNTIF(D:D,D2152),""))</f>
        <v/>
      </c>
      <c r="F2152" s="20" t="str">
        <f t="shared" si="78"/>
        <v/>
      </c>
      <c r="G2152" s="56"/>
      <c r="H2152" s="56"/>
      <c r="I2152" s="56"/>
      <c r="J2152" s="56"/>
      <c r="K2152" s="56"/>
      <c r="L2152" s="56"/>
      <c r="M2152" s="56"/>
      <c r="N2152" s="56"/>
      <c r="O2152" s="56"/>
      <c r="P2152" s="56"/>
    </row>
    <row r="2153" spans="1:16">
      <c r="A2153" s="20">
        <v>2144</v>
      </c>
      <c r="B2153" s="20" t="str">
        <f>IF(Data!B2153:$B$5005&lt;&gt;"",Data!B2153,"")</f>
        <v/>
      </c>
      <c r="C2153" s="20" t="str">
        <f>IF(Data!$B2153:C$5005&lt;&gt;"",Data!C2153,"")</f>
        <v/>
      </c>
      <c r="D2153" s="20" t="str">
        <f t="shared" si="77"/>
        <v/>
      </c>
      <c r="E2153" s="133" t="str">
        <f>IF(D2153="","",IF(COUNTIF($D$10:D2152,D2153)=0,COUNTIF(D:D,D2153),""))</f>
        <v/>
      </c>
      <c r="F2153" s="20" t="str">
        <f t="shared" si="78"/>
        <v/>
      </c>
      <c r="G2153" s="56"/>
      <c r="H2153" s="56"/>
      <c r="I2153" s="56"/>
      <c r="J2153" s="56"/>
      <c r="K2153" s="56"/>
      <c r="L2153" s="56"/>
      <c r="M2153" s="56"/>
      <c r="N2153" s="56"/>
      <c r="O2153" s="56"/>
      <c r="P2153" s="56"/>
    </row>
    <row r="2154" spans="1:16">
      <c r="A2154" s="113">
        <v>2145</v>
      </c>
      <c r="B2154" s="20" t="str">
        <f>IF(Data!B2154:$B$5005&lt;&gt;"",Data!B2154,"")</f>
        <v/>
      </c>
      <c r="C2154" s="20" t="str">
        <f>IF(Data!$B2154:C$5005&lt;&gt;"",Data!C2154,"")</f>
        <v/>
      </c>
      <c r="D2154" s="20" t="str">
        <f t="shared" si="77"/>
        <v/>
      </c>
      <c r="E2154" s="133" t="str">
        <f>IF(D2154="","",IF(COUNTIF($D$10:D2153,D2154)=0,COUNTIF(D:D,D2154),""))</f>
        <v/>
      </c>
      <c r="F2154" s="20" t="str">
        <f t="shared" si="78"/>
        <v/>
      </c>
      <c r="G2154" s="56"/>
      <c r="H2154" s="56"/>
      <c r="I2154" s="56"/>
      <c r="J2154" s="56"/>
      <c r="K2154" s="56"/>
      <c r="L2154" s="56"/>
      <c r="M2154" s="56"/>
      <c r="N2154" s="56"/>
      <c r="O2154" s="56"/>
      <c r="P2154" s="56"/>
    </row>
    <row r="2155" spans="1:16">
      <c r="A2155" s="20">
        <v>2146</v>
      </c>
      <c r="B2155" s="20" t="str">
        <f>IF(Data!B2155:$B$5005&lt;&gt;"",Data!B2155,"")</f>
        <v/>
      </c>
      <c r="C2155" s="20" t="str">
        <f>IF(Data!$B2155:C$5005&lt;&gt;"",Data!C2155,"")</f>
        <v/>
      </c>
      <c r="D2155" s="20" t="str">
        <f t="shared" si="77"/>
        <v/>
      </c>
      <c r="E2155" s="133" t="str">
        <f>IF(D2155="","",IF(COUNTIF($D$10:D2154,D2155)=0,COUNTIF(D:D,D2155),""))</f>
        <v/>
      </c>
      <c r="F2155" s="20" t="str">
        <f t="shared" si="78"/>
        <v/>
      </c>
      <c r="G2155" s="56"/>
      <c r="H2155" s="56"/>
      <c r="I2155" s="56"/>
      <c r="J2155" s="56"/>
      <c r="K2155" s="56"/>
      <c r="L2155" s="56"/>
      <c r="M2155" s="56"/>
      <c r="N2155" s="56"/>
      <c r="O2155" s="56"/>
      <c r="P2155" s="56"/>
    </row>
    <row r="2156" spans="1:16">
      <c r="A2156" s="113">
        <v>2147</v>
      </c>
      <c r="B2156" s="20" t="str">
        <f>IF(Data!B2156:$B$5005&lt;&gt;"",Data!B2156,"")</f>
        <v/>
      </c>
      <c r="C2156" s="20" t="str">
        <f>IF(Data!$B2156:C$5005&lt;&gt;"",Data!C2156,"")</f>
        <v/>
      </c>
      <c r="D2156" s="20" t="str">
        <f t="shared" si="77"/>
        <v/>
      </c>
      <c r="E2156" s="133" t="str">
        <f>IF(D2156="","",IF(COUNTIF($D$10:D2155,D2156)=0,COUNTIF(D:D,D2156),""))</f>
        <v/>
      </c>
      <c r="F2156" s="20" t="str">
        <f t="shared" si="78"/>
        <v/>
      </c>
      <c r="G2156" s="56"/>
      <c r="H2156" s="56"/>
      <c r="I2156" s="56"/>
      <c r="J2156" s="56"/>
      <c r="K2156" s="56"/>
      <c r="L2156" s="56"/>
      <c r="M2156" s="56"/>
      <c r="N2156" s="56"/>
      <c r="O2156" s="56"/>
      <c r="P2156" s="56"/>
    </row>
    <row r="2157" spans="1:16">
      <c r="A2157" s="20">
        <v>2148</v>
      </c>
      <c r="B2157" s="20" t="str">
        <f>IF(Data!B2157:$B$5005&lt;&gt;"",Data!B2157,"")</f>
        <v/>
      </c>
      <c r="C2157" s="20" t="str">
        <f>IF(Data!$B2157:C$5005&lt;&gt;"",Data!C2157,"")</f>
        <v/>
      </c>
      <c r="D2157" s="20" t="str">
        <f t="shared" si="77"/>
        <v/>
      </c>
      <c r="E2157" s="133" t="str">
        <f>IF(D2157="","",IF(COUNTIF($D$10:D2156,D2157)=0,COUNTIF(D:D,D2157),""))</f>
        <v/>
      </c>
      <c r="F2157" s="20" t="str">
        <f t="shared" si="78"/>
        <v/>
      </c>
      <c r="G2157" s="56"/>
      <c r="H2157" s="56"/>
      <c r="I2157" s="56"/>
      <c r="J2157" s="56"/>
      <c r="K2157" s="56"/>
      <c r="L2157" s="56"/>
      <c r="M2157" s="56"/>
      <c r="N2157" s="56"/>
      <c r="O2157" s="56"/>
      <c r="P2157" s="56"/>
    </row>
    <row r="2158" spans="1:16">
      <c r="A2158" s="113">
        <v>2149</v>
      </c>
      <c r="B2158" s="20" t="str">
        <f>IF(Data!B2158:$B$5005&lt;&gt;"",Data!B2158,"")</f>
        <v/>
      </c>
      <c r="C2158" s="20" t="str">
        <f>IF(Data!$B2158:C$5005&lt;&gt;"",Data!C2158,"")</f>
        <v/>
      </c>
      <c r="D2158" s="20" t="str">
        <f t="shared" si="77"/>
        <v/>
      </c>
      <c r="E2158" s="133" t="str">
        <f>IF(D2158="","",IF(COUNTIF($D$10:D2157,D2158)=0,COUNTIF(D:D,D2158),""))</f>
        <v/>
      </c>
      <c r="F2158" s="20" t="str">
        <f t="shared" si="78"/>
        <v/>
      </c>
      <c r="G2158" s="56"/>
      <c r="H2158" s="56"/>
      <c r="I2158" s="56"/>
      <c r="J2158" s="56"/>
      <c r="K2158" s="56"/>
      <c r="L2158" s="56"/>
      <c r="M2158" s="56"/>
      <c r="N2158" s="56"/>
      <c r="O2158" s="56"/>
      <c r="P2158" s="56"/>
    </row>
    <row r="2159" spans="1:16">
      <c r="A2159" s="20">
        <v>2150</v>
      </c>
      <c r="B2159" s="20" t="str">
        <f>IF(Data!B2159:$B$5005&lt;&gt;"",Data!B2159,"")</f>
        <v/>
      </c>
      <c r="C2159" s="20" t="str">
        <f>IF(Data!$B2159:C$5005&lt;&gt;"",Data!C2159,"")</f>
        <v/>
      </c>
      <c r="D2159" s="20" t="str">
        <f t="shared" si="77"/>
        <v/>
      </c>
      <c r="E2159" s="133" t="str">
        <f>IF(D2159="","",IF(COUNTIF($D$10:D2158,D2159)=0,COUNTIF(D:D,D2159),""))</f>
        <v/>
      </c>
      <c r="F2159" s="20" t="str">
        <f t="shared" si="78"/>
        <v/>
      </c>
      <c r="G2159" s="56"/>
      <c r="H2159" s="56"/>
      <c r="I2159" s="56"/>
      <c r="J2159" s="56"/>
      <c r="K2159" s="56"/>
      <c r="L2159" s="56"/>
      <c r="M2159" s="56"/>
      <c r="N2159" s="56"/>
      <c r="O2159" s="56"/>
      <c r="P2159" s="56"/>
    </row>
    <row r="2160" spans="1:16">
      <c r="A2160" s="113">
        <v>2151</v>
      </c>
      <c r="B2160" s="20" t="str">
        <f>IF(Data!B2160:$B$5005&lt;&gt;"",Data!B2160,"")</f>
        <v/>
      </c>
      <c r="C2160" s="20" t="str">
        <f>IF(Data!$B2160:C$5005&lt;&gt;"",Data!C2160,"")</f>
        <v/>
      </c>
      <c r="D2160" s="20" t="str">
        <f t="shared" si="77"/>
        <v/>
      </c>
      <c r="E2160" s="133" t="str">
        <f>IF(D2160="","",IF(COUNTIF($D$10:D2159,D2160)=0,COUNTIF(D:D,D2160),""))</f>
        <v/>
      </c>
      <c r="F2160" s="20" t="str">
        <f t="shared" si="78"/>
        <v/>
      </c>
      <c r="G2160" s="56"/>
      <c r="H2160" s="56"/>
      <c r="I2160" s="56"/>
      <c r="J2160" s="56"/>
      <c r="K2160" s="56"/>
      <c r="L2160" s="56"/>
      <c r="M2160" s="56"/>
      <c r="N2160" s="56"/>
      <c r="O2160" s="56"/>
      <c r="P2160" s="56"/>
    </row>
    <row r="2161" spans="1:16">
      <c r="A2161" s="20">
        <v>2152</v>
      </c>
      <c r="B2161" s="20" t="str">
        <f>IF(Data!B2161:$B$5005&lt;&gt;"",Data!B2161,"")</f>
        <v/>
      </c>
      <c r="C2161" s="20" t="str">
        <f>IF(Data!$B2161:C$5005&lt;&gt;"",Data!C2161,"")</f>
        <v/>
      </c>
      <c r="D2161" s="20" t="str">
        <f t="shared" si="77"/>
        <v/>
      </c>
      <c r="E2161" s="133" t="str">
        <f>IF(D2161="","",IF(COUNTIF($D$10:D2160,D2161)=0,COUNTIF(D:D,D2161),""))</f>
        <v/>
      </c>
      <c r="F2161" s="20" t="str">
        <f t="shared" si="78"/>
        <v/>
      </c>
      <c r="G2161" s="56"/>
      <c r="H2161" s="56"/>
      <c r="I2161" s="56"/>
      <c r="J2161" s="56"/>
      <c r="K2161" s="56"/>
      <c r="L2161" s="56"/>
      <c r="M2161" s="56"/>
      <c r="N2161" s="56"/>
      <c r="O2161" s="56"/>
      <c r="P2161" s="56"/>
    </row>
    <row r="2162" spans="1:16">
      <c r="A2162" s="113">
        <v>2153</v>
      </c>
      <c r="B2162" s="20" t="str">
        <f>IF(Data!B2162:$B$5005&lt;&gt;"",Data!B2162,"")</f>
        <v/>
      </c>
      <c r="C2162" s="20" t="str">
        <f>IF(Data!$B2162:C$5005&lt;&gt;"",Data!C2162,"")</f>
        <v/>
      </c>
      <c r="D2162" s="20" t="str">
        <f t="shared" si="77"/>
        <v/>
      </c>
      <c r="E2162" s="133" t="str">
        <f>IF(D2162="","",IF(COUNTIF($D$10:D2161,D2162)=0,COUNTIF(D:D,D2162),""))</f>
        <v/>
      </c>
      <c r="F2162" s="20" t="str">
        <f t="shared" si="78"/>
        <v/>
      </c>
      <c r="G2162" s="56"/>
      <c r="H2162" s="56"/>
      <c r="I2162" s="56"/>
      <c r="J2162" s="56"/>
      <c r="K2162" s="56"/>
      <c r="L2162" s="56"/>
      <c r="M2162" s="56"/>
      <c r="N2162" s="56"/>
      <c r="O2162" s="56"/>
      <c r="P2162" s="56"/>
    </row>
    <row r="2163" spans="1:16">
      <c r="A2163" s="20">
        <v>2154</v>
      </c>
      <c r="B2163" s="20" t="str">
        <f>IF(Data!B2163:$B$5005&lt;&gt;"",Data!B2163,"")</f>
        <v/>
      </c>
      <c r="C2163" s="20" t="str">
        <f>IF(Data!$B2163:C$5005&lt;&gt;"",Data!C2163,"")</f>
        <v/>
      </c>
      <c r="D2163" s="20" t="str">
        <f t="shared" si="77"/>
        <v/>
      </c>
      <c r="E2163" s="133" t="str">
        <f>IF(D2163="","",IF(COUNTIF($D$10:D2162,D2163)=0,COUNTIF(D:D,D2163),""))</f>
        <v/>
      </c>
      <c r="F2163" s="20" t="str">
        <f t="shared" si="78"/>
        <v/>
      </c>
      <c r="G2163" s="56"/>
      <c r="H2163" s="56"/>
      <c r="I2163" s="56"/>
      <c r="J2163" s="56"/>
      <c r="K2163" s="56"/>
      <c r="L2163" s="56"/>
      <c r="M2163" s="56"/>
      <c r="N2163" s="56"/>
      <c r="O2163" s="56"/>
      <c r="P2163" s="56"/>
    </row>
    <row r="2164" spans="1:16">
      <c r="A2164" s="113">
        <v>2155</v>
      </c>
      <c r="B2164" s="20" t="str">
        <f>IF(Data!B2164:$B$5005&lt;&gt;"",Data!B2164,"")</f>
        <v/>
      </c>
      <c r="C2164" s="20" t="str">
        <f>IF(Data!$B2164:C$5005&lt;&gt;"",Data!C2164,"")</f>
        <v/>
      </c>
      <c r="D2164" s="20" t="str">
        <f t="shared" si="77"/>
        <v/>
      </c>
      <c r="E2164" s="133" t="str">
        <f>IF(D2164="","",IF(COUNTIF($D$10:D2163,D2164)=0,COUNTIF(D:D,D2164),""))</f>
        <v/>
      </c>
      <c r="F2164" s="20" t="str">
        <f t="shared" si="78"/>
        <v/>
      </c>
      <c r="G2164" s="56"/>
      <c r="H2164" s="56"/>
      <c r="I2164" s="56"/>
      <c r="J2164" s="56"/>
      <c r="K2164" s="56"/>
      <c r="L2164" s="56"/>
      <c r="M2164" s="56"/>
      <c r="N2164" s="56"/>
      <c r="O2164" s="56"/>
      <c r="P2164" s="56"/>
    </row>
    <row r="2165" spans="1:16">
      <c r="A2165" s="20">
        <v>2156</v>
      </c>
      <c r="B2165" s="20" t="str">
        <f>IF(Data!B2165:$B$5005&lt;&gt;"",Data!B2165,"")</f>
        <v/>
      </c>
      <c r="C2165" s="20" t="str">
        <f>IF(Data!$B2165:C$5005&lt;&gt;"",Data!C2165,"")</f>
        <v/>
      </c>
      <c r="D2165" s="20" t="str">
        <f t="shared" si="77"/>
        <v/>
      </c>
      <c r="E2165" s="133" t="str">
        <f>IF(D2165="","",IF(COUNTIF($D$10:D2164,D2165)=0,COUNTIF(D:D,D2165),""))</f>
        <v/>
      </c>
      <c r="F2165" s="20" t="str">
        <f t="shared" si="78"/>
        <v/>
      </c>
      <c r="G2165" s="56"/>
      <c r="H2165" s="56"/>
      <c r="I2165" s="56"/>
      <c r="J2165" s="56"/>
      <c r="K2165" s="56"/>
      <c r="L2165" s="56"/>
      <c r="M2165" s="56"/>
      <c r="N2165" s="56"/>
      <c r="O2165" s="56"/>
      <c r="P2165" s="56"/>
    </row>
    <row r="2166" spans="1:16">
      <c r="A2166" s="113">
        <v>2157</v>
      </c>
      <c r="B2166" s="20" t="str">
        <f>IF(Data!B2166:$B$5005&lt;&gt;"",Data!B2166,"")</f>
        <v/>
      </c>
      <c r="C2166" s="20" t="str">
        <f>IF(Data!$B2166:C$5005&lt;&gt;"",Data!C2166,"")</f>
        <v/>
      </c>
      <c r="D2166" s="20" t="str">
        <f t="shared" si="77"/>
        <v/>
      </c>
      <c r="E2166" s="133" t="str">
        <f>IF(D2166="","",IF(COUNTIF($D$10:D2165,D2166)=0,COUNTIF(D:D,D2166),""))</f>
        <v/>
      </c>
      <c r="F2166" s="20" t="str">
        <f t="shared" si="78"/>
        <v/>
      </c>
      <c r="G2166" s="56"/>
      <c r="H2166" s="56"/>
      <c r="I2166" s="56"/>
      <c r="J2166" s="56"/>
      <c r="K2166" s="56"/>
      <c r="L2166" s="56"/>
      <c r="M2166" s="56"/>
      <c r="N2166" s="56"/>
      <c r="O2166" s="56"/>
      <c r="P2166" s="56"/>
    </row>
    <row r="2167" spans="1:16">
      <c r="A2167" s="20">
        <v>2158</v>
      </c>
      <c r="B2167" s="20" t="str">
        <f>IF(Data!B2167:$B$5005&lt;&gt;"",Data!B2167,"")</f>
        <v/>
      </c>
      <c r="C2167" s="20" t="str">
        <f>IF(Data!$B2167:C$5005&lt;&gt;"",Data!C2167,"")</f>
        <v/>
      </c>
      <c r="D2167" s="20" t="str">
        <f t="shared" si="77"/>
        <v/>
      </c>
      <c r="E2167" s="133" t="str">
        <f>IF(D2167="","",IF(COUNTIF($D$10:D2166,D2167)=0,COUNTIF(D:D,D2167),""))</f>
        <v/>
      </c>
      <c r="F2167" s="20" t="str">
        <f t="shared" si="78"/>
        <v/>
      </c>
      <c r="G2167" s="56"/>
      <c r="H2167" s="56"/>
      <c r="I2167" s="56"/>
      <c r="J2167" s="56"/>
      <c r="K2167" s="56"/>
      <c r="L2167" s="56"/>
      <c r="M2167" s="56"/>
      <c r="N2167" s="56"/>
      <c r="O2167" s="56"/>
      <c r="P2167" s="56"/>
    </row>
    <row r="2168" spans="1:16">
      <c r="A2168" s="113">
        <v>2159</v>
      </c>
      <c r="B2168" s="20" t="str">
        <f>IF(Data!B2168:$B$5005&lt;&gt;"",Data!B2168,"")</f>
        <v/>
      </c>
      <c r="C2168" s="20" t="str">
        <f>IF(Data!$B2168:C$5005&lt;&gt;"",Data!C2168,"")</f>
        <v/>
      </c>
      <c r="D2168" s="20" t="str">
        <f t="shared" ref="D2168:D2231" si="79">IF(AND(B2168&lt;&gt;"",C2168&lt;&gt;""), _xlfn.RANK.AVG(B2168,B:B,1),"")</f>
        <v/>
      </c>
      <c r="E2168" s="133" t="str">
        <f>IF(D2168="","",IF(COUNTIF($D$10:D2167,D2168)=0,COUNTIF(D:D,D2168),""))</f>
        <v/>
      </c>
      <c r="F2168" s="20" t="str">
        <f t="shared" si="78"/>
        <v/>
      </c>
      <c r="G2168" s="56"/>
      <c r="H2168" s="56"/>
      <c r="I2168" s="56"/>
      <c r="J2168" s="56"/>
      <c r="K2168" s="56"/>
      <c r="L2168" s="56"/>
      <c r="M2168" s="56"/>
      <c r="N2168" s="56"/>
      <c r="O2168" s="56"/>
      <c r="P2168" s="56"/>
    </row>
    <row r="2169" spans="1:16">
      <c r="A2169" s="20">
        <v>2160</v>
      </c>
      <c r="B2169" s="20" t="str">
        <f>IF(Data!B2169:$B$5005&lt;&gt;"",Data!B2169,"")</f>
        <v/>
      </c>
      <c r="C2169" s="20" t="str">
        <f>IF(Data!$B2169:C$5005&lt;&gt;"",Data!C2169,"")</f>
        <v/>
      </c>
      <c r="D2169" s="20" t="str">
        <f t="shared" si="79"/>
        <v/>
      </c>
      <c r="E2169" s="133" t="str">
        <f>IF(D2169="","",IF(COUNTIF($D$10:D2168,D2169)=0,COUNTIF(D:D,D2169),""))</f>
        <v/>
      </c>
      <c r="F2169" s="20" t="str">
        <f t="shared" si="78"/>
        <v/>
      </c>
      <c r="G2169" s="56"/>
      <c r="H2169" s="56"/>
      <c r="I2169" s="56"/>
      <c r="J2169" s="56"/>
      <c r="K2169" s="56"/>
      <c r="L2169" s="56"/>
      <c r="M2169" s="56"/>
      <c r="N2169" s="56"/>
      <c r="O2169" s="56"/>
      <c r="P2169" s="56"/>
    </row>
    <row r="2170" spans="1:16">
      <c r="A2170" s="113">
        <v>2161</v>
      </c>
      <c r="B2170" s="20" t="str">
        <f>IF(Data!B2170:$B$5005&lt;&gt;"",Data!B2170,"")</f>
        <v/>
      </c>
      <c r="C2170" s="20" t="str">
        <f>IF(Data!$B2170:C$5005&lt;&gt;"",Data!C2170,"")</f>
        <v/>
      </c>
      <c r="D2170" s="20" t="str">
        <f t="shared" si="79"/>
        <v/>
      </c>
      <c r="E2170" s="133" t="str">
        <f>IF(D2170="","",IF(COUNTIF($D$10:D2169,D2170)=0,COUNTIF(D:D,D2170),""))</f>
        <v/>
      </c>
      <c r="F2170" s="20" t="str">
        <f t="shared" si="78"/>
        <v/>
      </c>
      <c r="G2170" s="56"/>
      <c r="H2170" s="56"/>
      <c r="I2170" s="56"/>
      <c r="J2170" s="56"/>
      <c r="K2170" s="56"/>
      <c r="L2170" s="56"/>
      <c r="M2170" s="56"/>
      <c r="N2170" s="56"/>
      <c r="O2170" s="56"/>
      <c r="P2170" s="56"/>
    </row>
    <row r="2171" spans="1:16">
      <c r="A2171" s="20">
        <v>2162</v>
      </c>
      <c r="B2171" s="20" t="str">
        <f>IF(Data!B2171:$B$5005&lt;&gt;"",Data!B2171,"")</f>
        <v/>
      </c>
      <c r="C2171" s="20" t="str">
        <f>IF(Data!$B2171:C$5005&lt;&gt;"",Data!C2171,"")</f>
        <v/>
      </c>
      <c r="D2171" s="20" t="str">
        <f t="shared" si="79"/>
        <v/>
      </c>
      <c r="E2171" s="133" t="str">
        <f>IF(D2171="","",IF(COUNTIF($D$10:D2170,D2171)=0,COUNTIF(D:D,D2171),""))</f>
        <v/>
      </c>
      <c r="F2171" s="20" t="str">
        <f t="shared" si="78"/>
        <v/>
      </c>
      <c r="G2171" s="56"/>
      <c r="H2171" s="56"/>
      <c r="I2171" s="56"/>
      <c r="J2171" s="56"/>
      <c r="K2171" s="56"/>
      <c r="L2171" s="56"/>
      <c r="M2171" s="56"/>
      <c r="N2171" s="56"/>
      <c r="O2171" s="56"/>
      <c r="P2171" s="56"/>
    </row>
    <row r="2172" spans="1:16">
      <c r="A2172" s="113">
        <v>2163</v>
      </c>
      <c r="B2172" s="20" t="str">
        <f>IF(Data!B2172:$B$5005&lt;&gt;"",Data!B2172,"")</f>
        <v/>
      </c>
      <c r="C2172" s="20" t="str">
        <f>IF(Data!$B2172:C$5005&lt;&gt;"",Data!C2172,"")</f>
        <v/>
      </c>
      <c r="D2172" s="20" t="str">
        <f t="shared" si="79"/>
        <v/>
      </c>
      <c r="E2172" s="133" t="str">
        <f>IF(D2172="","",IF(COUNTIF($D$10:D2171,D2172)=0,COUNTIF(D:D,D2172),""))</f>
        <v/>
      </c>
      <c r="F2172" s="20" t="str">
        <f t="shared" si="78"/>
        <v/>
      </c>
      <c r="G2172" s="56"/>
      <c r="H2172" s="56"/>
      <c r="I2172" s="56"/>
      <c r="J2172" s="56"/>
      <c r="K2172" s="56"/>
      <c r="L2172" s="56"/>
      <c r="M2172" s="56"/>
      <c r="N2172" s="56"/>
      <c r="O2172" s="56"/>
      <c r="P2172" s="56"/>
    </row>
    <row r="2173" spans="1:16">
      <c r="A2173" s="20">
        <v>2164</v>
      </c>
      <c r="B2173" s="20" t="str">
        <f>IF(Data!B2173:$B$5005&lt;&gt;"",Data!B2173,"")</f>
        <v/>
      </c>
      <c r="C2173" s="20" t="str">
        <f>IF(Data!$B2173:C$5005&lt;&gt;"",Data!C2173,"")</f>
        <v/>
      </c>
      <c r="D2173" s="20" t="str">
        <f t="shared" si="79"/>
        <v/>
      </c>
      <c r="E2173" s="133" t="str">
        <f>IF(D2173="","",IF(COUNTIF($D$10:D2172,D2173)=0,COUNTIF(D:D,D2173),""))</f>
        <v/>
      </c>
      <c r="F2173" s="20" t="str">
        <f t="shared" si="78"/>
        <v/>
      </c>
      <c r="G2173" s="56"/>
      <c r="H2173" s="56"/>
      <c r="I2173" s="56"/>
      <c r="J2173" s="56"/>
      <c r="K2173" s="56"/>
      <c r="L2173" s="56"/>
      <c r="M2173" s="56"/>
      <c r="N2173" s="56"/>
      <c r="O2173" s="56"/>
      <c r="P2173" s="56"/>
    </row>
    <row r="2174" spans="1:16">
      <c r="A2174" s="113">
        <v>2165</v>
      </c>
      <c r="B2174" s="20" t="str">
        <f>IF(Data!B2174:$B$5005&lt;&gt;"",Data!B2174,"")</f>
        <v/>
      </c>
      <c r="C2174" s="20" t="str">
        <f>IF(Data!$B2174:C$5005&lt;&gt;"",Data!C2174,"")</f>
        <v/>
      </c>
      <c r="D2174" s="20" t="str">
        <f t="shared" si="79"/>
        <v/>
      </c>
      <c r="E2174" s="133" t="str">
        <f>IF(D2174="","",IF(COUNTIF($D$10:D2173,D2174)=0,COUNTIF(D:D,D2174),""))</f>
        <v/>
      </c>
      <c r="F2174" s="20" t="str">
        <f t="shared" si="78"/>
        <v/>
      </c>
      <c r="G2174" s="56"/>
      <c r="H2174" s="56"/>
      <c r="I2174" s="56"/>
      <c r="J2174" s="56"/>
      <c r="K2174" s="56"/>
      <c r="L2174" s="56"/>
      <c r="M2174" s="56"/>
      <c r="N2174" s="56"/>
      <c r="O2174" s="56"/>
      <c r="P2174" s="56"/>
    </row>
    <row r="2175" spans="1:16">
      <c r="A2175" s="20">
        <v>2166</v>
      </c>
      <c r="B2175" s="20" t="str">
        <f>IF(Data!B2175:$B$5005&lt;&gt;"",Data!B2175,"")</f>
        <v/>
      </c>
      <c r="C2175" s="20" t="str">
        <f>IF(Data!$B2175:C$5005&lt;&gt;"",Data!C2175,"")</f>
        <v/>
      </c>
      <c r="D2175" s="20" t="str">
        <f t="shared" si="79"/>
        <v/>
      </c>
      <c r="E2175" s="133" t="str">
        <f>IF(D2175="","",IF(COUNTIF($D$10:D2174,D2175)=0,COUNTIF(D:D,D2175),""))</f>
        <v/>
      </c>
      <c r="F2175" s="20" t="str">
        <f t="shared" si="78"/>
        <v/>
      </c>
      <c r="G2175" s="56"/>
      <c r="H2175" s="56"/>
      <c r="I2175" s="56"/>
      <c r="J2175" s="56"/>
      <c r="K2175" s="56"/>
      <c r="L2175" s="56"/>
      <c r="M2175" s="56"/>
      <c r="N2175" s="56"/>
      <c r="O2175" s="56"/>
      <c r="P2175" s="56"/>
    </row>
    <row r="2176" spans="1:16">
      <c r="A2176" s="113">
        <v>2167</v>
      </c>
      <c r="B2176" s="20" t="str">
        <f>IF(Data!B2176:$B$5005&lt;&gt;"",Data!B2176,"")</f>
        <v/>
      </c>
      <c r="C2176" s="20" t="str">
        <f>IF(Data!$B2176:C$5005&lt;&gt;"",Data!C2176,"")</f>
        <v/>
      </c>
      <c r="D2176" s="20" t="str">
        <f t="shared" si="79"/>
        <v/>
      </c>
      <c r="E2176" s="133" t="str">
        <f>IF(D2176="","",IF(COUNTIF($D$10:D2175,D2176)=0,COUNTIF(D:D,D2176),""))</f>
        <v/>
      </c>
      <c r="F2176" s="20" t="str">
        <f t="shared" si="78"/>
        <v/>
      </c>
      <c r="G2176" s="56"/>
      <c r="H2176" s="56"/>
      <c r="I2176" s="56"/>
      <c r="J2176" s="56"/>
      <c r="K2176" s="56"/>
      <c r="L2176" s="56"/>
      <c r="M2176" s="56"/>
      <c r="N2176" s="56"/>
      <c r="O2176" s="56"/>
      <c r="P2176" s="56"/>
    </row>
    <row r="2177" spans="1:16">
      <c r="A2177" s="20">
        <v>2168</v>
      </c>
      <c r="B2177" s="20" t="str">
        <f>IF(Data!B2177:$B$5005&lt;&gt;"",Data!B2177,"")</f>
        <v/>
      </c>
      <c r="C2177" s="20" t="str">
        <f>IF(Data!$B2177:C$5005&lt;&gt;"",Data!C2177,"")</f>
        <v/>
      </c>
      <c r="D2177" s="20" t="str">
        <f t="shared" si="79"/>
        <v/>
      </c>
      <c r="E2177" s="133" t="str">
        <f>IF(D2177="","",IF(COUNTIF($D$10:D2176,D2177)=0,COUNTIF(D:D,D2177),""))</f>
        <v/>
      </c>
      <c r="F2177" s="20" t="str">
        <f t="shared" si="78"/>
        <v/>
      </c>
      <c r="G2177" s="56"/>
      <c r="H2177" s="56"/>
      <c r="I2177" s="56"/>
      <c r="J2177" s="56"/>
      <c r="K2177" s="56"/>
      <c r="L2177" s="56"/>
      <c r="M2177" s="56"/>
      <c r="N2177" s="56"/>
      <c r="O2177" s="56"/>
      <c r="P2177" s="56"/>
    </row>
    <row r="2178" spans="1:16">
      <c r="A2178" s="113">
        <v>2169</v>
      </c>
      <c r="B2178" s="20" t="str">
        <f>IF(Data!B2178:$B$5005&lt;&gt;"",Data!B2178,"")</f>
        <v/>
      </c>
      <c r="C2178" s="20" t="str">
        <f>IF(Data!$B2178:C$5005&lt;&gt;"",Data!C2178,"")</f>
        <v/>
      </c>
      <c r="D2178" s="20" t="str">
        <f t="shared" si="79"/>
        <v/>
      </c>
      <c r="E2178" s="133" t="str">
        <f>IF(D2178="","",IF(COUNTIF($D$10:D2177,D2178)=0,COUNTIF(D:D,D2178),""))</f>
        <v/>
      </c>
      <c r="F2178" s="20" t="str">
        <f t="shared" si="78"/>
        <v/>
      </c>
      <c r="G2178" s="56"/>
      <c r="H2178" s="56"/>
      <c r="I2178" s="56"/>
      <c r="J2178" s="56"/>
      <c r="K2178" s="56"/>
      <c r="L2178" s="56"/>
      <c r="M2178" s="56"/>
      <c r="N2178" s="56"/>
      <c r="O2178" s="56"/>
      <c r="P2178" s="56"/>
    </row>
    <row r="2179" spans="1:16">
      <c r="A2179" s="20">
        <v>2170</v>
      </c>
      <c r="B2179" s="20" t="str">
        <f>IF(Data!B2179:$B$5005&lt;&gt;"",Data!B2179,"")</f>
        <v/>
      </c>
      <c r="C2179" s="20" t="str">
        <f>IF(Data!$B2179:C$5005&lt;&gt;"",Data!C2179,"")</f>
        <v/>
      </c>
      <c r="D2179" s="20" t="str">
        <f t="shared" si="79"/>
        <v/>
      </c>
      <c r="E2179" s="133" t="str">
        <f>IF(D2179="","",IF(COUNTIF($D$10:D2178,D2179)=0,COUNTIF(D:D,D2179),""))</f>
        <v/>
      </c>
      <c r="F2179" s="20" t="str">
        <f t="shared" si="78"/>
        <v/>
      </c>
      <c r="G2179" s="56"/>
      <c r="H2179" s="56"/>
      <c r="I2179" s="56"/>
      <c r="J2179" s="56"/>
      <c r="K2179" s="56"/>
      <c r="L2179" s="56"/>
      <c r="M2179" s="56"/>
      <c r="N2179" s="56"/>
      <c r="O2179" s="56"/>
      <c r="P2179" s="56"/>
    </row>
    <row r="2180" spans="1:16">
      <c r="A2180" s="113">
        <v>2171</v>
      </c>
      <c r="B2180" s="20" t="str">
        <f>IF(Data!B2180:$B$5005&lt;&gt;"",Data!B2180,"")</f>
        <v/>
      </c>
      <c r="C2180" s="20" t="str">
        <f>IF(Data!$B2180:C$5005&lt;&gt;"",Data!C2180,"")</f>
        <v/>
      </c>
      <c r="D2180" s="20" t="str">
        <f t="shared" si="79"/>
        <v/>
      </c>
      <c r="E2180" s="133" t="str">
        <f>IF(D2180="","",IF(COUNTIF($D$10:D2179,D2180)=0,COUNTIF(D:D,D2180),""))</f>
        <v/>
      </c>
      <c r="F2180" s="20" t="str">
        <f t="shared" si="78"/>
        <v/>
      </c>
      <c r="G2180" s="56"/>
      <c r="H2180" s="56"/>
      <c r="I2180" s="56"/>
      <c r="J2180" s="56"/>
      <c r="K2180" s="56"/>
      <c r="L2180" s="56"/>
      <c r="M2180" s="56"/>
      <c r="N2180" s="56"/>
      <c r="O2180" s="56"/>
      <c r="P2180" s="56"/>
    </row>
    <row r="2181" spans="1:16">
      <c r="A2181" s="20">
        <v>2172</v>
      </c>
      <c r="B2181" s="20" t="str">
        <f>IF(Data!B2181:$B$5005&lt;&gt;"",Data!B2181,"")</f>
        <v/>
      </c>
      <c r="C2181" s="20" t="str">
        <f>IF(Data!$B2181:C$5005&lt;&gt;"",Data!C2181,"")</f>
        <v/>
      </c>
      <c r="D2181" s="20" t="str">
        <f t="shared" si="79"/>
        <v/>
      </c>
      <c r="E2181" s="133" t="str">
        <f>IF(D2181="","",IF(COUNTIF($D$10:D2180,D2181)=0,COUNTIF(D:D,D2181),""))</f>
        <v/>
      </c>
      <c r="F2181" s="20" t="str">
        <f t="shared" si="78"/>
        <v/>
      </c>
      <c r="G2181" s="56"/>
      <c r="H2181" s="56"/>
      <c r="I2181" s="56"/>
      <c r="J2181" s="56"/>
      <c r="K2181" s="56"/>
      <c r="L2181" s="56"/>
      <c r="M2181" s="56"/>
      <c r="N2181" s="56"/>
      <c r="O2181" s="56"/>
      <c r="P2181" s="56"/>
    </row>
    <row r="2182" spans="1:16">
      <c r="A2182" s="113">
        <v>2173</v>
      </c>
      <c r="B2182" s="20" t="str">
        <f>IF(Data!B2182:$B$5005&lt;&gt;"",Data!B2182,"")</f>
        <v/>
      </c>
      <c r="C2182" s="20" t="str">
        <f>IF(Data!$B2182:C$5005&lt;&gt;"",Data!C2182,"")</f>
        <v/>
      </c>
      <c r="D2182" s="20" t="str">
        <f t="shared" si="79"/>
        <v/>
      </c>
      <c r="E2182" s="133" t="str">
        <f>IF(D2182="","",IF(COUNTIF($D$10:D2181,D2182)=0,COUNTIF(D:D,D2182),""))</f>
        <v/>
      </c>
      <c r="F2182" s="20" t="str">
        <f t="shared" si="78"/>
        <v/>
      </c>
      <c r="G2182" s="56"/>
      <c r="H2182" s="56"/>
      <c r="I2182" s="56"/>
      <c r="J2182" s="56"/>
      <c r="K2182" s="56"/>
      <c r="L2182" s="56"/>
      <c r="M2182" s="56"/>
      <c r="N2182" s="56"/>
      <c r="O2182" s="56"/>
      <c r="P2182" s="56"/>
    </row>
    <row r="2183" spans="1:16">
      <c r="A2183" s="20">
        <v>2174</v>
      </c>
      <c r="B2183" s="20" t="str">
        <f>IF(Data!B2183:$B$5005&lt;&gt;"",Data!B2183,"")</f>
        <v/>
      </c>
      <c r="C2183" s="20" t="str">
        <f>IF(Data!$B2183:C$5005&lt;&gt;"",Data!C2183,"")</f>
        <v/>
      </c>
      <c r="D2183" s="20" t="str">
        <f t="shared" si="79"/>
        <v/>
      </c>
      <c r="E2183" s="133" t="str">
        <f>IF(D2183="","",IF(COUNTIF($D$10:D2182,D2183)=0,COUNTIF(D:D,D2183),""))</f>
        <v/>
      </c>
      <c r="F2183" s="20" t="str">
        <f t="shared" si="78"/>
        <v/>
      </c>
      <c r="G2183" s="56"/>
      <c r="H2183" s="56"/>
      <c r="I2183" s="56"/>
      <c r="J2183" s="56"/>
      <c r="K2183" s="56"/>
      <c r="L2183" s="56"/>
      <c r="M2183" s="56"/>
      <c r="N2183" s="56"/>
      <c r="O2183" s="56"/>
      <c r="P2183" s="56"/>
    </row>
    <row r="2184" spans="1:16">
      <c r="A2184" s="113">
        <v>2175</v>
      </c>
      <c r="B2184" s="20" t="str">
        <f>IF(Data!B2184:$B$5005&lt;&gt;"",Data!B2184,"")</f>
        <v/>
      </c>
      <c r="C2184" s="20" t="str">
        <f>IF(Data!$B2184:C$5005&lt;&gt;"",Data!C2184,"")</f>
        <v/>
      </c>
      <c r="D2184" s="20" t="str">
        <f t="shared" si="79"/>
        <v/>
      </c>
      <c r="E2184" s="133" t="str">
        <f>IF(D2184="","",IF(COUNTIF($D$10:D2183,D2184)=0,COUNTIF(D:D,D2184),""))</f>
        <v/>
      </c>
      <c r="F2184" s="20" t="str">
        <f t="shared" si="78"/>
        <v/>
      </c>
      <c r="G2184" s="56"/>
      <c r="H2184" s="56"/>
      <c r="I2184" s="56"/>
      <c r="J2184" s="56"/>
      <c r="K2184" s="56"/>
      <c r="L2184" s="56"/>
      <c r="M2184" s="56"/>
      <c r="N2184" s="56"/>
      <c r="O2184" s="56"/>
      <c r="P2184" s="56"/>
    </row>
    <row r="2185" spans="1:16">
      <c r="A2185" s="20">
        <v>2176</v>
      </c>
      <c r="B2185" s="20" t="str">
        <f>IF(Data!B2185:$B$5005&lt;&gt;"",Data!B2185,"")</f>
        <v/>
      </c>
      <c r="C2185" s="20" t="str">
        <f>IF(Data!$B2185:C$5005&lt;&gt;"",Data!C2185,"")</f>
        <v/>
      </c>
      <c r="D2185" s="20" t="str">
        <f t="shared" si="79"/>
        <v/>
      </c>
      <c r="E2185" s="133" t="str">
        <f>IF(D2185="","",IF(COUNTIF($D$10:D2184,D2185)=0,COUNTIF(D:D,D2185),""))</f>
        <v/>
      </c>
      <c r="F2185" s="20" t="str">
        <f t="shared" si="78"/>
        <v/>
      </c>
      <c r="G2185" s="56"/>
      <c r="H2185" s="56"/>
      <c r="I2185" s="56"/>
      <c r="J2185" s="56"/>
      <c r="K2185" s="56"/>
      <c r="L2185" s="56"/>
      <c r="M2185" s="56"/>
      <c r="N2185" s="56"/>
      <c r="O2185" s="56"/>
      <c r="P2185" s="56"/>
    </row>
    <row r="2186" spans="1:16">
      <c r="A2186" s="113">
        <v>2177</v>
      </c>
      <c r="B2186" s="20" t="str">
        <f>IF(Data!B2186:$B$5005&lt;&gt;"",Data!B2186,"")</f>
        <v/>
      </c>
      <c r="C2186" s="20" t="str">
        <f>IF(Data!$B2186:C$5005&lt;&gt;"",Data!C2186,"")</f>
        <v/>
      </c>
      <c r="D2186" s="20" t="str">
        <f t="shared" si="79"/>
        <v/>
      </c>
      <c r="E2186" s="133" t="str">
        <f>IF(D2186="","",IF(COUNTIF($D$10:D2185,D2186)=0,COUNTIF(D:D,D2186),""))</f>
        <v/>
      </c>
      <c r="F2186" s="20" t="str">
        <f t="shared" si="78"/>
        <v/>
      </c>
      <c r="G2186" s="56"/>
      <c r="H2186" s="56"/>
      <c r="I2186" s="56"/>
      <c r="J2186" s="56"/>
      <c r="K2186" s="56"/>
      <c r="L2186" s="56"/>
      <c r="M2186" s="56"/>
      <c r="N2186" s="56"/>
      <c r="O2186" s="56"/>
      <c r="P2186" s="56"/>
    </row>
    <row r="2187" spans="1:16">
      <c r="A2187" s="20">
        <v>2178</v>
      </c>
      <c r="B2187" s="20" t="str">
        <f>IF(Data!B2187:$B$5005&lt;&gt;"",Data!B2187,"")</f>
        <v/>
      </c>
      <c r="C2187" s="20" t="str">
        <f>IF(Data!$B2187:C$5005&lt;&gt;"",Data!C2187,"")</f>
        <v/>
      </c>
      <c r="D2187" s="20" t="str">
        <f t="shared" si="79"/>
        <v/>
      </c>
      <c r="E2187" s="133" t="str">
        <f>IF(D2187="","",IF(COUNTIF($D$10:D2186,D2187)=0,COUNTIF(D:D,D2187),""))</f>
        <v/>
      </c>
      <c r="F2187" s="20" t="str">
        <f t="shared" si="78"/>
        <v/>
      </c>
      <c r="G2187" s="56"/>
      <c r="H2187" s="56"/>
      <c r="I2187" s="56"/>
      <c r="J2187" s="56"/>
      <c r="K2187" s="56"/>
      <c r="L2187" s="56"/>
      <c r="M2187" s="56"/>
      <c r="N2187" s="56"/>
      <c r="O2187" s="56"/>
      <c r="P2187" s="56"/>
    </row>
    <row r="2188" spans="1:16">
      <c r="A2188" s="113">
        <v>2179</v>
      </c>
      <c r="B2188" s="20" t="str">
        <f>IF(Data!B2188:$B$5005&lt;&gt;"",Data!B2188,"")</f>
        <v/>
      </c>
      <c r="C2188" s="20" t="str">
        <f>IF(Data!$B2188:C$5005&lt;&gt;"",Data!C2188,"")</f>
        <v/>
      </c>
      <c r="D2188" s="20" t="str">
        <f t="shared" si="79"/>
        <v/>
      </c>
      <c r="E2188" s="133" t="str">
        <f>IF(D2188="","",IF(COUNTIF($D$10:D2187,D2188)=0,COUNTIF(D:D,D2188),""))</f>
        <v/>
      </c>
      <c r="F2188" s="20" t="str">
        <f t="shared" ref="F2188:F2251" si="80">IF(E2188="","",E2188^3-E2188)</f>
        <v/>
      </c>
      <c r="G2188" s="56"/>
      <c r="H2188" s="56"/>
      <c r="I2188" s="56"/>
      <c r="J2188" s="56"/>
      <c r="K2188" s="56"/>
      <c r="L2188" s="56"/>
      <c r="M2188" s="56"/>
      <c r="N2188" s="56"/>
      <c r="O2188" s="56"/>
      <c r="P2188" s="56"/>
    </row>
    <row r="2189" spans="1:16">
      <c r="A2189" s="20">
        <v>2180</v>
      </c>
      <c r="B2189" s="20" t="str">
        <f>IF(Data!B2189:$B$5005&lt;&gt;"",Data!B2189,"")</f>
        <v/>
      </c>
      <c r="C2189" s="20" t="str">
        <f>IF(Data!$B2189:C$5005&lt;&gt;"",Data!C2189,"")</f>
        <v/>
      </c>
      <c r="D2189" s="20" t="str">
        <f t="shared" si="79"/>
        <v/>
      </c>
      <c r="E2189" s="133" t="str">
        <f>IF(D2189="","",IF(COUNTIF($D$10:D2188,D2189)=0,COUNTIF(D:D,D2189),""))</f>
        <v/>
      </c>
      <c r="F2189" s="20" t="str">
        <f t="shared" si="80"/>
        <v/>
      </c>
      <c r="G2189" s="56"/>
      <c r="H2189" s="56"/>
      <c r="I2189" s="56"/>
      <c r="J2189" s="56"/>
      <c r="K2189" s="56"/>
      <c r="L2189" s="56"/>
      <c r="M2189" s="56"/>
      <c r="N2189" s="56"/>
      <c r="O2189" s="56"/>
      <c r="P2189" s="56"/>
    </row>
    <row r="2190" spans="1:16">
      <c r="A2190" s="113">
        <v>2181</v>
      </c>
      <c r="B2190" s="20" t="str">
        <f>IF(Data!B2190:$B$5005&lt;&gt;"",Data!B2190,"")</f>
        <v/>
      </c>
      <c r="C2190" s="20" t="str">
        <f>IF(Data!$B2190:C$5005&lt;&gt;"",Data!C2190,"")</f>
        <v/>
      </c>
      <c r="D2190" s="20" t="str">
        <f t="shared" si="79"/>
        <v/>
      </c>
      <c r="E2190" s="133" t="str">
        <f>IF(D2190="","",IF(COUNTIF($D$10:D2189,D2190)=0,COUNTIF(D:D,D2190),""))</f>
        <v/>
      </c>
      <c r="F2190" s="20" t="str">
        <f t="shared" si="80"/>
        <v/>
      </c>
      <c r="G2190" s="56"/>
      <c r="H2190" s="56"/>
      <c r="I2190" s="56"/>
      <c r="J2190" s="56"/>
      <c r="K2190" s="56"/>
      <c r="L2190" s="56"/>
      <c r="M2190" s="56"/>
      <c r="N2190" s="56"/>
      <c r="O2190" s="56"/>
      <c r="P2190" s="56"/>
    </row>
    <row r="2191" spans="1:16">
      <c r="A2191" s="20">
        <v>2182</v>
      </c>
      <c r="B2191" s="20" t="str">
        <f>IF(Data!B2191:$B$5005&lt;&gt;"",Data!B2191,"")</f>
        <v/>
      </c>
      <c r="C2191" s="20" t="str">
        <f>IF(Data!$B2191:C$5005&lt;&gt;"",Data!C2191,"")</f>
        <v/>
      </c>
      <c r="D2191" s="20" t="str">
        <f t="shared" si="79"/>
        <v/>
      </c>
      <c r="E2191" s="133" t="str">
        <f>IF(D2191="","",IF(COUNTIF($D$10:D2190,D2191)=0,COUNTIF(D:D,D2191),""))</f>
        <v/>
      </c>
      <c r="F2191" s="20" t="str">
        <f t="shared" si="80"/>
        <v/>
      </c>
      <c r="G2191" s="56"/>
      <c r="H2191" s="56"/>
      <c r="I2191" s="56"/>
      <c r="J2191" s="56"/>
      <c r="K2191" s="56"/>
      <c r="L2191" s="56"/>
      <c r="M2191" s="56"/>
      <c r="N2191" s="56"/>
      <c r="O2191" s="56"/>
      <c r="P2191" s="56"/>
    </row>
    <row r="2192" spans="1:16">
      <c r="A2192" s="113">
        <v>2183</v>
      </c>
      <c r="B2192" s="20" t="str">
        <f>IF(Data!B2192:$B$5005&lt;&gt;"",Data!B2192,"")</f>
        <v/>
      </c>
      <c r="C2192" s="20" t="str">
        <f>IF(Data!$B2192:C$5005&lt;&gt;"",Data!C2192,"")</f>
        <v/>
      </c>
      <c r="D2192" s="20" t="str">
        <f t="shared" si="79"/>
        <v/>
      </c>
      <c r="E2192" s="133" t="str">
        <f>IF(D2192="","",IF(COUNTIF($D$10:D2191,D2192)=0,COUNTIF(D:D,D2192),""))</f>
        <v/>
      </c>
      <c r="F2192" s="20" t="str">
        <f t="shared" si="80"/>
        <v/>
      </c>
      <c r="G2192" s="56"/>
      <c r="H2192" s="56"/>
      <c r="I2192" s="56"/>
      <c r="J2192" s="56"/>
      <c r="K2192" s="56"/>
      <c r="L2192" s="56"/>
      <c r="M2192" s="56"/>
      <c r="N2192" s="56"/>
      <c r="O2192" s="56"/>
      <c r="P2192" s="56"/>
    </row>
    <row r="2193" spans="1:16">
      <c r="A2193" s="20">
        <v>2184</v>
      </c>
      <c r="B2193" s="20" t="str">
        <f>IF(Data!B2193:$B$5005&lt;&gt;"",Data!B2193,"")</f>
        <v/>
      </c>
      <c r="C2193" s="20" t="str">
        <f>IF(Data!$B2193:C$5005&lt;&gt;"",Data!C2193,"")</f>
        <v/>
      </c>
      <c r="D2193" s="20" t="str">
        <f t="shared" si="79"/>
        <v/>
      </c>
      <c r="E2193" s="133" t="str">
        <f>IF(D2193="","",IF(COUNTIF($D$10:D2192,D2193)=0,COUNTIF(D:D,D2193),""))</f>
        <v/>
      </c>
      <c r="F2193" s="20" t="str">
        <f t="shared" si="80"/>
        <v/>
      </c>
      <c r="G2193" s="56"/>
      <c r="H2193" s="56"/>
      <c r="I2193" s="56"/>
      <c r="J2193" s="56"/>
      <c r="K2193" s="56"/>
      <c r="L2193" s="56"/>
      <c r="M2193" s="56"/>
      <c r="N2193" s="56"/>
      <c r="O2193" s="56"/>
      <c r="P2193" s="56"/>
    </row>
    <row r="2194" spans="1:16">
      <c r="A2194" s="113">
        <v>2185</v>
      </c>
      <c r="B2194" s="20" t="str">
        <f>IF(Data!B2194:$B$5005&lt;&gt;"",Data!B2194,"")</f>
        <v/>
      </c>
      <c r="C2194" s="20" t="str">
        <f>IF(Data!$B2194:C$5005&lt;&gt;"",Data!C2194,"")</f>
        <v/>
      </c>
      <c r="D2194" s="20" t="str">
        <f t="shared" si="79"/>
        <v/>
      </c>
      <c r="E2194" s="133" t="str">
        <f>IF(D2194="","",IF(COUNTIF($D$10:D2193,D2194)=0,COUNTIF(D:D,D2194),""))</f>
        <v/>
      </c>
      <c r="F2194" s="20" t="str">
        <f t="shared" si="80"/>
        <v/>
      </c>
      <c r="G2194" s="56"/>
      <c r="H2194" s="56"/>
      <c r="I2194" s="56"/>
      <c r="J2194" s="56"/>
      <c r="K2194" s="56"/>
      <c r="L2194" s="56"/>
      <c r="M2194" s="56"/>
      <c r="N2194" s="56"/>
      <c r="O2194" s="56"/>
      <c r="P2194" s="56"/>
    </row>
    <row r="2195" spans="1:16">
      <c r="A2195" s="20">
        <v>2186</v>
      </c>
      <c r="B2195" s="20" t="str">
        <f>IF(Data!B2195:$B$5005&lt;&gt;"",Data!B2195,"")</f>
        <v/>
      </c>
      <c r="C2195" s="20" t="str">
        <f>IF(Data!$B2195:C$5005&lt;&gt;"",Data!C2195,"")</f>
        <v/>
      </c>
      <c r="D2195" s="20" t="str">
        <f t="shared" si="79"/>
        <v/>
      </c>
      <c r="E2195" s="133" t="str">
        <f>IF(D2195="","",IF(COUNTIF($D$10:D2194,D2195)=0,COUNTIF(D:D,D2195),""))</f>
        <v/>
      </c>
      <c r="F2195" s="20" t="str">
        <f t="shared" si="80"/>
        <v/>
      </c>
      <c r="G2195" s="56"/>
      <c r="H2195" s="56"/>
      <c r="I2195" s="56"/>
      <c r="J2195" s="56"/>
      <c r="K2195" s="56"/>
      <c r="L2195" s="56"/>
      <c r="M2195" s="56"/>
      <c r="N2195" s="56"/>
      <c r="O2195" s="56"/>
      <c r="P2195" s="56"/>
    </row>
    <row r="2196" spans="1:16">
      <c r="A2196" s="113">
        <v>2187</v>
      </c>
      <c r="B2196" s="20" t="str">
        <f>IF(Data!B2196:$B$5005&lt;&gt;"",Data!B2196,"")</f>
        <v/>
      </c>
      <c r="C2196" s="20" t="str">
        <f>IF(Data!$B2196:C$5005&lt;&gt;"",Data!C2196,"")</f>
        <v/>
      </c>
      <c r="D2196" s="20" t="str">
        <f t="shared" si="79"/>
        <v/>
      </c>
      <c r="E2196" s="133" t="str">
        <f>IF(D2196="","",IF(COUNTIF($D$10:D2195,D2196)=0,COUNTIF(D:D,D2196),""))</f>
        <v/>
      </c>
      <c r="F2196" s="20" t="str">
        <f t="shared" si="80"/>
        <v/>
      </c>
      <c r="G2196" s="56"/>
      <c r="H2196" s="56"/>
      <c r="I2196" s="56"/>
      <c r="J2196" s="56"/>
      <c r="K2196" s="56"/>
      <c r="L2196" s="56"/>
      <c r="M2196" s="56"/>
      <c r="N2196" s="56"/>
      <c r="O2196" s="56"/>
      <c r="P2196" s="56"/>
    </row>
    <row r="2197" spans="1:16">
      <c r="A2197" s="20">
        <v>2188</v>
      </c>
      <c r="B2197" s="20" t="str">
        <f>IF(Data!B2197:$B$5005&lt;&gt;"",Data!B2197,"")</f>
        <v/>
      </c>
      <c r="C2197" s="20" t="str">
        <f>IF(Data!$B2197:C$5005&lt;&gt;"",Data!C2197,"")</f>
        <v/>
      </c>
      <c r="D2197" s="20" t="str">
        <f t="shared" si="79"/>
        <v/>
      </c>
      <c r="E2197" s="133" t="str">
        <f>IF(D2197="","",IF(COUNTIF($D$10:D2196,D2197)=0,COUNTIF(D:D,D2197),""))</f>
        <v/>
      </c>
      <c r="F2197" s="20" t="str">
        <f t="shared" si="80"/>
        <v/>
      </c>
      <c r="G2197" s="56"/>
      <c r="H2197" s="56"/>
      <c r="I2197" s="56"/>
      <c r="J2197" s="56"/>
      <c r="K2197" s="56"/>
      <c r="L2197" s="56"/>
      <c r="M2197" s="56"/>
      <c r="N2197" s="56"/>
      <c r="O2197" s="56"/>
      <c r="P2197" s="56"/>
    </row>
    <row r="2198" spans="1:16">
      <c r="A2198" s="113">
        <v>2189</v>
      </c>
      <c r="B2198" s="20" t="str">
        <f>IF(Data!B2198:$B$5005&lt;&gt;"",Data!B2198,"")</f>
        <v/>
      </c>
      <c r="C2198" s="20" t="str">
        <f>IF(Data!$B2198:C$5005&lt;&gt;"",Data!C2198,"")</f>
        <v/>
      </c>
      <c r="D2198" s="20" t="str">
        <f t="shared" si="79"/>
        <v/>
      </c>
      <c r="E2198" s="133" t="str">
        <f>IF(D2198="","",IF(COUNTIF($D$10:D2197,D2198)=0,COUNTIF(D:D,D2198),""))</f>
        <v/>
      </c>
      <c r="F2198" s="20" t="str">
        <f t="shared" si="80"/>
        <v/>
      </c>
      <c r="G2198" s="56"/>
      <c r="H2198" s="56"/>
      <c r="I2198" s="56"/>
      <c r="J2198" s="56"/>
      <c r="K2198" s="56"/>
      <c r="L2198" s="56"/>
      <c r="M2198" s="56"/>
      <c r="N2198" s="56"/>
      <c r="O2198" s="56"/>
      <c r="P2198" s="56"/>
    </row>
    <row r="2199" spans="1:16">
      <c r="A2199" s="20">
        <v>2190</v>
      </c>
      <c r="B2199" s="20" t="str">
        <f>IF(Data!B2199:$B$5005&lt;&gt;"",Data!B2199,"")</f>
        <v/>
      </c>
      <c r="C2199" s="20" t="str">
        <f>IF(Data!$B2199:C$5005&lt;&gt;"",Data!C2199,"")</f>
        <v/>
      </c>
      <c r="D2199" s="20" t="str">
        <f t="shared" si="79"/>
        <v/>
      </c>
      <c r="E2199" s="133" t="str">
        <f>IF(D2199="","",IF(COUNTIF($D$10:D2198,D2199)=0,COUNTIF(D:D,D2199),""))</f>
        <v/>
      </c>
      <c r="F2199" s="20" t="str">
        <f t="shared" si="80"/>
        <v/>
      </c>
      <c r="G2199" s="56"/>
      <c r="H2199" s="56"/>
      <c r="I2199" s="56"/>
      <c r="J2199" s="56"/>
      <c r="K2199" s="56"/>
      <c r="L2199" s="56"/>
      <c r="M2199" s="56"/>
      <c r="N2199" s="56"/>
      <c r="O2199" s="56"/>
      <c r="P2199" s="56"/>
    </row>
    <row r="2200" spans="1:16">
      <c r="A2200" s="113">
        <v>2191</v>
      </c>
      <c r="B2200" s="20" t="str">
        <f>IF(Data!B2200:$B$5005&lt;&gt;"",Data!B2200,"")</f>
        <v/>
      </c>
      <c r="C2200" s="20" t="str">
        <f>IF(Data!$B2200:C$5005&lt;&gt;"",Data!C2200,"")</f>
        <v/>
      </c>
      <c r="D2200" s="20" t="str">
        <f t="shared" si="79"/>
        <v/>
      </c>
      <c r="E2200" s="133" t="str">
        <f>IF(D2200="","",IF(COUNTIF($D$10:D2199,D2200)=0,COUNTIF(D:D,D2200),""))</f>
        <v/>
      </c>
      <c r="F2200" s="20" t="str">
        <f t="shared" si="80"/>
        <v/>
      </c>
      <c r="G2200" s="56"/>
      <c r="H2200" s="56"/>
      <c r="I2200" s="56"/>
      <c r="J2200" s="56"/>
      <c r="K2200" s="56"/>
      <c r="L2200" s="56"/>
      <c r="M2200" s="56"/>
      <c r="N2200" s="56"/>
      <c r="O2200" s="56"/>
      <c r="P2200" s="56"/>
    </row>
    <row r="2201" spans="1:16">
      <c r="A2201" s="20">
        <v>2192</v>
      </c>
      <c r="B2201" s="20" t="str">
        <f>IF(Data!B2201:$B$5005&lt;&gt;"",Data!B2201,"")</f>
        <v/>
      </c>
      <c r="C2201" s="20" t="str">
        <f>IF(Data!$B2201:C$5005&lt;&gt;"",Data!C2201,"")</f>
        <v/>
      </c>
      <c r="D2201" s="20" t="str">
        <f t="shared" si="79"/>
        <v/>
      </c>
      <c r="E2201" s="133" t="str">
        <f>IF(D2201="","",IF(COUNTIF($D$10:D2200,D2201)=0,COUNTIF(D:D,D2201),""))</f>
        <v/>
      </c>
      <c r="F2201" s="20" t="str">
        <f t="shared" si="80"/>
        <v/>
      </c>
      <c r="G2201" s="56"/>
      <c r="H2201" s="56"/>
      <c r="I2201" s="56"/>
      <c r="J2201" s="56"/>
      <c r="K2201" s="56"/>
      <c r="L2201" s="56"/>
      <c r="M2201" s="56"/>
      <c r="N2201" s="56"/>
      <c r="O2201" s="56"/>
      <c r="P2201" s="56"/>
    </row>
    <row r="2202" spans="1:16">
      <c r="A2202" s="113">
        <v>2193</v>
      </c>
      <c r="B2202" s="20" t="str">
        <f>IF(Data!B2202:$B$5005&lt;&gt;"",Data!B2202,"")</f>
        <v/>
      </c>
      <c r="C2202" s="20" t="str">
        <f>IF(Data!$B2202:C$5005&lt;&gt;"",Data!C2202,"")</f>
        <v/>
      </c>
      <c r="D2202" s="20" t="str">
        <f t="shared" si="79"/>
        <v/>
      </c>
      <c r="E2202" s="133" t="str">
        <f>IF(D2202="","",IF(COUNTIF($D$10:D2201,D2202)=0,COUNTIF(D:D,D2202),""))</f>
        <v/>
      </c>
      <c r="F2202" s="20" t="str">
        <f t="shared" si="80"/>
        <v/>
      </c>
      <c r="G2202" s="56"/>
      <c r="H2202" s="56"/>
      <c r="I2202" s="56"/>
      <c r="J2202" s="56"/>
      <c r="K2202" s="56"/>
      <c r="L2202" s="56"/>
      <c r="M2202" s="56"/>
      <c r="N2202" s="56"/>
      <c r="O2202" s="56"/>
      <c r="P2202" s="56"/>
    </row>
    <row r="2203" spans="1:16">
      <c r="A2203" s="20">
        <v>2194</v>
      </c>
      <c r="B2203" s="20" t="str">
        <f>IF(Data!B2203:$B$5005&lt;&gt;"",Data!B2203,"")</f>
        <v/>
      </c>
      <c r="C2203" s="20" t="str">
        <f>IF(Data!$B2203:C$5005&lt;&gt;"",Data!C2203,"")</f>
        <v/>
      </c>
      <c r="D2203" s="20" t="str">
        <f t="shared" si="79"/>
        <v/>
      </c>
      <c r="E2203" s="133" t="str">
        <f>IF(D2203="","",IF(COUNTIF($D$10:D2202,D2203)=0,COUNTIF(D:D,D2203),""))</f>
        <v/>
      </c>
      <c r="F2203" s="20" t="str">
        <f t="shared" si="80"/>
        <v/>
      </c>
      <c r="G2203" s="56"/>
      <c r="H2203" s="56"/>
      <c r="I2203" s="56"/>
      <c r="J2203" s="56"/>
      <c r="K2203" s="56"/>
      <c r="L2203" s="56"/>
      <c r="M2203" s="56"/>
      <c r="N2203" s="56"/>
      <c r="O2203" s="56"/>
      <c r="P2203" s="56"/>
    </row>
    <row r="2204" spans="1:16">
      <c r="A2204" s="113">
        <v>2195</v>
      </c>
      <c r="B2204" s="20" t="str">
        <f>IF(Data!B2204:$B$5005&lt;&gt;"",Data!B2204,"")</f>
        <v/>
      </c>
      <c r="C2204" s="20" t="str">
        <f>IF(Data!$B2204:C$5005&lt;&gt;"",Data!C2204,"")</f>
        <v/>
      </c>
      <c r="D2204" s="20" t="str">
        <f t="shared" si="79"/>
        <v/>
      </c>
      <c r="E2204" s="133" t="str">
        <f>IF(D2204="","",IF(COUNTIF($D$10:D2203,D2204)=0,COUNTIF(D:D,D2204),""))</f>
        <v/>
      </c>
      <c r="F2204" s="20" t="str">
        <f t="shared" si="80"/>
        <v/>
      </c>
      <c r="G2204" s="56"/>
      <c r="H2204" s="56"/>
      <c r="I2204" s="56"/>
      <c r="J2204" s="56"/>
      <c r="K2204" s="56"/>
      <c r="L2204" s="56"/>
      <c r="M2204" s="56"/>
      <c r="N2204" s="56"/>
      <c r="O2204" s="56"/>
      <c r="P2204" s="56"/>
    </row>
    <row r="2205" spans="1:16">
      <c r="A2205" s="20">
        <v>2196</v>
      </c>
      <c r="B2205" s="20" t="str">
        <f>IF(Data!B2205:$B$5005&lt;&gt;"",Data!B2205,"")</f>
        <v/>
      </c>
      <c r="C2205" s="20" t="str">
        <f>IF(Data!$B2205:C$5005&lt;&gt;"",Data!C2205,"")</f>
        <v/>
      </c>
      <c r="D2205" s="20" t="str">
        <f t="shared" si="79"/>
        <v/>
      </c>
      <c r="E2205" s="133" t="str">
        <f>IF(D2205="","",IF(COUNTIF($D$10:D2204,D2205)=0,COUNTIF(D:D,D2205),""))</f>
        <v/>
      </c>
      <c r="F2205" s="20" t="str">
        <f t="shared" si="80"/>
        <v/>
      </c>
      <c r="G2205" s="56"/>
      <c r="H2205" s="56"/>
      <c r="I2205" s="56"/>
      <c r="J2205" s="56"/>
      <c r="K2205" s="56"/>
      <c r="L2205" s="56"/>
      <c r="M2205" s="56"/>
      <c r="N2205" s="56"/>
      <c r="O2205" s="56"/>
      <c r="P2205" s="56"/>
    </row>
    <row r="2206" spans="1:16">
      <c r="A2206" s="113">
        <v>2197</v>
      </c>
      <c r="B2206" s="20" t="str">
        <f>IF(Data!B2206:$B$5005&lt;&gt;"",Data!B2206,"")</f>
        <v/>
      </c>
      <c r="C2206" s="20" t="str">
        <f>IF(Data!$B2206:C$5005&lt;&gt;"",Data!C2206,"")</f>
        <v/>
      </c>
      <c r="D2206" s="20" t="str">
        <f t="shared" si="79"/>
        <v/>
      </c>
      <c r="E2206" s="133" t="str">
        <f>IF(D2206="","",IF(COUNTIF($D$10:D2205,D2206)=0,COUNTIF(D:D,D2206),""))</f>
        <v/>
      </c>
      <c r="F2206" s="20" t="str">
        <f t="shared" si="80"/>
        <v/>
      </c>
      <c r="G2206" s="56"/>
      <c r="H2206" s="56"/>
      <c r="I2206" s="56"/>
      <c r="J2206" s="56"/>
      <c r="K2206" s="56"/>
      <c r="L2206" s="56"/>
      <c r="M2206" s="56"/>
      <c r="N2206" s="56"/>
      <c r="O2206" s="56"/>
      <c r="P2206" s="56"/>
    </row>
    <row r="2207" spans="1:16">
      <c r="A2207" s="20">
        <v>2198</v>
      </c>
      <c r="B2207" s="20" t="str">
        <f>IF(Data!B2207:$B$5005&lt;&gt;"",Data!B2207,"")</f>
        <v/>
      </c>
      <c r="C2207" s="20" t="str">
        <f>IF(Data!$B2207:C$5005&lt;&gt;"",Data!C2207,"")</f>
        <v/>
      </c>
      <c r="D2207" s="20" t="str">
        <f t="shared" si="79"/>
        <v/>
      </c>
      <c r="E2207" s="133" t="str">
        <f>IF(D2207="","",IF(COUNTIF($D$10:D2206,D2207)=0,COUNTIF(D:D,D2207),""))</f>
        <v/>
      </c>
      <c r="F2207" s="20" t="str">
        <f t="shared" si="80"/>
        <v/>
      </c>
      <c r="G2207" s="56"/>
      <c r="H2207" s="56"/>
      <c r="I2207" s="56"/>
      <c r="J2207" s="56"/>
      <c r="K2207" s="56"/>
      <c r="L2207" s="56"/>
      <c r="M2207" s="56"/>
      <c r="N2207" s="56"/>
      <c r="O2207" s="56"/>
      <c r="P2207" s="56"/>
    </row>
    <row r="2208" spans="1:16">
      <c r="A2208" s="113">
        <v>2199</v>
      </c>
      <c r="B2208" s="20" t="str">
        <f>IF(Data!B2208:$B$5005&lt;&gt;"",Data!B2208,"")</f>
        <v/>
      </c>
      <c r="C2208" s="20" t="str">
        <f>IF(Data!$B2208:C$5005&lt;&gt;"",Data!C2208,"")</f>
        <v/>
      </c>
      <c r="D2208" s="20" t="str">
        <f t="shared" si="79"/>
        <v/>
      </c>
      <c r="E2208" s="133" t="str">
        <f>IF(D2208="","",IF(COUNTIF($D$10:D2207,D2208)=0,COUNTIF(D:D,D2208),""))</f>
        <v/>
      </c>
      <c r="F2208" s="20" t="str">
        <f t="shared" si="80"/>
        <v/>
      </c>
      <c r="G2208" s="56"/>
      <c r="H2208" s="56"/>
      <c r="I2208" s="56"/>
      <c r="J2208" s="56"/>
      <c r="K2208" s="56"/>
      <c r="L2208" s="56"/>
      <c r="M2208" s="56"/>
      <c r="N2208" s="56"/>
      <c r="O2208" s="56"/>
      <c r="P2208" s="56"/>
    </row>
    <row r="2209" spans="1:16">
      <c r="A2209" s="20">
        <v>2200</v>
      </c>
      <c r="B2209" s="20" t="str">
        <f>IF(Data!B2209:$B$5005&lt;&gt;"",Data!B2209,"")</f>
        <v/>
      </c>
      <c r="C2209" s="20" t="str">
        <f>IF(Data!$B2209:C$5005&lt;&gt;"",Data!C2209,"")</f>
        <v/>
      </c>
      <c r="D2209" s="20" t="str">
        <f t="shared" si="79"/>
        <v/>
      </c>
      <c r="E2209" s="133" t="str">
        <f>IF(D2209="","",IF(COUNTIF($D$10:D2208,D2209)=0,COUNTIF(D:D,D2209),""))</f>
        <v/>
      </c>
      <c r="F2209" s="20" t="str">
        <f t="shared" si="80"/>
        <v/>
      </c>
      <c r="G2209" s="56"/>
      <c r="H2209" s="56"/>
      <c r="I2209" s="56"/>
      <c r="J2209" s="56"/>
      <c r="K2209" s="56"/>
      <c r="L2209" s="56"/>
      <c r="M2209" s="56"/>
      <c r="N2209" s="56"/>
      <c r="O2209" s="56"/>
      <c r="P2209" s="56"/>
    </row>
    <row r="2210" spans="1:16">
      <c r="A2210" s="113">
        <v>2201</v>
      </c>
      <c r="B2210" s="20" t="str">
        <f>IF(Data!B2210:$B$5005&lt;&gt;"",Data!B2210,"")</f>
        <v/>
      </c>
      <c r="C2210" s="20" t="str">
        <f>IF(Data!$B2210:C$5005&lt;&gt;"",Data!C2210,"")</f>
        <v/>
      </c>
      <c r="D2210" s="20" t="str">
        <f t="shared" si="79"/>
        <v/>
      </c>
      <c r="E2210" s="133" t="str">
        <f>IF(D2210="","",IF(COUNTIF($D$10:D2209,D2210)=0,COUNTIF(D:D,D2210),""))</f>
        <v/>
      </c>
      <c r="F2210" s="20" t="str">
        <f t="shared" si="80"/>
        <v/>
      </c>
      <c r="G2210" s="56"/>
      <c r="H2210" s="56"/>
      <c r="I2210" s="56"/>
      <c r="J2210" s="56"/>
      <c r="K2210" s="56"/>
      <c r="L2210" s="56"/>
      <c r="M2210" s="56"/>
      <c r="N2210" s="56"/>
      <c r="O2210" s="56"/>
      <c r="P2210" s="56"/>
    </row>
    <row r="2211" spans="1:16">
      <c r="A2211" s="20">
        <v>2202</v>
      </c>
      <c r="B2211" s="20" t="str">
        <f>IF(Data!B2211:$B$5005&lt;&gt;"",Data!B2211,"")</f>
        <v/>
      </c>
      <c r="C2211" s="20" t="str">
        <f>IF(Data!$B2211:C$5005&lt;&gt;"",Data!C2211,"")</f>
        <v/>
      </c>
      <c r="D2211" s="20" t="str">
        <f t="shared" si="79"/>
        <v/>
      </c>
      <c r="E2211" s="133" t="str">
        <f>IF(D2211="","",IF(COUNTIF($D$10:D2210,D2211)=0,COUNTIF(D:D,D2211),""))</f>
        <v/>
      </c>
      <c r="F2211" s="20" t="str">
        <f t="shared" si="80"/>
        <v/>
      </c>
      <c r="G2211" s="56"/>
      <c r="H2211" s="56"/>
      <c r="I2211" s="56"/>
      <c r="J2211" s="56"/>
      <c r="K2211" s="56"/>
      <c r="L2211" s="56"/>
      <c r="M2211" s="56"/>
      <c r="N2211" s="56"/>
      <c r="O2211" s="56"/>
      <c r="P2211" s="56"/>
    </row>
    <row r="2212" spans="1:16">
      <c r="A2212" s="113">
        <v>2203</v>
      </c>
      <c r="B2212" s="20" t="str">
        <f>IF(Data!B2212:$B$5005&lt;&gt;"",Data!B2212,"")</f>
        <v/>
      </c>
      <c r="C2212" s="20" t="str">
        <f>IF(Data!$B2212:C$5005&lt;&gt;"",Data!C2212,"")</f>
        <v/>
      </c>
      <c r="D2212" s="20" t="str">
        <f t="shared" si="79"/>
        <v/>
      </c>
      <c r="E2212" s="133" t="str">
        <f>IF(D2212="","",IF(COUNTIF($D$10:D2211,D2212)=0,COUNTIF(D:D,D2212),""))</f>
        <v/>
      </c>
      <c r="F2212" s="20" t="str">
        <f t="shared" si="80"/>
        <v/>
      </c>
      <c r="G2212" s="56"/>
      <c r="H2212" s="56"/>
      <c r="I2212" s="56"/>
      <c r="J2212" s="56"/>
      <c r="K2212" s="56"/>
      <c r="L2212" s="56"/>
      <c r="M2212" s="56"/>
      <c r="N2212" s="56"/>
      <c r="O2212" s="56"/>
      <c r="P2212" s="56"/>
    </row>
    <row r="2213" spans="1:16">
      <c r="A2213" s="20">
        <v>2204</v>
      </c>
      <c r="B2213" s="20" t="str">
        <f>IF(Data!B2213:$B$5005&lt;&gt;"",Data!B2213,"")</f>
        <v/>
      </c>
      <c r="C2213" s="20" t="str">
        <f>IF(Data!$B2213:C$5005&lt;&gt;"",Data!C2213,"")</f>
        <v/>
      </c>
      <c r="D2213" s="20" t="str">
        <f t="shared" si="79"/>
        <v/>
      </c>
      <c r="E2213" s="133" t="str">
        <f>IF(D2213="","",IF(COUNTIF($D$10:D2212,D2213)=0,COUNTIF(D:D,D2213),""))</f>
        <v/>
      </c>
      <c r="F2213" s="20" t="str">
        <f t="shared" si="80"/>
        <v/>
      </c>
      <c r="G2213" s="56"/>
      <c r="H2213" s="56"/>
      <c r="I2213" s="56"/>
      <c r="J2213" s="56"/>
      <c r="K2213" s="56"/>
      <c r="L2213" s="56"/>
      <c r="M2213" s="56"/>
      <c r="N2213" s="56"/>
      <c r="O2213" s="56"/>
      <c r="P2213" s="56"/>
    </row>
    <row r="2214" spans="1:16">
      <c r="A2214" s="113">
        <v>2205</v>
      </c>
      <c r="B2214" s="20" t="str">
        <f>IF(Data!B2214:$B$5005&lt;&gt;"",Data!B2214,"")</f>
        <v/>
      </c>
      <c r="C2214" s="20" t="str">
        <f>IF(Data!$B2214:C$5005&lt;&gt;"",Data!C2214,"")</f>
        <v/>
      </c>
      <c r="D2214" s="20" t="str">
        <f t="shared" si="79"/>
        <v/>
      </c>
      <c r="E2214" s="133" t="str">
        <f>IF(D2214="","",IF(COUNTIF($D$10:D2213,D2214)=0,COUNTIF(D:D,D2214),""))</f>
        <v/>
      </c>
      <c r="F2214" s="20" t="str">
        <f t="shared" si="80"/>
        <v/>
      </c>
      <c r="G2214" s="56"/>
      <c r="H2214" s="56"/>
      <c r="I2214" s="56"/>
      <c r="J2214" s="56"/>
      <c r="K2214" s="56"/>
      <c r="L2214" s="56"/>
      <c r="M2214" s="56"/>
      <c r="N2214" s="56"/>
      <c r="O2214" s="56"/>
      <c r="P2214" s="56"/>
    </row>
    <row r="2215" spans="1:16">
      <c r="A2215" s="20">
        <v>2206</v>
      </c>
      <c r="B2215" s="20" t="str">
        <f>IF(Data!B2215:$B$5005&lt;&gt;"",Data!B2215,"")</f>
        <v/>
      </c>
      <c r="C2215" s="20" t="str">
        <f>IF(Data!$B2215:C$5005&lt;&gt;"",Data!C2215,"")</f>
        <v/>
      </c>
      <c r="D2215" s="20" t="str">
        <f t="shared" si="79"/>
        <v/>
      </c>
      <c r="E2215" s="133" t="str">
        <f>IF(D2215="","",IF(COUNTIF($D$10:D2214,D2215)=0,COUNTIF(D:D,D2215),""))</f>
        <v/>
      </c>
      <c r="F2215" s="20" t="str">
        <f t="shared" si="80"/>
        <v/>
      </c>
      <c r="G2215" s="56"/>
      <c r="H2215" s="56"/>
      <c r="I2215" s="56"/>
      <c r="J2215" s="56"/>
      <c r="K2215" s="56"/>
      <c r="L2215" s="56"/>
      <c r="M2215" s="56"/>
      <c r="N2215" s="56"/>
      <c r="O2215" s="56"/>
      <c r="P2215" s="56"/>
    </row>
    <row r="2216" spans="1:16">
      <c r="A2216" s="113">
        <v>2207</v>
      </c>
      <c r="B2216" s="20" t="str">
        <f>IF(Data!B2216:$B$5005&lt;&gt;"",Data!B2216,"")</f>
        <v/>
      </c>
      <c r="C2216" s="20" t="str">
        <f>IF(Data!$B2216:C$5005&lt;&gt;"",Data!C2216,"")</f>
        <v/>
      </c>
      <c r="D2216" s="20" t="str">
        <f t="shared" si="79"/>
        <v/>
      </c>
      <c r="E2216" s="133" t="str">
        <f>IF(D2216="","",IF(COUNTIF($D$10:D2215,D2216)=0,COUNTIF(D:D,D2216),""))</f>
        <v/>
      </c>
      <c r="F2216" s="20" t="str">
        <f t="shared" si="80"/>
        <v/>
      </c>
      <c r="G2216" s="56"/>
      <c r="H2216" s="56"/>
      <c r="I2216" s="56"/>
      <c r="J2216" s="56"/>
      <c r="K2216" s="56"/>
      <c r="L2216" s="56"/>
      <c r="M2216" s="56"/>
      <c r="N2216" s="56"/>
      <c r="O2216" s="56"/>
      <c r="P2216" s="56"/>
    </row>
    <row r="2217" spans="1:16">
      <c r="A2217" s="20">
        <v>2208</v>
      </c>
      <c r="B2217" s="20" t="str">
        <f>IF(Data!B2217:$B$5005&lt;&gt;"",Data!B2217,"")</f>
        <v/>
      </c>
      <c r="C2217" s="20" t="str">
        <f>IF(Data!$B2217:C$5005&lt;&gt;"",Data!C2217,"")</f>
        <v/>
      </c>
      <c r="D2217" s="20" t="str">
        <f t="shared" si="79"/>
        <v/>
      </c>
      <c r="E2217" s="133" t="str">
        <f>IF(D2217="","",IF(COUNTIF($D$10:D2216,D2217)=0,COUNTIF(D:D,D2217),""))</f>
        <v/>
      </c>
      <c r="F2217" s="20" t="str">
        <f t="shared" si="80"/>
        <v/>
      </c>
      <c r="G2217" s="56"/>
      <c r="H2217" s="56"/>
      <c r="I2217" s="56"/>
      <c r="J2217" s="56"/>
      <c r="K2217" s="56"/>
      <c r="L2217" s="56"/>
      <c r="M2217" s="56"/>
      <c r="N2217" s="56"/>
      <c r="O2217" s="56"/>
      <c r="P2217" s="56"/>
    </row>
    <row r="2218" spans="1:16">
      <c r="A2218" s="113">
        <v>2209</v>
      </c>
      <c r="B2218" s="20" t="str">
        <f>IF(Data!B2218:$B$5005&lt;&gt;"",Data!B2218,"")</f>
        <v/>
      </c>
      <c r="C2218" s="20" t="str">
        <f>IF(Data!$B2218:C$5005&lt;&gt;"",Data!C2218,"")</f>
        <v/>
      </c>
      <c r="D2218" s="20" t="str">
        <f t="shared" si="79"/>
        <v/>
      </c>
      <c r="E2218" s="133" t="str">
        <f>IF(D2218="","",IF(COUNTIF($D$10:D2217,D2218)=0,COUNTIF(D:D,D2218),""))</f>
        <v/>
      </c>
      <c r="F2218" s="20" t="str">
        <f t="shared" si="80"/>
        <v/>
      </c>
      <c r="G2218" s="56"/>
      <c r="H2218" s="56"/>
      <c r="I2218" s="56"/>
      <c r="J2218" s="56"/>
      <c r="K2218" s="56"/>
      <c r="L2218" s="56"/>
      <c r="M2218" s="56"/>
      <c r="N2218" s="56"/>
      <c r="O2218" s="56"/>
      <c r="P2218" s="56"/>
    </row>
    <row r="2219" spans="1:16">
      <c r="A2219" s="20">
        <v>2210</v>
      </c>
      <c r="B2219" s="20" t="str">
        <f>IF(Data!B2219:$B$5005&lt;&gt;"",Data!B2219,"")</f>
        <v/>
      </c>
      <c r="C2219" s="20" t="str">
        <f>IF(Data!$B2219:C$5005&lt;&gt;"",Data!C2219,"")</f>
        <v/>
      </c>
      <c r="D2219" s="20" t="str">
        <f t="shared" si="79"/>
        <v/>
      </c>
      <c r="E2219" s="133" t="str">
        <f>IF(D2219="","",IF(COUNTIF($D$10:D2218,D2219)=0,COUNTIF(D:D,D2219),""))</f>
        <v/>
      </c>
      <c r="F2219" s="20" t="str">
        <f t="shared" si="80"/>
        <v/>
      </c>
      <c r="G2219" s="56"/>
      <c r="H2219" s="56"/>
      <c r="I2219" s="56"/>
      <c r="J2219" s="56"/>
      <c r="K2219" s="56"/>
      <c r="L2219" s="56"/>
      <c r="M2219" s="56"/>
      <c r="N2219" s="56"/>
      <c r="O2219" s="56"/>
      <c r="P2219" s="56"/>
    </row>
    <row r="2220" spans="1:16">
      <c r="A2220" s="113">
        <v>2211</v>
      </c>
      <c r="B2220" s="20" t="str">
        <f>IF(Data!B2220:$B$5005&lt;&gt;"",Data!B2220,"")</f>
        <v/>
      </c>
      <c r="C2220" s="20" t="str">
        <f>IF(Data!$B2220:C$5005&lt;&gt;"",Data!C2220,"")</f>
        <v/>
      </c>
      <c r="D2220" s="20" t="str">
        <f t="shared" si="79"/>
        <v/>
      </c>
      <c r="E2220" s="133" t="str">
        <f>IF(D2220="","",IF(COUNTIF($D$10:D2219,D2220)=0,COUNTIF(D:D,D2220),""))</f>
        <v/>
      </c>
      <c r="F2220" s="20" t="str">
        <f t="shared" si="80"/>
        <v/>
      </c>
      <c r="G2220" s="56"/>
      <c r="H2220" s="56"/>
      <c r="I2220" s="56"/>
      <c r="J2220" s="56"/>
      <c r="K2220" s="56"/>
      <c r="L2220" s="56"/>
      <c r="M2220" s="56"/>
      <c r="N2220" s="56"/>
      <c r="O2220" s="56"/>
      <c r="P2220" s="56"/>
    </row>
    <row r="2221" spans="1:16">
      <c r="A2221" s="20">
        <v>2212</v>
      </c>
      <c r="B2221" s="20" t="str">
        <f>IF(Data!B2221:$B$5005&lt;&gt;"",Data!B2221,"")</f>
        <v/>
      </c>
      <c r="C2221" s="20" t="str">
        <f>IF(Data!$B2221:C$5005&lt;&gt;"",Data!C2221,"")</f>
        <v/>
      </c>
      <c r="D2221" s="20" t="str">
        <f t="shared" si="79"/>
        <v/>
      </c>
      <c r="E2221" s="133" t="str">
        <f>IF(D2221="","",IF(COUNTIF($D$10:D2220,D2221)=0,COUNTIF(D:D,D2221),""))</f>
        <v/>
      </c>
      <c r="F2221" s="20" t="str">
        <f t="shared" si="80"/>
        <v/>
      </c>
      <c r="G2221" s="56"/>
      <c r="H2221" s="56"/>
      <c r="I2221" s="56"/>
      <c r="J2221" s="56"/>
      <c r="K2221" s="56"/>
      <c r="L2221" s="56"/>
      <c r="M2221" s="56"/>
      <c r="N2221" s="56"/>
      <c r="O2221" s="56"/>
      <c r="P2221" s="56"/>
    </row>
    <row r="2222" spans="1:16">
      <c r="A2222" s="113">
        <v>2213</v>
      </c>
      <c r="B2222" s="20" t="str">
        <f>IF(Data!B2222:$B$5005&lt;&gt;"",Data!B2222,"")</f>
        <v/>
      </c>
      <c r="C2222" s="20" t="str">
        <f>IF(Data!$B2222:C$5005&lt;&gt;"",Data!C2222,"")</f>
        <v/>
      </c>
      <c r="D2222" s="20" t="str">
        <f t="shared" si="79"/>
        <v/>
      </c>
      <c r="E2222" s="133" t="str">
        <f>IF(D2222="","",IF(COUNTIF($D$10:D2221,D2222)=0,COUNTIF(D:D,D2222),""))</f>
        <v/>
      </c>
      <c r="F2222" s="20" t="str">
        <f t="shared" si="80"/>
        <v/>
      </c>
      <c r="G2222" s="56"/>
      <c r="H2222" s="56"/>
      <c r="I2222" s="56"/>
      <c r="J2222" s="56"/>
      <c r="K2222" s="56"/>
      <c r="L2222" s="56"/>
      <c r="M2222" s="56"/>
      <c r="N2222" s="56"/>
      <c r="O2222" s="56"/>
      <c r="P2222" s="56"/>
    </row>
    <row r="2223" spans="1:16">
      <c r="A2223" s="20">
        <v>2214</v>
      </c>
      <c r="B2223" s="20" t="str">
        <f>IF(Data!B2223:$B$5005&lt;&gt;"",Data!B2223,"")</f>
        <v/>
      </c>
      <c r="C2223" s="20" t="str">
        <f>IF(Data!$B2223:C$5005&lt;&gt;"",Data!C2223,"")</f>
        <v/>
      </c>
      <c r="D2223" s="20" t="str">
        <f t="shared" si="79"/>
        <v/>
      </c>
      <c r="E2223" s="133" t="str">
        <f>IF(D2223="","",IF(COUNTIF($D$10:D2222,D2223)=0,COUNTIF(D:D,D2223),""))</f>
        <v/>
      </c>
      <c r="F2223" s="20" t="str">
        <f t="shared" si="80"/>
        <v/>
      </c>
      <c r="G2223" s="56"/>
      <c r="H2223" s="56"/>
      <c r="I2223" s="56"/>
      <c r="J2223" s="56"/>
      <c r="K2223" s="56"/>
      <c r="L2223" s="56"/>
      <c r="M2223" s="56"/>
      <c r="N2223" s="56"/>
      <c r="O2223" s="56"/>
      <c r="P2223" s="56"/>
    </row>
    <row r="2224" spans="1:16">
      <c r="A2224" s="113">
        <v>2215</v>
      </c>
      <c r="B2224" s="20" t="str">
        <f>IF(Data!B2224:$B$5005&lt;&gt;"",Data!B2224,"")</f>
        <v/>
      </c>
      <c r="C2224" s="20" t="str">
        <f>IF(Data!$B2224:C$5005&lt;&gt;"",Data!C2224,"")</f>
        <v/>
      </c>
      <c r="D2224" s="20" t="str">
        <f t="shared" si="79"/>
        <v/>
      </c>
      <c r="E2224" s="133" t="str">
        <f>IF(D2224="","",IF(COUNTIF($D$10:D2223,D2224)=0,COUNTIF(D:D,D2224),""))</f>
        <v/>
      </c>
      <c r="F2224" s="20" t="str">
        <f t="shared" si="80"/>
        <v/>
      </c>
      <c r="G2224" s="56"/>
      <c r="H2224" s="56"/>
      <c r="I2224" s="56"/>
      <c r="J2224" s="56"/>
      <c r="K2224" s="56"/>
      <c r="L2224" s="56"/>
      <c r="M2224" s="56"/>
      <c r="N2224" s="56"/>
      <c r="O2224" s="56"/>
      <c r="P2224" s="56"/>
    </row>
    <row r="2225" spans="1:16">
      <c r="A2225" s="20">
        <v>2216</v>
      </c>
      <c r="B2225" s="20" t="str">
        <f>IF(Data!B2225:$B$5005&lt;&gt;"",Data!B2225,"")</f>
        <v/>
      </c>
      <c r="C2225" s="20" t="str">
        <f>IF(Data!$B2225:C$5005&lt;&gt;"",Data!C2225,"")</f>
        <v/>
      </c>
      <c r="D2225" s="20" t="str">
        <f t="shared" si="79"/>
        <v/>
      </c>
      <c r="E2225" s="133" t="str">
        <f>IF(D2225="","",IF(COUNTIF($D$10:D2224,D2225)=0,COUNTIF(D:D,D2225),""))</f>
        <v/>
      </c>
      <c r="F2225" s="20" t="str">
        <f t="shared" si="80"/>
        <v/>
      </c>
      <c r="G2225" s="56"/>
      <c r="H2225" s="56"/>
      <c r="I2225" s="56"/>
      <c r="J2225" s="56"/>
      <c r="K2225" s="56"/>
      <c r="L2225" s="56"/>
      <c r="M2225" s="56"/>
      <c r="N2225" s="56"/>
      <c r="O2225" s="56"/>
      <c r="P2225" s="56"/>
    </row>
    <row r="2226" spans="1:16">
      <c r="A2226" s="113">
        <v>2217</v>
      </c>
      <c r="B2226" s="20" t="str">
        <f>IF(Data!B2226:$B$5005&lt;&gt;"",Data!B2226,"")</f>
        <v/>
      </c>
      <c r="C2226" s="20" t="str">
        <f>IF(Data!$B2226:C$5005&lt;&gt;"",Data!C2226,"")</f>
        <v/>
      </c>
      <c r="D2226" s="20" t="str">
        <f t="shared" si="79"/>
        <v/>
      </c>
      <c r="E2226" s="133" t="str">
        <f>IF(D2226="","",IF(COUNTIF($D$10:D2225,D2226)=0,COUNTIF(D:D,D2226),""))</f>
        <v/>
      </c>
      <c r="F2226" s="20" t="str">
        <f t="shared" si="80"/>
        <v/>
      </c>
      <c r="G2226" s="56"/>
      <c r="H2226" s="56"/>
      <c r="I2226" s="56"/>
      <c r="J2226" s="56"/>
      <c r="K2226" s="56"/>
      <c r="L2226" s="56"/>
      <c r="M2226" s="56"/>
      <c r="N2226" s="56"/>
      <c r="O2226" s="56"/>
      <c r="P2226" s="56"/>
    </row>
    <row r="2227" spans="1:16">
      <c r="A2227" s="20">
        <v>2218</v>
      </c>
      <c r="B2227" s="20" t="str">
        <f>IF(Data!B2227:$B$5005&lt;&gt;"",Data!B2227,"")</f>
        <v/>
      </c>
      <c r="C2227" s="20" t="str">
        <f>IF(Data!$B2227:C$5005&lt;&gt;"",Data!C2227,"")</f>
        <v/>
      </c>
      <c r="D2227" s="20" t="str">
        <f t="shared" si="79"/>
        <v/>
      </c>
      <c r="E2227" s="133" t="str">
        <f>IF(D2227="","",IF(COUNTIF($D$10:D2226,D2227)=0,COUNTIF(D:D,D2227),""))</f>
        <v/>
      </c>
      <c r="F2227" s="20" t="str">
        <f t="shared" si="80"/>
        <v/>
      </c>
      <c r="G2227" s="56"/>
      <c r="H2227" s="56"/>
      <c r="I2227" s="56"/>
      <c r="J2227" s="56"/>
      <c r="K2227" s="56"/>
      <c r="L2227" s="56"/>
      <c r="M2227" s="56"/>
      <c r="N2227" s="56"/>
      <c r="O2227" s="56"/>
      <c r="P2227" s="56"/>
    </row>
    <row r="2228" spans="1:16">
      <c r="A2228" s="113">
        <v>2219</v>
      </c>
      <c r="B2228" s="20" t="str">
        <f>IF(Data!B2228:$B$5005&lt;&gt;"",Data!B2228,"")</f>
        <v/>
      </c>
      <c r="C2228" s="20" t="str">
        <f>IF(Data!$B2228:C$5005&lt;&gt;"",Data!C2228,"")</f>
        <v/>
      </c>
      <c r="D2228" s="20" t="str">
        <f t="shared" si="79"/>
        <v/>
      </c>
      <c r="E2228" s="133" t="str">
        <f>IF(D2228="","",IF(COUNTIF($D$10:D2227,D2228)=0,COUNTIF(D:D,D2228),""))</f>
        <v/>
      </c>
      <c r="F2228" s="20" t="str">
        <f t="shared" si="80"/>
        <v/>
      </c>
      <c r="G2228" s="56"/>
      <c r="H2228" s="56"/>
      <c r="I2228" s="56"/>
      <c r="J2228" s="56"/>
      <c r="K2228" s="56"/>
      <c r="L2228" s="56"/>
      <c r="M2228" s="56"/>
      <c r="N2228" s="56"/>
      <c r="O2228" s="56"/>
      <c r="P2228" s="56"/>
    </row>
    <row r="2229" spans="1:16">
      <c r="A2229" s="20">
        <v>2220</v>
      </c>
      <c r="B2229" s="20" t="str">
        <f>IF(Data!B2229:$B$5005&lt;&gt;"",Data!B2229,"")</f>
        <v/>
      </c>
      <c r="C2229" s="20" t="str">
        <f>IF(Data!$B2229:C$5005&lt;&gt;"",Data!C2229,"")</f>
        <v/>
      </c>
      <c r="D2229" s="20" t="str">
        <f t="shared" si="79"/>
        <v/>
      </c>
      <c r="E2229" s="133" t="str">
        <f>IF(D2229="","",IF(COUNTIF($D$10:D2228,D2229)=0,COUNTIF(D:D,D2229),""))</f>
        <v/>
      </c>
      <c r="F2229" s="20" t="str">
        <f t="shared" si="80"/>
        <v/>
      </c>
      <c r="G2229" s="56"/>
      <c r="H2229" s="56"/>
      <c r="I2229" s="56"/>
      <c r="J2229" s="56"/>
      <c r="K2229" s="56"/>
      <c r="L2229" s="56"/>
      <c r="M2229" s="56"/>
      <c r="N2229" s="56"/>
      <c r="O2229" s="56"/>
      <c r="P2229" s="56"/>
    </row>
    <row r="2230" spans="1:16">
      <c r="A2230" s="113">
        <v>2221</v>
      </c>
      <c r="B2230" s="20" t="str">
        <f>IF(Data!B2230:$B$5005&lt;&gt;"",Data!B2230,"")</f>
        <v/>
      </c>
      <c r="C2230" s="20" t="str">
        <f>IF(Data!$B2230:C$5005&lt;&gt;"",Data!C2230,"")</f>
        <v/>
      </c>
      <c r="D2230" s="20" t="str">
        <f t="shared" si="79"/>
        <v/>
      </c>
      <c r="E2230" s="133" t="str">
        <f>IF(D2230="","",IF(COUNTIF($D$10:D2229,D2230)=0,COUNTIF(D:D,D2230),""))</f>
        <v/>
      </c>
      <c r="F2230" s="20" t="str">
        <f t="shared" si="80"/>
        <v/>
      </c>
      <c r="G2230" s="56"/>
      <c r="H2230" s="56"/>
      <c r="I2230" s="56"/>
      <c r="J2230" s="56"/>
      <c r="K2230" s="56"/>
      <c r="L2230" s="56"/>
      <c r="M2230" s="56"/>
      <c r="N2230" s="56"/>
      <c r="O2230" s="56"/>
      <c r="P2230" s="56"/>
    </row>
    <row r="2231" spans="1:16">
      <c r="A2231" s="20">
        <v>2222</v>
      </c>
      <c r="B2231" s="20" t="str">
        <f>IF(Data!B2231:$B$5005&lt;&gt;"",Data!B2231,"")</f>
        <v/>
      </c>
      <c r="C2231" s="20" t="str">
        <f>IF(Data!$B2231:C$5005&lt;&gt;"",Data!C2231,"")</f>
        <v/>
      </c>
      <c r="D2231" s="20" t="str">
        <f t="shared" si="79"/>
        <v/>
      </c>
      <c r="E2231" s="133" t="str">
        <f>IF(D2231="","",IF(COUNTIF($D$10:D2230,D2231)=0,COUNTIF(D:D,D2231),""))</f>
        <v/>
      </c>
      <c r="F2231" s="20" t="str">
        <f t="shared" si="80"/>
        <v/>
      </c>
      <c r="G2231" s="56"/>
      <c r="H2231" s="56"/>
      <c r="I2231" s="56"/>
      <c r="J2231" s="56"/>
      <c r="K2231" s="56"/>
      <c r="L2231" s="56"/>
      <c r="M2231" s="56"/>
      <c r="N2231" s="56"/>
      <c r="O2231" s="56"/>
      <c r="P2231" s="56"/>
    </row>
    <row r="2232" spans="1:16">
      <c r="A2232" s="113">
        <v>2223</v>
      </c>
      <c r="B2232" s="20" t="str">
        <f>IF(Data!B2232:$B$5005&lt;&gt;"",Data!B2232,"")</f>
        <v/>
      </c>
      <c r="C2232" s="20" t="str">
        <f>IF(Data!$B2232:C$5005&lt;&gt;"",Data!C2232,"")</f>
        <v/>
      </c>
      <c r="D2232" s="20" t="str">
        <f t="shared" ref="D2232:D2295" si="81">IF(AND(B2232&lt;&gt;"",C2232&lt;&gt;""), _xlfn.RANK.AVG(B2232,B:B,1),"")</f>
        <v/>
      </c>
      <c r="E2232" s="133" t="str">
        <f>IF(D2232="","",IF(COUNTIF($D$10:D2231,D2232)=0,COUNTIF(D:D,D2232),""))</f>
        <v/>
      </c>
      <c r="F2232" s="20" t="str">
        <f t="shared" si="80"/>
        <v/>
      </c>
      <c r="G2232" s="56"/>
      <c r="H2232" s="56"/>
      <c r="I2232" s="56"/>
      <c r="J2232" s="56"/>
      <c r="K2232" s="56"/>
      <c r="L2232" s="56"/>
      <c r="M2232" s="56"/>
      <c r="N2232" s="56"/>
      <c r="O2232" s="56"/>
      <c r="P2232" s="56"/>
    </row>
    <row r="2233" spans="1:16">
      <c r="A2233" s="20">
        <v>2224</v>
      </c>
      <c r="B2233" s="20" t="str">
        <f>IF(Data!B2233:$B$5005&lt;&gt;"",Data!B2233,"")</f>
        <v/>
      </c>
      <c r="C2233" s="20" t="str">
        <f>IF(Data!$B2233:C$5005&lt;&gt;"",Data!C2233,"")</f>
        <v/>
      </c>
      <c r="D2233" s="20" t="str">
        <f t="shared" si="81"/>
        <v/>
      </c>
      <c r="E2233" s="133" t="str">
        <f>IF(D2233="","",IF(COUNTIF($D$10:D2232,D2233)=0,COUNTIF(D:D,D2233),""))</f>
        <v/>
      </c>
      <c r="F2233" s="20" t="str">
        <f t="shared" si="80"/>
        <v/>
      </c>
      <c r="G2233" s="56"/>
      <c r="H2233" s="56"/>
      <c r="I2233" s="56"/>
      <c r="J2233" s="56"/>
      <c r="K2233" s="56"/>
      <c r="L2233" s="56"/>
      <c r="M2233" s="56"/>
      <c r="N2233" s="56"/>
      <c r="O2233" s="56"/>
      <c r="P2233" s="56"/>
    </row>
    <row r="2234" spans="1:16">
      <c r="A2234" s="113">
        <v>2225</v>
      </c>
      <c r="B2234" s="20" t="str">
        <f>IF(Data!B2234:$B$5005&lt;&gt;"",Data!B2234,"")</f>
        <v/>
      </c>
      <c r="C2234" s="20" t="str">
        <f>IF(Data!$B2234:C$5005&lt;&gt;"",Data!C2234,"")</f>
        <v/>
      </c>
      <c r="D2234" s="20" t="str">
        <f t="shared" si="81"/>
        <v/>
      </c>
      <c r="E2234" s="133" t="str">
        <f>IF(D2234="","",IF(COUNTIF($D$10:D2233,D2234)=0,COUNTIF(D:D,D2234),""))</f>
        <v/>
      </c>
      <c r="F2234" s="20" t="str">
        <f t="shared" si="80"/>
        <v/>
      </c>
      <c r="G2234" s="56"/>
      <c r="H2234" s="56"/>
      <c r="I2234" s="56"/>
      <c r="J2234" s="56"/>
      <c r="K2234" s="56"/>
      <c r="L2234" s="56"/>
      <c r="M2234" s="56"/>
      <c r="N2234" s="56"/>
      <c r="O2234" s="56"/>
      <c r="P2234" s="56"/>
    </row>
    <row r="2235" spans="1:16">
      <c r="A2235" s="20">
        <v>2226</v>
      </c>
      <c r="B2235" s="20" t="str">
        <f>IF(Data!B2235:$B$5005&lt;&gt;"",Data!B2235,"")</f>
        <v/>
      </c>
      <c r="C2235" s="20" t="str">
        <f>IF(Data!$B2235:C$5005&lt;&gt;"",Data!C2235,"")</f>
        <v/>
      </c>
      <c r="D2235" s="20" t="str">
        <f t="shared" si="81"/>
        <v/>
      </c>
      <c r="E2235" s="133" t="str">
        <f>IF(D2235="","",IF(COUNTIF($D$10:D2234,D2235)=0,COUNTIF(D:D,D2235),""))</f>
        <v/>
      </c>
      <c r="F2235" s="20" t="str">
        <f t="shared" si="80"/>
        <v/>
      </c>
      <c r="G2235" s="56"/>
      <c r="H2235" s="56"/>
      <c r="I2235" s="56"/>
      <c r="J2235" s="56"/>
      <c r="K2235" s="56"/>
      <c r="L2235" s="56"/>
      <c r="M2235" s="56"/>
      <c r="N2235" s="56"/>
      <c r="O2235" s="56"/>
      <c r="P2235" s="56"/>
    </row>
    <row r="2236" spans="1:16">
      <c r="A2236" s="113">
        <v>2227</v>
      </c>
      <c r="B2236" s="20" t="str">
        <f>IF(Data!B2236:$B$5005&lt;&gt;"",Data!B2236,"")</f>
        <v/>
      </c>
      <c r="C2236" s="20" t="str">
        <f>IF(Data!$B2236:C$5005&lt;&gt;"",Data!C2236,"")</f>
        <v/>
      </c>
      <c r="D2236" s="20" t="str">
        <f t="shared" si="81"/>
        <v/>
      </c>
      <c r="E2236" s="133" t="str">
        <f>IF(D2236="","",IF(COUNTIF($D$10:D2235,D2236)=0,COUNTIF(D:D,D2236),""))</f>
        <v/>
      </c>
      <c r="F2236" s="20" t="str">
        <f t="shared" si="80"/>
        <v/>
      </c>
      <c r="G2236" s="56"/>
      <c r="H2236" s="56"/>
      <c r="I2236" s="56"/>
      <c r="J2236" s="56"/>
      <c r="K2236" s="56"/>
      <c r="L2236" s="56"/>
      <c r="M2236" s="56"/>
      <c r="N2236" s="56"/>
      <c r="O2236" s="56"/>
      <c r="P2236" s="56"/>
    </row>
    <row r="2237" spans="1:16">
      <c r="A2237" s="20">
        <v>2228</v>
      </c>
      <c r="B2237" s="20" t="str">
        <f>IF(Data!B2237:$B$5005&lt;&gt;"",Data!B2237,"")</f>
        <v/>
      </c>
      <c r="C2237" s="20" t="str">
        <f>IF(Data!$B2237:C$5005&lt;&gt;"",Data!C2237,"")</f>
        <v/>
      </c>
      <c r="D2237" s="20" t="str">
        <f t="shared" si="81"/>
        <v/>
      </c>
      <c r="E2237" s="133" t="str">
        <f>IF(D2237="","",IF(COUNTIF($D$10:D2236,D2237)=0,COUNTIF(D:D,D2237),""))</f>
        <v/>
      </c>
      <c r="F2237" s="20" t="str">
        <f t="shared" si="80"/>
        <v/>
      </c>
      <c r="G2237" s="56"/>
      <c r="H2237" s="56"/>
      <c r="I2237" s="56"/>
      <c r="J2237" s="56"/>
      <c r="K2237" s="56"/>
      <c r="L2237" s="56"/>
      <c r="M2237" s="56"/>
      <c r="N2237" s="56"/>
      <c r="O2237" s="56"/>
      <c r="P2237" s="56"/>
    </row>
    <row r="2238" spans="1:16">
      <c r="A2238" s="113">
        <v>2229</v>
      </c>
      <c r="B2238" s="20" t="str">
        <f>IF(Data!B2238:$B$5005&lt;&gt;"",Data!B2238,"")</f>
        <v/>
      </c>
      <c r="C2238" s="20" t="str">
        <f>IF(Data!$B2238:C$5005&lt;&gt;"",Data!C2238,"")</f>
        <v/>
      </c>
      <c r="D2238" s="20" t="str">
        <f t="shared" si="81"/>
        <v/>
      </c>
      <c r="E2238" s="133" t="str">
        <f>IF(D2238="","",IF(COUNTIF($D$10:D2237,D2238)=0,COUNTIF(D:D,D2238),""))</f>
        <v/>
      </c>
      <c r="F2238" s="20" t="str">
        <f t="shared" si="80"/>
        <v/>
      </c>
      <c r="G2238" s="56"/>
      <c r="H2238" s="56"/>
      <c r="I2238" s="56"/>
      <c r="J2238" s="56"/>
      <c r="K2238" s="56"/>
      <c r="L2238" s="56"/>
      <c r="M2238" s="56"/>
      <c r="N2238" s="56"/>
      <c r="O2238" s="56"/>
      <c r="P2238" s="56"/>
    </row>
    <row r="2239" spans="1:16">
      <c r="A2239" s="20">
        <v>2230</v>
      </c>
      <c r="B2239" s="20" t="str">
        <f>IF(Data!B2239:$B$5005&lt;&gt;"",Data!B2239,"")</f>
        <v/>
      </c>
      <c r="C2239" s="20" t="str">
        <f>IF(Data!$B2239:C$5005&lt;&gt;"",Data!C2239,"")</f>
        <v/>
      </c>
      <c r="D2239" s="20" t="str">
        <f t="shared" si="81"/>
        <v/>
      </c>
      <c r="E2239" s="133" t="str">
        <f>IF(D2239="","",IF(COUNTIF($D$10:D2238,D2239)=0,COUNTIF(D:D,D2239),""))</f>
        <v/>
      </c>
      <c r="F2239" s="20" t="str">
        <f t="shared" si="80"/>
        <v/>
      </c>
      <c r="G2239" s="56"/>
      <c r="H2239" s="56"/>
      <c r="I2239" s="56"/>
      <c r="J2239" s="56"/>
      <c r="K2239" s="56"/>
      <c r="L2239" s="56"/>
      <c r="M2239" s="56"/>
      <c r="N2239" s="56"/>
      <c r="O2239" s="56"/>
      <c r="P2239" s="56"/>
    </row>
    <row r="2240" spans="1:16">
      <c r="A2240" s="113">
        <v>2231</v>
      </c>
      <c r="B2240" s="20" t="str">
        <f>IF(Data!B2240:$B$5005&lt;&gt;"",Data!B2240,"")</f>
        <v/>
      </c>
      <c r="C2240" s="20" t="str">
        <f>IF(Data!$B2240:C$5005&lt;&gt;"",Data!C2240,"")</f>
        <v/>
      </c>
      <c r="D2240" s="20" t="str">
        <f t="shared" si="81"/>
        <v/>
      </c>
      <c r="E2240" s="133" t="str">
        <f>IF(D2240="","",IF(COUNTIF($D$10:D2239,D2240)=0,COUNTIF(D:D,D2240),""))</f>
        <v/>
      </c>
      <c r="F2240" s="20" t="str">
        <f t="shared" si="80"/>
        <v/>
      </c>
      <c r="G2240" s="56"/>
      <c r="H2240" s="56"/>
      <c r="I2240" s="56"/>
      <c r="J2240" s="56"/>
      <c r="K2240" s="56"/>
      <c r="L2240" s="56"/>
      <c r="M2240" s="56"/>
      <c r="N2240" s="56"/>
      <c r="O2240" s="56"/>
      <c r="P2240" s="56"/>
    </row>
    <row r="2241" spans="1:16">
      <c r="A2241" s="20">
        <v>2232</v>
      </c>
      <c r="B2241" s="20" t="str">
        <f>IF(Data!B2241:$B$5005&lt;&gt;"",Data!B2241,"")</f>
        <v/>
      </c>
      <c r="C2241" s="20" t="str">
        <f>IF(Data!$B2241:C$5005&lt;&gt;"",Data!C2241,"")</f>
        <v/>
      </c>
      <c r="D2241" s="20" t="str">
        <f t="shared" si="81"/>
        <v/>
      </c>
      <c r="E2241" s="133" t="str">
        <f>IF(D2241="","",IF(COUNTIF($D$10:D2240,D2241)=0,COUNTIF(D:D,D2241),""))</f>
        <v/>
      </c>
      <c r="F2241" s="20" t="str">
        <f t="shared" si="80"/>
        <v/>
      </c>
      <c r="G2241" s="56"/>
      <c r="H2241" s="56"/>
      <c r="I2241" s="56"/>
      <c r="J2241" s="56"/>
      <c r="K2241" s="56"/>
      <c r="L2241" s="56"/>
      <c r="M2241" s="56"/>
      <c r="N2241" s="56"/>
      <c r="O2241" s="56"/>
      <c r="P2241" s="56"/>
    </row>
    <row r="2242" spans="1:16">
      <c r="A2242" s="113">
        <v>2233</v>
      </c>
      <c r="B2242" s="20" t="str">
        <f>IF(Data!B2242:$B$5005&lt;&gt;"",Data!B2242,"")</f>
        <v/>
      </c>
      <c r="C2242" s="20" t="str">
        <f>IF(Data!$B2242:C$5005&lt;&gt;"",Data!C2242,"")</f>
        <v/>
      </c>
      <c r="D2242" s="20" t="str">
        <f t="shared" si="81"/>
        <v/>
      </c>
      <c r="E2242" s="133" t="str">
        <f>IF(D2242="","",IF(COUNTIF($D$10:D2241,D2242)=0,COUNTIF(D:D,D2242),""))</f>
        <v/>
      </c>
      <c r="F2242" s="20" t="str">
        <f t="shared" si="80"/>
        <v/>
      </c>
      <c r="G2242" s="56"/>
      <c r="H2242" s="56"/>
      <c r="I2242" s="56"/>
      <c r="J2242" s="56"/>
      <c r="K2242" s="56"/>
      <c r="L2242" s="56"/>
      <c r="M2242" s="56"/>
      <c r="N2242" s="56"/>
      <c r="O2242" s="56"/>
      <c r="P2242" s="56"/>
    </row>
    <row r="2243" spans="1:16">
      <c r="A2243" s="20">
        <v>2234</v>
      </c>
      <c r="B2243" s="20" t="str">
        <f>IF(Data!B2243:$B$5005&lt;&gt;"",Data!B2243,"")</f>
        <v/>
      </c>
      <c r="C2243" s="20" t="str">
        <f>IF(Data!$B2243:C$5005&lt;&gt;"",Data!C2243,"")</f>
        <v/>
      </c>
      <c r="D2243" s="20" t="str">
        <f t="shared" si="81"/>
        <v/>
      </c>
      <c r="E2243" s="133" t="str">
        <f>IF(D2243="","",IF(COUNTIF($D$10:D2242,D2243)=0,COUNTIF(D:D,D2243),""))</f>
        <v/>
      </c>
      <c r="F2243" s="20" t="str">
        <f t="shared" si="80"/>
        <v/>
      </c>
      <c r="G2243" s="56"/>
      <c r="H2243" s="56"/>
      <c r="I2243" s="56"/>
      <c r="J2243" s="56"/>
      <c r="K2243" s="56"/>
      <c r="L2243" s="56"/>
      <c r="M2243" s="56"/>
      <c r="N2243" s="56"/>
      <c r="O2243" s="56"/>
      <c r="P2243" s="56"/>
    </row>
    <row r="2244" spans="1:16">
      <c r="A2244" s="113">
        <v>2235</v>
      </c>
      <c r="B2244" s="20" t="str">
        <f>IF(Data!B2244:$B$5005&lt;&gt;"",Data!B2244,"")</f>
        <v/>
      </c>
      <c r="C2244" s="20" t="str">
        <f>IF(Data!$B2244:C$5005&lt;&gt;"",Data!C2244,"")</f>
        <v/>
      </c>
      <c r="D2244" s="20" t="str">
        <f t="shared" si="81"/>
        <v/>
      </c>
      <c r="E2244" s="133" t="str">
        <f>IF(D2244="","",IF(COUNTIF($D$10:D2243,D2244)=0,COUNTIF(D:D,D2244),""))</f>
        <v/>
      </c>
      <c r="F2244" s="20" t="str">
        <f t="shared" si="80"/>
        <v/>
      </c>
      <c r="G2244" s="56"/>
      <c r="H2244" s="56"/>
      <c r="I2244" s="56"/>
      <c r="J2244" s="56"/>
      <c r="K2244" s="56"/>
      <c r="L2244" s="56"/>
      <c r="M2244" s="56"/>
      <c r="N2244" s="56"/>
      <c r="O2244" s="56"/>
      <c r="P2244" s="56"/>
    </row>
    <row r="2245" spans="1:16">
      <c r="A2245" s="20">
        <v>2236</v>
      </c>
      <c r="B2245" s="20" t="str">
        <f>IF(Data!B2245:$B$5005&lt;&gt;"",Data!B2245,"")</f>
        <v/>
      </c>
      <c r="C2245" s="20" t="str">
        <f>IF(Data!$B2245:C$5005&lt;&gt;"",Data!C2245,"")</f>
        <v/>
      </c>
      <c r="D2245" s="20" t="str">
        <f t="shared" si="81"/>
        <v/>
      </c>
      <c r="E2245" s="133" t="str">
        <f>IF(D2245="","",IF(COUNTIF($D$10:D2244,D2245)=0,COUNTIF(D:D,D2245),""))</f>
        <v/>
      </c>
      <c r="F2245" s="20" t="str">
        <f t="shared" si="80"/>
        <v/>
      </c>
      <c r="G2245" s="56"/>
      <c r="H2245" s="56"/>
      <c r="I2245" s="56"/>
      <c r="J2245" s="56"/>
      <c r="K2245" s="56"/>
      <c r="L2245" s="56"/>
      <c r="M2245" s="56"/>
      <c r="N2245" s="56"/>
      <c r="O2245" s="56"/>
      <c r="P2245" s="56"/>
    </row>
    <row r="2246" spans="1:16">
      <c r="A2246" s="113">
        <v>2237</v>
      </c>
      <c r="B2246" s="20" t="str">
        <f>IF(Data!B2246:$B$5005&lt;&gt;"",Data!B2246,"")</f>
        <v/>
      </c>
      <c r="C2246" s="20" t="str">
        <f>IF(Data!$B2246:C$5005&lt;&gt;"",Data!C2246,"")</f>
        <v/>
      </c>
      <c r="D2246" s="20" t="str">
        <f t="shared" si="81"/>
        <v/>
      </c>
      <c r="E2246" s="133" t="str">
        <f>IF(D2246="","",IF(COUNTIF($D$10:D2245,D2246)=0,COUNTIF(D:D,D2246),""))</f>
        <v/>
      </c>
      <c r="F2246" s="20" t="str">
        <f t="shared" si="80"/>
        <v/>
      </c>
      <c r="G2246" s="56"/>
      <c r="H2246" s="56"/>
      <c r="I2246" s="56"/>
      <c r="J2246" s="56"/>
      <c r="K2246" s="56"/>
      <c r="L2246" s="56"/>
      <c r="M2246" s="56"/>
      <c r="N2246" s="56"/>
      <c r="O2246" s="56"/>
      <c r="P2246" s="56"/>
    </row>
    <row r="2247" spans="1:16">
      <c r="A2247" s="20">
        <v>2238</v>
      </c>
      <c r="B2247" s="20" t="str">
        <f>IF(Data!B2247:$B$5005&lt;&gt;"",Data!B2247,"")</f>
        <v/>
      </c>
      <c r="C2247" s="20" t="str">
        <f>IF(Data!$B2247:C$5005&lt;&gt;"",Data!C2247,"")</f>
        <v/>
      </c>
      <c r="D2247" s="20" t="str">
        <f t="shared" si="81"/>
        <v/>
      </c>
      <c r="E2247" s="133" t="str">
        <f>IF(D2247="","",IF(COUNTIF($D$10:D2246,D2247)=0,COUNTIF(D:D,D2247),""))</f>
        <v/>
      </c>
      <c r="F2247" s="20" t="str">
        <f t="shared" si="80"/>
        <v/>
      </c>
      <c r="G2247" s="56"/>
      <c r="H2247" s="56"/>
      <c r="I2247" s="56"/>
      <c r="J2247" s="56"/>
      <c r="K2247" s="56"/>
      <c r="L2247" s="56"/>
      <c r="M2247" s="56"/>
      <c r="N2247" s="56"/>
      <c r="O2247" s="56"/>
      <c r="P2247" s="56"/>
    </row>
    <row r="2248" spans="1:16">
      <c r="A2248" s="113">
        <v>2239</v>
      </c>
      <c r="B2248" s="20" t="str">
        <f>IF(Data!B2248:$B$5005&lt;&gt;"",Data!B2248,"")</f>
        <v/>
      </c>
      <c r="C2248" s="20" t="str">
        <f>IF(Data!$B2248:C$5005&lt;&gt;"",Data!C2248,"")</f>
        <v/>
      </c>
      <c r="D2248" s="20" t="str">
        <f t="shared" si="81"/>
        <v/>
      </c>
      <c r="E2248" s="133" t="str">
        <f>IF(D2248="","",IF(COUNTIF($D$10:D2247,D2248)=0,COUNTIF(D:D,D2248),""))</f>
        <v/>
      </c>
      <c r="F2248" s="20" t="str">
        <f t="shared" si="80"/>
        <v/>
      </c>
      <c r="G2248" s="56"/>
      <c r="H2248" s="56"/>
      <c r="I2248" s="56"/>
      <c r="J2248" s="56"/>
      <c r="K2248" s="56"/>
      <c r="L2248" s="56"/>
      <c r="M2248" s="56"/>
      <c r="N2248" s="56"/>
      <c r="O2248" s="56"/>
      <c r="P2248" s="56"/>
    </row>
    <row r="2249" spans="1:16">
      <c r="A2249" s="20">
        <v>2240</v>
      </c>
      <c r="B2249" s="20" t="str">
        <f>IF(Data!B2249:$B$5005&lt;&gt;"",Data!B2249,"")</f>
        <v/>
      </c>
      <c r="C2249" s="20" t="str">
        <f>IF(Data!$B2249:C$5005&lt;&gt;"",Data!C2249,"")</f>
        <v/>
      </c>
      <c r="D2249" s="20" t="str">
        <f t="shared" si="81"/>
        <v/>
      </c>
      <c r="E2249" s="133" t="str">
        <f>IF(D2249="","",IF(COUNTIF($D$10:D2248,D2249)=0,COUNTIF(D:D,D2249),""))</f>
        <v/>
      </c>
      <c r="F2249" s="20" t="str">
        <f t="shared" si="80"/>
        <v/>
      </c>
      <c r="G2249" s="56"/>
      <c r="H2249" s="56"/>
      <c r="I2249" s="56"/>
      <c r="J2249" s="56"/>
      <c r="K2249" s="56"/>
      <c r="L2249" s="56"/>
      <c r="M2249" s="56"/>
      <c r="N2249" s="56"/>
      <c r="O2249" s="56"/>
      <c r="P2249" s="56"/>
    </row>
    <row r="2250" spans="1:16">
      <c r="A2250" s="113">
        <v>2241</v>
      </c>
      <c r="B2250" s="20" t="str">
        <f>IF(Data!B2250:$B$5005&lt;&gt;"",Data!B2250,"")</f>
        <v/>
      </c>
      <c r="C2250" s="20" t="str">
        <f>IF(Data!$B2250:C$5005&lt;&gt;"",Data!C2250,"")</f>
        <v/>
      </c>
      <c r="D2250" s="20" t="str">
        <f t="shared" si="81"/>
        <v/>
      </c>
      <c r="E2250" s="133" t="str">
        <f>IF(D2250="","",IF(COUNTIF($D$10:D2249,D2250)=0,COUNTIF(D:D,D2250),""))</f>
        <v/>
      </c>
      <c r="F2250" s="20" t="str">
        <f t="shared" si="80"/>
        <v/>
      </c>
      <c r="G2250" s="56"/>
      <c r="H2250" s="56"/>
      <c r="I2250" s="56"/>
      <c r="J2250" s="56"/>
      <c r="K2250" s="56"/>
      <c r="L2250" s="56"/>
      <c r="M2250" s="56"/>
      <c r="N2250" s="56"/>
      <c r="O2250" s="56"/>
      <c r="P2250" s="56"/>
    </row>
    <row r="2251" spans="1:16">
      <c r="A2251" s="20">
        <v>2242</v>
      </c>
      <c r="B2251" s="20" t="str">
        <f>IF(Data!B2251:$B$5005&lt;&gt;"",Data!B2251,"")</f>
        <v/>
      </c>
      <c r="C2251" s="20" t="str">
        <f>IF(Data!$B2251:C$5005&lt;&gt;"",Data!C2251,"")</f>
        <v/>
      </c>
      <c r="D2251" s="20" t="str">
        <f t="shared" si="81"/>
        <v/>
      </c>
      <c r="E2251" s="133" t="str">
        <f>IF(D2251="","",IF(COUNTIF($D$10:D2250,D2251)=0,COUNTIF(D:D,D2251),""))</f>
        <v/>
      </c>
      <c r="F2251" s="20" t="str">
        <f t="shared" si="80"/>
        <v/>
      </c>
      <c r="G2251" s="56"/>
      <c r="H2251" s="56"/>
      <c r="I2251" s="56"/>
      <c r="J2251" s="56"/>
      <c r="K2251" s="56"/>
      <c r="L2251" s="56"/>
      <c r="M2251" s="56"/>
      <c r="N2251" s="56"/>
      <c r="O2251" s="56"/>
      <c r="P2251" s="56"/>
    </row>
    <row r="2252" spans="1:16">
      <c r="A2252" s="113">
        <v>2243</v>
      </c>
      <c r="B2252" s="20" t="str">
        <f>IF(Data!B2252:$B$5005&lt;&gt;"",Data!B2252,"")</f>
        <v/>
      </c>
      <c r="C2252" s="20" t="str">
        <f>IF(Data!$B2252:C$5005&lt;&gt;"",Data!C2252,"")</f>
        <v/>
      </c>
      <c r="D2252" s="20" t="str">
        <f t="shared" si="81"/>
        <v/>
      </c>
      <c r="E2252" s="133" t="str">
        <f>IF(D2252="","",IF(COUNTIF($D$10:D2251,D2252)=0,COUNTIF(D:D,D2252),""))</f>
        <v/>
      </c>
      <c r="F2252" s="20" t="str">
        <f t="shared" ref="F2252:F2315" si="82">IF(E2252="","",E2252^3-E2252)</f>
        <v/>
      </c>
      <c r="G2252" s="56"/>
      <c r="H2252" s="56"/>
      <c r="I2252" s="56"/>
      <c r="J2252" s="56"/>
      <c r="K2252" s="56"/>
      <c r="L2252" s="56"/>
      <c r="M2252" s="56"/>
      <c r="N2252" s="56"/>
      <c r="O2252" s="56"/>
      <c r="P2252" s="56"/>
    </row>
    <row r="2253" spans="1:16">
      <c r="A2253" s="20">
        <v>2244</v>
      </c>
      <c r="B2253" s="20" t="str">
        <f>IF(Data!B2253:$B$5005&lt;&gt;"",Data!B2253,"")</f>
        <v/>
      </c>
      <c r="C2253" s="20" t="str">
        <f>IF(Data!$B2253:C$5005&lt;&gt;"",Data!C2253,"")</f>
        <v/>
      </c>
      <c r="D2253" s="20" t="str">
        <f t="shared" si="81"/>
        <v/>
      </c>
      <c r="E2253" s="133" t="str">
        <f>IF(D2253="","",IF(COUNTIF($D$10:D2252,D2253)=0,COUNTIF(D:D,D2253),""))</f>
        <v/>
      </c>
      <c r="F2253" s="20" t="str">
        <f t="shared" si="82"/>
        <v/>
      </c>
      <c r="G2253" s="56"/>
      <c r="H2253" s="56"/>
      <c r="I2253" s="56"/>
      <c r="J2253" s="56"/>
      <c r="K2253" s="56"/>
      <c r="L2253" s="56"/>
      <c r="M2253" s="56"/>
      <c r="N2253" s="56"/>
      <c r="O2253" s="56"/>
      <c r="P2253" s="56"/>
    </row>
    <row r="2254" spans="1:16">
      <c r="A2254" s="113">
        <v>2245</v>
      </c>
      <c r="B2254" s="20" t="str">
        <f>IF(Data!B2254:$B$5005&lt;&gt;"",Data!B2254,"")</f>
        <v/>
      </c>
      <c r="C2254" s="20" t="str">
        <f>IF(Data!$B2254:C$5005&lt;&gt;"",Data!C2254,"")</f>
        <v/>
      </c>
      <c r="D2254" s="20" t="str">
        <f t="shared" si="81"/>
        <v/>
      </c>
      <c r="E2254" s="133" t="str">
        <f>IF(D2254="","",IF(COUNTIF($D$10:D2253,D2254)=0,COUNTIF(D:D,D2254),""))</f>
        <v/>
      </c>
      <c r="F2254" s="20" t="str">
        <f t="shared" si="82"/>
        <v/>
      </c>
      <c r="G2254" s="56"/>
      <c r="H2254" s="56"/>
      <c r="I2254" s="56"/>
      <c r="J2254" s="56"/>
      <c r="K2254" s="56"/>
      <c r="L2254" s="56"/>
      <c r="M2254" s="56"/>
      <c r="N2254" s="56"/>
      <c r="O2254" s="56"/>
      <c r="P2254" s="56"/>
    </row>
    <row r="2255" spans="1:16">
      <c r="A2255" s="20">
        <v>2246</v>
      </c>
      <c r="B2255" s="20" t="str">
        <f>IF(Data!B2255:$B$5005&lt;&gt;"",Data!B2255,"")</f>
        <v/>
      </c>
      <c r="C2255" s="20" t="str">
        <f>IF(Data!$B2255:C$5005&lt;&gt;"",Data!C2255,"")</f>
        <v/>
      </c>
      <c r="D2255" s="20" t="str">
        <f t="shared" si="81"/>
        <v/>
      </c>
      <c r="E2255" s="133" t="str">
        <f>IF(D2255="","",IF(COUNTIF($D$10:D2254,D2255)=0,COUNTIF(D:D,D2255),""))</f>
        <v/>
      </c>
      <c r="F2255" s="20" t="str">
        <f t="shared" si="82"/>
        <v/>
      </c>
      <c r="G2255" s="56"/>
      <c r="H2255" s="56"/>
      <c r="I2255" s="56"/>
      <c r="J2255" s="56"/>
      <c r="K2255" s="56"/>
      <c r="L2255" s="56"/>
      <c r="M2255" s="56"/>
      <c r="N2255" s="56"/>
      <c r="O2255" s="56"/>
      <c r="P2255" s="56"/>
    </row>
    <row r="2256" spans="1:16">
      <c r="A2256" s="113">
        <v>2247</v>
      </c>
      <c r="B2256" s="20" t="str">
        <f>IF(Data!B2256:$B$5005&lt;&gt;"",Data!B2256,"")</f>
        <v/>
      </c>
      <c r="C2256" s="20" t="str">
        <f>IF(Data!$B2256:C$5005&lt;&gt;"",Data!C2256,"")</f>
        <v/>
      </c>
      <c r="D2256" s="20" t="str">
        <f t="shared" si="81"/>
        <v/>
      </c>
      <c r="E2256" s="133" t="str">
        <f>IF(D2256="","",IF(COUNTIF($D$10:D2255,D2256)=0,COUNTIF(D:D,D2256),""))</f>
        <v/>
      </c>
      <c r="F2256" s="20" t="str">
        <f t="shared" si="82"/>
        <v/>
      </c>
      <c r="G2256" s="56"/>
      <c r="H2256" s="56"/>
      <c r="I2256" s="56"/>
      <c r="J2256" s="56"/>
      <c r="K2256" s="56"/>
      <c r="L2256" s="56"/>
      <c r="M2256" s="56"/>
      <c r="N2256" s="56"/>
      <c r="O2256" s="56"/>
      <c r="P2256" s="56"/>
    </row>
    <row r="2257" spans="1:16">
      <c r="A2257" s="20">
        <v>2248</v>
      </c>
      <c r="B2257" s="20" t="str">
        <f>IF(Data!B2257:$B$5005&lt;&gt;"",Data!B2257,"")</f>
        <v/>
      </c>
      <c r="C2257" s="20" t="str">
        <f>IF(Data!$B2257:C$5005&lt;&gt;"",Data!C2257,"")</f>
        <v/>
      </c>
      <c r="D2257" s="20" t="str">
        <f t="shared" si="81"/>
        <v/>
      </c>
      <c r="E2257" s="133" t="str">
        <f>IF(D2257="","",IF(COUNTIF($D$10:D2256,D2257)=0,COUNTIF(D:D,D2257),""))</f>
        <v/>
      </c>
      <c r="F2257" s="20" t="str">
        <f t="shared" si="82"/>
        <v/>
      </c>
      <c r="G2257" s="56"/>
      <c r="H2257" s="56"/>
      <c r="I2257" s="56"/>
      <c r="J2257" s="56"/>
      <c r="K2257" s="56"/>
      <c r="L2257" s="56"/>
      <c r="M2257" s="56"/>
      <c r="N2257" s="56"/>
      <c r="O2257" s="56"/>
      <c r="P2257" s="56"/>
    </row>
    <row r="2258" spans="1:16">
      <c r="A2258" s="113">
        <v>2249</v>
      </c>
      <c r="B2258" s="20" t="str">
        <f>IF(Data!B2258:$B$5005&lt;&gt;"",Data!B2258,"")</f>
        <v/>
      </c>
      <c r="C2258" s="20" t="str">
        <f>IF(Data!$B2258:C$5005&lt;&gt;"",Data!C2258,"")</f>
        <v/>
      </c>
      <c r="D2258" s="20" t="str">
        <f t="shared" si="81"/>
        <v/>
      </c>
      <c r="E2258" s="133" t="str">
        <f>IF(D2258="","",IF(COUNTIF($D$10:D2257,D2258)=0,COUNTIF(D:D,D2258),""))</f>
        <v/>
      </c>
      <c r="F2258" s="20" t="str">
        <f t="shared" si="82"/>
        <v/>
      </c>
      <c r="G2258" s="56"/>
      <c r="H2258" s="56"/>
      <c r="I2258" s="56"/>
      <c r="J2258" s="56"/>
      <c r="K2258" s="56"/>
      <c r="L2258" s="56"/>
      <c r="M2258" s="56"/>
      <c r="N2258" s="56"/>
      <c r="O2258" s="56"/>
      <c r="P2258" s="56"/>
    </row>
    <row r="2259" spans="1:16">
      <c r="A2259" s="20">
        <v>2250</v>
      </c>
      <c r="B2259" s="20" t="str">
        <f>IF(Data!B2259:$B$5005&lt;&gt;"",Data!B2259,"")</f>
        <v/>
      </c>
      <c r="C2259" s="20" t="str">
        <f>IF(Data!$B2259:C$5005&lt;&gt;"",Data!C2259,"")</f>
        <v/>
      </c>
      <c r="D2259" s="20" t="str">
        <f t="shared" si="81"/>
        <v/>
      </c>
      <c r="E2259" s="133" t="str">
        <f>IF(D2259="","",IF(COUNTIF($D$10:D2258,D2259)=0,COUNTIF(D:D,D2259),""))</f>
        <v/>
      </c>
      <c r="F2259" s="20" t="str">
        <f t="shared" si="82"/>
        <v/>
      </c>
      <c r="G2259" s="56"/>
      <c r="H2259" s="56"/>
      <c r="I2259" s="56"/>
      <c r="J2259" s="56"/>
      <c r="K2259" s="56"/>
      <c r="L2259" s="56"/>
      <c r="M2259" s="56"/>
      <c r="N2259" s="56"/>
      <c r="O2259" s="56"/>
      <c r="P2259" s="56"/>
    </row>
    <row r="2260" spans="1:16">
      <c r="A2260" s="113">
        <v>2251</v>
      </c>
      <c r="B2260" s="20" t="str">
        <f>IF(Data!B2260:$B$5005&lt;&gt;"",Data!B2260,"")</f>
        <v/>
      </c>
      <c r="C2260" s="20" t="str">
        <f>IF(Data!$B2260:C$5005&lt;&gt;"",Data!C2260,"")</f>
        <v/>
      </c>
      <c r="D2260" s="20" t="str">
        <f t="shared" si="81"/>
        <v/>
      </c>
      <c r="E2260" s="133" t="str">
        <f>IF(D2260="","",IF(COUNTIF($D$10:D2259,D2260)=0,COUNTIF(D:D,D2260),""))</f>
        <v/>
      </c>
      <c r="F2260" s="20" t="str">
        <f t="shared" si="82"/>
        <v/>
      </c>
      <c r="G2260" s="56"/>
      <c r="H2260" s="56"/>
      <c r="I2260" s="56"/>
      <c r="J2260" s="56"/>
      <c r="K2260" s="56"/>
      <c r="L2260" s="56"/>
      <c r="M2260" s="56"/>
      <c r="N2260" s="56"/>
      <c r="O2260" s="56"/>
      <c r="P2260" s="56"/>
    </row>
    <row r="2261" spans="1:16">
      <c r="A2261" s="20">
        <v>2252</v>
      </c>
      <c r="B2261" s="20" t="str">
        <f>IF(Data!B2261:$B$5005&lt;&gt;"",Data!B2261,"")</f>
        <v/>
      </c>
      <c r="C2261" s="20" t="str">
        <f>IF(Data!$B2261:C$5005&lt;&gt;"",Data!C2261,"")</f>
        <v/>
      </c>
      <c r="D2261" s="20" t="str">
        <f t="shared" si="81"/>
        <v/>
      </c>
      <c r="E2261" s="133" t="str">
        <f>IF(D2261="","",IF(COUNTIF($D$10:D2260,D2261)=0,COUNTIF(D:D,D2261),""))</f>
        <v/>
      </c>
      <c r="F2261" s="20" t="str">
        <f t="shared" si="82"/>
        <v/>
      </c>
      <c r="G2261" s="56"/>
      <c r="H2261" s="56"/>
      <c r="I2261" s="56"/>
      <c r="J2261" s="56"/>
      <c r="K2261" s="56"/>
      <c r="L2261" s="56"/>
      <c r="M2261" s="56"/>
      <c r="N2261" s="56"/>
      <c r="O2261" s="56"/>
      <c r="P2261" s="56"/>
    </row>
    <row r="2262" spans="1:16">
      <c r="A2262" s="113">
        <v>2253</v>
      </c>
      <c r="B2262" s="20" t="str">
        <f>IF(Data!B2262:$B$5005&lt;&gt;"",Data!B2262,"")</f>
        <v/>
      </c>
      <c r="C2262" s="20" t="str">
        <f>IF(Data!$B2262:C$5005&lt;&gt;"",Data!C2262,"")</f>
        <v/>
      </c>
      <c r="D2262" s="20" t="str">
        <f t="shared" si="81"/>
        <v/>
      </c>
      <c r="E2262" s="133" t="str">
        <f>IF(D2262="","",IF(COUNTIF($D$10:D2261,D2262)=0,COUNTIF(D:D,D2262),""))</f>
        <v/>
      </c>
      <c r="F2262" s="20" t="str">
        <f t="shared" si="82"/>
        <v/>
      </c>
      <c r="G2262" s="56"/>
      <c r="H2262" s="56"/>
      <c r="I2262" s="56"/>
      <c r="J2262" s="56"/>
      <c r="K2262" s="56"/>
      <c r="L2262" s="56"/>
      <c r="M2262" s="56"/>
      <c r="N2262" s="56"/>
      <c r="O2262" s="56"/>
      <c r="P2262" s="56"/>
    </row>
    <row r="2263" spans="1:16">
      <c r="A2263" s="20">
        <v>2254</v>
      </c>
      <c r="B2263" s="20" t="str">
        <f>IF(Data!B2263:$B$5005&lt;&gt;"",Data!B2263,"")</f>
        <v/>
      </c>
      <c r="C2263" s="20" t="str">
        <f>IF(Data!$B2263:C$5005&lt;&gt;"",Data!C2263,"")</f>
        <v/>
      </c>
      <c r="D2263" s="20" t="str">
        <f t="shared" si="81"/>
        <v/>
      </c>
      <c r="E2263" s="133" t="str">
        <f>IF(D2263="","",IF(COUNTIF($D$10:D2262,D2263)=0,COUNTIF(D:D,D2263),""))</f>
        <v/>
      </c>
      <c r="F2263" s="20" t="str">
        <f t="shared" si="82"/>
        <v/>
      </c>
      <c r="G2263" s="56"/>
      <c r="H2263" s="56"/>
      <c r="I2263" s="56"/>
      <c r="J2263" s="56"/>
      <c r="K2263" s="56"/>
      <c r="L2263" s="56"/>
      <c r="M2263" s="56"/>
      <c r="N2263" s="56"/>
      <c r="O2263" s="56"/>
      <c r="P2263" s="56"/>
    </row>
    <row r="2264" spans="1:16">
      <c r="A2264" s="113">
        <v>2255</v>
      </c>
      <c r="B2264" s="20" t="str">
        <f>IF(Data!B2264:$B$5005&lt;&gt;"",Data!B2264,"")</f>
        <v/>
      </c>
      <c r="C2264" s="20" t="str">
        <f>IF(Data!$B2264:C$5005&lt;&gt;"",Data!C2264,"")</f>
        <v/>
      </c>
      <c r="D2264" s="20" t="str">
        <f t="shared" si="81"/>
        <v/>
      </c>
      <c r="E2264" s="133" t="str">
        <f>IF(D2264="","",IF(COUNTIF($D$10:D2263,D2264)=0,COUNTIF(D:D,D2264),""))</f>
        <v/>
      </c>
      <c r="F2264" s="20" t="str">
        <f t="shared" si="82"/>
        <v/>
      </c>
      <c r="G2264" s="56"/>
      <c r="H2264" s="56"/>
      <c r="I2264" s="56"/>
      <c r="J2264" s="56"/>
      <c r="K2264" s="56"/>
      <c r="L2264" s="56"/>
      <c r="M2264" s="56"/>
      <c r="N2264" s="56"/>
      <c r="O2264" s="56"/>
      <c r="P2264" s="56"/>
    </row>
    <row r="2265" spans="1:16">
      <c r="A2265" s="20">
        <v>2256</v>
      </c>
      <c r="B2265" s="20" t="str">
        <f>IF(Data!B2265:$B$5005&lt;&gt;"",Data!B2265,"")</f>
        <v/>
      </c>
      <c r="C2265" s="20" t="str">
        <f>IF(Data!$B2265:C$5005&lt;&gt;"",Data!C2265,"")</f>
        <v/>
      </c>
      <c r="D2265" s="20" t="str">
        <f t="shared" si="81"/>
        <v/>
      </c>
      <c r="E2265" s="133" t="str">
        <f>IF(D2265="","",IF(COUNTIF($D$10:D2264,D2265)=0,COUNTIF(D:D,D2265),""))</f>
        <v/>
      </c>
      <c r="F2265" s="20" t="str">
        <f t="shared" si="82"/>
        <v/>
      </c>
      <c r="G2265" s="56"/>
      <c r="H2265" s="56"/>
      <c r="I2265" s="56"/>
      <c r="J2265" s="56"/>
      <c r="K2265" s="56"/>
      <c r="L2265" s="56"/>
      <c r="M2265" s="56"/>
      <c r="N2265" s="56"/>
      <c r="O2265" s="56"/>
      <c r="P2265" s="56"/>
    </row>
    <row r="2266" spans="1:16">
      <c r="A2266" s="113">
        <v>2257</v>
      </c>
      <c r="B2266" s="20" t="str">
        <f>IF(Data!B2266:$B$5005&lt;&gt;"",Data!B2266,"")</f>
        <v/>
      </c>
      <c r="C2266" s="20" t="str">
        <f>IF(Data!$B2266:C$5005&lt;&gt;"",Data!C2266,"")</f>
        <v/>
      </c>
      <c r="D2266" s="20" t="str">
        <f t="shared" si="81"/>
        <v/>
      </c>
      <c r="E2266" s="133" t="str">
        <f>IF(D2266="","",IF(COUNTIF($D$10:D2265,D2266)=0,COUNTIF(D:D,D2266),""))</f>
        <v/>
      </c>
      <c r="F2266" s="20" t="str">
        <f t="shared" si="82"/>
        <v/>
      </c>
      <c r="G2266" s="56"/>
      <c r="H2266" s="56"/>
      <c r="I2266" s="56"/>
      <c r="J2266" s="56"/>
      <c r="K2266" s="56"/>
      <c r="L2266" s="56"/>
      <c r="M2266" s="56"/>
      <c r="N2266" s="56"/>
      <c r="O2266" s="56"/>
      <c r="P2266" s="56"/>
    </row>
    <row r="2267" spans="1:16">
      <c r="A2267" s="20">
        <v>2258</v>
      </c>
      <c r="B2267" s="20" t="str">
        <f>IF(Data!B2267:$B$5005&lt;&gt;"",Data!B2267,"")</f>
        <v/>
      </c>
      <c r="C2267" s="20" t="str">
        <f>IF(Data!$B2267:C$5005&lt;&gt;"",Data!C2267,"")</f>
        <v/>
      </c>
      <c r="D2267" s="20" t="str">
        <f t="shared" si="81"/>
        <v/>
      </c>
      <c r="E2267" s="133" t="str">
        <f>IF(D2267="","",IF(COUNTIF($D$10:D2266,D2267)=0,COUNTIF(D:D,D2267),""))</f>
        <v/>
      </c>
      <c r="F2267" s="20" t="str">
        <f t="shared" si="82"/>
        <v/>
      </c>
      <c r="G2267" s="56"/>
      <c r="H2267" s="56"/>
      <c r="I2267" s="56"/>
      <c r="J2267" s="56"/>
      <c r="K2267" s="56"/>
      <c r="L2267" s="56"/>
      <c r="M2267" s="56"/>
      <c r="N2267" s="56"/>
      <c r="O2267" s="56"/>
      <c r="P2267" s="56"/>
    </row>
    <row r="2268" spans="1:16">
      <c r="A2268" s="113">
        <v>2259</v>
      </c>
      <c r="B2268" s="20" t="str">
        <f>IF(Data!B2268:$B$5005&lt;&gt;"",Data!B2268,"")</f>
        <v/>
      </c>
      <c r="C2268" s="20" t="str">
        <f>IF(Data!$B2268:C$5005&lt;&gt;"",Data!C2268,"")</f>
        <v/>
      </c>
      <c r="D2268" s="20" t="str">
        <f t="shared" si="81"/>
        <v/>
      </c>
      <c r="E2268" s="133" t="str">
        <f>IF(D2268="","",IF(COUNTIF($D$10:D2267,D2268)=0,COUNTIF(D:D,D2268),""))</f>
        <v/>
      </c>
      <c r="F2268" s="20" t="str">
        <f t="shared" si="82"/>
        <v/>
      </c>
      <c r="G2268" s="56"/>
      <c r="H2268" s="56"/>
      <c r="I2268" s="56"/>
      <c r="J2268" s="56"/>
      <c r="K2268" s="56"/>
      <c r="L2268" s="56"/>
      <c r="M2268" s="56"/>
      <c r="N2268" s="56"/>
      <c r="O2268" s="56"/>
      <c r="P2268" s="56"/>
    </row>
    <row r="2269" spans="1:16">
      <c r="A2269" s="20">
        <v>2260</v>
      </c>
      <c r="B2269" s="20" t="str">
        <f>IF(Data!B2269:$B$5005&lt;&gt;"",Data!B2269,"")</f>
        <v/>
      </c>
      <c r="C2269" s="20" t="str">
        <f>IF(Data!$B2269:C$5005&lt;&gt;"",Data!C2269,"")</f>
        <v/>
      </c>
      <c r="D2269" s="20" t="str">
        <f t="shared" si="81"/>
        <v/>
      </c>
      <c r="E2269" s="133" t="str">
        <f>IF(D2269="","",IF(COUNTIF($D$10:D2268,D2269)=0,COUNTIF(D:D,D2269),""))</f>
        <v/>
      </c>
      <c r="F2269" s="20" t="str">
        <f t="shared" si="82"/>
        <v/>
      </c>
      <c r="G2269" s="56"/>
      <c r="H2269" s="56"/>
      <c r="I2269" s="56"/>
      <c r="J2269" s="56"/>
      <c r="K2269" s="56"/>
      <c r="L2269" s="56"/>
      <c r="M2269" s="56"/>
      <c r="N2269" s="56"/>
      <c r="O2269" s="56"/>
      <c r="P2269" s="56"/>
    </row>
    <row r="2270" spans="1:16">
      <c r="A2270" s="113">
        <v>2261</v>
      </c>
      <c r="B2270" s="20" t="str">
        <f>IF(Data!B2270:$B$5005&lt;&gt;"",Data!B2270,"")</f>
        <v/>
      </c>
      <c r="C2270" s="20" t="str">
        <f>IF(Data!$B2270:C$5005&lt;&gt;"",Data!C2270,"")</f>
        <v/>
      </c>
      <c r="D2270" s="20" t="str">
        <f t="shared" si="81"/>
        <v/>
      </c>
      <c r="E2270" s="133" t="str">
        <f>IF(D2270="","",IF(COUNTIF($D$10:D2269,D2270)=0,COUNTIF(D:D,D2270),""))</f>
        <v/>
      </c>
      <c r="F2270" s="20" t="str">
        <f t="shared" si="82"/>
        <v/>
      </c>
      <c r="G2270" s="56"/>
      <c r="H2270" s="56"/>
      <c r="I2270" s="56"/>
      <c r="J2270" s="56"/>
      <c r="K2270" s="56"/>
      <c r="L2270" s="56"/>
      <c r="M2270" s="56"/>
      <c r="N2270" s="56"/>
      <c r="O2270" s="56"/>
      <c r="P2270" s="56"/>
    </row>
    <row r="2271" spans="1:16">
      <c r="A2271" s="20">
        <v>2262</v>
      </c>
      <c r="B2271" s="20" t="str">
        <f>IF(Data!B2271:$B$5005&lt;&gt;"",Data!B2271,"")</f>
        <v/>
      </c>
      <c r="C2271" s="20" t="str">
        <f>IF(Data!$B2271:C$5005&lt;&gt;"",Data!C2271,"")</f>
        <v/>
      </c>
      <c r="D2271" s="20" t="str">
        <f t="shared" si="81"/>
        <v/>
      </c>
      <c r="E2271" s="133" t="str">
        <f>IF(D2271="","",IF(COUNTIF($D$10:D2270,D2271)=0,COUNTIF(D:D,D2271),""))</f>
        <v/>
      </c>
      <c r="F2271" s="20" t="str">
        <f t="shared" si="82"/>
        <v/>
      </c>
      <c r="G2271" s="56"/>
      <c r="H2271" s="56"/>
      <c r="I2271" s="56"/>
      <c r="J2271" s="56"/>
      <c r="K2271" s="56"/>
      <c r="L2271" s="56"/>
      <c r="M2271" s="56"/>
      <c r="N2271" s="56"/>
      <c r="O2271" s="56"/>
      <c r="P2271" s="56"/>
    </row>
    <row r="2272" spans="1:16">
      <c r="A2272" s="113">
        <v>2263</v>
      </c>
      <c r="B2272" s="20" t="str">
        <f>IF(Data!B2272:$B$5005&lt;&gt;"",Data!B2272,"")</f>
        <v/>
      </c>
      <c r="C2272" s="20" t="str">
        <f>IF(Data!$B2272:C$5005&lt;&gt;"",Data!C2272,"")</f>
        <v/>
      </c>
      <c r="D2272" s="20" t="str">
        <f t="shared" si="81"/>
        <v/>
      </c>
      <c r="E2272" s="133" t="str">
        <f>IF(D2272="","",IF(COUNTIF($D$10:D2271,D2272)=0,COUNTIF(D:D,D2272),""))</f>
        <v/>
      </c>
      <c r="F2272" s="20" t="str">
        <f t="shared" si="82"/>
        <v/>
      </c>
      <c r="G2272" s="56"/>
      <c r="H2272" s="56"/>
      <c r="I2272" s="56"/>
      <c r="J2272" s="56"/>
      <c r="K2272" s="56"/>
      <c r="L2272" s="56"/>
      <c r="M2272" s="56"/>
      <c r="N2272" s="56"/>
      <c r="O2272" s="56"/>
      <c r="P2272" s="56"/>
    </row>
    <row r="2273" spans="1:16">
      <c r="A2273" s="20">
        <v>2264</v>
      </c>
      <c r="B2273" s="20" t="str">
        <f>IF(Data!B2273:$B$5005&lt;&gt;"",Data!B2273,"")</f>
        <v/>
      </c>
      <c r="C2273" s="20" t="str">
        <f>IF(Data!$B2273:C$5005&lt;&gt;"",Data!C2273,"")</f>
        <v/>
      </c>
      <c r="D2273" s="20" t="str">
        <f t="shared" si="81"/>
        <v/>
      </c>
      <c r="E2273" s="133" t="str">
        <f>IF(D2273="","",IF(COUNTIF($D$10:D2272,D2273)=0,COUNTIF(D:D,D2273),""))</f>
        <v/>
      </c>
      <c r="F2273" s="20" t="str">
        <f t="shared" si="82"/>
        <v/>
      </c>
      <c r="G2273" s="56"/>
      <c r="H2273" s="56"/>
      <c r="I2273" s="56"/>
      <c r="J2273" s="56"/>
      <c r="K2273" s="56"/>
      <c r="L2273" s="56"/>
      <c r="M2273" s="56"/>
      <c r="N2273" s="56"/>
      <c r="O2273" s="56"/>
      <c r="P2273" s="56"/>
    </row>
    <row r="2274" spans="1:16">
      <c r="A2274" s="113">
        <v>2265</v>
      </c>
      <c r="B2274" s="20" t="str">
        <f>IF(Data!B2274:$B$5005&lt;&gt;"",Data!B2274,"")</f>
        <v/>
      </c>
      <c r="C2274" s="20" t="str">
        <f>IF(Data!$B2274:C$5005&lt;&gt;"",Data!C2274,"")</f>
        <v/>
      </c>
      <c r="D2274" s="20" t="str">
        <f t="shared" si="81"/>
        <v/>
      </c>
      <c r="E2274" s="133" t="str">
        <f>IF(D2274="","",IF(COUNTIF($D$10:D2273,D2274)=0,COUNTIF(D:D,D2274),""))</f>
        <v/>
      </c>
      <c r="F2274" s="20" t="str">
        <f t="shared" si="82"/>
        <v/>
      </c>
      <c r="G2274" s="56"/>
      <c r="H2274" s="56"/>
      <c r="I2274" s="56"/>
      <c r="J2274" s="56"/>
      <c r="K2274" s="56"/>
      <c r="L2274" s="56"/>
      <c r="M2274" s="56"/>
      <c r="N2274" s="56"/>
      <c r="O2274" s="56"/>
      <c r="P2274" s="56"/>
    </row>
    <row r="2275" spans="1:16">
      <c r="A2275" s="20">
        <v>2266</v>
      </c>
      <c r="B2275" s="20" t="str">
        <f>IF(Data!B2275:$B$5005&lt;&gt;"",Data!B2275,"")</f>
        <v/>
      </c>
      <c r="C2275" s="20" t="str">
        <f>IF(Data!$B2275:C$5005&lt;&gt;"",Data!C2275,"")</f>
        <v/>
      </c>
      <c r="D2275" s="20" t="str">
        <f t="shared" si="81"/>
        <v/>
      </c>
      <c r="E2275" s="133" t="str">
        <f>IF(D2275="","",IF(COUNTIF($D$10:D2274,D2275)=0,COUNTIF(D:D,D2275),""))</f>
        <v/>
      </c>
      <c r="F2275" s="20" t="str">
        <f t="shared" si="82"/>
        <v/>
      </c>
      <c r="G2275" s="56"/>
      <c r="H2275" s="56"/>
      <c r="I2275" s="56"/>
      <c r="J2275" s="56"/>
      <c r="K2275" s="56"/>
      <c r="L2275" s="56"/>
      <c r="M2275" s="56"/>
      <c r="N2275" s="56"/>
      <c r="O2275" s="56"/>
      <c r="P2275" s="56"/>
    </row>
    <row r="2276" spans="1:16">
      <c r="A2276" s="113">
        <v>2267</v>
      </c>
      <c r="B2276" s="20" t="str">
        <f>IF(Data!B2276:$B$5005&lt;&gt;"",Data!B2276,"")</f>
        <v/>
      </c>
      <c r="C2276" s="20" t="str">
        <f>IF(Data!$B2276:C$5005&lt;&gt;"",Data!C2276,"")</f>
        <v/>
      </c>
      <c r="D2276" s="20" t="str">
        <f t="shared" si="81"/>
        <v/>
      </c>
      <c r="E2276" s="133" t="str">
        <f>IF(D2276="","",IF(COUNTIF($D$10:D2275,D2276)=0,COUNTIF(D:D,D2276),""))</f>
        <v/>
      </c>
      <c r="F2276" s="20" t="str">
        <f t="shared" si="82"/>
        <v/>
      </c>
      <c r="G2276" s="56"/>
      <c r="H2276" s="56"/>
      <c r="I2276" s="56"/>
      <c r="J2276" s="56"/>
      <c r="K2276" s="56"/>
      <c r="L2276" s="56"/>
      <c r="M2276" s="56"/>
      <c r="N2276" s="56"/>
      <c r="O2276" s="56"/>
      <c r="P2276" s="56"/>
    </row>
    <row r="2277" spans="1:16">
      <c r="A2277" s="20">
        <v>2268</v>
      </c>
      <c r="B2277" s="20" t="str">
        <f>IF(Data!B2277:$B$5005&lt;&gt;"",Data!B2277,"")</f>
        <v/>
      </c>
      <c r="C2277" s="20" t="str">
        <f>IF(Data!$B2277:C$5005&lt;&gt;"",Data!C2277,"")</f>
        <v/>
      </c>
      <c r="D2277" s="20" t="str">
        <f t="shared" si="81"/>
        <v/>
      </c>
      <c r="E2277" s="133" t="str">
        <f>IF(D2277="","",IF(COUNTIF($D$10:D2276,D2277)=0,COUNTIF(D:D,D2277),""))</f>
        <v/>
      </c>
      <c r="F2277" s="20" t="str">
        <f t="shared" si="82"/>
        <v/>
      </c>
      <c r="G2277" s="56"/>
      <c r="H2277" s="56"/>
      <c r="I2277" s="56"/>
      <c r="J2277" s="56"/>
      <c r="K2277" s="56"/>
      <c r="L2277" s="56"/>
      <c r="M2277" s="56"/>
      <c r="N2277" s="56"/>
      <c r="O2277" s="56"/>
      <c r="P2277" s="56"/>
    </row>
    <row r="2278" spans="1:16">
      <c r="A2278" s="113">
        <v>2269</v>
      </c>
      <c r="B2278" s="20" t="str">
        <f>IF(Data!B2278:$B$5005&lt;&gt;"",Data!B2278,"")</f>
        <v/>
      </c>
      <c r="C2278" s="20" t="str">
        <f>IF(Data!$B2278:C$5005&lt;&gt;"",Data!C2278,"")</f>
        <v/>
      </c>
      <c r="D2278" s="20" t="str">
        <f t="shared" si="81"/>
        <v/>
      </c>
      <c r="E2278" s="133" t="str">
        <f>IF(D2278="","",IF(COUNTIF($D$10:D2277,D2278)=0,COUNTIF(D:D,D2278),""))</f>
        <v/>
      </c>
      <c r="F2278" s="20" t="str">
        <f t="shared" si="82"/>
        <v/>
      </c>
      <c r="G2278" s="56"/>
      <c r="H2278" s="56"/>
      <c r="I2278" s="56"/>
      <c r="J2278" s="56"/>
      <c r="K2278" s="56"/>
      <c r="L2278" s="56"/>
      <c r="M2278" s="56"/>
      <c r="N2278" s="56"/>
      <c r="O2278" s="56"/>
      <c r="P2278" s="56"/>
    </row>
    <row r="2279" spans="1:16">
      <c r="A2279" s="20">
        <v>2270</v>
      </c>
      <c r="B2279" s="20" t="str">
        <f>IF(Data!B2279:$B$5005&lt;&gt;"",Data!B2279,"")</f>
        <v/>
      </c>
      <c r="C2279" s="20" t="str">
        <f>IF(Data!$B2279:C$5005&lt;&gt;"",Data!C2279,"")</f>
        <v/>
      </c>
      <c r="D2279" s="20" t="str">
        <f t="shared" si="81"/>
        <v/>
      </c>
      <c r="E2279" s="133" t="str">
        <f>IF(D2279="","",IF(COUNTIF($D$10:D2278,D2279)=0,COUNTIF(D:D,D2279),""))</f>
        <v/>
      </c>
      <c r="F2279" s="20" t="str">
        <f t="shared" si="82"/>
        <v/>
      </c>
      <c r="G2279" s="56"/>
      <c r="H2279" s="56"/>
      <c r="I2279" s="56"/>
      <c r="J2279" s="56"/>
      <c r="K2279" s="56"/>
      <c r="L2279" s="56"/>
      <c r="M2279" s="56"/>
      <c r="N2279" s="56"/>
      <c r="O2279" s="56"/>
      <c r="P2279" s="56"/>
    </row>
    <row r="2280" spans="1:16">
      <c r="A2280" s="20">
        <v>2271</v>
      </c>
      <c r="B2280" s="20" t="str">
        <f>IF(Data!B2280:$B$5005&lt;&gt;"",Data!B2280,"")</f>
        <v/>
      </c>
      <c r="C2280" s="20" t="str">
        <f>IF(Data!$B2280:C$5005&lt;&gt;"",Data!C2280,"")</f>
        <v/>
      </c>
      <c r="D2280" s="20" t="str">
        <f t="shared" si="81"/>
        <v/>
      </c>
      <c r="E2280" s="133" t="str">
        <f>IF(D2280="","",IF(COUNTIF($D$10:D2279,D2280)=0,COUNTIF(D:D,D2280),""))</f>
        <v/>
      </c>
      <c r="F2280" s="20" t="str">
        <f t="shared" si="82"/>
        <v/>
      </c>
      <c r="G2280" s="56"/>
      <c r="H2280" s="56"/>
      <c r="I2280" s="56"/>
      <c r="J2280" s="56"/>
      <c r="K2280" s="56"/>
      <c r="L2280" s="56"/>
      <c r="M2280" s="56"/>
      <c r="N2280" s="56"/>
      <c r="O2280" s="56"/>
      <c r="P2280" s="56"/>
    </row>
    <row r="2281" spans="1:16">
      <c r="A2281" s="20">
        <v>2272</v>
      </c>
      <c r="B2281" s="20" t="str">
        <f>IF(Data!B2281:$B$5005&lt;&gt;"",Data!B2281,"")</f>
        <v/>
      </c>
      <c r="C2281" s="20" t="str">
        <f>IF(Data!$B2281:C$5005&lt;&gt;"",Data!C2281,"")</f>
        <v/>
      </c>
      <c r="D2281" s="20" t="str">
        <f t="shared" si="81"/>
        <v/>
      </c>
      <c r="E2281" s="133" t="str">
        <f>IF(D2281="","",IF(COUNTIF($D$10:D2280,D2281)=0,COUNTIF(D:D,D2281),""))</f>
        <v/>
      </c>
      <c r="F2281" s="20" t="str">
        <f t="shared" si="82"/>
        <v/>
      </c>
      <c r="G2281" s="56"/>
      <c r="H2281" s="56"/>
      <c r="I2281" s="56"/>
      <c r="J2281" s="56"/>
      <c r="K2281" s="56"/>
      <c r="L2281" s="56"/>
      <c r="M2281" s="56"/>
      <c r="N2281" s="56"/>
      <c r="O2281" s="56"/>
      <c r="P2281" s="56"/>
    </row>
    <row r="2282" spans="1:16">
      <c r="A2282" s="20">
        <v>2273</v>
      </c>
      <c r="B2282" s="20" t="str">
        <f>IF(Data!B2282:$B$5005&lt;&gt;"",Data!B2282,"")</f>
        <v/>
      </c>
      <c r="C2282" s="20" t="str">
        <f>IF(Data!$B2282:C$5005&lt;&gt;"",Data!C2282,"")</f>
        <v/>
      </c>
      <c r="D2282" s="20" t="str">
        <f t="shared" si="81"/>
        <v/>
      </c>
      <c r="E2282" s="133" t="str">
        <f>IF(D2282="","",IF(COUNTIF($D$10:D2281,D2282)=0,COUNTIF(D:D,D2282),""))</f>
        <v/>
      </c>
      <c r="F2282" s="20" t="str">
        <f t="shared" si="82"/>
        <v/>
      </c>
      <c r="G2282" s="56"/>
      <c r="H2282" s="56"/>
      <c r="I2282" s="56"/>
      <c r="J2282" s="56"/>
      <c r="K2282" s="56"/>
      <c r="L2282" s="56"/>
      <c r="M2282" s="56"/>
      <c r="N2282" s="56"/>
      <c r="O2282" s="56"/>
      <c r="P2282" s="56"/>
    </row>
    <row r="2283" spans="1:16">
      <c r="A2283" s="20">
        <v>2274</v>
      </c>
      <c r="B2283" s="20" t="str">
        <f>IF(Data!B2283:$B$5005&lt;&gt;"",Data!B2283,"")</f>
        <v/>
      </c>
      <c r="C2283" s="20" t="str">
        <f>IF(Data!$B2283:C$5005&lt;&gt;"",Data!C2283,"")</f>
        <v/>
      </c>
      <c r="D2283" s="20" t="str">
        <f t="shared" si="81"/>
        <v/>
      </c>
      <c r="E2283" s="133" t="str">
        <f>IF(D2283="","",IF(COUNTIF($D$10:D2282,D2283)=0,COUNTIF(D:D,D2283),""))</f>
        <v/>
      </c>
      <c r="F2283" s="20" t="str">
        <f t="shared" si="82"/>
        <v/>
      </c>
      <c r="G2283" s="56"/>
      <c r="H2283" s="56"/>
      <c r="I2283" s="56"/>
      <c r="J2283" s="56"/>
      <c r="K2283" s="56"/>
      <c r="L2283" s="56"/>
      <c r="M2283" s="56"/>
      <c r="N2283" s="56"/>
      <c r="O2283" s="56"/>
      <c r="P2283" s="56"/>
    </row>
    <row r="2284" spans="1:16">
      <c r="A2284" s="20">
        <v>2275</v>
      </c>
      <c r="B2284" s="20" t="str">
        <f>IF(Data!B2284:$B$5005&lt;&gt;"",Data!B2284,"")</f>
        <v/>
      </c>
      <c r="C2284" s="20" t="str">
        <f>IF(Data!$B2284:C$5005&lt;&gt;"",Data!C2284,"")</f>
        <v/>
      </c>
      <c r="D2284" s="20" t="str">
        <f t="shared" si="81"/>
        <v/>
      </c>
      <c r="E2284" s="133" t="str">
        <f>IF(D2284="","",IF(COUNTIF($D$10:D2283,D2284)=0,COUNTIF(D:D,D2284),""))</f>
        <v/>
      </c>
      <c r="F2284" s="20" t="str">
        <f t="shared" si="82"/>
        <v/>
      </c>
      <c r="G2284" s="56"/>
      <c r="H2284" s="56"/>
      <c r="I2284" s="56"/>
      <c r="J2284" s="56"/>
      <c r="K2284" s="56"/>
      <c r="L2284" s="56"/>
      <c r="M2284" s="56"/>
      <c r="N2284" s="56"/>
      <c r="O2284" s="56"/>
      <c r="P2284" s="56"/>
    </row>
    <row r="2285" spans="1:16">
      <c r="A2285" s="20">
        <v>2276</v>
      </c>
      <c r="B2285" s="20" t="str">
        <f>IF(Data!B2285:$B$5005&lt;&gt;"",Data!B2285,"")</f>
        <v/>
      </c>
      <c r="C2285" s="20" t="str">
        <f>IF(Data!$B2285:C$5005&lt;&gt;"",Data!C2285,"")</f>
        <v/>
      </c>
      <c r="D2285" s="20" t="str">
        <f t="shared" si="81"/>
        <v/>
      </c>
      <c r="E2285" s="133" t="str">
        <f>IF(D2285="","",IF(COUNTIF($D$10:D2284,D2285)=0,COUNTIF(D:D,D2285),""))</f>
        <v/>
      </c>
      <c r="F2285" s="20" t="str">
        <f t="shared" si="82"/>
        <v/>
      </c>
      <c r="G2285" s="56"/>
      <c r="H2285" s="56"/>
      <c r="I2285" s="56"/>
      <c r="J2285" s="56"/>
      <c r="K2285" s="56"/>
      <c r="L2285" s="56"/>
      <c r="M2285" s="56"/>
      <c r="N2285" s="56"/>
      <c r="O2285" s="56"/>
      <c r="P2285" s="56"/>
    </row>
    <row r="2286" spans="1:16">
      <c r="A2286" s="20">
        <v>2277</v>
      </c>
      <c r="B2286" s="20" t="str">
        <f>IF(Data!B2286:$B$5005&lt;&gt;"",Data!B2286,"")</f>
        <v/>
      </c>
      <c r="C2286" s="20" t="str">
        <f>IF(Data!$B2286:C$5005&lt;&gt;"",Data!C2286,"")</f>
        <v/>
      </c>
      <c r="D2286" s="20" t="str">
        <f t="shared" si="81"/>
        <v/>
      </c>
      <c r="E2286" s="133" t="str">
        <f>IF(D2286="","",IF(COUNTIF($D$10:D2285,D2286)=0,COUNTIF(D:D,D2286),""))</f>
        <v/>
      </c>
      <c r="F2286" s="20" t="str">
        <f t="shared" si="82"/>
        <v/>
      </c>
      <c r="G2286" s="56"/>
      <c r="H2286" s="56"/>
      <c r="I2286" s="56"/>
      <c r="J2286" s="56"/>
      <c r="K2286" s="56"/>
      <c r="L2286" s="56"/>
      <c r="M2286" s="56"/>
      <c r="N2286" s="56"/>
      <c r="O2286" s="56"/>
      <c r="P2286" s="56"/>
    </row>
    <row r="2287" spans="1:16">
      <c r="A2287" s="20">
        <v>2278</v>
      </c>
      <c r="B2287" s="20" t="str">
        <f>IF(Data!B2287:$B$5005&lt;&gt;"",Data!B2287,"")</f>
        <v/>
      </c>
      <c r="C2287" s="20" t="str">
        <f>IF(Data!$B2287:C$5005&lt;&gt;"",Data!C2287,"")</f>
        <v/>
      </c>
      <c r="D2287" s="20" t="str">
        <f t="shared" si="81"/>
        <v/>
      </c>
      <c r="E2287" s="133" t="str">
        <f>IF(D2287="","",IF(COUNTIF($D$10:D2286,D2287)=0,COUNTIF(D:D,D2287),""))</f>
        <v/>
      </c>
      <c r="F2287" s="20" t="str">
        <f t="shared" si="82"/>
        <v/>
      </c>
      <c r="G2287" s="56"/>
      <c r="H2287" s="56"/>
      <c r="I2287" s="56"/>
      <c r="J2287" s="56"/>
      <c r="K2287" s="56"/>
      <c r="L2287" s="56"/>
      <c r="M2287" s="56"/>
      <c r="N2287" s="56"/>
      <c r="O2287" s="56"/>
      <c r="P2287" s="56"/>
    </row>
    <row r="2288" spans="1:16">
      <c r="A2288" s="20">
        <v>2279</v>
      </c>
      <c r="B2288" s="20" t="str">
        <f>IF(Data!B2288:$B$5005&lt;&gt;"",Data!B2288,"")</f>
        <v/>
      </c>
      <c r="C2288" s="20" t="str">
        <f>IF(Data!$B2288:C$5005&lt;&gt;"",Data!C2288,"")</f>
        <v/>
      </c>
      <c r="D2288" s="20" t="str">
        <f t="shared" si="81"/>
        <v/>
      </c>
      <c r="E2288" s="133" t="str">
        <f>IF(D2288="","",IF(COUNTIF($D$10:D2287,D2288)=0,COUNTIF(D:D,D2288),""))</f>
        <v/>
      </c>
      <c r="F2288" s="20" t="str">
        <f t="shared" si="82"/>
        <v/>
      </c>
      <c r="G2288" s="56"/>
      <c r="H2288" s="56"/>
      <c r="I2288" s="56"/>
      <c r="J2288" s="56"/>
      <c r="K2288" s="56"/>
      <c r="L2288" s="56"/>
      <c r="M2288" s="56"/>
      <c r="N2288" s="56"/>
      <c r="O2288" s="56"/>
      <c r="P2288" s="56"/>
    </row>
    <row r="2289" spans="1:16">
      <c r="A2289" s="20">
        <v>2280</v>
      </c>
      <c r="B2289" s="20" t="str">
        <f>IF(Data!B2289:$B$5005&lt;&gt;"",Data!B2289,"")</f>
        <v/>
      </c>
      <c r="C2289" s="20" t="str">
        <f>IF(Data!$B2289:C$5005&lt;&gt;"",Data!C2289,"")</f>
        <v/>
      </c>
      <c r="D2289" s="20" t="str">
        <f t="shared" si="81"/>
        <v/>
      </c>
      <c r="E2289" s="133" t="str">
        <f>IF(D2289="","",IF(COUNTIF($D$10:D2288,D2289)=0,COUNTIF(D:D,D2289),""))</f>
        <v/>
      </c>
      <c r="F2289" s="20" t="str">
        <f t="shared" si="82"/>
        <v/>
      </c>
      <c r="G2289" s="56"/>
      <c r="H2289" s="56"/>
      <c r="I2289" s="56"/>
      <c r="J2289" s="56"/>
      <c r="K2289" s="56"/>
      <c r="L2289" s="56"/>
      <c r="M2289" s="56"/>
      <c r="N2289" s="56"/>
      <c r="O2289" s="56"/>
      <c r="P2289" s="56"/>
    </row>
    <row r="2290" spans="1:16">
      <c r="A2290" s="20">
        <v>2281</v>
      </c>
      <c r="B2290" s="20" t="str">
        <f>IF(Data!B2290:$B$5005&lt;&gt;"",Data!B2290,"")</f>
        <v/>
      </c>
      <c r="C2290" s="20" t="str">
        <f>IF(Data!$B2290:C$5005&lt;&gt;"",Data!C2290,"")</f>
        <v/>
      </c>
      <c r="D2290" s="20" t="str">
        <f t="shared" si="81"/>
        <v/>
      </c>
      <c r="E2290" s="133" t="str">
        <f>IF(D2290="","",IF(COUNTIF($D$10:D2289,D2290)=0,COUNTIF(D:D,D2290),""))</f>
        <v/>
      </c>
      <c r="F2290" s="20" t="str">
        <f t="shared" si="82"/>
        <v/>
      </c>
      <c r="G2290" s="56"/>
      <c r="H2290" s="56"/>
      <c r="I2290" s="56"/>
      <c r="J2290" s="56"/>
      <c r="K2290" s="56"/>
      <c r="L2290" s="56"/>
      <c r="M2290" s="56"/>
      <c r="N2290" s="56"/>
      <c r="O2290" s="56"/>
      <c r="P2290" s="56"/>
    </row>
    <row r="2291" spans="1:16">
      <c r="A2291" s="20">
        <v>2282</v>
      </c>
      <c r="B2291" s="20" t="str">
        <f>IF(Data!B2291:$B$5005&lt;&gt;"",Data!B2291,"")</f>
        <v/>
      </c>
      <c r="C2291" s="20" t="str">
        <f>IF(Data!$B2291:C$5005&lt;&gt;"",Data!C2291,"")</f>
        <v/>
      </c>
      <c r="D2291" s="20" t="str">
        <f t="shared" si="81"/>
        <v/>
      </c>
      <c r="E2291" s="133" t="str">
        <f>IF(D2291="","",IF(COUNTIF($D$10:D2290,D2291)=0,COUNTIF(D:D,D2291),""))</f>
        <v/>
      </c>
      <c r="F2291" s="20" t="str">
        <f t="shared" si="82"/>
        <v/>
      </c>
      <c r="G2291" s="56"/>
      <c r="H2291" s="56"/>
      <c r="I2291" s="56"/>
      <c r="J2291" s="56"/>
      <c r="K2291" s="56"/>
      <c r="L2291" s="56"/>
      <c r="M2291" s="56"/>
      <c r="N2291" s="56"/>
      <c r="O2291" s="56"/>
      <c r="P2291" s="56"/>
    </row>
    <row r="2292" spans="1:16">
      <c r="A2292" s="20">
        <v>2283</v>
      </c>
      <c r="B2292" s="20" t="str">
        <f>IF(Data!B2292:$B$5005&lt;&gt;"",Data!B2292,"")</f>
        <v/>
      </c>
      <c r="C2292" s="20" t="str">
        <f>IF(Data!$B2292:C$5005&lt;&gt;"",Data!C2292,"")</f>
        <v/>
      </c>
      <c r="D2292" s="20" t="str">
        <f t="shared" si="81"/>
        <v/>
      </c>
      <c r="E2292" s="133" t="str">
        <f>IF(D2292="","",IF(COUNTIF($D$10:D2291,D2292)=0,COUNTIF(D:D,D2292),""))</f>
        <v/>
      </c>
      <c r="F2292" s="20" t="str">
        <f t="shared" si="82"/>
        <v/>
      </c>
      <c r="G2292" s="56"/>
      <c r="H2292" s="56"/>
      <c r="I2292" s="56"/>
      <c r="J2292" s="56"/>
      <c r="K2292" s="56"/>
      <c r="L2292" s="56"/>
      <c r="M2292" s="56"/>
      <c r="N2292" s="56"/>
      <c r="O2292" s="56"/>
      <c r="P2292" s="56"/>
    </row>
    <row r="2293" spans="1:16">
      <c r="A2293" s="20">
        <v>2284</v>
      </c>
      <c r="B2293" s="20" t="str">
        <f>IF(Data!B2293:$B$5005&lt;&gt;"",Data!B2293,"")</f>
        <v/>
      </c>
      <c r="C2293" s="20" t="str">
        <f>IF(Data!$B2293:C$5005&lt;&gt;"",Data!C2293,"")</f>
        <v/>
      </c>
      <c r="D2293" s="20" t="str">
        <f t="shared" si="81"/>
        <v/>
      </c>
      <c r="E2293" s="133" t="str">
        <f>IF(D2293="","",IF(COUNTIF($D$10:D2292,D2293)=0,COUNTIF(D:D,D2293),""))</f>
        <v/>
      </c>
      <c r="F2293" s="20" t="str">
        <f t="shared" si="82"/>
        <v/>
      </c>
      <c r="G2293" s="56"/>
      <c r="H2293" s="56"/>
      <c r="I2293" s="56"/>
      <c r="J2293" s="56"/>
      <c r="K2293" s="56"/>
      <c r="L2293" s="56"/>
      <c r="M2293" s="56"/>
      <c r="N2293" s="56"/>
      <c r="O2293" s="56"/>
      <c r="P2293" s="56"/>
    </row>
    <row r="2294" spans="1:16">
      <c r="A2294" s="20">
        <v>2285</v>
      </c>
      <c r="B2294" s="20" t="str">
        <f>IF(Data!B2294:$B$5005&lt;&gt;"",Data!B2294,"")</f>
        <v/>
      </c>
      <c r="C2294" s="20" t="str">
        <f>IF(Data!$B2294:C$5005&lt;&gt;"",Data!C2294,"")</f>
        <v/>
      </c>
      <c r="D2294" s="20" t="str">
        <f t="shared" si="81"/>
        <v/>
      </c>
      <c r="E2294" s="133" t="str">
        <f>IF(D2294="","",IF(COUNTIF($D$10:D2293,D2294)=0,COUNTIF(D:D,D2294),""))</f>
        <v/>
      </c>
      <c r="F2294" s="20" t="str">
        <f t="shared" si="82"/>
        <v/>
      </c>
      <c r="G2294" s="56"/>
      <c r="H2294" s="56"/>
      <c r="I2294" s="56"/>
      <c r="J2294" s="56"/>
      <c r="K2294" s="56"/>
      <c r="L2294" s="56"/>
      <c r="M2294" s="56"/>
      <c r="N2294" s="56"/>
      <c r="O2294" s="56"/>
      <c r="P2294" s="56"/>
    </row>
    <row r="2295" spans="1:16">
      <c r="A2295" s="20">
        <v>2286</v>
      </c>
      <c r="B2295" s="20" t="str">
        <f>IF(Data!B2295:$B$5005&lt;&gt;"",Data!B2295,"")</f>
        <v/>
      </c>
      <c r="C2295" s="20" t="str">
        <f>IF(Data!$B2295:C$5005&lt;&gt;"",Data!C2295,"")</f>
        <v/>
      </c>
      <c r="D2295" s="20" t="str">
        <f t="shared" si="81"/>
        <v/>
      </c>
      <c r="E2295" s="133" t="str">
        <f>IF(D2295="","",IF(COUNTIF($D$10:D2294,D2295)=0,COUNTIF(D:D,D2295),""))</f>
        <v/>
      </c>
      <c r="F2295" s="20" t="str">
        <f t="shared" si="82"/>
        <v/>
      </c>
      <c r="G2295" s="56"/>
      <c r="H2295" s="56"/>
      <c r="I2295" s="56"/>
      <c r="J2295" s="56"/>
      <c r="K2295" s="56"/>
      <c r="L2295" s="56"/>
      <c r="M2295" s="56"/>
      <c r="N2295" s="56"/>
      <c r="O2295" s="56"/>
      <c r="P2295" s="56"/>
    </row>
    <row r="2296" spans="1:16">
      <c r="A2296" s="20">
        <v>2287</v>
      </c>
      <c r="B2296" s="20" t="str">
        <f>IF(Data!B2296:$B$5005&lt;&gt;"",Data!B2296,"")</f>
        <v/>
      </c>
      <c r="C2296" s="20" t="str">
        <f>IF(Data!$B2296:C$5005&lt;&gt;"",Data!C2296,"")</f>
        <v/>
      </c>
      <c r="D2296" s="20" t="str">
        <f t="shared" ref="D2296:D2359" si="83">IF(AND(B2296&lt;&gt;"",C2296&lt;&gt;""), _xlfn.RANK.AVG(B2296,B:B,1),"")</f>
        <v/>
      </c>
      <c r="E2296" s="133" t="str">
        <f>IF(D2296="","",IF(COUNTIF($D$10:D2295,D2296)=0,COUNTIF(D:D,D2296),""))</f>
        <v/>
      </c>
      <c r="F2296" s="20" t="str">
        <f t="shared" si="82"/>
        <v/>
      </c>
      <c r="G2296" s="56"/>
      <c r="H2296" s="56"/>
      <c r="I2296" s="56"/>
      <c r="J2296" s="56"/>
      <c r="K2296" s="56"/>
      <c r="L2296" s="56"/>
      <c r="M2296" s="56"/>
      <c r="N2296" s="56"/>
      <c r="O2296" s="56"/>
      <c r="P2296" s="56"/>
    </row>
    <row r="2297" spans="1:16">
      <c r="A2297" s="20">
        <v>2288</v>
      </c>
      <c r="B2297" s="20" t="str">
        <f>IF(Data!B2297:$B$5005&lt;&gt;"",Data!B2297,"")</f>
        <v/>
      </c>
      <c r="C2297" s="20" t="str">
        <f>IF(Data!$B2297:C$5005&lt;&gt;"",Data!C2297,"")</f>
        <v/>
      </c>
      <c r="D2297" s="20" t="str">
        <f t="shared" si="83"/>
        <v/>
      </c>
      <c r="E2297" s="133" t="str">
        <f>IF(D2297="","",IF(COUNTIF($D$10:D2296,D2297)=0,COUNTIF(D:D,D2297),""))</f>
        <v/>
      </c>
      <c r="F2297" s="20" t="str">
        <f t="shared" si="82"/>
        <v/>
      </c>
      <c r="G2297" s="56"/>
      <c r="H2297" s="56"/>
      <c r="I2297" s="56"/>
      <c r="J2297" s="56"/>
      <c r="K2297" s="56"/>
      <c r="L2297" s="56"/>
      <c r="M2297" s="56"/>
      <c r="N2297" s="56"/>
      <c r="O2297" s="56"/>
      <c r="P2297" s="56"/>
    </row>
    <row r="2298" spans="1:16">
      <c r="A2298" s="20">
        <v>2289</v>
      </c>
      <c r="B2298" s="20" t="str">
        <f>IF(Data!B2298:$B$5005&lt;&gt;"",Data!B2298,"")</f>
        <v/>
      </c>
      <c r="C2298" s="20" t="str">
        <f>IF(Data!$B2298:C$5005&lt;&gt;"",Data!C2298,"")</f>
        <v/>
      </c>
      <c r="D2298" s="20" t="str">
        <f t="shared" si="83"/>
        <v/>
      </c>
      <c r="E2298" s="133" t="str">
        <f>IF(D2298="","",IF(COUNTIF($D$10:D2297,D2298)=0,COUNTIF(D:D,D2298),""))</f>
        <v/>
      </c>
      <c r="F2298" s="20" t="str">
        <f t="shared" si="82"/>
        <v/>
      </c>
      <c r="G2298" s="56"/>
      <c r="H2298" s="56"/>
      <c r="I2298" s="56"/>
      <c r="J2298" s="56"/>
      <c r="K2298" s="56"/>
      <c r="L2298" s="56"/>
      <c r="M2298" s="56"/>
      <c r="N2298" s="56"/>
      <c r="O2298" s="56"/>
      <c r="P2298" s="56"/>
    </row>
    <row r="2299" spans="1:16">
      <c r="A2299" s="20">
        <v>2290</v>
      </c>
      <c r="B2299" s="20" t="str">
        <f>IF(Data!B2299:$B$5005&lt;&gt;"",Data!B2299,"")</f>
        <v/>
      </c>
      <c r="C2299" s="20" t="str">
        <f>IF(Data!$B2299:C$5005&lt;&gt;"",Data!C2299,"")</f>
        <v/>
      </c>
      <c r="D2299" s="20" t="str">
        <f t="shared" si="83"/>
        <v/>
      </c>
      <c r="E2299" s="133" t="str">
        <f>IF(D2299="","",IF(COUNTIF($D$10:D2298,D2299)=0,COUNTIF(D:D,D2299),""))</f>
        <v/>
      </c>
      <c r="F2299" s="20" t="str">
        <f t="shared" si="82"/>
        <v/>
      </c>
      <c r="G2299" s="56"/>
      <c r="H2299" s="56"/>
      <c r="I2299" s="56"/>
      <c r="J2299" s="56"/>
      <c r="K2299" s="56"/>
      <c r="L2299" s="56"/>
      <c r="M2299" s="56"/>
      <c r="N2299" s="56"/>
      <c r="O2299" s="56"/>
      <c r="P2299" s="56"/>
    </row>
    <row r="2300" spans="1:16">
      <c r="A2300" s="20">
        <v>2291</v>
      </c>
      <c r="B2300" s="20" t="str">
        <f>IF(Data!B2300:$B$5005&lt;&gt;"",Data!B2300,"")</f>
        <v/>
      </c>
      <c r="C2300" s="20" t="str">
        <f>IF(Data!$B2300:C$5005&lt;&gt;"",Data!C2300,"")</f>
        <v/>
      </c>
      <c r="D2300" s="20" t="str">
        <f t="shared" si="83"/>
        <v/>
      </c>
      <c r="E2300" s="133" t="str">
        <f>IF(D2300="","",IF(COUNTIF($D$10:D2299,D2300)=0,COUNTIF(D:D,D2300),""))</f>
        <v/>
      </c>
      <c r="F2300" s="20" t="str">
        <f t="shared" si="82"/>
        <v/>
      </c>
      <c r="G2300" s="56"/>
      <c r="H2300" s="56"/>
      <c r="I2300" s="56"/>
      <c r="J2300" s="56"/>
      <c r="K2300" s="56"/>
      <c r="L2300" s="56"/>
      <c r="M2300" s="56"/>
      <c r="N2300" s="56"/>
      <c r="O2300" s="56"/>
      <c r="P2300" s="56"/>
    </row>
    <row r="2301" spans="1:16">
      <c r="A2301" s="20">
        <v>2292</v>
      </c>
      <c r="B2301" s="20" t="str">
        <f>IF(Data!B2301:$B$5005&lt;&gt;"",Data!B2301,"")</f>
        <v/>
      </c>
      <c r="C2301" s="20" t="str">
        <f>IF(Data!$B2301:C$5005&lt;&gt;"",Data!C2301,"")</f>
        <v/>
      </c>
      <c r="D2301" s="20" t="str">
        <f t="shared" si="83"/>
        <v/>
      </c>
      <c r="E2301" s="133" t="str">
        <f>IF(D2301="","",IF(COUNTIF($D$10:D2300,D2301)=0,COUNTIF(D:D,D2301),""))</f>
        <v/>
      </c>
      <c r="F2301" s="20" t="str">
        <f t="shared" si="82"/>
        <v/>
      </c>
      <c r="G2301" s="56"/>
      <c r="H2301" s="56"/>
      <c r="I2301" s="56"/>
      <c r="J2301" s="56"/>
      <c r="K2301" s="56"/>
      <c r="L2301" s="56"/>
      <c r="M2301" s="56"/>
      <c r="N2301" s="56"/>
      <c r="O2301" s="56"/>
      <c r="P2301" s="56"/>
    </row>
    <row r="2302" spans="1:16">
      <c r="A2302" s="20">
        <v>2293</v>
      </c>
      <c r="B2302" s="20" t="str">
        <f>IF(Data!B2302:$B$5005&lt;&gt;"",Data!B2302,"")</f>
        <v/>
      </c>
      <c r="C2302" s="20" t="str">
        <f>IF(Data!$B2302:C$5005&lt;&gt;"",Data!C2302,"")</f>
        <v/>
      </c>
      <c r="D2302" s="20" t="str">
        <f t="shared" si="83"/>
        <v/>
      </c>
      <c r="E2302" s="133" t="str">
        <f>IF(D2302="","",IF(COUNTIF($D$10:D2301,D2302)=0,COUNTIF(D:D,D2302),""))</f>
        <v/>
      </c>
      <c r="F2302" s="20" t="str">
        <f t="shared" si="82"/>
        <v/>
      </c>
      <c r="G2302" s="56"/>
      <c r="H2302" s="56"/>
      <c r="I2302" s="56"/>
      <c r="J2302" s="56"/>
      <c r="K2302" s="56"/>
      <c r="L2302" s="56"/>
      <c r="M2302" s="56"/>
      <c r="N2302" s="56"/>
      <c r="O2302" s="56"/>
      <c r="P2302" s="56"/>
    </row>
    <row r="2303" spans="1:16">
      <c r="A2303" s="20">
        <v>2294</v>
      </c>
      <c r="B2303" s="20" t="str">
        <f>IF(Data!B2303:$B$5005&lt;&gt;"",Data!B2303,"")</f>
        <v/>
      </c>
      <c r="C2303" s="20" t="str">
        <f>IF(Data!$B2303:C$5005&lt;&gt;"",Data!C2303,"")</f>
        <v/>
      </c>
      <c r="D2303" s="20" t="str">
        <f t="shared" si="83"/>
        <v/>
      </c>
      <c r="E2303" s="133" t="str">
        <f>IF(D2303="","",IF(COUNTIF($D$10:D2302,D2303)=0,COUNTIF(D:D,D2303),""))</f>
        <v/>
      </c>
      <c r="F2303" s="20" t="str">
        <f t="shared" si="82"/>
        <v/>
      </c>
      <c r="G2303" s="56"/>
      <c r="H2303" s="56"/>
      <c r="I2303" s="56"/>
      <c r="J2303" s="56"/>
      <c r="K2303" s="56"/>
      <c r="L2303" s="56"/>
      <c r="M2303" s="56"/>
      <c r="N2303" s="56"/>
      <c r="O2303" s="56"/>
      <c r="P2303" s="56"/>
    </row>
    <row r="2304" spans="1:16">
      <c r="A2304" s="20">
        <v>2295</v>
      </c>
      <c r="B2304" s="20" t="str">
        <f>IF(Data!B2304:$B$5005&lt;&gt;"",Data!B2304,"")</f>
        <v/>
      </c>
      <c r="C2304" s="20" t="str">
        <f>IF(Data!$B2304:C$5005&lt;&gt;"",Data!C2304,"")</f>
        <v/>
      </c>
      <c r="D2304" s="20" t="str">
        <f t="shared" si="83"/>
        <v/>
      </c>
      <c r="E2304" s="133" t="str">
        <f>IF(D2304="","",IF(COUNTIF($D$10:D2303,D2304)=0,COUNTIF(D:D,D2304),""))</f>
        <v/>
      </c>
      <c r="F2304" s="20" t="str">
        <f t="shared" si="82"/>
        <v/>
      </c>
      <c r="G2304" s="56"/>
      <c r="H2304" s="56"/>
      <c r="I2304" s="56"/>
      <c r="J2304" s="56"/>
      <c r="K2304" s="56"/>
      <c r="L2304" s="56"/>
      <c r="M2304" s="56"/>
      <c r="N2304" s="56"/>
      <c r="O2304" s="56"/>
      <c r="P2304" s="56"/>
    </row>
    <row r="2305" spans="1:16">
      <c r="A2305" s="20">
        <v>2296</v>
      </c>
      <c r="B2305" s="20" t="str">
        <f>IF(Data!B2305:$B$5005&lt;&gt;"",Data!B2305,"")</f>
        <v/>
      </c>
      <c r="C2305" s="20" t="str">
        <f>IF(Data!$B2305:C$5005&lt;&gt;"",Data!C2305,"")</f>
        <v/>
      </c>
      <c r="D2305" s="20" t="str">
        <f t="shared" si="83"/>
        <v/>
      </c>
      <c r="E2305" s="133" t="str">
        <f>IF(D2305="","",IF(COUNTIF($D$10:D2304,D2305)=0,COUNTIF(D:D,D2305),""))</f>
        <v/>
      </c>
      <c r="F2305" s="20" t="str">
        <f t="shared" si="82"/>
        <v/>
      </c>
      <c r="G2305" s="56"/>
      <c r="H2305" s="56"/>
      <c r="I2305" s="56"/>
      <c r="J2305" s="56"/>
      <c r="K2305" s="56"/>
      <c r="L2305" s="56"/>
      <c r="M2305" s="56"/>
      <c r="N2305" s="56"/>
      <c r="O2305" s="56"/>
      <c r="P2305" s="56"/>
    </row>
    <row r="2306" spans="1:16">
      <c r="A2306" s="20">
        <v>2297</v>
      </c>
      <c r="B2306" s="20" t="str">
        <f>IF(Data!B2306:$B$5005&lt;&gt;"",Data!B2306,"")</f>
        <v/>
      </c>
      <c r="C2306" s="20" t="str">
        <f>IF(Data!$B2306:C$5005&lt;&gt;"",Data!C2306,"")</f>
        <v/>
      </c>
      <c r="D2306" s="20" t="str">
        <f t="shared" si="83"/>
        <v/>
      </c>
      <c r="E2306" s="133" t="str">
        <f>IF(D2306="","",IF(COUNTIF($D$10:D2305,D2306)=0,COUNTIF(D:D,D2306),""))</f>
        <v/>
      </c>
      <c r="F2306" s="20" t="str">
        <f t="shared" si="82"/>
        <v/>
      </c>
      <c r="G2306" s="56"/>
      <c r="H2306" s="56"/>
      <c r="I2306" s="56"/>
      <c r="J2306" s="56"/>
      <c r="K2306" s="56"/>
      <c r="L2306" s="56"/>
      <c r="M2306" s="56"/>
      <c r="N2306" s="56"/>
      <c r="O2306" s="56"/>
      <c r="P2306" s="56"/>
    </row>
    <row r="2307" spans="1:16">
      <c r="A2307" s="20">
        <v>2298</v>
      </c>
      <c r="B2307" s="20" t="str">
        <f>IF(Data!B2307:$B$5005&lt;&gt;"",Data!B2307,"")</f>
        <v/>
      </c>
      <c r="C2307" s="20" t="str">
        <f>IF(Data!$B2307:C$5005&lt;&gt;"",Data!C2307,"")</f>
        <v/>
      </c>
      <c r="D2307" s="20" t="str">
        <f t="shared" si="83"/>
        <v/>
      </c>
      <c r="E2307" s="133" t="str">
        <f>IF(D2307="","",IF(COUNTIF($D$10:D2306,D2307)=0,COUNTIF(D:D,D2307),""))</f>
        <v/>
      </c>
      <c r="F2307" s="20" t="str">
        <f t="shared" si="82"/>
        <v/>
      </c>
      <c r="G2307" s="56"/>
      <c r="H2307" s="56"/>
      <c r="I2307" s="56"/>
      <c r="J2307" s="56"/>
      <c r="K2307" s="56"/>
      <c r="L2307" s="56"/>
      <c r="M2307" s="56"/>
      <c r="N2307" s="56"/>
      <c r="O2307" s="56"/>
      <c r="P2307" s="56"/>
    </row>
    <row r="2308" spans="1:16">
      <c r="A2308" s="20">
        <v>2299</v>
      </c>
      <c r="B2308" s="20" t="str">
        <f>IF(Data!B2308:$B$5005&lt;&gt;"",Data!B2308,"")</f>
        <v/>
      </c>
      <c r="C2308" s="20" t="str">
        <f>IF(Data!$B2308:C$5005&lt;&gt;"",Data!C2308,"")</f>
        <v/>
      </c>
      <c r="D2308" s="20" t="str">
        <f t="shared" si="83"/>
        <v/>
      </c>
      <c r="E2308" s="133" t="str">
        <f>IF(D2308="","",IF(COUNTIF($D$10:D2307,D2308)=0,COUNTIF(D:D,D2308),""))</f>
        <v/>
      </c>
      <c r="F2308" s="20" t="str">
        <f t="shared" si="82"/>
        <v/>
      </c>
      <c r="G2308" s="56"/>
      <c r="H2308" s="56"/>
      <c r="I2308" s="56"/>
      <c r="J2308" s="56"/>
      <c r="K2308" s="56"/>
      <c r="L2308" s="56"/>
      <c r="M2308" s="56"/>
      <c r="N2308" s="56"/>
      <c r="O2308" s="56"/>
      <c r="P2308" s="56"/>
    </row>
    <row r="2309" spans="1:16">
      <c r="A2309" s="20">
        <v>2300</v>
      </c>
      <c r="B2309" s="20" t="str">
        <f>IF(Data!B2309:$B$5005&lt;&gt;"",Data!B2309,"")</f>
        <v/>
      </c>
      <c r="C2309" s="20" t="str">
        <f>IF(Data!$B2309:C$5005&lt;&gt;"",Data!C2309,"")</f>
        <v/>
      </c>
      <c r="D2309" s="20" t="str">
        <f t="shared" si="83"/>
        <v/>
      </c>
      <c r="E2309" s="133" t="str">
        <f>IF(D2309="","",IF(COUNTIF($D$10:D2308,D2309)=0,COUNTIF(D:D,D2309),""))</f>
        <v/>
      </c>
      <c r="F2309" s="20" t="str">
        <f t="shared" si="82"/>
        <v/>
      </c>
      <c r="G2309" s="56"/>
      <c r="H2309" s="56"/>
      <c r="I2309" s="56"/>
      <c r="J2309" s="56"/>
      <c r="K2309" s="56"/>
      <c r="L2309" s="56"/>
      <c r="M2309" s="56"/>
      <c r="N2309" s="56"/>
      <c r="O2309" s="56"/>
      <c r="P2309" s="56"/>
    </row>
    <row r="2310" spans="1:16">
      <c r="A2310" s="20">
        <v>2301</v>
      </c>
      <c r="B2310" s="20" t="str">
        <f>IF(Data!B2310:$B$5005&lt;&gt;"",Data!B2310,"")</f>
        <v/>
      </c>
      <c r="C2310" s="20" t="str">
        <f>IF(Data!$B2310:C$5005&lt;&gt;"",Data!C2310,"")</f>
        <v/>
      </c>
      <c r="D2310" s="20" t="str">
        <f t="shared" si="83"/>
        <v/>
      </c>
      <c r="E2310" s="133" t="str">
        <f>IF(D2310="","",IF(COUNTIF($D$10:D2309,D2310)=0,COUNTIF(D:D,D2310),""))</f>
        <v/>
      </c>
      <c r="F2310" s="20" t="str">
        <f t="shared" si="82"/>
        <v/>
      </c>
      <c r="G2310" s="56"/>
      <c r="H2310" s="56"/>
      <c r="I2310" s="56"/>
      <c r="J2310" s="56"/>
      <c r="K2310" s="56"/>
      <c r="L2310" s="56"/>
      <c r="M2310" s="56"/>
      <c r="N2310" s="56"/>
      <c r="O2310" s="56"/>
      <c r="P2310" s="56"/>
    </row>
    <row r="2311" spans="1:16">
      <c r="A2311" s="20">
        <v>2302</v>
      </c>
      <c r="B2311" s="20" t="str">
        <f>IF(Data!B2311:$B$5005&lt;&gt;"",Data!B2311,"")</f>
        <v/>
      </c>
      <c r="C2311" s="20" t="str">
        <f>IF(Data!$B2311:C$5005&lt;&gt;"",Data!C2311,"")</f>
        <v/>
      </c>
      <c r="D2311" s="20" t="str">
        <f t="shared" si="83"/>
        <v/>
      </c>
      <c r="E2311" s="133" t="str">
        <f>IF(D2311="","",IF(COUNTIF($D$10:D2310,D2311)=0,COUNTIF(D:D,D2311),""))</f>
        <v/>
      </c>
      <c r="F2311" s="20" t="str">
        <f t="shared" si="82"/>
        <v/>
      </c>
      <c r="G2311" s="56"/>
      <c r="H2311" s="56"/>
      <c r="I2311" s="56"/>
      <c r="J2311" s="56"/>
      <c r="K2311" s="56"/>
      <c r="L2311" s="56"/>
      <c r="M2311" s="56"/>
      <c r="N2311" s="56"/>
      <c r="O2311" s="56"/>
      <c r="P2311" s="56"/>
    </row>
    <row r="2312" spans="1:16">
      <c r="A2312" s="20">
        <v>2303</v>
      </c>
      <c r="B2312" s="20" t="str">
        <f>IF(Data!B2312:$B$5005&lt;&gt;"",Data!B2312,"")</f>
        <v/>
      </c>
      <c r="C2312" s="20" t="str">
        <f>IF(Data!$B2312:C$5005&lt;&gt;"",Data!C2312,"")</f>
        <v/>
      </c>
      <c r="D2312" s="20" t="str">
        <f t="shared" si="83"/>
        <v/>
      </c>
      <c r="E2312" s="133" t="str">
        <f>IF(D2312="","",IF(COUNTIF($D$10:D2311,D2312)=0,COUNTIF(D:D,D2312),""))</f>
        <v/>
      </c>
      <c r="F2312" s="20" t="str">
        <f t="shared" si="82"/>
        <v/>
      </c>
      <c r="G2312" s="56"/>
      <c r="H2312" s="56"/>
      <c r="I2312" s="56"/>
      <c r="J2312" s="56"/>
      <c r="K2312" s="56"/>
      <c r="L2312" s="56"/>
      <c r="M2312" s="56"/>
      <c r="N2312" s="56"/>
      <c r="O2312" s="56"/>
      <c r="P2312" s="56"/>
    </row>
    <row r="2313" spans="1:16">
      <c r="A2313" s="20">
        <v>2304</v>
      </c>
      <c r="B2313" s="20" t="str">
        <f>IF(Data!B2313:$B$5005&lt;&gt;"",Data!B2313,"")</f>
        <v/>
      </c>
      <c r="C2313" s="20" t="str">
        <f>IF(Data!$B2313:C$5005&lt;&gt;"",Data!C2313,"")</f>
        <v/>
      </c>
      <c r="D2313" s="20" t="str">
        <f t="shared" si="83"/>
        <v/>
      </c>
      <c r="E2313" s="133" t="str">
        <f>IF(D2313="","",IF(COUNTIF($D$10:D2312,D2313)=0,COUNTIF(D:D,D2313),""))</f>
        <v/>
      </c>
      <c r="F2313" s="20" t="str">
        <f t="shared" si="82"/>
        <v/>
      </c>
      <c r="G2313" s="56"/>
      <c r="H2313" s="56"/>
      <c r="I2313" s="56"/>
      <c r="J2313" s="56"/>
      <c r="K2313" s="56"/>
      <c r="L2313" s="56"/>
      <c r="M2313" s="56"/>
      <c r="N2313" s="56"/>
      <c r="O2313" s="56"/>
      <c r="P2313" s="56"/>
    </row>
    <row r="2314" spans="1:16">
      <c r="A2314" s="20">
        <v>2305</v>
      </c>
      <c r="B2314" s="20" t="str">
        <f>IF(Data!B2314:$B$5005&lt;&gt;"",Data!B2314,"")</f>
        <v/>
      </c>
      <c r="C2314" s="20" t="str">
        <f>IF(Data!$B2314:C$5005&lt;&gt;"",Data!C2314,"")</f>
        <v/>
      </c>
      <c r="D2314" s="20" t="str">
        <f t="shared" si="83"/>
        <v/>
      </c>
      <c r="E2314" s="133" t="str">
        <f>IF(D2314="","",IF(COUNTIF($D$10:D2313,D2314)=0,COUNTIF(D:D,D2314),""))</f>
        <v/>
      </c>
      <c r="F2314" s="20" t="str">
        <f t="shared" si="82"/>
        <v/>
      </c>
      <c r="G2314" s="56"/>
      <c r="H2314" s="56"/>
      <c r="I2314" s="56"/>
      <c r="J2314" s="56"/>
      <c r="K2314" s="56"/>
      <c r="L2314" s="56"/>
      <c r="M2314" s="56"/>
      <c r="N2314" s="56"/>
      <c r="O2314" s="56"/>
      <c r="P2314" s="56"/>
    </row>
    <row r="2315" spans="1:16">
      <c r="A2315" s="20">
        <v>2306</v>
      </c>
      <c r="B2315" s="20" t="str">
        <f>IF(Data!B2315:$B$5005&lt;&gt;"",Data!B2315,"")</f>
        <v/>
      </c>
      <c r="C2315" s="20" t="str">
        <f>IF(Data!$B2315:C$5005&lt;&gt;"",Data!C2315,"")</f>
        <v/>
      </c>
      <c r="D2315" s="20" t="str">
        <f t="shared" si="83"/>
        <v/>
      </c>
      <c r="E2315" s="133" t="str">
        <f>IF(D2315="","",IF(COUNTIF($D$10:D2314,D2315)=0,COUNTIF(D:D,D2315),""))</f>
        <v/>
      </c>
      <c r="F2315" s="20" t="str">
        <f t="shared" si="82"/>
        <v/>
      </c>
      <c r="G2315" s="56"/>
      <c r="H2315" s="56"/>
      <c r="I2315" s="56"/>
      <c r="J2315" s="56"/>
      <c r="K2315" s="56"/>
      <c r="L2315" s="56"/>
      <c r="M2315" s="56"/>
      <c r="N2315" s="56"/>
      <c r="O2315" s="56"/>
      <c r="P2315" s="56"/>
    </row>
    <row r="2316" spans="1:16">
      <c r="A2316" s="20">
        <v>2307</v>
      </c>
      <c r="B2316" s="20" t="str">
        <f>IF(Data!B2316:$B$5005&lt;&gt;"",Data!B2316,"")</f>
        <v/>
      </c>
      <c r="C2316" s="20" t="str">
        <f>IF(Data!$B2316:C$5005&lt;&gt;"",Data!C2316,"")</f>
        <v/>
      </c>
      <c r="D2316" s="20" t="str">
        <f t="shared" si="83"/>
        <v/>
      </c>
      <c r="E2316" s="133" t="str">
        <f>IF(D2316="","",IF(COUNTIF($D$10:D2315,D2316)=0,COUNTIF(D:D,D2316),""))</f>
        <v/>
      </c>
      <c r="F2316" s="20" t="str">
        <f t="shared" ref="F2316:F2379" si="84">IF(E2316="","",E2316^3-E2316)</f>
        <v/>
      </c>
      <c r="G2316" s="56"/>
      <c r="H2316" s="56"/>
      <c r="I2316" s="56"/>
      <c r="J2316" s="56"/>
      <c r="K2316" s="56"/>
      <c r="L2316" s="56"/>
      <c r="M2316" s="56"/>
      <c r="N2316" s="56"/>
      <c r="O2316" s="56"/>
      <c r="P2316" s="56"/>
    </row>
    <row r="2317" spans="1:16">
      <c r="A2317" s="20">
        <v>2308</v>
      </c>
      <c r="B2317" s="20" t="str">
        <f>IF(Data!B2317:$B$5005&lt;&gt;"",Data!B2317,"")</f>
        <v/>
      </c>
      <c r="C2317" s="20" t="str">
        <f>IF(Data!$B2317:C$5005&lt;&gt;"",Data!C2317,"")</f>
        <v/>
      </c>
      <c r="D2317" s="20" t="str">
        <f t="shared" si="83"/>
        <v/>
      </c>
      <c r="E2317" s="133" t="str">
        <f>IF(D2317="","",IF(COUNTIF($D$10:D2316,D2317)=0,COUNTIF(D:D,D2317),""))</f>
        <v/>
      </c>
      <c r="F2317" s="20" t="str">
        <f t="shared" si="84"/>
        <v/>
      </c>
      <c r="G2317" s="56"/>
      <c r="H2317" s="56"/>
      <c r="I2317" s="56"/>
      <c r="J2317" s="56"/>
      <c r="K2317" s="56"/>
      <c r="L2317" s="56"/>
      <c r="M2317" s="56"/>
      <c r="N2317" s="56"/>
      <c r="O2317" s="56"/>
      <c r="P2317" s="56"/>
    </row>
    <row r="2318" spans="1:16">
      <c r="A2318" s="20">
        <v>2309</v>
      </c>
      <c r="B2318" s="20" t="str">
        <f>IF(Data!B2318:$B$5005&lt;&gt;"",Data!B2318,"")</f>
        <v/>
      </c>
      <c r="C2318" s="20" t="str">
        <f>IF(Data!$B2318:C$5005&lt;&gt;"",Data!C2318,"")</f>
        <v/>
      </c>
      <c r="D2318" s="20" t="str">
        <f t="shared" si="83"/>
        <v/>
      </c>
      <c r="E2318" s="133" t="str">
        <f>IF(D2318="","",IF(COUNTIF($D$10:D2317,D2318)=0,COUNTIF(D:D,D2318),""))</f>
        <v/>
      </c>
      <c r="F2318" s="20" t="str">
        <f t="shared" si="84"/>
        <v/>
      </c>
      <c r="G2318" s="56"/>
      <c r="H2318" s="56"/>
      <c r="I2318" s="56"/>
      <c r="J2318" s="56"/>
      <c r="K2318" s="56"/>
      <c r="L2318" s="56"/>
      <c r="M2318" s="56"/>
      <c r="N2318" s="56"/>
      <c r="O2318" s="56"/>
      <c r="P2318" s="56"/>
    </row>
    <row r="2319" spans="1:16">
      <c r="A2319" s="20">
        <v>2310</v>
      </c>
      <c r="B2319" s="20" t="str">
        <f>IF(Data!B2319:$B$5005&lt;&gt;"",Data!B2319,"")</f>
        <v/>
      </c>
      <c r="C2319" s="20" t="str">
        <f>IF(Data!$B2319:C$5005&lt;&gt;"",Data!C2319,"")</f>
        <v/>
      </c>
      <c r="D2319" s="20" t="str">
        <f t="shared" si="83"/>
        <v/>
      </c>
      <c r="E2319" s="133" t="str">
        <f>IF(D2319="","",IF(COUNTIF($D$10:D2318,D2319)=0,COUNTIF(D:D,D2319),""))</f>
        <v/>
      </c>
      <c r="F2319" s="20" t="str">
        <f t="shared" si="84"/>
        <v/>
      </c>
      <c r="G2319" s="56"/>
      <c r="H2319" s="56"/>
      <c r="I2319" s="56"/>
      <c r="J2319" s="56"/>
      <c r="K2319" s="56"/>
      <c r="L2319" s="56"/>
      <c r="M2319" s="56"/>
      <c r="N2319" s="56"/>
      <c r="O2319" s="56"/>
      <c r="P2319" s="56"/>
    </row>
    <row r="2320" spans="1:16">
      <c r="A2320" s="20">
        <v>2311</v>
      </c>
      <c r="B2320" s="20" t="str">
        <f>IF(Data!B2320:$B$5005&lt;&gt;"",Data!B2320,"")</f>
        <v/>
      </c>
      <c r="C2320" s="20" t="str">
        <f>IF(Data!$B2320:C$5005&lt;&gt;"",Data!C2320,"")</f>
        <v/>
      </c>
      <c r="D2320" s="20" t="str">
        <f t="shared" si="83"/>
        <v/>
      </c>
      <c r="E2320" s="133" t="str">
        <f>IF(D2320="","",IF(COUNTIF($D$10:D2319,D2320)=0,COUNTIF(D:D,D2320),""))</f>
        <v/>
      </c>
      <c r="F2320" s="20" t="str">
        <f t="shared" si="84"/>
        <v/>
      </c>
      <c r="G2320" s="56"/>
      <c r="H2320" s="56"/>
      <c r="I2320" s="56"/>
      <c r="J2320" s="56"/>
      <c r="K2320" s="56"/>
      <c r="L2320" s="56"/>
      <c r="M2320" s="56"/>
      <c r="N2320" s="56"/>
      <c r="O2320" s="56"/>
      <c r="P2320" s="56"/>
    </row>
    <row r="2321" spans="1:16">
      <c r="A2321" s="20">
        <v>2312</v>
      </c>
      <c r="B2321" s="20" t="str">
        <f>IF(Data!B2321:$B$5005&lt;&gt;"",Data!B2321,"")</f>
        <v/>
      </c>
      <c r="C2321" s="20" t="str">
        <f>IF(Data!$B2321:C$5005&lt;&gt;"",Data!C2321,"")</f>
        <v/>
      </c>
      <c r="D2321" s="20" t="str">
        <f t="shared" si="83"/>
        <v/>
      </c>
      <c r="E2321" s="133" t="str">
        <f>IF(D2321="","",IF(COUNTIF($D$10:D2320,D2321)=0,COUNTIF(D:D,D2321),""))</f>
        <v/>
      </c>
      <c r="F2321" s="20" t="str">
        <f t="shared" si="84"/>
        <v/>
      </c>
      <c r="G2321" s="56"/>
      <c r="H2321" s="56"/>
      <c r="I2321" s="56"/>
      <c r="J2321" s="56"/>
      <c r="K2321" s="56"/>
      <c r="L2321" s="56"/>
      <c r="M2321" s="56"/>
      <c r="N2321" s="56"/>
      <c r="O2321" s="56"/>
      <c r="P2321" s="56"/>
    </row>
    <row r="2322" spans="1:16">
      <c r="A2322" s="20">
        <v>2313</v>
      </c>
      <c r="B2322" s="20" t="str">
        <f>IF(Data!B2322:$B$5005&lt;&gt;"",Data!B2322,"")</f>
        <v/>
      </c>
      <c r="C2322" s="20" t="str">
        <f>IF(Data!$B2322:C$5005&lt;&gt;"",Data!C2322,"")</f>
        <v/>
      </c>
      <c r="D2322" s="20" t="str">
        <f t="shared" si="83"/>
        <v/>
      </c>
      <c r="E2322" s="133" t="str">
        <f>IF(D2322="","",IF(COUNTIF($D$10:D2321,D2322)=0,COUNTIF(D:D,D2322),""))</f>
        <v/>
      </c>
      <c r="F2322" s="20" t="str">
        <f t="shared" si="84"/>
        <v/>
      </c>
      <c r="G2322" s="56"/>
      <c r="H2322" s="56"/>
      <c r="I2322" s="56"/>
      <c r="J2322" s="56"/>
      <c r="K2322" s="56"/>
      <c r="L2322" s="56"/>
      <c r="M2322" s="56"/>
      <c r="N2322" s="56"/>
      <c r="O2322" s="56"/>
      <c r="P2322" s="56"/>
    </row>
    <row r="2323" spans="1:16">
      <c r="A2323" s="20">
        <v>2314</v>
      </c>
      <c r="B2323" s="20" t="str">
        <f>IF(Data!B2323:$B$5005&lt;&gt;"",Data!B2323,"")</f>
        <v/>
      </c>
      <c r="C2323" s="20" t="str">
        <f>IF(Data!$B2323:C$5005&lt;&gt;"",Data!C2323,"")</f>
        <v/>
      </c>
      <c r="D2323" s="20" t="str">
        <f t="shared" si="83"/>
        <v/>
      </c>
      <c r="E2323" s="133" t="str">
        <f>IF(D2323="","",IF(COUNTIF($D$10:D2322,D2323)=0,COUNTIF(D:D,D2323),""))</f>
        <v/>
      </c>
      <c r="F2323" s="20" t="str">
        <f t="shared" si="84"/>
        <v/>
      </c>
      <c r="G2323" s="56"/>
      <c r="H2323" s="56"/>
      <c r="I2323" s="56"/>
      <c r="J2323" s="56"/>
      <c r="K2323" s="56"/>
      <c r="L2323" s="56"/>
      <c r="M2323" s="56"/>
      <c r="N2323" s="56"/>
      <c r="O2323" s="56"/>
      <c r="P2323" s="56"/>
    </row>
    <row r="2324" spans="1:16">
      <c r="A2324" s="20">
        <v>2315</v>
      </c>
      <c r="B2324" s="20" t="str">
        <f>IF(Data!B2324:$B$5005&lt;&gt;"",Data!B2324,"")</f>
        <v/>
      </c>
      <c r="C2324" s="20" t="str">
        <f>IF(Data!$B2324:C$5005&lt;&gt;"",Data!C2324,"")</f>
        <v/>
      </c>
      <c r="D2324" s="20" t="str">
        <f t="shared" si="83"/>
        <v/>
      </c>
      <c r="E2324" s="133" t="str">
        <f>IF(D2324="","",IF(COUNTIF($D$10:D2323,D2324)=0,COUNTIF(D:D,D2324),""))</f>
        <v/>
      </c>
      <c r="F2324" s="20" t="str">
        <f t="shared" si="84"/>
        <v/>
      </c>
      <c r="G2324" s="56"/>
      <c r="H2324" s="56"/>
      <c r="I2324" s="56"/>
      <c r="J2324" s="56"/>
      <c r="K2324" s="56"/>
      <c r="L2324" s="56"/>
      <c r="M2324" s="56"/>
      <c r="N2324" s="56"/>
      <c r="O2324" s="56"/>
      <c r="P2324" s="56"/>
    </row>
    <row r="2325" spans="1:16">
      <c r="A2325" s="20">
        <v>2316</v>
      </c>
      <c r="B2325" s="20" t="str">
        <f>IF(Data!B2325:$B$5005&lt;&gt;"",Data!B2325,"")</f>
        <v/>
      </c>
      <c r="C2325" s="20" t="str">
        <f>IF(Data!$B2325:C$5005&lt;&gt;"",Data!C2325,"")</f>
        <v/>
      </c>
      <c r="D2325" s="20" t="str">
        <f t="shared" si="83"/>
        <v/>
      </c>
      <c r="E2325" s="133" t="str">
        <f>IF(D2325="","",IF(COUNTIF($D$10:D2324,D2325)=0,COUNTIF(D:D,D2325),""))</f>
        <v/>
      </c>
      <c r="F2325" s="20" t="str">
        <f t="shared" si="84"/>
        <v/>
      </c>
      <c r="G2325" s="56"/>
      <c r="H2325" s="56"/>
      <c r="I2325" s="56"/>
      <c r="J2325" s="56"/>
      <c r="K2325" s="56"/>
      <c r="L2325" s="56"/>
      <c r="M2325" s="56"/>
      <c r="N2325" s="56"/>
      <c r="O2325" s="56"/>
      <c r="P2325" s="56"/>
    </row>
    <row r="2326" spans="1:16">
      <c r="A2326" s="20">
        <v>2317</v>
      </c>
      <c r="B2326" s="20" t="str">
        <f>IF(Data!B2326:$B$5005&lt;&gt;"",Data!B2326,"")</f>
        <v/>
      </c>
      <c r="C2326" s="20" t="str">
        <f>IF(Data!$B2326:C$5005&lt;&gt;"",Data!C2326,"")</f>
        <v/>
      </c>
      <c r="D2326" s="20" t="str">
        <f t="shared" si="83"/>
        <v/>
      </c>
      <c r="E2326" s="133" t="str">
        <f>IF(D2326="","",IF(COUNTIF($D$10:D2325,D2326)=0,COUNTIF(D:D,D2326),""))</f>
        <v/>
      </c>
      <c r="F2326" s="20" t="str">
        <f t="shared" si="84"/>
        <v/>
      </c>
      <c r="G2326" s="56"/>
      <c r="H2326" s="56"/>
      <c r="I2326" s="56"/>
      <c r="J2326" s="56"/>
      <c r="K2326" s="56"/>
      <c r="L2326" s="56"/>
      <c r="M2326" s="56"/>
      <c r="N2326" s="56"/>
      <c r="O2326" s="56"/>
      <c r="P2326" s="56"/>
    </row>
    <row r="2327" spans="1:16">
      <c r="A2327" s="20">
        <v>2318</v>
      </c>
      <c r="B2327" s="20" t="str">
        <f>IF(Data!B2327:$B$5005&lt;&gt;"",Data!B2327,"")</f>
        <v/>
      </c>
      <c r="C2327" s="20" t="str">
        <f>IF(Data!$B2327:C$5005&lt;&gt;"",Data!C2327,"")</f>
        <v/>
      </c>
      <c r="D2327" s="20" t="str">
        <f t="shared" si="83"/>
        <v/>
      </c>
      <c r="E2327" s="133" t="str">
        <f>IF(D2327="","",IF(COUNTIF($D$10:D2326,D2327)=0,COUNTIF(D:D,D2327),""))</f>
        <v/>
      </c>
      <c r="F2327" s="20" t="str">
        <f t="shared" si="84"/>
        <v/>
      </c>
      <c r="G2327" s="56"/>
      <c r="H2327" s="56"/>
      <c r="I2327" s="56"/>
      <c r="J2327" s="56"/>
      <c r="K2327" s="56"/>
      <c r="L2327" s="56"/>
      <c r="M2327" s="56"/>
      <c r="N2327" s="56"/>
      <c r="O2327" s="56"/>
      <c r="P2327" s="56"/>
    </row>
    <row r="2328" spans="1:16">
      <c r="A2328" s="20">
        <v>2319</v>
      </c>
      <c r="B2328" s="20" t="str">
        <f>IF(Data!B2328:$B$5005&lt;&gt;"",Data!B2328,"")</f>
        <v/>
      </c>
      <c r="C2328" s="20" t="str">
        <f>IF(Data!$B2328:C$5005&lt;&gt;"",Data!C2328,"")</f>
        <v/>
      </c>
      <c r="D2328" s="20" t="str">
        <f t="shared" si="83"/>
        <v/>
      </c>
      <c r="E2328" s="133" t="str">
        <f>IF(D2328="","",IF(COUNTIF($D$10:D2327,D2328)=0,COUNTIF(D:D,D2328),""))</f>
        <v/>
      </c>
      <c r="F2328" s="20" t="str">
        <f t="shared" si="84"/>
        <v/>
      </c>
      <c r="G2328" s="56"/>
      <c r="H2328" s="56"/>
      <c r="I2328" s="56"/>
      <c r="J2328" s="56"/>
      <c r="K2328" s="56"/>
      <c r="L2328" s="56"/>
      <c r="M2328" s="56"/>
      <c r="N2328" s="56"/>
      <c r="O2328" s="56"/>
      <c r="P2328" s="56"/>
    </row>
    <row r="2329" spans="1:16">
      <c r="A2329" s="20">
        <v>2320</v>
      </c>
      <c r="B2329" s="20" t="str">
        <f>IF(Data!B2329:$B$5005&lt;&gt;"",Data!B2329,"")</f>
        <v/>
      </c>
      <c r="C2329" s="20" t="str">
        <f>IF(Data!$B2329:C$5005&lt;&gt;"",Data!C2329,"")</f>
        <v/>
      </c>
      <c r="D2329" s="20" t="str">
        <f t="shared" si="83"/>
        <v/>
      </c>
      <c r="E2329" s="133" t="str">
        <f>IF(D2329="","",IF(COUNTIF($D$10:D2328,D2329)=0,COUNTIF(D:D,D2329),""))</f>
        <v/>
      </c>
      <c r="F2329" s="20" t="str">
        <f t="shared" si="84"/>
        <v/>
      </c>
      <c r="G2329" s="56"/>
      <c r="H2329" s="56"/>
      <c r="I2329" s="56"/>
      <c r="J2329" s="56"/>
      <c r="K2329" s="56"/>
      <c r="L2329" s="56"/>
      <c r="M2329" s="56"/>
      <c r="N2329" s="56"/>
      <c r="O2329" s="56"/>
      <c r="P2329" s="56"/>
    </row>
    <row r="2330" spans="1:16">
      <c r="A2330" s="20">
        <v>2321</v>
      </c>
      <c r="B2330" s="20" t="str">
        <f>IF(Data!B2330:$B$5005&lt;&gt;"",Data!B2330,"")</f>
        <v/>
      </c>
      <c r="C2330" s="20" t="str">
        <f>IF(Data!$B2330:C$5005&lt;&gt;"",Data!C2330,"")</f>
        <v/>
      </c>
      <c r="D2330" s="20" t="str">
        <f t="shared" si="83"/>
        <v/>
      </c>
      <c r="E2330" s="133" t="str">
        <f>IF(D2330="","",IF(COUNTIF($D$10:D2329,D2330)=0,COUNTIF(D:D,D2330),""))</f>
        <v/>
      </c>
      <c r="F2330" s="20" t="str">
        <f t="shared" si="84"/>
        <v/>
      </c>
      <c r="G2330" s="56"/>
      <c r="H2330" s="56"/>
      <c r="I2330" s="56"/>
      <c r="J2330" s="56"/>
      <c r="K2330" s="56"/>
      <c r="L2330" s="56"/>
      <c r="M2330" s="56"/>
      <c r="N2330" s="56"/>
      <c r="O2330" s="56"/>
      <c r="P2330" s="56"/>
    </row>
    <row r="2331" spans="1:16">
      <c r="A2331" s="20">
        <v>2322</v>
      </c>
      <c r="B2331" s="20" t="str">
        <f>IF(Data!B2331:$B$5005&lt;&gt;"",Data!B2331,"")</f>
        <v/>
      </c>
      <c r="C2331" s="20" t="str">
        <f>IF(Data!$B2331:C$5005&lt;&gt;"",Data!C2331,"")</f>
        <v/>
      </c>
      <c r="D2331" s="20" t="str">
        <f t="shared" si="83"/>
        <v/>
      </c>
      <c r="E2331" s="133" t="str">
        <f>IF(D2331="","",IF(COUNTIF($D$10:D2330,D2331)=0,COUNTIF(D:D,D2331),""))</f>
        <v/>
      </c>
      <c r="F2331" s="20" t="str">
        <f t="shared" si="84"/>
        <v/>
      </c>
      <c r="G2331" s="56"/>
      <c r="H2331" s="56"/>
      <c r="I2331" s="56"/>
      <c r="J2331" s="56"/>
      <c r="K2331" s="56"/>
      <c r="L2331" s="56"/>
      <c r="M2331" s="56"/>
      <c r="N2331" s="56"/>
      <c r="O2331" s="56"/>
      <c r="P2331" s="56"/>
    </row>
    <row r="2332" spans="1:16">
      <c r="A2332" s="20">
        <v>2323</v>
      </c>
      <c r="B2332" s="20" t="str">
        <f>IF(Data!B2332:$B$5005&lt;&gt;"",Data!B2332,"")</f>
        <v/>
      </c>
      <c r="C2332" s="20" t="str">
        <f>IF(Data!$B2332:C$5005&lt;&gt;"",Data!C2332,"")</f>
        <v/>
      </c>
      <c r="D2332" s="20" t="str">
        <f t="shared" si="83"/>
        <v/>
      </c>
      <c r="E2332" s="133" t="str">
        <f>IF(D2332="","",IF(COUNTIF($D$10:D2331,D2332)=0,COUNTIF(D:D,D2332),""))</f>
        <v/>
      </c>
      <c r="F2332" s="20" t="str">
        <f t="shared" si="84"/>
        <v/>
      </c>
      <c r="G2332" s="56"/>
      <c r="H2332" s="56"/>
      <c r="I2332" s="56"/>
      <c r="J2332" s="56"/>
      <c r="K2332" s="56"/>
      <c r="L2332" s="56"/>
      <c r="M2332" s="56"/>
      <c r="N2332" s="56"/>
      <c r="O2332" s="56"/>
      <c r="P2332" s="56"/>
    </row>
    <row r="2333" spans="1:16">
      <c r="A2333" s="20">
        <v>2324</v>
      </c>
      <c r="B2333" s="20" t="str">
        <f>IF(Data!B2333:$B$5005&lt;&gt;"",Data!B2333,"")</f>
        <v/>
      </c>
      <c r="C2333" s="20" t="str">
        <f>IF(Data!$B2333:C$5005&lt;&gt;"",Data!C2333,"")</f>
        <v/>
      </c>
      <c r="D2333" s="20" t="str">
        <f t="shared" si="83"/>
        <v/>
      </c>
      <c r="E2333" s="133" t="str">
        <f>IF(D2333="","",IF(COUNTIF($D$10:D2332,D2333)=0,COUNTIF(D:D,D2333),""))</f>
        <v/>
      </c>
      <c r="F2333" s="20" t="str">
        <f t="shared" si="84"/>
        <v/>
      </c>
      <c r="G2333" s="56"/>
      <c r="H2333" s="56"/>
      <c r="I2333" s="56"/>
      <c r="J2333" s="56"/>
      <c r="K2333" s="56"/>
      <c r="L2333" s="56"/>
      <c r="M2333" s="56"/>
      <c r="N2333" s="56"/>
      <c r="O2333" s="56"/>
      <c r="P2333" s="56"/>
    </row>
    <row r="2334" spans="1:16">
      <c r="A2334" s="20">
        <v>2325</v>
      </c>
      <c r="B2334" s="20" t="str">
        <f>IF(Data!B2334:$B$5005&lt;&gt;"",Data!B2334,"")</f>
        <v/>
      </c>
      <c r="C2334" s="20" t="str">
        <f>IF(Data!$B2334:C$5005&lt;&gt;"",Data!C2334,"")</f>
        <v/>
      </c>
      <c r="D2334" s="20" t="str">
        <f t="shared" si="83"/>
        <v/>
      </c>
      <c r="E2334" s="133" t="str">
        <f>IF(D2334="","",IF(COUNTIF($D$10:D2333,D2334)=0,COUNTIF(D:D,D2334),""))</f>
        <v/>
      </c>
      <c r="F2334" s="20" t="str">
        <f t="shared" si="84"/>
        <v/>
      </c>
      <c r="G2334" s="56"/>
      <c r="H2334" s="56"/>
      <c r="I2334" s="56"/>
      <c r="J2334" s="56"/>
      <c r="K2334" s="56"/>
      <c r="L2334" s="56"/>
      <c r="M2334" s="56"/>
      <c r="N2334" s="56"/>
      <c r="O2334" s="56"/>
      <c r="P2334" s="56"/>
    </row>
    <row r="2335" spans="1:16">
      <c r="A2335" s="20">
        <v>2326</v>
      </c>
      <c r="B2335" s="20" t="str">
        <f>IF(Data!B2335:$B$5005&lt;&gt;"",Data!B2335,"")</f>
        <v/>
      </c>
      <c r="C2335" s="20" t="str">
        <f>IF(Data!$B2335:C$5005&lt;&gt;"",Data!C2335,"")</f>
        <v/>
      </c>
      <c r="D2335" s="20" t="str">
        <f t="shared" si="83"/>
        <v/>
      </c>
      <c r="E2335" s="133" t="str">
        <f>IF(D2335="","",IF(COUNTIF($D$10:D2334,D2335)=0,COUNTIF(D:D,D2335),""))</f>
        <v/>
      </c>
      <c r="F2335" s="20" t="str">
        <f t="shared" si="84"/>
        <v/>
      </c>
      <c r="G2335" s="56"/>
      <c r="H2335" s="56"/>
      <c r="I2335" s="56"/>
      <c r="J2335" s="56"/>
      <c r="K2335" s="56"/>
      <c r="L2335" s="56"/>
      <c r="M2335" s="56"/>
      <c r="N2335" s="56"/>
      <c r="O2335" s="56"/>
      <c r="P2335" s="56"/>
    </row>
    <row r="2336" spans="1:16">
      <c r="A2336" s="20">
        <v>2327</v>
      </c>
      <c r="B2336" s="20" t="str">
        <f>IF(Data!B2336:$B$5005&lt;&gt;"",Data!B2336,"")</f>
        <v/>
      </c>
      <c r="C2336" s="20" t="str">
        <f>IF(Data!$B2336:C$5005&lt;&gt;"",Data!C2336,"")</f>
        <v/>
      </c>
      <c r="D2336" s="20" t="str">
        <f t="shared" si="83"/>
        <v/>
      </c>
      <c r="E2336" s="133" t="str">
        <f>IF(D2336="","",IF(COUNTIF($D$10:D2335,D2336)=0,COUNTIF(D:D,D2336),""))</f>
        <v/>
      </c>
      <c r="F2336" s="20" t="str">
        <f t="shared" si="84"/>
        <v/>
      </c>
      <c r="G2336" s="56"/>
      <c r="H2336" s="56"/>
      <c r="I2336" s="56"/>
      <c r="J2336" s="56"/>
      <c r="K2336" s="56"/>
      <c r="L2336" s="56"/>
      <c r="M2336" s="56"/>
      <c r="N2336" s="56"/>
      <c r="O2336" s="56"/>
      <c r="P2336" s="56"/>
    </row>
    <row r="2337" spans="1:16">
      <c r="A2337" s="20">
        <v>2328</v>
      </c>
      <c r="B2337" s="20" t="str">
        <f>IF(Data!B2337:$B$5005&lt;&gt;"",Data!B2337,"")</f>
        <v/>
      </c>
      <c r="C2337" s="20" t="str">
        <f>IF(Data!$B2337:C$5005&lt;&gt;"",Data!C2337,"")</f>
        <v/>
      </c>
      <c r="D2337" s="20" t="str">
        <f t="shared" si="83"/>
        <v/>
      </c>
      <c r="E2337" s="133" t="str">
        <f>IF(D2337="","",IF(COUNTIF($D$10:D2336,D2337)=0,COUNTIF(D:D,D2337),""))</f>
        <v/>
      </c>
      <c r="F2337" s="20" t="str">
        <f t="shared" si="84"/>
        <v/>
      </c>
      <c r="G2337" s="56"/>
      <c r="H2337" s="56"/>
      <c r="I2337" s="56"/>
      <c r="J2337" s="56"/>
      <c r="K2337" s="56"/>
      <c r="L2337" s="56"/>
      <c r="M2337" s="56"/>
      <c r="N2337" s="56"/>
      <c r="O2337" s="56"/>
      <c r="P2337" s="56"/>
    </row>
    <row r="2338" spans="1:16">
      <c r="A2338" s="20">
        <v>2329</v>
      </c>
      <c r="B2338" s="20" t="str">
        <f>IF(Data!B2338:$B$5005&lt;&gt;"",Data!B2338,"")</f>
        <v/>
      </c>
      <c r="C2338" s="20" t="str">
        <f>IF(Data!$B2338:C$5005&lt;&gt;"",Data!C2338,"")</f>
        <v/>
      </c>
      <c r="D2338" s="20" t="str">
        <f t="shared" si="83"/>
        <v/>
      </c>
      <c r="E2338" s="133" t="str">
        <f>IF(D2338="","",IF(COUNTIF($D$10:D2337,D2338)=0,COUNTIF(D:D,D2338),""))</f>
        <v/>
      </c>
      <c r="F2338" s="20" t="str">
        <f t="shared" si="84"/>
        <v/>
      </c>
      <c r="G2338" s="56"/>
      <c r="H2338" s="56"/>
      <c r="I2338" s="56"/>
      <c r="J2338" s="56"/>
      <c r="K2338" s="56"/>
      <c r="L2338" s="56"/>
      <c r="M2338" s="56"/>
      <c r="N2338" s="56"/>
      <c r="O2338" s="56"/>
      <c r="P2338" s="56"/>
    </row>
    <row r="2339" spans="1:16">
      <c r="A2339" s="20">
        <v>2330</v>
      </c>
      <c r="B2339" s="20" t="str">
        <f>IF(Data!B2339:$B$5005&lt;&gt;"",Data!B2339,"")</f>
        <v/>
      </c>
      <c r="C2339" s="20" t="str">
        <f>IF(Data!$B2339:C$5005&lt;&gt;"",Data!C2339,"")</f>
        <v/>
      </c>
      <c r="D2339" s="20" t="str">
        <f t="shared" si="83"/>
        <v/>
      </c>
      <c r="E2339" s="133" t="str">
        <f>IF(D2339="","",IF(COUNTIF($D$10:D2338,D2339)=0,COUNTIF(D:D,D2339),""))</f>
        <v/>
      </c>
      <c r="F2339" s="20" t="str">
        <f t="shared" si="84"/>
        <v/>
      </c>
      <c r="G2339" s="56"/>
      <c r="H2339" s="56"/>
      <c r="I2339" s="56"/>
      <c r="J2339" s="56"/>
      <c r="K2339" s="56"/>
      <c r="L2339" s="56"/>
      <c r="M2339" s="56"/>
      <c r="N2339" s="56"/>
      <c r="O2339" s="56"/>
      <c r="P2339" s="56"/>
    </row>
    <row r="2340" spans="1:16">
      <c r="A2340" s="20">
        <v>2331</v>
      </c>
      <c r="B2340" s="20" t="str">
        <f>IF(Data!B2340:$B$5005&lt;&gt;"",Data!B2340,"")</f>
        <v/>
      </c>
      <c r="C2340" s="20" t="str">
        <f>IF(Data!$B2340:C$5005&lt;&gt;"",Data!C2340,"")</f>
        <v/>
      </c>
      <c r="D2340" s="20" t="str">
        <f t="shared" si="83"/>
        <v/>
      </c>
      <c r="E2340" s="133" t="str">
        <f>IF(D2340="","",IF(COUNTIF($D$10:D2339,D2340)=0,COUNTIF(D:D,D2340),""))</f>
        <v/>
      </c>
      <c r="F2340" s="20" t="str">
        <f t="shared" si="84"/>
        <v/>
      </c>
      <c r="G2340" s="56"/>
      <c r="H2340" s="56"/>
      <c r="I2340" s="56"/>
      <c r="J2340" s="56"/>
      <c r="K2340" s="56"/>
      <c r="L2340" s="56"/>
      <c r="M2340" s="56"/>
      <c r="N2340" s="56"/>
      <c r="O2340" s="56"/>
      <c r="P2340" s="56"/>
    </row>
    <row r="2341" spans="1:16">
      <c r="A2341" s="20">
        <v>2332</v>
      </c>
      <c r="B2341" s="20" t="str">
        <f>IF(Data!B2341:$B$5005&lt;&gt;"",Data!B2341,"")</f>
        <v/>
      </c>
      <c r="C2341" s="20" t="str">
        <f>IF(Data!$B2341:C$5005&lt;&gt;"",Data!C2341,"")</f>
        <v/>
      </c>
      <c r="D2341" s="20" t="str">
        <f t="shared" si="83"/>
        <v/>
      </c>
      <c r="E2341" s="133" t="str">
        <f>IF(D2341="","",IF(COUNTIF($D$10:D2340,D2341)=0,COUNTIF(D:D,D2341),""))</f>
        <v/>
      </c>
      <c r="F2341" s="20" t="str">
        <f t="shared" si="84"/>
        <v/>
      </c>
      <c r="G2341" s="56"/>
      <c r="H2341" s="56"/>
      <c r="I2341" s="56"/>
      <c r="J2341" s="56"/>
      <c r="K2341" s="56"/>
      <c r="L2341" s="56"/>
      <c r="M2341" s="56"/>
      <c r="N2341" s="56"/>
      <c r="O2341" s="56"/>
      <c r="P2341" s="56"/>
    </row>
    <row r="2342" spans="1:16">
      <c r="A2342" s="20">
        <v>2333</v>
      </c>
      <c r="B2342" s="20" t="str">
        <f>IF(Data!B2342:$B$5005&lt;&gt;"",Data!B2342,"")</f>
        <v/>
      </c>
      <c r="C2342" s="20" t="str">
        <f>IF(Data!$B2342:C$5005&lt;&gt;"",Data!C2342,"")</f>
        <v/>
      </c>
      <c r="D2342" s="20" t="str">
        <f t="shared" si="83"/>
        <v/>
      </c>
      <c r="E2342" s="133" t="str">
        <f>IF(D2342="","",IF(COUNTIF($D$10:D2341,D2342)=0,COUNTIF(D:D,D2342),""))</f>
        <v/>
      </c>
      <c r="F2342" s="20" t="str">
        <f t="shared" si="84"/>
        <v/>
      </c>
      <c r="G2342" s="56"/>
      <c r="H2342" s="56"/>
      <c r="I2342" s="56"/>
      <c r="J2342" s="56"/>
      <c r="K2342" s="56"/>
      <c r="L2342" s="56"/>
      <c r="M2342" s="56"/>
      <c r="N2342" s="56"/>
      <c r="O2342" s="56"/>
      <c r="P2342" s="56"/>
    </row>
    <row r="2343" spans="1:16">
      <c r="A2343" s="20">
        <v>2334</v>
      </c>
      <c r="B2343" s="20" t="str">
        <f>IF(Data!B2343:$B$5005&lt;&gt;"",Data!B2343,"")</f>
        <v/>
      </c>
      <c r="C2343" s="20" t="str">
        <f>IF(Data!$B2343:C$5005&lt;&gt;"",Data!C2343,"")</f>
        <v/>
      </c>
      <c r="D2343" s="20" t="str">
        <f t="shared" si="83"/>
        <v/>
      </c>
      <c r="E2343" s="133" t="str">
        <f>IF(D2343="","",IF(COUNTIF($D$10:D2342,D2343)=0,COUNTIF(D:D,D2343),""))</f>
        <v/>
      </c>
      <c r="F2343" s="20" t="str">
        <f t="shared" si="84"/>
        <v/>
      </c>
      <c r="G2343" s="56"/>
      <c r="H2343" s="56"/>
      <c r="I2343" s="56"/>
      <c r="J2343" s="56"/>
      <c r="K2343" s="56"/>
      <c r="L2343" s="56"/>
      <c r="M2343" s="56"/>
      <c r="N2343" s="56"/>
      <c r="O2343" s="56"/>
      <c r="P2343" s="56"/>
    </row>
    <row r="2344" spans="1:16">
      <c r="A2344" s="20">
        <v>2335</v>
      </c>
      <c r="B2344" s="20" t="str">
        <f>IF(Data!B2344:$B$5005&lt;&gt;"",Data!B2344,"")</f>
        <v/>
      </c>
      <c r="C2344" s="20" t="str">
        <f>IF(Data!$B2344:C$5005&lt;&gt;"",Data!C2344,"")</f>
        <v/>
      </c>
      <c r="D2344" s="20" t="str">
        <f t="shared" si="83"/>
        <v/>
      </c>
      <c r="E2344" s="133" t="str">
        <f>IF(D2344="","",IF(COUNTIF($D$10:D2343,D2344)=0,COUNTIF(D:D,D2344),""))</f>
        <v/>
      </c>
      <c r="F2344" s="20" t="str">
        <f t="shared" si="84"/>
        <v/>
      </c>
      <c r="G2344" s="56"/>
      <c r="H2344" s="56"/>
      <c r="I2344" s="56"/>
      <c r="J2344" s="56"/>
      <c r="K2344" s="56"/>
      <c r="L2344" s="56"/>
      <c r="M2344" s="56"/>
      <c r="N2344" s="56"/>
      <c r="O2344" s="56"/>
      <c r="P2344" s="56"/>
    </row>
    <row r="2345" spans="1:16">
      <c r="A2345" s="20">
        <v>2336</v>
      </c>
      <c r="B2345" s="20" t="str">
        <f>IF(Data!B2345:$B$5005&lt;&gt;"",Data!B2345,"")</f>
        <v/>
      </c>
      <c r="C2345" s="20" t="str">
        <f>IF(Data!$B2345:C$5005&lt;&gt;"",Data!C2345,"")</f>
        <v/>
      </c>
      <c r="D2345" s="20" t="str">
        <f t="shared" si="83"/>
        <v/>
      </c>
      <c r="E2345" s="133" t="str">
        <f>IF(D2345="","",IF(COUNTIF($D$10:D2344,D2345)=0,COUNTIF(D:D,D2345),""))</f>
        <v/>
      </c>
      <c r="F2345" s="20" t="str">
        <f t="shared" si="84"/>
        <v/>
      </c>
      <c r="G2345" s="56"/>
      <c r="H2345" s="56"/>
      <c r="I2345" s="56"/>
      <c r="J2345" s="56"/>
      <c r="K2345" s="56"/>
      <c r="L2345" s="56"/>
      <c r="M2345" s="56"/>
      <c r="N2345" s="56"/>
      <c r="O2345" s="56"/>
      <c r="P2345" s="56"/>
    </row>
    <row r="2346" spans="1:16">
      <c r="A2346" s="20">
        <v>2337</v>
      </c>
      <c r="B2346" s="20" t="str">
        <f>IF(Data!B2346:$B$5005&lt;&gt;"",Data!B2346,"")</f>
        <v/>
      </c>
      <c r="C2346" s="20" t="str">
        <f>IF(Data!$B2346:C$5005&lt;&gt;"",Data!C2346,"")</f>
        <v/>
      </c>
      <c r="D2346" s="20" t="str">
        <f t="shared" si="83"/>
        <v/>
      </c>
      <c r="E2346" s="133" t="str">
        <f>IF(D2346="","",IF(COUNTIF($D$10:D2345,D2346)=0,COUNTIF(D:D,D2346),""))</f>
        <v/>
      </c>
      <c r="F2346" s="20" t="str">
        <f t="shared" si="84"/>
        <v/>
      </c>
      <c r="G2346" s="56"/>
      <c r="H2346" s="56"/>
      <c r="I2346" s="56"/>
      <c r="J2346" s="56"/>
      <c r="K2346" s="56"/>
      <c r="L2346" s="56"/>
      <c r="M2346" s="56"/>
      <c r="N2346" s="56"/>
      <c r="O2346" s="56"/>
      <c r="P2346" s="56"/>
    </row>
    <row r="2347" spans="1:16">
      <c r="A2347" s="20">
        <v>2338</v>
      </c>
      <c r="B2347" s="20" t="str">
        <f>IF(Data!B2347:$B$5005&lt;&gt;"",Data!B2347,"")</f>
        <v/>
      </c>
      <c r="C2347" s="20" t="str">
        <f>IF(Data!$B2347:C$5005&lt;&gt;"",Data!C2347,"")</f>
        <v/>
      </c>
      <c r="D2347" s="20" t="str">
        <f t="shared" si="83"/>
        <v/>
      </c>
      <c r="E2347" s="133" t="str">
        <f>IF(D2347="","",IF(COUNTIF($D$10:D2346,D2347)=0,COUNTIF(D:D,D2347),""))</f>
        <v/>
      </c>
      <c r="F2347" s="20" t="str">
        <f t="shared" si="84"/>
        <v/>
      </c>
      <c r="G2347" s="56"/>
      <c r="H2347" s="56"/>
      <c r="I2347" s="56"/>
      <c r="J2347" s="56"/>
      <c r="K2347" s="56"/>
      <c r="L2347" s="56"/>
      <c r="M2347" s="56"/>
      <c r="N2347" s="56"/>
      <c r="O2347" s="56"/>
      <c r="P2347" s="56"/>
    </row>
    <row r="2348" spans="1:16">
      <c r="A2348" s="20">
        <v>2339</v>
      </c>
      <c r="B2348" s="20" t="str">
        <f>IF(Data!B2348:$B$5005&lt;&gt;"",Data!B2348,"")</f>
        <v/>
      </c>
      <c r="C2348" s="20" t="str">
        <f>IF(Data!$B2348:C$5005&lt;&gt;"",Data!C2348,"")</f>
        <v/>
      </c>
      <c r="D2348" s="20" t="str">
        <f t="shared" si="83"/>
        <v/>
      </c>
      <c r="E2348" s="133" t="str">
        <f>IF(D2348="","",IF(COUNTIF($D$10:D2347,D2348)=0,COUNTIF(D:D,D2348),""))</f>
        <v/>
      </c>
      <c r="F2348" s="20" t="str">
        <f t="shared" si="84"/>
        <v/>
      </c>
      <c r="G2348" s="56"/>
      <c r="H2348" s="56"/>
      <c r="I2348" s="56"/>
      <c r="J2348" s="56"/>
      <c r="K2348" s="56"/>
      <c r="L2348" s="56"/>
      <c r="M2348" s="56"/>
      <c r="N2348" s="56"/>
      <c r="O2348" s="56"/>
      <c r="P2348" s="56"/>
    </row>
    <row r="2349" spans="1:16">
      <c r="A2349" s="20">
        <v>2340</v>
      </c>
      <c r="B2349" s="20" t="str">
        <f>IF(Data!B2349:$B$5005&lt;&gt;"",Data!B2349,"")</f>
        <v/>
      </c>
      <c r="C2349" s="20" t="str">
        <f>IF(Data!$B2349:C$5005&lt;&gt;"",Data!C2349,"")</f>
        <v/>
      </c>
      <c r="D2349" s="20" t="str">
        <f t="shared" si="83"/>
        <v/>
      </c>
      <c r="E2349" s="133" t="str">
        <f>IF(D2349="","",IF(COUNTIF($D$10:D2348,D2349)=0,COUNTIF(D:D,D2349),""))</f>
        <v/>
      </c>
      <c r="F2349" s="20" t="str">
        <f t="shared" si="84"/>
        <v/>
      </c>
      <c r="G2349" s="56"/>
      <c r="H2349" s="56"/>
      <c r="I2349" s="56"/>
      <c r="J2349" s="56"/>
      <c r="K2349" s="56"/>
      <c r="L2349" s="56"/>
      <c r="M2349" s="56"/>
      <c r="N2349" s="56"/>
      <c r="O2349" s="56"/>
      <c r="P2349" s="56"/>
    </row>
    <row r="2350" spans="1:16">
      <c r="A2350" s="20">
        <v>2341</v>
      </c>
      <c r="B2350" s="20" t="str">
        <f>IF(Data!B2350:$B$5005&lt;&gt;"",Data!B2350,"")</f>
        <v/>
      </c>
      <c r="C2350" s="20" t="str">
        <f>IF(Data!$B2350:C$5005&lt;&gt;"",Data!C2350,"")</f>
        <v/>
      </c>
      <c r="D2350" s="20" t="str">
        <f t="shared" si="83"/>
        <v/>
      </c>
      <c r="E2350" s="133" t="str">
        <f>IF(D2350="","",IF(COUNTIF($D$10:D2349,D2350)=0,COUNTIF(D:D,D2350),""))</f>
        <v/>
      </c>
      <c r="F2350" s="20" t="str">
        <f t="shared" si="84"/>
        <v/>
      </c>
      <c r="G2350" s="56"/>
      <c r="H2350" s="56"/>
      <c r="I2350" s="56"/>
      <c r="J2350" s="56"/>
      <c r="K2350" s="56"/>
      <c r="L2350" s="56"/>
      <c r="M2350" s="56"/>
      <c r="N2350" s="56"/>
      <c r="O2350" s="56"/>
      <c r="P2350" s="56"/>
    </row>
    <row r="2351" spans="1:16">
      <c r="A2351" s="20">
        <v>2342</v>
      </c>
      <c r="B2351" s="20" t="str">
        <f>IF(Data!B2351:$B$5005&lt;&gt;"",Data!B2351,"")</f>
        <v/>
      </c>
      <c r="C2351" s="20" t="str">
        <f>IF(Data!$B2351:C$5005&lt;&gt;"",Data!C2351,"")</f>
        <v/>
      </c>
      <c r="D2351" s="20" t="str">
        <f t="shared" si="83"/>
        <v/>
      </c>
      <c r="E2351" s="133" t="str">
        <f>IF(D2351="","",IF(COUNTIF($D$10:D2350,D2351)=0,COUNTIF(D:D,D2351),""))</f>
        <v/>
      </c>
      <c r="F2351" s="20" t="str">
        <f t="shared" si="84"/>
        <v/>
      </c>
      <c r="G2351" s="56"/>
      <c r="H2351" s="56"/>
      <c r="I2351" s="56"/>
      <c r="J2351" s="56"/>
      <c r="K2351" s="56"/>
      <c r="L2351" s="56"/>
      <c r="M2351" s="56"/>
      <c r="N2351" s="56"/>
      <c r="O2351" s="56"/>
      <c r="P2351" s="56"/>
    </row>
    <row r="2352" spans="1:16">
      <c r="A2352" s="20">
        <v>2343</v>
      </c>
      <c r="B2352" s="20" t="str">
        <f>IF(Data!B2352:$B$5005&lt;&gt;"",Data!B2352,"")</f>
        <v/>
      </c>
      <c r="C2352" s="20" t="str">
        <f>IF(Data!$B2352:C$5005&lt;&gt;"",Data!C2352,"")</f>
        <v/>
      </c>
      <c r="D2352" s="20" t="str">
        <f t="shared" si="83"/>
        <v/>
      </c>
      <c r="E2352" s="133" t="str">
        <f>IF(D2352="","",IF(COUNTIF($D$10:D2351,D2352)=0,COUNTIF(D:D,D2352),""))</f>
        <v/>
      </c>
      <c r="F2352" s="20" t="str">
        <f t="shared" si="84"/>
        <v/>
      </c>
      <c r="G2352" s="56"/>
      <c r="H2352" s="56"/>
      <c r="I2352" s="56"/>
      <c r="J2352" s="56"/>
      <c r="K2352" s="56"/>
      <c r="L2352" s="56"/>
      <c r="M2352" s="56"/>
      <c r="N2352" s="56"/>
      <c r="O2352" s="56"/>
      <c r="P2352" s="56"/>
    </row>
    <row r="2353" spans="1:16">
      <c r="A2353" s="20">
        <v>2344</v>
      </c>
      <c r="B2353" s="20" t="str">
        <f>IF(Data!B2353:$B$5005&lt;&gt;"",Data!B2353,"")</f>
        <v/>
      </c>
      <c r="C2353" s="20" t="str">
        <f>IF(Data!$B2353:C$5005&lt;&gt;"",Data!C2353,"")</f>
        <v/>
      </c>
      <c r="D2353" s="20" t="str">
        <f t="shared" si="83"/>
        <v/>
      </c>
      <c r="E2353" s="133" t="str">
        <f>IF(D2353="","",IF(COUNTIF($D$10:D2352,D2353)=0,COUNTIF(D:D,D2353),""))</f>
        <v/>
      </c>
      <c r="F2353" s="20" t="str">
        <f t="shared" si="84"/>
        <v/>
      </c>
      <c r="G2353" s="56"/>
      <c r="H2353" s="56"/>
      <c r="I2353" s="56"/>
      <c r="J2353" s="56"/>
      <c r="K2353" s="56"/>
      <c r="L2353" s="56"/>
      <c r="M2353" s="56"/>
      <c r="N2353" s="56"/>
      <c r="O2353" s="56"/>
      <c r="P2353" s="56"/>
    </row>
    <row r="2354" spans="1:16">
      <c r="A2354" s="20">
        <v>2345</v>
      </c>
      <c r="B2354" s="20" t="str">
        <f>IF(Data!B2354:$B$5005&lt;&gt;"",Data!B2354,"")</f>
        <v/>
      </c>
      <c r="C2354" s="20" t="str">
        <f>IF(Data!$B2354:C$5005&lt;&gt;"",Data!C2354,"")</f>
        <v/>
      </c>
      <c r="D2354" s="20" t="str">
        <f t="shared" si="83"/>
        <v/>
      </c>
      <c r="E2354" s="133" t="str">
        <f>IF(D2354="","",IF(COUNTIF($D$10:D2353,D2354)=0,COUNTIF(D:D,D2354),""))</f>
        <v/>
      </c>
      <c r="F2354" s="20" t="str">
        <f t="shared" si="84"/>
        <v/>
      </c>
      <c r="G2354" s="56"/>
      <c r="H2354" s="56"/>
      <c r="I2354" s="56"/>
      <c r="J2354" s="56"/>
      <c r="K2354" s="56"/>
      <c r="L2354" s="56"/>
      <c r="M2354" s="56"/>
      <c r="N2354" s="56"/>
      <c r="O2354" s="56"/>
      <c r="P2354" s="56"/>
    </row>
    <row r="2355" spans="1:16">
      <c r="A2355" s="20">
        <v>2346</v>
      </c>
      <c r="B2355" s="20" t="str">
        <f>IF(Data!B2355:$B$5005&lt;&gt;"",Data!B2355,"")</f>
        <v/>
      </c>
      <c r="C2355" s="20" t="str">
        <f>IF(Data!$B2355:C$5005&lt;&gt;"",Data!C2355,"")</f>
        <v/>
      </c>
      <c r="D2355" s="20" t="str">
        <f t="shared" si="83"/>
        <v/>
      </c>
      <c r="E2355" s="133" t="str">
        <f>IF(D2355="","",IF(COUNTIF($D$10:D2354,D2355)=0,COUNTIF(D:D,D2355),""))</f>
        <v/>
      </c>
      <c r="F2355" s="20" t="str">
        <f t="shared" si="84"/>
        <v/>
      </c>
      <c r="G2355" s="56"/>
      <c r="H2355" s="56"/>
      <c r="I2355" s="56"/>
      <c r="J2355" s="56"/>
      <c r="K2355" s="56"/>
      <c r="L2355" s="56"/>
      <c r="M2355" s="56"/>
      <c r="N2355" s="56"/>
      <c r="O2355" s="56"/>
      <c r="P2355" s="56"/>
    </row>
    <row r="2356" spans="1:16">
      <c r="A2356" s="20">
        <v>2347</v>
      </c>
      <c r="B2356" s="20" t="str">
        <f>IF(Data!B2356:$B$5005&lt;&gt;"",Data!B2356,"")</f>
        <v/>
      </c>
      <c r="C2356" s="20" t="str">
        <f>IF(Data!$B2356:C$5005&lt;&gt;"",Data!C2356,"")</f>
        <v/>
      </c>
      <c r="D2356" s="20" t="str">
        <f t="shared" si="83"/>
        <v/>
      </c>
      <c r="E2356" s="133" t="str">
        <f>IF(D2356="","",IF(COUNTIF($D$10:D2355,D2356)=0,COUNTIF(D:D,D2356),""))</f>
        <v/>
      </c>
      <c r="F2356" s="20" t="str">
        <f t="shared" si="84"/>
        <v/>
      </c>
      <c r="G2356" s="56"/>
      <c r="H2356" s="56"/>
      <c r="I2356" s="56"/>
      <c r="J2356" s="56"/>
      <c r="K2356" s="56"/>
      <c r="L2356" s="56"/>
      <c r="M2356" s="56"/>
      <c r="N2356" s="56"/>
      <c r="O2356" s="56"/>
      <c r="P2356" s="56"/>
    </row>
    <row r="2357" spans="1:16">
      <c r="A2357" s="20">
        <v>2348</v>
      </c>
      <c r="B2357" s="20" t="str">
        <f>IF(Data!B2357:$B$5005&lt;&gt;"",Data!B2357,"")</f>
        <v/>
      </c>
      <c r="C2357" s="20" t="str">
        <f>IF(Data!$B2357:C$5005&lt;&gt;"",Data!C2357,"")</f>
        <v/>
      </c>
      <c r="D2357" s="20" t="str">
        <f t="shared" si="83"/>
        <v/>
      </c>
      <c r="E2357" s="133" t="str">
        <f>IF(D2357="","",IF(COUNTIF($D$10:D2356,D2357)=0,COUNTIF(D:D,D2357),""))</f>
        <v/>
      </c>
      <c r="F2357" s="20" t="str">
        <f t="shared" si="84"/>
        <v/>
      </c>
      <c r="G2357" s="56"/>
      <c r="H2357" s="56"/>
      <c r="I2357" s="56"/>
      <c r="J2357" s="56"/>
      <c r="K2357" s="56"/>
      <c r="L2357" s="56"/>
      <c r="M2357" s="56"/>
      <c r="N2357" s="56"/>
      <c r="O2357" s="56"/>
      <c r="P2357" s="56"/>
    </row>
    <row r="2358" spans="1:16">
      <c r="A2358" s="20">
        <v>2349</v>
      </c>
      <c r="B2358" s="20" t="str">
        <f>IF(Data!B2358:$B$5005&lt;&gt;"",Data!B2358,"")</f>
        <v/>
      </c>
      <c r="C2358" s="20" t="str">
        <f>IF(Data!$B2358:C$5005&lt;&gt;"",Data!C2358,"")</f>
        <v/>
      </c>
      <c r="D2358" s="20" t="str">
        <f t="shared" si="83"/>
        <v/>
      </c>
      <c r="E2358" s="133" t="str">
        <f>IF(D2358="","",IF(COUNTIF($D$10:D2357,D2358)=0,COUNTIF(D:D,D2358),""))</f>
        <v/>
      </c>
      <c r="F2358" s="20" t="str">
        <f t="shared" si="84"/>
        <v/>
      </c>
      <c r="G2358" s="56"/>
      <c r="H2358" s="56"/>
      <c r="I2358" s="56"/>
      <c r="J2358" s="56"/>
      <c r="K2358" s="56"/>
      <c r="L2358" s="56"/>
      <c r="M2358" s="56"/>
      <c r="N2358" s="56"/>
      <c r="O2358" s="56"/>
      <c r="P2358" s="56"/>
    </row>
    <row r="2359" spans="1:16">
      <c r="A2359" s="20">
        <v>2350</v>
      </c>
      <c r="B2359" s="20" t="str">
        <f>IF(Data!B2359:$B$5005&lt;&gt;"",Data!B2359,"")</f>
        <v/>
      </c>
      <c r="C2359" s="20" t="str">
        <f>IF(Data!$B2359:C$5005&lt;&gt;"",Data!C2359,"")</f>
        <v/>
      </c>
      <c r="D2359" s="20" t="str">
        <f t="shared" si="83"/>
        <v/>
      </c>
      <c r="E2359" s="133" t="str">
        <f>IF(D2359="","",IF(COUNTIF($D$10:D2358,D2359)=0,COUNTIF(D:D,D2359),""))</f>
        <v/>
      </c>
      <c r="F2359" s="20" t="str">
        <f t="shared" si="84"/>
        <v/>
      </c>
      <c r="G2359" s="56"/>
      <c r="H2359" s="56"/>
      <c r="I2359" s="56"/>
      <c r="J2359" s="56"/>
      <c r="K2359" s="56"/>
      <c r="L2359" s="56"/>
      <c r="M2359" s="56"/>
      <c r="N2359" s="56"/>
      <c r="O2359" s="56"/>
      <c r="P2359" s="56"/>
    </row>
    <row r="2360" spans="1:16">
      <c r="A2360" s="20">
        <v>2351</v>
      </c>
      <c r="B2360" s="20" t="str">
        <f>IF(Data!B2360:$B$5005&lt;&gt;"",Data!B2360,"")</f>
        <v/>
      </c>
      <c r="C2360" s="20" t="str">
        <f>IF(Data!$B2360:C$5005&lt;&gt;"",Data!C2360,"")</f>
        <v/>
      </c>
      <c r="D2360" s="20" t="str">
        <f t="shared" ref="D2360:D2423" si="85">IF(AND(B2360&lt;&gt;"",C2360&lt;&gt;""), _xlfn.RANK.AVG(B2360,B:B,1),"")</f>
        <v/>
      </c>
      <c r="E2360" s="133" t="str">
        <f>IF(D2360="","",IF(COUNTIF($D$10:D2359,D2360)=0,COUNTIF(D:D,D2360),""))</f>
        <v/>
      </c>
      <c r="F2360" s="20" t="str">
        <f t="shared" si="84"/>
        <v/>
      </c>
      <c r="G2360" s="56"/>
      <c r="H2360" s="56"/>
      <c r="I2360" s="56"/>
      <c r="J2360" s="56"/>
      <c r="K2360" s="56"/>
      <c r="L2360" s="56"/>
      <c r="M2360" s="56"/>
      <c r="N2360" s="56"/>
      <c r="O2360" s="56"/>
      <c r="P2360" s="56"/>
    </row>
    <row r="2361" spans="1:16">
      <c r="A2361" s="20">
        <v>2352</v>
      </c>
      <c r="B2361" s="20" t="str">
        <f>IF(Data!B2361:$B$5005&lt;&gt;"",Data!B2361,"")</f>
        <v/>
      </c>
      <c r="C2361" s="20" t="str">
        <f>IF(Data!$B2361:C$5005&lt;&gt;"",Data!C2361,"")</f>
        <v/>
      </c>
      <c r="D2361" s="20" t="str">
        <f t="shared" si="85"/>
        <v/>
      </c>
      <c r="E2361" s="133" t="str">
        <f>IF(D2361="","",IF(COUNTIF($D$10:D2360,D2361)=0,COUNTIF(D:D,D2361),""))</f>
        <v/>
      </c>
      <c r="F2361" s="20" t="str">
        <f t="shared" si="84"/>
        <v/>
      </c>
      <c r="G2361" s="56"/>
      <c r="H2361" s="56"/>
      <c r="I2361" s="56"/>
      <c r="J2361" s="56"/>
      <c r="K2361" s="56"/>
      <c r="L2361" s="56"/>
      <c r="M2361" s="56"/>
      <c r="N2361" s="56"/>
      <c r="O2361" s="56"/>
      <c r="P2361" s="56"/>
    </row>
    <row r="2362" spans="1:16">
      <c r="A2362" s="20">
        <v>2353</v>
      </c>
      <c r="B2362" s="20" t="str">
        <f>IF(Data!B2362:$B$5005&lt;&gt;"",Data!B2362,"")</f>
        <v/>
      </c>
      <c r="C2362" s="20" t="str">
        <f>IF(Data!$B2362:C$5005&lt;&gt;"",Data!C2362,"")</f>
        <v/>
      </c>
      <c r="D2362" s="20" t="str">
        <f t="shared" si="85"/>
        <v/>
      </c>
      <c r="E2362" s="133" t="str">
        <f>IF(D2362="","",IF(COUNTIF($D$10:D2361,D2362)=0,COUNTIF(D:D,D2362),""))</f>
        <v/>
      </c>
      <c r="F2362" s="20" t="str">
        <f t="shared" si="84"/>
        <v/>
      </c>
      <c r="G2362" s="56"/>
      <c r="H2362" s="56"/>
      <c r="I2362" s="56"/>
      <c r="J2362" s="56"/>
      <c r="K2362" s="56"/>
      <c r="L2362" s="56"/>
      <c r="M2362" s="56"/>
      <c r="N2362" s="56"/>
      <c r="O2362" s="56"/>
      <c r="P2362" s="56"/>
    </row>
    <row r="2363" spans="1:16">
      <c r="A2363" s="20">
        <v>2354</v>
      </c>
      <c r="B2363" s="20" t="str">
        <f>IF(Data!B2363:$B$5005&lt;&gt;"",Data!B2363,"")</f>
        <v/>
      </c>
      <c r="C2363" s="20" t="str">
        <f>IF(Data!$B2363:C$5005&lt;&gt;"",Data!C2363,"")</f>
        <v/>
      </c>
      <c r="D2363" s="20" t="str">
        <f t="shared" si="85"/>
        <v/>
      </c>
      <c r="E2363" s="133" t="str">
        <f>IF(D2363="","",IF(COUNTIF($D$10:D2362,D2363)=0,COUNTIF(D:D,D2363),""))</f>
        <v/>
      </c>
      <c r="F2363" s="20" t="str">
        <f t="shared" si="84"/>
        <v/>
      </c>
      <c r="G2363" s="56"/>
      <c r="H2363" s="56"/>
      <c r="I2363" s="56"/>
      <c r="J2363" s="56"/>
      <c r="K2363" s="56"/>
      <c r="L2363" s="56"/>
      <c r="M2363" s="56"/>
      <c r="N2363" s="56"/>
      <c r="O2363" s="56"/>
      <c r="P2363" s="56"/>
    </row>
    <row r="2364" spans="1:16">
      <c r="A2364" s="20">
        <v>2355</v>
      </c>
      <c r="B2364" s="20" t="str">
        <f>IF(Data!B2364:$B$5005&lt;&gt;"",Data!B2364,"")</f>
        <v/>
      </c>
      <c r="C2364" s="20" t="str">
        <f>IF(Data!$B2364:C$5005&lt;&gt;"",Data!C2364,"")</f>
        <v/>
      </c>
      <c r="D2364" s="20" t="str">
        <f t="shared" si="85"/>
        <v/>
      </c>
      <c r="E2364" s="133" t="str">
        <f>IF(D2364="","",IF(COUNTIF($D$10:D2363,D2364)=0,COUNTIF(D:D,D2364),""))</f>
        <v/>
      </c>
      <c r="F2364" s="20" t="str">
        <f t="shared" si="84"/>
        <v/>
      </c>
      <c r="G2364" s="56"/>
      <c r="H2364" s="56"/>
      <c r="I2364" s="56"/>
      <c r="J2364" s="56"/>
      <c r="K2364" s="56"/>
      <c r="L2364" s="56"/>
      <c r="M2364" s="56"/>
      <c r="N2364" s="56"/>
      <c r="O2364" s="56"/>
      <c r="P2364" s="56"/>
    </row>
    <row r="2365" spans="1:16">
      <c r="A2365" s="20">
        <v>2356</v>
      </c>
      <c r="B2365" s="20" t="str">
        <f>IF(Data!B2365:$B$5005&lt;&gt;"",Data!B2365,"")</f>
        <v/>
      </c>
      <c r="C2365" s="20" t="str">
        <f>IF(Data!$B2365:C$5005&lt;&gt;"",Data!C2365,"")</f>
        <v/>
      </c>
      <c r="D2365" s="20" t="str">
        <f t="shared" si="85"/>
        <v/>
      </c>
      <c r="E2365" s="133" t="str">
        <f>IF(D2365="","",IF(COUNTIF($D$10:D2364,D2365)=0,COUNTIF(D:D,D2365),""))</f>
        <v/>
      </c>
      <c r="F2365" s="20" t="str">
        <f t="shared" si="84"/>
        <v/>
      </c>
      <c r="G2365" s="56"/>
      <c r="H2365" s="56"/>
      <c r="I2365" s="56"/>
      <c r="J2365" s="56"/>
      <c r="K2365" s="56"/>
      <c r="L2365" s="56"/>
      <c r="M2365" s="56"/>
      <c r="N2365" s="56"/>
      <c r="O2365" s="56"/>
      <c r="P2365" s="56"/>
    </row>
    <row r="2366" spans="1:16">
      <c r="A2366" s="20">
        <v>2357</v>
      </c>
      <c r="B2366" s="20" t="str">
        <f>IF(Data!B2366:$B$5005&lt;&gt;"",Data!B2366,"")</f>
        <v/>
      </c>
      <c r="C2366" s="20" t="str">
        <f>IF(Data!$B2366:C$5005&lt;&gt;"",Data!C2366,"")</f>
        <v/>
      </c>
      <c r="D2366" s="20" t="str">
        <f t="shared" si="85"/>
        <v/>
      </c>
      <c r="E2366" s="133" t="str">
        <f>IF(D2366="","",IF(COUNTIF($D$10:D2365,D2366)=0,COUNTIF(D:D,D2366),""))</f>
        <v/>
      </c>
      <c r="F2366" s="20" t="str">
        <f t="shared" si="84"/>
        <v/>
      </c>
      <c r="G2366" s="56"/>
      <c r="H2366" s="56"/>
      <c r="I2366" s="56"/>
      <c r="J2366" s="56"/>
      <c r="K2366" s="56"/>
      <c r="L2366" s="56"/>
      <c r="M2366" s="56"/>
      <c r="N2366" s="56"/>
      <c r="O2366" s="56"/>
      <c r="P2366" s="56"/>
    </row>
    <row r="2367" spans="1:16">
      <c r="A2367" s="20">
        <v>2358</v>
      </c>
      <c r="B2367" s="20" t="str">
        <f>IF(Data!B2367:$B$5005&lt;&gt;"",Data!B2367,"")</f>
        <v/>
      </c>
      <c r="C2367" s="20" t="str">
        <f>IF(Data!$B2367:C$5005&lt;&gt;"",Data!C2367,"")</f>
        <v/>
      </c>
      <c r="D2367" s="20" t="str">
        <f t="shared" si="85"/>
        <v/>
      </c>
      <c r="E2367" s="133" t="str">
        <f>IF(D2367="","",IF(COUNTIF($D$10:D2366,D2367)=0,COUNTIF(D:D,D2367),""))</f>
        <v/>
      </c>
      <c r="F2367" s="20" t="str">
        <f t="shared" si="84"/>
        <v/>
      </c>
      <c r="G2367" s="56"/>
      <c r="H2367" s="56"/>
      <c r="I2367" s="56"/>
      <c r="J2367" s="56"/>
      <c r="K2367" s="56"/>
      <c r="L2367" s="56"/>
      <c r="M2367" s="56"/>
      <c r="N2367" s="56"/>
      <c r="O2367" s="56"/>
      <c r="P2367" s="56"/>
    </row>
    <row r="2368" spans="1:16">
      <c r="A2368" s="20">
        <v>2359</v>
      </c>
      <c r="B2368" s="20" t="str">
        <f>IF(Data!B2368:$B$5005&lt;&gt;"",Data!B2368,"")</f>
        <v/>
      </c>
      <c r="C2368" s="20" t="str">
        <f>IF(Data!$B2368:C$5005&lt;&gt;"",Data!C2368,"")</f>
        <v/>
      </c>
      <c r="D2368" s="20" t="str">
        <f t="shared" si="85"/>
        <v/>
      </c>
      <c r="E2368" s="133" t="str">
        <f>IF(D2368="","",IF(COUNTIF($D$10:D2367,D2368)=0,COUNTIF(D:D,D2368),""))</f>
        <v/>
      </c>
      <c r="F2368" s="20" t="str">
        <f t="shared" si="84"/>
        <v/>
      </c>
      <c r="G2368" s="56"/>
      <c r="H2368" s="56"/>
      <c r="I2368" s="56"/>
      <c r="J2368" s="56"/>
      <c r="K2368" s="56"/>
      <c r="L2368" s="56"/>
      <c r="M2368" s="56"/>
      <c r="N2368" s="56"/>
      <c r="O2368" s="56"/>
      <c r="P2368" s="56"/>
    </row>
    <row r="2369" spans="1:16">
      <c r="A2369" s="20">
        <v>2360</v>
      </c>
      <c r="B2369" s="20" t="str">
        <f>IF(Data!B2369:$B$5005&lt;&gt;"",Data!B2369,"")</f>
        <v/>
      </c>
      <c r="C2369" s="20" t="str">
        <f>IF(Data!$B2369:C$5005&lt;&gt;"",Data!C2369,"")</f>
        <v/>
      </c>
      <c r="D2369" s="20" t="str">
        <f t="shared" si="85"/>
        <v/>
      </c>
      <c r="E2369" s="133" t="str">
        <f>IF(D2369="","",IF(COUNTIF($D$10:D2368,D2369)=0,COUNTIF(D:D,D2369),""))</f>
        <v/>
      </c>
      <c r="F2369" s="20" t="str">
        <f t="shared" si="84"/>
        <v/>
      </c>
      <c r="G2369" s="56"/>
      <c r="H2369" s="56"/>
      <c r="I2369" s="56"/>
      <c r="J2369" s="56"/>
      <c r="K2369" s="56"/>
      <c r="L2369" s="56"/>
      <c r="M2369" s="56"/>
      <c r="N2369" s="56"/>
      <c r="O2369" s="56"/>
      <c r="P2369" s="56"/>
    </row>
    <row r="2370" spans="1:16">
      <c r="A2370" s="20">
        <v>2361</v>
      </c>
      <c r="B2370" s="20" t="str">
        <f>IF(Data!B2370:$B$5005&lt;&gt;"",Data!B2370,"")</f>
        <v/>
      </c>
      <c r="C2370" s="20" t="str">
        <f>IF(Data!$B2370:C$5005&lt;&gt;"",Data!C2370,"")</f>
        <v/>
      </c>
      <c r="D2370" s="20" t="str">
        <f t="shared" si="85"/>
        <v/>
      </c>
      <c r="E2370" s="133" t="str">
        <f>IF(D2370="","",IF(COUNTIF($D$10:D2369,D2370)=0,COUNTIF(D:D,D2370),""))</f>
        <v/>
      </c>
      <c r="F2370" s="20" t="str">
        <f t="shared" si="84"/>
        <v/>
      </c>
      <c r="G2370" s="56"/>
      <c r="H2370" s="56"/>
      <c r="I2370" s="56"/>
      <c r="J2370" s="56"/>
      <c r="K2370" s="56"/>
      <c r="L2370" s="56"/>
      <c r="M2370" s="56"/>
      <c r="N2370" s="56"/>
      <c r="O2370" s="56"/>
      <c r="P2370" s="56"/>
    </row>
    <row r="2371" spans="1:16">
      <c r="A2371" s="20">
        <v>2362</v>
      </c>
      <c r="B2371" s="20" t="str">
        <f>IF(Data!B2371:$B$5005&lt;&gt;"",Data!B2371,"")</f>
        <v/>
      </c>
      <c r="C2371" s="20" t="str">
        <f>IF(Data!$B2371:C$5005&lt;&gt;"",Data!C2371,"")</f>
        <v/>
      </c>
      <c r="D2371" s="20" t="str">
        <f t="shared" si="85"/>
        <v/>
      </c>
      <c r="E2371" s="133" t="str">
        <f>IF(D2371="","",IF(COUNTIF($D$10:D2370,D2371)=0,COUNTIF(D:D,D2371),""))</f>
        <v/>
      </c>
      <c r="F2371" s="20" t="str">
        <f t="shared" si="84"/>
        <v/>
      </c>
      <c r="G2371" s="56"/>
      <c r="H2371" s="56"/>
      <c r="I2371" s="56"/>
      <c r="J2371" s="56"/>
      <c r="K2371" s="56"/>
      <c r="L2371" s="56"/>
      <c r="M2371" s="56"/>
      <c r="N2371" s="56"/>
      <c r="O2371" s="56"/>
      <c r="P2371" s="56"/>
    </row>
    <row r="2372" spans="1:16">
      <c r="A2372" s="20">
        <v>2363</v>
      </c>
      <c r="B2372" s="20" t="str">
        <f>IF(Data!B2372:$B$5005&lt;&gt;"",Data!B2372,"")</f>
        <v/>
      </c>
      <c r="C2372" s="20" t="str">
        <f>IF(Data!$B2372:C$5005&lt;&gt;"",Data!C2372,"")</f>
        <v/>
      </c>
      <c r="D2372" s="20" t="str">
        <f t="shared" si="85"/>
        <v/>
      </c>
      <c r="E2372" s="133" t="str">
        <f>IF(D2372="","",IF(COUNTIF($D$10:D2371,D2372)=0,COUNTIF(D:D,D2372),""))</f>
        <v/>
      </c>
      <c r="F2372" s="20" t="str">
        <f t="shared" si="84"/>
        <v/>
      </c>
      <c r="G2372" s="56"/>
      <c r="H2372" s="56"/>
      <c r="I2372" s="56"/>
      <c r="J2372" s="56"/>
      <c r="K2372" s="56"/>
      <c r="L2372" s="56"/>
      <c r="M2372" s="56"/>
      <c r="N2372" s="56"/>
      <c r="O2372" s="56"/>
      <c r="P2372" s="56"/>
    </row>
    <row r="2373" spans="1:16">
      <c r="A2373" s="20">
        <v>2364</v>
      </c>
      <c r="B2373" s="20" t="str">
        <f>IF(Data!B2373:$B$5005&lt;&gt;"",Data!B2373,"")</f>
        <v/>
      </c>
      <c r="C2373" s="20" t="str">
        <f>IF(Data!$B2373:C$5005&lt;&gt;"",Data!C2373,"")</f>
        <v/>
      </c>
      <c r="D2373" s="20" t="str">
        <f t="shared" si="85"/>
        <v/>
      </c>
      <c r="E2373" s="133" t="str">
        <f>IF(D2373="","",IF(COUNTIF($D$10:D2372,D2373)=0,COUNTIF(D:D,D2373),""))</f>
        <v/>
      </c>
      <c r="F2373" s="20" t="str">
        <f t="shared" si="84"/>
        <v/>
      </c>
      <c r="G2373" s="56"/>
      <c r="H2373" s="56"/>
      <c r="I2373" s="56"/>
      <c r="J2373" s="56"/>
      <c r="K2373" s="56"/>
      <c r="L2373" s="56"/>
      <c r="M2373" s="56"/>
      <c r="N2373" s="56"/>
      <c r="O2373" s="56"/>
      <c r="P2373" s="56"/>
    </row>
    <row r="2374" spans="1:16">
      <c r="A2374" s="20">
        <v>2365</v>
      </c>
      <c r="B2374" s="20" t="str">
        <f>IF(Data!B2374:$B$5005&lt;&gt;"",Data!B2374,"")</f>
        <v/>
      </c>
      <c r="C2374" s="20" t="str">
        <f>IF(Data!$B2374:C$5005&lt;&gt;"",Data!C2374,"")</f>
        <v/>
      </c>
      <c r="D2374" s="20" t="str">
        <f t="shared" si="85"/>
        <v/>
      </c>
      <c r="E2374" s="133" t="str">
        <f>IF(D2374="","",IF(COUNTIF($D$10:D2373,D2374)=0,COUNTIF(D:D,D2374),""))</f>
        <v/>
      </c>
      <c r="F2374" s="20" t="str">
        <f t="shared" si="84"/>
        <v/>
      </c>
      <c r="G2374" s="56"/>
      <c r="H2374" s="56"/>
      <c r="I2374" s="56"/>
      <c r="J2374" s="56"/>
      <c r="K2374" s="56"/>
      <c r="L2374" s="56"/>
      <c r="M2374" s="56"/>
      <c r="N2374" s="56"/>
      <c r="O2374" s="56"/>
      <c r="P2374" s="56"/>
    </row>
    <row r="2375" spans="1:16">
      <c r="A2375" s="20">
        <v>2366</v>
      </c>
      <c r="B2375" s="20" t="str">
        <f>IF(Data!B2375:$B$5005&lt;&gt;"",Data!B2375,"")</f>
        <v/>
      </c>
      <c r="C2375" s="20" t="str">
        <f>IF(Data!$B2375:C$5005&lt;&gt;"",Data!C2375,"")</f>
        <v/>
      </c>
      <c r="D2375" s="20" t="str">
        <f t="shared" si="85"/>
        <v/>
      </c>
      <c r="E2375" s="133" t="str">
        <f>IF(D2375="","",IF(COUNTIF($D$10:D2374,D2375)=0,COUNTIF(D:D,D2375),""))</f>
        <v/>
      </c>
      <c r="F2375" s="20" t="str">
        <f t="shared" si="84"/>
        <v/>
      </c>
      <c r="G2375" s="56"/>
      <c r="H2375" s="56"/>
      <c r="I2375" s="56"/>
      <c r="J2375" s="56"/>
      <c r="K2375" s="56"/>
      <c r="L2375" s="56"/>
      <c r="M2375" s="56"/>
      <c r="N2375" s="56"/>
      <c r="O2375" s="56"/>
      <c r="P2375" s="56"/>
    </row>
    <row r="2376" spans="1:16">
      <c r="A2376" s="20">
        <v>2367</v>
      </c>
      <c r="B2376" s="20" t="str">
        <f>IF(Data!B2376:$B$5005&lt;&gt;"",Data!B2376,"")</f>
        <v/>
      </c>
      <c r="C2376" s="20" t="str">
        <f>IF(Data!$B2376:C$5005&lt;&gt;"",Data!C2376,"")</f>
        <v/>
      </c>
      <c r="D2376" s="20" t="str">
        <f t="shared" si="85"/>
        <v/>
      </c>
      <c r="E2376" s="133" t="str">
        <f>IF(D2376="","",IF(COUNTIF($D$10:D2375,D2376)=0,COUNTIF(D:D,D2376),""))</f>
        <v/>
      </c>
      <c r="F2376" s="20" t="str">
        <f t="shared" si="84"/>
        <v/>
      </c>
      <c r="G2376" s="56"/>
      <c r="H2376" s="56"/>
      <c r="I2376" s="56"/>
      <c r="J2376" s="56"/>
      <c r="K2376" s="56"/>
      <c r="L2376" s="56"/>
      <c r="M2376" s="56"/>
      <c r="N2376" s="56"/>
      <c r="O2376" s="56"/>
      <c r="P2376" s="56"/>
    </row>
    <row r="2377" spans="1:16">
      <c r="A2377" s="20">
        <v>2368</v>
      </c>
      <c r="B2377" s="20" t="str">
        <f>IF(Data!B2377:$B$5005&lt;&gt;"",Data!B2377,"")</f>
        <v/>
      </c>
      <c r="C2377" s="20" t="str">
        <f>IF(Data!$B2377:C$5005&lt;&gt;"",Data!C2377,"")</f>
        <v/>
      </c>
      <c r="D2377" s="20" t="str">
        <f t="shared" si="85"/>
        <v/>
      </c>
      <c r="E2377" s="133" t="str">
        <f>IF(D2377="","",IF(COUNTIF($D$10:D2376,D2377)=0,COUNTIF(D:D,D2377),""))</f>
        <v/>
      </c>
      <c r="F2377" s="20" t="str">
        <f t="shared" si="84"/>
        <v/>
      </c>
      <c r="G2377" s="56"/>
      <c r="H2377" s="56"/>
      <c r="I2377" s="56"/>
      <c r="J2377" s="56"/>
      <c r="K2377" s="56"/>
      <c r="L2377" s="56"/>
      <c r="M2377" s="56"/>
      <c r="N2377" s="56"/>
      <c r="O2377" s="56"/>
      <c r="P2377" s="56"/>
    </row>
    <row r="2378" spans="1:16">
      <c r="A2378" s="20">
        <v>2369</v>
      </c>
      <c r="B2378" s="20" t="str">
        <f>IF(Data!B2378:$B$5005&lt;&gt;"",Data!B2378,"")</f>
        <v/>
      </c>
      <c r="C2378" s="20" t="str">
        <f>IF(Data!$B2378:C$5005&lt;&gt;"",Data!C2378,"")</f>
        <v/>
      </c>
      <c r="D2378" s="20" t="str">
        <f t="shared" si="85"/>
        <v/>
      </c>
      <c r="E2378" s="133" t="str">
        <f>IF(D2378="","",IF(COUNTIF($D$10:D2377,D2378)=0,COUNTIF(D:D,D2378),""))</f>
        <v/>
      </c>
      <c r="F2378" s="20" t="str">
        <f t="shared" si="84"/>
        <v/>
      </c>
      <c r="G2378" s="56"/>
      <c r="H2378" s="56"/>
      <c r="I2378" s="56"/>
      <c r="J2378" s="56"/>
      <c r="K2378" s="56"/>
      <c r="L2378" s="56"/>
      <c r="M2378" s="56"/>
      <c r="N2378" s="56"/>
      <c r="O2378" s="56"/>
      <c r="P2378" s="56"/>
    </row>
    <row r="2379" spans="1:16">
      <c r="A2379" s="20">
        <v>2370</v>
      </c>
      <c r="B2379" s="20" t="str">
        <f>IF(Data!B2379:$B$5005&lt;&gt;"",Data!B2379,"")</f>
        <v/>
      </c>
      <c r="C2379" s="20" t="str">
        <f>IF(Data!$B2379:C$5005&lt;&gt;"",Data!C2379,"")</f>
        <v/>
      </c>
      <c r="D2379" s="20" t="str">
        <f t="shared" si="85"/>
        <v/>
      </c>
      <c r="E2379" s="133" t="str">
        <f>IF(D2379="","",IF(COUNTIF($D$10:D2378,D2379)=0,COUNTIF(D:D,D2379),""))</f>
        <v/>
      </c>
      <c r="F2379" s="20" t="str">
        <f t="shared" si="84"/>
        <v/>
      </c>
      <c r="G2379" s="56"/>
      <c r="H2379" s="56"/>
      <c r="I2379" s="56"/>
      <c r="J2379" s="56"/>
      <c r="K2379" s="56"/>
      <c r="L2379" s="56"/>
      <c r="M2379" s="56"/>
      <c r="N2379" s="56"/>
      <c r="O2379" s="56"/>
      <c r="P2379" s="56"/>
    </row>
    <row r="2380" spans="1:16">
      <c r="A2380" s="20">
        <v>2371</v>
      </c>
      <c r="B2380" s="20" t="str">
        <f>IF(Data!B2380:$B$5005&lt;&gt;"",Data!B2380,"")</f>
        <v/>
      </c>
      <c r="C2380" s="20" t="str">
        <f>IF(Data!$B2380:C$5005&lt;&gt;"",Data!C2380,"")</f>
        <v/>
      </c>
      <c r="D2380" s="20" t="str">
        <f t="shared" si="85"/>
        <v/>
      </c>
      <c r="E2380" s="133" t="str">
        <f>IF(D2380="","",IF(COUNTIF($D$10:D2379,D2380)=0,COUNTIF(D:D,D2380),""))</f>
        <v/>
      </c>
      <c r="F2380" s="20" t="str">
        <f t="shared" ref="F2380:F2443" si="86">IF(E2380="","",E2380^3-E2380)</f>
        <v/>
      </c>
      <c r="G2380" s="56"/>
      <c r="H2380" s="56"/>
      <c r="I2380" s="56"/>
      <c r="J2380" s="56"/>
      <c r="K2380" s="56"/>
      <c r="L2380" s="56"/>
      <c r="M2380" s="56"/>
      <c r="N2380" s="56"/>
      <c r="O2380" s="56"/>
      <c r="P2380" s="56"/>
    </row>
    <row r="2381" spans="1:16">
      <c r="A2381" s="20">
        <v>2372</v>
      </c>
      <c r="B2381" s="20" t="str">
        <f>IF(Data!B2381:$B$5005&lt;&gt;"",Data!B2381,"")</f>
        <v/>
      </c>
      <c r="C2381" s="20" t="str">
        <f>IF(Data!$B2381:C$5005&lt;&gt;"",Data!C2381,"")</f>
        <v/>
      </c>
      <c r="D2381" s="20" t="str">
        <f t="shared" si="85"/>
        <v/>
      </c>
      <c r="E2381" s="133" t="str">
        <f>IF(D2381="","",IF(COUNTIF($D$10:D2380,D2381)=0,COUNTIF(D:D,D2381),""))</f>
        <v/>
      </c>
      <c r="F2381" s="20" t="str">
        <f t="shared" si="86"/>
        <v/>
      </c>
      <c r="G2381" s="56"/>
      <c r="H2381" s="56"/>
      <c r="I2381" s="56"/>
      <c r="J2381" s="56"/>
      <c r="K2381" s="56"/>
      <c r="L2381" s="56"/>
      <c r="M2381" s="56"/>
      <c r="N2381" s="56"/>
      <c r="O2381" s="56"/>
      <c r="P2381" s="56"/>
    </row>
    <row r="2382" spans="1:16">
      <c r="A2382" s="20">
        <v>2373</v>
      </c>
      <c r="B2382" s="20" t="str">
        <f>IF(Data!B2382:$B$5005&lt;&gt;"",Data!B2382,"")</f>
        <v/>
      </c>
      <c r="C2382" s="20" t="str">
        <f>IF(Data!$B2382:C$5005&lt;&gt;"",Data!C2382,"")</f>
        <v/>
      </c>
      <c r="D2382" s="20" t="str">
        <f t="shared" si="85"/>
        <v/>
      </c>
      <c r="E2382" s="133" t="str">
        <f>IF(D2382="","",IF(COUNTIF($D$10:D2381,D2382)=0,COUNTIF(D:D,D2382),""))</f>
        <v/>
      </c>
      <c r="F2382" s="20" t="str">
        <f t="shared" si="86"/>
        <v/>
      </c>
      <c r="G2382" s="56"/>
      <c r="H2382" s="56"/>
      <c r="I2382" s="56"/>
      <c r="J2382" s="56"/>
      <c r="K2382" s="56"/>
      <c r="L2382" s="56"/>
      <c r="M2382" s="56"/>
      <c r="N2382" s="56"/>
      <c r="O2382" s="56"/>
      <c r="P2382" s="56"/>
    </row>
    <row r="2383" spans="1:16">
      <c r="A2383" s="20">
        <v>2374</v>
      </c>
      <c r="B2383" s="20" t="str">
        <f>IF(Data!B2383:$B$5005&lt;&gt;"",Data!B2383,"")</f>
        <v/>
      </c>
      <c r="C2383" s="20" t="str">
        <f>IF(Data!$B2383:C$5005&lt;&gt;"",Data!C2383,"")</f>
        <v/>
      </c>
      <c r="D2383" s="20" t="str">
        <f t="shared" si="85"/>
        <v/>
      </c>
      <c r="E2383" s="133" t="str">
        <f>IF(D2383="","",IF(COUNTIF($D$10:D2382,D2383)=0,COUNTIF(D:D,D2383),""))</f>
        <v/>
      </c>
      <c r="F2383" s="20" t="str">
        <f t="shared" si="86"/>
        <v/>
      </c>
      <c r="G2383" s="56"/>
      <c r="H2383" s="56"/>
      <c r="I2383" s="56"/>
      <c r="J2383" s="56"/>
      <c r="K2383" s="56"/>
      <c r="L2383" s="56"/>
      <c r="M2383" s="56"/>
      <c r="N2383" s="56"/>
      <c r="O2383" s="56"/>
      <c r="P2383" s="56"/>
    </row>
    <row r="2384" spans="1:16">
      <c r="A2384" s="20">
        <v>2375</v>
      </c>
      <c r="B2384" s="20" t="str">
        <f>IF(Data!B2384:$B$5005&lt;&gt;"",Data!B2384,"")</f>
        <v/>
      </c>
      <c r="C2384" s="20" t="str">
        <f>IF(Data!$B2384:C$5005&lt;&gt;"",Data!C2384,"")</f>
        <v/>
      </c>
      <c r="D2384" s="20" t="str">
        <f t="shared" si="85"/>
        <v/>
      </c>
      <c r="E2384" s="133" t="str">
        <f>IF(D2384="","",IF(COUNTIF($D$10:D2383,D2384)=0,COUNTIF(D:D,D2384),""))</f>
        <v/>
      </c>
      <c r="F2384" s="20" t="str">
        <f t="shared" si="86"/>
        <v/>
      </c>
      <c r="G2384" s="56"/>
      <c r="H2384" s="56"/>
      <c r="I2384" s="56"/>
      <c r="J2384" s="56"/>
      <c r="K2384" s="56"/>
      <c r="L2384" s="56"/>
      <c r="M2384" s="56"/>
      <c r="N2384" s="56"/>
      <c r="O2384" s="56"/>
      <c r="P2384" s="56"/>
    </row>
    <row r="2385" spans="1:16">
      <c r="A2385" s="20">
        <v>2376</v>
      </c>
      <c r="B2385" s="20" t="str">
        <f>IF(Data!B2385:$B$5005&lt;&gt;"",Data!B2385,"")</f>
        <v/>
      </c>
      <c r="C2385" s="20" t="str">
        <f>IF(Data!$B2385:C$5005&lt;&gt;"",Data!C2385,"")</f>
        <v/>
      </c>
      <c r="D2385" s="20" t="str">
        <f t="shared" si="85"/>
        <v/>
      </c>
      <c r="E2385" s="133" t="str">
        <f>IF(D2385="","",IF(COUNTIF($D$10:D2384,D2385)=0,COUNTIF(D:D,D2385),""))</f>
        <v/>
      </c>
      <c r="F2385" s="20" t="str">
        <f t="shared" si="86"/>
        <v/>
      </c>
      <c r="G2385" s="56"/>
      <c r="H2385" s="56"/>
      <c r="I2385" s="56"/>
      <c r="J2385" s="56"/>
      <c r="K2385" s="56"/>
      <c r="L2385" s="56"/>
      <c r="M2385" s="56"/>
      <c r="N2385" s="56"/>
      <c r="O2385" s="56"/>
      <c r="P2385" s="56"/>
    </row>
    <row r="2386" spans="1:16">
      <c r="A2386" s="20">
        <v>2377</v>
      </c>
      <c r="B2386" s="20" t="str">
        <f>IF(Data!B2386:$B$5005&lt;&gt;"",Data!B2386,"")</f>
        <v/>
      </c>
      <c r="C2386" s="20" t="str">
        <f>IF(Data!$B2386:C$5005&lt;&gt;"",Data!C2386,"")</f>
        <v/>
      </c>
      <c r="D2386" s="20" t="str">
        <f t="shared" si="85"/>
        <v/>
      </c>
      <c r="E2386" s="133" t="str">
        <f>IF(D2386="","",IF(COUNTIF($D$10:D2385,D2386)=0,COUNTIF(D:D,D2386),""))</f>
        <v/>
      </c>
      <c r="F2386" s="20" t="str">
        <f t="shared" si="86"/>
        <v/>
      </c>
      <c r="G2386" s="56"/>
      <c r="H2386" s="56"/>
      <c r="I2386" s="56"/>
      <c r="J2386" s="56"/>
      <c r="K2386" s="56"/>
      <c r="L2386" s="56"/>
      <c r="M2386" s="56"/>
      <c r="N2386" s="56"/>
      <c r="O2386" s="56"/>
      <c r="P2386" s="56"/>
    </row>
    <row r="2387" spans="1:16">
      <c r="A2387" s="20">
        <v>2378</v>
      </c>
      <c r="B2387" s="20" t="str">
        <f>IF(Data!B2387:$B$5005&lt;&gt;"",Data!B2387,"")</f>
        <v/>
      </c>
      <c r="C2387" s="20" t="str">
        <f>IF(Data!$B2387:C$5005&lt;&gt;"",Data!C2387,"")</f>
        <v/>
      </c>
      <c r="D2387" s="20" t="str">
        <f t="shared" si="85"/>
        <v/>
      </c>
      <c r="E2387" s="133" t="str">
        <f>IF(D2387="","",IF(COUNTIF($D$10:D2386,D2387)=0,COUNTIF(D:D,D2387),""))</f>
        <v/>
      </c>
      <c r="F2387" s="20" t="str">
        <f t="shared" si="86"/>
        <v/>
      </c>
      <c r="G2387" s="56"/>
      <c r="H2387" s="56"/>
      <c r="I2387" s="56"/>
      <c r="J2387" s="56"/>
      <c r="K2387" s="56"/>
      <c r="L2387" s="56"/>
      <c r="M2387" s="56"/>
      <c r="N2387" s="56"/>
      <c r="O2387" s="56"/>
      <c r="P2387" s="56"/>
    </row>
    <row r="2388" spans="1:16">
      <c r="A2388" s="20">
        <v>2379</v>
      </c>
      <c r="B2388" s="20" t="str">
        <f>IF(Data!B2388:$B$5005&lt;&gt;"",Data!B2388,"")</f>
        <v/>
      </c>
      <c r="C2388" s="20" t="str">
        <f>IF(Data!$B2388:C$5005&lt;&gt;"",Data!C2388,"")</f>
        <v/>
      </c>
      <c r="D2388" s="20" t="str">
        <f t="shared" si="85"/>
        <v/>
      </c>
      <c r="E2388" s="133" t="str">
        <f>IF(D2388="","",IF(COUNTIF($D$10:D2387,D2388)=0,COUNTIF(D:D,D2388),""))</f>
        <v/>
      </c>
      <c r="F2388" s="20" t="str">
        <f t="shared" si="86"/>
        <v/>
      </c>
      <c r="G2388" s="56"/>
      <c r="H2388" s="56"/>
      <c r="I2388" s="56"/>
      <c r="J2388" s="56"/>
      <c r="K2388" s="56"/>
      <c r="L2388" s="56"/>
      <c r="M2388" s="56"/>
      <c r="N2388" s="56"/>
      <c r="O2388" s="56"/>
      <c r="P2388" s="56"/>
    </row>
    <row r="2389" spans="1:16">
      <c r="A2389" s="20">
        <v>2380</v>
      </c>
      <c r="B2389" s="20" t="str">
        <f>IF(Data!B2389:$B$5005&lt;&gt;"",Data!B2389,"")</f>
        <v/>
      </c>
      <c r="C2389" s="20" t="str">
        <f>IF(Data!$B2389:C$5005&lt;&gt;"",Data!C2389,"")</f>
        <v/>
      </c>
      <c r="D2389" s="20" t="str">
        <f t="shared" si="85"/>
        <v/>
      </c>
      <c r="E2389" s="133" t="str">
        <f>IF(D2389="","",IF(COUNTIF($D$10:D2388,D2389)=0,COUNTIF(D:D,D2389),""))</f>
        <v/>
      </c>
      <c r="F2389" s="20" t="str">
        <f t="shared" si="86"/>
        <v/>
      </c>
      <c r="G2389" s="56"/>
      <c r="H2389" s="56"/>
      <c r="I2389" s="56"/>
      <c r="J2389" s="56"/>
      <c r="K2389" s="56"/>
      <c r="L2389" s="56"/>
      <c r="M2389" s="56"/>
      <c r="N2389" s="56"/>
      <c r="O2389" s="56"/>
      <c r="P2389" s="56"/>
    </row>
    <row r="2390" spans="1:16">
      <c r="A2390" s="20">
        <v>2381</v>
      </c>
      <c r="B2390" s="20" t="str">
        <f>IF(Data!B2390:$B$5005&lt;&gt;"",Data!B2390,"")</f>
        <v/>
      </c>
      <c r="C2390" s="20" t="str">
        <f>IF(Data!$B2390:C$5005&lt;&gt;"",Data!C2390,"")</f>
        <v/>
      </c>
      <c r="D2390" s="20" t="str">
        <f t="shared" si="85"/>
        <v/>
      </c>
      <c r="E2390" s="133" t="str">
        <f>IF(D2390="","",IF(COUNTIF($D$10:D2389,D2390)=0,COUNTIF(D:D,D2390),""))</f>
        <v/>
      </c>
      <c r="F2390" s="20" t="str">
        <f t="shared" si="86"/>
        <v/>
      </c>
      <c r="G2390" s="56"/>
      <c r="H2390" s="56"/>
      <c r="I2390" s="56"/>
      <c r="J2390" s="56"/>
      <c r="K2390" s="56"/>
      <c r="L2390" s="56"/>
      <c r="M2390" s="56"/>
      <c r="N2390" s="56"/>
      <c r="O2390" s="56"/>
      <c r="P2390" s="56"/>
    </row>
    <row r="2391" spans="1:16">
      <c r="A2391" s="20">
        <v>2382</v>
      </c>
      <c r="B2391" s="20" t="str">
        <f>IF(Data!B2391:$B$5005&lt;&gt;"",Data!B2391,"")</f>
        <v/>
      </c>
      <c r="C2391" s="20" t="str">
        <f>IF(Data!$B2391:C$5005&lt;&gt;"",Data!C2391,"")</f>
        <v/>
      </c>
      <c r="D2391" s="20" t="str">
        <f t="shared" si="85"/>
        <v/>
      </c>
      <c r="E2391" s="133" t="str">
        <f>IF(D2391="","",IF(COUNTIF($D$10:D2390,D2391)=0,COUNTIF(D:D,D2391),""))</f>
        <v/>
      </c>
      <c r="F2391" s="20" t="str">
        <f t="shared" si="86"/>
        <v/>
      </c>
      <c r="G2391" s="56"/>
      <c r="H2391" s="56"/>
      <c r="I2391" s="56"/>
      <c r="J2391" s="56"/>
      <c r="K2391" s="56"/>
      <c r="L2391" s="56"/>
      <c r="M2391" s="56"/>
      <c r="N2391" s="56"/>
      <c r="O2391" s="56"/>
      <c r="P2391" s="56"/>
    </row>
    <row r="2392" spans="1:16">
      <c r="A2392" s="20">
        <v>2383</v>
      </c>
      <c r="B2392" s="20" t="str">
        <f>IF(Data!B2392:$B$5005&lt;&gt;"",Data!B2392,"")</f>
        <v/>
      </c>
      <c r="C2392" s="20" t="str">
        <f>IF(Data!$B2392:C$5005&lt;&gt;"",Data!C2392,"")</f>
        <v/>
      </c>
      <c r="D2392" s="20" t="str">
        <f t="shared" si="85"/>
        <v/>
      </c>
      <c r="E2392" s="133" t="str">
        <f>IF(D2392="","",IF(COUNTIF($D$10:D2391,D2392)=0,COUNTIF(D:D,D2392),""))</f>
        <v/>
      </c>
      <c r="F2392" s="20" t="str">
        <f t="shared" si="86"/>
        <v/>
      </c>
      <c r="G2392" s="56"/>
      <c r="H2392" s="56"/>
      <c r="I2392" s="56"/>
      <c r="J2392" s="56"/>
      <c r="K2392" s="56"/>
      <c r="L2392" s="56"/>
      <c r="M2392" s="56"/>
      <c r="N2392" s="56"/>
      <c r="O2392" s="56"/>
      <c r="P2392" s="56"/>
    </row>
    <row r="2393" spans="1:16">
      <c r="A2393" s="20">
        <v>2384</v>
      </c>
      <c r="B2393" s="20" t="str">
        <f>IF(Data!B2393:$B$5005&lt;&gt;"",Data!B2393,"")</f>
        <v/>
      </c>
      <c r="C2393" s="20" t="str">
        <f>IF(Data!$B2393:C$5005&lt;&gt;"",Data!C2393,"")</f>
        <v/>
      </c>
      <c r="D2393" s="20" t="str">
        <f t="shared" si="85"/>
        <v/>
      </c>
      <c r="E2393" s="133" t="str">
        <f>IF(D2393="","",IF(COUNTIF($D$10:D2392,D2393)=0,COUNTIF(D:D,D2393),""))</f>
        <v/>
      </c>
      <c r="F2393" s="20" t="str">
        <f t="shared" si="86"/>
        <v/>
      </c>
      <c r="G2393" s="56"/>
      <c r="H2393" s="56"/>
      <c r="I2393" s="56"/>
      <c r="J2393" s="56"/>
      <c r="K2393" s="56"/>
      <c r="L2393" s="56"/>
      <c r="M2393" s="56"/>
      <c r="N2393" s="56"/>
      <c r="O2393" s="56"/>
      <c r="P2393" s="56"/>
    </row>
    <row r="2394" spans="1:16">
      <c r="A2394" s="20">
        <v>2385</v>
      </c>
      <c r="B2394" s="20" t="str">
        <f>IF(Data!B2394:$B$5005&lt;&gt;"",Data!B2394,"")</f>
        <v/>
      </c>
      <c r="C2394" s="20" t="str">
        <f>IF(Data!$B2394:C$5005&lt;&gt;"",Data!C2394,"")</f>
        <v/>
      </c>
      <c r="D2394" s="20" t="str">
        <f t="shared" si="85"/>
        <v/>
      </c>
      <c r="E2394" s="133" t="str">
        <f>IF(D2394="","",IF(COUNTIF($D$10:D2393,D2394)=0,COUNTIF(D:D,D2394),""))</f>
        <v/>
      </c>
      <c r="F2394" s="20" t="str">
        <f t="shared" si="86"/>
        <v/>
      </c>
      <c r="G2394" s="56"/>
      <c r="H2394" s="56"/>
      <c r="I2394" s="56"/>
      <c r="J2394" s="56"/>
      <c r="K2394" s="56"/>
      <c r="L2394" s="56"/>
      <c r="M2394" s="56"/>
      <c r="N2394" s="56"/>
      <c r="O2394" s="56"/>
      <c r="P2394" s="56"/>
    </row>
    <row r="2395" spans="1:16">
      <c r="A2395" s="20">
        <v>2386</v>
      </c>
      <c r="B2395" s="20" t="str">
        <f>IF(Data!B2395:$B$5005&lt;&gt;"",Data!B2395,"")</f>
        <v/>
      </c>
      <c r="C2395" s="20" t="str">
        <f>IF(Data!$B2395:C$5005&lt;&gt;"",Data!C2395,"")</f>
        <v/>
      </c>
      <c r="D2395" s="20" t="str">
        <f t="shared" si="85"/>
        <v/>
      </c>
      <c r="E2395" s="133" t="str">
        <f>IF(D2395="","",IF(COUNTIF($D$10:D2394,D2395)=0,COUNTIF(D:D,D2395),""))</f>
        <v/>
      </c>
      <c r="F2395" s="20" t="str">
        <f t="shared" si="86"/>
        <v/>
      </c>
      <c r="G2395" s="56"/>
      <c r="H2395" s="56"/>
      <c r="I2395" s="56"/>
      <c r="J2395" s="56"/>
      <c r="K2395" s="56"/>
      <c r="L2395" s="56"/>
      <c r="M2395" s="56"/>
      <c r="N2395" s="56"/>
      <c r="O2395" s="56"/>
      <c r="P2395" s="56"/>
    </row>
    <row r="2396" spans="1:16">
      <c r="A2396" s="20">
        <v>2387</v>
      </c>
      <c r="B2396" s="20" t="str">
        <f>IF(Data!B2396:$B$5005&lt;&gt;"",Data!B2396,"")</f>
        <v/>
      </c>
      <c r="C2396" s="20" t="str">
        <f>IF(Data!$B2396:C$5005&lt;&gt;"",Data!C2396,"")</f>
        <v/>
      </c>
      <c r="D2396" s="20" t="str">
        <f t="shared" si="85"/>
        <v/>
      </c>
      <c r="E2396" s="133" t="str">
        <f>IF(D2396="","",IF(COUNTIF($D$10:D2395,D2396)=0,COUNTIF(D:D,D2396),""))</f>
        <v/>
      </c>
      <c r="F2396" s="20" t="str">
        <f t="shared" si="86"/>
        <v/>
      </c>
      <c r="G2396" s="56"/>
      <c r="H2396" s="56"/>
      <c r="I2396" s="56"/>
      <c r="J2396" s="56"/>
      <c r="K2396" s="56"/>
      <c r="L2396" s="56"/>
      <c r="M2396" s="56"/>
      <c r="N2396" s="56"/>
      <c r="O2396" s="56"/>
      <c r="P2396" s="56"/>
    </row>
    <row r="2397" spans="1:16">
      <c r="A2397" s="20">
        <v>2388</v>
      </c>
      <c r="B2397" s="20" t="str">
        <f>IF(Data!B2397:$B$5005&lt;&gt;"",Data!B2397,"")</f>
        <v/>
      </c>
      <c r="C2397" s="20" t="str">
        <f>IF(Data!$B2397:C$5005&lt;&gt;"",Data!C2397,"")</f>
        <v/>
      </c>
      <c r="D2397" s="20" t="str">
        <f t="shared" si="85"/>
        <v/>
      </c>
      <c r="E2397" s="133" t="str">
        <f>IF(D2397="","",IF(COUNTIF($D$10:D2396,D2397)=0,COUNTIF(D:D,D2397),""))</f>
        <v/>
      </c>
      <c r="F2397" s="20" t="str">
        <f t="shared" si="86"/>
        <v/>
      </c>
      <c r="G2397" s="56"/>
      <c r="H2397" s="56"/>
      <c r="I2397" s="56"/>
      <c r="J2397" s="56"/>
      <c r="K2397" s="56"/>
      <c r="L2397" s="56"/>
      <c r="M2397" s="56"/>
      <c r="N2397" s="56"/>
      <c r="O2397" s="56"/>
      <c r="P2397" s="56"/>
    </row>
    <row r="2398" spans="1:16">
      <c r="A2398" s="20">
        <v>2389</v>
      </c>
      <c r="B2398" s="20" t="str">
        <f>IF(Data!B2398:$B$5005&lt;&gt;"",Data!B2398,"")</f>
        <v/>
      </c>
      <c r="C2398" s="20" t="str">
        <f>IF(Data!$B2398:C$5005&lt;&gt;"",Data!C2398,"")</f>
        <v/>
      </c>
      <c r="D2398" s="20" t="str">
        <f t="shared" si="85"/>
        <v/>
      </c>
      <c r="E2398" s="133" t="str">
        <f>IF(D2398="","",IF(COUNTIF($D$10:D2397,D2398)=0,COUNTIF(D:D,D2398),""))</f>
        <v/>
      </c>
      <c r="F2398" s="20" t="str">
        <f t="shared" si="86"/>
        <v/>
      </c>
      <c r="G2398" s="56"/>
      <c r="H2398" s="56"/>
      <c r="I2398" s="56"/>
      <c r="J2398" s="56"/>
      <c r="K2398" s="56"/>
      <c r="L2398" s="56"/>
      <c r="M2398" s="56"/>
      <c r="N2398" s="56"/>
      <c r="O2398" s="56"/>
      <c r="P2398" s="56"/>
    </row>
    <row r="2399" spans="1:16">
      <c r="A2399" s="20">
        <v>2390</v>
      </c>
      <c r="B2399" s="20" t="str">
        <f>IF(Data!B2399:$B$5005&lt;&gt;"",Data!B2399,"")</f>
        <v/>
      </c>
      <c r="C2399" s="20" t="str">
        <f>IF(Data!$B2399:C$5005&lt;&gt;"",Data!C2399,"")</f>
        <v/>
      </c>
      <c r="D2399" s="20" t="str">
        <f t="shared" si="85"/>
        <v/>
      </c>
      <c r="E2399" s="133" t="str">
        <f>IF(D2399="","",IF(COUNTIF($D$10:D2398,D2399)=0,COUNTIF(D:D,D2399),""))</f>
        <v/>
      </c>
      <c r="F2399" s="20" t="str">
        <f t="shared" si="86"/>
        <v/>
      </c>
      <c r="G2399" s="56"/>
      <c r="H2399" s="56"/>
      <c r="I2399" s="56"/>
      <c r="J2399" s="56"/>
      <c r="K2399" s="56"/>
      <c r="L2399" s="56"/>
      <c r="M2399" s="56"/>
      <c r="N2399" s="56"/>
      <c r="O2399" s="56"/>
      <c r="P2399" s="56"/>
    </row>
    <row r="2400" spans="1:16">
      <c r="A2400" s="20">
        <v>2391</v>
      </c>
      <c r="B2400" s="20" t="str">
        <f>IF(Data!B2400:$B$5005&lt;&gt;"",Data!B2400,"")</f>
        <v/>
      </c>
      <c r="C2400" s="20" t="str">
        <f>IF(Data!$B2400:C$5005&lt;&gt;"",Data!C2400,"")</f>
        <v/>
      </c>
      <c r="D2400" s="20" t="str">
        <f t="shared" si="85"/>
        <v/>
      </c>
      <c r="E2400" s="133" t="str">
        <f>IF(D2400="","",IF(COUNTIF($D$10:D2399,D2400)=0,COUNTIF(D:D,D2400),""))</f>
        <v/>
      </c>
      <c r="F2400" s="20" t="str">
        <f t="shared" si="86"/>
        <v/>
      </c>
      <c r="G2400" s="56"/>
      <c r="H2400" s="56"/>
      <c r="I2400" s="56"/>
      <c r="J2400" s="56"/>
      <c r="K2400" s="56"/>
      <c r="L2400" s="56"/>
      <c r="M2400" s="56"/>
      <c r="N2400" s="56"/>
      <c r="O2400" s="56"/>
      <c r="P2400" s="56"/>
    </row>
    <row r="2401" spans="1:16">
      <c r="A2401" s="20">
        <v>2392</v>
      </c>
      <c r="B2401" s="20" t="str">
        <f>IF(Data!B2401:$B$5005&lt;&gt;"",Data!B2401,"")</f>
        <v/>
      </c>
      <c r="C2401" s="20" t="str">
        <f>IF(Data!$B2401:C$5005&lt;&gt;"",Data!C2401,"")</f>
        <v/>
      </c>
      <c r="D2401" s="20" t="str">
        <f t="shared" si="85"/>
        <v/>
      </c>
      <c r="E2401" s="133" t="str">
        <f>IF(D2401="","",IF(COUNTIF($D$10:D2400,D2401)=0,COUNTIF(D:D,D2401),""))</f>
        <v/>
      </c>
      <c r="F2401" s="20" t="str">
        <f t="shared" si="86"/>
        <v/>
      </c>
      <c r="G2401" s="56"/>
      <c r="H2401" s="56"/>
      <c r="I2401" s="56"/>
      <c r="J2401" s="56"/>
      <c r="K2401" s="56"/>
      <c r="L2401" s="56"/>
      <c r="M2401" s="56"/>
      <c r="N2401" s="56"/>
      <c r="O2401" s="56"/>
      <c r="P2401" s="56"/>
    </row>
    <row r="2402" spans="1:16">
      <c r="A2402" s="20">
        <v>2393</v>
      </c>
      <c r="B2402" s="20" t="str">
        <f>IF(Data!B2402:$B$5005&lt;&gt;"",Data!B2402,"")</f>
        <v/>
      </c>
      <c r="C2402" s="20" t="str">
        <f>IF(Data!$B2402:C$5005&lt;&gt;"",Data!C2402,"")</f>
        <v/>
      </c>
      <c r="D2402" s="20" t="str">
        <f t="shared" si="85"/>
        <v/>
      </c>
      <c r="E2402" s="133" t="str">
        <f>IF(D2402="","",IF(COUNTIF($D$10:D2401,D2402)=0,COUNTIF(D:D,D2402),""))</f>
        <v/>
      </c>
      <c r="F2402" s="20" t="str">
        <f t="shared" si="86"/>
        <v/>
      </c>
      <c r="G2402" s="56"/>
      <c r="H2402" s="56"/>
      <c r="I2402" s="56"/>
      <c r="J2402" s="56"/>
      <c r="K2402" s="56"/>
      <c r="L2402" s="56"/>
      <c r="M2402" s="56"/>
      <c r="N2402" s="56"/>
      <c r="O2402" s="56"/>
      <c r="P2402" s="56"/>
    </row>
    <row r="2403" spans="1:16">
      <c r="A2403" s="20">
        <v>2394</v>
      </c>
      <c r="B2403" s="20" t="str">
        <f>IF(Data!B2403:$B$5005&lt;&gt;"",Data!B2403,"")</f>
        <v/>
      </c>
      <c r="C2403" s="20" t="str">
        <f>IF(Data!$B2403:C$5005&lt;&gt;"",Data!C2403,"")</f>
        <v/>
      </c>
      <c r="D2403" s="20" t="str">
        <f t="shared" si="85"/>
        <v/>
      </c>
      <c r="E2403" s="133" t="str">
        <f>IF(D2403="","",IF(COUNTIF($D$10:D2402,D2403)=0,COUNTIF(D:D,D2403),""))</f>
        <v/>
      </c>
      <c r="F2403" s="20" t="str">
        <f t="shared" si="86"/>
        <v/>
      </c>
      <c r="G2403" s="56"/>
      <c r="H2403" s="56"/>
      <c r="I2403" s="56"/>
      <c r="J2403" s="56"/>
      <c r="K2403" s="56"/>
      <c r="L2403" s="56"/>
      <c r="M2403" s="56"/>
      <c r="N2403" s="56"/>
      <c r="O2403" s="56"/>
      <c r="P2403" s="56"/>
    </row>
    <row r="2404" spans="1:16">
      <c r="A2404" s="20">
        <v>2395</v>
      </c>
      <c r="B2404" s="20" t="str">
        <f>IF(Data!B2404:$B$5005&lt;&gt;"",Data!B2404,"")</f>
        <v/>
      </c>
      <c r="C2404" s="20" t="str">
        <f>IF(Data!$B2404:C$5005&lt;&gt;"",Data!C2404,"")</f>
        <v/>
      </c>
      <c r="D2404" s="20" t="str">
        <f t="shared" si="85"/>
        <v/>
      </c>
      <c r="E2404" s="133" t="str">
        <f>IF(D2404="","",IF(COUNTIF($D$10:D2403,D2404)=0,COUNTIF(D:D,D2404),""))</f>
        <v/>
      </c>
      <c r="F2404" s="20" t="str">
        <f t="shared" si="86"/>
        <v/>
      </c>
      <c r="G2404" s="56"/>
      <c r="H2404" s="56"/>
      <c r="I2404" s="56"/>
      <c r="J2404" s="56"/>
      <c r="K2404" s="56"/>
      <c r="L2404" s="56"/>
      <c r="M2404" s="56"/>
      <c r="N2404" s="56"/>
      <c r="O2404" s="56"/>
      <c r="P2404" s="56"/>
    </row>
    <row r="2405" spans="1:16">
      <c r="A2405" s="20">
        <v>2396</v>
      </c>
      <c r="B2405" s="20" t="str">
        <f>IF(Data!B2405:$B$5005&lt;&gt;"",Data!B2405,"")</f>
        <v/>
      </c>
      <c r="C2405" s="20" t="str">
        <f>IF(Data!$B2405:C$5005&lt;&gt;"",Data!C2405,"")</f>
        <v/>
      </c>
      <c r="D2405" s="20" t="str">
        <f t="shared" si="85"/>
        <v/>
      </c>
      <c r="E2405" s="133" t="str">
        <f>IF(D2405="","",IF(COUNTIF($D$10:D2404,D2405)=0,COUNTIF(D:D,D2405),""))</f>
        <v/>
      </c>
      <c r="F2405" s="20" t="str">
        <f t="shared" si="86"/>
        <v/>
      </c>
      <c r="G2405" s="56"/>
      <c r="H2405" s="56"/>
      <c r="I2405" s="56"/>
      <c r="J2405" s="56"/>
      <c r="K2405" s="56"/>
      <c r="L2405" s="56"/>
      <c r="M2405" s="56"/>
      <c r="N2405" s="56"/>
      <c r="O2405" s="56"/>
      <c r="P2405" s="56"/>
    </row>
    <row r="2406" spans="1:16">
      <c r="A2406" s="20">
        <v>2397</v>
      </c>
      <c r="B2406" s="20" t="str">
        <f>IF(Data!B2406:$B$5005&lt;&gt;"",Data!B2406,"")</f>
        <v/>
      </c>
      <c r="C2406" s="20" t="str">
        <f>IF(Data!$B2406:C$5005&lt;&gt;"",Data!C2406,"")</f>
        <v/>
      </c>
      <c r="D2406" s="20" t="str">
        <f t="shared" si="85"/>
        <v/>
      </c>
      <c r="E2406" s="133" t="str">
        <f>IF(D2406="","",IF(COUNTIF($D$10:D2405,D2406)=0,COUNTIF(D:D,D2406),""))</f>
        <v/>
      </c>
      <c r="F2406" s="20" t="str">
        <f t="shared" si="86"/>
        <v/>
      </c>
      <c r="G2406" s="56"/>
      <c r="H2406" s="56"/>
      <c r="I2406" s="56"/>
      <c r="J2406" s="56"/>
      <c r="K2406" s="56"/>
      <c r="L2406" s="56"/>
      <c r="M2406" s="56"/>
      <c r="N2406" s="56"/>
      <c r="O2406" s="56"/>
      <c r="P2406" s="56"/>
    </row>
    <row r="2407" spans="1:16">
      <c r="A2407" s="20">
        <v>2398</v>
      </c>
      <c r="B2407" s="20" t="str">
        <f>IF(Data!B2407:$B$5005&lt;&gt;"",Data!B2407,"")</f>
        <v/>
      </c>
      <c r="C2407" s="20" t="str">
        <f>IF(Data!$B2407:C$5005&lt;&gt;"",Data!C2407,"")</f>
        <v/>
      </c>
      <c r="D2407" s="20" t="str">
        <f t="shared" si="85"/>
        <v/>
      </c>
      <c r="E2407" s="133" t="str">
        <f>IF(D2407="","",IF(COUNTIF($D$10:D2406,D2407)=0,COUNTIF(D:D,D2407),""))</f>
        <v/>
      </c>
      <c r="F2407" s="20" t="str">
        <f t="shared" si="86"/>
        <v/>
      </c>
      <c r="G2407" s="56"/>
      <c r="H2407" s="56"/>
      <c r="I2407" s="56"/>
      <c r="J2407" s="56"/>
      <c r="K2407" s="56"/>
      <c r="L2407" s="56"/>
      <c r="M2407" s="56"/>
      <c r="N2407" s="56"/>
      <c r="O2407" s="56"/>
      <c r="P2407" s="56"/>
    </row>
    <row r="2408" spans="1:16">
      <c r="A2408" s="20">
        <v>2399</v>
      </c>
      <c r="B2408" s="20" t="str">
        <f>IF(Data!B2408:$B$5005&lt;&gt;"",Data!B2408,"")</f>
        <v/>
      </c>
      <c r="C2408" s="20" t="str">
        <f>IF(Data!$B2408:C$5005&lt;&gt;"",Data!C2408,"")</f>
        <v/>
      </c>
      <c r="D2408" s="20" t="str">
        <f t="shared" si="85"/>
        <v/>
      </c>
      <c r="E2408" s="133" t="str">
        <f>IF(D2408="","",IF(COUNTIF($D$10:D2407,D2408)=0,COUNTIF(D:D,D2408),""))</f>
        <v/>
      </c>
      <c r="F2408" s="20" t="str">
        <f t="shared" si="86"/>
        <v/>
      </c>
      <c r="G2408" s="56"/>
      <c r="H2408" s="56"/>
      <c r="I2408" s="56"/>
      <c r="J2408" s="56"/>
      <c r="K2408" s="56"/>
      <c r="L2408" s="56"/>
      <c r="M2408" s="56"/>
      <c r="N2408" s="56"/>
      <c r="O2408" s="56"/>
      <c r="P2408" s="56"/>
    </row>
    <row r="2409" spans="1:16">
      <c r="A2409" s="20">
        <v>2400</v>
      </c>
      <c r="B2409" s="20" t="str">
        <f>IF(Data!B2409:$B$5005&lt;&gt;"",Data!B2409,"")</f>
        <v/>
      </c>
      <c r="C2409" s="20" t="str">
        <f>IF(Data!$B2409:C$5005&lt;&gt;"",Data!C2409,"")</f>
        <v/>
      </c>
      <c r="D2409" s="20" t="str">
        <f t="shared" si="85"/>
        <v/>
      </c>
      <c r="E2409" s="133" t="str">
        <f>IF(D2409="","",IF(COUNTIF($D$10:D2408,D2409)=0,COUNTIF(D:D,D2409),""))</f>
        <v/>
      </c>
      <c r="F2409" s="20" t="str">
        <f t="shared" si="86"/>
        <v/>
      </c>
      <c r="G2409" s="56"/>
      <c r="H2409" s="56"/>
      <c r="I2409" s="56"/>
      <c r="J2409" s="56"/>
      <c r="K2409" s="56"/>
      <c r="L2409" s="56"/>
      <c r="M2409" s="56"/>
      <c r="N2409" s="56"/>
      <c r="O2409" s="56"/>
      <c r="P2409" s="56"/>
    </row>
    <row r="2410" spans="1:16">
      <c r="A2410" s="20">
        <v>2401</v>
      </c>
      <c r="B2410" s="20" t="str">
        <f>IF(Data!B2410:$B$5005&lt;&gt;"",Data!B2410,"")</f>
        <v/>
      </c>
      <c r="C2410" s="20" t="str">
        <f>IF(Data!$B2410:C$5005&lt;&gt;"",Data!C2410,"")</f>
        <v/>
      </c>
      <c r="D2410" s="20" t="str">
        <f t="shared" si="85"/>
        <v/>
      </c>
      <c r="E2410" s="133" t="str">
        <f>IF(D2410="","",IF(COUNTIF($D$10:D2409,D2410)=0,COUNTIF(D:D,D2410),""))</f>
        <v/>
      </c>
      <c r="F2410" s="20" t="str">
        <f t="shared" si="86"/>
        <v/>
      </c>
      <c r="G2410" s="56"/>
      <c r="H2410" s="56"/>
      <c r="I2410" s="56"/>
      <c r="J2410" s="56"/>
      <c r="K2410" s="56"/>
      <c r="L2410" s="56"/>
      <c r="M2410" s="56"/>
      <c r="N2410" s="56"/>
      <c r="O2410" s="56"/>
      <c r="P2410" s="56"/>
    </row>
    <row r="2411" spans="1:16">
      <c r="A2411" s="20">
        <v>2402</v>
      </c>
      <c r="B2411" s="20" t="str">
        <f>IF(Data!B2411:$B$5005&lt;&gt;"",Data!B2411,"")</f>
        <v/>
      </c>
      <c r="C2411" s="20" t="str">
        <f>IF(Data!$B2411:C$5005&lt;&gt;"",Data!C2411,"")</f>
        <v/>
      </c>
      <c r="D2411" s="20" t="str">
        <f t="shared" si="85"/>
        <v/>
      </c>
      <c r="E2411" s="133" t="str">
        <f>IF(D2411="","",IF(COUNTIF($D$10:D2410,D2411)=0,COUNTIF(D:D,D2411),""))</f>
        <v/>
      </c>
      <c r="F2411" s="20" t="str">
        <f t="shared" si="86"/>
        <v/>
      </c>
      <c r="G2411" s="56"/>
      <c r="H2411" s="56"/>
      <c r="I2411" s="56"/>
      <c r="J2411" s="56"/>
      <c r="K2411" s="56"/>
      <c r="L2411" s="56"/>
      <c r="M2411" s="56"/>
      <c r="N2411" s="56"/>
      <c r="O2411" s="56"/>
      <c r="P2411" s="56"/>
    </row>
    <row r="2412" spans="1:16">
      <c r="A2412" s="20">
        <v>2403</v>
      </c>
      <c r="B2412" s="20" t="str">
        <f>IF(Data!B2412:$B$5005&lt;&gt;"",Data!B2412,"")</f>
        <v/>
      </c>
      <c r="C2412" s="20" t="str">
        <f>IF(Data!$B2412:C$5005&lt;&gt;"",Data!C2412,"")</f>
        <v/>
      </c>
      <c r="D2412" s="20" t="str">
        <f t="shared" si="85"/>
        <v/>
      </c>
      <c r="E2412" s="133" t="str">
        <f>IF(D2412="","",IF(COUNTIF($D$10:D2411,D2412)=0,COUNTIF(D:D,D2412),""))</f>
        <v/>
      </c>
      <c r="F2412" s="20" t="str">
        <f t="shared" si="86"/>
        <v/>
      </c>
      <c r="G2412" s="56"/>
      <c r="H2412" s="56"/>
      <c r="I2412" s="56"/>
      <c r="J2412" s="56"/>
      <c r="K2412" s="56"/>
      <c r="L2412" s="56"/>
      <c r="M2412" s="56"/>
      <c r="N2412" s="56"/>
      <c r="O2412" s="56"/>
      <c r="P2412" s="56"/>
    </row>
    <row r="2413" spans="1:16">
      <c r="A2413" s="20">
        <v>2404</v>
      </c>
      <c r="B2413" s="20" t="str">
        <f>IF(Data!B2413:$B$5005&lt;&gt;"",Data!B2413,"")</f>
        <v/>
      </c>
      <c r="C2413" s="20" t="str">
        <f>IF(Data!$B2413:C$5005&lt;&gt;"",Data!C2413,"")</f>
        <v/>
      </c>
      <c r="D2413" s="20" t="str">
        <f t="shared" si="85"/>
        <v/>
      </c>
      <c r="E2413" s="133" t="str">
        <f>IF(D2413="","",IF(COUNTIF($D$10:D2412,D2413)=0,COUNTIF(D:D,D2413),""))</f>
        <v/>
      </c>
      <c r="F2413" s="20" t="str">
        <f t="shared" si="86"/>
        <v/>
      </c>
      <c r="G2413" s="56"/>
      <c r="H2413" s="56"/>
      <c r="I2413" s="56"/>
      <c r="J2413" s="56"/>
      <c r="K2413" s="56"/>
      <c r="L2413" s="56"/>
      <c r="M2413" s="56"/>
      <c r="N2413" s="56"/>
      <c r="O2413" s="56"/>
      <c r="P2413" s="56"/>
    </row>
    <row r="2414" spans="1:16">
      <c r="A2414" s="20">
        <v>2405</v>
      </c>
      <c r="B2414" s="20" t="str">
        <f>IF(Data!B2414:$B$5005&lt;&gt;"",Data!B2414,"")</f>
        <v/>
      </c>
      <c r="C2414" s="20" t="str">
        <f>IF(Data!$B2414:C$5005&lt;&gt;"",Data!C2414,"")</f>
        <v/>
      </c>
      <c r="D2414" s="20" t="str">
        <f t="shared" si="85"/>
        <v/>
      </c>
      <c r="E2414" s="133" t="str">
        <f>IF(D2414="","",IF(COUNTIF($D$10:D2413,D2414)=0,COUNTIF(D:D,D2414),""))</f>
        <v/>
      </c>
      <c r="F2414" s="20" t="str">
        <f t="shared" si="86"/>
        <v/>
      </c>
      <c r="G2414" s="56"/>
      <c r="H2414" s="56"/>
      <c r="I2414" s="56"/>
      <c r="J2414" s="56"/>
      <c r="K2414" s="56"/>
      <c r="L2414" s="56"/>
      <c r="M2414" s="56"/>
      <c r="N2414" s="56"/>
      <c r="O2414" s="56"/>
      <c r="P2414" s="56"/>
    </row>
    <row r="2415" spans="1:16">
      <c r="A2415" s="20">
        <v>2406</v>
      </c>
      <c r="B2415" s="20" t="str">
        <f>IF(Data!B2415:$B$5005&lt;&gt;"",Data!B2415,"")</f>
        <v/>
      </c>
      <c r="C2415" s="20" t="str">
        <f>IF(Data!$B2415:C$5005&lt;&gt;"",Data!C2415,"")</f>
        <v/>
      </c>
      <c r="D2415" s="20" t="str">
        <f t="shared" si="85"/>
        <v/>
      </c>
      <c r="E2415" s="133" t="str">
        <f>IF(D2415="","",IF(COUNTIF($D$10:D2414,D2415)=0,COUNTIF(D:D,D2415),""))</f>
        <v/>
      </c>
      <c r="F2415" s="20" t="str">
        <f t="shared" si="86"/>
        <v/>
      </c>
      <c r="G2415" s="56"/>
      <c r="H2415" s="56"/>
      <c r="I2415" s="56"/>
      <c r="J2415" s="56"/>
      <c r="K2415" s="56"/>
      <c r="L2415" s="56"/>
      <c r="M2415" s="56"/>
      <c r="N2415" s="56"/>
      <c r="O2415" s="56"/>
      <c r="P2415" s="56"/>
    </row>
    <row r="2416" spans="1:16">
      <c r="A2416" s="20">
        <v>2407</v>
      </c>
      <c r="B2416" s="20" t="str">
        <f>IF(Data!B2416:$B$5005&lt;&gt;"",Data!B2416,"")</f>
        <v/>
      </c>
      <c r="C2416" s="20" t="str">
        <f>IF(Data!$B2416:C$5005&lt;&gt;"",Data!C2416,"")</f>
        <v/>
      </c>
      <c r="D2416" s="20" t="str">
        <f t="shared" si="85"/>
        <v/>
      </c>
      <c r="E2416" s="133" t="str">
        <f>IF(D2416="","",IF(COUNTIF($D$10:D2415,D2416)=0,COUNTIF(D:D,D2416),""))</f>
        <v/>
      </c>
      <c r="F2416" s="20" t="str">
        <f t="shared" si="86"/>
        <v/>
      </c>
      <c r="G2416" s="56"/>
      <c r="H2416" s="56"/>
      <c r="I2416" s="56"/>
      <c r="J2416" s="56"/>
      <c r="K2416" s="56"/>
      <c r="L2416" s="56"/>
      <c r="M2416" s="56"/>
      <c r="N2416" s="56"/>
      <c r="O2416" s="56"/>
      <c r="P2416" s="56"/>
    </row>
    <row r="2417" spans="1:16">
      <c r="A2417" s="20">
        <v>2408</v>
      </c>
      <c r="B2417" s="20" t="str">
        <f>IF(Data!B2417:$B$5005&lt;&gt;"",Data!B2417,"")</f>
        <v/>
      </c>
      <c r="C2417" s="20" t="str">
        <f>IF(Data!$B2417:C$5005&lt;&gt;"",Data!C2417,"")</f>
        <v/>
      </c>
      <c r="D2417" s="20" t="str">
        <f t="shared" si="85"/>
        <v/>
      </c>
      <c r="E2417" s="133" t="str">
        <f>IF(D2417="","",IF(COUNTIF($D$10:D2416,D2417)=0,COUNTIF(D:D,D2417),""))</f>
        <v/>
      </c>
      <c r="F2417" s="20" t="str">
        <f t="shared" si="86"/>
        <v/>
      </c>
      <c r="G2417" s="56"/>
      <c r="H2417" s="56"/>
      <c r="I2417" s="56"/>
      <c r="J2417" s="56"/>
      <c r="K2417" s="56"/>
      <c r="L2417" s="56"/>
      <c r="M2417" s="56"/>
      <c r="N2417" s="56"/>
      <c r="O2417" s="56"/>
      <c r="P2417" s="56"/>
    </row>
    <row r="2418" spans="1:16">
      <c r="A2418" s="20">
        <v>2409</v>
      </c>
      <c r="B2418" s="20" t="str">
        <f>IF(Data!B2418:$B$5005&lt;&gt;"",Data!B2418,"")</f>
        <v/>
      </c>
      <c r="C2418" s="20" t="str">
        <f>IF(Data!$B2418:C$5005&lt;&gt;"",Data!C2418,"")</f>
        <v/>
      </c>
      <c r="D2418" s="20" t="str">
        <f t="shared" si="85"/>
        <v/>
      </c>
      <c r="E2418" s="133" t="str">
        <f>IF(D2418="","",IF(COUNTIF($D$10:D2417,D2418)=0,COUNTIF(D:D,D2418),""))</f>
        <v/>
      </c>
      <c r="F2418" s="20" t="str">
        <f t="shared" si="86"/>
        <v/>
      </c>
      <c r="G2418" s="56"/>
      <c r="H2418" s="56"/>
      <c r="I2418" s="56"/>
      <c r="J2418" s="56"/>
      <c r="K2418" s="56"/>
      <c r="L2418" s="56"/>
      <c r="M2418" s="56"/>
      <c r="N2418" s="56"/>
      <c r="O2418" s="56"/>
      <c r="P2418" s="56"/>
    </row>
    <row r="2419" spans="1:16">
      <c r="A2419" s="20">
        <v>2410</v>
      </c>
      <c r="B2419" s="20" t="str">
        <f>IF(Data!B2419:$B$5005&lt;&gt;"",Data!B2419,"")</f>
        <v/>
      </c>
      <c r="C2419" s="20" t="str">
        <f>IF(Data!$B2419:C$5005&lt;&gt;"",Data!C2419,"")</f>
        <v/>
      </c>
      <c r="D2419" s="20" t="str">
        <f t="shared" si="85"/>
        <v/>
      </c>
      <c r="E2419" s="133" t="str">
        <f>IF(D2419="","",IF(COUNTIF($D$10:D2418,D2419)=0,COUNTIF(D:D,D2419),""))</f>
        <v/>
      </c>
      <c r="F2419" s="20" t="str">
        <f t="shared" si="86"/>
        <v/>
      </c>
      <c r="G2419" s="56"/>
      <c r="H2419" s="56"/>
      <c r="I2419" s="56"/>
      <c r="J2419" s="56"/>
      <c r="K2419" s="56"/>
      <c r="L2419" s="56"/>
      <c r="M2419" s="56"/>
      <c r="N2419" s="56"/>
      <c r="O2419" s="56"/>
      <c r="P2419" s="56"/>
    </row>
    <row r="2420" spans="1:16">
      <c r="A2420" s="20">
        <v>2411</v>
      </c>
      <c r="B2420" s="20" t="str">
        <f>IF(Data!B2420:$B$5005&lt;&gt;"",Data!B2420,"")</f>
        <v/>
      </c>
      <c r="C2420" s="20" t="str">
        <f>IF(Data!$B2420:C$5005&lt;&gt;"",Data!C2420,"")</f>
        <v/>
      </c>
      <c r="D2420" s="20" t="str">
        <f t="shared" si="85"/>
        <v/>
      </c>
      <c r="E2420" s="133" t="str">
        <f>IF(D2420="","",IF(COUNTIF($D$10:D2419,D2420)=0,COUNTIF(D:D,D2420),""))</f>
        <v/>
      </c>
      <c r="F2420" s="20" t="str">
        <f t="shared" si="86"/>
        <v/>
      </c>
      <c r="G2420" s="56"/>
      <c r="H2420" s="56"/>
      <c r="I2420" s="56"/>
      <c r="J2420" s="56"/>
      <c r="K2420" s="56"/>
      <c r="L2420" s="56"/>
      <c r="M2420" s="56"/>
      <c r="N2420" s="56"/>
      <c r="O2420" s="56"/>
      <c r="P2420" s="56"/>
    </row>
    <row r="2421" spans="1:16">
      <c r="A2421" s="20">
        <v>2412</v>
      </c>
      <c r="B2421" s="20" t="str">
        <f>IF(Data!B2421:$B$5005&lt;&gt;"",Data!B2421,"")</f>
        <v/>
      </c>
      <c r="C2421" s="20" t="str">
        <f>IF(Data!$B2421:C$5005&lt;&gt;"",Data!C2421,"")</f>
        <v/>
      </c>
      <c r="D2421" s="20" t="str">
        <f t="shared" si="85"/>
        <v/>
      </c>
      <c r="E2421" s="133" t="str">
        <f>IF(D2421="","",IF(COUNTIF($D$10:D2420,D2421)=0,COUNTIF(D:D,D2421),""))</f>
        <v/>
      </c>
      <c r="F2421" s="20" t="str">
        <f t="shared" si="86"/>
        <v/>
      </c>
      <c r="G2421" s="56"/>
      <c r="H2421" s="56"/>
      <c r="I2421" s="56"/>
      <c r="J2421" s="56"/>
      <c r="K2421" s="56"/>
      <c r="L2421" s="56"/>
      <c r="M2421" s="56"/>
      <c r="N2421" s="56"/>
      <c r="O2421" s="56"/>
      <c r="P2421" s="56"/>
    </row>
    <row r="2422" spans="1:16">
      <c r="A2422" s="20">
        <v>2413</v>
      </c>
      <c r="B2422" s="20" t="str">
        <f>IF(Data!B2422:$B$5005&lt;&gt;"",Data!B2422,"")</f>
        <v/>
      </c>
      <c r="C2422" s="20" t="str">
        <f>IF(Data!$B2422:C$5005&lt;&gt;"",Data!C2422,"")</f>
        <v/>
      </c>
      <c r="D2422" s="20" t="str">
        <f t="shared" si="85"/>
        <v/>
      </c>
      <c r="E2422" s="133" t="str">
        <f>IF(D2422="","",IF(COUNTIF($D$10:D2421,D2422)=0,COUNTIF(D:D,D2422),""))</f>
        <v/>
      </c>
      <c r="F2422" s="20" t="str">
        <f t="shared" si="86"/>
        <v/>
      </c>
      <c r="G2422" s="56"/>
      <c r="H2422" s="56"/>
      <c r="I2422" s="56"/>
      <c r="J2422" s="56"/>
      <c r="K2422" s="56"/>
      <c r="L2422" s="56"/>
      <c r="M2422" s="56"/>
      <c r="N2422" s="56"/>
      <c r="O2422" s="56"/>
      <c r="P2422" s="56"/>
    </row>
    <row r="2423" spans="1:16">
      <c r="A2423" s="20">
        <v>2414</v>
      </c>
      <c r="B2423" s="20" t="str">
        <f>IF(Data!B2423:$B$5005&lt;&gt;"",Data!B2423,"")</f>
        <v/>
      </c>
      <c r="C2423" s="20" t="str">
        <f>IF(Data!$B2423:C$5005&lt;&gt;"",Data!C2423,"")</f>
        <v/>
      </c>
      <c r="D2423" s="20" t="str">
        <f t="shared" si="85"/>
        <v/>
      </c>
      <c r="E2423" s="133" t="str">
        <f>IF(D2423="","",IF(COUNTIF($D$10:D2422,D2423)=0,COUNTIF(D:D,D2423),""))</f>
        <v/>
      </c>
      <c r="F2423" s="20" t="str">
        <f t="shared" si="86"/>
        <v/>
      </c>
      <c r="G2423" s="56"/>
      <c r="H2423" s="56"/>
      <c r="I2423" s="56"/>
      <c r="J2423" s="56"/>
      <c r="K2423" s="56"/>
      <c r="L2423" s="56"/>
      <c r="M2423" s="56"/>
      <c r="N2423" s="56"/>
      <c r="O2423" s="56"/>
      <c r="P2423" s="56"/>
    </row>
    <row r="2424" spans="1:16">
      <c r="A2424" s="20">
        <v>2415</v>
      </c>
      <c r="B2424" s="20" t="str">
        <f>IF(Data!B2424:$B$5005&lt;&gt;"",Data!B2424,"")</f>
        <v/>
      </c>
      <c r="C2424" s="20" t="str">
        <f>IF(Data!$B2424:C$5005&lt;&gt;"",Data!C2424,"")</f>
        <v/>
      </c>
      <c r="D2424" s="20" t="str">
        <f t="shared" ref="D2424:D2487" si="87">IF(AND(B2424&lt;&gt;"",C2424&lt;&gt;""), _xlfn.RANK.AVG(B2424,B:B,1),"")</f>
        <v/>
      </c>
      <c r="E2424" s="133" t="str">
        <f>IF(D2424="","",IF(COUNTIF($D$10:D2423,D2424)=0,COUNTIF(D:D,D2424),""))</f>
        <v/>
      </c>
      <c r="F2424" s="20" t="str">
        <f t="shared" si="86"/>
        <v/>
      </c>
      <c r="G2424" s="56"/>
      <c r="H2424" s="56"/>
      <c r="I2424" s="56"/>
      <c r="J2424" s="56"/>
      <c r="K2424" s="56"/>
      <c r="L2424" s="56"/>
      <c r="M2424" s="56"/>
      <c r="N2424" s="56"/>
      <c r="O2424" s="56"/>
      <c r="P2424" s="56"/>
    </row>
    <row r="2425" spans="1:16">
      <c r="A2425" s="20">
        <v>2416</v>
      </c>
      <c r="B2425" s="20" t="str">
        <f>IF(Data!B2425:$B$5005&lt;&gt;"",Data!B2425,"")</f>
        <v/>
      </c>
      <c r="C2425" s="20" t="str">
        <f>IF(Data!$B2425:C$5005&lt;&gt;"",Data!C2425,"")</f>
        <v/>
      </c>
      <c r="D2425" s="20" t="str">
        <f t="shared" si="87"/>
        <v/>
      </c>
      <c r="E2425" s="133" t="str">
        <f>IF(D2425="","",IF(COUNTIF($D$10:D2424,D2425)=0,COUNTIF(D:D,D2425),""))</f>
        <v/>
      </c>
      <c r="F2425" s="20" t="str">
        <f t="shared" si="86"/>
        <v/>
      </c>
      <c r="G2425" s="56"/>
      <c r="H2425" s="56"/>
      <c r="I2425" s="56"/>
      <c r="J2425" s="56"/>
      <c r="K2425" s="56"/>
      <c r="L2425" s="56"/>
      <c r="M2425" s="56"/>
      <c r="N2425" s="56"/>
      <c r="O2425" s="56"/>
      <c r="P2425" s="56"/>
    </row>
    <row r="2426" spans="1:16">
      <c r="A2426" s="20">
        <v>2417</v>
      </c>
      <c r="B2426" s="20" t="str">
        <f>IF(Data!B2426:$B$5005&lt;&gt;"",Data!B2426,"")</f>
        <v/>
      </c>
      <c r="C2426" s="20" t="str">
        <f>IF(Data!$B2426:C$5005&lt;&gt;"",Data!C2426,"")</f>
        <v/>
      </c>
      <c r="D2426" s="20" t="str">
        <f t="shared" si="87"/>
        <v/>
      </c>
      <c r="E2426" s="133" t="str">
        <f>IF(D2426="","",IF(COUNTIF($D$10:D2425,D2426)=0,COUNTIF(D:D,D2426),""))</f>
        <v/>
      </c>
      <c r="F2426" s="20" t="str">
        <f t="shared" si="86"/>
        <v/>
      </c>
      <c r="G2426" s="56"/>
      <c r="H2426" s="56"/>
      <c r="I2426" s="56"/>
      <c r="J2426" s="56"/>
      <c r="K2426" s="56"/>
      <c r="L2426" s="56"/>
      <c r="M2426" s="56"/>
      <c r="N2426" s="56"/>
      <c r="O2426" s="56"/>
      <c r="P2426" s="56"/>
    </row>
    <row r="2427" spans="1:16">
      <c r="A2427" s="20">
        <v>2418</v>
      </c>
      <c r="B2427" s="20" t="str">
        <f>IF(Data!B2427:$B$5005&lt;&gt;"",Data!B2427,"")</f>
        <v/>
      </c>
      <c r="C2427" s="20" t="str">
        <f>IF(Data!$B2427:C$5005&lt;&gt;"",Data!C2427,"")</f>
        <v/>
      </c>
      <c r="D2427" s="20" t="str">
        <f t="shared" si="87"/>
        <v/>
      </c>
      <c r="E2427" s="133" t="str">
        <f>IF(D2427="","",IF(COUNTIF($D$10:D2426,D2427)=0,COUNTIF(D:D,D2427),""))</f>
        <v/>
      </c>
      <c r="F2427" s="20" t="str">
        <f t="shared" si="86"/>
        <v/>
      </c>
      <c r="G2427" s="56"/>
      <c r="H2427" s="56"/>
      <c r="I2427" s="56"/>
      <c r="J2427" s="56"/>
      <c r="K2427" s="56"/>
      <c r="L2427" s="56"/>
      <c r="M2427" s="56"/>
      <c r="N2427" s="56"/>
      <c r="O2427" s="56"/>
      <c r="P2427" s="56"/>
    </row>
    <row r="2428" spans="1:16">
      <c r="A2428" s="20">
        <v>2419</v>
      </c>
      <c r="B2428" s="20" t="str">
        <f>IF(Data!B2428:$B$5005&lt;&gt;"",Data!B2428,"")</f>
        <v/>
      </c>
      <c r="C2428" s="20" t="str">
        <f>IF(Data!$B2428:C$5005&lt;&gt;"",Data!C2428,"")</f>
        <v/>
      </c>
      <c r="D2428" s="20" t="str">
        <f t="shared" si="87"/>
        <v/>
      </c>
      <c r="E2428" s="133" t="str">
        <f>IF(D2428="","",IF(COUNTIF($D$10:D2427,D2428)=0,COUNTIF(D:D,D2428),""))</f>
        <v/>
      </c>
      <c r="F2428" s="20" t="str">
        <f t="shared" si="86"/>
        <v/>
      </c>
      <c r="G2428" s="56"/>
      <c r="H2428" s="56"/>
      <c r="I2428" s="56"/>
      <c r="J2428" s="56"/>
      <c r="K2428" s="56"/>
      <c r="L2428" s="56"/>
      <c r="M2428" s="56"/>
      <c r="N2428" s="56"/>
      <c r="O2428" s="56"/>
      <c r="P2428" s="56"/>
    </row>
    <row r="2429" spans="1:16">
      <c r="A2429" s="20">
        <v>2420</v>
      </c>
      <c r="B2429" s="20" t="str">
        <f>IF(Data!B2429:$B$5005&lt;&gt;"",Data!B2429,"")</f>
        <v/>
      </c>
      <c r="C2429" s="20" t="str">
        <f>IF(Data!$B2429:C$5005&lt;&gt;"",Data!C2429,"")</f>
        <v/>
      </c>
      <c r="D2429" s="20" t="str">
        <f t="shared" si="87"/>
        <v/>
      </c>
      <c r="E2429" s="133" t="str">
        <f>IF(D2429="","",IF(COUNTIF($D$10:D2428,D2429)=0,COUNTIF(D:D,D2429),""))</f>
        <v/>
      </c>
      <c r="F2429" s="20" t="str">
        <f t="shared" si="86"/>
        <v/>
      </c>
      <c r="G2429" s="56"/>
      <c r="H2429" s="56"/>
      <c r="I2429" s="56"/>
      <c r="J2429" s="56"/>
      <c r="K2429" s="56"/>
      <c r="L2429" s="56"/>
      <c r="M2429" s="56"/>
      <c r="N2429" s="56"/>
      <c r="O2429" s="56"/>
      <c r="P2429" s="56"/>
    </row>
    <row r="2430" spans="1:16">
      <c r="A2430" s="20">
        <v>2421</v>
      </c>
      <c r="B2430" s="20" t="str">
        <f>IF(Data!B2430:$B$5005&lt;&gt;"",Data!B2430,"")</f>
        <v/>
      </c>
      <c r="C2430" s="20" t="str">
        <f>IF(Data!$B2430:C$5005&lt;&gt;"",Data!C2430,"")</f>
        <v/>
      </c>
      <c r="D2430" s="20" t="str">
        <f t="shared" si="87"/>
        <v/>
      </c>
      <c r="E2430" s="133" t="str">
        <f>IF(D2430="","",IF(COUNTIF($D$10:D2429,D2430)=0,COUNTIF(D:D,D2430),""))</f>
        <v/>
      </c>
      <c r="F2430" s="20" t="str">
        <f t="shared" si="86"/>
        <v/>
      </c>
      <c r="G2430" s="56"/>
      <c r="H2430" s="56"/>
      <c r="I2430" s="56"/>
      <c r="J2430" s="56"/>
      <c r="K2430" s="56"/>
      <c r="L2430" s="56"/>
      <c r="M2430" s="56"/>
      <c r="N2430" s="56"/>
      <c r="O2430" s="56"/>
      <c r="P2430" s="56"/>
    </row>
    <row r="2431" spans="1:16">
      <c r="A2431" s="20">
        <v>2422</v>
      </c>
      <c r="B2431" s="20" t="str">
        <f>IF(Data!B2431:$B$5005&lt;&gt;"",Data!B2431,"")</f>
        <v/>
      </c>
      <c r="C2431" s="20" t="str">
        <f>IF(Data!$B2431:C$5005&lt;&gt;"",Data!C2431,"")</f>
        <v/>
      </c>
      <c r="D2431" s="20" t="str">
        <f t="shared" si="87"/>
        <v/>
      </c>
      <c r="E2431" s="133" t="str">
        <f>IF(D2431="","",IF(COUNTIF($D$10:D2430,D2431)=0,COUNTIF(D:D,D2431),""))</f>
        <v/>
      </c>
      <c r="F2431" s="20" t="str">
        <f t="shared" si="86"/>
        <v/>
      </c>
      <c r="G2431" s="56"/>
      <c r="H2431" s="56"/>
      <c r="I2431" s="56"/>
      <c r="J2431" s="56"/>
      <c r="K2431" s="56"/>
      <c r="L2431" s="56"/>
      <c r="M2431" s="56"/>
      <c r="N2431" s="56"/>
      <c r="O2431" s="56"/>
      <c r="P2431" s="56"/>
    </row>
    <row r="2432" spans="1:16">
      <c r="A2432" s="20">
        <v>2423</v>
      </c>
      <c r="B2432" s="20" t="str">
        <f>IF(Data!B2432:$B$5005&lt;&gt;"",Data!B2432,"")</f>
        <v/>
      </c>
      <c r="C2432" s="20" t="str">
        <f>IF(Data!$B2432:C$5005&lt;&gt;"",Data!C2432,"")</f>
        <v/>
      </c>
      <c r="D2432" s="20" t="str">
        <f t="shared" si="87"/>
        <v/>
      </c>
      <c r="E2432" s="133" t="str">
        <f>IF(D2432="","",IF(COUNTIF($D$10:D2431,D2432)=0,COUNTIF(D:D,D2432),""))</f>
        <v/>
      </c>
      <c r="F2432" s="20" t="str">
        <f t="shared" si="86"/>
        <v/>
      </c>
      <c r="G2432" s="56"/>
      <c r="H2432" s="56"/>
      <c r="I2432" s="56"/>
      <c r="J2432" s="56"/>
      <c r="K2432" s="56"/>
      <c r="L2432" s="56"/>
      <c r="M2432" s="56"/>
      <c r="N2432" s="56"/>
      <c r="O2432" s="56"/>
      <c r="P2432" s="56"/>
    </row>
    <row r="2433" spans="1:16">
      <c r="A2433" s="20">
        <v>2424</v>
      </c>
      <c r="B2433" s="20" t="str">
        <f>IF(Data!B2433:$B$5005&lt;&gt;"",Data!B2433,"")</f>
        <v/>
      </c>
      <c r="C2433" s="20" t="str">
        <f>IF(Data!$B2433:C$5005&lt;&gt;"",Data!C2433,"")</f>
        <v/>
      </c>
      <c r="D2433" s="20" t="str">
        <f t="shared" si="87"/>
        <v/>
      </c>
      <c r="E2433" s="133" t="str">
        <f>IF(D2433="","",IF(COUNTIF($D$10:D2432,D2433)=0,COUNTIF(D:D,D2433),""))</f>
        <v/>
      </c>
      <c r="F2433" s="20" t="str">
        <f t="shared" si="86"/>
        <v/>
      </c>
      <c r="G2433" s="56"/>
      <c r="H2433" s="56"/>
      <c r="I2433" s="56"/>
      <c r="J2433" s="56"/>
      <c r="K2433" s="56"/>
      <c r="L2433" s="56"/>
      <c r="M2433" s="56"/>
      <c r="N2433" s="56"/>
      <c r="O2433" s="56"/>
      <c r="P2433" s="56"/>
    </row>
    <row r="2434" spans="1:16">
      <c r="A2434" s="20">
        <v>2425</v>
      </c>
      <c r="B2434" s="20" t="str">
        <f>IF(Data!B2434:$B$5005&lt;&gt;"",Data!B2434,"")</f>
        <v/>
      </c>
      <c r="C2434" s="20" t="str">
        <f>IF(Data!$B2434:C$5005&lt;&gt;"",Data!C2434,"")</f>
        <v/>
      </c>
      <c r="D2434" s="20" t="str">
        <f t="shared" si="87"/>
        <v/>
      </c>
      <c r="E2434" s="133" t="str">
        <f>IF(D2434="","",IF(COUNTIF($D$10:D2433,D2434)=0,COUNTIF(D:D,D2434),""))</f>
        <v/>
      </c>
      <c r="F2434" s="20" t="str">
        <f t="shared" si="86"/>
        <v/>
      </c>
      <c r="G2434" s="56"/>
      <c r="H2434" s="56"/>
      <c r="I2434" s="56"/>
      <c r="J2434" s="56"/>
      <c r="K2434" s="56"/>
      <c r="L2434" s="56"/>
      <c r="M2434" s="56"/>
      <c r="N2434" s="56"/>
      <c r="O2434" s="56"/>
      <c r="P2434" s="56"/>
    </row>
    <row r="2435" spans="1:16">
      <c r="A2435" s="20">
        <v>2426</v>
      </c>
      <c r="B2435" s="20" t="str">
        <f>IF(Data!B2435:$B$5005&lt;&gt;"",Data!B2435,"")</f>
        <v/>
      </c>
      <c r="C2435" s="20" t="str">
        <f>IF(Data!$B2435:C$5005&lt;&gt;"",Data!C2435,"")</f>
        <v/>
      </c>
      <c r="D2435" s="20" t="str">
        <f t="shared" si="87"/>
        <v/>
      </c>
      <c r="E2435" s="133" t="str">
        <f>IF(D2435="","",IF(COUNTIF($D$10:D2434,D2435)=0,COUNTIF(D:D,D2435),""))</f>
        <v/>
      </c>
      <c r="F2435" s="20" t="str">
        <f t="shared" si="86"/>
        <v/>
      </c>
      <c r="G2435" s="56"/>
      <c r="H2435" s="56"/>
      <c r="I2435" s="56"/>
      <c r="J2435" s="56"/>
      <c r="K2435" s="56"/>
      <c r="L2435" s="56"/>
      <c r="M2435" s="56"/>
      <c r="N2435" s="56"/>
      <c r="O2435" s="56"/>
      <c r="P2435" s="56"/>
    </row>
    <row r="2436" spans="1:16">
      <c r="A2436" s="20">
        <v>2427</v>
      </c>
      <c r="B2436" s="20" t="str">
        <f>IF(Data!B2436:$B$5005&lt;&gt;"",Data!B2436,"")</f>
        <v/>
      </c>
      <c r="C2436" s="20" t="str">
        <f>IF(Data!$B2436:C$5005&lt;&gt;"",Data!C2436,"")</f>
        <v/>
      </c>
      <c r="D2436" s="20" t="str">
        <f t="shared" si="87"/>
        <v/>
      </c>
      <c r="E2436" s="133" t="str">
        <f>IF(D2436="","",IF(COUNTIF($D$10:D2435,D2436)=0,COUNTIF(D:D,D2436),""))</f>
        <v/>
      </c>
      <c r="F2436" s="20" t="str">
        <f t="shared" si="86"/>
        <v/>
      </c>
      <c r="G2436" s="56"/>
      <c r="H2436" s="56"/>
      <c r="I2436" s="56"/>
      <c r="J2436" s="56"/>
      <c r="K2436" s="56"/>
      <c r="L2436" s="56"/>
      <c r="M2436" s="56"/>
      <c r="N2436" s="56"/>
      <c r="O2436" s="56"/>
      <c r="P2436" s="56"/>
    </row>
    <row r="2437" spans="1:16">
      <c r="A2437" s="20">
        <v>2428</v>
      </c>
      <c r="B2437" s="20" t="str">
        <f>IF(Data!B2437:$B$5005&lt;&gt;"",Data!B2437,"")</f>
        <v/>
      </c>
      <c r="C2437" s="20" t="str">
        <f>IF(Data!$B2437:C$5005&lt;&gt;"",Data!C2437,"")</f>
        <v/>
      </c>
      <c r="D2437" s="20" t="str">
        <f t="shared" si="87"/>
        <v/>
      </c>
      <c r="E2437" s="133" t="str">
        <f>IF(D2437="","",IF(COUNTIF($D$10:D2436,D2437)=0,COUNTIF(D:D,D2437),""))</f>
        <v/>
      </c>
      <c r="F2437" s="20" t="str">
        <f t="shared" si="86"/>
        <v/>
      </c>
      <c r="G2437" s="56"/>
      <c r="H2437" s="56"/>
      <c r="I2437" s="56"/>
      <c r="J2437" s="56"/>
      <c r="K2437" s="56"/>
      <c r="L2437" s="56"/>
      <c r="M2437" s="56"/>
      <c r="N2437" s="56"/>
      <c r="O2437" s="56"/>
      <c r="P2437" s="56"/>
    </row>
    <row r="2438" spans="1:16">
      <c r="A2438" s="20">
        <v>2429</v>
      </c>
      <c r="B2438" s="20" t="str">
        <f>IF(Data!B2438:$B$5005&lt;&gt;"",Data!B2438,"")</f>
        <v/>
      </c>
      <c r="C2438" s="20" t="str">
        <f>IF(Data!$B2438:C$5005&lt;&gt;"",Data!C2438,"")</f>
        <v/>
      </c>
      <c r="D2438" s="20" t="str">
        <f t="shared" si="87"/>
        <v/>
      </c>
      <c r="E2438" s="133" t="str">
        <f>IF(D2438="","",IF(COUNTIF($D$10:D2437,D2438)=0,COUNTIF(D:D,D2438),""))</f>
        <v/>
      </c>
      <c r="F2438" s="20" t="str">
        <f t="shared" si="86"/>
        <v/>
      </c>
      <c r="G2438" s="56"/>
      <c r="H2438" s="56"/>
      <c r="I2438" s="56"/>
      <c r="J2438" s="56"/>
      <c r="K2438" s="56"/>
      <c r="L2438" s="56"/>
      <c r="M2438" s="56"/>
      <c r="N2438" s="56"/>
      <c r="O2438" s="56"/>
      <c r="P2438" s="56"/>
    </row>
    <row r="2439" spans="1:16">
      <c r="A2439" s="20">
        <v>2430</v>
      </c>
      <c r="B2439" s="20" t="str">
        <f>IF(Data!B2439:$B$5005&lt;&gt;"",Data!B2439,"")</f>
        <v/>
      </c>
      <c r="C2439" s="20" t="str">
        <f>IF(Data!$B2439:C$5005&lt;&gt;"",Data!C2439,"")</f>
        <v/>
      </c>
      <c r="D2439" s="20" t="str">
        <f t="shared" si="87"/>
        <v/>
      </c>
      <c r="E2439" s="133" t="str">
        <f>IF(D2439="","",IF(COUNTIF($D$10:D2438,D2439)=0,COUNTIF(D:D,D2439),""))</f>
        <v/>
      </c>
      <c r="F2439" s="20" t="str">
        <f t="shared" si="86"/>
        <v/>
      </c>
      <c r="G2439" s="56"/>
      <c r="H2439" s="56"/>
      <c r="I2439" s="56"/>
      <c r="J2439" s="56"/>
      <c r="K2439" s="56"/>
      <c r="L2439" s="56"/>
      <c r="M2439" s="56"/>
      <c r="N2439" s="56"/>
      <c r="O2439" s="56"/>
      <c r="P2439" s="56"/>
    </row>
    <row r="2440" spans="1:16">
      <c r="A2440" s="20">
        <v>2431</v>
      </c>
      <c r="B2440" s="20" t="str">
        <f>IF(Data!B2440:$B$5005&lt;&gt;"",Data!B2440,"")</f>
        <v/>
      </c>
      <c r="C2440" s="20" t="str">
        <f>IF(Data!$B2440:C$5005&lt;&gt;"",Data!C2440,"")</f>
        <v/>
      </c>
      <c r="D2440" s="20" t="str">
        <f t="shared" si="87"/>
        <v/>
      </c>
      <c r="E2440" s="133" t="str">
        <f>IF(D2440="","",IF(COUNTIF($D$10:D2439,D2440)=0,COUNTIF(D:D,D2440),""))</f>
        <v/>
      </c>
      <c r="F2440" s="20" t="str">
        <f t="shared" si="86"/>
        <v/>
      </c>
      <c r="G2440" s="56"/>
      <c r="H2440" s="56"/>
      <c r="I2440" s="56"/>
      <c r="J2440" s="56"/>
      <c r="K2440" s="56"/>
      <c r="L2440" s="56"/>
      <c r="M2440" s="56"/>
      <c r="N2440" s="56"/>
      <c r="O2440" s="56"/>
      <c r="P2440" s="56"/>
    </row>
    <row r="2441" spans="1:16">
      <c r="A2441" s="20">
        <v>2432</v>
      </c>
      <c r="B2441" s="20" t="str">
        <f>IF(Data!B2441:$B$5005&lt;&gt;"",Data!B2441,"")</f>
        <v/>
      </c>
      <c r="C2441" s="20" t="str">
        <f>IF(Data!$B2441:C$5005&lt;&gt;"",Data!C2441,"")</f>
        <v/>
      </c>
      <c r="D2441" s="20" t="str">
        <f t="shared" si="87"/>
        <v/>
      </c>
      <c r="E2441" s="133" t="str">
        <f>IF(D2441="","",IF(COUNTIF($D$10:D2440,D2441)=0,COUNTIF(D:D,D2441),""))</f>
        <v/>
      </c>
      <c r="F2441" s="20" t="str">
        <f t="shared" si="86"/>
        <v/>
      </c>
      <c r="G2441" s="56"/>
      <c r="H2441" s="56"/>
      <c r="I2441" s="56"/>
      <c r="J2441" s="56"/>
      <c r="K2441" s="56"/>
      <c r="L2441" s="56"/>
      <c r="M2441" s="56"/>
      <c r="N2441" s="56"/>
      <c r="O2441" s="56"/>
      <c r="P2441" s="56"/>
    </row>
    <row r="2442" spans="1:16">
      <c r="A2442" s="20">
        <v>2433</v>
      </c>
      <c r="B2442" s="20" t="str">
        <f>IF(Data!B2442:$B$5005&lt;&gt;"",Data!B2442,"")</f>
        <v/>
      </c>
      <c r="C2442" s="20" t="str">
        <f>IF(Data!$B2442:C$5005&lt;&gt;"",Data!C2442,"")</f>
        <v/>
      </c>
      <c r="D2442" s="20" t="str">
        <f t="shared" si="87"/>
        <v/>
      </c>
      <c r="E2442" s="133" t="str">
        <f>IF(D2442="","",IF(COUNTIF($D$10:D2441,D2442)=0,COUNTIF(D:D,D2442),""))</f>
        <v/>
      </c>
      <c r="F2442" s="20" t="str">
        <f t="shared" si="86"/>
        <v/>
      </c>
      <c r="G2442" s="56"/>
      <c r="H2442" s="56"/>
      <c r="I2442" s="56"/>
      <c r="J2442" s="56"/>
      <c r="K2442" s="56"/>
      <c r="L2442" s="56"/>
      <c r="M2442" s="56"/>
      <c r="N2442" s="56"/>
      <c r="O2442" s="56"/>
      <c r="P2442" s="56"/>
    </row>
    <row r="2443" spans="1:16">
      <c r="A2443" s="20">
        <v>2434</v>
      </c>
      <c r="B2443" s="20" t="str">
        <f>IF(Data!B2443:$B$5005&lt;&gt;"",Data!B2443,"")</f>
        <v/>
      </c>
      <c r="C2443" s="20" t="str">
        <f>IF(Data!$B2443:C$5005&lt;&gt;"",Data!C2443,"")</f>
        <v/>
      </c>
      <c r="D2443" s="20" t="str">
        <f t="shared" si="87"/>
        <v/>
      </c>
      <c r="E2443" s="133" t="str">
        <f>IF(D2443="","",IF(COUNTIF($D$10:D2442,D2443)=0,COUNTIF(D:D,D2443),""))</f>
        <v/>
      </c>
      <c r="F2443" s="20" t="str">
        <f t="shared" si="86"/>
        <v/>
      </c>
      <c r="G2443" s="56"/>
      <c r="H2443" s="56"/>
      <c r="I2443" s="56"/>
      <c r="J2443" s="56"/>
      <c r="K2443" s="56"/>
      <c r="L2443" s="56"/>
      <c r="M2443" s="56"/>
      <c r="N2443" s="56"/>
      <c r="O2443" s="56"/>
      <c r="P2443" s="56"/>
    </row>
    <row r="2444" spans="1:16">
      <c r="A2444" s="20">
        <v>2435</v>
      </c>
      <c r="B2444" s="20" t="str">
        <f>IF(Data!B2444:$B$5005&lt;&gt;"",Data!B2444,"")</f>
        <v/>
      </c>
      <c r="C2444" s="20" t="str">
        <f>IF(Data!$B2444:C$5005&lt;&gt;"",Data!C2444,"")</f>
        <v/>
      </c>
      <c r="D2444" s="20" t="str">
        <f t="shared" si="87"/>
        <v/>
      </c>
      <c r="E2444" s="133" t="str">
        <f>IF(D2444="","",IF(COUNTIF($D$10:D2443,D2444)=0,COUNTIF(D:D,D2444),""))</f>
        <v/>
      </c>
      <c r="F2444" s="20" t="str">
        <f t="shared" ref="F2444:F2507" si="88">IF(E2444="","",E2444^3-E2444)</f>
        <v/>
      </c>
      <c r="G2444" s="56"/>
      <c r="H2444" s="56"/>
      <c r="I2444" s="56"/>
      <c r="J2444" s="56"/>
      <c r="K2444" s="56"/>
      <c r="L2444" s="56"/>
      <c r="M2444" s="56"/>
      <c r="N2444" s="56"/>
      <c r="O2444" s="56"/>
      <c r="P2444" s="56"/>
    </row>
    <row r="2445" spans="1:16">
      <c r="A2445" s="20">
        <v>2436</v>
      </c>
      <c r="B2445" s="20" t="str">
        <f>IF(Data!B2445:$B$5005&lt;&gt;"",Data!B2445,"")</f>
        <v/>
      </c>
      <c r="C2445" s="20" t="str">
        <f>IF(Data!$B2445:C$5005&lt;&gt;"",Data!C2445,"")</f>
        <v/>
      </c>
      <c r="D2445" s="20" t="str">
        <f t="shared" si="87"/>
        <v/>
      </c>
      <c r="E2445" s="133" t="str">
        <f>IF(D2445="","",IF(COUNTIF($D$10:D2444,D2445)=0,COUNTIF(D:D,D2445),""))</f>
        <v/>
      </c>
      <c r="F2445" s="20" t="str">
        <f t="shared" si="88"/>
        <v/>
      </c>
      <c r="G2445" s="56"/>
      <c r="H2445" s="56"/>
      <c r="I2445" s="56"/>
      <c r="J2445" s="56"/>
      <c r="K2445" s="56"/>
      <c r="L2445" s="56"/>
      <c r="M2445" s="56"/>
      <c r="N2445" s="56"/>
      <c r="O2445" s="56"/>
      <c r="P2445" s="56"/>
    </row>
    <row r="2446" spans="1:16">
      <c r="A2446" s="20">
        <v>2437</v>
      </c>
      <c r="B2446" s="20" t="str">
        <f>IF(Data!B2446:$B$5005&lt;&gt;"",Data!B2446,"")</f>
        <v/>
      </c>
      <c r="C2446" s="20" t="str">
        <f>IF(Data!$B2446:C$5005&lt;&gt;"",Data!C2446,"")</f>
        <v/>
      </c>
      <c r="D2446" s="20" t="str">
        <f t="shared" si="87"/>
        <v/>
      </c>
      <c r="E2446" s="133" t="str">
        <f>IF(D2446="","",IF(COUNTIF($D$10:D2445,D2446)=0,COUNTIF(D:D,D2446),""))</f>
        <v/>
      </c>
      <c r="F2446" s="20" t="str">
        <f t="shared" si="88"/>
        <v/>
      </c>
      <c r="G2446" s="56"/>
      <c r="H2446" s="56"/>
      <c r="I2446" s="56"/>
      <c r="J2446" s="56"/>
      <c r="K2446" s="56"/>
      <c r="L2446" s="56"/>
      <c r="M2446" s="56"/>
      <c r="N2446" s="56"/>
      <c r="O2446" s="56"/>
      <c r="P2446" s="56"/>
    </row>
    <row r="2447" spans="1:16">
      <c r="A2447" s="20">
        <v>2438</v>
      </c>
      <c r="B2447" s="20" t="str">
        <f>IF(Data!B2447:$B$5005&lt;&gt;"",Data!B2447,"")</f>
        <v/>
      </c>
      <c r="C2447" s="20" t="str">
        <f>IF(Data!$B2447:C$5005&lt;&gt;"",Data!C2447,"")</f>
        <v/>
      </c>
      <c r="D2447" s="20" t="str">
        <f t="shared" si="87"/>
        <v/>
      </c>
      <c r="E2447" s="133" t="str">
        <f>IF(D2447="","",IF(COUNTIF($D$10:D2446,D2447)=0,COUNTIF(D:D,D2447),""))</f>
        <v/>
      </c>
      <c r="F2447" s="20" t="str">
        <f t="shared" si="88"/>
        <v/>
      </c>
      <c r="G2447" s="56"/>
      <c r="H2447" s="56"/>
      <c r="I2447" s="56"/>
      <c r="J2447" s="56"/>
      <c r="K2447" s="56"/>
      <c r="L2447" s="56"/>
      <c r="M2447" s="56"/>
      <c r="N2447" s="56"/>
      <c r="O2447" s="56"/>
      <c r="P2447" s="56"/>
    </row>
    <row r="2448" spans="1:16">
      <c r="A2448" s="20">
        <v>2439</v>
      </c>
      <c r="B2448" s="20" t="str">
        <f>IF(Data!B2448:$B$5005&lt;&gt;"",Data!B2448,"")</f>
        <v/>
      </c>
      <c r="C2448" s="20" t="str">
        <f>IF(Data!$B2448:C$5005&lt;&gt;"",Data!C2448,"")</f>
        <v/>
      </c>
      <c r="D2448" s="20" t="str">
        <f t="shared" si="87"/>
        <v/>
      </c>
      <c r="E2448" s="133" t="str">
        <f>IF(D2448="","",IF(COUNTIF($D$10:D2447,D2448)=0,COUNTIF(D:D,D2448),""))</f>
        <v/>
      </c>
      <c r="F2448" s="20" t="str">
        <f t="shared" si="88"/>
        <v/>
      </c>
      <c r="G2448" s="56"/>
      <c r="H2448" s="56"/>
      <c r="I2448" s="56"/>
      <c r="J2448" s="56"/>
      <c r="K2448" s="56"/>
      <c r="L2448" s="56"/>
      <c r="M2448" s="56"/>
      <c r="N2448" s="56"/>
      <c r="O2448" s="56"/>
      <c r="P2448" s="56"/>
    </row>
    <row r="2449" spans="1:16">
      <c r="A2449" s="20">
        <v>2440</v>
      </c>
      <c r="B2449" s="20" t="str">
        <f>IF(Data!B2449:$B$5005&lt;&gt;"",Data!B2449,"")</f>
        <v/>
      </c>
      <c r="C2449" s="20" t="str">
        <f>IF(Data!$B2449:C$5005&lt;&gt;"",Data!C2449,"")</f>
        <v/>
      </c>
      <c r="D2449" s="20" t="str">
        <f t="shared" si="87"/>
        <v/>
      </c>
      <c r="E2449" s="133" t="str">
        <f>IF(D2449="","",IF(COUNTIF($D$10:D2448,D2449)=0,COUNTIF(D:D,D2449),""))</f>
        <v/>
      </c>
      <c r="F2449" s="20" t="str">
        <f t="shared" si="88"/>
        <v/>
      </c>
      <c r="G2449" s="56"/>
      <c r="H2449" s="56"/>
      <c r="I2449" s="56"/>
      <c r="J2449" s="56"/>
      <c r="K2449" s="56"/>
      <c r="L2449" s="56"/>
      <c r="M2449" s="56"/>
      <c r="N2449" s="56"/>
      <c r="O2449" s="56"/>
      <c r="P2449" s="56"/>
    </row>
    <row r="2450" spans="1:16">
      <c r="A2450" s="20">
        <v>2441</v>
      </c>
      <c r="B2450" s="20" t="str">
        <f>IF(Data!B2450:$B$5005&lt;&gt;"",Data!B2450,"")</f>
        <v/>
      </c>
      <c r="C2450" s="20" t="str">
        <f>IF(Data!$B2450:C$5005&lt;&gt;"",Data!C2450,"")</f>
        <v/>
      </c>
      <c r="D2450" s="20" t="str">
        <f t="shared" si="87"/>
        <v/>
      </c>
      <c r="E2450" s="133" t="str">
        <f>IF(D2450="","",IF(COUNTIF($D$10:D2449,D2450)=0,COUNTIF(D:D,D2450),""))</f>
        <v/>
      </c>
      <c r="F2450" s="20" t="str">
        <f t="shared" si="88"/>
        <v/>
      </c>
      <c r="G2450" s="56"/>
      <c r="H2450" s="56"/>
      <c r="I2450" s="56"/>
      <c r="J2450" s="56"/>
      <c r="K2450" s="56"/>
      <c r="L2450" s="56"/>
      <c r="M2450" s="56"/>
      <c r="N2450" s="56"/>
      <c r="O2450" s="56"/>
      <c r="P2450" s="56"/>
    </row>
    <row r="2451" spans="1:16">
      <c r="A2451" s="20">
        <v>2442</v>
      </c>
      <c r="B2451" s="20" t="str">
        <f>IF(Data!B2451:$B$5005&lt;&gt;"",Data!B2451,"")</f>
        <v/>
      </c>
      <c r="C2451" s="20" t="str">
        <f>IF(Data!$B2451:C$5005&lt;&gt;"",Data!C2451,"")</f>
        <v/>
      </c>
      <c r="D2451" s="20" t="str">
        <f t="shared" si="87"/>
        <v/>
      </c>
      <c r="E2451" s="133" t="str">
        <f>IF(D2451="","",IF(COUNTIF($D$10:D2450,D2451)=0,COUNTIF(D:D,D2451),""))</f>
        <v/>
      </c>
      <c r="F2451" s="20" t="str">
        <f t="shared" si="88"/>
        <v/>
      </c>
      <c r="G2451" s="56"/>
      <c r="H2451" s="56"/>
      <c r="I2451" s="56"/>
      <c r="J2451" s="56"/>
      <c r="K2451" s="56"/>
      <c r="L2451" s="56"/>
      <c r="M2451" s="56"/>
      <c r="N2451" s="56"/>
      <c r="O2451" s="56"/>
      <c r="P2451" s="56"/>
    </row>
    <row r="2452" spans="1:16">
      <c r="A2452" s="20">
        <v>2443</v>
      </c>
      <c r="B2452" s="20" t="str">
        <f>IF(Data!B2452:$B$5005&lt;&gt;"",Data!B2452,"")</f>
        <v/>
      </c>
      <c r="C2452" s="20" t="str">
        <f>IF(Data!$B2452:C$5005&lt;&gt;"",Data!C2452,"")</f>
        <v/>
      </c>
      <c r="D2452" s="20" t="str">
        <f t="shared" si="87"/>
        <v/>
      </c>
      <c r="E2452" s="133" t="str">
        <f>IF(D2452="","",IF(COUNTIF($D$10:D2451,D2452)=0,COUNTIF(D:D,D2452),""))</f>
        <v/>
      </c>
      <c r="F2452" s="20" t="str">
        <f t="shared" si="88"/>
        <v/>
      </c>
      <c r="G2452" s="56"/>
      <c r="H2452" s="56"/>
      <c r="I2452" s="56"/>
      <c r="J2452" s="56"/>
      <c r="K2452" s="56"/>
      <c r="L2452" s="56"/>
      <c r="M2452" s="56"/>
      <c r="N2452" s="56"/>
      <c r="O2452" s="56"/>
      <c r="P2452" s="56"/>
    </row>
    <row r="2453" spans="1:16">
      <c r="A2453" s="20">
        <v>2444</v>
      </c>
      <c r="B2453" s="20" t="str">
        <f>IF(Data!B2453:$B$5005&lt;&gt;"",Data!B2453,"")</f>
        <v/>
      </c>
      <c r="C2453" s="20" t="str">
        <f>IF(Data!$B2453:C$5005&lt;&gt;"",Data!C2453,"")</f>
        <v/>
      </c>
      <c r="D2453" s="20" t="str">
        <f t="shared" si="87"/>
        <v/>
      </c>
      <c r="E2453" s="133" t="str">
        <f>IF(D2453="","",IF(COUNTIF($D$10:D2452,D2453)=0,COUNTIF(D:D,D2453),""))</f>
        <v/>
      </c>
      <c r="F2453" s="20" t="str">
        <f t="shared" si="88"/>
        <v/>
      </c>
      <c r="G2453" s="56"/>
      <c r="H2453" s="56"/>
      <c r="I2453" s="56"/>
      <c r="J2453" s="56"/>
      <c r="K2453" s="56"/>
      <c r="L2453" s="56"/>
      <c r="M2453" s="56"/>
      <c r="N2453" s="56"/>
      <c r="O2453" s="56"/>
      <c r="P2453" s="56"/>
    </row>
    <row r="2454" spans="1:16">
      <c r="A2454" s="20">
        <v>2445</v>
      </c>
      <c r="B2454" s="20" t="str">
        <f>IF(Data!B2454:$B$5005&lt;&gt;"",Data!B2454,"")</f>
        <v/>
      </c>
      <c r="C2454" s="20" t="str">
        <f>IF(Data!$B2454:C$5005&lt;&gt;"",Data!C2454,"")</f>
        <v/>
      </c>
      <c r="D2454" s="20" t="str">
        <f t="shared" si="87"/>
        <v/>
      </c>
      <c r="E2454" s="133" t="str">
        <f>IF(D2454="","",IF(COUNTIF($D$10:D2453,D2454)=0,COUNTIF(D:D,D2454),""))</f>
        <v/>
      </c>
      <c r="F2454" s="20" t="str">
        <f t="shared" si="88"/>
        <v/>
      </c>
      <c r="G2454" s="56"/>
      <c r="H2454" s="56"/>
      <c r="I2454" s="56"/>
      <c r="J2454" s="56"/>
      <c r="K2454" s="56"/>
      <c r="L2454" s="56"/>
      <c r="M2454" s="56"/>
      <c r="N2454" s="56"/>
      <c r="O2454" s="56"/>
      <c r="P2454" s="56"/>
    </row>
    <row r="2455" spans="1:16">
      <c r="A2455" s="20">
        <v>2446</v>
      </c>
      <c r="B2455" s="20" t="str">
        <f>IF(Data!B2455:$B$5005&lt;&gt;"",Data!B2455,"")</f>
        <v/>
      </c>
      <c r="C2455" s="20" t="str">
        <f>IF(Data!$B2455:C$5005&lt;&gt;"",Data!C2455,"")</f>
        <v/>
      </c>
      <c r="D2455" s="20" t="str">
        <f t="shared" si="87"/>
        <v/>
      </c>
      <c r="E2455" s="133" t="str">
        <f>IF(D2455="","",IF(COUNTIF($D$10:D2454,D2455)=0,COUNTIF(D:D,D2455),""))</f>
        <v/>
      </c>
      <c r="F2455" s="20" t="str">
        <f t="shared" si="88"/>
        <v/>
      </c>
      <c r="G2455" s="56"/>
      <c r="H2455" s="56"/>
      <c r="I2455" s="56"/>
      <c r="J2455" s="56"/>
      <c r="K2455" s="56"/>
      <c r="L2455" s="56"/>
      <c r="M2455" s="56"/>
      <c r="N2455" s="56"/>
      <c r="O2455" s="56"/>
      <c r="P2455" s="56"/>
    </row>
    <row r="2456" spans="1:16">
      <c r="A2456" s="20">
        <v>2447</v>
      </c>
      <c r="B2456" s="20" t="str">
        <f>IF(Data!B2456:$B$5005&lt;&gt;"",Data!B2456,"")</f>
        <v/>
      </c>
      <c r="C2456" s="20" t="str">
        <f>IF(Data!$B2456:C$5005&lt;&gt;"",Data!C2456,"")</f>
        <v/>
      </c>
      <c r="D2456" s="20" t="str">
        <f t="shared" si="87"/>
        <v/>
      </c>
      <c r="E2456" s="133" t="str">
        <f>IF(D2456="","",IF(COUNTIF($D$10:D2455,D2456)=0,COUNTIF(D:D,D2456),""))</f>
        <v/>
      </c>
      <c r="F2456" s="20" t="str">
        <f t="shared" si="88"/>
        <v/>
      </c>
      <c r="G2456" s="56"/>
      <c r="H2456" s="56"/>
      <c r="I2456" s="56"/>
      <c r="J2456" s="56"/>
      <c r="K2456" s="56"/>
      <c r="L2456" s="56"/>
      <c r="M2456" s="56"/>
      <c r="N2456" s="56"/>
      <c r="O2456" s="56"/>
      <c r="P2456" s="56"/>
    </row>
    <row r="2457" spans="1:16">
      <c r="A2457" s="20">
        <v>2448</v>
      </c>
      <c r="B2457" s="20" t="str">
        <f>IF(Data!B2457:$B$5005&lt;&gt;"",Data!B2457,"")</f>
        <v/>
      </c>
      <c r="C2457" s="20" t="str">
        <f>IF(Data!$B2457:C$5005&lt;&gt;"",Data!C2457,"")</f>
        <v/>
      </c>
      <c r="D2457" s="20" t="str">
        <f t="shared" si="87"/>
        <v/>
      </c>
      <c r="E2457" s="133" t="str">
        <f>IF(D2457="","",IF(COUNTIF($D$10:D2456,D2457)=0,COUNTIF(D:D,D2457),""))</f>
        <v/>
      </c>
      <c r="F2457" s="20" t="str">
        <f t="shared" si="88"/>
        <v/>
      </c>
      <c r="G2457" s="56"/>
      <c r="H2457" s="56"/>
      <c r="I2457" s="56"/>
      <c r="J2457" s="56"/>
      <c r="K2457" s="56"/>
      <c r="L2457" s="56"/>
      <c r="M2457" s="56"/>
      <c r="N2457" s="56"/>
      <c r="O2457" s="56"/>
      <c r="P2457" s="56"/>
    </row>
    <row r="2458" spans="1:16">
      <c r="A2458" s="20">
        <v>2449</v>
      </c>
      <c r="B2458" s="20" t="str">
        <f>IF(Data!B2458:$B$5005&lt;&gt;"",Data!B2458,"")</f>
        <v/>
      </c>
      <c r="C2458" s="20" t="str">
        <f>IF(Data!$B2458:C$5005&lt;&gt;"",Data!C2458,"")</f>
        <v/>
      </c>
      <c r="D2458" s="20" t="str">
        <f t="shared" si="87"/>
        <v/>
      </c>
      <c r="E2458" s="133" t="str">
        <f>IF(D2458="","",IF(COUNTIF($D$10:D2457,D2458)=0,COUNTIF(D:D,D2458),""))</f>
        <v/>
      </c>
      <c r="F2458" s="20" t="str">
        <f t="shared" si="88"/>
        <v/>
      </c>
      <c r="G2458" s="56"/>
      <c r="H2458" s="56"/>
      <c r="I2458" s="56"/>
      <c r="J2458" s="56"/>
      <c r="K2458" s="56"/>
      <c r="L2458" s="56"/>
      <c r="M2458" s="56"/>
      <c r="N2458" s="56"/>
      <c r="O2458" s="56"/>
      <c r="P2458" s="56"/>
    </row>
    <row r="2459" spans="1:16">
      <c r="A2459" s="20">
        <v>2450</v>
      </c>
      <c r="B2459" s="20" t="str">
        <f>IF(Data!B2459:$B$5005&lt;&gt;"",Data!B2459,"")</f>
        <v/>
      </c>
      <c r="C2459" s="20" t="str">
        <f>IF(Data!$B2459:C$5005&lt;&gt;"",Data!C2459,"")</f>
        <v/>
      </c>
      <c r="D2459" s="20" t="str">
        <f t="shared" si="87"/>
        <v/>
      </c>
      <c r="E2459" s="133" t="str">
        <f>IF(D2459="","",IF(COUNTIF($D$10:D2458,D2459)=0,COUNTIF(D:D,D2459),""))</f>
        <v/>
      </c>
      <c r="F2459" s="20" t="str">
        <f t="shared" si="88"/>
        <v/>
      </c>
      <c r="G2459" s="56"/>
      <c r="H2459" s="56"/>
      <c r="I2459" s="56"/>
      <c r="J2459" s="56"/>
      <c r="K2459" s="56"/>
      <c r="L2459" s="56"/>
      <c r="M2459" s="56"/>
      <c r="N2459" s="56"/>
      <c r="O2459" s="56"/>
      <c r="P2459" s="56"/>
    </row>
    <row r="2460" spans="1:16">
      <c r="A2460" s="20">
        <v>2451</v>
      </c>
      <c r="B2460" s="20" t="str">
        <f>IF(Data!B2460:$B$5005&lt;&gt;"",Data!B2460,"")</f>
        <v/>
      </c>
      <c r="C2460" s="20" t="str">
        <f>IF(Data!$B2460:C$5005&lt;&gt;"",Data!C2460,"")</f>
        <v/>
      </c>
      <c r="D2460" s="20" t="str">
        <f t="shared" si="87"/>
        <v/>
      </c>
      <c r="E2460" s="133" t="str">
        <f>IF(D2460="","",IF(COUNTIF($D$10:D2459,D2460)=0,COUNTIF(D:D,D2460),""))</f>
        <v/>
      </c>
      <c r="F2460" s="20" t="str">
        <f t="shared" si="88"/>
        <v/>
      </c>
      <c r="G2460" s="56"/>
      <c r="H2460" s="56"/>
      <c r="I2460" s="56"/>
      <c r="J2460" s="56"/>
      <c r="K2460" s="56"/>
      <c r="L2460" s="56"/>
      <c r="M2460" s="56"/>
      <c r="N2460" s="56"/>
      <c r="O2460" s="56"/>
      <c r="P2460" s="56"/>
    </row>
    <row r="2461" spans="1:16">
      <c r="A2461" s="20">
        <v>2452</v>
      </c>
      <c r="B2461" s="20" t="str">
        <f>IF(Data!B2461:$B$5005&lt;&gt;"",Data!B2461,"")</f>
        <v/>
      </c>
      <c r="C2461" s="20" t="str">
        <f>IF(Data!$B2461:C$5005&lt;&gt;"",Data!C2461,"")</f>
        <v/>
      </c>
      <c r="D2461" s="20" t="str">
        <f t="shared" si="87"/>
        <v/>
      </c>
      <c r="E2461" s="133" t="str">
        <f>IF(D2461="","",IF(COUNTIF($D$10:D2460,D2461)=0,COUNTIF(D:D,D2461),""))</f>
        <v/>
      </c>
      <c r="F2461" s="20" t="str">
        <f t="shared" si="88"/>
        <v/>
      </c>
      <c r="G2461" s="56"/>
      <c r="H2461" s="56"/>
      <c r="I2461" s="56"/>
      <c r="J2461" s="56"/>
      <c r="K2461" s="56"/>
      <c r="L2461" s="56"/>
      <c r="M2461" s="56"/>
      <c r="N2461" s="56"/>
      <c r="O2461" s="56"/>
      <c r="P2461" s="56"/>
    </row>
    <row r="2462" spans="1:16">
      <c r="A2462" s="20">
        <v>2453</v>
      </c>
      <c r="B2462" s="20" t="str">
        <f>IF(Data!B2462:$B$5005&lt;&gt;"",Data!B2462,"")</f>
        <v/>
      </c>
      <c r="C2462" s="20" t="str">
        <f>IF(Data!$B2462:C$5005&lt;&gt;"",Data!C2462,"")</f>
        <v/>
      </c>
      <c r="D2462" s="20" t="str">
        <f t="shared" si="87"/>
        <v/>
      </c>
      <c r="E2462" s="133" t="str">
        <f>IF(D2462="","",IF(COUNTIF($D$10:D2461,D2462)=0,COUNTIF(D:D,D2462),""))</f>
        <v/>
      </c>
      <c r="F2462" s="20" t="str">
        <f t="shared" si="88"/>
        <v/>
      </c>
      <c r="G2462" s="56"/>
      <c r="H2462" s="56"/>
      <c r="I2462" s="56"/>
      <c r="J2462" s="56"/>
      <c r="K2462" s="56"/>
      <c r="L2462" s="56"/>
      <c r="M2462" s="56"/>
      <c r="N2462" s="56"/>
      <c r="O2462" s="56"/>
      <c r="P2462" s="56"/>
    </row>
    <row r="2463" spans="1:16">
      <c r="A2463" s="20">
        <v>2454</v>
      </c>
      <c r="B2463" s="20" t="str">
        <f>IF(Data!B2463:$B$5005&lt;&gt;"",Data!B2463,"")</f>
        <v/>
      </c>
      <c r="C2463" s="20" t="str">
        <f>IF(Data!$B2463:C$5005&lt;&gt;"",Data!C2463,"")</f>
        <v/>
      </c>
      <c r="D2463" s="20" t="str">
        <f t="shared" si="87"/>
        <v/>
      </c>
      <c r="E2463" s="133" t="str">
        <f>IF(D2463="","",IF(COUNTIF($D$10:D2462,D2463)=0,COUNTIF(D:D,D2463),""))</f>
        <v/>
      </c>
      <c r="F2463" s="20" t="str">
        <f t="shared" si="88"/>
        <v/>
      </c>
      <c r="G2463" s="56"/>
      <c r="H2463" s="56"/>
      <c r="I2463" s="56"/>
      <c r="J2463" s="56"/>
      <c r="K2463" s="56"/>
      <c r="L2463" s="56"/>
      <c r="M2463" s="56"/>
      <c r="N2463" s="56"/>
      <c r="O2463" s="56"/>
      <c r="P2463" s="56"/>
    </row>
    <row r="2464" spans="1:16">
      <c r="A2464" s="20">
        <v>2455</v>
      </c>
      <c r="B2464" s="20" t="str">
        <f>IF(Data!B2464:$B$5005&lt;&gt;"",Data!B2464,"")</f>
        <v/>
      </c>
      <c r="C2464" s="20" t="str">
        <f>IF(Data!$B2464:C$5005&lt;&gt;"",Data!C2464,"")</f>
        <v/>
      </c>
      <c r="D2464" s="20" t="str">
        <f t="shared" si="87"/>
        <v/>
      </c>
      <c r="E2464" s="133" t="str">
        <f>IF(D2464="","",IF(COUNTIF($D$10:D2463,D2464)=0,COUNTIF(D:D,D2464),""))</f>
        <v/>
      </c>
      <c r="F2464" s="20" t="str">
        <f t="shared" si="88"/>
        <v/>
      </c>
      <c r="G2464" s="56"/>
      <c r="H2464" s="56"/>
      <c r="I2464" s="56"/>
      <c r="J2464" s="56"/>
      <c r="K2464" s="56"/>
      <c r="L2464" s="56"/>
      <c r="M2464" s="56"/>
      <c r="N2464" s="56"/>
      <c r="O2464" s="56"/>
      <c r="P2464" s="56"/>
    </row>
    <row r="2465" spans="1:16">
      <c r="A2465" s="20">
        <v>2456</v>
      </c>
      <c r="B2465" s="20" t="str">
        <f>IF(Data!B2465:$B$5005&lt;&gt;"",Data!B2465,"")</f>
        <v/>
      </c>
      <c r="C2465" s="20" t="str">
        <f>IF(Data!$B2465:C$5005&lt;&gt;"",Data!C2465,"")</f>
        <v/>
      </c>
      <c r="D2465" s="20" t="str">
        <f t="shared" si="87"/>
        <v/>
      </c>
      <c r="E2465" s="133" t="str">
        <f>IF(D2465="","",IF(COUNTIF($D$10:D2464,D2465)=0,COUNTIF(D:D,D2465),""))</f>
        <v/>
      </c>
      <c r="F2465" s="20" t="str">
        <f t="shared" si="88"/>
        <v/>
      </c>
      <c r="G2465" s="56"/>
      <c r="H2465" s="56"/>
      <c r="I2465" s="56"/>
      <c r="J2465" s="56"/>
      <c r="K2465" s="56"/>
      <c r="L2465" s="56"/>
      <c r="M2465" s="56"/>
      <c r="N2465" s="56"/>
      <c r="O2465" s="56"/>
      <c r="P2465" s="56"/>
    </row>
    <row r="2466" spans="1:16">
      <c r="A2466" s="20">
        <v>2457</v>
      </c>
      <c r="B2466" s="20" t="str">
        <f>IF(Data!B2466:$B$5005&lt;&gt;"",Data!B2466,"")</f>
        <v/>
      </c>
      <c r="C2466" s="20" t="str">
        <f>IF(Data!$B2466:C$5005&lt;&gt;"",Data!C2466,"")</f>
        <v/>
      </c>
      <c r="D2466" s="20" t="str">
        <f t="shared" si="87"/>
        <v/>
      </c>
      <c r="E2466" s="133" t="str">
        <f>IF(D2466="","",IF(COUNTIF($D$10:D2465,D2466)=0,COUNTIF(D:D,D2466),""))</f>
        <v/>
      </c>
      <c r="F2466" s="20" t="str">
        <f t="shared" si="88"/>
        <v/>
      </c>
      <c r="G2466" s="56"/>
      <c r="H2466" s="56"/>
      <c r="I2466" s="56"/>
      <c r="J2466" s="56"/>
      <c r="K2466" s="56"/>
      <c r="L2466" s="56"/>
      <c r="M2466" s="56"/>
      <c r="N2466" s="56"/>
      <c r="O2466" s="56"/>
      <c r="P2466" s="56"/>
    </row>
    <row r="2467" spans="1:16">
      <c r="A2467" s="20">
        <v>2458</v>
      </c>
      <c r="B2467" s="20" t="str">
        <f>IF(Data!B2467:$B$5005&lt;&gt;"",Data!B2467,"")</f>
        <v/>
      </c>
      <c r="C2467" s="20" t="str">
        <f>IF(Data!$B2467:C$5005&lt;&gt;"",Data!C2467,"")</f>
        <v/>
      </c>
      <c r="D2467" s="20" t="str">
        <f t="shared" si="87"/>
        <v/>
      </c>
      <c r="E2467" s="133" t="str">
        <f>IF(D2467="","",IF(COUNTIF($D$10:D2466,D2467)=0,COUNTIF(D:D,D2467),""))</f>
        <v/>
      </c>
      <c r="F2467" s="20" t="str">
        <f t="shared" si="88"/>
        <v/>
      </c>
      <c r="G2467" s="56"/>
      <c r="H2467" s="56"/>
      <c r="I2467" s="56"/>
      <c r="J2467" s="56"/>
      <c r="K2467" s="56"/>
      <c r="L2467" s="56"/>
      <c r="M2467" s="56"/>
      <c r="N2467" s="56"/>
      <c r="O2467" s="56"/>
      <c r="P2467" s="56"/>
    </row>
    <row r="2468" spans="1:16">
      <c r="A2468" s="20">
        <v>2459</v>
      </c>
      <c r="B2468" s="20" t="str">
        <f>IF(Data!B2468:$B$5005&lt;&gt;"",Data!B2468,"")</f>
        <v/>
      </c>
      <c r="C2468" s="20" t="str">
        <f>IF(Data!$B2468:C$5005&lt;&gt;"",Data!C2468,"")</f>
        <v/>
      </c>
      <c r="D2468" s="20" t="str">
        <f t="shared" si="87"/>
        <v/>
      </c>
      <c r="E2468" s="133" t="str">
        <f>IF(D2468="","",IF(COUNTIF($D$10:D2467,D2468)=0,COUNTIF(D:D,D2468),""))</f>
        <v/>
      </c>
      <c r="F2468" s="20" t="str">
        <f t="shared" si="88"/>
        <v/>
      </c>
      <c r="G2468" s="56"/>
      <c r="H2468" s="56"/>
      <c r="I2468" s="56"/>
      <c r="J2468" s="56"/>
      <c r="K2468" s="56"/>
      <c r="L2468" s="56"/>
      <c r="M2468" s="56"/>
      <c r="N2468" s="56"/>
      <c r="O2468" s="56"/>
      <c r="P2468" s="56"/>
    </row>
    <row r="2469" spans="1:16">
      <c r="A2469" s="20">
        <v>2460</v>
      </c>
      <c r="B2469" s="20" t="str">
        <f>IF(Data!B2469:$B$5005&lt;&gt;"",Data!B2469,"")</f>
        <v/>
      </c>
      <c r="C2469" s="20" t="str">
        <f>IF(Data!$B2469:C$5005&lt;&gt;"",Data!C2469,"")</f>
        <v/>
      </c>
      <c r="D2469" s="20" t="str">
        <f t="shared" si="87"/>
        <v/>
      </c>
      <c r="E2469" s="133" t="str">
        <f>IF(D2469="","",IF(COUNTIF($D$10:D2468,D2469)=0,COUNTIF(D:D,D2469),""))</f>
        <v/>
      </c>
      <c r="F2469" s="20" t="str">
        <f t="shared" si="88"/>
        <v/>
      </c>
      <c r="G2469" s="56"/>
      <c r="H2469" s="56"/>
      <c r="I2469" s="56"/>
      <c r="J2469" s="56"/>
      <c r="K2469" s="56"/>
      <c r="L2469" s="56"/>
      <c r="M2469" s="56"/>
      <c r="N2469" s="56"/>
      <c r="O2469" s="56"/>
      <c r="P2469" s="56"/>
    </row>
    <row r="2470" spans="1:16">
      <c r="A2470" s="20">
        <v>2461</v>
      </c>
      <c r="B2470" s="20" t="str">
        <f>IF(Data!B2470:$B$5005&lt;&gt;"",Data!B2470,"")</f>
        <v/>
      </c>
      <c r="C2470" s="20" t="str">
        <f>IF(Data!$B2470:C$5005&lt;&gt;"",Data!C2470,"")</f>
        <v/>
      </c>
      <c r="D2470" s="20" t="str">
        <f t="shared" si="87"/>
        <v/>
      </c>
      <c r="E2470" s="133" t="str">
        <f>IF(D2470="","",IF(COUNTIF($D$10:D2469,D2470)=0,COUNTIF(D:D,D2470),""))</f>
        <v/>
      </c>
      <c r="F2470" s="20" t="str">
        <f t="shared" si="88"/>
        <v/>
      </c>
      <c r="G2470" s="56"/>
      <c r="H2470" s="56"/>
      <c r="I2470" s="56"/>
      <c r="J2470" s="56"/>
      <c r="K2470" s="56"/>
      <c r="L2470" s="56"/>
      <c r="M2470" s="56"/>
      <c r="N2470" s="56"/>
      <c r="O2470" s="56"/>
      <c r="P2470" s="56"/>
    </row>
    <row r="2471" spans="1:16">
      <c r="A2471" s="20">
        <v>2462</v>
      </c>
      <c r="B2471" s="20" t="str">
        <f>IF(Data!B2471:$B$5005&lt;&gt;"",Data!B2471,"")</f>
        <v/>
      </c>
      <c r="C2471" s="20" t="str">
        <f>IF(Data!$B2471:C$5005&lt;&gt;"",Data!C2471,"")</f>
        <v/>
      </c>
      <c r="D2471" s="20" t="str">
        <f t="shared" si="87"/>
        <v/>
      </c>
      <c r="E2471" s="133" t="str">
        <f>IF(D2471="","",IF(COUNTIF($D$10:D2470,D2471)=0,COUNTIF(D:D,D2471),""))</f>
        <v/>
      </c>
      <c r="F2471" s="20" t="str">
        <f t="shared" si="88"/>
        <v/>
      </c>
      <c r="G2471" s="56"/>
      <c r="H2471" s="56"/>
      <c r="I2471" s="56"/>
      <c r="J2471" s="56"/>
      <c r="K2471" s="56"/>
      <c r="L2471" s="56"/>
      <c r="M2471" s="56"/>
      <c r="N2471" s="56"/>
      <c r="O2471" s="56"/>
      <c r="P2471" s="56"/>
    </row>
    <row r="2472" spans="1:16">
      <c r="A2472" s="20">
        <v>2463</v>
      </c>
      <c r="B2472" s="20" t="str">
        <f>IF(Data!B2472:$B$5005&lt;&gt;"",Data!B2472,"")</f>
        <v/>
      </c>
      <c r="C2472" s="20" t="str">
        <f>IF(Data!$B2472:C$5005&lt;&gt;"",Data!C2472,"")</f>
        <v/>
      </c>
      <c r="D2472" s="20" t="str">
        <f t="shared" si="87"/>
        <v/>
      </c>
      <c r="E2472" s="133" t="str">
        <f>IF(D2472="","",IF(COUNTIF($D$10:D2471,D2472)=0,COUNTIF(D:D,D2472),""))</f>
        <v/>
      </c>
      <c r="F2472" s="20" t="str">
        <f t="shared" si="88"/>
        <v/>
      </c>
      <c r="G2472" s="56"/>
      <c r="H2472" s="56"/>
      <c r="I2472" s="56"/>
      <c r="J2472" s="56"/>
      <c r="K2472" s="56"/>
      <c r="L2472" s="56"/>
      <c r="M2472" s="56"/>
      <c r="N2472" s="56"/>
      <c r="O2472" s="56"/>
      <c r="P2472" s="56"/>
    </row>
    <row r="2473" spans="1:16">
      <c r="A2473" s="20">
        <v>2464</v>
      </c>
      <c r="B2473" s="20" t="str">
        <f>IF(Data!B2473:$B$5005&lt;&gt;"",Data!B2473,"")</f>
        <v/>
      </c>
      <c r="C2473" s="20" t="str">
        <f>IF(Data!$B2473:C$5005&lt;&gt;"",Data!C2473,"")</f>
        <v/>
      </c>
      <c r="D2473" s="20" t="str">
        <f t="shared" si="87"/>
        <v/>
      </c>
      <c r="E2473" s="133" t="str">
        <f>IF(D2473="","",IF(COUNTIF($D$10:D2472,D2473)=0,COUNTIF(D:D,D2473),""))</f>
        <v/>
      </c>
      <c r="F2473" s="20" t="str">
        <f t="shared" si="88"/>
        <v/>
      </c>
      <c r="G2473" s="56"/>
      <c r="H2473" s="56"/>
      <c r="I2473" s="56"/>
      <c r="J2473" s="56"/>
      <c r="K2473" s="56"/>
      <c r="L2473" s="56"/>
      <c r="M2473" s="56"/>
      <c r="N2473" s="56"/>
      <c r="O2473" s="56"/>
      <c r="P2473" s="56"/>
    </row>
    <row r="2474" spans="1:16">
      <c r="A2474" s="20">
        <v>2465</v>
      </c>
      <c r="B2474" s="20" t="str">
        <f>IF(Data!B2474:$B$5005&lt;&gt;"",Data!B2474,"")</f>
        <v/>
      </c>
      <c r="C2474" s="20" t="str">
        <f>IF(Data!$B2474:C$5005&lt;&gt;"",Data!C2474,"")</f>
        <v/>
      </c>
      <c r="D2474" s="20" t="str">
        <f t="shared" si="87"/>
        <v/>
      </c>
      <c r="E2474" s="133" t="str">
        <f>IF(D2474="","",IF(COUNTIF($D$10:D2473,D2474)=0,COUNTIF(D:D,D2474),""))</f>
        <v/>
      </c>
      <c r="F2474" s="20" t="str">
        <f t="shared" si="88"/>
        <v/>
      </c>
      <c r="G2474" s="56"/>
      <c r="H2474" s="56"/>
      <c r="I2474" s="56"/>
      <c r="J2474" s="56"/>
      <c r="K2474" s="56"/>
      <c r="L2474" s="56"/>
      <c r="M2474" s="56"/>
      <c r="N2474" s="56"/>
      <c r="O2474" s="56"/>
      <c r="P2474" s="56"/>
    </row>
    <row r="2475" spans="1:16">
      <c r="A2475" s="20">
        <v>2466</v>
      </c>
      <c r="B2475" s="20" t="str">
        <f>IF(Data!B2475:$B$5005&lt;&gt;"",Data!B2475,"")</f>
        <v/>
      </c>
      <c r="C2475" s="20" t="str">
        <f>IF(Data!$B2475:C$5005&lt;&gt;"",Data!C2475,"")</f>
        <v/>
      </c>
      <c r="D2475" s="20" t="str">
        <f t="shared" si="87"/>
        <v/>
      </c>
      <c r="E2475" s="133" t="str">
        <f>IF(D2475="","",IF(COUNTIF($D$10:D2474,D2475)=0,COUNTIF(D:D,D2475),""))</f>
        <v/>
      </c>
      <c r="F2475" s="20" t="str">
        <f t="shared" si="88"/>
        <v/>
      </c>
      <c r="G2475" s="56"/>
      <c r="H2475" s="56"/>
      <c r="I2475" s="56"/>
      <c r="J2475" s="56"/>
      <c r="K2475" s="56"/>
      <c r="L2475" s="56"/>
      <c r="M2475" s="56"/>
      <c r="N2475" s="56"/>
      <c r="O2475" s="56"/>
      <c r="P2475" s="56"/>
    </row>
    <row r="2476" spans="1:16">
      <c r="A2476" s="20">
        <v>2467</v>
      </c>
      <c r="B2476" s="20" t="str">
        <f>IF(Data!B2476:$B$5005&lt;&gt;"",Data!B2476,"")</f>
        <v/>
      </c>
      <c r="C2476" s="20" t="str">
        <f>IF(Data!$B2476:C$5005&lt;&gt;"",Data!C2476,"")</f>
        <v/>
      </c>
      <c r="D2476" s="20" t="str">
        <f t="shared" si="87"/>
        <v/>
      </c>
      <c r="E2476" s="133" t="str">
        <f>IF(D2476="","",IF(COUNTIF($D$10:D2475,D2476)=0,COUNTIF(D:D,D2476),""))</f>
        <v/>
      </c>
      <c r="F2476" s="20" t="str">
        <f t="shared" si="88"/>
        <v/>
      </c>
      <c r="G2476" s="56"/>
      <c r="H2476" s="56"/>
      <c r="I2476" s="56"/>
      <c r="J2476" s="56"/>
      <c r="K2476" s="56"/>
      <c r="L2476" s="56"/>
      <c r="M2476" s="56"/>
      <c r="N2476" s="56"/>
      <c r="O2476" s="56"/>
      <c r="P2476" s="56"/>
    </row>
    <row r="2477" spans="1:16">
      <c r="A2477" s="20">
        <v>2468</v>
      </c>
      <c r="B2477" s="20" t="str">
        <f>IF(Data!B2477:$B$5005&lt;&gt;"",Data!B2477,"")</f>
        <v/>
      </c>
      <c r="C2477" s="20" t="str">
        <f>IF(Data!$B2477:C$5005&lt;&gt;"",Data!C2477,"")</f>
        <v/>
      </c>
      <c r="D2477" s="20" t="str">
        <f t="shared" si="87"/>
        <v/>
      </c>
      <c r="E2477" s="133" t="str">
        <f>IF(D2477="","",IF(COUNTIF($D$10:D2476,D2477)=0,COUNTIF(D:D,D2477),""))</f>
        <v/>
      </c>
      <c r="F2477" s="20" t="str">
        <f t="shared" si="88"/>
        <v/>
      </c>
      <c r="G2477" s="56"/>
      <c r="H2477" s="56"/>
      <c r="I2477" s="56"/>
      <c r="J2477" s="56"/>
      <c r="K2477" s="56"/>
      <c r="L2477" s="56"/>
      <c r="M2477" s="56"/>
      <c r="N2477" s="56"/>
      <c r="O2477" s="56"/>
      <c r="P2477" s="56"/>
    </row>
    <row r="2478" spans="1:16">
      <c r="A2478" s="20">
        <v>2469</v>
      </c>
      <c r="B2478" s="20" t="str">
        <f>IF(Data!B2478:$B$5005&lt;&gt;"",Data!B2478,"")</f>
        <v/>
      </c>
      <c r="C2478" s="20" t="str">
        <f>IF(Data!$B2478:C$5005&lt;&gt;"",Data!C2478,"")</f>
        <v/>
      </c>
      <c r="D2478" s="20" t="str">
        <f t="shared" si="87"/>
        <v/>
      </c>
      <c r="E2478" s="133" t="str">
        <f>IF(D2478="","",IF(COUNTIF($D$10:D2477,D2478)=0,COUNTIF(D:D,D2478),""))</f>
        <v/>
      </c>
      <c r="F2478" s="20" t="str">
        <f t="shared" si="88"/>
        <v/>
      </c>
      <c r="G2478" s="56"/>
      <c r="H2478" s="56"/>
      <c r="I2478" s="56"/>
      <c r="J2478" s="56"/>
      <c r="K2478" s="56"/>
      <c r="L2478" s="56"/>
      <c r="M2478" s="56"/>
      <c r="N2478" s="56"/>
      <c r="O2478" s="56"/>
      <c r="P2478" s="56"/>
    </row>
    <row r="2479" spans="1:16">
      <c r="A2479" s="20">
        <v>2470</v>
      </c>
      <c r="B2479" s="20" t="str">
        <f>IF(Data!B2479:$B$5005&lt;&gt;"",Data!B2479,"")</f>
        <v/>
      </c>
      <c r="C2479" s="20" t="str">
        <f>IF(Data!$B2479:C$5005&lt;&gt;"",Data!C2479,"")</f>
        <v/>
      </c>
      <c r="D2479" s="20" t="str">
        <f t="shared" si="87"/>
        <v/>
      </c>
      <c r="E2479" s="133" t="str">
        <f>IF(D2479="","",IF(COUNTIF($D$10:D2478,D2479)=0,COUNTIF(D:D,D2479),""))</f>
        <v/>
      </c>
      <c r="F2479" s="20" t="str">
        <f t="shared" si="88"/>
        <v/>
      </c>
      <c r="G2479" s="56"/>
      <c r="H2479" s="56"/>
      <c r="I2479" s="56"/>
      <c r="J2479" s="56"/>
      <c r="K2479" s="56"/>
      <c r="L2479" s="56"/>
      <c r="M2479" s="56"/>
      <c r="N2479" s="56"/>
      <c r="O2479" s="56"/>
      <c r="P2479" s="56"/>
    </row>
    <row r="2480" spans="1:16">
      <c r="A2480" s="20">
        <v>2471</v>
      </c>
      <c r="B2480" s="20" t="str">
        <f>IF(Data!B2480:$B$5005&lt;&gt;"",Data!B2480,"")</f>
        <v/>
      </c>
      <c r="C2480" s="20" t="str">
        <f>IF(Data!$B2480:C$5005&lt;&gt;"",Data!C2480,"")</f>
        <v/>
      </c>
      <c r="D2480" s="20" t="str">
        <f t="shared" si="87"/>
        <v/>
      </c>
      <c r="E2480" s="133" t="str">
        <f>IF(D2480="","",IF(COUNTIF($D$10:D2479,D2480)=0,COUNTIF(D:D,D2480),""))</f>
        <v/>
      </c>
      <c r="F2480" s="20" t="str">
        <f t="shared" si="88"/>
        <v/>
      </c>
      <c r="G2480" s="56"/>
      <c r="H2480" s="56"/>
      <c r="I2480" s="56"/>
      <c r="J2480" s="56"/>
      <c r="K2480" s="56"/>
      <c r="L2480" s="56"/>
      <c r="M2480" s="56"/>
      <c r="N2480" s="56"/>
      <c r="O2480" s="56"/>
      <c r="P2480" s="56"/>
    </row>
    <row r="2481" spans="1:16">
      <c r="A2481" s="20">
        <v>2472</v>
      </c>
      <c r="B2481" s="20" t="str">
        <f>IF(Data!B2481:$B$5005&lt;&gt;"",Data!B2481,"")</f>
        <v/>
      </c>
      <c r="C2481" s="20" t="str">
        <f>IF(Data!$B2481:C$5005&lt;&gt;"",Data!C2481,"")</f>
        <v/>
      </c>
      <c r="D2481" s="20" t="str">
        <f t="shared" si="87"/>
        <v/>
      </c>
      <c r="E2481" s="133" t="str">
        <f>IF(D2481="","",IF(COUNTIF($D$10:D2480,D2481)=0,COUNTIF(D:D,D2481),""))</f>
        <v/>
      </c>
      <c r="F2481" s="20" t="str">
        <f t="shared" si="88"/>
        <v/>
      </c>
      <c r="G2481" s="56"/>
      <c r="H2481" s="56"/>
      <c r="I2481" s="56"/>
      <c r="J2481" s="56"/>
      <c r="K2481" s="56"/>
      <c r="L2481" s="56"/>
      <c r="M2481" s="56"/>
      <c r="N2481" s="56"/>
      <c r="O2481" s="56"/>
      <c r="P2481" s="56"/>
    </row>
    <row r="2482" spans="1:16">
      <c r="A2482" s="20">
        <v>2473</v>
      </c>
      <c r="B2482" s="20" t="str">
        <f>IF(Data!B2482:$B$5005&lt;&gt;"",Data!B2482,"")</f>
        <v/>
      </c>
      <c r="C2482" s="20" t="str">
        <f>IF(Data!$B2482:C$5005&lt;&gt;"",Data!C2482,"")</f>
        <v/>
      </c>
      <c r="D2482" s="20" t="str">
        <f t="shared" si="87"/>
        <v/>
      </c>
      <c r="E2482" s="133" t="str">
        <f>IF(D2482="","",IF(COUNTIF($D$10:D2481,D2482)=0,COUNTIF(D:D,D2482),""))</f>
        <v/>
      </c>
      <c r="F2482" s="20" t="str">
        <f t="shared" si="88"/>
        <v/>
      </c>
      <c r="G2482" s="56"/>
      <c r="H2482" s="56"/>
      <c r="I2482" s="56"/>
      <c r="J2482" s="56"/>
      <c r="K2482" s="56"/>
      <c r="L2482" s="56"/>
      <c r="M2482" s="56"/>
      <c r="N2482" s="56"/>
      <c r="O2482" s="56"/>
      <c r="P2482" s="56"/>
    </row>
    <row r="2483" spans="1:16">
      <c r="A2483" s="20">
        <v>2474</v>
      </c>
      <c r="B2483" s="20" t="str">
        <f>IF(Data!B2483:$B$5005&lt;&gt;"",Data!B2483,"")</f>
        <v/>
      </c>
      <c r="C2483" s="20" t="str">
        <f>IF(Data!$B2483:C$5005&lt;&gt;"",Data!C2483,"")</f>
        <v/>
      </c>
      <c r="D2483" s="20" t="str">
        <f t="shared" si="87"/>
        <v/>
      </c>
      <c r="E2483" s="133" t="str">
        <f>IF(D2483="","",IF(COUNTIF($D$10:D2482,D2483)=0,COUNTIF(D:D,D2483),""))</f>
        <v/>
      </c>
      <c r="F2483" s="20" t="str">
        <f t="shared" si="88"/>
        <v/>
      </c>
      <c r="G2483" s="56"/>
      <c r="H2483" s="56"/>
      <c r="I2483" s="56"/>
      <c r="J2483" s="56"/>
      <c r="K2483" s="56"/>
      <c r="L2483" s="56"/>
      <c r="M2483" s="56"/>
      <c r="N2483" s="56"/>
      <c r="O2483" s="56"/>
      <c r="P2483" s="56"/>
    </row>
    <row r="2484" spans="1:16">
      <c r="A2484" s="20">
        <v>2475</v>
      </c>
      <c r="B2484" s="20" t="str">
        <f>IF(Data!B2484:$B$5005&lt;&gt;"",Data!B2484,"")</f>
        <v/>
      </c>
      <c r="C2484" s="20" t="str">
        <f>IF(Data!$B2484:C$5005&lt;&gt;"",Data!C2484,"")</f>
        <v/>
      </c>
      <c r="D2484" s="20" t="str">
        <f t="shared" si="87"/>
        <v/>
      </c>
      <c r="E2484" s="133" t="str">
        <f>IF(D2484="","",IF(COUNTIF($D$10:D2483,D2484)=0,COUNTIF(D:D,D2484),""))</f>
        <v/>
      </c>
      <c r="F2484" s="20" t="str">
        <f t="shared" si="88"/>
        <v/>
      </c>
      <c r="G2484" s="56"/>
      <c r="H2484" s="56"/>
      <c r="I2484" s="56"/>
      <c r="J2484" s="56"/>
      <c r="K2484" s="56"/>
      <c r="L2484" s="56"/>
      <c r="M2484" s="56"/>
      <c r="N2484" s="56"/>
      <c r="O2484" s="56"/>
      <c r="P2484" s="56"/>
    </row>
    <row r="2485" spans="1:16">
      <c r="A2485" s="20">
        <v>2476</v>
      </c>
      <c r="B2485" s="20" t="str">
        <f>IF(Data!B2485:$B$5005&lt;&gt;"",Data!B2485,"")</f>
        <v/>
      </c>
      <c r="C2485" s="20" t="str">
        <f>IF(Data!$B2485:C$5005&lt;&gt;"",Data!C2485,"")</f>
        <v/>
      </c>
      <c r="D2485" s="20" t="str">
        <f t="shared" si="87"/>
        <v/>
      </c>
      <c r="E2485" s="133" t="str">
        <f>IF(D2485="","",IF(COUNTIF($D$10:D2484,D2485)=0,COUNTIF(D:D,D2485),""))</f>
        <v/>
      </c>
      <c r="F2485" s="20" t="str">
        <f t="shared" si="88"/>
        <v/>
      </c>
      <c r="G2485" s="56"/>
      <c r="H2485" s="56"/>
      <c r="I2485" s="56"/>
      <c r="J2485" s="56"/>
      <c r="K2485" s="56"/>
      <c r="L2485" s="56"/>
      <c r="M2485" s="56"/>
      <c r="N2485" s="56"/>
      <c r="O2485" s="56"/>
      <c r="P2485" s="56"/>
    </row>
    <row r="2486" spans="1:16">
      <c r="A2486" s="20">
        <v>2477</v>
      </c>
      <c r="B2486" s="20" t="str">
        <f>IF(Data!B2486:$B$5005&lt;&gt;"",Data!B2486,"")</f>
        <v/>
      </c>
      <c r="C2486" s="20" t="str">
        <f>IF(Data!$B2486:C$5005&lt;&gt;"",Data!C2486,"")</f>
        <v/>
      </c>
      <c r="D2486" s="20" t="str">
        <f t="shared" si="87"/>
        <v/>
      </c>
      <c r="E2486" s="133" t="str">
        <f>IF(D2486="","",IF(COUNTIF($D$10:D2485,D2486)=0,COUNTIF(D:D,D2486),""))</f>
        <v/>
      </c>
      <c r="F2486" s="20" t="str">
        <f t="shared" si="88"/>
        <v/>
      </c>
      <c r="G2486" s="56"/>
      <c r="H2486" s="56"/>
      <c r="I2486" s="56"/>
      <c r="J2486" s="56"/>
      <c r="K2486" s="56"/>
      <c r="L2486" s="56"/>
      <c r="M2486" s="56"/>
      <c r="N2486" s="56"/>
      <c r="O2486" s="56"/>
      <c r="P2486" s="56"/>
    </row>
    <row r="2487" spans="1:16">
      <c r="A2487" s="20">
        <v>2478</v>
      </c>
      <c r="B2487" s="20" t="str">
        <f>IF(Data!B2487:$B$5005&lt;&gt;"",Data!B2487,"")</f>
        <v/>
      </c>
      <c r="C2487" s="20" t="str">
        <f>IF(Data!$B2487:C$5005&lt;&gt;"",Data!C2487,"")</f>
        <v/>
      </c>
      <c r="D2487" s="20" t="str">
        <f t="shared" si="87"/>
        <v/>
      </c>
      <c r="E2487" s="133" t="str">
        <f>IF(D2487="","",IF(COUNTIF($D$10:D2486,D2487)=0,COUNTIF(D:D,D2487),""))</f>
        <v/>
      </c>
      <c r="F2487" s="20" t="str">
        <f t="shared" si="88"/>
        <v/>
      </c>
      <c r="G2487" s="56"/>
      <c r="H2487" s="56"/>
      <c r="I2487" s="56"/>
      <c r="J2487" s="56"/>
      <c r="K2487" s="56"/>
      <c r="L2487" s="56"/>
      <c r="M2487" s="56"/>
      <c r="N2487" s="56"/>
      <c r="O2487" s="56"/>
      <c r="P2487" s="56"/>
    </row>
    <row r="2488" spans="1:16">
      <c r="A2488" s="20">
        <v>2479</v>
      </c>
      <c r="B2488" s="20" t="str">
        <f>IF(Data!B2488:$B$5005&lt;&gt;"",Data!B2488,"")</f>
        <v/>
      </c>
      <c r="C2488" s="20" t="str">
        <f>IF(Data!$B2488:C$5005&lt;&gt;"",Data!C2488,"")</f>
        <v/>
      </c>
      <c r="D2488" s="20" t="str">
        <f t="shared" ref="D2488:D2551" si="89">IF(AND(B2488&lt;&gt;"",C2488&lt;&gt;""), _xlfn.RANK.AVG(B2488,B:B,1),"")</f>
        <v/>
      </c>
      <c r="E2488" s="133" t="str">
        <f>IF(D2488="","",IF(COUNTIF($D$10:D2487,D2488)=0,COUNTIF(D:D,D2488),""))</f>
        <v/>
      </c>
      <c r="F2488" s="20" t="str">
        <f t="shared" si="88"/>
        <v/>
      </c>
      <c r="G2488" s="56"/>
      <c r="H2488" s="56"/>
      <c r="I2488" s="56"/>
      <c r="J2488" s="56"/>
      <c r="K2488" s="56"/>
      <c r="L2488" s="56"/>
      <c r="M2488" s="56"/>
      <c r="N2488" s="56"/>
      <c r="O2488" s="56"/>
      <c r="P2488" s="56"/>
    </row>
    <row r="2489" spans="1:16">
      <c r="A2489" s="20">
        <v>2480</v>
      </c>
      <c r="B2489" s="20" t="str">
        <f>IF(Data!B2489:$B$5005&lt;&gt;"",Data!B2489,"")</f>
        <v/>
      </c>
      <c r="C2489" s="20" t="str">
        <f>IF(Data!$B2489:C$5005&lt;&gt;"",Data!C2489,"")</f>
        <v/>
      </c>
      <c r="D2489" s="20" t="str">
        <f t="shared" si="89"/>
        <v/>
      </c>
      <c r="E2489" s="133" t="str">
        <f>IF(D2489="","",IF(COUNTIF($D$10:D2488,D2489)=0,COUNTIF(D:D,D2489),""))</f>
        <v/>
      </c>
      <c r="F2489" s="20" t="str">
        <f t="shared" si="88"/>
        <v/>
      </c>
      <c r="G2489" s="56"/>
      <c r="H2489" s="56"/>
      <c r="I2489" s="56"/>
      <c r="J2489" s="56"/>
      <c r="K2489" s="56"/>
      <c r="L2489" s="56"/>
      <c r="M2489" s="56"/>
      <c r="N2489" s="56"/>
      <c r="O2489" s="56"/>
      <c r="P2489" s="56"/>
    </row>
    <row r="2490" spans="1:16">
      <c r="A2490" s="20">
        <v>2481</v>
      </c>
      <c r="B2490" s="20" t="str">
        <f>IF(Data!B2490:$B$5005&lt;&gt;"",Data!B2490,"")</f>
        <v/>
      </c>
      <c r="C2490" s="20" t="str">
        <f>IF(Data!$B2490:C$5005&lt;&gt;"",Data!C2490,"")</f>
        <v/>
      </c>
      <c r="D2490" s="20" t="str">
        <f t="shared" si="89"/>
        <v/>
      </c>
      <c r="E2490" s="133" t="str">
        <f>IF(D2490="","",IF(COUNTIF($D$10:D2489,D2490)=0,COUNTIF(D:D,D2490),""))</f>
        <v/>
      </c>
      <c r="F2490" s="20" t="str">
        <f t="shared" si="88"/>
        <v/>
      </c>
      <c r="G2490" s="56"/>
      <c r="H2490" s="56"/>
      <c r="I2490" s="56"/>
      <c r="J2490" s="56"/>
      <c r="K2490" s="56"/>
      <c r="L2490" s="56"/>
      <c r="M2490" s="56"/>
      <c r="N2490" s="56"/>
      <c r="O2490" s="56"/>
      <c r="P2490" s="56"/>
    </row>
    <row r="2491" spans="1:16">
      <c r="A2491" s="20">
        <v>2482</v>
      </c>
      <c r="B2491" s="20" t="str">
        <f>IF(Data!B2491:$B$5005&lt;&gt;"",Data!B2491,"")</f>
        <v/>
      </c>
      <c r="C2491" s="20" t="str">
        <f>IF(Data!$B2491:C$5005&lt;&gt;"",Data!C2491,"")</f>
        <v/>
      </c>
      <c r="D2491" s="20" t="str">
        <f t="shared" si="89"/>
        <v/>
      </c>
      <c r="E2491" s="133" t="str">
        <f>IF(D2491="","",IF(COUNTIF($D$10:D2490,D2491)=0,COUNTIF(D:D,D2491),""))</f>
        <v/>
      </c>
      <c r="F2491" s="20" t="str">
        <f t="shared" si="88"/>
        <v/>
      </c>
      <c r="G2491" s="56"/>
      <c r="H2491" s="56"/>
      <c r="I2491" s="56"/>
      <c r="J2491" s="56"/>
      <c r="K2491" s="56"/>
      <c r="L2491" s="56"/>
      <c r="M2491" s="56"/>
      <c r="N2491" s="56"/>
      <c r="O2491" s="56"/>
      <c r="P2491" s="56"/>
    </row>
    <row r="2492" spans="1:16">
      <c r="A2492" s="20">
        <v>2483</v>
      </c>
      <c r="B2492" s="20" t="str">
        <f>IF(Data!B2492:$B$5005&lt;&gt;"",Data!B2492,"")</f>
        <v/>
      </c>
      <c r="C2492" s="20" t="str">
        <f>IF(Data!$B2492:C$5005&lt;&gt;"",Data!C2492,"")</f>
        <v/>
      </c>
      <c r="D2492" s="20" t="str">
        <f t="shared" si="89"/>
        <v/>
      </c>
      <c r="E2492" s="133" t="str">
        <f>IF(D2492="","",IF(COUNTIF($D$10:D2491,D2492)=0,COUNTIF(D:D,D2492),""))</f>
        <v/>
      </c>
      <c r="F2492" s="20" t="str">
        <f t="shared" si="88"/>
        <v/>
      </c>
      <c r="G2492" s="56"/>
      <c r="H2492" s="56"/>
      <c r="I2492" s="56"/>
      <c r="J2492" s="56"/>
      <c r="K2492" s="56"/>
      <c r="L2492" s="56"/>
      <c r="M2492" s="56"/>
      <c r="N2492" s="56"/>
      <c r="O2492" s="56"/>
      <c r="P2492" s="56"/>
    </row>
    <row r="2493" spans="1:16">
      <c r="A2493" s="20">
        <v>2484</v>
      </c>
      <c r="B2493" s="20" t="str">
        <f>IF(Data!B2493:$B$5005&lt;&gt;"",Data!B2493,"")</f>
        <v/>
      </c>
      <c r="C2493" s="20" t="str">
        <f>IF(Data!$B2493:C$5005&lt;&gt;"",Data!C2493,"")</f>
        <v/>
      </c>
      <c r="D2493" s="20" t="str">
        <f t="shared" si="89"/>
        <v/>
      </c>
      <c r="E2493" s="133" t="str">
        <f>IF(D2493="","",IF(COUNTIF($D$10:D2492,D2493)=0,COUNTIF(D:D,D2493),""))</f>
        <v/>
      </c>
      <c r="F2493" s="20" t="str">
        <f t="shared" si="88"/>
        <v/>
      </c>
      <c r="G2493" s="56"/>
      <c r="H2493" s="56"/>
      <c r="I2493" s="56"/>
      <c r="J2493" s="56"/>
      <c r="K2493" s="56"/>
      <c r="L2493" s="56"/>
      <c r="M2493" s="56"/>
      <c r="N2493" s="56"/>
      <c r="O2493" s="56"/>
      <c r="P2493" s="56"/>
    </row>
    <row r="2494" spans="1:16">
      <c r="A2494" s="20">
        <v>2485</v>
      </c>
      <c r="B2494" s="20" t="str">
        <f>IF(Data!B2494:$B$5005&lt;&gt;"",Data!B2494,"")</f>
        <v/>
      </c>
      <c r="C2494" s="20" t="str">
        <f>IF(Data!$B2494:C$5005&lt;&gt;"",Data!C2494,"")</f>
        <v/>
      </c>
      <c r="D2494" s="20" t="str">
        <f t="shared" si="89"/>
        <v/>
      </c>
      <c r="E2494" s="133" t="str">
        <f>IF(D2494="","",IF(COUNTIF($D$10:D2493,D2494)=0,COUNTIF(D:D,D2494),""))</f>
        <v/>
      </c>
      <c r="F2494" s="20" t="str">
        <f t="shared" si="88"/>
        <v/>
      </c>
      <c r="G2494" s="56"/>
      <c r="H2494" s="56"/>
      <c r="I2494" s="56"/>
      <c r="J2494" s="56"/>
      <c r="K2494" s="56"/>
      <c r="L2494" s="56"/>
      <c r="M2494" s="56"/>
      <c r="N2494" s="56"/>
      <c r="O2494" s="56"/>
      <c r="P2494" s="56"/>
    </row>
    <row r="2495" spans="1:16">
      <c r="A2495" s="20">
        <v>2486</v>
      </c>
      <c r="B2495" s="20" t="str">
        <f>IF(Data!B2495:$B$5005&lt;&gt;"",Data!B2495,"")</f>
        <v/>
      </c>
      <c r="C2495" s="20" t="str">
        <f>IF(Data!$B2495:C$5005&lt;&gt;"",Data!C2495,"")</f>
        <v/>
      </c>
      <c r="D2495" s="20" t="str">
        <f t="shared" si="89"/>
        <v/>
      </c>
      <c r="E2495" s="133" t="str">
        <f>IF(D2495="","",IF(COUNTIF($D$10:D2494,D2495)=0,COUNTIF(D:D,D2495),""))</f>
        <v/>
      </c>
      <c r="F2495" s="20" t="str">
        <f t="shared" si="88"/>
        <v/>
      </c>
      <c r="G2495" s="56"/>
      <c r="H2495" s="56"/>
      <c r="I2495" s="56"/>
      <c r="J2495" s="56"/>
      <c r="K2495" s="56"/>
      <c r="L2495" s="56"/>
      <c r="M2495" s="56"/>
      <c r="N2495" s="56"/>
      <c r="O2495" s="56"/>
      <c r="P2495" s="56"/>
    </row>
    <row r="2496" spans="1:16">
      <c r="A2496" s="20">
        <v>2487</v>
      </c>
      <c r="B2496" s="20" t="str">
        <f>IF(Data!B2496:$B$5005&lt;&gt;"",Data!B2496,"")</f>
        <v/>
      </c>
      <c r="C2496" s="20" t="str">
        <f>IF(Data!$B2496:C$5005&lt;&gt;"",Data!C2496,"")</f>
        <v/>
      </c>
      <c r="D2496" s="20" t="str">
        <f t="shared" si="89"/>
        <v/>
      </c>
      <c r="E2496" s="133" t="str">
        <f>IF(D2496="","",IF(COUNTIF($D$10:D2495,D2496)=0,COUNTIF(D:D,D2496),""))</f>
        <v/>
      </c>
      <c r="F2496" s="20" t="str">
        <f t="shared" si="88"/>
        <v/>
      </c>
      <c r="G2496" s="56"/>
      <c r="H2496" s="56"/>
      <c r="I2496" s="56"/>
      <c r="J2496" s="56"/>
      <c r="K2496" s="56"/>
      <c r="L2496" s="56"/>
      <c r="M2496" s="56"/>
      <c r="N2496" s="56"/>
      <c r="O2496" s="56"/>
      <c r="P2496" s="56"/>
    </row>
    <row r="2497" spans="1:16">
      <c r="A2497" s="20">
        <v>2488</v>
      </c>
      <c r="B2497" s="20" t="str">
        <f>IF(Data!B2497:$B$5005&lt;&gt;"",Data!B2497,"")</f>
        <v/>
      </c>
      <c r="C2497" s="20" t="str">
        <f>IF(Data!$B2497:C$5005&lt;&gt;"",Data!C2497,"")</f>
        <v/>
      </c>
      <c r="D2497" s="20" t="str">
        <f t="shared" si="89"/>
        <v/>
      </c>
      <c r="E2497" s="133" t="str">
        <f>IF(D2497="","",IF(COUNTIF($D$10:D2496,D2497)=0,COUNTIF(D:D,D2497),""))</f>
        <v/>
      </c>
      <c r="F2497" s="20" t="str">
        <f t="shared" si="88"/>
        <v/>
      </c>
      <c r="G2497" s="56"/>
      <c r="H2497" s="56"/>
      <c r="I2497" s="56"/>
      <c r="J2497" s="56"/>
      <c r="K2497" s="56"/>
      <c r="L2497" s="56"/>
      <c r="M2497" s="56"/>
      <c r="N2497" s="56"/>
      <c r="O2497" s="56"/>
      <c r="P2497" s="56"/>
    </row>
    <row r="2498" spans="1:16">
      <c r="A2498" s="20">
        <v>2489</v>
      </c>
      <c r="B2498" s="20" t="str">
        <f>IF(Data!B2498:$B$5005&lt;&gt;"",Data!B2498,"")</f>
        <v/>
      </c>
      <c r="C2498" s="20" t="str">
        <f>IF(Data!$B2498:C$5005&lt;&gt;"",Data!C2498,"")</f>
        <v/>
      </c>
      <c r="D2498" s="20" t="str">
        <f t="shared" si="89"/>
        <v/>
      </c>
      <c r="E2498" s="133" t="str">
        <f>IF(D2498="","",IF(COUNTIF($D$10:D2497,D2498)=0,COUNTIF(D:D,D2498),""))</f>
        <v/>
      </c>
      <c r="F2498" s="20" t="str">
        <f t="shared" si="88"/>
        <v/>
      </c>
      <c r="G2498" s="56"/>
      <c r="H2498" s="56"/>
      <c r="I2498" s="56"/>
      <c r="J2498" s="56"/>
      <c r="K2498" s="56"/>
      <c r="L2498" s="56"/>
      <c r="M2498" s="56"/>
      <c r="N2498" s="56"/>
      <c r="O2498" s="56"/>
      <c r="P2498" s="56"/>
    </row>
    <row r="2499" spans="1:16">
      <c r="A2499" s="20">
        <v>2490</v>
      </c>
      <c r="B2499" s="20" t="str">
        <f>IF(Data!B2499:$B$5005&lt;&gt;"",Data!B2499,"")</f>
        <v/>
      </c>
      <c r="C2499" s="20" t="str">
        <f>IF(Data!$B2499:C$5005&lt;&gt;"",Data!C2499,"")</f>
        <v/>
      </c>
      <c r="D2499" s="20" t="str">
        <f t="shared" si="89"/>
        <v/>
      </c>
      <c r="E2499" s="133" t="str">
        <f>IF(D2499="","",IF(COUNTIF($D$10:D2498,D2499)=0,COUNTIF(D:D,D2499),""))</f>
        <v/>
      </c>
      <c r="F2499" s="20" t="str">
        <f t="shared" si="88"/>
        <v/>
      </c>
      <c r="G2499" s="56"/>
      <c r="H2499" s="56"/>
      <c r="I2499" s="56"/>
      <c r="J2499" s="56"/>
      <c r="K2499" s="56"/>
      <c r="L2499" s="56"/>
      <c r="M2499" s="56"/>
      <c r="N2499" s="56"/>
      <c r="O2499" s="56"/>
      <c r="P2499" s="56"/>
    </row>
    <row r="2500" spans="1:16">
      <c r="A2500" s="20">
        <v>2491</v>
      </c>
      <c r="B2500" s="20" t="str">
        <f>IF(Data!B2500:$B$5005&lt;&gt;"",Data!B2500,"")</f>
        <v/>
      </c>
      <c r="C2500" s="20" t="str">
        <f>IF(Data!$B2500:C$5005&lt;&gt;"",Data!C2500,"")</f>
        <v/>
      </c>
      <c r="D2500" s="20" t="str">
        <f t="shared" si="89"/>
        <v/>
      </c>
      <c r="E2500" s="133" t="str">
        <f>IF(D2500="","",IF(COUNTIF($D$10:D2499,D2500)=0,COUNTIF(D:D,D2500),""))</f>
        <v/>
      </c>
      <c r="F2500" s="20" t="str">
        <f t="shared" si="88"/>
        <v/>
      </c>
      <c r="G2500" s="56"/>
      <c r="H2500" s="56"/>
      <c r="I2500" s="56"/>
      <c r="J2500" s="56"/>
      <c r="K2500" s="56"/>
      <c r="L2500" s="56"/>
      <c r="M2500" s="56"/>
      <c r="N2500" s="56"/>
      <c r="O2500" s="56"/>
      <c r="P2500" s="56"/>
    </row>
    <row r="2501" spans="1:16">
      <c r="A2501" s="20">
        <v>2492</v>
      </c>
      <c r="B2501" s="20" t="str">
        <f>IF(Data!B2501:$B$5005&lt;&gt;"",Data!B2501,"")</f>
        <v/>
      </c>
      <c r="C2501" s="20" t="str">
        <f>IF(Data!$B2501:C$5005&lt;&gt;"",Data!C2501,"")</f>
        <v/>
      </c>
      <c r="D2501" s="20" t="str">
        <f t="shared" si="89"/>
        <v/>
      </c>
      <c r="E2501" s="133" t="str">
        <f>IF(D2501="","",IF(COUNTIF($D$10:D2500,D2501)=0,COUNTIF(D:D,D2501),""))</f>
        <v/>
      </c>
      <c r="F2501" s="20" t="str">
        <f t="shared" si="88"/>
        <v/>
      </c>
      <c r="G2501" s="56"/>
      <c r="H2501" s="56"/>
      <c r="I2501" s="56"/>
      <c r="J2501" s="56"/>
      <c r="K2501" s="56"/>
      <c r="L2501" s="56"/>
      <c r="M2501" s="56"/>
      <c r="N2501" s="56"/>
      <c r="O2501" s="56"/>
      <c r="P2501" s="56"/>
    </row>
    <row r="2502" spans="1:16">
      <c r="A2502" s="20">
        <v>2493</v>
      </c>
      <c r="B2502" s="20" t="str">
        <f>IF(Data!B2502:$B$5005&lt;&gt;"",Data!B2502,"")</f>
        <v/>
      </c>
      <c r="C2502" s="20" t="str">
        <f>IF(Data!$B2502:C$5005&lt;&gt;"",Data!C2502,"")</f>
        <v/>
      </c>
      <c r="D2502" s="20" t="str">
        <f t="shared" si="89"/>
        <v/>
      </c>
      <c r="E2502" s="133" t="str">
        <f>IF(D2502="","",IF(COUNTIF($D$10:D2501,D2502)=0,COUNTIF(D:D,D2502),""))</f>
        <v/>
      </c>
      <c r="F2502" s="20" t="str">
        <f t="shared" si="88"/>
        <v/>
      </c>
      <c r="G2502" s="56"/>
      <c r="H2502" s="56"/>
      <c r="I2502" s="56"/>
      <c r="J2502" s="56"/>
      <c r="K2502" s="56"/>
      <c r="L2502" s="56"/>
      <c r="M2502" s="56"/>
      <c r="N2502" s="56"/>
      <c r="O2502" s="56"/>
      <c r="P2502" s="56"/>
    </row>
    <row r="2503" spans="1:16">
      <c r="A2503" s="20">
        <v>2494</v>
      </c>
      <c r="B2503" s="20" t="str">
        <f>IF(Data!B2503:$B$5005&lt;&gt;"",Data!B2503,"")</f>
        <v/>
      </c>
      <c r="C2503" s="20" t="str">
        <f>IF(Data!$B2503:C$5005&lt;&gt;"",Data!C2503,"")</f>
        <v/>
      </c>
      <c r="D2503" s="20" t="str">
        <f t="shared" si="89"/>
        <v/>
      </c>
      <c r="E2503" s="133" t="str">
        <f>IF(D2503="","",IF(COUNTIF($D$10:D2502,D2503)=0,COUNTIF(D:D,D2503),""))</f>
        <v/>
      </c>
      <c r="F2503" s="20" t="str">
        <f t="shared" si="88"/>
        <v/>
      </c>
      <c r="G2503" s="56"/>
      <c r="H2503" s="56"/>
      <c r="I2503" s="56"/>
      <c r="J2503" s="56"/>
      <c r="K2503" s="56"/>
      <c r="L2503" s="56"/>
      <c r="M2503" s="56"/>
      <c r="N2503" s="56"/>
      <c r="O2503" s="56"/>
      <c r="P2503" s="56"/>
    </row>
    <row r="2504" spans="1:16">
      <c r="A2504" s="20">
        <v>2495</v>
      </c>
      <c r="B2504" s="20" t="str">
        <f>IF(Data!B2504:$B$5005&lt;&gt;"",Data!B2504,"")</f>
        <v/>
      </c>
      <c r="C2504" s="20" t="str">
        <f>IF(Data!$B2504:C$5005&lt;&gt;"",Data!C2504,"")</f>
        <v/>
      </c>
      <c r="D2504" s="20" t="str">
        <f t="shared" si="89"/>
        <v/>
      </c>
      <c r="E2504" s="133" t="str">
        <f>IF(D2504="","",IF(COUNTIF($D$10:D2503,D2504)=0,COUNTIF(D:D,D2504),""))</f>
        <v/>
      </c>
      <c r="F2504" s="20" t="str">
        <f t="shared" si="88"/>
        <v/>
      </c>
      <c r="G2504" s="56"/>
      <c r="H2504" s="56"/>
      <c r="I2504" s="56"/>
      <c r="J2504" s="56"/>
      <c r="K2504" s="56"/>
      <c r="L2504" s="56"/>
      <c r="M2504" s="56"/>
      <c r="N2504" s="56"/>
      <c r="O2504" s="56"/>
      <c r="P2504" s="56"/>
    </row>
    <row r="2505" spans="1:16">
      <c r="A2505" s="20">
        <v>2496</v>
      </c>
      <c r="B2505" s="20" t="str">
        <f>IF(Data!B2505:$B$5005&lt;&gt;"",Data!B2505,"")</f>
        <v/>
      </c>
      <c r="C2505" s="20" t="str">
        <f>IF(Data!$B2505:C$5005&lt;&gt;"",Data!C2505,"")</f>
        <v/>
      </c>
      <c r="D2505" s="20" t="str">
        <f t="shared" si="89"/>
        <v/>
      </c>
      <c r="E2505" s="133" t="str">
        <f>IF(D2505="","",IF(COUNTIF($D$10:D2504,D2505)=0,COUNTIF(D:D,D2505),""))</f>
        <v/>
      </c>
      <c r="F2505" s="20" t="str">
        <f t="shared" si="88"/>
        <v/>
      </c>
      <c r="G2505" s="56"/>
      <c r="H2505" s="56"/>
      <c r="I2505" s="56"/>
      <c r="J2505" s="56"/>
      <c r="K2505" s="56"/>
      <c r="L2505" s="56"/>
      <c r="M2505" s="56"/>
      <c r="N2505" s="56"/>
      <c r="O2505" s="56"/>
      <c r="P2505" s="56"/>
    </row>
    <row r="2506" spans="1:16">
      <c r="A2506" s="20">
        <v>2497</v>
      </c>
      <c r="B2506" s="20" t="str">
        <f>IF(Data!B2506:$B$5005&lt;&gt;"",Data!B2506,"")</f>
        <v/>
      </c>
      <c r="C2506" s="20" t="str">
        <f>IF(Data!$B2506:C$5005&lt;&gt;"",Data!C2506,"")</f>
        <v/>
      </c>
      <c r="D2506" s="20" t="str">
        <f t="shared" si="89"/>
        <v/>
      </c>
      <c r="E2506" s="133" t="str">
        <f>IF(D2506="","",IF(COUNTIF($D$10:D2505,D2506)=0,COUNTIF(D:D,D2506),""))</f>
        <v/>
      </c>
      <c r="F2506" s="20" t="str">
        <f t="shared" si="88"/>
        <v/>
      </c>
      <c r="G2506" s="56"/>
      <c r="H2506" s="56"/>
      <c r="I2506" s="56"/>
      <c r="J2506" s="56"/>
      <c r="K2506" s="56"/>
      <c r="L2506" s="56"/>
      <c r="M2506" s="56"/>
      <c r="N2506" s="56"/>
      <c r="O2506" s="56"/>
      <c r="P2506" s="56"/>
    </row>
    <row r="2507" spans="1:16">
      <c r="A2507" s="20">
        <v>2498</v>
      </c>
      <c r="B2507" s="20" t="str">
        <f>IF(Data!B2507:$B$5005&lt;&gt;"",Data!B2507,"")</f>
        <v/>
      </c>
      <c r="C2507" s="20" t="str">
        <f>IF(Data!$B2507:C$5005&lt;&gt;"",Data!C2507,"")</f>
        <v/>
      </c>
      <c r="D2507" s="20" t="str">
        <f t="shared" si="89"/>
        <v/>
      </c>
      <c r="E2507" s="133" t="str">
        <f>IF(D2507="","",IF(COUNTIF($D$10:D2506,D2507)=0,COUNTIF(D:D,D2507),""))</f>
        <v/>
      </c>
      <c r="F2507" s="20" t="str">
        <f t="shared" si="88"/>
        <v/>
      </c>
      <c r="G2507" s="56"/>
      <c r="H2507" s="56"/>
      <c r="I2507" s="56"/>
      <c r="J2507" s="56"/>
      <c r="K2507" s="56"/>
      <c r="L2507" s="56"/>
      <c r="M2507" s="56"/>
      <c r="N2507" s="56"/>
      <c r="O2507" s="56"/>
      <c r="P2507" s="56"/>
    </row>
    <row r="2508" spans="1:16">
      <c r="A2508" s="20">
        <v>2499</v>
      </c>
      <c r="B2508" s="20" t="str">
        <f>IF(Data!B2508:$B$5005&lt;&gt;"",Data!B2508,"")</f>
        <v/>
      </c>
      <c r="C2508" s="20" t="str">
        <f>IF(Data!$B2508:C$5005&lt;&gt;"",Data!C2508,"")</f>
        <v/>
      </c>
      <c r="D2508" s="20" t="str">
        <f t="shared" si="89"/>
        <v/>
      </c>
      <c r="E2508" s="133" t="str">
        <f>IF(D2508="","",IF(COUNTIF($D$10:D2507,D2508)=0,COUNTIF(D:D,D2508),""))</f>
        <v/>
      </c>
      <c r="F2508" s="20" t="str">
        <f t="shared" ref="F2508:F2571" si="90">IF(E2508="","",E2508^3-E2508)</f>
        <v/>
      </c>
      <c r="G2508" s="56"/>
      <c r="H2508" s="56"/>
      <c r="I2508" s="56"/>
      <c r="J2508" s="56"/>
      <c r="K2508" s="56"/>
      <c r="L2508" s="56"/>
      <c r="M2508" s="56"/>
      <c r="N2508" s="56"/>
      <c r="O2508" s="56"/>
      <c r="P2508" s="56"/>
    </row>
    <row r="2509" spans="1:16">
      <c r="A2509" s="20">
        <v>2500</v>
      </c>
      <c r="B2509" s="20" t="str">
        <f>IF(Data!B2509:$B$5005&lt;&gt;"",Data!B2509,"")</f>
        <v/>
      </c>
      <c r="C2509" s="20" t="str">
        <f>IF(Data!$B2509:C$5005&lt;&gt;"",Data!C2509,"")</f>
        <v/>
      </c>
      <c r="D2509" s="20" t="str">
        <f t="shared" si="89"/>
        <v/>
      </c>
      <c r="E2509" s="133" t="str">
        <f>IF(D2509="","",IF(COUNTIF($D$10:D2508,D2509)=0,COUNTIF(D:D,D2509),""))</f>
        <v/>
      </c>
      <c r="F2509" s="20" t="str">
        <f t="shared" si="90"/>
        <v/>
      </c>
      <c r="G2509" s="56"/>
      <c r="H2509" s="56"/>
      <c r="I2509" s="56"/>
      <c r="J2509" s="56"/>
      <c r="K2509" s="56"/>
      <c r="L2509" s="56"/>
      <c r="M2509" s="56"/>
      <c r="N2509" s="56"/>
      <c r="O2509" s="56"/>
      <c r="P2509" s="56"/>
    </row>
    <row r="2510" spans="1:16">
      <c r="A2510" s="20">
        <v>2501</v>
      </c>
      <c r="B2510" s="20" t="str">
        <f>IF(Data!B2510:$B$5005&lt;&gt;"",Data!B2510,"")</f>
        <v/>
      </c>
      <c r="C2510" s="20" t="str">
        <f>IF(Data!$B2510:C$5005&lt;&gt;"",Data!C2510,"")</f>
        <v/>
      </c>
      <c r="D2510" s="20" t="str">
        <f t="shared" si="89"/>
        <v/>
      </c>
      <c r="E2510" s="133" t="str">
        <f>IF(D2510="","",IF(COUNTIF($D$10:D2509,D2510)=0,COUNTIF(D:D,D2510),""))</f>
        <v/>
      </c>
      <c r="F2510" s="20" t="str">
        <f t="shared" si="90"/>
        <v/>
      </c>
      <c r="G2510" s="56"/>
      <c r="H2510" s="56"/>
      <c r="I2510" s="56"/>
      <c r="J2510" s="56"/>
      <c r="K2510" s="56"/>
      <c r="L2510" s="56"/>
      <c r="M2510" s="56"/>
      <c r="N2510" s="56"/>
      <c r="O2510" s="56"/>
      <c r="P2510" s="56"/>
    </row>
    <row r="2511" spans="1:16">
      <c r="A2511" s="20">
        <v>2502</v>
      </c>
      <c r="B2511" s="20" t="str">
        <f>IF(Data!B2511:$B$5005&lt;&gt;"",Data!B2511,"")</f>
        <v/>
      </c>
      <c r="C2511" s="20" t="str">
        <f>IF(Data!$B2511:C$5005&lt;&gt;"",Data!C2511,"")</f>
        <v/>
      </c>
      <c r="D2511" s="20" t="str">
        <f t="shared" si="89"/>
        <v/>
      </c>
      <c r="E2511" s="133" t="str">
        <f>IF(D2511="","",IF(COUNTIF($D$10:D2510,D2511)=0,COUNTIF(D:D,D2511),""))</f>
        <v/>
      </c>
      <c r="F2511" s="20" t="str">
        <f t="shared" si="90"/>
        <v/>
      </c>
      <c r="G2511" s="56"/>
      <c r="H2511" s="56"/>
      <c r="I2511" s="56"/>
      <c r="J2511" s="56"/>
      <c r="K2511" s="56"/>
      <c r="L2511" s="56"/>
      <c r="M2511" s="56"/>
      <c r="N2511" s="56"/>
      <c r="O2511" s="56"/>
      <c r="P2511" s="56"/>
    </row>
    <row r="2512" spans="1:16">
      <c r="A2512" s="20">
        <v>2503</v>
      </c>
      <c r="B2512" s="20" t="str">
        <f>IF(Data!B2512:$B$5005&lt;&gt;"",Data!B2512,"")</f>
        <v/>
      </c>
      <c r="C2512" s="20" t="str">
        <f>IF(Data!$B2512:C$5005&lt;&gt;"",Data!C2512,"")</f>
        <v/>
      </c>
      <c r="D2512" s="20" t="str">
        <f t="shared" si="89"/>
        <v/>
      </c>
      <c r="E2512" s="133" t="str">
        <f>IF(D2512="","",IF(COUNTIF($D$10:D2511,D2512)=0,COUNTIF(D:D,D2512),""))</f>
        <v/>
      </c>
      <c r="F2512" s="20" t="str">
        <f t="shared" si="90"/>
        <v/>
      </c>
      <c r="G2512" s="56"/>
      <c r="H2512" s="56"/>
      <c r="I2512" s="56"/>
      <c r="J2512" s="56"/>
      <c r="K2512" s="56"/>
      <c r="L2512" s="56"/>
      <c r="M2512" s="56"/>
      <c r="N2512" s="56"/>
      <c r="O2512" s="56"/>
      <c r="P2512" s="56"/>
    </row>
    <row r="2513" spans="1:16">
      <c r="A2513" s="20">
        <v>2504</v>
      </c>
      <c r="B2513" s="20" t="str">
        <f>IF(Data!B2513:$B$5005&lt;&gt;"",Data!B2513,"")</f>
        <v/>
      </c>
      <c r="C2513" s="20" t="str">
        <f>IF(Data!$B2513:C$5005&lt;&gt;"",Data!C2513,"")</f>
        <v/>
      </c>
      <c r="D2513" s="20" t="str">
        <f t="shared" si="89"/>
        <v/>
      </c>
      <c r="E2513" s="133" t="str">
        <f>IF(D2513="","",IF(COUNTIF($D$10:D2512,D2513)=0,COUNTIF(D:D,D2513),""))</f>
        <v/>
      </c>
      <c r="F2513" s="20" t="str">
        <f t="shared" si="90"/>
        <v/>
      </c>
      <c r="G2513" s="56"/>
      <c r="H2513" s="56"/>
      <c r="I2513" s="56"/>
      <c r="J2513" s="56"/>
      <c r="K2513" s="56"/>
      <c r="L2513" s="56"/>
      <c r="M2513" s="56"/>
      <c r="N2513" s="56"/>
      <c r="O2513" s="56"/>
      <c r="P2513" s="56"/>
    </row>
    <row r="2514" spans="1:16">
      <c r="A2514" s="20">
        <v>2505</v>
      </c>
      <c r="B2514" s="20" t="str">
        <f>IF(Data!B2514:$B$5005&lt;&gt;"",Data!B2514,"")</f>
        <v/>
      </c>
      <c r="C2514" s="20" t="str">
        <f>IF(Data!$B2514:C$5005&lt;&gt;"",Data!C2514,"")</f>
        <v/>
      </c>
      <c r="D2514" s="20" t="str">
        <f t="shared" si="89"/>
        <v/>
      </c>
      <c r="E2514" s="133" t="str">
        <f>IF(D2514="","",IF(COUNTIF($D$10:D2513,D2514)=0,COUNTIF(D:D,D2514),""))</f>
        <v/>
      </c>
      <c r="F2514" s="20" t="str">
        <f t="shared" si="90"/>
        <v/>
      </c>
      <c r="G2514" s="56"/>
      <c r="H2514" s="56"/>
      <c r="I2514" s="56"/>
      <c r="J2514" s="56"/>
      <c r="K2514" s="56"/>
      <c r="L2514" s="56"/>
      <c r="M2514" s="56"/>
      <c r="N2514" s="56"/>
      <c r="O2514" s="56"/>
      <c r="P2514" s="56"/>
    </row>
    <row r="2515" spans="1:16">
      <c r="A2515" s="20">
        <v>2506</v>
      </c>
      <c r="B2515" s="20" t="str">
        <f>IF(Data!B2515:$B$5005&lt;&gt;"",Data!B2515,"")</f>
        <v/>
      </c>
      <c r="C2515" s="20" t="str">
        <f>IF(Data!$B2515:C$5005&lt;&gt;"",Data!C2515,"")</f>
        <v/>
      </c>
      <c r="D2515" s="20" t="str">
        <f t="shared" si="89"/>
        <v/>
      </c>
      <c r="E2515" s="133" t="str">
        <f>IF(D2515="","",IF(COUNTIF($D$10:D2514,D2515)=0,COUNTIF(D:D,D2515),""))</f>
        <v/>
      </c>
      <c r="F2515" s="20" t="str">
        <f t="shared" si="90"/>
        <v/>
      </c>
      <c r="G2515" s="56"/>
      <c r="H2515" s="56"/>
      <c r="I2515" s="56"/>
      <c r="J2515" s="56"/>
      <c r="K2515" s="56"/>
      <c r="L2515" s="56"/>
      <c r="M2515" s="56"/>
      <c r="N2515" s="56"/>
      <c r="O2515" s="56"/>
      <c r="P2515" s="56"/>
    </row>
    <row r="2516" spans="1:16">
      <c r="A2516" s="20">
        <v>2507</v>
      </c>
      <c r="B2516" s="20" t="str">
        <f>IF(Data!B2516:$B$5005&lt;&gt;"",Data!B2516,"")</f>
        <v/>
      </c>
      <c r="C2516" s="20" t="str">
        <f>IF(Data!$B2516:C$5005&lt;&gt;"",Data!C2516,"")</f>
        <v/>
      </c>
      <c r="D2516" s="20" t="str">
        <f t="shared" si="89"/>
        <v/>
      </c>
      <c r="E2516" s="133" t="str">
        <f>IF(D2516="","",IF(COUNTIF($D$10:D2515,D2516)=0,COUNTIF(D:D,D2516),""))</f>
        <v/>
      </c>
      <c r="F2516" s="20" t="str">
        <f t="shared" si="90"/>
        <v/>
      </c>
      <c r="G2516" s="56"/>
      <c r="H2516" s="56"/>
      <c r="I2516" s="56"/>
      <c r="J2516" s="56"/>
      <c r="K2516" s="56"/>
      <c r="L2516" s="56"/>
      <c r="M2516" s="56"/>
      <c r="N2516" s="56"/>
      <c r="O2516" s="56"/>
      <c r="P2516" s="56"/>
    </row>
    <row r="2517" spans="1:16">
      <c r="A2517" s="20">
        <v>2508</v>
      </c>
      <c r="B2517" s="20" t="str">
        <f>IF(Data!B2517:$B$5005&lt;&gt;"",Data!B2517,"")</f>
        <v/>
      </c>
      <c r="C2517" s="20" t="str">
        <f>IF(Data!$B2517:C$5005&lt;&gt;"",Data!C2517,"")</f>
        <v/>
      </c>
      <c r="D2517" s="20" t="str">
        <f t="shared" si="89"/>
        <v/>
      </c>
      <c r="E2517" s="133" t="str">
        <f>IF(D2517="","",IF(COUNTIF($D$10:D2516,D2517)=0,COUNTIF(D:D,D2517),""))</f>
        <v/>
      </c>
      <c r="F2517" s="20" t="str">
        <f t="shared" si="90"/>
        <v/>
      </c>
      <c r="G2517" s="56"/>
      <c r="H2517" s="56"/>
      <c r="I2517" s="56"/>
      <c r="J2517" s="56"/>
      <c r="K2517" s="56"/>
      <c r="L2517" s="56"/>
      <c r="M2517" s="56"/>
      <c r="N2517" s="56"/>
      <c r="O2517" s="56"/>
      <c r="P2517" s="56"/>
    </row>
    <row r="2518" spans="1:16">
      <c r="A2518" s="20">
        <v>2509</v>
      </c>
      <c r="B2518" s="20" t="str">
        <f>IF(Data!B2518:$B$5005&lt;&gt;"",Data!B2518,"")</f>
        <v/>
      </c>
      <c r="C2518" s="20" t="str">
        <f>IF(Data!$B2518:C$5005&lt;&gt;"",Data!C2518,"")</f>
        <v/>
      </c>
      <c r="D2518" s="20" t="str">
        <f t="shared" si="89"/>
        <v/>
      </c>
      <c r="E2518" s="133" t="str">
        <f>IF(D2518="","",IF(COUNTIF($D$10:D2517,D2518)=0,COUNTIF(D:D,D2518),""))</f>
        <v/>
      </c>
      <c r="F2518" s="20" t="str">
        <f t="shared" si="90"/>
        <v/>
      </c>
      <c r="G2518" s="56"/>
      <c r="H2518" s="56"/>
      <c r="I2518" s="56"/>
      <c r="J2518" s="56"/>
      <c r="K2518" s="56"/>
      <c r="L2518" s="56"/>
      <c r="M2518" s="56"/>
      <c r="N2518" s="56"/>
      <c r="O2518" s="56"/>
      <c r="P2518" s="56"/>
    </row>
    <row r="2519" spans="1:16">
      <c r="A2519" s="20">
        <v>2510</v>
      </c>
      <c r="B2519" s="20" t="str">
        <f>IF(Data!B2519:$B$5005&lt;&gt;"",Data!B2519,"")</f>
        <v/>
      </c>
      <c r="C2519" s="20" t="str">
        <f>IF(Data!$B2519:C$5005&lt;&gt;"",Data!C2519,"")</f>
        <v/>
      </c>
      <c r="D2519" s="20" t="str">
        <f t="shared" si="89"/>
        <v/>
      </c>
      <c r="E2519" s="133" t="str">
        <f>IF(D2519="","",IF(COUNTIF($D$10:D2518,D2519)=0,COUNTIF(D:D,D2519),""))</f>
        <v/>
      </c>
      <c r="F2519" s="20" t="str">
        <f t="shared" si="90"/>
        <v/>
      </c>
      <c r="G2519" s="56"/>
      <c r="H2519" s="56"/>
      <c r="I2519" s="56"/>
      <c r="J2519" s="56"/>
      <c r="K2519" s="56"/>
      <c r="L2519" s="56"/>
      <c r="M2519" s="56"/>
      <c r="N2519" s="56"/>
      <c r="O2519" s="56"/>
      <c r="P2519" s="56"/>
    </row>
    <row r="2520" spans="1:16">
      <c r="A2520" s="20">
        <v>2511</v>
      </c>
      <c r="B2520" s="20" t="str">
        <f>IF(Data!B2520:$B$5005&lt;&gt;"",Data!B2520,"")</f>
        <v/>
      </c>
      <c r="C2520" s="20" t="str">
        <f>IF(Data!$B2520:C$5005&lt;&gt;"",Data!C2520,"")</f>
        <v/>
      </c>
      <c r="D2520" s="20" t="str">
        <f t="shared" si="89"/>
        <v/>
      </c>
      <c r="E2520" s="133" t="str">
        <f>IF(D2520="","",IF(COUNTIF($D$10:D2519,D2520)=0,COUNTIF(D:D,D2520),""))</f>
        <v/>
      </c>
      <c r="F2520" s="20" t="str">
        <f t="shared" si="90"/>
        <v/>
      </c>
      <c r="G2520" s="56"/>
      <c r="H2520" s="56"/>
      <c r="I2520" s="56"/>
      <c r="J2520" s="56"/>
      <c r="K2520" s="56"/>
      <c r="L2520" s="56"/>
      <c r="M2520" s="56"/>
      <c r="N2520" s="56"/>
      <c r="O2520" s="56"/>
      <c r="P2520" s="56"/>
    </row>
    <row r="2521" spans="1:16">
      <c r="A2521" s="20">
        <v>2512</v>
      </c>
      <c r="B2521" s="20" t="str">
        <f>IF(Data!B2521:$B$5005&lt;&gt;"",Data!B2521,"")</f>
        <v/>
      </c>
      <c r="C2521" s="20" t="str">
        <f>IF(Data!$B2521:C$5005&lt;&gt;"",Data!C2521,"")</f>
        <v/>
      </c>
      <c r="D2521" s="20" t="str">
        <f t="shared" si="89"/>
        <v/>
      </c>
      <c r="E2521" s="133" t="str">
        <f>IF(D2521="","",IF(COUNTIF($D$10:D2520,D2521)=0,COUNTIF(D:D,D2521),""))</f>
        <v/>
      </c>
      <c r="F2521" s="20" t="str">
        <f t="shared" si="90"/>
        <v/>
      </c>
      <c r="G2521" s="56"/>
      <c r="H2521" s="56"/>
      <c r="I2521" s="56"/>
      <c r="J2521" s="56"/>
      <c r="K2521" s="56"/>
      <c r="L2521" s="56"/>
      <c r="M2521" s="56"/>
      <c r="N2521" s="56"/>
      <c r="O2521" s="56"/>
      <c r="P2521" s="56"/>
    </row>
    <row r="2522" spans="1:16">
      <c r="A2522" s="20">
        <v>2513</v>
      </c>
      <c r="B2522" s="20" t="str">
        <f>IF(Data!B2522:$B$5005&lt;&gt;"",Data!B2522,"")</f>
        <v/>
      </c>
      <c r="C2522" s="20" t="str">
        <f>IF(Data!$B2522:C$5005&lt;&gt;"",Data!C2522,"")</f>
        <v/>
      </c>
      <c r="D2522" s="20" t="str">
        <f t="shared" si="89"/>
        <v/>
      </c>
      <c r="E2522" s="133" t="str">
        <f>IF(D2522="","",IF(COUNTIF($D$10:D2521,D2522)=0,COUNTIF(D:D,D2522),""))</f>
        <v/>
      </c>
      <c r="F2522" s="20" t="str">
        <f t="shared" si="90"/>
        <v/>
      </c>
      <c r="G2522" s="56"/>
      <c r="H2522" s="56"/>
      <c r="I2522" s="56"/>
      <c r="J2522" s="56"/>
      <c r="K2522" s="56"/>
      <c r="L2522" s="56"/>
      <c r="M2522" s="56"/>
      <c r="N2522" s="56"/>
      <c r="O2522" s="56"/>
      <c r="P2522" s="56"/>
    </row>
    <row r="2523" spans="1:16">
      <c r="A2523" s="20">
        <v>2514</v>
      </c>
      <c r="B2523" s="20" t="str">
        <f>IF(Data!B2523:$B$5005&lt;&gt;"",Data!B2523,"")</f>
        <v/>
      </c>
      <c r="C2523" s="20" t="str">
        <f>IF(Data!$B2523:C$5005&lt;&gt;"",Data!C2523,"")</f>
        <v/>
      </c>
      <c r="D2523" s="20" t="str">
        <f t="shared" si="89"/>
        <v/>
      </c>
      <c r="E2523" s="133" t="str">
        <f>IF(D2523="","",IF(COUNTIF($D$10:D2522,D2523)=0,COUNTIF(D:D,D2523),""))</f>
        <v/>
      </c>
      <c r="F2523" s="20" t="str">
        <f t="shared" si="90"/>
        <v/>
      </c>
      <c r="G2523" s="56"/>
      <c r="H2523" s="56"/>
      <c r="I2523" s="56"/>
      <c r="J2523" s="56"/>
      <c r="K2523" s="56"/>
      <c r="L2523" s="56"/>
      <c r="M2523" s="56"/>
      <c r="N2523" s="56"/>
      <c r="O2523" s="56"/>
      <c r="P2523" s="56"/>
    </row>
    <row r="2524" spans="1:16">
      <c r="A2524" s="20">
        <v>2515</v>
      </c>
      <c r="B2524" s="20" t="str">
        <f>IF(Data!B2524:$B$5005&lt;&gt;"",Data!B2524,"")</f>
        <v/>
      </c>
      <c r="C2524" s="20" t="str">
        <f>IF(Data!$B2524:C$5005&lt;&gt;"",Data!C2524,"")</f>
        <v/>
      </c>
      <c r="D2524" s="20" t="str">
        <f t="shared" si="89"/>
        <v/>
      </c>
      <c r="E2524" s="133" t="str">
        <f>IF(D2524="","",IF(COUNTIF($D$10:D2523,D2524)=0,COUNTIF(D:D,D2524),""))</f>
        <v/>
      </c>
      <c r="F2524" s="20" t="str">
        <f t="shared" si="90"/>
        <v/>
      </c>
      <c r="G2524" s="56"/>
      <c r="H2524" s="56"/>
      <c r="I2524" s="56"/>
      <c r="J2524" s="56"/>
      <c r="K2524" s="56"/>
      <c r="L2524" s="56"/>
      <c r="M2524" s="56"/>
      <c r="N2524" s="56"/>
      <c r="O2524" s="56"/>
      <c r="P2524" s="56"/>
    </row>
    <row r="2525" spans="1:16">
      <c r="A2525" s="20">
        <v>2516</v>
      </c>
      <c r="B2525" s="20" t="str">
        <f>IF(Data!B2525:$B$5005&lt;&gt;"",Data!B2525,"")</f>
        <v/>
      </c>
      <c r="C2525" s="20" t="str">
        <f>IF(Data!$B2525:C$5005&lt;&gt;"",Data!C2525,"")</f>
        <v/>
      </c>
      <c r="D2525" s="20" t="str">
        <f t="shared" si="89"/>
        <v/>
      </c>
      <c r="E2525" s="133" t="str">
        <f>IF(D2525="","",IF(COUNTIF($D$10:D2524,D2525)=0,COUNTIF(D:D,D2525),""))</f>
        <v/>
      </c>
      <c r="F2525" s="20" t="str">
        <f t="shared" si="90"/>
        <v/>
      </c>
      <c r="G2525" s="56"/>
      <c r="H2525" s="56"/>
      <c r="I2525" s="56"/>
      <c r="J2525" s="56"/>
      <c r="K2525" s="56"/>
      <c r="L2525" s="56"/>
      <c r="M2525" s="56"/>
      <c r="N2525" s="56"/>
      <c r="O2525" s="56"/>
      <c r="P2525" s="56"/>
    </row>
    <row r="2526" spans="1:16">
      <c r="A2526" s="20">
        <v>2517</v>
      </c>
      <c r="B2526" s="20" t="str">
        <f>IF(Data!B2526:$B$5005&lt;&gt;"",Data!B2526,"")</f>
        <v/>
      </c>
      <c r="C2526" s="20" t="str">
        <f>IF(Data!$B2526:C$5005&lt;&gt;"",Data!C2526,"")</f>
        <v/>
      </c>
      <c r="D2526" s="20" t="str">
        <f t="shared" si="89"/>
        <v/>
      </c>
      <c r="E2526" s="133" t="str">
        <f>IF(D2526="","",IF(COUNTIF($D$10:D2525,D2526)=0,COUNTIF(D:D,D2526),""))</f>
        <v/>
      </c>
      <c r="F2526" s="20" t="str">
        <f t="shared" si="90"/>
        <v/>
      </c>
      <c r="G2526" s="56"/>
      <c r="H2526" s="56"/>
      <c r="I2526" s="56"/>
      <c r="J2526" s="56"/>
      <c r="K2526" s="56"/>
      <c r="L2526" s="56"/>
      <c r="M2526" s="56"/>
      <c r="N2526" s="56"/>
      <c r="O2526" s="56"/>
      <c r="P2526" s="56"/>
    </row>
    <row r="2527" spans="1:16">
      <c r="A2527" s="20">
        <v>2518</v>
      </c>
      <c r="B2527" s="20" t="str">
        <f>IF(Data!B2527:$B$5005&lt;&gt;"",Data!B2527,"")</f>
        <v/>
      </c>
      <c r="C2527" s="20" t="str">
        <f>IF(Data!$B2527:C$5005&lt;&gt;"",Data!C2527,"")</f>
        <v/>
      </c>
      <c r="D2527" s="20" t="str">
        <f t="shared" si="89"/>
        <v/>
      </c>
      <c r="E2527" s="133" t="str">
        <f>IF(D2527="","",IF(COUNTIF($D$10:D2526,D2527)=0,COUNTIF(D:D,D2527),""))</f>
        <v/>
      </c>
      <c r="F2527" s="20" t="str">
        <f t="shared" si="90"/>
        <v/>
      </c>
      <c r="G2527" s="56"/>
      <c r="H2527" s="56"/>
      <c r="I2527" s="56"/>
      <c r="J2527" s="56"/>
      <c r="K2527" s="56"/>
      <c r="L2527" s="56"/>
      <c r="M2527" s="56"/>
      <c r="N2527" s="56"/>
      <c r="O2527" s="56"/>
      <c r="P2527" s="56"/>
    </row>
    <row r="2528" spans="1:16">
      <c r="A2528" s="20">
        <v>2519</v>
      </c>
      <c r="B2528" s="20" t="str">
        <f>IF(Data!B2528:$B$5005&lt;&gt;"",Data!B2528,"")</f>
        <v/>
      </c>
      <c r="C2528" s="20" t="str">
        <f>IF(Data!$B2528:C$5005&lt;&gt;"",Data!C2528,"")</f>
        <v/>
      </c>
      <c r="D2528" s="20" t="str">
        <f t="shared" si="89"/>
        <v/>
      </c>
      <c r="E2528" s="133" t="str">
        <f>IF(D2528="","",IF(COUNTIF($D$10:D2527,D2528)=0,COUNTIF(D:D,D2528),""))</f>
        <v/>
      </c>
      <c r="F2528" s="20" t="str">
        <f t="shared" si="90"/>
        <v/>
      </c>
      <c r="G2528" s="56"/>
      <c r="H2528" s="56"/>
      <c r="I2528" s="56"/>
      <c r="J2528" s="56"/>
      <c r="K2528" s="56"/>
      <c r="L2528" s="56"/>
      <c r="M2528" s="56"/>
      <c r="N2528" s="56"/>
      <c r="O2528" s="56"/>
      <c r="P2528" s="56"/>
    </row>
    <row r="2529" spans="1:16">
      <c r="A2529" s="20">
        <v>2520</v>
      </c>
      <c r="B2529" s="20" t="str">
        <f>IF(Data!B2529:$B$5005&lt;&gt;"",Data!B2529,"")</f>
        <v/>
      </c>
      <c r="C2529" s="20" t="str">
        <f>IF(Data!$B2529:C$5005&lt;&gt;"",Data!C2529,"")</f>
        <v/>
      </c>
      <c r="D2529" s="20" t="str">
        <f t="shared" si="89"/>
        <v/>
      </c>
      <c r="E2529" s="133" t="str">
        <f>IF(D2529="","",IF(COUNTIF($D$10:D2528,D2529)=0,COUNTIF(D:D,D2529),""))</f>
        <v/>
      </c>
      <c r="F2529" s="20" t="str">
        <f t="shared" si="90"/>
        <v/>
      </c>
      <c r="G2529" s="56"/>
      <c r="H2529" s="56"/>
      <c r="I2529" s="56"/>
      <c r="J2529" s="56"/>
      <c r="K2529" s="56"/>
      <c r="L2529" s="56"/>
      <c r="M2529" s="56"/>
      <c r="N2529" s="56"/>
      <c r="O2529" s="56"/>
      <c r="P2529" s="56"/>
    </row>
    <row r="2530" spans="1:16">
      <c r="A2530" s="20">
        <v>2521</v>
      </c>
      <c r="B2530" s="20" t="str">
        <f>IF(Data!B2530:$B$5005&lt;&gt;"",Data!B2530,"")</f>
        <v/>
      </c>
      <c r="C2530" s="20" t="str">
        <f>IF(Data!$B2530:C$5005&lt;&gt;"",Data!C2530,"")</f>
        <v/>
      </c>
      <c r="D2530" s="20" t="str">
        <f t="shared" si="89"/>
        <v/>
      </c>
      <c r="E2530" s="133" t="str">
        <f>IF(D2530="","",IF(COUNTIF($D$10:D2529,D2530)=0,COUNTIF(D:D,D2530),""))</f>
        <v/>
      </c>
      <c r="F2530" s="20" t="str">
        <f t="shared" si="90"/>
        <v/>
      </c>
      <c r="G2530" s="56"/>
      <c r="H2530" s="56"/>
      <c r="I2530" s="56"/>
      <c r="J2530" s="56"/>
      <c r="K2530" s="56"/>
      <c r="L2530" s="56"/>
      <c r="M2530" s="56"/>
      <c r="N2530" s="56"/>
      <c r="O2530" s="56"/>
      <c r="P2530" s="56"/>
    </row>
    <row r="2531" spans="1:16">
      <c r="A2531" s="20">
        <v>2522</v>
      </c>
      <c r="B2531" s="20" t="str">
        <f>IF(Data!B2531:$B$5005&lt;&gt;"",Data!B2531,"")</f>
        <v/>
      </c>
      <c r="C2531" s="20" t="str">
        <f>IF(Data!$B2531:C$5005&lt;&gt;"",Data!C2531,"")</f>
        <v/>
      </c>
      <c r="D2531" s="20" t="str">
        <f t="shared" si="89"/>
        <v/>
      </c>
      <c r="E2531" s="133" t="str">
        <f>IF(D2531="","",IF(COUNTIF($D$10:D2530,D2531)=0,COUNTIF(D:D,D2531),""))</f>
        <v/>
      </c>
      <c r="F2531" s="20" t="str">
        <f t="shared" si="90"/>
        <v/>
      </c>
      <c r="G2531" s="56"/>
      <c r="H2531" s="56"/>
      <c r="I2531" s="56"/>
      <c r="J2531" s="56"/>
      <c r="K2531" s="56"/>
      <c r="L2531" s="56"/>
      <c r="M2531" s="56"/>
      <c r="N2531" s="56"/>
      <c r="O2531" s="56"/>
      <c r="P2531" s="56"/>
    </row>
    <row r="2532" spans="1:16">
      <c r="A2532" s="20">
        <v>2523</v>
      </c>
      <c r="B2532" s="20" t="str">
        <f>IF(Data!B2532:$B$5005&lt;&gt;"",Data!B2532,"")</f>
        <v/>
      </c>
      <c r="C2532" s="20" t="str">
        <f>IF(Data!$B2532:C$5005&lt;&gt;"",Data!C2532,"")</f>
        <v/>
      </c>
      <c r="D2532" s="20" t="str">
        <f t="shared" si="89"/>
        <v/>
      </c>
      <c r="E2532" s="133" t="str">
        <f>IF(D2532="","",IF(COUNTIF($D$10:D2531,D2532)=0,COUNTIF(D:D,D2532),""))</f>
        <v/>
      </c>
      <c r="F2532" s="20" t="str">
        <f t="shared" si="90"/>
        <v/>
      </c>
      <c r="G2532" s="56"/>
      <c r="H2532" s="56"/>
      <c r="I2532" s="56"/>
      <c r="J2532" s="56"/>
      <c r="K2532" s="56"/>
      <c r="L2532" s="56"/>
      <c r="M2532" s="56"/>
      <c r="N2532" s="56"/>
      <c r="O2532" s="56"/>
      <c r="P2532" s="56"/>
    </row>
    <row r="2533" spans="1:16">
      <c r="A2533" s="20">
        <v>2524</v>
      </c>
      <c r="B2533" s="20" t="str">
        <f>IF(Data!B2533:$B$5005&lt;&gt;"",Data!B2533,"")</f>
        <v/>
      </c>
      <c r="C2533" s="20" t="str">
        <f>IF(Data!$B2533:C$5005&lt;&gt;"",Data!C2533,"")</f>
        <v/>
      </c>
      <c r="D2533" s="20" t="str">
        <f t="shared" si="89"/>
        <v/>
      </c>
      <c r="E2533" s="133" t="str">
        <f>IF(D2533="","",IF(COUNTIF($D$10:D2532,D2533)=0,COUNTIF(D:D,D2533),""))</f>
        <v/>
      </c>
      <c r="F2533" s="20" t="str">
        <f t="shared" si="90"/>
        <v/>
      </c>
      <c r="G2533" s="56"/>
      <c r="H2533" s="56"/>
      <c r="I2533" s="56"/>
      <c r="J2533" s="56"/>
      <c r="K2533" s="56"/>
      <c r="L2533" s="56"/>
      <c r="M2533" s="56"/>
      <c r="N2533" s="56"/>
      <c r="O2533" s="56"/>
      <c r="P2533" s="56"/>
    </row>
    <row r="2534" spans="1:16">
      <c r="A2534" s="20">
        <v>2525</v>
      </c>
      <c r="B2534" s="20" t="str">
        <f>IF(Data!B2534:$B$5005&lt;&gt;"",Data!B2534,"")</f>
        <v/>
      </c>
      <c r="C2534" s="20" t="str">
        <f>IF(Data!$B2534:C$5005&lt;&gt;"",Data!C2534,"")</f>
        <v/>
      </c>
      <c r="D2534" s="20" t="str">
        <f t="shared" si="89"/>
        <v/>
      </c>
      <c r="E2534" s="133" t="str">
        <f>IF(D2534="","",IF(COUNTIF($D$10:D2533,D2534)=0,COUNTIF(D:D,D2534),""))</f>
        <v/>
      </c>
      <c r="F2534" s="20" t="str">
        <f t="shared" si="90"/>
        <v/>
      </c>
      <c r="G2534" s="56"/>
      <c r="H2534" s="56"/>
      <c r="I2534" s="56"/>
      <c r="J2534" s="56"/>
      <c r="K2534" s="56"/>
      <c r="L2534" s="56"/>
      <c r="M2534" s="56"/>
      <c r="N2534" s="56"/>
      <c r="O2534" s="56"/>
      <c r="P2534" s="56"/>
    </row>
    <row r="2535" spans="1:16">
      <c r="A2535" s="20">
        <v>2526</v>
      </c>
      <c r="B2535" s="20" t="str">
        <f>IF(Data!B2535:$B$5005&lt;&gt;"",Data!B2535,"")</f>
        <v/>
      </c>
      <c r="C2535" s="20" t="str">
        <f>IF(Data!$B2535:C$5005&lt;&gt;"",Data!C2535,"")</f>
        <v/>
      </c>
      <c r="D2535" s="20" t="str">
        <f t="shared" si="89"/>
        <v/>
      </c>
      <c r="E2535" s="133" t="str">
        <f>IF(D2535="","",IF(COUNTIF($D$10:D2534,D2535)=0,COUNTIF(D:D,D2535),""))</f>
        <v/>
      </c>
      <c r="F2535" s="20" t="str">
        <f t="shared" si="90"/>
        <v/>
      </c>
      <c r="G2535" s="56"/>
      <c r="H2535" s="56"/>
      <c r="I2535" s="56"/>
      <c r="J2535" s="56"/>
      <c r="K2535" s="56"/>
      <c r="L2535" s="56"/>
      <c r="M2535" s="56"/>
      <c r="N2535" s="56"/>
      <c r="O2535" s="56"/>
      <c r="P2535" s="56"/>
    </row>
    <row r="2536" spans="1:16">
      <c r="A2536" s="20">
        <v>2527</v>
      </c>
      <c r="B2536" s="20" t="str">
        <f>IF(Data!B2536:$B$5005&lt;&gt;"",Data!B2536,"")</f>
        <v/>
      </c>
      <c r="C2536" s="20" t="str">
        <f>IF(Data!$B2536:C$5005&lt;&gt;"",Data!C2536,"")</f>
        <v/>
      </c>
      <c r="D2536" s="20" t="str">
        <f t="shared" si="89"/>
        <v/>
      </c>
      <c r="E2536" s="133" t="str">
        <f>IF(D2536="","",IF(COUNTIF($D$10:D2535,D2536)=0,COUNTIF(D:D,D2536),""))</f>
        <v/>
      </c>
      <c r="F2536" s="20" t="str">
        <f t="shared" si="90"/>
        <v/>
      </c>
      <c r="G2536" s="56"/>
      <c r="H2536" s="56"/>
      <c r="I2536" s="56"/>
      <c r="J2536" s="56"/>
      <c r="K2536" s="56"/>
      <c r="L2536" s="56"/>
      <c r="M2536" s="56"/>
      <c r="N2536" s="56"/>
      <c r="O2536" s="56"/>
      <c r="P2536" s="56"/>
    </row>
    <row r="2537" spans="1:16">
      <c r="A2537" s="20">
        <v>2528</v>
      </c>
      <c r="B2537" s="20" t="str">
        <f>IF(Data!B2537:$B$5005&lt;&gt;"",Data!B2537,"")</f>
        <v/>
      </c>
      <c r="C2537" s="20" t="str">
        <f>IF(Data!$B2537:C$5005&lt;&gt;"",Data!C2537,"")</f>
        <v/>
      </c>
      <c r="D2537" s="20" t="str">
        <f t="shared" si="89"/>
        <v/>
      </c>
      <c r="E2537" s="133" t="str">
        <f>IF(D2537="","",IF(COUNTIF($D$10:D2536,D2537)=0,COUNTIF(D:D,D2537),""))</f>
        <v/>
      </c>
      <c r="F2537" s="20" t="str">
        <f t="shared" si="90"/>
        <v/>
      </c>
      <c r="G2537" s="56"/>
      <c r="H2537" s="56"/>
      <c r="I2537" s="56"/>
      <c r="J2537" s="56"/>
      <c r="K2537" s="56"/>
      <c r="L2537" s="56"/>
      <c r="M2537" s="56"/>
      <c r="N2537" s="56"/>
      <c r="O2537" s="56"/>
      <c r="P2537" s="56"/>
    </row>
    <row r="2538" spans="1:16">
      <c r="A2538" s="20">
        <v>2529</v>
      </c>
      <c r="B2538" s="20" t="str">
        <f>IF(Data!B2538:$B$5005&lt;&gt;"",Data!B2538,"")</f>
        <v/>
      </c>
      <c r="C2538" s="20" t="str">
        <f>IF(Data!$B2538:C$5005&lt;&gt;"",Data!C2538,"")</f>
        <v/>
      </c>
      <c r="D2538" s="20" t="str">
        <f t="shared" si="89"/>
        <v/>
      </c>
      <c r="E2538" s="133" t="str">
        <f>IF(D2538="","",IF(COUNTIF($D$10:D2537,D2538)=0,COUNTIF(D:D,D2538),""))</f>
        <v/>
      </c>
      <c r="F2538" s="20" t="str">
        <f t="shared" si="90"/>
        <v/>
      </c>
      <c r="G2538" s="56"/>
      <c r="H2538" s="56"/>
      <c r="I2538" s="56"/>
      <c r="J2538" s="56"/>
      <c r="K2538" s="56"/>
      <c r="L2538" s="56"/>
      <c r="M2538" s="56"/>
      <c r="N2538" s="56"/>
      <c r="O2538" s="56"/>
      <c r="P2538" s="56"/>
    </row>
    <row r="2539" spans="1:16">
      <c r="A2539" s="20">
        <v>2530</v>
      </c>
      <c r="B2539" s="20" t="str">
        <f>IF(Data!B2539:$B$5005&lt;&gt;"",Data!B2539,"")</f>
        <v/>
      </c>
      <c r="C2539" s="20" t="str">
        <f>IF(Data!$B2539:C$5005&lt;&gt;"",Data!C2539,"")</f>
        <v/>
      </c>
      <c r="D2539" s="20" t="str">
        <f t="shared" si="89"/>
        <v/>
      </c>
      <c r="E2539" s="133" t="str">
        <f>IF(D2539="","",IF(COUNTIF($D$10:D2538,D2539)=0,COUNTIF(D:D,D2539),""))</f>
        <v/>
      </c>
      <c r="F2539" s="20" t="str">
        <f t="shared" si="90"/>
        <v/>
      </c>
      <c r="G2539" s="56"/>
      <c r="H2539" s="56"/>
      <c r="I2539" s="56"/>
      <c r="J2539" s="56"/>
      <c r="K2539" s="56"/>
      <c r="L2539" s="56"/>
      <c r="M2539" s="56"/>
      <c r="N2539" s="56"/>
      <c r="O2539" s="56"/>
      <c r="P2539" s="56"/>
    </row>
    <row r="2540" spans="1:16">
      <c r="A2540" s="20">
        <v>2531</v>
      </c>
      <c r="B2540" s="20" t="str">
        <f>IF(Data!B2540:$B$5005&lt;&gt;"",Data!B2540,"")</f>
        <v/>
      </c>
      <c r="C2540" s="20" t="str">
        <f>IF(Data!$B2540:C$5005&lt;&gt;"",Data!C2540,"")</f>
        <v/>
      </c>
      <c r="D2540" s="20" t="str">
        <f t="shared" si="89"/>
        <v/>
      </c>
      <c r="E2540" s="133" t="str">
        <f>IF(D2540="","",IF(COUNTIF($D$10:D2539,D2540)=0,COUNTIF(D:D,D2540),""))</f>
        <v/>
      </c>
      <c r="F2540" s="20" t="str">
        <f t="shared" si="90"/>
        <v/>
      </c>
      <c r="G2540" s="56"/>
      <c r="H2540" s="56"/>
      <c r="I2540" s="56"/>
      <c r="J2540" s="56"/>
      <c r="K2540" s="56"/>
      <c r="L2540" s="56"/>
      <c r="M2540" s="56"/>
      <c r="N2540" s="56"/>
      <c r="O2540" s="56"/>
      <c r="P2540" s="56"/>
    </row>
    <row r="2541" spans="1:16">
      <c r="A2541" s="20">
        <v>2532</v>
      </c>
      <c r="B2541" s="20" t="str">
        <f>IF(Data!B2541:$B$5005&lt;&gt;"",Data!B2541,"")</f>
        <v/>
      </c>
      <c r="C2541" s="20" t="str">
        <f>IF(Data!$B2541:C$5005&lt;&gt;"",Data!C2541,"")</f>
        <v/>
      </c>
      <c r="D2541" s="20" t="str">
        <f t="shared" si="89"/>
        <v/>
      </c>
      <c r="E2541" s="133" t="str">
        <f>IF(D2541="","",IF(COUNTIF($D$10:D2540,D2541)=0,COUNTIF(D:D,D2541),""))</f>
        <v/>
      </c>
      <c r="F2541" s="20" t="str">
        <f t="shared" si="90"/>
        <v/>
      </c>
      <c r="G2541" s="56"/>
      <c r="H2541" s="56"/>
      <c r="I2541" s="56"/>
      <c r="J2541" s="56"/>
      <c r="K2541" s="56"/>
      <c r="L2541" s="56"/>
      <c r="M2541" s="56"/>
      <c r="N2541" s="56"/>
      <c r="O2541" s="56"/>
      <c r="P2541" s="56"/>
    </row>
    <row r="2542" spans="1:16">
      <c r="A2542" s="20">
        <v>2533</v>
      </c>
      <c r="B2542" s="20" t="str">
        <f>IF(Data!B2542:$B$5005&lt;&gt;"",Data!B2542,"")</f>
        <v/>
      </c>
      <c r="C2542" s="20" t="str">
        <f>IF(Data!$B2542:C$5005&lt;&gt;"",Data!C2542,"")</f>
        <v/>
      </c>
      <c r="D2542" s="20" t="str">
        <f t="shared" si="89"/>
        <v/>
      </c>
      <c r="E2542" s="133" t="str">
        <f>IF(D2542="","",IF(COUNTIF($D$10:D2541,D2542)=0,COUNTIF(D:D,D2542),""))</f>
        <v/>
      </c>
      <c r="F2542" s="20" t="str">
        <f t="shared" si="90"/>
        <v/>
      </c>
      <c r="G2542" s="56"/>
      <c r="H2542" s="56"/>
      <c r="I2542" s="56"/>
      <c r="J2542" s="56"/>
      <c r="K2542" s="56"/>
      <c r="L2542" s="56"/>
      <c r="M2542" s="56"/>
      <c r="N2542" s="56"/>
      <c r="O2542" s="56"/>
      <c r="P2542" s="56"/>
    </row>
    <row r="2543" spans="1:16">
      <c r="A2543" s="20">
        <v>2534</v>
      </c>
      <c r="B2543" s="20" t="str">
        <f>IF(Data!B2543:$B$5005&lt;&gt;"",Data!B2543,"")</f>
        <v/>
      </c>
      <c r="C2543" s="20" t="str">
        <f>IF(Data!$B2543:C$5005&lt;&gt;"",Data!C2543,"")</f>
        <v/>
      </c>
      <c r="D2543" s="20" t="str">
        <f t="shared" si="89"/>
        <v/>
      </c>
      <c r="E2543" s="133" t="str">
        <f>IF(D2543="","",IF(COUNTIF($D$10:D2542,D2543)=0,COUNTIF(D:D,D2543),""))</f>
        <v/>
      </c>
      <c r="F2543" s="20" t="str">
        <f t="shared" si="90"/>
        <v/>
      </c>
      <c r="G2543" s="56"/>
      <c r="H2543" s="56"/>
      <c r="I2543" s="56"/>
      <c r="J2543" s="56"/>
      <c r="K2543" s="56"/>
      <c r="L2543" s="56"/>
      <c r="M2543" s="56"/>
      <c r="N2543" s="56"/>
      <c r="O2543" s="56"/>
      <c r="P2543" s="56"/>
    </row>
    <row r="2544" spans="1:16">
      <c r="A2544" s="20">
        <v>2535</v>
      </c>
      <c r="B2544" s="20" t="str">
        <f>IF(Data!B2544:$B$5005&lt;&gt;"",Data!B2544,"")</f>
        <v/>
      </c>
      <c r="C2544" s="20" t="str">
        <f>IF(Data!$B2544:C$5005&lt;&gt;"",Data!C2544,"")</f>
        <v/>
      </c>
      <c r="D2544" s="20" t="str">
        <f t="shared" si="89"/>
        <v/>
      </c>
      <c r="E2544" s="133" t="str">
        <f>IF(D2544="","",IF(COUNTIF($D$10:D2543,D2544)=0,COUNTIF(D:D,D2544),""))</f>
        <v/>
      </c>
      <c r="F2544" s="20" t="str">
        <f t="shared" si="90"/>
        <v/>
      </c>
      <c r="G2544" s="56"/>
      <c r="H2544" s="56"/>
      <c r="I2544" s="56"/>
      <c r="J2544" s="56"/>
      <c r="K2544" s="56"/>
      <c r="L2544" s="56"/>
      <c r="M2544" s="56"/>
      <c r="N2544" s="56"/>
      <c r="O2544" s="56"/>
      <c r="P2544" s="56"/>
    </row>
    <row r="2545" spans="1:16">
      <c r="A2545" s="20">
        <v>2536</v>
      </c>
      <c r="B2545" s="20" t="str">
        <f>IF(Data!B2545:$B$5005&lt;&gt;"",Data!B2545,"")</f>
        <v/>
      </c>
      <c r="C2545" s="20" t="str">
        <f>IF(Data!$B2545:C$5005&lt;&gt;"",Data!C2545,"")</f>
        <v/>
      </c>
      <c r="D2545" s="20" t="str">
        <f t="shared" si="89"/>
        <v/>
      </c>
      <c r="E2545" s="133" t="str">
        <f>IF(D2545="","",IF(COUNTIF($D$10:D2544,D2545)=0,COUNTIF(D:D,D2545),""))</f>
        <v/>
      </c>
      <c r="F2545" s="20" t="str">
        <f t="shared" si="90"/>
        <v/>
      </c>
      <c r="G2545" s="56"/>
      <c r="H2545" s="56"/>
      <c r="I2545" s="56"/>
      <c r="J2545" s="56"/>
      <c r="K2545" s="56"/>
      <c r="L2545" s="56"/>
      <c r="M2545" s="56"/>
      <c r="N2545" s="56"/>
      <c r="O2545" s="56"/>
      <c r="P2545" s="56"/>
    </row>
    <row r="2546" spans="1:16">
      <c r="A2546" s="20">
        <v>2537</v>
      </c>
      <c r="B2546" s="20" t="str">
        <f>IF(Data!B2546:$B$5005&lt;&gt;"",Data!B2546,"")</f>
        <v/>
      </c>
      <c r="C2546" s="20" t="str">
        <f>IF(Data!$B2546:C$5005&lt;&gt;"",Data!C2546,"")</f>
        <v/>
      </c>
      <c r="D2546" s="20" t="str">
        <f t="shared" si="89"/>
        <v/>
      </c>
      <c r="E2546" s="133" t="str">
        <f>IF(D2546="","",IF(COUNTIF($D$10:D2545,D2546)=0,COUNTIF(D:D,D2546),""))</f>
        <v/>
      </c>
      <c r="F2546" s="20" t="str">
        <f t="shared" si="90"/>
        <v/>
      </c>
      <c r="G2546" s="56"/>
      <c r="H2546" s="56"/>
      <c r="I2546" s="56"/>
      <c r="J2546" s="56"/>
      <c r="K2546" s="56"/>
      <c r="L2546" s="56"/>
      <c r="M2546" s="56"/>
      <c r="N2546" s="56"/>
      <c r="O2546" s="56"/>
      <c r="P2546" s="56"/>
    </row>
    <row r="2547" spans="1:16">
      <c r="A2547" s="20">
        <v>2538</v>
      </c>
      <c r="B2547" s="20" t="str">
        <f>IF(Data!B2547:$B$5005&lt;&gt;"",Data!B2547,"")</f>
        <v/>
      </c>
      <c r="C2547" s="20" t="str">
        <f>IF(Data!$B2547:C$5005&lt;&gt;"",Data!C2547,"")</f>
        <v/>
      </c>
      <c r="D2547" s="20" t="str">
        <f t="shared" si="89"/>
        <v/>
      </c>
      <c r="E2547" s="133" t="str">
        <f>IF(D2547="","",IF(COUNTIF($D$10:D2546,D2547)=0,COUNTIF(D:D,D2547),""))</f>
        <v/>
      </c>
      <c r="F2547" s="20" t="str">
        <f t="shared" si="90"/>
        <v/>
      </c>
      <c r="G2547" s="56"/>
      <c r="H2547" s="56"/>
      <c r="I2547" s="56"/>
      <c r="J2547" s="56"/>
      <c r="K2547" s="56"/>
      <c r="L2547" s="56"/>
      <c r="M2547" s="56"/>
      <c r="N2547" s="56"/>
      <c r="O2547" s="56"/>
      <c r="P2547" s="56"/>
    </row>
    <row r="2548" spans="1:16">
      <c r="A2548" s="20">
        <v>2539</v>
      </c>
      <c r="B2548" s="20" t="str">
        <f>IF(Data!B2548:$B$5005&lt;&gt;"",Data!B2548,"")</f>
        <v/>
      </c>
      <c r="C2548" s="20" t="str">
        <f>IF(Data!$B2548:C$5005&lt;&gt;"",Data!C2548,"")</f>
        <v/>
      </c>
      <c r="D2548" s="20" t="str">
        <f t="shared" si="89"/>
        <v/>
      </c>
      <c r="E2548" s="133" t="str">
        <f>IF(D2548="","",IF(COUNTIF($D$10:D2547,D2548)=0,COUNTIF(D:D,D2548),""))</f>
        <v/>
      </c>
      <c r="F2548" s="20" t="str">
        <f t="shared" si="90"/>
        <v/>
      </c>
      <c r="G2548" s="56"/>
      <c r="H2548" s="56"/>
      <c r="I2548" s="56"/>
      <c r="J2548" s="56"/>
      <c r="K2548" s="56"/>
      <c r="L2548" s="56"/>
      <c r="M2548" s="56"/>
      <c r="N2548" s="56"/>
      <c r="O2548" s="56"/>
      <c r="P2548" s="56"/>
    </row>
    <row r="2549" spans="1:16">
      <c r="A2549" s="20">
        <v>2540</v>
      </c>
      <c r="B2549" s="20" t="str">
        <f>IF(Data!B2549:$B$5005&lt;&gt;"",Data!B2549,"")</f>
        <v/>
      </c>
      <c r="C2549" s="20" t="str">
        <f>IF(Data!$B2549:C$5005&lt;&gt;"",Data!C2549,"")</f>
        <v/>
      </c>
      <c r="D2549" s="20" t="str">
        <f t="shared" si="89"/>
        <v/>
      </c>
      <c r="E2549" s="133" t="str">
        <f>IF(D2549="","",IF(COUNTIF($D$10:D2548,D2549)=0,COUNTIF(D:D,D2549),""))</f>
        <v/>
      </c>
      <c r="F2549" s="20" t="str">
        <f t="shared" si="90"/>
        <v/>
      </c>
      <c r="G2549" s="56"/>
      <c r="H2549" s="56"/>
      <c r="I2549" s="56"/>
      <c r="J2549" s="56"/>
      <c r="K2549" s="56"/>
      <c r="L2549" s="56"/>
      <c r="M2549" s="56"/>
      <c r="N2549" s="56"/>
      <c r="O2549" s="56"/>
      <c r="P2549" s="56"/>
    </row>
    <row r="2550" spans="1:16">
      <c r="A2550" s="20">
        <v>2541</v>
      </c>
      <c r="B2550" s="20" t="str">
        <f>IF(Data!B2550:$B$5005&lt;&gt;"",Data!B2550,"")</f>
        <v/>
      </c>
      <c r="C2550" s="20" t="str">
        <f>IF(Data!$B2550:C$5005&lt;&gt;"",Data!C2550,"")</f>
        <v/>
      </c>
      <c r="D2550" s="20" t="str">
        <f t="shared" si="89"/>
        <v/>
      </c>
      <c r="E2550" s="133" t="str">
        <f>IF(D2550="","",IF(COUNTIF($D$10:D2549,D2550)=0,COUNTIF(D:D,D2550),""))</f>
        <v/>
      </c>
      <c r="F2550" s="20" t="str">
        <f t="shared" si="90"/>
        <v/>
      </c>
      <c r="G2550" s="56"/>
      <c r="H2550" s="56"/>
      <c r="I2550" s="56"/>
      <c r="J2550" s="56"/>
      <c r="K2550" s="56"/>
      <c r="L2550" s="56"/>
      <c r="M2550" s="56"/>
      <c r="N2550" s="56"/>
      <c r="O2550" s="56"/>
      <c r="P2550" s="56"/>
    </row>
    <row r="2551" spans="1:16">
      <c r="A2551" s="20">
        <v>2542</v>
      </c>
      <c r="B2551" s="20" t="str">
        <f>IF(Data!B2551:$B$5005&lt;&gt;"",Data!B2551,"")</f>
        <v/>
      </c>
      <c r="C2551" s="20" t="str">
        <f>IF(Data!$B2551:C$5005&lt;&gt;"",Data!C2551,"")</f>
        <v/>
      </c>
      <c r="D2551" s="20" t="str">
        <f t="shared" si="89"/>
        <v/>
      </c>
      <c r="E2551" s="133" t="str">
        <f>IF(D2551="","",IF(COUNTIF($D$10:D2550,D2551)=0,COUNTIF(D:D,D2551),""))</f>
        <v/>
      </c>
      <c r="F2551" s="20" t="str">
        <f t="shared" si="90"/>
        <v/>
      </c>
      <c r="G2551" s="56"/>
      <c r="H2551" s="56"/>
      <c r="I2551" s="56"/>
      <c r="J2551" s="56"/>
      <c r="K2551" s="56"/>
      <c r="L2551" s="56"/>
      <c r="M2551" s="56"/>
      <c r="N2551" s="56"/>
      <c r="O2551" s="56"/>
      <c r="P2551" s="56"/>
    </row>
    <row r="2552" spans="1:16">
      <c r="A2552" s="20">
        <v>2543</v>
      </c>
      <c r="B2552" s="20" t="str">
        <f>IF(Data!B2552:$B$5005&lt;&gt;"",Data!B2552,"")</f>
        <v/>
      </c>
      <c r="C2552" s="20" t="str">
        <f>IF(Data!$B2552:C$5005&lt;&gt;"",Data!C2552,"")</f>
        <v/>
      </c>
      <c r="D2552" s="20" t="str">
        <f t="shared" ref="D2552:D2615" si="91">IF(AND(B2552&lt;&gt;"",C2552&lt;&gt;""), _xlfn.RANK.AVG(B2552,B:B,1),"")</f>
        <v/>
      </c>
      <c r="E2552" s="133" t="str">
        <f>IF(D2552="","",IF(COUNTIF($D$10:D2551,D2552)=0,COUNTIF(D:D,D2552),""))</f>
        <v/>
      </c>
      <c r="F2552" s="20" t="str">
        <f t="shared" si="90"/>
        <v/>
      </c>
      <c r="G2552" s="56"/>
      <c r="H2552" s="56"/>
      <c r="I2552" s="56"/>
      <c r="J2552" s="56"/>
      <c r="K2552" s="56"/>
      <c r="L2552" s="56"/>
      <c r="M2552" s="56"/>
      <c r="N2552" s="56"/>
      <c r="O2552" s="56"/>
      <c r="P2552" s="56"/>
    </row>
    <row r="2553" spans="1:16">
      <c r="A2553" s="20">
        <v>2544</v>
      </c>
      <c r="B2553" s="20" t="str">
        <f>IF(Data!B2553:$B$5005&lt;&gt;"",Data!B2553,"")</f>
        <v/>
      </c>
      <c r="C2553" s="20" t="str">
        <f>IF(Data!$B2553:C$5005&lt;&gt;"",Data!C2553,"")</f>
        <v/>
      </c>
      <c r="D2553" s="20" t="str">
        <f t="shared" si="91"/>
        <v/>
      </c>
      <c r="E2553" s="133" t="str">
        <f>IF(D2553="","",IF(COUNTIF($D$10:D2552,D2553)=0,COUNTIF(D:D,D2553),""))</f>
        <v/>
      </c>
      <c r="F2553" s="20" t="str">
        <f t="shared" si="90"/>
        <v/>
      </c>
      <c r="G2553" s="56"/>
      <c r="H2553" s="56"/>
      <c r="I2553" s="56"/>
      <c r="J2553" s="56"/>
      <c r="K2553" s="56"/>
      <c r="L2553" s="56"/>
      <c r="M2553" s="56"/>
      <c r="N2553" s="56"/>
      <c r="O2553" s="56"/>
      <c r="P2553" s="56"/>
    </row>
    <row r="2554" spans="1:16">
      <c r="A2554" s="20">
        <v>2545</v>
      </c>
      <c r="B2554" s="20" t="str">
        <f>IF(Data!B2554:$B$5005&lt;&gt;"",Data!B2554,"")</f>
        <v/>
      </c>
      <c r="C2554" s="20" t="str">
        <f>IF(Data!$B2554:C$5005&lt;&gt;"",Data!C2554,"")</f>
        <v/>
      </c>
      <c r="D2554" s="20" t="str">
        <f t="shared" si="91"/>
        <v/>
      </c>
      <c r="E2554" s="133" t="str">
        <f>IF(D2554="","",IF(COUNTIF($D$10:D2553,D2554)=0,COUNTIF(D:D,D2554),""))</f>
        <v/>
      </c>
      <c r="F2554" s="20" t="str">
        <f t="shared" si="90"/>
        <v/>
      </c>
      <c r="G2554" s="56"/>
      <c r="H2554" s="56"/>
      <c r="I2554" s="56"/>
      <c r="J2554" s="56"/>
      <c r="K2554" s="56"/>
      <c r="L2554" s="56"/>
      <c r="M2554" s="56"/>
      <c r="N2554" s="56"/>
      <c r="O2554" s="56"/>
      <c r="P2554" s="56"/>
    </row>
    <row r="2555" spans="1:16">
      <c r="A2555" s="20">
        <v>2546</v>
      </c>
      <c r="B2555" s="20" t="str">
        <f>IF(Data!B2555:$B$5005&lt;&gt;"",Data!B2555,"")</f>
        <v/>
      </c>
      <c r="C2555" s="20" t="str">
        <f>IF(Data!$B2555:C$5005&lt;&gt;"",Data!C2555,"")</f>
        <v/>
      </c>
      <c r="D2555" s="20" t="str">
        <f t="shared" si="91"/>
        <v/>
      </c>
      <c r="E2555" s="133" t="str">
        <f>IF(D2555="","",IF(COUNTIF($D$10:D2554,D2555)=0,COUNTIF(D:D,D2555),""))</f>
        <v/>
      </c>
      <c r="F2555" s="20" t="str">
        <f t="shared" si="90"/>
        <v/>
      </c>
      <c r="G2555" s="56"/>
      <c r="H2555" s="56"/>
      <c r="I2555" s="56"/>
      <c r="J2555" s="56"/>
      <c r="K2555" s="56"/>
      <c r="L2555" s="56"/>
      <c r="M2555" s="56"/>
      <c r="N2555" s="56"/>
      <c r="O2555" s="56"/>
      <c r="P2555" s="56"/>
    </row>
    <row r="2556" spans="1:16">
      <c r="A2556" s="20">
        <v>2547</v>
      </c>
      <c r="B2556" s="20" t="str">
        <f>IF(Data!B2556:$B$5005&lt;&gt;"",Data!B2556,"")</f>
        <v/>
      </c>
      <c r="C2556" s="20" t="str">
        <f>IF(Data!$B2556:C$5005&lt;&gt;"",Data!C2556,"")</f>
        <v/>
      </c>
      <c r="D2556" s="20" t="str">
        <f t="shared" si="91"/>
        <v/>
      </c>
      <c r="E2556" s="133" t="str">
        <f>IF(D2556="","",IF(COUNTIF($D$10:D2555,D2556)=0,COUNTIF(D:D,D2556),""))</f>
        <v/>
      </c>
      <c r="F2556" s="20" t="str">
        <f t="shared" si="90"/>
        <v/>
      </c>
      <c r="G2556" s="56"/>
      <c r="H2556" s="56"/>
      <c r="I2556" s="56"/>
      <c r="J2556" s="56"/>
      <c r="K2556" s="56"/>
      <c r="L2556" s="56"/>
      <c r="M2556" s="56"/>
      <c r="N2556" s="56"/>
      <c r="O2556" s="56"/>
      <c r="P2556" s="56"/>
    </row>
    <row r="2557" spans="1:16">
      <c r="A2557" s="20">
        <v>2548</v>
      </c>
      <c r="B2557" s="20" t="str">
        <f>IF(Data!B2557:$B$5005&lt;&gt;"",Data!B2557,"")</f>
        <v/>
      </c>
      <c r="C2557" s="20" t="str">
        <f>IF(Data!$B2557:C$5005&lt;&gt;"",Data!C2557,"")</f>
        <v/>
      </c>
      <c r="D2557" s="20" t="str">
        <f t="shared" si="91"/>
        <v/>
      </c>
      <c r="E2557" s="133" t="str">
        <f>IF(D2557="","",IF(COUNTIF($D$10:D2556,D2557)=0,COUNTIF(D:D,D2557),""))</f>
        <v/>
      </c>
      <c r="F2557" s="20" t="str">
        <f t="shared" si="90"/>
        <v/>
      </c>
      <c r="G2557" s="56"/>
      <c r="H2557" s="56"/>
      <c r="I2557" s="56"/>
      <c r="J2557" s="56"/>
      <c r="K2557" s="56"/>
      <c r="L2557" s="56"/>
      <c r="M2557" s="56"/>
      <c r="N2557" s="56"/>
      <c r="O2557" s="56"/>
      <c r="P2557" s="56"/>
    </row>
    <row r="2558" spans="1:16">
      <c r="A2558" s="20">
        <v>2549</v>
      </c>
      <c r="B2558" s="20" t="str">
        <f>IF(Data!B2558:$B$5005&lt;&gt;"",Data!B2558,"")</f>
        <v/>
      </c>
      <c r="C2558" s="20" t="str">
        <f>IF(Data!$B2558:C$5005&lt;&gt;"",Data!C2558,"")</f>
        <v/>
      </c>
      <c r="D2558" s="20" t="str">
        <f t="shared" si="91"/>
        <v/>
      </c>
      <c r="E2558" s="133" t="str">
        <f>IF(D2558="","",IF(COUNTIF($D$10:D2557,D2558)=0,COUNTIF(D:D,D2558),""))</f>
        <v/>
      </c>
      <c r="F2558" s="20" t="str">
        <f t="shared" si="90"/>
        <v/>
      </c>
      <c r="G2558" s="56"/>
      <c r="H2558" s="56"/>
      <c r="I2558" s="56"/>
      <c r="J2558" s="56"/>
      <c r="K2558" s="56"/>
      <c r="L2558" s="56"/>
      <c r="M2558" s="56"/>
      <c r="N2558" s="56"/>
      <c r="O2558" s="56"/>
      <c r="P2558" s="56"/>
    </row>
    <row r="2559" spans="1:16">
      <c r="A2559" s="20">
        <v>2550</v>
      </c>
      <c r="B2559" s="20" t="str">
        <f>IF(Data!B2559:$B$5005&lt;&gt;"",Data!B2559,"")</f>
        <v/>
      </c>
      <c r="C2559" s="20" t="str">
        <f>IF(Data!$B2559:C$5005&lt;&gt;"",Data!C2559,"")</f>
        <v/>
      </c>
      <c r="D2559" s="20" t="str">
        <f t="shared" si="91"/>
        <v/>
      </c>
      <c r="E2559" s="133" t="str">
        <f>IF(D2559="","",IF(COUNTIF($D$10:D2558,D2559)=0,COUNTIF(D:D,D2559),""))</f>
        <v/>
      </c>
      <c r="F2559" s="20" t="str">
        <f t="shared" si="90"/>
        <v/>
      </c>
      <c r="G2559" s="56"/>
      <c r="H2559" s="56"/>
      <c r="I2559" s="56"/>
      <c r="J2559" s="56"/>
      <c r="K2559" s="56"/>
      <c r="L2559" s="56"/>
      <c r="M2559" s="56"/>
      <c r="N2559" s="56"/>
      <c r="O2559" s="56"/>
      <c r="P2559" s="56"/>
    </row>
    <row r="2560" spans="1:16">
      <c r="A2560" s="20">
        <v>2551</v>
      </c>
      <c r="B2560" s="20" t="str">
        <f>IF(Data!B2560:$B$5005&lt;&gt;"",Data!B2560,"")</f>
        <v/>
      </c>
      <c r="C2560" s="20" t="str">
        <f>IF(Data!$B2560:C$5005&lt;&gt;"",Data!C2560,"")</f>
        <v/>
      </c>
      <c r="D2560" s="20" t="str">
        <f t="shared" si="91"/>
        <v/>
      </c>
      <c r="E2560" s="133" t="str">
        <f>IF(D2560="","",IF(COUNTIF($D$10:D2559,D2560)=0,COUNTIF(D:D,D2560),""))</f>
        <v/>
      </c>
      <c r="F2560" s="20" t="str">
        <f t="shared" si="90"/>
        <v/>
      </c>
      <c r="G2560" s="56"/>
      <c r="H2560" s="56"/>
      <c r="I2560" s="56"/>
      <c r="J2560" s="56"/>
      <c r="K2560" s="56"/>
      <c r="L2560" s="56"/>
      <c r="M2560" s="56"/>
      <c r="N2560" s="56"/>
      <c r="O2560" s="56"/>
      <c r="P2560" s="56"/>
    </row>
    <row r="2561" spans="1:16">
      <c r="A2561" s="20">
        <v>2552</v>
      </c>
      <c r="B2561" s="20" t="str">
        <f>IF(Data!B2561:$B$5005&lt;&gt;"",Data!B2561,"")</f>
        <v/>
      </c>
      <c r="C2561" s="20" t="str">
        <f>IF(Data!$B2561:C$5005&lt;&gt;"",Data!C2561,"")</f>
        <v/>
      </c>
      <c r="D2561" s="20" t="str">
        <f t="shared" si="91"/>
        <v/>
      </c>
      <c r="E2561" s="133" t="str">
        <f>IF(D2561="","",IF(COUNTIF($D$10:D2560,D2561)=0,COUNTIF(D:D,D2561),""))</f>
        <v/>
      </c>
      <c r="F2561" s="20" t="str">
        <f t="shared" si="90"/>
        <v/>
      </c>
      <c r="G2561" s="56"/>
      <c r="H2561" s="56"/>
      <c r="I2561" s="56"/>
      <c r="J2561" s="56"/>
      <c r="K2561" s="56"/>
      <c r="L2561" s="56"/>
      <c r="M2561" s="56"/>
      <c r="N2561" s="56"/>
      <c r="O2561" s="56"/>
      <c r="P2561" s="56"/>
    </row>
    <row r="2562" spans="1:16">
      <c r="A2562" s="20">
        <v>2553</v>
      </c>
      <c r="B2562" s="20" t="str">
        <f>IF(Data!B2562:$B$5005&lt;&gt;"",Data!B2562,"")</f>
        <v/>
      </c>
      <c r="C2562" s="20" t="str">
        <f>IF(Data!$B2562:C$5005&lt;&gt;"",Data!C2562,"")</f>
        <v/>
      </c>
      <c r="D2562" s="20" t="str">
        <f t="shared" si="91"/>
        <v/>
      </c>
      <c r="E2562" s="133" t="str">
        <f>IF(D2562="","",IF(COUNTIF($D$10:D2561,D2562)=0,COUNTIF(D:D,D2562),""))</f>
        <v/>
      </c>
      <c r="F2562" s="20" t="str">
        <f t="shared" si="90"/>
        <v/>
      </c>
      <c r="G2562" s="56"/>
      <c r="H2562" s="56"/>
      <c r="I2562" s="56"/>
      <c r="J2562" s="56"/>
      <c r="K2562" s="56"/>
      <c r="L2562" s="56"/>
      <c r="M2562" s="56"/>
      <c r="N2562" s="56"/>
      <c r="O2562" s="56"/>
      <c r="P2562" s="56"/>
    </row>
    <row r="2563" spans="1:16">
      <c r="A2563" s="20">
        <v>2554</v>
      </c>
      <c r="B2563" s="20" t="str">
        <f>IF(Data!B2563:$B$5005&lt;&gt;"",Data!B2563,"")</f>
        <v/>
      </c>
      <c r="C2563" s="20" t="str">
        <f>IF(Data!$B2563:C$5005&lt;&gt;"",Data!C2563,"")</f>
        <v/>
      </c>
      <c r="D2563" s="20" t="str">
        <f t="shared" si="91"/>
        <v/>
      </c>
      <c r="E2563" s="133" t="str">
        <f>IF(D2563="","",IF(COUNTIF($D$10:D2562,D2563)=0,COUNTIF(D:D,D2563),""))</f>
        <v/>
      </c>
      <c r="F2563" s="20" t="str">
        <f t="shared" si="90"/>
        <v/>
      </c>
      <c r="G2563" s="56"/>
      <c r="H2563" s="56"/>
      <c r="I2563" s="56"/>
      <c r="J2563" s="56"/>
      <c r="K2563" s="56"/>
      <c r="L2563" s="56"/>
      <c r="M2563" s="56"/>
      <c r="N2563" s="56"/>
      <c r="O2563" s="56"/>
      <c r="P2563" s="56"/>
    </row>
    <row r="2564" spans="1:16">
      <c r="A2564" s="20">
        <v>2555</v>
      </c>
      <c r="B2564" s="20" t="str">
        <f>IF(Data!B2564:$B$5005&lt;&gt;"",Data!B2564,"")</f>
        <v/>
      </c>
      <c r="C2564" s="20" t="str">
        <f>IF(Data!$B2564:C$5005&lt;&gt;"",Data!C2564,"")</f>
        <v/>
      </c>
      <c r="D2564" s="20" t="str">
        <f t="shared" si="91"/>
        <v/>
      </c>
      <c r="E2564" s="133" t="str">
        <f>IF(D2564="","",IF(COUNTIF($D$10:D2563,D2564)=0,COUNTIF(D:D,D2564),""))</f>
        <v/>
      </c>
      <c r="F2564" s="20" t="str">
        <f t="shared" si="90"/>
        <v/>
      </c>
      <c r="G2564" s="56"/>
      <c r="H2564" s="56"/>
      <c r="I2564" s="56"/>
      <c r="J2564" s="56"/>
      <c r="K2564" s="56"/>
      <c r="L2564" s="56"/>
      <c r="M2564" s="56"/>
      <c r="N2564" s="56"/>
      <c r="O2564" s="56"/>
      <c r="P2564" s="56"/>
    </row>
    <row r="2565" spans="1:16">
      <c r="A2565" s="20">
        <v>2556</v>
      </c>
      <c r="B2565" s="20" t="str">
        <f>IF(Data!B2565:$B$5005&lt;&gt;"",Data!B2565,"")</f>
        <v/>
      </c>
      <c r="C2565" s="20" t="str">
        <f>IF(Data!$B2565:C$5005&lt;&gt;"",Data!C2565,"")</f>
        <v/>
      </c>
      <c r="D2565" s="20" t="str">
        <f t="shared" si="91"/>
        <v/>
      </c>
      <c r="E2565" s="133" t="str">
        <f>IF(D2565="","",IF(COUNTIF($D$10:D2564,D2565)=0,COUNTIF(D:D,D2565),""))</f>
        <v/>
      </c>
      <c r="F2565" s="20" t="str">
        <f t="shared" si="90"/>
        <v/>
      </c>
      <c r="G2565" s="56"/>
      <c r="H2565" s="56"/>
      <c r="I2565" s="56"/>
      <c r="J2565" s="56"/>
      <c r="K2565" s="56"/>
      <c r="L2565" s="56"/>
      <c r="M2565" s="56"/>
      <c r="N2565" s="56"/>
      <c r="O2565" s="56"/>
      <c r="P2565" s="56"/>
    </row>
    <row r="2566" spans="1:16">
      <c r="A2566" s="20">
        <v>2557</v>
      </c>
      <c r="B2566" s="20" t="str">
        <f>IF(Data!B2566:$B$5005&lt;&gt;"",Data!B2566,"")</f>
        <v/>
      </c>
      <c r="C2566" s="20" t="str">
        <f>IF(Data!$B2566:C$5005&lt;&gt;"",Data!C2566,"")</f>
        <v/>
      </c>
      <c r="D2566" s="20" t="str">
        <f t="shared" si="91"/>
        <v/>
      </c>
      <c r="E2566" s="133" t="str">
        <f>IF(D2566="","",IF(COUNTIF($D$10:D2565,D2566)=0,COUNTIF(D:D,D2566),""))</f>
        <v/>
      </c>
      <c r="F2566" s="20" t="str">
        <f t="shared" si="90"/>
        <v/>
      </c>
      <c r="G2566" s="56"/>
      <c r="H2566" s="56"/>
      <c r="I2566" s="56"/>
      <c r="J2566" s="56"/>
      <c r="K2566" s="56"/>
      <c r="L2566" s="56"/>
      <c r="M2566" s="56"/>
      <c r="N2566" s="56"/>
      <c r="O2566" s="56"/>
      <c r="P2566" s="56"/>
    </row>
    <row r="2567" spans="1:16">
      <c r="A2567" s="20">
        <v>2558</v>
      </c>
      <c r="B2567" s="20" t="str">
        <f>IF(Data!B2567:$B$5005&lt;&gt;"",Data!B2567,"")</f>
        <v/>
      </c>
      <c r="C2567" s="20" t="str">
        <f>IF(Data!$B2567:C$5005&lt;&gt;"",Data!C2567,"")</f>
        <v/>
      </c>
      <c r="D2567" s="20" t="str">
        <f t="shared" si="91"/>
        <v/>
      </c>
      <c r="E2567" s="133" t="str">
        <f>IF(D2567="","",IF(COUNTIF($D$10:D2566,D2567)=0,COUNTIF(D:D,D2567),""))</f>
        <v/>
      </c>
      <c r="F2567" s="20" t="str">
        <f t="shared" si="90"/>
        <v/>
      </c>
      <c r="G2567" s="56"/>
      <c r="H2567" s="56"/>
      <c r="I2567" s="56"/>
      <c r="J2567" s="56"/>
      <c r="K2567" s="56"/>
      <c r="L2567" s="56"/>
      <c r="M2567" s="56"/>
      <c r="N2567" s="56"/>
      <c r="O2567" s="56"/>
      <c r="P2567" s="56"/>
    </row>
    <row r="2568" spans="1:16">
      <c r="A2568" s="20">
        <v>2559</v>
      </c>
      <c r="B2568" s="20" t="str">
        <f>IF(Data!B2568:$B$5005&lt;&gt;"",Data!B2568,"")</f>
        <v/>
      </c>
      <c r="C2568" s="20" t="str">
        <f>IF(Data!$B2568:C$5005&lt;&gt;"",Data!C2568,"")</f>
        <v/>
      </c>
      <c r="D2568" s="20" t="str">
        <f t="shared" si="91"/>
        <v/>
      </c>
      <c r="E2568" s="133" t="str">
        <f>IF(D2568="","",IF(COUNTIF($D$10:D2567,D2568)=0,COUNTIF(D:D,D2568),""))</f>
        <v/>
      </c>
      <c r="F2568" s="20" t="str">
        <f t="shared" si="90"/>
        <v/>
      </c>
      <c r="G2568" s="56"/>
      <c r="H2568" s="56"/>
      <c r="I2568" s="56"/>
      <c r="J2568" s="56"/>
      <c r="K2568" s="56"/>
      <c r="L2568" s="56"/>
      <c r="M2568" s="56"/>
      <c r="N2568" s="56"/>
      <c r="O2568" s="56"/>
      <c r="P2568" s="56"/>
    </row>
    <row r="2569" spans="1:16">
      <c r="A2569" s="20">
        <v>2560</v>
      </c>
      <c r="B2569" s="20" t="str">
        <f>IF(Data!B2569:$B$5005&lt;&gt;"",Data!B2569,"")</f>
        <v/>
      </c>
      <c r="C2569" s="20" t="str">
        <f>IF(Data!$B2569:C$5005&lt;&gt;"",Data!C2569,"")</f>
        <v/>
      </c>
      <c r="D2569" s="20" t="str">
        <f t="shared" si="91"/>
        <v/>
      </c>
      <c r="E2569" s="133" t="str">
        <f>IF(D2569="","",IF(COUNTIF($D$10:D2568,D2569)=0,COUNTIF(D:D,D2569),""))</f>
        <v/>
      </c>
      <c r="F2569" s="20" t="str">
        <f t="shared" si="90"/>
        <v/>
      </c>
      <c r="G2569" s="56"/>
      <c r="H2569" s="56"/>
      <c r="I2569" s="56"/>
      <c r="J2569" s="56"/>
      <c r="K2569" s="56"/>
      <c r="L2569" s="56"/>
      <c r="M2569" s="56"/>
      <c r="N2569" s="56"/>
      <c r="O2569" s="56"/>
      <c r="P2569" s="56"/>
    </row>
    <row r="2570" spans="1:16">
      <c r="A2570" s="20">
        <v>2561</v>
      </c>
      <c r="B2570" s="20" t="str">
        <f>IF(Data!B2570:$B$5005&lt;&gt;"",Data!B2570,"")</f>
        <v/>
      </c>
      <c r="C2570" s="20" t="str">
        <f>IF(Data!$B2570:C$5005&lt;&gt;"",Data!C2570,"")</f>
        <v/>
      </c>
      <c r="D2570" s="20" t="str">
        <f t="shared" si="91"/>
        <v/>
      </c>
      <c r="E2570" s="133" t="str">
        <f>IF(D2570="","",IF(COUNTIF($D$10:D2569,D2570)=0,COUNTIF(D:D,D2570),""))</f>
        <v/>
      </c>
      <c r="F2570" s="20" t="str">
        <f t="shared" si="90"/>
        <v/>
      </c>
      <c r="G2570" s="56"/>
      <c r="H2570" s="56"/>
      <c r="I2570" s="56"/>
      <c r="J2570" s="56"/>
      <c r="K2570" s="56"/>
      <c r="L2570" s="56"/>
      <c r="M2570" s="56"/>
      <c r="N2570" s="56"/>
      <c r="O2570" s="56"/>
      <c r="P2570" s="56"/>
    </row>
    <row r="2571" spans="1:16">
      <c r="A2571" s="20">
        <v>2562</v>
      </c>
      <c r="B2571" s="20" t="str">
        <f>IF(Data!B2571:$B$5005&lt;&gt;"",Data!B2571,"")</f>
        <v/>
      </c>
      <c r="C2571" s="20" t="str">
        <f>IF(Data!$B2571:C$5005&lt;&gt;"",Data!C2571,"")</f>
        <v/>
      </c>
      <c r="D2571" s="20" t="str">
        <f t="shared" si="91"/>
        <v/>
      </c>
      <c r="E2571" s="133" t="str">
        <f>IF(D2571="","",IF(COUNTIF($D$10:D2570,D2571)=0,COUNTIF(D:D,D2571),""))</f>
        <v/>
      </c>
      <c r="F2571" s="20" t="str">
        <f t="shared" si="90"/>
        <v/>
      </c>
      <c r="G2571" s="56"/>
      <c r="H2571" s="56"/>
      <c r="I2571" s="56"/>
      <c r="J2571" s="56"/>
      <c r="K2571" s="56"/>
      <c r="L2571" s="56"/>
      <c r="M2571" s="56"/>
      <c r="N2571" s="56"/>
      <c r="O2571" s="56"/>
      <c r="P2571" s="56"/>
    </row>
    <row r="2572" spans="1:16">
      <c r="A2572" s="20">
        <v>2563</v>
      </c>
      <c r="B2572" s="20" t="str">
        <f>IF(Data!B2572:$B$5005&lt;&gt;"",Data!B2572,"")</f>
        <v/>
      </c>
      <c r="C2572" s="20" t="str">
        <f>IF(Data!$B2572:C$5005&lt;&gt;"",Data!C2572,"")</f>
        <v/>
      </c>
      <c r="D2572" s="20" t="str">
        <f t="shared" si="91"/>
        <v/>
      </c>
      <c r="E2572" s="133" t="str">
        <f>IF(D2572="","",IF(COUNTIF($D$10:D2571,D2572)=0,COUNTIF(D:D,D2572),""))</f>
        <v/>
      </c>
      <c r="F2572" s="20" t="str">
        <f t="shared" ref="F2572:F2635" si="92">IF(E2572="","",E2572^3-E2572)</f>
        <v/>
      </c>
      <c r="G2572" s="56"/>
      <c r="H2572" s="56"/>
      <c r="I2572" s="56"/>
      <c r="J2572" s="56"/>
      <c r="K2572" s="56"/>
      <c r="L2572" s="56"/>
      <c r="M2572" s="56"/>
      <c r="N2572" s="56"/>
      <c r="O2572" s="56"/>
      <c r="P2572" s="56"/>
    </row>
    <row r="2573" spans="1:16">
      <c r="A2573" s="20">
        <v>2564</v>
      </c>
      <c r="B2573" s="20" t="str">
        <f>IF(Data!B2573:$B$5005&lt;&gt;"",Data!B2573,"")</f>
        <v/>
      </c>
      <c r="C2573" s="20" t="str">
        <f>IF(Data!$B2573:C$5005&lt;&gt;"",Data!C2573,"")</f>
        <v/>
      </c>
      <c r="D2573" s="20" t="str">
        <f t="shared" si="91"/>
        <v/>
      </c>
      <c r="E2573" s="133" t="str">
        <f>IF(D2573="","",IF(COUNTIF($D$10:D2572,D2573)=0,COUNTIF(D:D,D2573),""))</f>
        <v/>
      </c>
      <c r="F2573" s="20" t="str">
        <f t="shared" si="92"/>
        <v/>
      </c>
      <c r="G2573" s="56"/>
      <c r="H2573" s="56"/>
      <c r="I2573" s="56"/>
      <c r="J2573" s="56"/>
      <c r="K2573" s="56"/>
      <c r="L2573" s="56"/>
      <c r="M2573" s="56"/>
      <c r="N2573" s="56"/>
      <c r="O2573" s="56"/>
      <c r="P2573" s="56"/>
    </row>
    <row r="2574" spans="1:16">
      <c r="A2574" s="20">
        <v>2565</v>
      </c>
      <c r="B2574" s="20" t="str">
        <f>IF(Data!B2574:$B$5005&lt;&gt;"",Data!B2574,"")</f>
        <v/>
      </c>
      <c r="C2574" s="20" t="str">
        <f>IF(Data!$B2574:C$5005&lt;&gt;"",Data!C2574,"")</f>
        <v/>
      </c>
      <c r="D2574" s="20" t="str">
        <f t="shared" si="91"/>
        <v/>
      </c>
      <c r="E2574" s="133" t="str">
        <f>IF(D2574="","",IF(COUNTIF($D$10:D2573,D2574)=0,COUNTIF(D:D,D2574),""))</f>
        <v/>
      </c>
      <c r="F2574" s="20" t="str">
        <f t="shared" si="92"/>
        <v/>
      </c>
      <c r="G2574" s="56"/>
      <c r="H2574" s="56"/>
      <c r="I2574" s="56"/>
      <c r="J2574" s="56"/>
      <c r="K2574" s="56"/>
      <c r="L2574" s="56"/>
      <c r="M2574" s="56"/>
      <c r="N2574" s="56"/>
      <c r="O2574" s="56"/>
      <c r="P2574" s="56"/>
    </row>
    <row r="2575" spans="1:16">
      <c r="A2575" s="20">
        <v>2566</v>
      </c>
      <c r="B2575" s="20" t="str">
        <f>IF(Data!B2575:$B$5005&lt;&gt;"",Data!B2575,"")</f>
        <v/>
      </c>
      <c r="C2575" s="20" t="str">
        <f>IF(Data!$B2575:C$5005&lt;&gt;"",Data!C2575,"")</f>
        <v/>
      </c>
      <c r="D2575" s="20" t="str">
        <f t="shared" si="91"/>
        <v/>
      </c>
      <c r="E2575" s="133" t="str">
        <f>IF(D2575="","",IF(COUNTIF($D$10:D2574,D2575)=0,COUNTIF(D:D,D2575),""))</f>
        <v/>
      </c>
      <c r="F2575" s="20" t="str">
        <f t="shared" si="92"/>
        <v/>
      </c>
      <c r="G2575" s="56"/>
      <c r="H2575" s="56"/>
      <c r="I2575" s="56"/>
      <c r="J2575" s="56"/>
      <c r="K2575" s="56"/>
      <c r="L2575" s="56"/>
      <c r="M2575" s="56"/>
      <c r="N2575" s="56"/>
      <c r="O2575" s="56"/>
      <c r="P2575" s="56"/>
    </row>
    <row r="2576" spans="1:16">
      <c r="A2576" s="20">
        <v>2567</v>
      </c>
      <c r="B2576" s="20" t="str">
        <f>IF(Data!B2576:$B$5005&lt;&gt;"",Data!B2576,"")</f>
        <v/>
      </c>
      <c r="C2576" s="20" t="str">
        <f>IF(Data!$B2576:C$5005&lt;&gt;"",Data!C2576,"")</f>
        <v/>
      </c>
      <c r="D2576" s="20" t="str">
        <f t="shared" si="91"/>
        <v/>
      </c>
      <c r="E2576" s="133" t="str">
        <f>IF(D2576="","",IF(COUNTIF($D$10:D2575,D2576)=0,COUNTIF(D:D,D2576),""))</f>
        <v/>
      </c>
      <c r="F2576" s="20" t="str">
        <f t="shared" si="92"/>
        <v/>
      </c>
      <c r="G2576" s="56"/>
      <c r="H2576" s="56"/>
      <c r="I2576" s="56"/>
      <c r="J2576" s="56"/>
      <c r="K2576" s="56"/>
      <c r="L2576" s="56"/>
      <c r="M2576" s="56"/>
      <c r="N2576" s="56"/>
      <c r="O2576" s="56"/>
      <c r="P2576" s="56"/>
    </row>
    <row r="2577" spans="1:16">
      <c r="A2577" s="20">
        <v>2568</v>
      </c>
      <c r="B2577" s="20" t="str">
        <f>IF(Data!B2577:$B$5005&lt;&gt;"",Data!B2577,"")</f>
        <v/>
      </c>
      <c r="C2577" s="20" t="str">
        <f>IF(Data!$B2577:C$5005&lt;&gt;"",Data!C2577,"")</f>
        <v/>
      </c>
      <c r="D2577" s="20" t="str">
        <f t="shared" si="91"/>
        <v/>
      </c>
      <c r="E2577" s="133" t="str">
        <f>IF(D2577="","",IF(COUNTIF($D$10:D2576,D2577)=0,COUNTIF(D:D,D2577),""))</f>
        <v/>
      </c>
      <c r="F2577" s="20" t="str">
        <f t="shared" si="92"/>
        <v/>
      </c>
      <c r="G2577" s="56"/>
      <c r="H2577" s="56"/>
      <c r="I2577" s="56"/>
      <c r="J2577" s="56"/>
      <c r="K2577" s="56"/>
      <c r="L2577" s="56"/>
      <c r="M2577" s="56"/>
      <c r="N2577" s="56"/>
      <c r="O2577" s="56"/>
      <c r="P2577" s="56"/>
    </row>
    <row r="2578" spans="1:16">
      <c r="A2578" s="20">
        <v>2569</v>
      </c>
      <c r="B2578" s="20" t="str">
        <f>IF(Data!B2578:$B$5005&lt;&gt;"",Data!B2578,"")</f>
        <v/>
      </c>
      <c r="C2578" s="20" t="str">
        <f>IF(Data!$B2578:C$5005&lt;&gt;"",Data!C2578,"")</f>
        <v/>
      </c>
      <c r="D2578" s="20" t="str">
        <f t="shared" si="91"/>
        <v/>
      </c>
      <c r="E2578" s="133" t="str">
        <f>IF(D2578="","",IF(COUNTIF($D$10:D2577,D2578)=0,COUNTIF(D:D,D2578),""))</f>
        <v/>
      </c>
      <c r="F2578" s="20" t="str">
        <f t="shared" si="92"/>
        <v/>
      </c>
      <c r="G2578" s="56"/>
      <c r="H2578" s="56"/>
      <c r="I2578" s="56"/>
      <c r="J2578" s="56"/>
      <c r="K2578" s="56"/>
      <c r="L2578" s="56"/>
      <c r="M2578" s="56"/>
      <c r="N2578" s="56"/>
      <c r="O2578" s="56"/>
      <c r="P2578" s="56"/>
    </row>
    <row r="2579" spans="1:16">
      <c r="A2579" s="20">
        <v>2570</v>
      </c>
      <c r="B2579" s="20" t="str">
        <f>IF(Data!B2579:$B$5005&lt;&gt;"",Data!B2579,"")</f>
        <v/>
      </c>
      <c r="C2579" s="20" t="str">
        <f>IF(Data!$B2579:C$5005&lt;&gt;"",Data!C2579,"")</f>
        <v/>
      </c>
      <c r="D2579" s="20" t="str">
        <f t="shared" si="91"/>
        <v/>
      </c>
      <c r="E2579" s="133" t="str">
        <f>IF(D2579="","",IF(COUNTIF($D$10:D2578,D2579)=0,COUNTIF(D:D,D2579),""))</f>
        <v/>
      </c>
      <c r="F2579" s="20" t="str">
        <f t="shared" si="92"/>
        <v/>
      </c>
      <c r="G2579" s="56"/>
      <c r="H2579" s="56"/>
      <c r="I2579" s="56"/>
      <c r="J2579" s="56"/>
      <c r="K2579" s="56"/>
      <c r="L2579" s="56"/>
      <c r="M2579" s="56"/>
      <c r="N2579" s="56"/>
      <c r="O2579" s="56"/>
      <c r="P2579" s="56"/>
    </row>
    <row r="2580" spans="1:16">
      <c r="A2580" s="20">
        <v>2571</v>
      </c>
      <c r="B2580" s="20" t="str">
        <f>IF(Data!B2580:$B$5005&lt;&gt;"",Data!B2580,"")</f>
        <v/>
      </c>
      <c r="C2580" s="20" t="str">
        <f>IF(Data!$B2580:C$5005&lt;&gt;"",Data!C2580,"")</f>
        <v/>
      </c>
      <c r="D2580" s="20" t="str">
        <f t="shared" si="91"/>
        <v/>
      </c>
      <c r="E2580" s="133" t="str">
        <f>IF(D2580="","",IF(COUNTIF($D$10:D2579,D2580)=0,COUNTIF(D:D,D2580),""))</f>
        <v/>
      </c>
      <c r="F2580" s="20" t="str">
        <f t="shared" si="92"/>
        <v/>
      </c>
      <c r="G2580" s="56"/>
      <c r="H2580" s="56"/>
      <c r="I2580" s="56"/>
      <c r="J2580" s="56"/>
      <c r="K2580" s="56"/>
      <c r="L2580" s="56"/>
      <c r="M2580" s="56"/>
      <c r="N2580" s="56"/>
      <c r="O2580" s="56"/>
      <c r="P2580" s="56"/>
    </row>
    <row r="2581" spans="1:16">
      <c r="A2581" s="20">
        <v>2572</v>
      </c>
      <c r="B2581" s="20" t="str">
        <f>IF(Data!B2581:$B$5005&lt;&gt;"",Data!B2581,"")</f>
        <v/>
      </c>
      <c r="C2581" s="20" t="str">
        <f>IF(Data!$B2581:C$5005&lt;&gt;"",Data!C2581,"")</f>
        <v/>
      </c>
      <c r="D2581" s="20" t="str">
        <f t="shared" si="91"/>
        <v/>
      </c>
      <c r="E2581" s="133" t="str">
        <f>IF(D2581="","",IF(COUNTIF($D$10:D2580,D2581)=0,COUNTIF(D:D,D2581),""))</f>
        <v/>
      </c>
      <c r="F2581" s="20" t="str">
        <f t="shared" si="92"/>
        <v/>
      </c>
      <c r="G2581" s="56"/>
      <c r="H2581" s="56"/>
      <c r="I2581" s="56"/>
      <c r="J2581" s="56"/>
      <c r="K2581" s="56"/>
      <c r="L2581" s="56"/>
      <c r="M2581" s="56"/>
      <c r="N2581" s="56"/>
      <c r="O2581" s="56"/>
      <c r="P2581" s="56"/>
    </row>
    <row r="2582" spans="1:16">
      <c r="A2582" s="20">
        <v>2573</v>
      </c>
      <c r="B2582" s="20" t="str">
        <f>IF(Data!B2582:$B$5005&lt;&gt;"",Data!B2582,"")</f>
        <v/>
      </c>
      <c r="C2582" s="20" t="str">
        <f>IF(Data!$B2582:C$5005&lt;&gt;"",Data!C2582,"")</f>
        <v/>
      </c>
      <c r="D2582" s="20" t="str">
        <f t="shared" si="91"/>
        <v/>
      </c>
      <c r="E2582" s="133" t="str">
        <f>IF(D2582="","",IF(COUNTIF($D$10:D2581,D2582)=0,COUNTIF(D:D,D2582),""))</f>
        <v/>
      </c>
      <c r="F2582" s="20" t="str">
        <f t="shared" si="92"/>
        <v/>
      </c>
      <c r="G2582" s="56"/>
      <c r="H2582" s="56"/>
      <c r="I2582" s="56"/>
      <c r="J2582" s="56"/>
      <c r="K2582" s="56"/>
      <c r="L2582" s="56"/>
      <c r="M2582" s="56"/>
      <c r="N2582" s="56"/>
      <c r="O2582" s="56"/>
      <c r="P2582" s="56"/>
    </row>
    <row r="2583" spans="1:16">
      <c r="A2583" s="20">
        <v>2574</v>
      </c>
      <c r="B2583" s="20" t="str">
        <f>IF(Data!B2583:$B$5005&lt;&gt;"",Data!B2583,"")</f>
        <v/>
      </c>
      <c r="C2583" s="20" t="str">
        <f>IF(Data!$B2583:C$5005&lt;&gt;"",Data!C2583,"")</f>
        <v/>
      </c>
      <c r="D2583" s="20" t="str">
        <f t="shared" si="91"/>
        <v/>
      </c>
      <c r="E2583" s="133" t="str">
        <f>IF(D2583="","",IF(COUNTIF($D$10:D2582,D2583)=0,COUNTIF(D:D,D2583),""))</f>
        <v/>
      </c>
      <c r="F2583" s="20" t="str">
        <f t="shared" si="92"/>
        <v/>
      </c>
      <c r="G2583" s="56"/>
      <c r="H2583" s="56"/>
      <c r="I2583" s="56"/>
      <c r="J2583" s="56"/>
      <c r="K2583" s="56"/>
      <c r="L2583" s="56"/>
      <c r="M2583" s="56"/>
      <c r="N2583" s="56"/>
      <c r="O2583" s="56"/>
      <c r="P2583" s="56"/>
    </row>
    <row r="2584" spans="1:16">
      <c r="A2584" s="20">
        <v>2575</v>
      </c>
      <c r="B2584" s="20" t="str">
        <f>IF(Data!B2584:$B$5005&lt;&gt;"",Data!B2584,"")</f>
        <v/>
      </c>
      <c r="C2584" s="20" t="str">
        <f>IF(Data!$B2584:C$5005&lt;&gt;"",Data!C2584,"")</f>
        <v/>
      </c>
      <c r="D2584" s="20" t="str">
        <f t="shared" si="91"/>
        <v/>
      </c>
      <c r="E2584" s="133" t="str">
        <f>IF(D2584="","",IF(COUNTIF($D$10:D2583,D2584)=0,COUNTIF(D:D,D2584),""))</f>
        <v/>
      </c>
      <c r="F2584" s="20" t="str">
        <f t="shared" si="92"/>
        <v/>
      </c>
      <c r="G2584" s="56"/>
      <c r="H2584" s="56"/>
      <c r="I2584" s="56"/>
      <c r="J2584" s="56"/>
      <c r="K2584" s="56"/>
      <c r="L2584" s="56"/>
      <c r="M2584" s="56"/>
      <c r="N2584" s="56"/>
      <c r="O2584" s="56"/>
      <c r="P2584" s="56"/>
    </row>
    <row r="2585" spans="1:16">
      <c r="A2585" s="20">
        <v>2576</v>
      </c>
      <c r="B2585" s="20" t="str">
        <f>IF(Data!B2585:$B$5005&lt;&gt;"",Data!B2585,"")</f>
        <v/>
      </c>
      <c r="C2585" s="20" t="str">
        <f>IF(Data!$B2585:C$5005&lt;&gt;"",Data!C2585,"")</f>
        <v/>
      </c>
      <c r="D2585" s="20" t="str">
        <f t="shared" si="91"/>
        <v/>
      </c>
      <c r="E2585" s="133" t="str">
        <f>IF(D2585="","",IF(COUNTIF($D$10:D2584,D2585)=0,COUNTIF(D:D,D2585),""))</f>
        <v/>
      </c>
      <c r="F2585" s="20" t="str">
        <f t="shared" si="92"/>
        <v/>
      </c>
      <c r="G2585" s="56"/>
      <c r="H2585" s="56"/>
      <c r="I2585" s="56"/>
      <c r="J2585" s="56"/>
      <c r="K2585" s="56"/>
      <c r="L2585" s="56"/>
      <c r="M2585" s="56"/>
      <c r="N2585" s="56"/>
      <c r="O2585" s="56"/>
      <c r="P2585" s="56"/>
    </row>
    <row r="2586" spans="1:16">
      <c r="A2586" s="20">
        <v>2577</v>
      </c>
      <c r="B2586" s="20" t="str">
        <f>IF(Data!B2586:$B$5005&lt;&gt;"",Data!B2586,"")</f>
        <v/>
      </c>
      <c r="C2586" s="20" t="str">
        <f>IF(Data!$B2586:C$5005&lt;&gt;"",Data!C2586,"")</f>
        <v/>
      </c>
      <c r="D2586" s="20" t="str">
        <f t="shared" si="91"/>
        <v/>
      </c>
      <c r="E2586" s="133" t="str">
        <f>IF(D2586="","",IF(COUNTIF($D$10:D2585,D2586)=0,COUNTIF(D:D,D2586),""))</f>
        <v/>
      </c>
      <c r="F2586" s="20" t="str">
        <f t="shared" si="92"/>
        <v/>
      </c>
      <c r="G2586" s="56"/>
      <c r="H2586" s="56"/>
      <c r="I2586" s="56"/>
      <c r="J2586" s="56"/>
      <c r="K2586" s="56"/>
      <c r="L2586" s="56"/>
      <c r="M2586" s="56"/>
      <c r="N2586" s="56"/>
      <c r="O2586" s="56"/>
      <c r="P2586" s="56"/>
    </row>
    <row r="2587" spans="1:16">
      <c r="A2587" s="20">
        <v>2578</v>
      </c>
      <c r="B2587" s="20" t="str">
        <f>IF(Data!B2587:$B$5005&lt;&gt;"",Data!B2587,"")</f>
        <v/>
      </c>
      <c r="C2587" s="20" t="str">
        <f>IF(Data!$B2587:C$5005&lt;&gt;"",Data!C2587,"")</f>
        <v/>
      </c>
      <c r="D2587" s="20" t="str">
        <f t="shared" si="91"/>
        <v/>
      </c>
      <c r="E2587" s="133" t="str">
        <f>IF(D2587="","",IF(COUNTIF($D$10:D2586,D2587)=0,COUNTIF(D:D,D2587),""))</f>
        <v/>
      </c>
      <c r="F2587" s="20" t="str">
        <f t="shared" si="92"/>
        <v/>
      </c>
      <c r="G2587" s="56"/>
      <c r="H2587" s="56"/>
      <c r="I2587" s="56"/>
      <c r="J2587" s="56"/>
      <c r="K2587" s="56"/>
      <c r="L2587" s="56"/>
      <c r="M2587" s="56"/>
      <c r="N2587" s="56"/>
      <c r="O2587" s="56"/>
      <c r="P2587" s="56"/>
    </row>
    <row r="2588" spans="1:16">
      <c r="A2588" s="20">
        <v>2579</v>
      </c>
      <c r="B2588" s="20" t="str">
        <f>IF(Data!B2588:$B$5005&lt;&gt;"",Data!B2588,"")</f>
        <v/>
      </c>
      <c r="C2588" s="20" t="str">
        <f>IF(Data!$B2588:C$5005&lt;&gt;"",Data!C2588,"")</f>
        <v/>
      </c>
      <c r="D2588" s="20" t="str">
        <f t="shared" si="91"/>
        <v/>
      </c>
      <c r="E2588" s="133" t="str">
        <f>IF(D2588="","",IF(COUNTIF($D$10:D2587,D2588)=0,COUNTIF(D:D,D2588),""))</f>
        <v/>
      </c>
      <c r="F2588" s="20" t="str">
        <f t="shared" si="92"/>
        <v/>
      </c>
      <c r="G2588" s="56"/>
      <c r="H2588" s="56"/>
      <c r="I2588" s="56"/>
      <c r="J2588" s="56"/>
      <c r="K2588" s="56"/>
      <c r="L2588" s="56"/>
      <c r="M2588" s="56"/>
      <c r="N2588" s="56"/>
      <c r="O2588" s="56"/>
      <c r="P2588" s="56"/>
    </row>
    <row r="2589" spans="1:16">
      <c r="A2589" s="20">
        <v>2580</v>
      </c>
      <c r="B2589" s="20" t="str">
        <f>IF(Data!B2589:$B$5005&lt;&gt;"",Data!B2589,"")</f>
        <v/>
      </c>
      <c r="C2589" s="20" t="str">
        <f>IF(Data!$B2589:C$5005&lt;&gt;"",Data!C2589,"")</f>
        <v/>
      </c>
      <c r="D2589" s="20" t="str">
        <f t="shared" si="91"/>
        <v/>
      </c>
      <c r="E2589" s="133" t="str">
        <f>IF(D2589="","",IF(COUNTIF($D$10:D2588,D2589)=0,COUNTIF(D:D,D2589),""))</f>
        <v/>
      </c>
      <c r="F2589" s="20" t="str">
        <f t="shared" si="92"/>
        <v/>
      </c>
      <c r="G2589" s="56"/>
      <c r="H2589" s="56"/>
      <c r="I2589" s="56"/>
      <c r="J2589" s="56"/>
      <c r="K2589" s="56"/>
      <c r="L2589" s="56"/>
      <c r="M2589" s="56"/>
      <c r="N2589" s="56"/>
      <c r="O2589" s="56"/>
      <c r="P2589" s="56"/>
    </row>
    <row r="2590" spans="1:16">
      <c r="A2590" s="20">
        <v>2581</v>
      </c>
      <c r="B2590" s="20" t="str">
        <f>IF(Data!B2590:$B$5005&lt;&gt;"",Data!B2590,"")</f>
        <v/>
      </c>
      <c r="C2590" s="20" t="str">
        <f>IF(Data!$B2590:C$5005&lt;&gt;"",Data!C2590,"")</f>
        <v/>
      </c>
      <c r="D2590" s="20" t="str">
        <f t="shared" si="91"/>
        <v/>
      </c>
      <c r="E2590" s="133" t="str">
        <f>IF(D2590="","",IF(COUNTIF($D$10:D2589,D2590)=0,COUNTIF(D:D,D2590),""))</f>
        <v/>
      </c>
      <c r="F2590" s="20" t="str">
        <f t="shared" si="92"/>
        <v/>
      </c>
      <c r="G2590" s="56"/>
      <c r="H2590" s="56"/>
      <c r="I2590" s="56"/>
      <c r="J2590" s="56"/>
      <c r="K2590" s="56"/>
      <c r="L2590" s="56"/>
      <c r="M2590" s="56"/>
      <c r="N2590" s="56"/>
      <c r="O2590" s="56"/>
      <c r="P2590" s="56"/>
    </row>
    <row r="2591" spans="1:16">
      <c r="A2591" s="20">
        <v>2582</v>
      </c>
      <c r="B2591" s="20" t="str">
        <f>IF(Data!B2591:$B$5005&lt;&gt;"",Data!B2591,"")</f>
        <v/>
      </c>
      <c r="C2591" s="20" t="str">
        <f>IF(Data!$B2591:C$5005&lt;&gt;"",Data!C2591,"")</f>
        <v/>
      </c>
      <c r="D2591" s="20" t="str">
        <f t="shared" si="91"/>
        <v/>
      </c>
      <c r="E2591" s="133" t="str">
        <f>IF(D2591="","",IF(COUNTIF($D$10:D2590,D2591)=0,COUNTIF(D:D,D2591),""))</f>
        <v/>
      </c>
      <c r="F2591" s="20" t="str">
        <f t="shared" si="92"/>
        <v/>
      </c>
      <c r="G2591" s="56"/>
      <c r="H2591" s="56"/>
      <c r="I2591" s="56"/>
      <c r="J2591" s="56"/>
      <c r="K2591" s="56"/>
      <c r="L2591" s="56"/>
      <c r="M2591" s="56"/>
      <c r="N2591" s="56"/>
      <c r="O2591" s="56"/>
      <c r="P2591" s="56"/>
    </row>
    <row r="2592" spans="1:16">
      <c r="A2592" s="20">
        <v>2583</v>
      </c>
      <c r="B2592" s="20" t="str">
        <f>IF(Data!B2592:$B$5005&lt;&gt;"",Data!B2592,"")</f>
        <v/>
      </c>
      <c r="C2592" s="20" t="str">
        <f>IF(Data!$B2592:C$5005&lt;&gt;"",Data!C2592,"")</f>
        <v/>
      </c>
      <c r="D2592" s="20" t="str">
        <f t="shared" si="91"/>
        <v/>
      </c>
      <c r="E2592" s="133" t="str">
        <f>IF(D2592="","",IF(COUNTIF($D$10:D2591,D2592)=0,COUNTIF(D:D,D2592),""))</f>
        <v/>
      </c>
      <c r="F2592" s="20" t="str">
        <f t="shared" si="92"/>
        <v/>
      </c>
      <c r="G2592" s="56"/>
      <c r="H2592" s="56"/>
      <c r="I2592" s="56"/>
      <c r="J2592" s="56"/>
      <c r="K2592" s="56"/>
      <c r="L2592" s="56"/>
      <c r="M2592" s="56"/>
      <c r="N2592" s="56"/>
      <c r="O2592" s="56"/>
      <c r="P2592" s="56"/>
    </row>
    <row r="2593" spans="1:16">
      <c r="A2593" s="20">
        <v>2584</v>
      </c>
      <c r="B2593" s="20" t="str">
        <f>IF(Data!B2593:$B$5005&lt;&gt;"",Data!B2593,"")</f>
        <v/>
      </c>
      <c r="C2593" s="20" t="str">
        <f>IF(Data!$B2593:C$5005&lt;&gt;"",Data!C2593,"")</f>
        <v/>
      </c>
      <c r="D2593" s="20" t="str">
        <f t="shared" si="91"/>
        <v/>
      </c>
      <c r="E2593" s="133" t="str">
        <f>IF(D2593="","",IF(COUNTIF($D$10:D2592,D2593)=0,COUNTIF(D:D,D2593),""))</f>
        <v/>
      </c>
      <c r="F2593" s="20" t="str">
        <f t="shared" si="92"/>
        <v/>
      </c>
      <c r="G2593" s="56"/>
      <c r="H2593" s="56"/>
      <c r="I2593" s="56"/>
      <c r="J2593" s="56"/>
      <c r="K2593" s="56"/>
      <c r="L2593" s="56"/>
      <c r="M2593" s="56"/>
      <c r="N2593" s="56"/>
      <c r="O2593" s="56"/>
      <c r="P2593" s="56"/>
    </row>
    <row r="2594" spans="1:16">
      <c r="A2594" s="20">
        <v>2585</v>
      </c>
      <c r="B2594" s="20" t="str">
        <f>IF(Data!B2594:$B$5005&lt;&gt;"",Data!B2594,"")</f>
        <v/>
      </c>
      <c r="C2594" s="20" t="str">
        <f>IF(Data!$B2594:C$5005&lt;&gt;"",Data!C2594,"")</f>
        <v/>
      </c>
      <c r="D2594" s="20" t="str">
        <f t="shared" si="91"/>
        <v/>
      </c>
      <c r="E2594" s="133" t="str">
        <f>IF(D2594="","",IF(COUNTIF($D$10:D2593,D2594)=0,COUNTIF(D:D,D2594),""))</f>
        <v/>
      </c>
      <c r="F2594" s="20" t="str">
        <f t="shared" si="92"/>
        <v/>
      </c>
      <c r="G2594" s="56"/>
      <c r="H2594" s="56"/>
      <c r="I2594" s="56"/>
      <c r="J2594" s="56"/>
      <c r="K2594" s="56"/>
      <c r="L2594" s="56"/>
      <c r="M2594" s="56"/>
      <c r="N2594" s="56"/>
      <c r="O2594" s="56"/>
      <c r="P2594" s="56"/>
    </row>
    <row r="2595" spans="1:16">
      <c r="A2595" s="20">
        <v>2586</v>
      </c>
      <c r="B2595" s="20" t="str">
        <f>IF(Data!B2595:$B$5005&lt;&gt;"",Data!B2595,"")</f>
        <v/>
      </c>
      <c r="C2595" s="20" t="str">
        <f>IF(Data!$B2595:C$5005&lt;&gt;"",Data!C2595,"")</f>
        <v/>
      </c>
      <c r="D2595" s="20" t="str">
        <f t="shared" si="91"/>
        <v/>
      </c>
      <c r="E2595" s="133" t="str">
        <f>IF(D2595="","",IF(COUNTIF($D$10:D2594,D2595)=0,COUNTIF(D:D,D2595),""))</f>
        <v/>
      </c>
      <c r="F2595" s="20" t="str">
        <f t="shared" si="92"/>
        <v/>
      </c>
      <c r="G2595" s="56"/>
      <c r="H2595" s="56"/>
      <c r="I2595" s="56"/>
      <c r="J2595" s="56"/>
      <c r="K2595" s="56"/>
      <c r="L2595" s="56"/>
      <c r="M2595" s="56"/>
      <c r="N2595" s="56"/>
      <c r="O2595" s="56"/>
      <c r="P2595" s="56"/>
    </row>
    <row r="2596" spans="1:16">
      <c r="A2596" s="20">
        <v>2587</v>
      </c>
      <c r="B2596" s="20" t="str">
        <f>IF(Data!B2596:$B$5005&lt;&gt;"",Data!B2596,"")</f>
        <v/>
      </c>
      <c r="C2596" s="20" t="str">
        <f>IF(Data!$B2596:C$5005&lt;&gt;"",Data!C2596,"")</f>
        <v/>
      </c>
      <c r="D2596" s="20" t="str">
        <f t="shared" si="91"/>
        <v/>
      </c>
      <c r="E2596" s="133" t="str">
        <f>IF(D2596="","",IF(COUNTIF($D$10:D2595,D2596)=0,COUNTIF(D:D,D2596),""))</f>
        <v/>
      </c>
      <c r="F2596" s="20" t="str">
        <f t="shared" si="92"/>
        <v/>
      </c>
      <c r="G2596" s="56"/>
      <c r="H2596" s="56"/>
      <c r="I2596" s="56"/>
      <c r="J2596" s="56"/>
      <c r="K2596" s="56"/>
      <c r="L2596" s="56"/>
      <c r="M2596" s="56"/>
      <c r="N2596" s="56"/>
      <c r="O2596" s="56"/>
      <c r="P2596" s="56"/>
    </row>
    <row r="2597" spans="1:16">
      <c r="A2597" s="20">
        <v>2588</v>
      </c>
      <c r="B2597" s="20" t="str">
        <f>IF(Data!B2597:$B$5005&lt;&gt;"",Data!B2597,"")</f>
        <v/>
      </c>
      <c r="C2597" s="20" t="str">
        <f>IF(Data!$B2597:C$5005&lt;&gt;"",Data!C2597,"")</f>
        <v/>
      </c>
      <c r="D2597" s="20" t="str">
        <f t="shared" si="91"/>
        <v/>
      </c>
      <c r="E2597" s="133" t="str">
        <f>IF(D2597="","",IF(COUNTIF($D$10:D2596,D2597)=0,COUNTIF(D:D,D2597),""))</f>
        <v/>
      </c>
      <c r="F2597" s="20" t="str">
        <f t="shared" si="92"/>
        <v/>
      </c>
      <c r="G2597" s="56"/>
      <c r="H2597" s="56"/>
      <c r="I2597" s="56"/>
      <c r="J2597" s="56"/>
      <c r="K2597" s="56"/>
      <c r="L2597" s="56"/>
      <c r="M2597" s="56"/>
      <c r="N2597" s="56"/>
      <c r="O2597" s="56"/>
      <c r="P2597" s="56"/>
    </row>
    <row r="2598" spans="1:16">
      <c r="A2598" s="20">
        <v>2589</v>
      </c>
      <c r="B2598" s="20" t="str">
        <f>IF(Data!B2598:$B$5005&lt;&gt;"",Data!B2598,"")</f>
        <v/>
      </c>
      <c r="C2598" s="20" t="str">
        <f>IF(Data!$B2598:C$5005&lt;&gt;"",Data!C2598,"")</f>
        <v/>
      </c>
      <c r="D2598" s="20" t="str">
        <f t="shared" si="91"/>
        <v/>
      </c>
      <c r="E2598" s="133" t="str">
        <f>IF(D2598="","",IF(COUNTIF($D$10:D2597,D2598)=0,COUNTIF(D:D,D2598),""))</f>
        <v/>
      </c>
      <c r="F2598" s="20" t="str">
        <f t="shared" si="92"/>
        <v/>
      </c>
      <c r="G2598" s="56"/>
      <c r="H2598" s="56"/>
      <c r="I2598" s="56"/>
      <c r="J2598" s="56"/>
      <c r="K2598" s="56"/>
      <c r="L2598" s="56"/>
      <c r="M2598" s="56"/>
      <c r="N2598" s="56"/>
      <c r="O2598" s="56"/>
      <c r="P2598" s="56"/>
    </row>
    <row r="2599" spans="1:16">
      <c r="A2599" s="20">
        <v>2590</v>
      </c>
      <c r="B2599" s="20" t="str">
        <f>IF(Data!B2599:$B$5005&lt;&gt;"",Data!B2599,"")</f>
        <v/>
      </c>
      <c r="C2599" s="20" t="str">
        <f>IF(Data!$B2599:C$5005&lt;&gt;"",Data!C2599,"")</f>
        <v/>
      </c>
      <c r="D2599" s="20" t="str">
        <f t="shared" si="91"/>
        <v/>
      </c>
      <c r="E2599" s="133" t="str">
        <f>IF(D2599="","",IF(COUNTIF($D$10:D2598,D2599)=0,COUNTIF(D:D,D2599),""))</f>
        <v/>
      </c>
      <c r="F2599" s="20" t="str">
        <f t="shared" si="92"/>
        <v/>
      </c>
      <c r="G2599" s="56"/>
      <c r="H2599" s="56"/>
      <c r="I2599" s="56"/>
      <c r="J2599" s="56"/>
      <c r="K2599" s="56"/>
      <c r="L2599" s="56"/>
      <c r="M2599" s="56"/>
      <c r="N2599" s="56"/>
      <c r="O2599" s="56"/>
      <c r="P2599" s="56"/>
    </row>
    <row r="2600" spans="1:16">
      <c r="A2600" s="20">
        <v>2591</v>
      </c>
      <c r="B2600" s="20" t="str">
        <f>IF(Data!B2600:$B$5005&lt;&gt;"",Data!B2600,"")</f>
        <v/>
      </c>
      <c r="C2600" s="20" t="str">
        <f>IF(Data!$B2600:C$5005&lt;&gt;"",Data!C2600,"")</f>
        <v/>
      </c>
      <c r="D2600" s="20" t="str">
        <f t="shared" si="91"/>
        <v/>
      </c>
      <c r="E2600" s="133" t="str">
        <f>IF(D2600="","",IF(COUNTIF($D$10:D2599,D2600)=0,COUNTIF(D:D,D2600),""))</f>
        <v/>
      </c>
      <c r="F2600" s="20" t="str">
        <f t="shared" si="92"/>
        <v/>
      </c>
      <c r="G2600" s="56"/>
      <c r="H2600" s="56"/>
      <c r="I2600" s="56"/>
      <c r="J2600" s="56"/>
      <c r="K2600" s="56"/>
      <c r="L2600" s="56"/>
      <c r="M2600" s="56"/>
      <c r="N2600" s="56"/>
      <c r="O2600" s="56"/>
      <c r="P2600" s="56"/>
    </row>
    <row r="2601" spans="1:16">
      <c r="A2601" s="20">
        <v>2592</v>
      </c>
      <c r="B2601" s="20" t="str">
        <f>IF(Data!B2601:$B$5005&lt;&gt;"",Data!B2601,"")</f>
        <v/>
      </c>
      <c r="C2601" s="20" t="str">
        <f>IF(Data!$B2601:C$5005&lt;&gt;"",Data!C2601,"")</f>
        <v/>
      </c>
      <c r="D2601" s="20" t="str">
        <f t="shared" si="91"/>
        <v/>
      </c>
      <c r="E2601" s="133" t="str">
        <f>IF(D2601="","",IF(COUNTIF($D$10:D2600,D2601)=0,COUNTIF(D:D,D2601),""))</f>
        <v/>
      </c>
      <c r="F2601" s="20" t="str">
        <f t="shared" si="92"/>
        <v/>
      </c>
      <c r="G2601" s="56"/>
      <c r="H2601" s="56"/>
      <c r="I2601" s="56"/>
      <c r="J2601" s="56"/>
      <c r="K2601" s="56"/>
      <c r="L2601" s="56"/>
      <c r="M2601" s="56"/>
      <c r="N2601" s="56"/>
      <c r="O2601" s="56"/>
      <c r="P2601" s="56"/>
    </row>
    <row r="2602" spans="1:16">
      <c r="A2602" s="20">
        <v>2593</v>
      </c>
      <c r="B2602" s="20" t="str">
        <f>IF(Data!B2602:$B$5005&lt;&gt;"",Data!B2602,"")</f>
        <v/>
      </c>
      <c r="C2602" s="20" t="str">
        <f>IF(Data!$B2602:C$5005&lt;&gt;"",Data!C2602,"")</f>
        <v/>
      </c>
      <c r="D2602" s="20" t="str">
        <f t="shared" si="91"/>
        <v/>
      </c>
      <c r="E2602" s="133" t="str">
        <f>IF(D2602="","",IF(COUNTIF($D$10:D2601,D2602)=0,COUNTIF(D:D,D2602),""))</f>
        <v/>
      </c>
      <c r="F2602" s="20" t="str">
        <f t="shared" si="92"/>
        <v/>
      </c>
      <c r="G2602" s="56"/>
      <c r="H2602" s="56"/>
      <c r="I2602" s="56"/>
      <c r="J2602" s="56"/>
      <c r="K2602" s="56"/>
      <c r="L2602" s="56"/>
      <c r="M2602" s="56"/>
      <c r="N2602" s="56"/>
      <c r="O2602" s="56"/>
      <c r="P2602" s="56"/>
    </row>
    <row r="2603" spans="1:16">
      <c r="A2603" s="20">
        <v>2594</v>
      </c>
      <c r="B2603" s="20" t="str">
        <f>IF(Data!B2603:$B$5005&lt;&gt;"",Data!B2603,"")</f>
        <v/>
      </c>
      <c r="C2603" s="20" t="str">
        <f>IF(Data!$B2603:C$5005&lt;&gt;"",Data!C2603,"")</f>
        <v/>
      </c>
      <c r="D2603" s="20" t="str">
        <f t="shared" si="91"/>
        <v/>
      </c>
      <c r="E2603" s="133" t="str">
        <f>IF(D2603="","",IF(COUNTIF($D$10:D2602,D2603)=0,COUNTIF(D:D,D2603),""))</f>
        <v/>
      </c>
      <c r="F2603" s="20" t="str">
        <f t="shared" si="92"/>
        <v/>
      </c>
      <c r="G2603" s="56"/>
      <c r="H2603" s="56"/>
      <c r="I2603" s="56"/>
      <c r="J2603" s="56"/>
      <c r="K2603" s="56"/>
      <c r="L2603" s="56"/>
      <c r="M2603" s="56"/>
      <c r="N2603" s="56"/>
      <c r="O2603" s="56"/>
      <c r="P2603" s="56"/>
    </row>
    <row r="2604" spans="1:16">
      <c r="A2604" s="20">
        <v>2595</v>
      </c>
      <c r="B2604" s="20" t="str">
        <f>IF(Data!B2604:$B$5005&lt;&gt;"",Data!B2604,"")</f>
        <v/>
      </c>
      <c r="C2604" s="20" t="str">
        <f>IF(Data!$B2604:C$5005&lt;&gt;"",Data!C2604,"")</f>
        <v/>
      </c>
      <c r="D2604" s="20" t="str">
        <f t="shared" si="91"/>
        <v/>
      </c>
      <c r="E2604" s="133" t="str">
        <f>IF(D2604="","",IF(COUNTIF($D$10:D2603,D2604)=0,COUNTIF(D:D,D2604),""))</f>
        <v/>
      </c>
      <c r="F2604" s="20" t="str">
        <f t="shared" si="92"/>
        <v/>
      </c>
      <c r="G2604" s="56"/>
      <c r="H2604" s="56"/>
      <c r="I2604" s="56"/>
      <c r="J2604" s="56"/>
      <c r="K2604" s="56"/>
      <c r="L2604" s="56"/>
      <c r="M2604" s="56"/>
      <c r="N2604" s="56"/>
      <c r="O2604" s="56"/>
      <c r="P2604" s="56"/>
    </row>
    <row r="2605" spans="1:16">
      <c r="A2605" s="20">
        <v>2596</v>
      </c>
      <c r="B2605" s="20" t="str">
        <f>IF(Data!B2605:$B$5005&lt;&gt;"",Data!B2605,"")</f>
        <v/>
      </c>
      <c r="C2605" s="20" t="str">
        <f>IF(Data!$B2605:C$5005&lt;&gt;"",Data!C2605,"")</f>
        <v/>
      </c>
      <c r="D2605" s="20" t="str">
        <f t="shared" si="91"/>
        <v/>
      </c>
      <c r="E2605" s="133" t="str">
        <f>IF(D2605="","",IF(COUNTIF($D$10:D2604,D2605)=0,COUNTIF(D:D,D2605),""))</f>
        <v/>
      </c>
      <c r="F2605" s="20" t="str">
        <f t="shared" si="92"/>
        <v/>
      </c>
      <c r="G2605" s="56"/>
      <c r="H2605" s="56"/>
      <c r="I2605" s="56"/>
      <c r="J2605" s="56"/>
      <c r="K2605" s="56"/>
      <c r="L2605" s="56"/>
      <c r="M2605" s="56"/>
      <c r="N2605" s="56"/>
      <c r="O2605" s="56"/>
      <c r="P2605" s="56"/>
    </row>
    <row r="2606" spans="1:16">
      <c r="A2606" s="20">
        <v>2597</v>
      </c>
      <c r="B2606" s="20" t="str">
        <f>IF(Data!B2606:$B$5005&lt;&gt;"",Data!B2606,"")</f>
        <v/>
      </c>
      <c r="C2606" s="20" t="str">
        <f>IF(Data!$B2606:C$5005&lt;&gt;"",Data!C2606,"")</f>
        <v/>
      </c>
      <c r="D2606" s="20" t="str">
        <f t="shared" si="91"/>
        <v/>
      </c>
      <c r="E2606" s="133" t="str">
        <f>IF(D2606="","",IF(COUNTIF($D$10:D2605,D2606)=0,COUNTIF(D:D,D2606),""))</f>
        <v/>
      </c>
      <c r="F2606" s="20" t="str">
        <f t="shared" si="92"/>
        <v/>
      </c>
      <c r="G2606" s="56"/>
      <c r="H2606" s="56"/>
      <c r="I2606" s="56"/>
      <c r="J2606" s="56"/>
      <c r="K2606" s="56"/>
      <c r="L2606" s="56"/>
      <c r="M2606" s="56"/>
      <c r="N2606" s="56"/>
      <c r="O2606" s="56"/>
      <c r="P2606" s="56"/>
    </row>
    <row r="2607" spans="1:16">
      <c r="A2607" s="20">
        <v>2598</v>
      </c>
      <c r="B2607" s="20" t="str">
        <f>IF(Data!B2607:$B$5005&lt;&gt;"",Data!B2607,"")</f>
        <v/>
      </c>
      <c r="C2607" s="20" t="str">
        <f>IF(Data!$B2607:C$5005&lt;&gt;"",Data!C2607,"")</f>
        <v/>
      </c>
      <c r="D2607" s="20" t="str">
        <f t="shared" si="91"/>
        <v/>
      </c>
      <c r="E2607" s="133" t="str">
        <f>IF(D2607="","",IF(COUNTIF($D$10:D2606,D2607)=0,COUNTIF(D:D,D2607),""))</f>
        <v/>
      </c>
      <c r="F2607" s="20" t="str">
        <f t="shared" si="92"/>
        <v/>
      </c>
      <c r="G2607" s="56"/>
      <c r="H2607" s="56"/>
      <c r="I2607" s="56"/>
      <c r="J2607" s="56"/>
      <c r="K2607" s="56"/>
      <c r="L2607" s="56"/>
      <c r="M2607" s="56"/>
      <c r="N2607" s="56"/>
      <c r="O2607" s="56"/>
      <c r="P2607" s="56"/>
    </row>
    <row r="2608" spans="1:16">
      <c r="A2608" s="20">
        <v>2599</v>
      </c>
      <c r="B2608" s="20" t="str">
        <f>IF(Data!B2608:$B$5005&lt;&gt;"",Data!B2608,"")</f>
        <v/>
      </c>
      <c r="C2608" s="20" t="str">
        <f>IF(Data!$B2608:C$5005&lt;&gt;"",Data!C2608,"")</f>
        <v/>
      </c>
      <c r="D2608" s="20" t="str">
        <f t="shared" si="91"/>
        <v/>
      </c>
      <c r="E2608" s="133" t="str">
        <f>IF(D2608="","",IF(COUNTIF($D$10:D2607,D2608)=0,COUNTIF(D:D,D2608),""))</f>
        <v/>
      </c>
      <c r="F2608" s="20" t="str">
        <f t="shared" si="92"/>
        <v/>
      </c>
      <c r="G2608" s="56"/>
      <c r="H2608" s="56"/>
      <c r="I2608" s="56"/>
      <c r="J2608" s="56"/>
      <c r="K2608" s="56"/>
      <c r="L2608" s="56"/>
      <c r="M2608" s="56"/>
      <c r="N2608" s="56"/>
      <c r="O2608" s="56"/>
      <c r="P2608" s="56"/>
    </row>
    <row r="2609" spans="1:16">
      <c r="A2609" s="20">
        <v>2600</v>
      </c>
      <c r="B2609" s="20" t="str">
        <f>IF(Data!B2609:$B$5005&lt;&gt;"",Data!B2609,"")</f>
        <v/>
      </c>
      <c r="C2609" s="20" t="str">
        <f>IF(Data!$B2609:C$5005&lt;&gt;"",Data!C2609,"")</f>
        <v/>
      </c>
      <c r="D2609" s="20" t="str">
        <f t="shared" si="91"/>
        <v/>
      </c>
      <c r="E2609" s="133" t="str">
        <f>IF(D2609="","",IF(COUNTIF($D$10:D2608,D2609)=0,COUNTIF(D:D,D2609),""))</f>
        <v/>
      </c>
      <c r="F2609" s="20" t="str">
        <f t="shared" si="92"/>
        <v/>
      </c>
      <c r="G2609" s="56"/>
      <c r="H2609" s="56"/>
      <c r="I2609" s="56"/>
      <c r="J2609" s="56"/>
      <c r="K2609" s="56"/>
      <c r="L2609" s="56"/>
      <c r="M2609" s="56"/>
      <c r="N2609" s="56"/>
      <c r="O2609" s="56"/>
      <c r="P2609" s="56"/>
    </row>
    <row r="2610" spans="1:16">
      <c r="A2610" s="20">
        <v>2601</v>
      </c>
      <c r="B2610" s="20" t="str">
        <f>IF(Data!B2610:$B$5005&lt;&gt;"",Data!B2610,"")</f>
        <v/>
      </c>
      <c r="C2610" s="20" t="str">
        <f>IF(Data!$B2610:C$5005&lt;&gt;"",Data!C2610,"")</f>
        <v/>
      </c>
      <c r="D2610" s="20" t="str">
        <f t="shared" si="91"/>
        <v/>
      </c>
      <c r="E2610" s="133" t="str">
        <f>IF(D2610="","",IF(COUNTIF($D$10:D2609,D2610)=0,COUNTIF(D:D,D2610),""))</f>
        <v/>
      </c>
      <c r="F2610" s="20" t="str">
        <f t="shared" si="92"/>
        <v/>
      </c>
      <c r="G2610" s="56"/>
      <c r="H2610" s="56"/>
      <c r="I2610" s="56"/>
      <c r="J2610" s="56"/>
      <c r="K2610" s="56"/>
      <c r="L2610" s="56"/>
      <c r="M2610" s="56"/>
      <c r="N2610" s="56"/>
      <c r="O2610" s="56"/>
      <c r="P2610" s="56"/>
    </row>
    <row r="2611" spans="1:16">
      <c r="A2611" s="20">
        <v>2602</v>
      </c>
      <c r="B2611" s="20" t="str">
        <f>IF(Data!B2611:$B$5005&lt;&gt;"",Data!B2611,"")</f>
        <v/>
      </c>
      <c r="C2611" s="20" t="str">
        <f>IF(Data!$B2611:C$5005&lt;&gt;"",Data!C2611,"")</f>
        <v/>
      </c>
      <c r="D2611" s="20" t="str">
        <f t="shared" si="91"/>
        <v/>
      </c>
      <c r="E2611" s="133" t="str">
        <f>IF(D2611="","",IF(COUNTIF($D$10:D2610,D2611)=0,COUNTIF(D:D,D2611),""))</f>
        <v/>
      </c>
      <c r="F2611" s="20" t="str">
        <f t="shared" si="92"/>
        <v/>
      </c>
      <c r="G2611" s="56"/>
      <c r="H2611" s="56"/>
      <c r="I2611" s="56"/>
      <c r="J2611" s="56"/>
      <c r="K2611" s="56"/>
      <c r="L2611" s="56"/>
      <c r="M2611" s="56"/>
      <c r="N2611" s="56"/>
      <c r="O2611" s="56"/>
      <c r="P2611" s="56"/>
    </row>
    <row r="2612" spans="1:16">
      <c r="A2612" s="20">
        <v>2603</v>
      </c>
      <c r="B2612" s="20" t="str">
        <f>IF(Data!B2612:$B$5005&lt;&gt;"",Data!B2612,"")</f>
        <v/>
      </c>
      <c r="C2612" s="20" t="str">
        <f>IF(Data!$B2612:C$5005&lt;&gt;"",Data!C2612,"")</f>
        <v/>
      </c>
      <c r="D2612" s="20" t="str">
        <f t="shared" si="91"/>
        <v/>
      </c>
      <c r="E2612" s="133" t="str">
        <f>IF(D2612="","",IF(COUNTIF($D$10:D2611,D2612)=0,COUNTIF(D:D,D2612),""))</f>
        <v/>
      </c>
      <c r="F2612" s="20" t="str">
        <f t="shared" si="92"/>
        <v/>
      </c>
      <c r="G2612" s="56"/>
      <c r="H2612" s="56"/>
      <c r="I2612" s="56"/>
      <c r="J2612" s="56"/>
      <c r="K2612" s="56"/>
      <c r="L2612" s="56"/>
      <c r="M2612" s="56"/>
      <c r="N2612" s="56"/>
      <c r="O2612" s="56"/>
      <c r="P2612" s="56"/>
    </row>
    <row r="2613" spans="1:16">
      <c r="A2613" s="20">
        <v>2604</v>
      </c>
      <c r="B2613" s="20" t="str">
        <f>IF(Data!B2613:$B$5005&lt;&gt;"",Data!B2613,"")</f>
        <v/>
      </c>
      <c r="C2613" s="20" t="str">
        <f>IF(Data!$B2613:C$5005&lt;&gt;"",Data!C2613,"")</f>
        <v/>
      </c>
      <c r="D2613" s="20" t="str">
        <f t="shared" si="91"/>
        <v/>
      </c>
      <c r="E2613" s="133" t="str">
        <f>IF(D2613="","",IF(COUNTIF($D$10:D2612,D2613)=0,COUNTIF(D:D,D2613),""))</f>
        <v/>
      </c>
      <c r="F2613" s="20" t="str">
        <f t="shared" si="92"/>
        <v/>
      </c>
      <c r="G2613" s="56"/>
      <c r="H2613" s="56"/>
      <c r="I2613" s="56"/>
      <c r="J2613" s="56"/>
      <c r="K2613" s="56"/>
      <c r="L2613" s="56"/>
      <c r="M2613" s="56"/>
      <c r="N2613" s="56"/>
      <c r="O2613" s="56"/>
      <c r="P2613" s="56"/>
    </row>
    <row r="2614" spans="1:16">
      <c r="A2614" s="20">
        <v>2605</v>
      </c>
      <c r="B2614" s="20" t="str">
        <f>IF(Data!B2614:$B$5005&lt;&gt;"",Data!B2614,"")</f>
        <v/>
      </c>
      <c r="C2614" s="20" t="str">
        <f>IF(Data!$B2614:C$5005&lt;&gt;"",Data!C2614,"")</f>
        <v/>
      </c>
      <c r="D2614" s="20" t="str">
        <f t="shared" si="91"/>
        <v/>
      </c>
      <c r="E2614" s="133" t="str">
        <f>IF(D2614="","",IF(COUNTIF($D$10:D2613,D2614)=0,COUNTIF(D:D,D2614),""))</f>
        <v/>
      </c>
      <c r="F2614" s="20" t="str">
        <f t="shared" si="92"/>
        <v/>
      </c>
      <c r="G2614" s="56"/>
      <c r="H2614" s="56"/>
      <c r="I2614" s="56"/>
      <c r="J2614" s="56"/>
      <c r="K2614" s="56"/>
      <c r="L2614" s="56"/>
      <c r="M2614" s="56"/>
      <c r="N2614" s="56"/>
      <c r="O2614" s="56"/>
      <c r="P2614" s="56"/>
    </row>
    <row r="2615" spans="1:16">
      <c r="A2615" s="20">
        <v>2606</v>
      </c>
      <c r="B2615" s="20" t="str">
        <f>IF(Data!B2615:$B$5005&lt;&gt;"",Data!B2615,"")</f>
        <v/>
      </c>
      <c r="C2615" s="20" t="str">
        <f>IF(Data!$B2615:C$5005&lt;&gt;"",Data!C2615,"")</f>
        <v/>
      </c>
      <c r="D2615" s="20" t="str">
        <f t="shared" si="91"/>
        <v/>
      </c>
      <c r="E2615" s="133" t="str">
        <f>IF(D2615="","",IF(COUNTIF($D$10:D2614,D2615)=0,COUNTIF(D:D,D2615),""))</f>
        <v/>
      </c>
      <c r="F2615" s="20" t="str">
        <f t="shared" si="92"/>
        <v/>
      </c>
      <c r="G2615" s="56"/>
      <c r="H2615" s="56"/>
      <c r="I2615" s="56"/>
      <c r="J2615" s="56"/>
      <c r="K2615" s="56"/>
      <c r="L2615" s="56"/>
      <c r="M2615" s="56"/>
      <c r="N2615" s="56"/>
      <c r="O2615" s="56"/>
      <c r="P2615" s="56"/>
    </row>
    <row r="2616" spans="1:16">
      <c r="A2616" s="20">
        <v>2607</v>
      </c>
      <c r="B2616" s="20" t="str">
        <f>IF(Data!B2616:$B$5005&lt;&gt;"",Data!B2616,"")</f>
        <v/>
      </c>
      <c r="C2616" s="20" t="str">
        <f>IF(Data!$B2616:C$5005&lt;&gt;"",Data!C2616,"")</f>
        <v/>
      </c>
      <c r="D2616" s="20" t="str">
        <f t="shared" ref="D2616:D2679" si="93">IF(AND(B2616&lt;&gt;"",C2616&lt;&gt;""), _xlfn.RANK.AVG(B2616,B:B,1),"")</f>
        <v/>
      </c>
      <c r="E2616" s="133" t="str">
        <f>IF(D2616="","",IF(COUNTIF($D$10:D2615,D2616)=0,COUNTIF(D:D,D2616),""))</f>
        <v/>
      </c>
      <c r="F2616" s="20" t="str">
        <f t="shared" si="92"/>
        <v/>
      </c>
      <c r="G2616" s="56"/>
      <c r="H2616" s="56"/>
      <c r="I2616" s="56"/>
      <c r="J2616" s="56"/>
      <c r="K2616" s="56"/>
      <c r="L2616" s="56"/>
      <c r="M2616" s="56"/>
      <c r="N2616" s="56"/>
      <c r="O2616" s="56"/>
      <c r="P2616" s="56"/>
    </row>
    <row r="2617" spans="1:16">
      <c r="A2617" s="20">
        <v>2608</v>
      </c>
      <c r="B2617" s="20" t="str">
        <f>IF(Data!B2617:$B$5005&lt;&gt;"",Data!B2617,"")</f>
        <v/>
      </c>
      <c r="C2617" s="20" t="str">
        <f>IF(Data!$B2617:C$5005&lt;&gt;"",Data!C2617,"")</f>
        <v/>
      </c>
      <c r="D2617" s="20" t="str">
        <f t="shared" si="93"/>
        <v/>
      </c>
      <c r="E2617" s="133" t="str">
        <f>IF(D2617="","",IF(COUNTIF($D$10:D2616,D2617)=0,COUNTIF(D:D,D2617),""))</f>
        <v/>
      </c>
      <c r="F2617" s="20" t="str">
        <f t="shared" si="92"/>
        <v/>
      </c>
      <c r="G2617" s="56"/>
      <c r="H2617" s="56"/>
      <c r="I2617" s="56"/>
      <c r="J2617" s="56"/>
      <c r="K2617" s="56"/>
      <c r="L2617" s="56"/>
      <c r="M2617" s="56"/>
      <c r="N2617" s="56"/>
      <c r="O2617" s="56"/>
      <c r="P2617" s="56"/>
    </row>
    <row r="2618" spans="1:16">
      <c r="A2618" s="20">
        <v>2609</v>
      </c>
      <c r="B2618" s="20" t="str">
        <f>IF(Data!B2618:$B$5005&lt;&gt;"",Data!B2618,"")</f>
        <v/>
      </c>
      <c r="C2618" s="20" t="str">
        <f>IF(Data!$B2618:C$5005&lt;&gt;"",Data!C2618,"")</f>
        <v/>
      </c>
      <c r="D2618" s="20" t="str">
        <f t="shared" si="93"/>
        <v/>
      </c>
      <c r="E2618" s="133" t="str">
        <f>IF(D2618="","",IF(COUNTIF($D$10:D2617,D2618)=0,COUNTIF(D:D,D2618),""))</f>
        <v/>
      </c>
      <c r="F2618" s="20" t="str">
        <f t="shared" si="92"/>
        <v/>
      </c>
      <c r="G2618" s="56"/>
      <c r="H2618" s="56"/>
      <c r="I2618" s="56"/>
      <c r="J2618" s="56"/>
      <c r="K2618" s="56"/>
      <c r="L2618" s="56"/>
      <c r="M2618" s="56"/>
      <c r="N2618" s="56"/>
      <c r="O2618" s="56"/>
      <c r="P2618" s="56"/>
    </row>
    <row r="2619" spans="1:16">
      <c r="A2619" s="20">
        <v>2610</v>
      </c>
      <c r="B2619" s="20" t="str">
        <f>IF(Data!B2619:$B$5005&lt;&gt;"",Data!B2619,"")</f>
        <v/>
      </c>
      <c r="C2619" s="20" t="str">
        <f>IF(Data!$B2619:C$5005&lt;&gt;"",Data!C2619,"")</f>
        <v/>
      </c>
      <c r="D2619" s="20" t="str">
        <f t="shared" si="93"/>
        <v/>
      </c>
      <c r="E2619" s="133" t="str">
        <f>IF(D2619="","",IF(COUNTIF($D$10:D2618,D2619)=0,COUNTIF(D:D,D2619),""))</f>
        <v/>
      </c>
      <c r="F2619" s="20" t="str">
        <f t="shared" si="92"/>
        <v/>
      </c>
      <c r="G2619" s="56"/>
      <c r="H2619" s="56"/>
      <c r="I2619" s="56"/>
      <c r="J2619" s="56"/>
      <c r="K2619" s="56"/>
      <c r="L2619" s="56"/>
      <c r="M2619" s="56"/>
      <c r="N2619" s="56"/>
      <c r="O2619" s="56"/>
      <c r="P2619" s="56"/>
    </row>
    <row r="2620" spans="1:16">
      <c r="A2620" s="20">
        <v>2611</v>
      </c>
      <c r="B2620" s="20" t="str">
        <f>IF(Data!B2620:$B$5005&lt;&gt;"",Data!B2620,"")</f>
        <v/>
      </c>
      <c r="C2620" s="20" t="str">
        <f>IF(Data!$B2620:C$5005&lt;&gt;"",Data!C2620,"")</f>
        <v/>
      </c>
      <c r="D2620" s="20" t="str">
        <f t="shared" si="93"/>
        <v/>
      </c>
      <c r="E2620" s="133" t="str">
        <f>IF(D2620="","",IF(COUNTIF($D$10:D2619,D2620)=0,COUNTIF(D:D,D2620),""))</f>
        <v/>
      </c>
      <c r="F2620" s="20" t="str">
        <f t="shared" si="92"/>
        <v/>
      </c>
      <c r="G2620" s="56"/>
      <c r="H2620" s="56"/>
      <c r="I2620" s="56"/>
      <c r="J2620" s="56"/>
      <c r="K2620" s="56"/>
      <c r="L2620" s="56"/>
      <c r="M2620" s="56"/>
      <c r="N2620" s="56"/>
      <c r="O2620" s="56"/>
      <c r="P2620" s="56"/>
    </row>
    <row r="2621" spans="1:16">
      <c r="A2621" s="20">
        <v>2612</v>
      </c>
      <c r="B2621" s="20" t="str">
        <f>IF(Data!B2621:$B$5005&lt;&gt;"",Data!B2621,"")</f>
        <v/>
      </c>
      <c r="C2621" s="20" t="str">
        <f>IF(Data!$B2621:C$5005&lt;&gt;"",Data!C2621,"")</f>
        <v/>
      </c>
      <c r="D2621" s="20" t="str">
        <f t="shared" si="93"/>
        <v/>
      </c>
      <c r="E2621" s="133" t="str">
        <f>IF(D2621="","",IF(COUNTIF($D$10:D2620,D2621)=0,COUNTIF(D:D,D2621),""))</f>
        <v/>
      </c>
      <c r="F2621" s="20" t="str">
        <f t="shared" si="92"/>
        <v/>
      </c>
      <c r="G2621" s="56"/>
      <c r="H2621" s="56"/>
      <c r="I2621" s="56"/>
      <c r="J2621" s="56"/>
      <c r="K2621" s="56"/>
      <c r="L2621" s="56"/>
      <c r="M2621" s="56"/>
      <c r="N2621" s="56"/>
      <c r="O2621" s="56"/>
      <c r="P2621" s="56"/>
    </row>
    <row r="2622" spans="1:16">
      <c r="A2622" s="20">
        <v>2613</v>
      </c>
      <c r="B2622" s="20" t="str">
        <f>IF(Data!B2622:$B$5005&lt;&gt;"",Data!B2622,"")</f>
        <v/>
      </c>
      <c r="C2622" s="20" t="str">
        <f>IF(Data!$B2622:C$5005&lt;&gt;"",Data!C2622,"")</f>
        <v/>
      </c>
      <c r="D2622" s="20" t="str">
        <f t="shared" si="93"/>
        <v/>
      </c>
      <c r="E2622" s="133" t="str">
        <f>IF(D2622="","",IF(COUNTIF($D$10:D2621,D2622)=0,COUNTIF(D:D,D2622),""))</f>
        <v/>
      </c>
      <c r="F2622" s="20" t="str">
        <f t="shared" si="92"/>
        <v/>
      </c>
      <c r="G2622" s="56"/>
      <c r="H2622" s="56"/>
      <c r="I2622" s="56"/>
      <c r="J2622" s="56"/>
      <c r="K2622" s="56"/>
      <c r="L2622" s="56"/>
      <c r="M2622" s="56"/>
      <c r="N2622" s="56"/>
      <c r="O2622" s="56"/>
      <c r="P2622" s="56"/>
    </row>
    <row r="2623" spans="1:16">
      <c r="A2623" s="20">
        <v>2614</v>
      </c>
      <c r="B2623" s="20" t="str">
        <f>IF(Data!B2623:$B$5005&lt;&gt;"",Data!B2623,"")</f>
        <v/>
      </c>
      <c r="C2623" s="20" t="str">
        <f>IF(Data!$B2623:C$5005&lt;&gt;"",Data!C2623,"")</f>
        <v/>
      </c>
      <c r="D2623" s="20" t="str">
        <f t="shared" si="93"/>
        <v/>
      </c>
      <c r="E2623" s="133" t="str">
        <f>IF(D2623="","",IF(COUNTIF($D$10:D2622,D2623)=0,COUNTIF(D:D,D2623),""))</f>
        <v/>
      </c>
      <c r="F2623" s="20" t="str">
        <f t="shared" si="92"/>
        <v/>
      </c>
      <c r="G2623" s="56"/>
      <c r="H2623" s="56"/>
      <c r="I2623" s="56"/>
      <c r="J2623" s="56"/>
      <c r="K2623" s="56"/>
      <c r="L2623" s="56"/>
      <c r="M2623" s="56"/>
      <c r="N2623" s="56"/>
      <c r="O2623" s="56"/>
      <c r="P2623" s="56"/>
    </row>
    <row r="2624" spans="1:16">
      <c r="A2624" s="20">
        <v>2615</v>
      </c>
      <c r="B2624" s="20" t="str">
        <f>IF(Data!B2624:$B$5005&lt;&gt;"",Data!B2624,"")</f>
        <v/>
      </c>
      <c r="C2624" s="20" t="str">
        <f>IF(Data!$B2624:C$5005&lt;&gt;"",Data!C2624,"")</f>
        <v/>
      </c>
      <c r="D2624" s="20" t="str">
        <f t="shared" si="93"/>
        <v/>
      </c>
      <c r="E2624" s="133" t="str">
        <f>IF(D2624="","",IF(COUNTIF($D$10:D2623,D2624)=0,COUNTIF(D:D,D2624),""))</f>
        <v/>
      </c>
      <c r="F2624" s="20" t="str">
        <f t="shared" si="92"/>
        <v/>
      </c>
      <c r="G2624" s="56"/>
      <c r="H2624" s="56"/>
      <c r="I2624" s="56"/>
      <c r="J2624" s="56"/>
      <c r="K2624" s="56"/>
      <c r="L2624" s="56"/>
      <c r="M2624" s="56"/>
      <c r="N2624" s="56"/>
      <c r="O2624" s="56"/>
      <c r="P2624" s="56"/>
    </row>
    <row r="2625" spans="1:16">
      <c r="A2625" s="20">
        <v>2616</v>
      </c>
      <c r="B2625" s="20" t="str">
        <f>IF(Data!B2625:$B$5005&lt;&gt;"",Data!B2625,"")</f>
        <v/>
      </c>
      <c r="C2625" s="20" t="str">
        <f>IF(Data!$B2625:C$5005&lt;&gt;"",Data!C2625,"")</f>
        <v/>
      </c>
      <c r="D2625" s="20" t="str">
        <f t="shared" si="93"/>
        <v/>
      </c>
      <c r="E2625" s="133" t="str">
        <f>IF(D2625="","",IF(COUNTIF($D$10:D2624,D2625)=0,COUNTIF(D:D,D2625),""))</f>
        <v/>
      </c>
      <c r="F2625" s="20" t="str">
        <f t="shared" si="92"/>
        <v/>
      </c>
      <c r="G2625" s="56"/>
      <c r="H2625" s="56"/>
      <c r="I2625" s="56"/>
      <c r="J2625" s="56"/>
      <c r="K2625" s="56"/>
      <c r="L2625" s="56"/>
      <c r="M2625" s="56"/>
      <c r="N2625" s="56"/>
      <c r="O2625" s="56"/>
      <c r="P2625" s="56"/>
    </row>
    <row r="2626" spans="1:16">
      <c r="A2626" s="20">
        <v>2617</v>
      </c>
      <c r="B2626" s="20" t="str">
        <f>IF(Data!B2626:$B$5005&lt;&gt;"",Data!B2626,"")</f>
        <v/>
      </c>
      <c r="C2626" s="20" t="str">
        <f>IF(Data!$B2626:C$5005&lt;&gt;"",Data!C2626,"")</f>
        <v/>
      </c>
      <c r="D2626" s="20" t="str">
        <f t="shared" si="93"/>
        <v/>
      </c>
      <c r="E2626" s="133" t="str">
        <f>IF(D2626="","",IF(COUNTIF($D$10:D2625,D2626)=0,COUNTIF(D:D,D2626),""))</f>
        <v/>
      </c>
      <c r="F2626" s="20" t="str">
        <f t="shared" si="92"/>
        <v/>
      </c>
      <c r="G2626" s="56"/>
      <c r="H2626" s="56"/>
      <c r="I2626" s="56"/>
      <c r="J2626" s="56"/>
      <c r="K2626" s="56"/>
      <c r="L2626" s="56"/>
      <c r="M2626" s="56"/>
      <c r="N2626" s="56"/>
      <c r="O2626" s="56"/>
      <c r="P2626" s="56"/>
    </row>
    <row r="2627" spans="1:16">
      <c r="A2627" s="20">
        <v>2618</v>
      </c>
      <c r="B2627" s="20" t="str">
        <f>IF(Data!B2627:$B$5005&lt;&gt;"",Data!B2627,"")</f>
        <v/>
      </c>
      <c r="C2627" s="20" t="str">
        <f>IF(Data!$B2627:C$5005&lt;&gt;"",Data!C2627,"")</f>
        <v/>
      </c>
      <c r="D2627" s="20" t="str">
        <f t="shared" si="93"/>
        <v/>
      </c>
      <c r="E2627" s="133" t="str">
        <f>IF(D2627="","",IF(COUNTIF($D$10:D2626,D2627)=0,COUNTIF(D:D,D2627),""))</f>
        <v/>
      </c>
      <c r="F2627" s="20" t="str">
        <f t="shared" si="92"/>
        <v/>
      </c>
      <c r="G2627" s="56"/>
      <c r="H2627" s="56"/>
      <c r="I2627" s="56"/>
      <c r="J2627" s="56"/>
      <c r="K2627" s="56"/>
      <c r="L2627" s="56"/>
      <c r="M2627" s="56"/>
      <c r="N2627" s="56"/>
      <c r="O2627" s="56"/>
      <c r="P2627" s="56"/>
    </row>
    <row r="2628" spans="1:16">
      <c r="A2628" s="20">
        <v>2619</v>
      </c>
      <c r="B2628" s="20" t="str">
        <f>IF(Data!B2628:$B$5005&lt;&gt;"",Data!B2628,"")</f>
        <v/>
      </c>
      <c r="C2628" s="20" t="str">
        <f>IF(Data!$B2628:C$5005&lt;&gt;"",Data!C2628,"")</f>
        <v/>
      </c>
      <c r="D2628" s="20" t="str">
        <f t="shared" si="93"/>
        <v/>
      </c>
      <c r="E2628" s="133" t="str">
        <f>IF(D2628="","",IF(COUNTIF($D$10:D2627,D2628)=0,COUNTIF(D:D,D2628),""))</f>
        <v/>
      </c>
      <c r="F2628" s="20" t="str">
        <f t="shared" si="92"/>
        <v/>
      </c>
      <c r="G2628" s="56"/>
      <c r="H2628" s="56"/>
      <c r="I2628" s="56"/>
      <c r="J2628" s="56"/>
      <c r="K2628" s="56"/>
      <c r="L2628" s="56"/>
      <c r="M2628" s="56"/>
      <c r="N2628" s="56"/>
      <c r="O2628" s="56"/>
      <c r="P2628" s="56"/>
    </row>
    <row r="2629" spans="1:16">
      <c r="A2629" s="20">
        <v>2620</v>
      </c>
      <c r="B2629" s="20" t="str">
        <f>IF(Data!B2629:$B$5005&lt;&gt;"",Data!B2629,"")</f>
        <v/>
      </c>
      <c r="C2629" s="20" t="str">
        <f>IF(Data!$B2629:C$5005&lt;&gt;"",Data!C2629,"")</f>
        <v/>
      </c>
      <c r="D2629" s="20" t="str">
        <f t="shared" si="93"/>
        <v/>
      </c>
      <c r="E2629" s="133" t="str">
        <f>IF(D2629="","",IF(COUNTIF($D$10:D2628,D2629)=0,COUNTIF(D:D,D2629),""))</f>
        <v/>
      </c>
      <c r="F2629" s="20" t="str">
        <f t="shared" si="92"/>
        <v/>
      </c>
      <c r="G2629" s="56"/>
      <c r="H2629" s="56"/>
      <c r="I2629" s="56"/>
      <c r="J2629" s="56"/>
      <c r="K2629" s="56"/>
      <c r="L2629" s="56"/>
      <c r="M2629" s="56"/>
      <c r="N2629" s="56"/>
      <c r="O2629" s="56"/>
      <c r="P2629" s="56"/>
    </row>
    <row r="2630" spans="1:16">
      <c r="A2630" s="20">
        <v>2621</v>
      </c>
      <c r="B2630" s="20" t="str">
        <f>IF(Data!B2630:$B$5005&lt;&gt;"",Data!B2630,"")</f>
        <v/>
      </c>
      <c r="C2630" s="20" t="str">
        <f>IF(Data!$B2630:C$5005&lt;&gt;"",Data!C2630,"")</f>
        <v/>
      </c>
      <c r="D2630" s="20" t="str">
        <f t="shared" si="93"/>
        <v/>
      </c>
      <c r="E2630" s="133" t="str">
        <f>IF(D2630="","",IF(COUNTIF($D$10:D2629,D2630)=0,COUNTIF(D:D,D2630),""))</f>
        <v/>
      </c>
      <c r="F2630" s="20" t="str">
        <f t="shared" si="92"/>
        <v/>
      </c>
      <c r="G2630" s="56"/>
      <c r="H2630" s="56"/>
      <c r="I2630" s="56"/>
      <c r="J2630" s="56"/>
      <c r="K2630" s="56"/>
      <c r="L2630" s="56"/>
      <c r="M2630" s="56"/>
      <c r="N2630" s="56"/>
      <c r="O2630" s="56"/>
      <c r="P2630" s="56"/>
    </row>
    <row r="2631" spans="1:16">
      <c r="A2631" s="20">
        <v>2622</v>
      </c>
      <c r="B2631" s="20" t="str">
        <f>IF(Data!B2631:$B$5005&lt;&gt;"",Data!B2631,"")</f>
        <v/>
      </c>
      <c r="C2631" s="20" t="str">
        <f>IF(Data!$B2631:C$5005&lt;&gt;"",Data!C2631,"")</f>
        <v/>
      </c>
      <c r="D2631" s="20" t="str">
        <f t="shared" si="93"/>
        <v/>
      </c>
      <c r="E2631" s="133" t="str">
        <f>IF(D2631="","",IF(COUNTIF($D$10:D2630,D2631)=0,COUNTIF(D:D,D2631),""))</f>
        <v/>
      </c>
      <c r="F2631" s="20" t="str">
        <f t="shared" si="92"/>
        <v/>
      </c>
      <c r="G2631" s="56"/>
      <c r="H2631" s="56"/>
      <c r="I2631" s="56"/>
      <c r="J2631" s="56"/>
      <c r="K2631" s="56"/>
      <c r="L2631" s="56"/>
      <c r="M2631" s="56"/>
      <c r="N2631" s="56"/>
      <c r="O2631" s="56"/>
      <c r="P2631" s="56"/>
    </row>
    <row r="2632" spans="1:16">
      <c r="A2632" s="20">
        <v>2623</v>
      </c>
      <c r="B2632" s="20" t="str">
        <f>IF(Data!B2632:$B$5005&lt;&gt;"",Data!B2632,"")</f>
        <v/>
      </c>
      <c r="C2632" s="20" t="str">
        <f>IF(Data!$B2632:C$5005&lt;&gt;"",Data!C2632,"")</f>
        <v/>
      </c>
      <c r="D2632" s="20" t="str">
        <f t="shared" si="93"/>
        <v/>
      </c>
      <c r="E2632" s="133" t="str">
        <f>IF(D2632="","",IF(COUNTIF($D$10:D2631,D2632)=0,COUNTIF(D:D,D2632),""))</f>
        <v/>
      </c>
      <c r="F2632" s="20" t="str">
        <f t="shared" si="92"/>
        <v/>
      </c>
      <c r="G2632" s="56"/>
      <c r="H2632" s="56"/>
      <c r="I2632" s="56"/>
      <c r="J2632" s="56"/>
      <c r="K2632" s="56"/>
      <c r="L2632" s="56"/>
      <c r="M2632" s="56"/>
      <c r="N2632" s="56"/>
      <c r="O2632" s="56"/>
      <c r="P2632" s="56"/>
    </row>
    <row r="2633" spans="1:16">
      <c r="A2633" s="20">
        <v>2624</v>
      </c>
      <c r="B2633" s="20" t="str">
        <f>IF(Data!B2633:$B$5005&lt;&gt;"",Data!B2633,"")</f>
        <v/>
      </c>
      <c r="C2633" s="20" t="str">
        <f>IF(Data!$B2633:C$5005&lt;&gt;"",Data!C2633,"")</f>
        <v/>
      </c>
      <c r="D2633" s="20" t="str">
        <f t="shared" si="93"/>
        <v/>
      </c>
      <c r="E2633" s="133" t="str">
        <f>IF(D2633="","",IF(COUNTIF($D$10:D2632,D2633)=0,COUNTIF(D:D,D2633),""))</f>
        <v/>
      </c>
      <c r="F2633" s="20" t="str">
        <f t="shared" si="92"/>
        <v/>
      </c>
      <c r="G2633" s="56"/>
      <c r="H2633" s="56"/>
      <c r="I2633" s="56"/>
      <c r="J2633" s="56"/>
      <c r="K2633" s="56"/>
      <c r="L2633" s="56"/>
      <c r="M2633" s="56"/>
      <c r="N2633" s="56"/>
      <c r="O2633" s="56"/>
      <c r="P2633" s="56"/>
    </row>
    <row r="2634" spans="1:16">
      <c r="A2634" s="20">
        <v>2625</v>
      </c>
      <c r="B2634" s="20" t="str">
        <f>IF(Data!B2634:$B$5005&lt;&gt;"",Data!B2634,"")</f>
        <v/>
      </c>
      <c r="C2634" s="20" t="str">
        <f>IF(Data!$B2634:C$5005&lt;&gt;"",Data!C2634,"")</f>
        <v/>
      </c>
      <c r="D2634" s="20" t="str">
        <f t="shared" si="93"/>
        <v/>
      </c>
      <c r="E2634" s="133" t="str">
        <f>IF(D2634="","",IF(COUNTIF($D$10:D2633,D2634)=0,COUNTIF(D:D,D2634),""))</f>
        <v/>
      </c>
      <c r="F2634" s="20" t="str">
        <f t="shared" si="92"/>
        <v/>
      </c>
      <c r="G2634" s="56"/>
      <c r="H2634" s="56"/>
      <c r="I2634" s="56"/>
      <c r="J2634" s="56"/>
      <c r="K2634" s="56"/>
      <c r="L2634" s="56"/>
      <c r="M2634" s="56"/>
      <c r="N2634" s="56"/>
      <c r="O2634" s="56"/>
      <c r="P2634" s="56"/>
    </row>
    <row r="2635" spans="1:16">
      <c r="A2635" s="20">
        <v>2626</v>
      </c>
      <c r="B2635" s="20" t="str">
        <f>IF(Data!B2635:$B$5005&lt;&gt;"",Data!B2635,"")</f>
        <v/>
      </c>
      <c r="C2635" s="20" t="str">
        <f>IF(Data!$B2635:C$5005&lt;&gt;"",Data!C2635,"")</f>
        <v/>
      </c>
      <c r="D2635" s="20" t="str">
        <f t="shared" si="93"/>
        <v/>
      </c>
      <c r="E2635" s="133" t="str">
        <f>IF(D2635="","",IF(COUNTIF($D$10:D2634,D2635)=0,COUNTIF(D:D,D2635),""))</f>
        <v/>
      </c>
      <c r="F2635" s="20" t="str">
        <f t="shared" si="92"/>
        <v/>
      </c>
      <c r="G2635" s="56"/>
      <c r="H2635" s="56"/>
      <c r="I2635" s="56"/>
      <c r="J2635" s="56"/>
      <c r="K2635" s="56"/>
      <c r="L2635" s="56"/>
      <c r="M2635" s="56"/>
      <c r="N2635" s="56"/>
      <c r="O2635" s="56"/>
      <c r="P2635" s="56"/>
    </row>
    <row r="2636" spans="1:16">
      <c r="A2636" s="20">
        <v>2627</v>
      </c>
      <c r="B2636" s="20" t="str">
        <f>IF(Data!B2636:$B$5005&lt;&gt;"",Data!B2636,"")</f>
        <v/>
      </c>
      <c r="C2636" s="20" t="str">
        <f>IF(Data!$B2636:C$5005&lt;&gt;"",Data!C2636,"")</f>
        <v/>
      </c>
      <c r="D2636" s="20" t="str">
        <f t="shared" si="93"/>
        <v/>
      </c>
      <c r="E2636" s="133" t="str">
        <f>IF(D2636="","",IF(COUNTIF($D$10:D2635,D2636)=0,COUNTIF(D:D,D2636),""))</f>
        <v/>
      </c>
      <c r="F2636" s="20" t="str">
        <f t="shared" ref="F2636:F2699" si="94">IF(E2636="","",E2636^3-E2636)</f>
        <v/>
      </c>
      <c r="G2636" s="56"/>
      <c r="H2636" s="56"/>
      <c r="I2636" s="56"/>
      <c r="J2636" s="56"/>
      <c r="K2636" s="56"/>
      <c r="L2636" s="56"/>
      <c r="M2636" s="56"/>
      <c r="N2636" s="56"/>
      <c r="O2636" s="56"/>
      <c r="P2636" s="56"/>
    </row>
    <row r="2637" spans="1:16">
      <c r="A2637" s="20">
        <v>2628</v>
      </c>
      <c r="B2637" s="20" t="str">
        <f>IF(Data!B2637:$B$5005&lt;&gt;"",Data!B2637,"")</f>
        <v/>
      </c>
      <c r="C2637" s="20" t="str">
        <f>IF(Data!$B2637:C$5005&lt;&gt;"",Data!C2637,"")</f>
        <v/>
      </c>
      <c r="D2637" s="20" t="str">
        <f t="shared" si="93"/>
        <v/>
      </c>
      <c r="E2637" s="133" t="str">
        <f>IF(D2637="","",IF(COUNTIF($D$10:D2636,D2637)=0,COUNTIF(D:D,D2637),""))</f>
        <v/>
      </c>
      <c r="F2637" s="20" t="str">
        <f t="shared" si="94"/>
        <v/>
      </c>
      <c r="G2637" s="56"/>
      <c r="H2637" s="56"/>
      <c r="I2637" s="56"/>
      <c r="J2637" s="56"/>
      <c r="K2637" s="56"/>
      <c r="L2637" s="56"/>
      <c r="M2637" s="56"/>
      <c r="N2637" s="56"/>
      <c r="O2637" s="56"/>
      <c r="P2637" s="56"/>
    </row>
    <row r="2638" spans="1:16">
      <c r="A2638" s="20">
        <v>2629</v>
      </c>
      <c r="B2638" s="20" t="str">
        <f>IF(Data!B2638:$B$5005&lt;&gt;"",Data!B2638,"")</f>
        <v/>
      </c>
      <c r="C2638" s="20" t="str">
        <f>IF(Data!$B2638:C$5005&lt;&gt;"",Data!C2638,"")</f>
        <v/>
      </c>
      <c r="D2638" s="20" t="str">
        <f t="shared" si="93"/>
        <v/>
      </c>
      <c r="E2638" s="133" t="str">
        <f>IF(D2638="","",IF(COUNTIF($D$10:D2637,D2638)=0,COUNTIF(D:D,D2638),""))</f>
        <v/>
      </c>
      <c r="F2638" s="20" t="str">
        <f t="shared" si="94"/>
        <v/>
      </c>
      <c r="G2638" s="56"/>
      <c r="H2638" s="56"/>
      <c r="I2638" s="56"/>
      <c r="J2638" s="56"/>
      <c r="K2638" s="56"/>
      <c r="L2638" s="56"/>
      <c r="M2638" s="56"/>
      <c r="N2638" s="56"/>
      <c r="O2638" s="56"/>
      <c r="P2638" s="56"/>
    </row>
    <row r="2639" spans="1:16">
      <c r="A2639" s="20">
        <v>2630</v>
      </c>
      <c r="B2639" s="20" t="str">
        <f>IF(Data!B2639:$B$5005&lt;&gt;"",Data!B2639,"")</f>
        <v/>
      </c>
      <c r="C2639" s="20" t="str">
        <f>IF(Data!$B2639:C$5005&lt;&gt;"",Data!C2639,"")</f>
        <v/>
      </c>
      <c r="D2639" s="20" t="str">
        <f t="shared" si="93"/>
        <v/>
      </c>
      <c r="E2639" s="133" t="str">
        <f>IF(D2639="","",IF(COUNTIF($D$10:D2638,D2639)=0,COUNTIF(D:D,D2639),""))</f>
        <v/>
      </c>
      <c r="F2639" s="20" t="str">
        <f t="shared" si="94"/>
        <v/>
      </c>
      <c r="G2639" s="56"/>
      <c r="H2639" s="56"/>
      <c r="I2639" s="56"/>
      <c r="J2639" s="56"/>
      <c r="K2639" s="56"/>
      <c r="L2639" s="56"/>
      <c r="M2639" s="56"/>
      <c r="N2639" s="56"/>
      <c r="O2639" s="56"/>
      <c r="P2639" s="56"/>
    </row>
    <row r="2640" spans="1:16">
      <c r="A2640" s="20">
        <v>2631</v>
      </c>
      <c r="B2640" s="20" t="str">
        <f>IF(Data!B2640:$B$5005&lt;&gt;"",Data!B2640,"")</f>
        <v/>
      </c>
      <c r="C2640" s="20" t="str">
        <f>IF(Data!$B2640:C$5005&lt;&gt;"",Data!C2640,"")</f>
        <v/>
      </c>
      <c r="D2640" s="20" t="str">
        <f t="shared" si="93"/>
        <v/>
      </c>
      <c r="E2640" s="133" t="str">
        <f>IF(D2640="","",IF(COUNTIF($D$10:D2639,D2640)=0,COUNTIF(D:D,D2640),""))</f>
        <v/>
      </c>
      <c r="F2640" s="20" t="str">
        <f t="shared" si="94"/>
        <v/>
      </c>
      <c r="G2640" s="56"/>
      <c r="H2640" s="56"/>
      <c r="I2640" s="56"/>
      <c r="J2640" s="56"/>
      <c r="K2640" s="56"/>
      <c r="L2640" s="56"/>
      <c r="M2640" s="56"/>
      <c r="N2640" s="56"/>
      <c r="O2640" s="56"/>
      <c r="P2640" s="56"/>
    </row>
    <row r="2641" spans="1:16">
      <c r="A2641" s="20">
        <v>2632</v>
      </c>
      <c r="B2641" s="20" t="str">
        <f>IF(Data!B2641:$B$5005&lt;&gt;"",Data!B2641,"")</f>
        <v/>
      </c>
      <c r="C2641" s="20" t="str">
        <f>IF(Data!$B2641:C$5005&lt;&gt;"",Data!C2641,"")</f>
        <v/>
      </c>
      <c r="D2641" s="20" t="str">
        <f t="shared" si="93"/>
        <v/>
      </c>
      <c r="E2641" s="133" t="str">
        <f>IF(D2641="","",IF(COUNTIF($D$10:D2640,D2641)=0,COUNTIF(D:D,D2641),""))</f>
        <v/>
      </c>
      <c r="F2641" s="20" t="str">
        <f t="shared" si="94"/>
        <v/>
      </c>
      <c r="G2641" s="56"/>
      <c r="H2641" s="56"/>
      <c r="I2641" s="56"/>
      <c r="J2641" s="56"/>
      <c r="K2641" s="56"/>
      <c r="L2641" s="56"/>
      <c r="M2641" s="56"/>
      <c r="N2641" s="56"/>
      <c r="O2641" s="56"/>
      <c r="P2641" s="56"/>
    </row>
    <row r="2642" spans="1:16">
      <c r="A2642" s="20">
        <v>2633</v>
      </c>
      <c r="B2642" s="20" t="str">
        <f>IF(Data!B2642:$B$5005&lt;&gt;"",Data!B2642,"")</f>
        <v/>
      </c>
      <c r="C2642" s="20" t="str">
        <f>IF(Data!$B2642:C$5005&lt;&gt;"",Data!C2642,"")</f>
        <v/>
      </c>
      <c r="D2642" s="20" t="str">
        <f t="shared" si="93"/>
        <v/>
      </c>
      <c r="E2642" s="133" t="str">
        <f>IF(D2642="","",IF(COUNTIF($D$10:D2641,D2642)=0,COUNTIF(D:D,D2642),""))</f>
        <v/>
      </c>
      <c r="F2642" s="20" t="str">
        <f t="shared" si="94"/>
        <v/>
      </c>
      <c r="G2642" s="56"/>
      <c r="H2642" s="56"/>
      <c r="I2642" s="56"/>
      <c r="J2642" s="56"/>
      <c r="K2642" s="56"/>
      <c r="L2642" s="56"/>
      <c r="M2642" s="56"/>
      <c r="N2642" s="56"/>
      <c r="O2642" s="56"/>
      <c r="P2642" s="56"/>
    </row>
    <row r="2643" spans="1:16">
      <c r="A2643" s="20">
        <v>2634</v>
      </c>
      <c r="B2643" s="20" t="str">
        <f>IF(Data!B2643:$B$5005&lt;&gt;"",Data!B2643,"")</f>
        <v/>
      </c>
      <c r="C2643" s="20" t="str">
        <f>IF(Data!$B2643:C$5005&lt;&gt;"",Data!C2643,"")</f>
        <v/>
      </c>
      <c r="D2643" s="20" t="str">
        <f t="shared" si="93"/>
        <v/>
      </c>
      <c r="E2643" s="133" t="str">
        <f>IF(D2643="","",IF(COUNTIF($D$10:D2642,D2643)=0,COUNTIF(D:D,D2643),""))</f>
        <v/>
      </c>
      <c r="F2643" s="20" t="str">
        <f t="shared" si="94"/>
        <v/>
      </c>
      <c r="G2643" s="56"/>
      <c r="H2643" s="56"/>
      <c r="I2643" s="56"/>
      <c r="J2643" s="56"/>
      <c r="K2643" s="56"/>
      <c r="L2643" s="56"/>
      <c r="M2643" s="56"/>
      <c r="N2643" s="56"/>
      <c r="O2643" s="56"/>
      <c r="P2643" s="56"/>
    </row>
    <row r="2644" spans="1:16">
      <c r="A2644" s="20">
        <v>2635</v>
      </c>
      <c r="B2644" s="20" t="str">
        <f>IF(Data!B2644:$B$5005&lt;&gt;"",Data!B2644,"")</f>
        <v/>
      </c>
      <c r="C2644" s="20" t="str">
        <f>IF(Data!$B2644:C$5005&lt;&gt;"",Data!C2644,"")</f>
        <v/>
      </c>
      <c r="D2644" s="20" t="str">
        <f t="shared" si="93"/>
        <v/>
      </c>
      <c r="E2644" s="133" t="str">
        <f>IF(D2644="","",IF(COUNTIF($D$10:D2643,D2644)=0,COUNTIF(D:D,D2644),""))</f>
        <v/>
      </c>
      <c r="F2644" s="20" t="str">
        <f t="shared" si="94"/>
        <v/>
      </c>
      <c r="G2644" s="56"/>
      <c r="H2644" s="56"/>
      <c r="I2644" s="56"/>
      <c r="J2644" s="56"/>
      <c r="K2644" s="56"/>
      <c r="L2644" s="56"/>
      <c r="M2644" s="56"/>
      <c r="N2644" s="56"/>
      <c r="O2644" s="56"/>
      <c r="P2644" s="56"/>
    </row>
    <row r="2645" spans="1:16">
      <c r="A2645" s="20">
        <v>2636</v>
      </c>
      <c r="B2645" s="20" t="str">
        <f>IF(Data!B2645:$B$5005&lt;&gt;"",Data!B2645,"")</f>
        <v/>
      </c>
      <c r="C2645" s="20" t="str">
        <f>IF(Data!$B2645:C$5005&lt;&gt;"",Data!C2645,"")</f>
        <v/>
      </c>
      <c r="D2645" s="20" t="str">
        <f t="shared" si="93"/>
        <v/>
      </c>
      <c r="E2645" s="133" t="str">
        <f>IF(D2645="","",IF(COUNTIF($D$10:D2644,D2645)=0,COUNTIF(D:D,D2645),""))</f>
        <v/>
      </c>
      <c r="F2645" s="20" t="str">
        <f t="shared" si="94"/>
        <v/>
      </c>
      <c r="G2645" s="56"/>
      <c r="H2645" s="56"/>
      <c r="I2645" s="56"/>
      <c r="J2645" s="56"/>
      <c r="K2645" s="56"/>
      <c r="L2645" s="56"/>
      <c r="M2645" s="56"/>
      <c r="N2645" s="56"/>
      <c r="O2645" s="56"/>
      <c r="P2645" s="56"/>
    </row>
    <row r="2646" spans="1:16">
      <c r="A2646" s="20">
        <v>2637</v>
      </c>
      <c r="B2646" s="20" t="str">
        <f>IF(Data!B2646:$B$5005&lt;&gt;"",Data!B2646,"")</f>
        <v/>
      </c>
      <c r="C2646" s="20" t="str">
        <f>IF(Data!$B2646:C$5005&lt;&gt;"",Data!C2646,"")</f>
        <v/>
      </c>
      <c r="D2646" s="20" t="str">
        <f t="shared" si="93"/>
        <v/>
      </c>
      <c r="E2646" s="133" t="str">
        <f>IF(D2646="","",IF(COUNTIF($D$10:D2645,D2646)=0,COUNTIF(D:D,D2646),""))</f>
        <v/>
      </c>
      <c r="F2646" s="20" t="str">
        <f t="shared" si="94"/>
        <v/>
      </c>
      <c r="G2646" s="56"/>
      <c r="H2646" s="56"/>
      <c r="I2646" s="56"/>
      <c r="J2646" s="56"/>
      <c r="K2646" s="56"/>
      <c r="L2646" s="56"/>
      <c r="M2646" s="56"/>
      <c r="N2646" s="56"/>
      <c r="O2646" s="56"/>
      <c r="P2646" s="56"/>
    </row>
    <row r="2647" spans="1:16">
      <c r="A2647" s="20">
        <v>2638</v>
      </c>
      <c r="B2647" s="20" t="str">
        <f>IF(Data!B2647:$B$5005&lt;&gt;"",Data!B2647,"")</f>
        <v/>
      </c>
      <c r="C2647" s="20" t="str">
        <f>IF(Data!$B2647:C$5005&lt;&gt;"",Data!C2647,"")</f>
        <v/>
      </c>
      <c r="D2647" s="20" t="str">
        <f t="shared" si="93"/>
        <v/>
      </c>
      <c r="E2647" s="133" t="str">
        <f>IF(D2647="","",IF(COUNTIF($D$10:D2646,D2647)=0,COUNTIF(D:D,D2647),""))</f>
        <v/>
      </c>
      <c r="F2647" s="20" t="str">
        <f t="shared" si="94"/>
        <v/>
      </c>
      <c r="G2647" s="56"/>
      <c r="H2647" s="56"/>
      <c r="I2647" s="56"/>
      <c r="J2647" s="56"/>
      <c r="K2647" s="56"/>
      <c r="L2647" s="56"/>
      <c r="M2647" s="56"/>
      <c r="N2647" s="56"/>
      <c r="O2647" s="56"/>
      <c r="P2647" s="56"/>
    </row>
    <row r="2648" spans="1:16">
      <c r="A2648" s="20">
        <v>2639</v>
      </c>
      <c r="B2648" s="20" t="str">
        <f>IF(Data!B2648:$B$5005&lt;&gt;"",Data!B2648,"")</f>
        <v/>
      </c>
      <c r="C2648" s="20" t="str">
        <f>IF(Data!$B2648:C$5005&lt;&gt;"",Data!C2648,"")</f>
        <v/>
      </c>
      <c r="D2648" s="20" t="str">
        <f t="shared" si="93"/>
        <v/>
      </c>
      <c r="E2648" s="133" t="str">
        <f>IF(D2648="","",IF(COUNTIF($D$10:D2647,D2648)=0,COUNTIF(D:D,D2648),""))</f>
        <v/>
      </c>
      <c r="F2648" s="20" t="str">
        <f t="shared" si="94"/>
        <v/>
      </c>
      <c r="G2648" s="56"/>
      <c r="H2648" s="56"/>
      <c r="I2648" s="56"/>
      <c r="J2648" s="56"/>
      <c r="K2648" s="56"/>
      <c r="L2648" s="56"/>
      <c r="M2648" s="56"/>
      <c r="N2648" s="56"/>
      <c r="O2648" s="56"/>
      <c r="P2648" s="56"/>
    </row>
    <row r="2649" spans="1:16">
      <c r="A2649" s="20">
        <v>2640</v>
      </c>
      <c r="B2649" s="20" t="str">
        <f>IF(Data!B2649:$B$5005&lt;&gt;"",Data!B2649,"")</f>
        <v/>
      </c>
      <c r="C2649" s="20" t="str">
        <f>IF(Data!$B2649:C$5005&lt;&gt;"",Data!C2649,"")</f>
        <v/>
      </c>
      <c r="D2649" s="20" t="str">
        <f t="shared" si="93"/>
        <v/>
      </c>
      <c r="E2649" s="133" t="str">
        <f>IF(D2649="","",IF(COUNTIF($D$10:D2648,D2649)=0,COUNTIF(D:D,D2649),""))</f>
        <v/>
      </c>
      <c r="F2649" s="20" t="str">
        <f t="shared" si="94"/>
        <v/>
      </c>
      <c r="G2649" s="56"/>
      <c r="H2649" s="56"/>
      <c r="I2649" s="56"/>
      <c r="J2649" s="56"/>
      <c r="K2649" s="56"/>
      <c r="L2649" s="56"/>
      <c r="M2649" s="56"/>
      <c r="N2649" s="56"/>
      <c r="O2649" s="56"/>
      <c r="P2649" s="56"/>
    </row>
    <row r="2650" spans="1:16">
      <c r="A2650" s="20">
        <v>2641</v>
      </c>
      <c r="B2650" s="20" t="str">
        <f>IF(Data!B2650:$B$5005&lt;&gt;"",Data!B2650,"")</f>
        <v/>
      </c>
      <c r="C2650" s="20" t="str">
        <f>IF(Data!$B2650:C$5005&lt;&gt;"",Data!C2650,"")</f>
        <v/>
      </c>
      <c r="D2650" s="20" t="str">
        <f t="shared" si="93"/>
        <v/>
      </c>
      <c r="E2650" s="133" t="str">
        <f>IF(D2650="","",IF(COUNTIF($D$10:D2649,D2650)=0,COUNTIF(D:D,D2650),""))</f>
        <v/>
      </c>
      <c r="F2650" s="20" t="str">
        <f t="shared" si="94"/>
        <v/>
      </c>
      <c r="G2650" s="56"/>
      <c r="H2650" s="56"/>
      <c r="I2650" s="56"/>
      <c r="J2650" s="56"/>
      <c r="K2650" s="56"/>
      <c r="L2650" s="56"/>
      <c r="M2650" s="56"/>
      <c r="N2650" s="56"/>
      <c r="O2650" s="56"/>
      <c r="P2650" s="56"/>
    </row>
    <row r="2651" spans="1:16">
      <c r="A2651" s="20">
        <v>2642</v>
      </c>
      <c r="B2651" s="20" t="str">
        <f>IF(Data!B2651:$B$5005&lt;&gt;"",Data!B2651,"")</f>
        <v/>
      </c>
      <c r="C2651" s="20" t="str">
        <f>IF(Data!$B2651:C$5005&lt;&gt;"",Data!C2651,"")</f>
        <v/>
      </c>
      <c r="D2651" s="20" t="str">
        <f t="shared" si="93"/>
        <v/>
      </c>
      <c r="E2651" s="133" t="str">
        <f>IF(D2651="","",IF(COUNTIF($D$10:D2650,D2651)=0,COUNTIF(D:D,D2651),""))</f>
        <v/>
      </c>
      <c r="F2651" s="20" t="str">
        <f t="shared" si="94"/>
        <v/>
      </c>
      <c r="G2651" s="56"/>
      <c r="H2651" s="56"/>
      <c r="I2651" s="56"/>
      <c r="J2651" s="56"/>
      <c r="K2651" s="56"/>
      <c r="L2651" s="56"/>
      <c r="M2651" s="56"/>
      <c r="N2651" s="56"/>
      <c r="O2651" s="56"/>
      <c r="P2651" s="56"/>
    </row>
    <row r="2652" spans="1:16">
      <c r="A2652" s="20">
        <v>2643</v>
      </c>
      <c r="B2652" s="20" t="str">
        <f>IF(Data!B2652:$B$5005&lt;&gt;"",Data!B2652,"")</f>
        <v/>
      </c>
      <c r="C2652" s="20" t="str">
        <f>IF(Data!$B2652:C$5005&lt;&gt;"",Data!C2652,"")</f>
        <v/>
      </c>
      <c r="D2652" s="20" t="str">
        <f t="shared" si="93"/>
        <v/>
      </c>
      <c r="E2652" s="133" t="str">
        <f>IF(D2652="","",IF(COUNTIF($D$10:D2651,D2652)=0,COUNTIF(D:D,D2652),""))</f>
        <v/>
      </c>
      <c r="F2652" s="20" t="str">
        <f t="shared" si="94"/>
        <v/>
      </c>
      <c r="G2652" s="56"/>
      <c r="H2652" s="56"/>
      <c r="I2652" s="56"/>
      <c r="J2652" s="56"/>
      <c r="K2652" s="56"/>
      <c r="L2652" s="56"/>
      <c r="M2652" s="56"/>
      <c r="N2652" s="56"/>
      <c r="O2652" s="56"/>
      <c r="P2652" s="56"/>
    </row>
    <row r="2653" spans="1:16">
      <c r="A2653" s="20">
        <v>2644</v>
      </c>
      <c r="B2653" s="20" t="str">
        <f>IF(Data!B2653:$B$5005&lt;&gt;"",Data!B2653,"")</f>
        <v/>
      </c>
      <c r="C2653" s="20" t="str">
        <f>IF(Data!$B2653:C$5005&lt;&gt;"",Data!C2653,"")</f>
        <v/>
      </c>
      <c r="D2653" s="20" t="str">
        <f t="shared" si="93"/>
        <v/>
      </c>
      <c r="E2653" s="133" t="str">
        <f>IF(D2653="","",IF(COUNTIF($D$10:D2652,D2653)=0,COUNTIF(D:D,D2653),""))</f>
        <v/>
      </c>
      <c r="F2653" s="20" t="str">
        <f t="shared" si="94"/>
        <v/>
      </c>
      <c r="G2653" s="56"/>
      <c r="H2653" s="56"/>
      <c r="I2653" s="56"/>
      <c r="J2653" s="56"/>
      <c r="K2653" s="56"/>
      <c r="L2653" s="56"/>
      <c r="M2653" s="56"/>
      <c r="N2653" s="56"/>
      <c r="O2653" s="56"/>
      <c r="P2653" s="56"/>
    </row>
    <row r="2654" spans="1:16">
      <c r="A2654" s="20">
        <v>2645</v>
      </c>
      <c r="B2654" s="20" t="str">
        <f>IF(Data!B2654:$B$5005&lt;&gt;"",Data!B2654,"")</f>
        <v/>
      </c>
      <c r="C2654" s="20" t="str">
        <f>IF(Data!$B2654:C$5005&lt;&gt;"",Data!C2654,"")</f>
        <v/>
      </c>
      <c r="D2654" s="20" t="str">
        <f t="shared" si="93"/>
        <v/>
      </c>
      <c r="E2654" s="133" t="str">
        <f>IF(D2654="","",IF(COUNTIF($D$10:D2653,D2654)=0,COUNTIF(D:D,D2654),""))</f>
        <v/>
      </c>
      <c r="F2654" s="20" t="str">
        <f t="shared" si="94"/>
        <v/>
      </c>
      <c r="G2654" s="56"/>
      <c r="H2654" s="56"/>
      <c r="I2654" s="56"/>
      <c r="J2654" s="56"/>
      <c r="K2654" s="56"/>
      <c r="L2654" s="56"/>
      <c r="M2654" s="56"/>
      <c r="N2654" s="56"/>
      <c r="O2654" s="56"/>
      <c r="P2654" s="56"/>
    </row>
    <row r="2655" spans="1:16">
      <c r="A2655" s="20">
        <v>2646</v>
      </c>
      <c r="B2655" s="20" t="str">
        <f>IF(Data!B2655:$B$5005&lt;&gt;"",Data!B2655,"")</f>
        <v/>
      </c>
      <c r="C2655" s="20" t="str">
        <f>IF(Data!$B2655:C$5005&lt;&gt;"",Data!C2655,"")</f>
        <v/>
      </c>
      <c r="D2655" s="20" t="str">
        <f t="shared" si="93"/>
        <v/>
      </c>
      <c r="E2655" s="133" t="str">
        <f>IF(D2655="","",IF(COUNTIF($D$10:D2654,D2655)=0,COUNTIF(D:D,D2655),""))</f>
        <v/>
      </c>
      <c r="F2655" s="20" t="str">
        <f t="shared" si="94"/>
        <v/>
      </c>
      <c r="G2655" s="56"/>
      <c r="H2655" s="56"/>
      <c r="I2655" s="56"/>
      <c r="J2655" s="56"/>
      <c r="K2655" s="56"/>
      <c r="L2655" s="56"/>
      <c r="M2655" s="56"/>
      <c r="N2655" s="56"/>
      <c r="O2655" s="56"/>
      <c r="P2655" s="56"/>
    </row>
    <row r="2656" spans="1:16">
      <c r="A2656" s="20">
        <v>2647</v>
      </c>
      <c r="B2656" s="20" t="str">
        <f>IF(Data!B2656:$B$5005&lt;&gt;"",Data!B2656,"")</f>
        <v/>
      </c>
      <c r="C2656" s="20" t="str">
        <f>IF(Data!$B2656:C$5005&lt;&gt;"",Data!C2656,"")</f>
        <v/>
      </c>
      <c r="D2656" s="20" t="str">
        <f t="shared" si="93"/>
        <v/>
      </c>
      <c r="E2656" s="133" t="str">
        <f>IF(D2656="","",IF(COUNTIF($D$10:D2655,D2656)=0,COUNTIF(D:D,D2656),""))</f>
        <v/>
      </c>
      <c r="F2656" s="20" t="str">
        <f t="shared" si="94"/>
        <v/>
      </c>
      <c r="G2656" s="56"/>
      <c r="H2656" s="56"/>
      <c r="I2656" s="56"/>
      <c r="J2656" s="56"/>
      <c r="K2656" s="56"/>
      <c r="L2656" s="56"/>
      <c r="M2656" s="56"/>
      <c r="N2656" s="56"/>
      <c r="O2656" s="56"/>
      <c r="P2656" s="56"/>
    </row>
    <row r="2657" spans="1:16">
      <c r="A2657" s="20">
        <v>2648</v>
      </c>
      <c r="B2657" s="20" t="str">
        <f>IF(Data!B2657:$B$5005&lt;&gt;"",Data!B2657,"")</f>
        <v/>
      </c>
      <c r="C2657" s="20" t="str">
        <f>IF(Data!$B2657:C$5005&lt;&gt;"",Data!C2657,"")</f>
        <v/>
      </c>
      <c r="D2657" s="20" t="str">
        <f t="shared" si="93"/>
        <v/>
      </c>
      <c r="E2657" s="133" t="str">
        <f>IF(D2657="","",IF(COUNTIF($D$10:D2656,D2657)=0,COUNTIF(D:D,D2657),""))</f>
        <v/>
      </c>
      <c r="F2657" s="20" t="str">
        <f t="shared" si="94"/>
        <v/>
      </c>
      <c r="G2657" s="56"/>
      <c r="H2657" s="56"/>
      <c r="I2657" s="56"/>
      <c r="J2657" s="56"/>
      <c r="K2657" s="56"/>
      <c r="L2657" s="56"/>
      <c r="M2657" s="56"/>
      <c r="N2657" s="56"/>
      <c r="O2657" s="56"/>
      <c r="P2657" s="56"/>
    </row>
    <row r="2658" spans="1:16">
      <c r="A2658" s="20">
        <v>2649</v>
      </c>
      <c r="B2658" s="20" t="str">
        <f>IF(Data!B2658:$B$5005&lt;&gt;"",Data!B2658,"")</f>
        <v/>
      </c>
      <c r="C2658" s="20" t="str">
        <f>IF(Data!$B2658:C$5005&lt;&gt;"",Data!C2658,"")</f>
        <v/>
      </c>
      <c r="D2658" s="20" t="str">
        <f t="shared" si="93"/>
        <v/>
      </c>
      <c r="E2658" s="133" t="str">
        <f>IF(D2658="","",IF(COUNTIF($D$10:D2657,D2658)=0,COUNTIF(D:D,D2658),""))</f>
        <v/>
      </c>
      <c r="F2658" s="20" t="str">
        <f t="shared" si="94"/>
        <v/>
      </c>
      <c r="G2658" s="56"/>
      <c r="H2658" s="56"/>
      <c r="I2658" s="56"/>
      <c r="J2658" s="56"/>
      <c r="K2658" s="56"/>
      <c r="L2658" s="56"/>
      <c r="M2658" s="56"/>
      <c r="N2658" s="56"/>
      <c r="O2658" s="56"/>
      <c r="P2658" s="56"/>
    </row>
    <row r="2659" spans="1:16">
      <c r="A2659" s="20">
        <v>2650</v>
      </c>
      <c r="B2659" s="20" t="str">
        <f>IF(Data!B2659:$B$5005&lt;&gt;"",Data!B2659,"")</f>
        <v/>
      </c>
      <c r="C2659" s="20" t="str">
        <f>IF(Data!$B2659:C$5005&lt;&gt;"",Data!C2659,"")</f>
        <v/>
      </c>
      <c r="D2659" s="20" t="str">
        <f t="shared" si="93"/>
        <v/>
      </c>
      <c r="E2659" s="133" t="str">
        <f>IF(D2659="","",IF(COUNTIF($D$10:D2658,D2659)=0,COUNTIF(D:D,D2659),""))</f>
        <v/>
      </c>
      <c r="F2659" s="20" t="str">
        <f t="shared" si="94"/>
        <v/>
      </c>
      <c r="G2659" s="56"/>
      <c r="H2659" s="56"/>
      <c r="I2659" s="56"/>
      <c r="J2659" s="56"/>
      <c r="K2659" s="56"/>
      <c r="L2659" s="56"/>
      <c r="M2659" s="56"/>
      <c r="N2659" s="56"/>
      <c r="O2659" s="56"/>
      <c r="P2659" s="56"/>
    </row>
    <row r="2660" spans="1:16">
      <c r="A2660" s="20">
        <v>2651</v>
      </c>
      <c r="B2660" s="20" t="str">
        <f>IF(Data!B2660:$B$5005&lt;&gt;"",Data!B2660,"")</f>
        <v/>
      </c>
      <c r="C2660" s="20" t="str">
        <f>IF(Data!$B2660:C$5005&lt;&gt;"",Data!C2660,"")</f>
        <v/>
      </c>
      <c r="D2660" s="20" t="str">
        <f t="shared" si="93"/>
        <v/>
      </c>
      <c r="E2660" s="133" t="str">
        <f>IF(D2660="","",IF(COUNTIF($D$10:D2659,D2660)=0,COUNTIF(D:D,D2660),""))</f>
        <v/>
      </c>
      <c r="F2660" s="20" t="str">
        <f t="shared" si="94"/>
        <v/>
      </c>
      <c r="G2660" s="56"/>
      <c r="H2660" s="56"/>
      <c r="I2660" s="56"/>
      <c r="J2660" s="56"/>
      <c r="K2660" s="56"/>
      <c r="L2660" s="56"/>
      <c r="M2660" s="56"/>
      <c r="N2660" s="56"/>
      <c r="O2660" s="56"/>
      <c r="P2660" s="56"/>
    </row>
    <row r="2661" spans="1:16">
      <c r="A2661" s="20">
        <v>2652</v>
      </c>
      <c r="B2661" s="20" t="str">
        <f>IF(Data!B2661:$B$5005&lt;&gt;"",Data!B2661,"")</f>
        <v/>
      </c>
      <c r="C2661" s="20" t="str">
        <f>IF(Data!$B2661:C$5005&lt;&gt;"",Data!C2661,"")</f>
        <v/>
      </c>
      <c r="D2661" s="20" t="str">
        <f t="shared" si="93"/>
        <v/>
      </c>
      <c r="E2661" s="133" t="str">
        <f>IF(D2661="","",IF(COUNTIF($D$10:D2660,D2661)=0,COUNTIF(D:D,D2661),""))</f>
        <v/>
      </c>
      <c r="F2661" s="20" t="str">
        <f t="shared" si="94"/>
        <v/>
      </c>
      <c r="G2661" s="56"/>
      <c r="H2661" s="56"/>
      <c r="I2661" s="56"/>
      <c r="J2661" s="56"/>
      <c r="K2661" s="56"/>
      <c r="L2661" s="56"/>
      <c r="M2661" s="56"/>
      <c r="N2661" s="56"/>
      <c r="O2661" s="56"/>
      <c r="P2661" s="56"/>
    </row>
    <row r="2662" spans="1:16">
      <c r="A2662" s="20">
        <v>2653</v>
      </c>
      <c r="B2662" s="20" t="str">
        <f>IF(Data!B2662:$B$5005&lt;&gt;"",Data!B2662,"")</f>
        <v/>
      </c>
      <c r="C2662" s="20" t="str">
        <f>IF(Data!$B2662:C$5005&lt;&gt;"",Data!C2662,"")</f>
        <v/>
      </c>
      <c r="D2662" s="20" t="str">
        <f t="shared" si="93"/>
        <v/>
      </c>
      <c r="E2662" s="133" t="str">
        <f>IF(D2662="","",IF(COUNTIF($D$10:D2661,D2662)=0,COUNTIF(D:D,D2662),""))</f>
        <v/>
      </c>
      <c r="F2662" s="20" t="str">
        <f t="shared" si="94"/>
        <v/>
      </c>
      <c r="G2662" s="56"/>
      <c r="H2662" s="56"/>
      <c r="I2662" s="56"/>
      <c r="J2662" s="56"/>
      <c r="K2662" s="56"/>
      <c r="L2662" s="56"/>
      <c r="M2662" s="56"/>
      <c r="N2662" s="56"/>
      <c r="O2662" s="56"/>
      <c r="P2662" s="56"/>
    </row>
    <row r="2663" spans="1:16">
      <c r="A2663" s="20">
        <v>2654</v>
      </c>
      <c r="B2663" s="20" t="str">
        <f>IF(Data!B2663:$B$5005&lt;&gt;"",Data!B2663,"")</f>
        <v/>
      </c>
      <c r="C2663" s="20" t="str">
        <f>IF(Data!$B2663:C$5005&lt;&gt;"",Data!C2663,"")</f>
        <v/>
      </c>
      <c r="D2663" s="20" t="str">
        <f t="shared" si="93"/>
        <v/>
      </c>
      <c r="E2663" s="133" t="str">
        <f>IF(D2663="","",IF(COUNTIF($D$10:D2662,D2663)=0,COUNTIF(D:D,D2663),""))</f>
        <v/>
      </c>
      <c r="F2663" s="20" t="str">
        <f t="shared" si="94"/>
        <v/>
      </c>
      <c r="G2663" s="56"/>
      <c r="H2663" s="56"/>
      <c r="I2663" s="56"/>
      <c r="J2663" s="56"/>
      <c r="K2663" s="56"/>
      <c r="L2663" s="56"/>
      <c r="M2663" s="56"/>
      <c r="N2663" s="56"/>
      <c r="O2663" s="56"/>
      <c r="P2663" s="56"/>
    </row>
    <row r="2664" spans="1:16">
      <c r="A2664" s="20">
        <v>2655</v>
      </c>
      <c r="B2664" s="20" t="str">
        <f>IF(Data!B2664:$B$5005&lt;&gt;"",Data!B2664,"")</f>
        <v/>
      </c>
      <c r="C2664" s="20" t="str">
        <f>IF(Data!$B2664:C$5005&lt;&gt;"",Data!C2664,"")</f>
        <v/>
      </c>
      <c r="D2664" s="20" t="str">
        <f t="shared" si="93"/>
        <v/>
      </c>
      <c r="E2664" s="133" t="str">
        <f>IF(D2664="","",IF(COUNTIF($D$10:D2663,D2664)=0,COUNTIF(D:D,D2664),""))</f>
        <v/>
      </c>
      <c r="F2664" s="20" t="str">
        <f t="shared" si="94"/>
        <v/>
      </c>
      <c r="G2664" s="56"/>
      <c r="H2664" s="56"/>
      <c r="I2664" s="56"/>
      <c r="J2664" s="56"/>
      <c r="K2664" s="56"/>
      <c r="L2664" s="56"/>
      <c r="M2664" s="56"/>
      <c r="N2664" s="56"/>
      <c r="O2664" s="56"/>
      <c r="P2664" s="56"/>
    </row>
    <row r="2665" spans="1:16">
      <c r="A2665" s="20">
        <v>2656</v>
      </c>
      <c r="B2665" s="20" t="str">
        <f>IF(Data!B2665:$B$5005&lt;&gt;"",Data!B2665,"")</f>
        <v/>
      </c>
      <c r="C2665" s="20" t="str">
        <f>IF(Data!$B2665:C$5005&lt;&gt;"",Data!C2665,"")</f>
        <v/>
      </c>
      <c r="D2665" s="20" t="str">
        <f t="shared" si="93"/>
        <v/>
      </c>
      <c r="E2665" s="133" t="str">
        <f>IF(D2665="","",IF(COUNTIF($D$10:D2664,D2665)=0,COUNTIF(D:D,D2665),""))</f>
        <v/>
      </c>
      <c r="F2665" s="20" t="str">
        <f t="shared" si="94"/>
        <v/>
      </c>
      <c r="G2665" s="56"/>
      <c r="H2665" s="56"/>
      <c r="I2665" s="56"/>
      <c r="J2665" s="56"/>
      <c r="K2665" s="56"/>
      <c r="L2665" s="56"/>
      <c r="M2665" s="56"/>
      <c r="N2665" s="56"/>
      <c r="O2665" s="56"/>
      <c r="P2665" s="56"/>
    </row>
    <row r="2666" spans="1:16">
      <c r="A2666" s="20">
        <v>2657</v>
      </c>
      <c r="B2666" s="20" t="str">
        <f>IF(Data!B2666:$B$5005&lt;&gt;"",Data!B2666,"")</f>
        <v/>
      </c>
      <c r="C2666" s="20" t="str">
        <f>IF(Data!$B2666:C$5005&lt;&gt;"",Data!C2666,"")</f>
        <v/>
      </c>
      <c r="D2666" s="20" t="str">
        <f t="shared" si="93"/>
        <v/>
      </c>
      <c r="E2666" s="133" t="str">
        <f>IF(D2666="","",IF(COUNTIF($D$10:D2665,D2666)=0,COUNTIF(D:D,D2666),""))</f>
        <v/>
      </c>
      <c r="F2666" s="20" t="str">
        <f t="shared" si="94"/>
        <v/>
      </c>
      <c r="G2666" s="56"/>
      <c r="H2666" s="56"/>
      <c r="I2666" s="56"/>
      <c r="J2666" s="56"/>
      <c r="K2666" s="56"/>
      <c r="L2666" s="56"/>
      <c r="M2666" s="56"/>
      <c r="N2666" s="56"/>
      <c r="O2666" s="56"/>
      <c r="P2666" s="56"/>
    </row>
    <row r="2667" spans="1:16">
      <c r="A2667" s="20">
        <v>2658</v>
      </c>
      <c r="B2667" s="20" t="str">
        <f>IF(Data!B2667:$B$5005&lt;&gt;"",Data!B2667,"")</f>
        <v/>
      </c>
      <c r="C2667" s="20" t="str">
        <f>IF(Data!$B2667:C$5005&lt;&gt;"",Data!C2667,"")</f>
        <v/>
      </c>
      <c r="D2667" s="20" t="str">
        <f t="shared" si="93"/>
        <v/>
      </c>
      <c r="E2667" s="133" t="str">
        <f>IF(D2667="","",IF(COUNTIF($D$10:D2666,D2667)=0,COUNTIF(D:D,D2667),""))</f>
        <v/>
      </c>
      <c r="F2667" s="20" t="str">
        <f t="shared" si="94"/>
        <v/>
      </c>
      <c r="G2667" s="56"/>
      <c r="H2667" s="56"/>
      <c r="I2667" s="56"/>
      <c r="J2667" s="56"/>
      <c r="K2667" s="56"/>
      <c r="L2667" s="56"/>
      <c r="M2667" s="56"/>
      <c r="N2667" s="56"/>
      <c r="O2667" s="56"/>
      <c r="P2667" s="56"/>
    </row>
    <row r="2668" spans="1:16">
      <c r="A2668" s="20">
        <v>2659</v>
      </c>
      <c r="B2668" s="20" t="str">
        <f>IF(Data!B2668:$B$5005&lt;&gt;"",Data!B2668,"")</f>
        <v/>
      </c>
      <c r="C2668" s="20" t="str">
        <f>IF(Data!$B2668:C$5005&lt;&gt;"",Data!C2668,"")</f>
        <v/>
      </c>
      <c r="D2668" s="20" t="str">
        <f t="shared" si="93"/>
        <v/>
      </c>
      <c r="E2668" s="133" t="str">
        <f>IF(D2668="","",IF(COUNTIF($D$10:D2667,D2668)=0,COUNTIF(D:D,D2668),""))</f>
        <v/>
      </c>
      <c r="F2668" s="20" t="str">
        <f t="shared" si="94"/>
        <v/>
      </c>
      <c r="G2668" s="56"/>
      <c r="H2668" s="56"/>
      <c r="I2668" s="56"/>
      <c r="J2668" s="56"/>
      <c r="K2668" s="56"/>
      <c r="L2668" s="56"/>
      <c r="M2668" s="56"/>
      <c r="N2668" s="56"/>
      <c r="O2668" s="56"/>
      <c r="P2668" s="56"/>
    </row>
    <row r="2669" spans="1:16">
      <c r="A2669" s="20">
        <v>2660</v>
      </c>
      <c r="B2669" s="20" t="str">
        <f>IF(Data!B2669:$B$5005&lt;&gt;"",Data!B2669,"")</f>
        <v/>
      </c>
      <c r="C2669" s="20" t="str">
        <f>IF(Data!$B2669:C$5005&lt;&gt;"",Data!C2669,"")</f>
        <v/>
      </c>
      <c r="D2669" s="20" t="str">
        <f t="shared" si="93"/>
        <v/>
      </c>
      <c r="E2669" s="133" t="str">
        <f>IF(D2669="","",IF(COUNTIF($D$10:D2668,D2669)=0,COUNTIF(D:D,D2669),""))</f>
        <v/>
      </c>
      <c r="F2669" s="20" t="str">
        <f t="shared" si="94"/>
        <v/>
      </c>
      <c r="G2669" s="56"/>
      <c r="H2669" s="56"/>
      <c r="I2669" s="56"/>
      <c r="J2669" s="56"/>
      <c r="K2669" s="56"/>
      <c r="L2669" s="56"/>
      <c r="M2669" s="56"/>
      <c r="N2669" s="56"/>
      <c r="O2669" s="56"/>
      <c r="P2669" s="56"/>
    </row>
    <row r="2670" spans="1:16">
      <c r="A2670" s="20">
        <v>2661</v>
      </c>
      <c r="B2670" s="20" t="str">
        <f>IF(Data!B2670:$B$5005&lt;&gt;"",Data!B2670,"")</f>
        <v/>
      </c>
      <c r="C2670" s="20" t="str">
        <f>IF(Data!$B2670:C$5005&lt;&gt;"",Data!C2670,"")</f>
        <v/>
      </c>
      <c r="D2670" s="20" t="str">
        <f t="shared" si="93"/>
        <v/>
      </c>
      <c r="E2670" s="133" t="str">
        <f>IF(D2670="","",IF(COUNTIF($D$10:D2669,D2670)=0,COUNTIF(D:D,D2670),""))</f>
        <v/>
      </c>
      <c r="F2670" s="20" t="str">
        <f t="shared" si="94"/>
        <v/>
      </c>
      <c r="G2670" s="56"/>
      <c r="H2670" s="56"/>
      <c r="I2670" s="56"/>
      <c r="J2670" s="56"/>
      <c r="K2670" s="56"/>
      <c r="L2670" s="56"/>
      <c r="M2670" s="56"/>
      <c r="N2670" s="56"/>
      <c r="O2670" s="56"/>
      <c r="P2670" s="56"/>
    </row>
    <row r="2671" spans="1:16">
      <c r="A2671" s="20">
        <v>2662</v>
      </c>
      <c r="B2671" s="20" t="str">
        <f>IF(Data!B2671:$B$5005&lt;&gt;"",Data!B2671,"")</f>
        <v/>
      </c>
      <c r="C2671" s="20" t="str">
        <f>IF(Data!$B2671:C$5005&lt;&gt;"",Data!C2671,"")</f>
        <v/>
      </c>
      <c r="D2671" s="20" t="str">
        <f t="shared" si="93"/>
        <v/>
      </c>
      <c r="E2671" s="133" t="str">
        <f>IF(D2671="","",IF(COUNTIF($D$10:D2670,D2671)=0,COUNTIF(D:D,D2671),""))</f>
        <v/>
      </c>
      <c r="F2671" s="20" t="str">
        <f t="shared" si="94"/>
        <v/>
      </c>
      <c r="G2671" s="56"/>
      <c r="H2671" s="56"/>
      <c r="I2671" s="56"/>
      <c r="J2671" s="56"/>
      <c r="K2671" s="56"/>
      <c r="L2671" s="56"/>
      <c r="M2671" s="56"/>
      <c r="N2671" s="56"/>
      <c r="O2671" s="56"/>
      <c r="P2671" s="56"/>
    </row>
    <row r="2672" spans="1:16">
      <c r="A2672" s="20">
        <v>2663</v>
      </c>
      <c r="B2672" s="20" t="str">
        <f>IF(Data!B2672:$B$5005&lt;&gt;"",Data!B2672,"")</f>
        <v/>
      </c>
      <c r="C2672" s="20" t="str">
        <f>IF(Data!$B2672:C$5005&lt;&gt;"",Data!C2672,"")</f>
        <v/>
      </c>
      <c r="D2672" s="20" t="str">
        <f t="shared" si="93"/>
        <v/>
      </c>
      <c r="E2672" s="133" t="str">
        <f>IF(D2672="","",IF(COUNTIF($D$10:D2671,D2672)=0,COUNTIF(D:D,D2672),""))</f>
        <v/>
      </c>
      <c r="F2672" s="20" t="str">
        <f t="shared" si="94"/>
        <v/>
      </c>
      <c r="G2672" s="56"/>
      <c r="H2672" s="56"/>
      <c r="I2672" s="56"/>
      <c r="J2672" s="56"/>
      <c r="K2672" s="56"/>
      <c r="L2672" s="56"/>
      <c r="M2672" s="56"/>
      <c r="N2672" s="56"/>
      <c r="O2672" s="56"/>
      <c r="P2672" s="56"/>
    </row>
    <row r="2673" spans="1:16">
      <c r="A2673" s="20">
        <v>2664</v>
      </c>
      <c r="B2673" s="20" t="str">
        <f>IF(Data!B2673:$B$5005&lt;&gt;"",Data!B2673,"")</f>
        <v/>
      </c>
      <c r="C2673" s="20" t="str">
        <f>IF(Data!$B2673:C$5005&lt;&gt;"",Data!C2673,"")</f>
        <v/>
      </c>
      <c r="D2673" s="20" t="str">
        <f t="shared" si="93"/>
        <v/>
      </c>
      <c r="E2673" s="133" t="str">
        <f>IF(D2673="","",IF(COUNTIF($D$10:D2672,D2673)=0,COUNTIF(D:D,D2673),""))</f>
        <v/>
      </c>
      <c r="F2673" s="20" t="str">
        <f t="shared" si="94"/>
        <v/>
      </c>
      <c r="G2673" s="56"/>
      <c r="H2673" s="56"/>
      <c r="I2673" s="56"/>
      <c r="J2673" s="56"/>
      <c r="K2673" s="56"/>
      <c r="L2673" s="56"/>
      <c r="M2673" s="56"/>
      <c r="N2673" s="56"/>
      <c r="O2673" s="56"/>
      <c r="P2673" s="56"/>
    </row>
    <row r="2674" spans="1:16">
      <c r="A2674" s="20">
        <v>2665</v>
      </c>
      <c r="B2674" s="20" t="str">
        <f>IF(Data!B2674:$B$5005&lt;&gt;"",Data!B2674,"")</f>
        <v/>
      </c>
      <c r="C2674" s="20" t="str">
        <f>IF(Data!$B2674:C$5005&lt;&gt;"",Data!C2674,"")</f>
        <v/>
      </c>
      <c r="D2674" s="20" t="str">
        <f t="shared" si="93"/>
        <v/>
      </c>
      <c r="E2674" s="133" t="str">
        <f>IF(D2674="","",IF(COUNTIF($D$10:D2673,D2674)=0,COUNTIF(D:D,D2674),""))</f>
        <v/>
      </c>
      <c r="F2674" s="20" t="str">
        <f t="shared" si="94"/>
        <v/>
      </c>
      <c r="G2674" s="56"/>
      <c r="H2674" s="56"/>
      <c r="I2674" s="56"/>
      <c r="J2674" s="56"/>
      <c r="K2674" s="56"/>
      <c r="L2674" s="56"/>
      <c r="M2674" s="56"/>
      <c r="N2674" s="56"/>
      <c r="O2674" s="56"/>
      <c r="P2674" s="56"/>
    </row>
    <row r="2675" spans="1:16">
      <c r="A2675" s="20">
        <v>2666</v>
      </c>
      <c r="B2675" s="20" t="str">
        <f>IF(Data!B2675:$B$5005&lt;&gt;"",Data!B2675,"")</f>
        <v/>
      </c>
      <c r="C2675" s="20" t="str">
        <f>IF(Data!$B2675:C$5005&lt;&gt;"",Data!C2675,"")</f>
        <v/>
      </c>
      <c r="D2675" s="20" t="str">
        <f t="shared" si="93"/>
        <v/>
      </c>
      <c r="E2675" s="133" t="str">
        <f>IF(D2675="","",IF(COUNTIF($D$10:D2674,D2675)=0,COUNTIF(D:D,D2675),""))</f>
        <v/>
      </c>
      <c r="F2675" s="20" t="str">
        <f t="shared" si="94"/>
        <v/>
      </c>
      <c r="G2675" s="56"/>
      <c r="H2675" s="56"/>
      <c r="I2675" s="56"/>
      <c r="J2675" s="56"/>
      <c r="K2675" s="56"/>
      <c r="L2675" s="56"/>
      <c r="M2675" s="56"/>
      <c r="N2675" s="56"/>
      <c r="O2675" s="56"/>
      <c r="P2675" s="56"/>
    </row>
    <row r="2676" spans="1:16">
      <c r="A2676" s="20">
        <v>2667</v>
      </c>
      <c r="B2676" s="20" t="str">
        <f>IF(Data!B2676:$B$5005&lt;&gt;"",Data!B2676,"")</f>
        <v/>
      </c>
      <c r="C2676" s="20" t="str">
        <f>IF(Data!$B2676:C$5005&lt;&gt;"",Data!C2676,"")</f>
        <v/>
      </c>
      <c r="D2676" s="20" t="str">
        <f t="shared" si="93"/>
        <v/>
      </c>
      <c r="E2676" s="133" t="str">
        <f>IF(D2676="","",IF(COUNTIF($D$10:D2675,D2676)=0,COUNTIF(D:D,D2676),""))</f>
        <v/>
      </c>
      <c r="F2676" s="20" t="str">
        <f t="shared" si="94"/>
        <v/>
      </c>
      <c r="G2676" s="56"/>
      <c r="H2676" s="56"/>
      <c r="I2676" s="56"/>
      <c r="J2676" s="56"/>
      <c r="K2676" s="56"/>
      <c r="L2676" s="56"/>
      <c r="M2676" s="56"/>
      <c r="N2676" s="56"/>
      <c r="O2676" s="56"/>
      <c r="P2676" s="56"/>
    </row>
    <row r="2677" spans="1:16">
      <c r="A2677" s="20">
        <v>2668</v>
      </c>
      <c r="B2677" s="20" t="str">
        <f>IF(Data!B2677:$B$5005&lt;&gt;"",Data!B2677,"")</f>
        <v/>
      </c>
      <c r="C2677" s="20" t="str">
        <f>IF(Data!$B2677:C$5005&lt;&gt;"",Data!C2677,"")</f>
        <v/>
      </c>
      <c r="D2677" s="20" t="str">
        <f t="shared" si="93"/>
        <v/>
      </c>
      <c r="E2677" s="133" t="str">
        <f>IF(D2677="","",IF(COUNTIF($D$10:D2676,D2677)=0,COUNTIF(D:D,D2677),""))</f>
        <v/>
      </c>
      <c r="F2677" s="20" t="str">
        <f t="shared" si="94"/>
        <v/>
      </c>
      <c r="G2677" s="56"/>
      <c r="H2677" s="56"/>
      <c r="I2677" s="56"/>
      <c r="J2677" s="56"/>
      <c r="K2677" s="56"/>
      <c r="L2677" s="56"/>
      <c r="M2677" s="56"/>
      <c r="N2677" s="56"/>
      <c r="O2677" s="56"/>
      <c r="P2677" s="56"/>
    </row>
    <row r="2678" spans="1:16">
      <c r="A2678" s="20">
        <v>2669</v>
      </c>
      <c r="B2678" s="20" t="str">
        <f>IF(Data!B2678:$B$5005&lt;&gt;"",Data!B2678,"")</f>
        <v/>
      </c>
      <c r="C2678" s="20" t="str">
        <f>IF(Data!$B2678:C$5005&lt;&gt;"",Data!C2678,"")</f>
        <v/>
      </c>
      <c r="D2678" s="20" t="str">
        <f t="shared" si="93"/>
        <v/>
      </c>
      <c r="E2678" s="133" t="str">
        <f>IF(D2678="","",IF(COUNTIF($D$10:D2677,D2678)=0,COUNTIF(D:D,D2678),""))</f>
        <v/>
      </c>
      <c r="F2678" s="20" t="str">
        <f t="shared" si="94"/>
        <v/>
      </c>
      <c r="G2678" s="56"/>
      <c r="H2678" s="56"/>
      <c r="I2678" s="56"/>
      <c r="J2678" s="56"/>
      <c r="K2678" s="56"/>
      <c r="L2678" s="56"/>
      <c r="M2678" s="56"/>
      <c r="N2678" s="56"/>
      <c r="O2678" s="56"/>
      <c r="P2678" s="56"/>
    </row>
    <row r="2679" spans="1:16">
      <c r="A2679" s="20">
        <v>2670</v>
      </c>
      <c r="B2679" s="20" t="str">
        <f>IF(Data!B2679:$B$5005&lt;&gt;"",Data!B2679,"")</f>
        <v/>
      </c>
      <c r="C2679" s="20" t="str">
        <f>IF(Data!$B2679:C$5005&lt;&gt;"",Data!C2679,"")</f>
        <v/>
      </c>
      <c r="D2679" s="20" t="str">
        <f t="shared" si="93"/>
        <v/>
      </c>
      <c r="E2679" s="133" t="str">
        <f>IF(D2679="","",IF(COUNTIF($D$10:D2678,D2679)=0,COUNTIF(D:D,D2679),""))</f>
        <v/>
      </c>
      <c r="F2679" s="20" t="str">
        <f t="shared" si="94"/>
        <v/>
      </c>
      <c r="G2679" s="56"/>
      <c r="H2679" s="56"/>
      <c r="I2679" s="56"/>
      <c r="J2679" s="56"/>
      <c r="K2679" s="56"/>
      <c r="L2679" s="56"/>
      <c r="M2679" s="56"/>
      <c r="N2679" s="56"/>
      <c r="O2679" s="56"/>
      <c r="P2679" s="56"/>
    </row>
    <row r="2680" spans="1:16">
      <c r="A2680" s="20">
        <v>2671</v>
      </c>
      <c r="B2680" s="20" t="str">
        <f>IF(Data!B2680:$B$5005&lt;&gt;"",Data!B2680,"")</f>
        <v/>
      </c>
      <c r="C2680" s="20" t="str">
        <f>IF(Data!$B2680:C$5005&lt;&gt;"",Data!C2680,"")</f>
        <v/>
      </c>
      <c r="D2680" s="20" t="str">
        <f t="shared" ref="D2680:D2743" si="95">IF(AND(B2680&lt;&gt;"",C2680&lt;&gt;""), _xlfn.RANK.AVG(B2680,B:B,1),"")</f>
        <v/>
      </c>
      <c r="E2680" s="133" t="str">
        <f>IF(D2680="","",IF(COUNTIF($D$10:D2679,D2680)=0,COUNTIF(D:D,D2680),""))</f>
        <v/>
      </c>
      <c r="F2680" s="20" t="str">
        <f t="shared" si="94"/>
        <v/>
      </c>
      <c r="G2680" s="56"/>
      <c r="H2680" s="56"/>
      <c r="I2680" s="56"/>
      <c r="J2680" s="56"/>
      <c r="K2680" s="56"/>
      <c r="L2680" s="56"/>
      <c r="M2680" s="56"/>
      <c r="N2680" s="56"/>
      <c r="O2680" s="56"/>
      <c r="P2680" s="56"/>
    </row>
    <row r="2681" spans="1:16">
      <c r="A2681" s="20">
        <v>2672</v>
      </c>
      <c r="B2681" s="20" t="str">
        <f>IF(Data!B2681:$B$5005&lt;&gt;"",Data!B2681,"")</f>
        <v/>
      </c>
      <c r="C2681" s="20" t="str">
        <f>IF(Data!$B2681:C$5005&lt;&gt;"",Data!C2681,"")</f>
        <v/>
      </c>
      <c r="D2681" s="20" t="str">
        <f t="shared" si="95"/>
        <v/>
      </c>
      <c r="E2681" s="133" t="str">
        <f>IF(D2681="","",IF(COUNTIF($D$10:D2680,D2681)=0,COUNTIF(D:D,D2681),""))</f>
        <v/>
      </c>
      <c r="F2681" s="20" t="str">
        <f t="shared" si="94"/>
        <v/>
      </c>
      <c r="G2681" s="56"/>
      <c r="H2681" s="56"/>
      <c r="I2681" s="56"/>
      <c r="J2681" s="56"/>
      <c r="K2681" s="56"/>
      <c r="L2681" s="56"/>
      <c r="M2681" s="56"/>
      <c r="N2681" s="56"/>
      <c r="O2681" s="56"/>
      <c r="P2681" s="56"/>
    </row>
    <row r="2682" spans="1:16">
      <c r="A2682" s="20">
        <v>2673</v>
      </c>
      <c r="B2682" s="20" t="str">
        <f>IF(Data!B2682:$B$5005&lt;&gt;"",Data!B2682,"")</f>
        <v/>
      </c>
      <c r="C2682" s="20" t="str">
        <f>IF(Data!$B2682:C$5005&lt;&gt;"",Data!C2682,"")</f>
        <v/>
      </c>
      <c r="D2682" s="20" t="str">
        <f t="shared" si="95"/>
        <v/>
      </c>
      <c r="E2682" s="133" t="str">
        <f>IF(D2682="","",IF(COUNTIF($D$10:D2681,D2682)=0,COUNTIF(D:D,D2682),""))</f>
        <v/>
      </c>
      <c r="F2682" s="20" t="str">
        <f t="shared" si="94"/>
        <v/>
      </c>
      <c r="G2682" s="56"/>
      <c r="H2682" s="56"/>
      <c r="I2682" s="56"/>
      <c r="J2682" s="56"/>
      <c r="K2682" s="56"/>
      <c r="L2682" s="56"/>
      <c r="M2682" s="56"/>
      <c r="N2682" s="56"/>
      <c r="O2682" s="56"/>
      <c r="P2682" s="56"/>
    </row>
    <row r="2683" spans="1:16">
      <c r="A2683" s="20">
        <v>2674</v>
      </c>
      <c r="B2683" s="20" t="str">
        <f>IF(Data!B2683:$B$5005&lt;&gt;"",Data!B2683,"")</f>
        <v/>
      </c>
      <c r="C2683" s="20" t="str">
        <f>IF(Data!$B2683:C$5005&lt;&gt;"",Data!C2683,"")</f>
        <v/>
      </c>
      <c r="D2683" s="20" t="str">
        <f t="shared" si="95"/>
        <v/>
      </c>
      <c r="E2683" s="133" t="str">
        <f>IF(D2683="","",IF(COUNTIF($D$10:D2682,D2683)=0,COUNTIF(D:D,D2683),""))</f>
        <v/>
      </c>
      <c r="F2683" s="20" t="str">
        <f t="shared" si="94"/>
        <v/>
      </c>
      <c r="G2683" s="56"/>
      <c r="H2683" s="56"/>
      <c r="I2683" s="56"/>
      <c r="J2683" s="56"/>
      <c r="K2683" s="56"/>
      <c r="L2683" s="56"/>
      <c r="M2683" s="56"/>
      <c r="N2683" s="56"/>
      <c r="O2683" s="56"/>
      <c r="P2683" s="56"/>
    </row>
    <row r="2684" spans="1:16">
      <c r="A2684" s="20">
        <v>2675</v>
      </c>
      <c r="B2684" s="20" t="str">
        <f>IF(Data!B2684:$B$5005&lt;&gt;"",Data!B2684,"")</f>
        <v/>
      </c>
      <c r="C2684" s="20" t="str">
        <f>IF(Data!$B2684:C$5005&lt;&gt;"",Data!C2684,"")</f>
        <v/>
      </c>
      <c r="D2684" s="20" t="str">
        <f t="shared" si="95"/>
        <v/>
      </c>
      <c r="E2684" s="133" t="str">
        <f>IF(D2684="","",IF(COUNTIF($D$10:D2683,D2684)=0,COUNTIF(D:D,D2684),""))</f>
        <v/>
      </c>
      <c r="F2684" s="20" t="str">
        <f t="shared" si="94"/>
        <v/>
      </c>
      <c r="G2684" s="56"/>
      <c r="H2684" s="56"/>
      <c r="I2684" s="56"/>
      <c r="J2684" s="56"/>
      <c r="K2684" s="56"/>
      <c r="L2684" s="56"/>
      <c r="M2684" s="56"/>
      <c r="N2684" s="56"/>
      <c r="O2684" s="56"/>
      <c r="P2684" s="56"/>
    </row>
    <row r="2685" spans="1:16">
      <c r="A2685" s="20">
        <v>2676</v>
      </c>
      <c r="B2685" s="20" t="str">
        <f>IF(Data!B2685:$B$5005&lt;&gt;"",Data!B2685,"")</f>
        <v/>
      </c>
      <c r="C2685" s="20" t="str">
        <f>IF(Data!$B2685:C$5005&lt;&gt;"",Data!C2685,"")</f>
        <v/>
      </c>
      <c r="D2685" s="20" t="str">
        <f t="shared" si="95"/>
        <v/>
      </c>
      <c r="E2685" s="133" t="str">
        <f>IF(D2685="","",IF(COUNTIF($D$10:D2684,D2685)=0,COUNTIF(D:D,D2685),""))</f>
        <v/>
      </c>
      <c r="F2685" s="20" t="str">
        <f t="shared" si="94"/>
        <v/>
      </c>
      <c r="G2685" s="56"/>
      <c r="H2685" s="56"/>
      <c r="I2685" s="56"/>
      <c r="J2685" s="56"/>
      <c r="K2685" s="56"/>
      <c r="L2685" s="56"/>
      <c r="M2685" s="56"/>
      <c r="N2685" s="56"/>
      <c r="O2685" s="56"/>
      <c r="P2685" s="56"/>
    </row>
    <row r="2686" spans="1:16">
      <c r="A2686" s="20">
        <v>2677</v>
      </c>
      <c r="B2686" s="20" t="str">
        <f>IF(Data!B2686:$B$5005&lt;&gt;"",Data!B2686,"")</f>
        <v/>
      </c>
      <c r="C2686" s="20" t="str">
        <f>IF(Data!$B2686:C$5005&lt;&gt;"",Data!C2686,"")</f>
        <v/>
      </c>
      <c r="D2686" s="20" t="str">
        <f t="shared" si="95"/>
        <v/>
      </c>
      <c r="E2686" s="133" t="str">
        <f>IF(D2686="","",IF(COUNTIF($D$10:D2685,D2686)=0,COUNTIF(D:D,D2686),""))</f>
        <v/>
      </c>
      <c r="F2686" s="20" t="str">
        <f t="shared" si="94"/>
        <v/>
      </c>
      <c r="G2686" s="56"/>
      <c r="H2686" s="56"/>
      <c r="I2686" s="56"/>
      <c r="J2686" s="56"/>
      <c r="K2686" s="56"/>
      <c r="L2686" s="56"/>
      <c r="M2686" s="56"/>
      <c r="N2686" s="56"/>
      <c r="O2686" s="56"/>
      <c r="P2686" s="56"/>
    </row>
    <row r="2687" spans="1:16">
      <c r="A2687" s="20">
        <v>2678</v>
      </c>
      <c r="B2687" s="20" t="str">
        <f>IF(Data!B2687:$B$5005&lt;&gt;"",Data!B2687,"")</f>
        <v/>
      </c>
      <c r="C2687" s="20" t="str">
        <f>IF(Data!$B2687:C$5005&lt;&gt;"",Data!C2687,"")</f>
        <v/>
      </c>
      <c r="D2687" s="20" t="str">
        <f t="shared" si="95"/>
        <v/>
      </c>
      <c r="E2687" s="133" t="str">
        <f>IF(D2687="","",IF(COUNTIF($D$10:D2686,D2687)=0,COUNTIF(D:D,D2687),""))</f>
        <v/>
      </c>
      <c r="F2687" s="20" t="str">
        <f t="shared" si="94"/>
        <v/>
      </c>
      <c r="G2687" s="56"/>
      <c r="H2687" s="56"/>
      <c r="I2687" s="56"/>
      <c r="J2687" s="56"/>
      <c r="K2687" s="56"/>
      <c r="L2687" s="56"/>
      <c r="M2687" s="56"/>
      <c r="N2687" s="56"/>
      <c r="O2687" s="56"/>
      <c r="P2687" s="56"/>
    </row>
    <row r="2688" spans="1:16">
      <c r="A2688" s="20">
        <v>2679</v>
      </c>
      <c r="B2688" s="20" t="str">
        <f>IF(Data!B2688:$B$5005&lt;&gt;"",Data!B2688,"")</f>
        <v/>
      </c>
      <c r="C2688" s="20" t="str">
        <f>IF(Data!$B2688:C$5005&lt;&gt;"",Data!C2688,"")</f>
        <v/>
      </c>
      <c r="D2688" s="20" t="str">
        <f t="shared" si="95"/>
        <v/>
      </c>
      <c r="E2688" s="133" t="str">
        <f>IF(D2688="","",IF(COUNTIF($D$10:D2687,D2688)=0,COUNTIF(D:D,D2688),""))</f>
        <v/>
      </c>
      <c r="F2688" s="20" t="str">
        <f t="shared" si="94"/>
        <v/>
      </c>
      <c r="G2688" s="56"/>
      <c r="H2688" s="56"/>
      <c r="I2688" s="56"/>
      <c r="J2688" s="56"/>
      <c r="K2688" s="56"/>
      <c r="L2688" s="56"/>
      <c r="M2688" s="56"/>
      <c r="N2688" s="56"/>
      <c r="O2688" s="56"/>
      <c r="P2688" s="56"/>
    </row>
    <row r="2689" spans="1:16">
      <c r="A2689" s="20">
        <v>2680</v>
      </c>
      <c r="B2689" s="20" t="str">
        <f>IF(Data!B2689:$B$5005&lt;&gt;"",Data!B2689,"")</f>
        <v/>
      </c>
      <c r="C2689" s="20" t="str">
        <f>IF(Data!$B2689:C$5005&lt;&gt;"",Data!C2689,"")</f>
        <v/>
      </c>
      <c r="D2689" s="20" t="str">
        <f t="shared" si="95"/>
        <v/>
      </c>
      <c r="E2689" s="133" t="str">
        <f>IF(D2689="","",IF(COUNTIF($D$10:D2688,D2689)=0,COUNTIF(D:D,D2689),""))</f>
        <v/>
      </c>
      <c r="F2689" s="20" t="str">
        <f t="shared" si="94"/>
        <v/>
      </c>
      <c r="G2689" s="56"/>
      <c r="H2689" s="56"/>
      <c r="I2689" s="56"/>
      <c r="J2689" s="56"/>
      <c r="K2689" s="56"/>
      <c r="L2689" s="56"/>
      <c r="M2689" s="56"/>
      <c r="N2689" s="56"/>
      <c r="O2689" s="56"/>
      <c r="P2689" s="56"/>
    </row>
    <row r="2690" spans="1:16">
      <c r="A2690" s="20">
        <v>2681</v>
      </c>
      <c r="B2690" s="20" t="str">
        <f>IF(Data!B2690:$B$5005&lt;&gt;"",Data!B2690,"")</f>
        <v/>
      </c>
      <c r="C2690" s="20" t="str">
        <f>IF(Data!$B2690:C$5005&lt;&gt;"",Data!C2690,"")</f>
        <v/>
      </c>
      <c r="D2690" s="20" t="str">
        <f t="shared" si="95"/>
        <v/>
      </c>
      <c r="E2690" s="133" t="str">
        <f>IF(D2690="","",IF(COUNTIF($D$10:D2689,D2690)=0,COUNTIF(D:D,D2690),""))</f>
        <v/>
      </c>
      <c r="F2690" s="20" t="str">
        <f t="shared" si="94"/>
        <v/>
      </c>
      <c r="G2690" s="56"/>
      <c r="H2690" s="56"/>
      <c r="I2690" s="56"/>
      <c r="J2690" s="56"/>
      <c r="K2690" s="56"/>
      <c r="L2690" s="56"/>
      <c r="M2690" s="56"/>
      <c r="N2690" s="56"/>
      <c r="O2690" s="56"/>
      <c r="P2690" s="56"/>
    </row>
    <row r="2691" spans="1:16">
      <c r="A2691" s="20">
        <v>2682</v>
      </c>
      <c r="B2691" s="20" t="str">
        <f>IF(Data!B2691:$B$5005&lt;&gt;"",Data!B2691,"")</f>
        <v/>
      </c>
      <c r="C2691" s="20" t="str">
        <f>IF(Data!$B2691:C$5005&lt;&gt;"",Data!C2691,"")</f>
        <v/>
      </c>
      <c r="D2691" s="20" t="str">
        <f t="shared" si="95"/>
        <v/>
      </c>
      <c r="E2691" s="133" t="str">
        <f>IF(D2691="","",IF(COUNTIF($D$10:D2690,D2691)=0,COUNTIF(D:D,D2691),""))</f>
        <v/>
      </c>
      <c r="F2691" s="20" t="str">
        <f t="shared" si="94"/>
        <v/>
      </c>
      <c r="G2691" s="56"/>
      <c r="H2691" s="56"/>
      <c r="I2691" s="56"/>
      <c r="J2691" s="56"/>
      <c r="K2691" s="56"/>
      <c r="L2691" s="56"/>
      <c r="M2691" s="56"/>
      <c r="N2691" s="56"/>
      <c r="O2691" s="56"/>
      <c r="P2691" s="56"/>
    </row>
    <row r="2692" spans="1:16">
      <c r="A2692" s="20">
        <v>2683</v>
      </c>
      <c r="B2692" s="20" t="str">
        <f>IF(Data!B2692:$B$5005&lt;&gt;"",Data!B2692,"")</f>
        <v/>
      </c>
      <c r="C2692" s="20" t="str">
        <f>IF(Data!$B2692:C$5005&lt;&gt;"",Data!C2692,"")</f>
        <v/>
      </c>
      <c r="D2692" s="20" t="str">
        <f t="shared" si="95"/>
        <v/>
      </c>
      <c r="E2692" s="133" t="str">
        <f>IF(D2692="","",IF(COUNTIF($D$10:D2691,D2692)=0,COUNTIF(D:D,D2692),""))</f>
        <v/>
      </c>
      <c r="F2692" s="20" t="str">
        <f t="shared" si="94"/>
        <v/>
      </c>
      <c r="G2692" s="56"/>
      <c r="H2692" s="56"/>
      <c r="I2692" s="56"/>
      <c r="J2692" s="56"/>
      <c r="K2692" s="56"/>
      <c r="L2692" s="56"/>
      <c r="M2692" s="56"/>
      <c r="N2692" s="56"/>
      <c r="O2692" s="56"/>
      <c r="P2692" s="56"/>
    </row>
    <row r="2693" spans="1:16">
      <c r="A2693" s="20">
        <v>2684</v>
      </c>
      <c r="B2693" s="20" t="str">
        <f>IF(Data!B2693:$B$5005&lt;&gt;"",Data!B2693,"")</f>
        <v/>
      </c>
      <c r="C2693" s="20" t="str">
        <f>IF(Data!$B2693:C$5005&lt;&gt;"",Data!C2693,"")</f>
        <v/>
      </c>
      <c r="D2693" s="20" t="str">
        <f t="shared" si="95"/>
        <v/>
      </c>
      <c r="E2693" s="133" t="str">
        <f>IF(D2693="","",IF(COUNTIF($D$10:D2692,D2693)=0,COUNTIF(D:D,D2693),""))</f>
        <v/>
      </c>
      <c r="F2693" s="20" t="str">
        <f t="shared" si="94"/>
        <v/>
      </c>
      <c r="G2693" s="56"/>
      <c r="H2693" s="56"/>
      <c r="I2693" s="56"/>
      <c r="J2693" s="56"/>
      <c r="K2693" s="56"/>
      <c r="L2693" s="56"/>
      <c r="M2693" s="56"/>
      <c r="N2693" s="56"/>
      <c r="O2693" s="56"/>
      <c r="P2693" s="56"/>
    </row>
    <row r="2694" spans="1:16">
      <c r="A2694" s="20">
        <v>2685</v>
      </c>
      <c r="B2694" s="20" t="str">
        <f>IF(Data!B2694:$B$5005&lt;&gt;"",Data!B2694,"")</f>
        <v/>
      </c>
      <c r="C2694" s="20" t="str">
        <f>IF(Data!$B2694:C$5005&lt;&gt;"",Data!C2694,"")</f>
        <v/>
      </c>
      <c r="D2694" s="20" t="str">
        <f t="shared" si="95"/>
        <v/>
      </c>
      <c r="E2694" s="133" t="str">
        <f>IF(D2694="","",IF(COUNTIF($D$10:D2693,D2694)=0,COUNTIF(D:D,D2694),""))</f>
        <v/>
      </c>
      <c r="F2694" s="20" t="str">
        <f t="shared" si="94"/>
        <v/>
      </c>
      <c r="G2694" s="56"/>
      <c r="H2694" s="56"/>
      <c r="I2694" s="56"/>
      <c r="J2694" s="56"/>
      <c r="K2694" s="56"/>
      <c r="L2694" s="56"/>
      <c r="M2694" s="56"/>
      <c r="N2694" s="56"/>
      <c r="O2694" s="56"/>
      <c r="P2694" s="56"/>
    </row>
    <row r="2695" spans="1:16">
      <c r="A2695" s="20">
        <v>2686</v>
      </c>
      <c r="B2695" s="20" t="str">
        <f>IF(Data!B2695:$B$5005&lt;&gt;"",Data!B2695,"")</f>
        <v/>
      </c>
      <c r="C2695" s="20" t="str">
        <f>IF(Data!$B2695:C$5005&lt;&gt;"",Data!C2695,"")</f>
        <v/>
      </c>
      <c r="D2695" s="20" t="str">
        <f t="shared" si="95"/>
        <v/>
      </c>
      <c r="E2695" s="133" t="str">
        <f>IF(D2695="","",IF(COUNTIF($D$10:D2694,D2695)=0,COUNTIF(D:D,D2695),""))</f>
        <v/>
      </c>
      <c r="F2695" s="20" t="str">
        <f t="shared" si="94"/>
        <v/>
      </c>
      <c r="G2695" s="56"/>
      <c r="H2695" s="56"/>
      <c r="I2695" s="56"/>
      <c r="J2695" s="56"/>
      <c r="K2695" s="56"/>
      <c r="L2695" s="56"/>
      <c r="M2695" s="56"/>
      <c r="N2695" s="56"/>
      <c r="O2695" s="56"/>
      <c r="P2695" s="56"/>
    </row>
    <row r="2696" spans="1:16">
      <c r="A2696" s="20">
        <v>2687</v>
      </c>
      <c r="B2696" s="20" t="str">
        <f>IF(Data!B2696:$B$5005&lt;&gt;"",Data!B2696,"")</f>
        <v/>
      </c>
      <c r="C2696" s="20" t="str">
        <f>IF(Data!$B2696:C$5005&lt;&gt;"",Data!C2696,"")</f>
        <v/>
      </c>
      <c r="D2696" s="20" t="str">
        <f t="shared" si="95"/>
        <v/>
      </c>
      <c r="E2696" s="133" t="str">
        <f>IF(D2696="","",IF(COUNTIF($D$10:D2695,D2696)=0,COUNTIF(D:D,D2696),""))</f>
        <v/>
      </c>
      <c r="F2696" s="20" t="str">
        <f t="shared" si="94"/>
        <v/>
      </c>
      <c r="G2696" s="56"/>
      <c r="H2696" s="56"/>
      <c r="I2696" s="56"/>
      <c r="J2696" s="56"/>
      <c r="K2696" s="56"/>
      <c r="L2696" s="56"/>
      <c r="M2696" s="56"/>
      <c r="N2696" s="56"/>
      <c r="O2696" s="56"/>
      <c r="P2696" s="56"/>
    </row>
    <row r="2697" spans="1:16">
      <c r="A2697" s="20">
        <v>2688</v>
      </c>
      <c r="B2697" s="20" t="str">
        <f>IF(Data!B2697:$B$5005&lt;&gt;"",Data!B2697,"")</f>
        <v/>
      </c>
      <c r="C2697" s="20" t="str">
        <f>IF(Data!$B2697:C$5005&lt;&gt;"",Data!C2697,"")</f>
        <v/>
      </c>
      <c r="D2697" s="20" t="str">
        <f t="shared" si="95"/>
        <v/>
      </c>
      <c r="E2697" s="133" t="str">
        <f>IF(D2697="","",IF(COUNTIF($D$10:D2696,D2697)=0,COUNTIF(D:D,D2697),""))</f>
        <v/>
      </c>
      <c r="F2697" s="20" t="str">
        <f t="shared" si="94"/>
        <v/>
      </c>
      <c r="G2697" s="56"/>
      <c r="H2697" s="56"/>
      <c r="I2697" s="56"/>
      <c r="J2697" s="56"/>
      <c r="K2697" s="56"/>
      <c r="L2697" s="56"/>
      <c r="M2697" s="56"/>
      <c r="N2697" s="56"/>
      <c r="O2697" s="56"/>
      <c r="P2697" s="56"/>
    </row>
    <row r="2698" spans="1:16">
      <c r="A2698" s="20">
        <v>2689</v>
      </c>
      <c r="B2698" s="20" t="str">
        <f>IF(Data!B2698:$B$5005&lt;&gt;"",Data!B2698,"")</f>
        <v/>
      </c>
      <c r="C2698" s="20" t="str">
        <f>IF(Data!$B2698:C$5005&lt;&gt;"",Data!C2698,"")</f>
        <v/>
      </c>
      <c r="D2698" s="20" t="str">
        <f t="shared" si="95"/>
        <v/>
      </c>
      <c r="E2698" s="133" t="str">
        <f>IF(D2698="","",IF(COUNTIF($D$10:D2697,D2698)=0,COUNTIF(D:D,D2698),""))</f>
        <v/>
      </c>
      <c r="F2698" s="20" t="str">
        <f t="shared" si="94"/>
        <v/>
      </c>
      <c r="G2698" s="56"/>
      <c r="H2698" s="56"/>
      <c r="I2698" s="56"/>
      <c r="J2698" s="56"/>
      <c r="K2698" s="56"/>
      <c r="L2698" s="56"/>
      <c r="M2698" s="56"/>
      <c r="N2698" s="56"/>
      <c r="O2698" s="56"/>
      <c r="P2698" s="56"/>
    </row>
    <row r="2699" spans="1:16">
      <c r="A2699" s="20">
        <v>2690</v>
      </c>
      <c r="B2699" s="20" t="str">
        <f>IF(Data!B2699:$B$5005&lt;&gt;"",Data!B2699,"")</f>
        <v/>
      </c>
      <c r="C2699" s="20" t="str">
        <f>IF(Data!$B2699:C$5005&lt;&gt;"",Data!C2699,"")</f>
        <v/>
      </c>
      <c r="D2699" s="20" t="str">
        <f t="shared" si="95"/>
        <v/>
      </c>
      <c r="E2699" s="133" t="str">
        <f>IF(D2699="","",IF(COUNTIF($D$10:D2698,D2699)=0,COUNTIF(D:D,D2699),""))</f>
        <v/>
      </c>
      <c r="F2699" s="20" t="str">
        <f t="shared" si="94"/>
        <v/>
      </c>
      <c r="G2699" s="56"/>
      <c r="H2699" s="56"/>
      <c r="I2699" s="56"/>
      <c r="J2699" s="56"/>
      <c r="K2699" s="56"/>
      <c r="L2699" s="56"/>
      <c r="M2699" s="56"/>
      <c r="N2699" s="56"/>
      <c r="O2699" s="56"/>
      <c r="P2699" s="56"/>
    </row>
    <row r="2700" spans="1:16">
      <c r="A2700" s="20">
        <v>2691</v>
      </c>
      <c r="B2700" s="20" t="str">
        <f>IF(Data!B2700:$B$5005&lt;&gt;"",Data!B2700,"")</f>
        <v/>
      </c>
      <c r="C2700" s="20" t="str">
        <f>IF(Data!$B2700:C$5005&lt;&gt;"",Data!C2700,"")</f>
        <v/>
      </c>
      <c r="D2700" s="20" t="str">
        <f t="shared" si="95"/>
        <v/>
      </c>
      <c r="E2700" s="133" t="str">
        <f>IF(D2700="","",IF(COUNTIF($D$10:D2699,D2700)=0,COUNTIF(D:D,D2700),""))</f>
        <v/>
      </c>
      <c r="F2700" s="20" t="str">
        <f t="shared" ref="F2700:F2763" si="96">IF(E2700="","",E2700^3-E2700)</f>
        <v/>
      </c>
      <c r="G2700" s="56"/>
      <c r="H2700" s="56"/>
      <c r="I2700" s="56"/>
      <c r="J2700" s="56"/>
      <c r="K2700" s="56"/>
      <c r="L2700" s="56"/>
      <c r="M2700" s="56"/>
      <c r="N2700" s="56"/>
      <c r="O2700" s="56"/>
      <c r="P2700" s="56"/>
    </row>
    <row r="2701" spans="1:16">
      <c r="A2701" s="20">
        <v>2692</v>
      </c>
      <c r="B2701" s="20" t="str">
        <f>IF(Data!B2701:$B$5005&lt;&gt;"",Data!B2701,"")</f>
        <v/>
      </c>
      <c r="C2701" s="20" t="str">
        <f>IF(Data!$B2701:C$5005&lt;&gt;"",Data!C2701,"")</f>
        <v/>
      </c>
      <c r="D2701" s="20" t="str">
        <f t="shared" si="95"/>
        <v/>
      </c>
      <c r="E2701" s="133" t="str">
        <f>IF(D2701="","",IF(COUNTIF($D$10:D2700,D2701)=0,COUNTIF(D:D,D2701),""))</f>
        <v/>
      </c>
      <c r="F2701" s="20" t="str">
        <f t="shared" si="96"/>
        <v/>
      </c>
      <c r="G2701" s="56"/>
      <c r="H2701" s="56"/>
      <c r="I2701" s="56"/>
      <c r="J2701" s="56"/>
      <c r="K2701" s="56"/>
      <c r="L2701" s="56"/>
      <c r="M2701" s="56"/>
      <c r="N2701" s="56"/>
      <c r="O2701" s="56"/>
      <c r="P2701" s="56"/>
    </row>
    <row r="2702" spans="1:16">
      <c r="A2702" s="20">
        <v>2693</v>
      </c>
      <c r="B2702" s="20" t="str">
        <f>IF(Data!B2702:$B$5005&lt;&gt;"",Data!B2702,"")</f>
        <v/>
      </c>
      <c r="C2702" s="20" t="str">
        <f>IF(Data!$B2702:C$5005&lt;&gt;"",Data!C2702,"")</f>
        <v/>
      </c>
      <c r="D2702" s="20" t="str">
        <f t="shared" si="95"/>
        <v/>
      </c>
      <c r="E2702" s="133" t="str">
        <f>IF(D2702="","",IF(COUNTIF($D$10:D2701,D2702)=0,COUNTIF(D:D,D2702),""))</f>
        <v/>
      </c>
      <c r="F2702" s="20" t="str">
        <f t="shared" si="96"/>
        <v/>
      </c>
      <c r="G2702" s="56"/>
      <c r="H2702" s="56"/>
      <c r="I2702" s="56"/>
      <c r="J2702" s="56"/>
      <c r="K2702" s="56"/>
      <c r="L2702" s="56"/>
      <c r="M2702" s="56"/>
      <c r="N2702" s="56"/>
      <c r="O2702" s="56"/>
      <c r="P2702" s="56"/>
    </row>
    <row r="2703" spans="1:16">
      <c r="A2703" s="20">
        <v>2694</v>
      </c>
      <c r="B2703" s="20" t="str">
        <f>IF(Data!B2703:$B$5005&lt;&gt;"",Data!B2703,"")</f>
        <v/>
      </c>
      <c r="C2703" s="20" t="str">
        <f>IF(Data!$B2703:C$5005&lt;&gt;"",Data!C2703,"")</f>
        <v/>
      </c>
      <c r="D2703" s="20" t="str">
        <f t="shared" si="95"/>
        <v/>
      </c>
      <c r="E2703" s="133" t="str">
        <f>IF(D2703="","",IF(COUNTIF($D$10:D2702,D2703)=0,COUNTIF(D:D,D2703),""))</f>
        <v/>
      </c>
      <c r="F2703" s="20" t="str">
        <f t="shared" si="96"/>
        <v/>
      </c>
      <c r="G2703" s="56"/>
      <c r="H2703" s="56"/>
      <c r="I2703" s="56"/>
      <c r="J2703" s="56"/>
      <c r="K2703" s="56"/>
      <c r="L2703" s="56"/>
      <c r="M2703" s="56"/>
      <c r="N2703" s="56"/>
      <c r="O2703" s="56"/>
      <c r="P2703" s="56"/>
    </row>
    <row r="2704" spans="1:16">
      <c r="A2704" s="20">
        <v>2695</v>
      </c>
      <c r="B2704" s="20" t="str">
        <f>IF(Data!B2704:$B$5005&lt;&gt;"",Data!B2704,"")</f>
        <v/>
      </c>
      <c r="C2704" s="20" t="str">
        <f>IF(Data!$B2704:C$5005&lt;&gt;"",Data!C2704,"")</f>
        <v/>
      </c>
      <c r="D2704" s="20" t="str">
        <f t="shared" si="95"/>
        <v/>
      </c>
      <c r="E2704" s="133" t="str">
        <f>IF(D2704="","",IF(COUNTIF($D$10:D2703,D2704)=0,COUNTIF(D:D,D2704),""))</f>
        <v/>
      </c>
      <c r="F2704" s="20" t="str">
        <f t="shared" si="96"/>
        <v/>
      </c>
      <c r="G2704" s="56"/>
      <c r="H2704" s="56"/>
      <c r="I2704" s="56"/>
      <c r="J2704" s="56"/>
      <c r="K2704" s="56"/>
      <c r="L2704" s="56"/>
      <c r="M2704" s="56"/>
      <c r="N2704" s="56"/>
      <c r="O2704" s="56"/>
      <c r="P2704" s="56"/>
    </row>
    <row r="2705" spans="1:16">
      <c r="A2705" s="20">
        <v>2696</v>
      </c>
      <c r="B2705" s="20" t="str">
        <f>IF(Data!B2705:$B$5005&lt;&gt;"",Data!B2705,"")</f>
        <v/>
      </c>
      <c r="C2705" s="20" t="str">
        <f>IF(Data!$B2705:C$5005&lt;&gt;"",Data!C2705,"")</f>
        <v/>
      </c>
      <c r="D2705" s="20" t="str">
        <f t="shared" si="95"/>
        <v/>
      </c>
      <c r="E2705" s="133" t="str">
        <f>IF(D2705="","",IF(COUNTIF($D$10:D2704,D2705)=0,COUNTIF(D:D,D2705),""))</f>
        <v/>
      </c>
      <c r="F2705" s="20" t="str">
        <f t="shared" si="96"/>
        <v/>
      </c>
      <c r="G2705" s="56"/>
      <c r="H2705" s="56"/>
      <c r="I2705" s="56"/>
      <c r="J2705" s="56"/>
      <c r="K2705" s="56"/>
      <c r="L2705" s="56"/>
      <c r="M2705" s="56"/>
      <c r="N2705" s="56"/>
      <c r="O2705" s="56"/>
      <c r="P2705" s="56"/>
    </row>
    <row r="2706" spans="1:16">
      <c r="A2706" s="20">
        <v>2697</v>
      </c>
      <c r="B2706" s="20" t="str">
        <f>IF(Data!B2706:$B$5005&lt;&gt;"",Data!B2706,"")</f>
        <v/>
      </c>
      <c r="C2706" s="20" t="str">
        <f>IF(Data!$B2706:C$5005&lt;&gt;"",Data!C2706,"")</f>
        <v/>
      </c>
      <c r="D2706" s="20" t="str">
        <f t="shared" si="95"/>
        <v/>
      </c>
      <c r="E2706" s="133" t="str">
        <f>IF(D2706="","",IF(COUNTIF($D$10:D2705,D2706)=0,COUNTIF(D:D,D2706),""))</f>
        <v/>
      </c>
      <c r="F2706" s="20" t="str">
        <f t="shared" si="96"/>
        <v/>
      </c>
      <c r="G2706" s="56"/>
      <c r="H2706" s="56"/>
      <c r="I2706" s="56"/>
      <c r="J2706" s="56"/>
      <c r="K2706" s="56"/>
      <c r="L2706" s="56"/>
      <c r="M2706" s="56"/>
      <c r="N2706" s="56"/>
      <c r="O2706" s="56"/>
      <c r="P2706" s="56"/>
    </row>
    <row r="2707" spans="1:16">
      <c r="A2707" s="20">
        <v>2698</v>
      </c>
      <c r="B2707" s="20" t="str">
        <f>IF(Data!B2707:$B$5005&lt;&gt;"",Data!B2707,"")</f>
        <v/>
      </c>
      <c r="C2707" s="20" t="str">
        <f>IF(Data!$B2707:C$5005&lt;&gt;"",Data!C2707,"")</f>
        <v/>
      </c>
      <c r="D2707" s="20" t="str">
        <f t="shared" si="95"/>
        <v/>
      </c>
      <c r="E2707" s="133" t="str">
        <f>IF(D2707="","",IF(COUNTIF($D$10:D2706,D2707)=0,COUNTIF(D:D,D2707),""))</f>
        <v/>
      </c>
      <c r="F2707" s="20" t="str">
        <f t="shared" si="96"/>
        <v/>
      </c>
      <c r="G2707" s="56"/>
      <c r="H2707" s="56"/>
      <c r="I2707" s="56"/>
      <c r="J2707" s="56"/>
      <c r="K2707" s="56"/>
      <c r="L2707" s="56"/>
      <c r="M2707" s="56"/>
      <c r="N2707" s="56"/>
      <c r="O2707" s="56"/>
      <c r="P2707" s="56"/>
    </row>
    <row r="2708" spans="1:16">
      <c r="A2708" s="20">
        <v>2699</v>
      </c>
      <c r="B2708" s="20" t="str">
        <f>IF(Data!B2708:$B$5005&lt;&gt;"",Data!B2708,"")</f>
        <v/>
      </c>
      <c r="C2708" s="20" t="str">
        <f>IF(Data!$B2708:C$5005&lt;&gt;"",Data!C2708,"")</f>
        <v/>
      </c>
      <c r="D2708" s="20" t="str">
        <f t="shared" si="95"/>
        <v/>
      </c>
      <c r="E2708" s="133" t="str">
        <f>IF(D2708="","",IF(COUNTIF($D$10:D2707,D2708)=0,COUNTIF(D:D,D2708),""))</f>
        <v/>
      </c>
      <c r="F2708" s="20" t="str">
        <f t="shared" si="96"/>
        <v/>
      </c>
      <c r="G2708" s="56"/>
      <c r="H2708" s="56"/>
      <c r="I2708" s="56"/>
      <c r="J2708" s="56"/>
      <c r="K2708" s="56"/>
      <c r="L2708" s="56"/>
      <c r="M2708" s="56"/>
      <c r="N2708" s="56"/>
      <c r="O2708" s="56"/>
      <c r="P2708" s="56"/>
    </row>
    <row r="2709" spans="1:16">
      <c r="A2709" s="20">
        <v>2700</v>
      </c>
      <c r="B2709" s="20" t="str">
        <f>IF(Data!B2709:$B$5005&lt;&gt;"",Data!B2709,"")</f>
        <v/>
      </c>
      <c r="C2709" s="20" t="str">
        <f>IF(Data!$B2709:C$5005&lt;&gt;"",Data!C2709,"")</f>
        <v/>
      </c>
      <c r="D2709" s="20" t="str">
        <f t="shared" si="95"/>
        <v/>
      </c>
      <c r="E2709" s="133" t="str">
        <f>IF(D2709="","",IF(COUNTIF($D$10:D2708,D2709)=0,COUNTIF(D:D,D2709),""))</f>
        <v/>
      </c>
      <c r="F2709" s="20" t="str">
        <f t="shared" si="96"/>
        <v/>
      </c>
      <c r="G2709" s="56"/>
      <c r="H2709" s="56"/>
      <c r="I2709" s="56"/>
      <c r="J2709" s="56"/>
      <c r="K2709" s="56"/>
      <c r="L2709" s="56"/>
      <c r="M2709" s="56"/>
      <c r="N2709" s="56"/>
      <c r="O2709" s="56"/>
      <c r="P2709" s="56"/>
    </row>
    <row r="2710" spans="1:16">
      <c r="A2710" s="20">
        <v>2701</v>
      </c>
      <c r="B2710" s="20" t="str">
        <f>IF(Data!B2710:$B$5005&lt;&gt;"",Data!B2710,"")</f>
        <v/>
      </c>
      <c r="C2710" s="20" t="str">
        <f>IF(Data!$B2710:C$5005&lt;&gt;"",Data!C2710,"")</f>
        <v/>
      </c>
      <c r="D2710" s="20" t="str">
        <f t="shared" si="95"/>
        <v/>
      </c>
      <c r="E2710" s="133" t="str">
        <f>IF(D2710="","",IF(COUNTIF($D$10:D2709,D2710)=0,COUNTIF(D:D,D2710),""))</f>
        <v/>
      </c>
      <c r="F2710" s="20" t="str">
        <f t="shared" si="96"/>
        <v/>
      </c>
      <c r="G2710" s="56"/>
      <c r="H2710" s="56"/>
      <c r="I2710" s="56"/>
      <c r="J2710" s="56"/>
      <c r="K2710" s="56"/>
      <c r="L2710" s="56"/>
      <c r="M2710" s="56"/>
      <c r="N2710" s="56"/>
      <c r="O2710" s="56"/>
      <c r="P2710" s="56"/>
    </row>
    <row r="2711" spans="1:16">
      <c r="A2711" s="20">
        <v>2702</v>
      </c>
      <c r="B2711" s="20" t="str">
        <f>IF(Data!B2711:$B$5005&lt;&gt;"",Data!B2711,"")</f>
        <v/>
      </c>
      <c r="C2711" s="20" t="str">
        <f>IF(Data!$B2711:C$5005&lt;&gt;"",Data!C2711,"")</f>
        <v/>
      </c>
      <c r="D2711" s="20" t="str">
        <f t="shared" si="95"/>
        <v/>
      </c>
      <c r="E2711" s="133" t="str">
        <f>IF(D2711="","",IF(COUNTIF($D$10:D2710,D2711)=0,COUNTIF(D:D,D2711),""))</f>
        <v/>
      </c>
      <c r="F2711" s="20" t="str">
        <f t="shared" si="96"/>
        <v/>
      </c>
      <c r="G2711" s="56"/>
      <c r="H2711" s="56"/>
      <c r="I2711" s="56"/>
      <c r="J2711" s="56"/>
      <c r="K2711" s="56"/>
      <c r="L2711" s="56"/>
      <c r="M2711" s="56"/>
      <c r="N2711" s="56"/>
      <c r="O2711" s="56"/>
      <c r="P2711" s="56"/>
    </row>
    <row r="2712" spans="1:16">
      <c r="A2712" s="20">
        <v>2703</v>
      </c>
      <c r="B2712" s="20" t="str">
        <f>IF(Data!B2712:$B$5005&lt;&gt;"",Data!B2712,"")</f>
        <v/>
      </c>
      <c r="C2712" s="20" t="str">
        <f>IF(Data!$B2712:C$5005&lt;&gt;"",Data!C2712,"")</f>
        <v/>
      </c>
      <c r="D2712" s="20" t="str">
        <f t="shared" si="95"/>
        <v/>
      </c>
      <c r="E2712" s="133" t="str">
        <f>IF(D2712="","",IF(COUNTIF($D$10:D2711,D2712)=0,COUNTIF(D:D,D2712),""))</f>
        <v/>
      </c>
      <c r="F2712" s="20" t="str">
        <f t="shared" si="96"/>
        <v/>
      </c>
      <c r="G2712" s="56"/>
      <c r="H2712" s="56"/>
      <c r="I2712" s="56"/>
      <c r="J2712" s="56"/>
      <c r="K2712" s="56"/>
      <c r="L2712" s="56"/>
      <c r="M2712" s="56"/>
      <c r="N2712" s="56"/>
      <c r="O2712" s="56"/>
      <c r="P2712" s="56"/>
    </row>
    <row r="2713" spans="1:16">
      <c r="A2713" s="20">
        <v>2704</v>
      </c>
      <c r="B2713" s="20" t="str">
        <f>IF(Data!B2713:$B$5005&lt;&gt;"",Data!B2713,"")</f>
        <v/>
      </c>
      <c r="C2713" s="20" t="str">
        <f>IF(Data!$B2713:C$5005&lt;&gt;"",Data!C2713,"")</f>
        <v/>
      </c>
      <c r="D2713" s="20" t="str">
        <f t="shared" si="95"/>
        <v/>
      </c>
      <c r="E2713" s="133" t="str">
        <f>IF(D2713="","",IF(COUNTIF($D$10:D2712,D2713)=0,COUNTIF(D:D,D2713),""))</f>
        <v/>
      </c>
      <c r="F2713" s="20" t="str">
        <f t="shared" si="96"/>
        <v/>
      </c>
      <c r="G2713" s="56"/>
      <c r="H2713" s="56"/>
      <c r="I2713" s="56"/>
      <c r="J2713" s="56"/>
      <c r="K2713" s="56"/>
      <c r="L2713" s="56"/>
      <c r="M2713" s="56"/>
      <c r="N2713" s="56"/>
      <c r="O2713" s="56"/>
      <c r="P2713" s="56"/>
    </row>
    <row r="2714" spans="1:16">
      <c r="A2714" s="20">
        <v>2705</v>
      </c>
      <c r="B2714" s="20" t="str">
        <f>IF(Data!B2714:$B$5005&lt;&gt;"",Data!B2714,"")</f>
        <v/>
      </c>
      <c r="C2714" s="20" t="str">
        <f>IF(Data!$B2714:C$5005&lt;&gt;"",Data!C2714,"")</f>
        <v/>
      </c>
      <c r="D2714" s="20" t="str">
        <f t="shared" si="95"/>
        <v/>
      </c>
      <c r="E2714" s="133" t="str">
        <f>IF(D2714="","",IF(COUNTIF($D$10:D2713,D2714)=0,COUNTIF(D:D,D2714),""))</f>
        <v/>
      </c>
      <c r="F2714" s="20" t="str">
        <f t="shared" si="96"/>
        <v/>
      </c>
      <c r="G2714" s="56"/>
      <c r="H2714" s="56"/>
      <c r="I2714" s="56"/>
      <c r="J2714" s="56"/>
      <c r="K2714" s="56"/>
      <c r="L2714" s="56"/>
      <c r="M2714" s="56"/>
      <c r="N2714" s="56"/>
      <c r="O2714" s="56"/>
      <c r="P2714" s="56"/>
    </row>
    <row r="2715" spans="1:16">
      <c r="A2715" s="20">
        <v>2706</v>
      </c>
      <c r="B2715" s="20" t="str">
        <f>IF(Data!B2715:$B$5005&lt;&gt;"",Data!B2715,"")</f>
        <v/>
      </c>
      <c r="C2715" s="20" t="str">
        <f>IF(Data!$B2715:C$5005&lt;&gt;"",Data!C2715,"")</f>
        <v/>
      </c>
      <c r="D2715" s="20" t="str">
        <f t="shared" si="95"/>
        <v/>
      </c>
      <c r="E2715" s="133" t="str">
        <f>IF(D2715="","",IF(COUNTIF($D$10:D2714,D2715)=0,COUNTIF(D:D,D2715),""))</f>
        <v/>
      </c>
      <c r="F2715" s="20" t="str">
        <f t="shared" si="96"/>
        <v/>
      </c>
      <c r="G2715" s="56"/>
      <c r="H2715" s="56"/>
      <c r="I2715" s="56"/>
      <c r="J2715" s="56"/>
      <c r="K2715" s="56"/>
      <c r="L2715" s="56"/>
      <c r="M2715" s="56"/>
      <c r="N2715" s="56"/>
      <c r="O2715" s="56"/>
      <c r="P2715" s="56"/>
    </row>
    <row r="2716" spans="1:16">
      <c r="A2716" s="20">
        <v>2707</v>
      </c>
      <c r="B2716" s="20" t="str">
        <f>IF(Data!B2716:$B$5005&lt;&gt;"",Data!B2716,"")</f>
        <v/>
      </c>
      <c r="C2716" s="20" t="str">
        <f>IF(Data!$B2716:C$5005&lt;&gt;"",Data!C2716,"")</f>
        <v/>
      </c>
      <c r="D2716" s="20" t="str">
        <f t="shared" si="95"/>
        <v/>
      </c>
      <c r="E2716" s="133" t="str">
        <f>IF(D2716="","",IF(COUNTIF($D$10:D2715,D2716)=0,COUNTIF(D:D,D2716),""))</f>
        <v/>
      </c>
      <c r="F2716" s="20" t="str">
        <f t="shared" si="96"/>
        <v/>
      </c>
      <c r="G2716" s="56"/>
      <c r="H2716" s="56"/>
      <c r="I2716" s="56"/>
      <c r="J2716" s="56"/>
      <c r="K2716" s="56"/>
      <c r="L2716" s="56"/>
      <c r="M2716" s="56"/>
      <c r="N2716" s="56"/>
      <c r="O2716" s="56"/>
      <c r="P2716" s="56"/>
    </row>
    <row r="2717" spans="1:16">
      <c r="A2717" s="20">
        <v>2708</v>
      </c>
      <c r="B2717" s="20" t="str">
        <f>IF(Data!B2717:$B$5005&lt;&gt;"",Data!B2717,"")</f>
        <v/>
      </c>
      <c r="C2717" s="20" t="str">
        <f>IF(Data!$B2717:C$5005&lt;&gt;"",Data!C2717,"")</f>
        <v/>
      </c>
      <c r="D2717" s="20" t="str">
        <f t="shared" si="95"/>
        <v/>
      </c>
      <c r="E2717" s="133" t="str">
        <f>IF(D2717="","",IF(COUNTIF($D$10:D2716,D2717)=0,COUNTIF(D:D,D2717),""))</f>
        <v/>
      </c>
      <c r="F2717" s="20" t="str">
        <f t="shared" si="96"/>
        <v/>
      </c>
      <c r="G2717" s="56"/>
      <c r="H2717" s="56"/>
      <c r="I2717" s="56"/>
      <c r="J2717" s="56"/>
      <c r="K2717" s="56"/>
      <c r="L2717" s="56"/>
      <c r="M2717" s="56"/>
      <c r="N2717" s="56"/>
      <c r="O2717" s="56"/>
      <c r="P2717" s="56"/>
    </row>
    <row r="2718" spans="1:16">
      <c r="A2718" s="20">
        <v>2709</v>
      </c>
      <c r="B2718" s="20" t="str">
        <f>IF(Data!B2718:$B$5005&lt;&gt;"",Data!B2718,"")</f>
        <v/>
      </c>
      <c r="C2718" s="20" t="str">
        <f>IF(Data!$B2718:C$5005&lt;&gt;"",Data!C2718,"")</f>
        <v/>
      </c>
      <c r="D2718" s="20" t="str">
        <f t="shared" si="95"/>
        <v/>
      </c>
      <c r="E2718" s="133" t="str">
        <f>IF(D2718="","",IF(COUNTIF($D$10:D2717,D2718)=0,COUNTIF(D:D,D2718),""))</f>
        <v/>
      </c>
      <c r="F2718" s="20" t="str">
        <f t="shared" si="96"/>
        <v/>
      </c>
      <c r="G2718" s="56"/>
      <c r="H2718" s="56"/>
      <c r="I2718" s="56"/>
      <c r="J2718" s="56"/>
      <c r="K2718" s="56"/>
      <c r="L2718" s="56"/>
      <c r="M2718" s="56"/>
      <c r="N2718" s="56"/>
      <c r="O2718" s="56"/>
      <c r="P2718" s="56"/>
    </row>
    <row r="2719" spans="1:16">
      <c r="A2719" s="20">
        <v>2710</v>
      </c>
      <c r="B2719" s="20" t="str">
        <f>IF(Data!B2719:$B$5005&lt;&gt;"",Data!B2719,"")</f>
        <v/>
      </c>
      <c r="C2719" s="20" t="str">
        <f>IF(Data!$B2719:C$5005&lt;&gt;"",Data!C2719,"")</f>
        <v/>
      </c>
      <c r="D2719" s="20" t="str">
        <f t="shared" si="95"/>
        <v/>
      </c>
      <c r="E2719" s="133" t="str">
        <f>IF(D2719="","",IF(COUNTIF($D$10:D2718,D2719)=0,COUNTIF(D:D,D2719),""))</f>
        <v/>
      </c>
      <c r="F2719" s="20" t="str">
        <f t="shared" si="96"/>
        <v/>
      </c>
      <c r="G2719" s="56"/>
      <c r="H2719" s="56"/>
      <c r="I2719" s="56"/>
      <c r="J2719" s="56"/>
      <c r="K2719" s="56"/>
      <c r="L2719" s="56"/>
      <c r="M2719" s="56"/>
      <c r="N2719" s="56"/>
      <c r="O2719" s="56"/>
      <c r="P2719" s="56"/>
    </row>
    <row r="2720" spans="1:16">
      <c r="A2720" s="20">
        <v>2711</v>
      </c>
      <c r="B2720" s="20" t="str">
        <f>IF(Data!B2720:$B$5005&lt;&gt;"",Data!B2720,"")</f>
        <v/>
      </c>
      <c r="C2720" s="20" t="str">
        <f>IF(Data!$B2720:C$5005&lt;&gt;"",Data!C2720,"")</f>
        <v/>
      </c>
      <c r="D2720" s="20" t="str">
        <f t="shared" si="95"/>
        <v/>
      </c>
      <c r="E2720" s="133" t="str">
        <f>IF(D2720="","",IF(COUNTIF($D$10:D2719,D2720)=0,COUNTIF(D:D,D2720),""))</f>
        <v/>
      </c>
      <c r="F2720" s="20" t="str">
        <f t="shared" si="96"/>
        <v/>
      </c>
      <c r="G2720" s="56"/>
      <c r="H2720" s="56"/>
      <c r="I2720" s="56"/>
      <c r="J2720" s="56"/>
      <c r="K2720" s="56"/>
      <c r="L2720" s="56"/>
      <c r="M2720" s="56"/>
      <c r="N2720" s="56"/>
      <c r="O2720" s="56"/>
      <c r="P2720" s="56"/>
    </row>
    <row r="2721" spans="1:16">
      <c r="A2721" s="20">
        <v>2712</v>
      </c>
      <c r="B2721" s="20" t="str">
        <f>IF(Data!B2721:$B$5005&lt;&gt;"",Data!B2721,"")</f>
        <v/>
      </c>
      <c r="C2721" s="20" t="str">
        <f>IF(Data!$B2721:C$5005&lt;&gt;"",Data!C2721,"")</f>
        <v/>
      </c>
      <c r="D2721" s="20" t="str">
        <f t="shared" si="95"/>
        <v/>
      </c>
      <c r="E2721" s="133" t="str">
        <f>IF(D2721="","",IF(COUNTIF($D$10:D2720,D2721)=0,COUNTIF(D:D,D2721),""))</f>
        <v/>
      </c>
      <c r="F2721" s="20" t="str">
        <f t="shared" si="96"/>
        <v/>
      </c>
      <c r="G2721" s="56"/>
      <c r="H2721" s="56"/>
      <c r="I2721" s="56"/>
      <c r="J2721" s="56"/>
      <c r="K2721" s="56"/>
      <c r="L2721" s="56"/>
      <c r="M2721" s="56"/>
      <c r="N2721" s="56"/>
      <c r="O2721" s="56"/>
      <c r="P2721" s="56"/>
    </row>
    <row r="2722" spans="1:16">
      <c r="A2722" s="20">
        <v>2713</v>
      </c>
      <c r="B2722" s="20" t="str">
        <f>IF(Data!B2722:$B$5005&lt;&gt;"",Data!B2722,"")</f>
        <v/>
      </c>
      <c r="C2722" s="20" t="str">
        <f>IF(Data!$B2722:C$5005&lt;&gt;"",Data!C2722,"")</f>
        <v/>
      </c>
      <c r="D2722" s="20" t="str">
        <f t="shared" si="95"/>
        <v/>
      </c>
      <c r="E2722" s="133" t="str">
        <f>IF(D2722="","",IF(COUNTIF($D$10:D2721,D2722)=0,COUNTIF(D:D,D2722),""))</f>
        <v/>
      </c>
      <c r="F2722" s="20" t="str">
        <f t="shared" si="96"/>
        <v/>
      </c>
      <c r="G2722" s="56"/>
      <c r="H2722" s="56"/>
      <c r="I2722" s="56"/>
      <c r="J2722" s="56"/>
      <c r="K2722" s="56"/>
      <c r="L2722" s="56"/>
      <c r="M2722" s="56"/>
      <c r="N2722" s="56"/>
      <c r="O2722" s="56"/>
      <c r="P2722" s="56"/>
    </row>
    <row r="2723" spans="1:16">
      <c r="A2723" s="20">
        <v>2714</v>
      </c>
      <c r="B2723" s="20" t="str">
        <f>IF(Data!B2723:$B$5005&lt;&gt;"",Data!B2723,"")</f>
        <v/>
      </c>
      <c r="C2723" s="20" t="str">
        <f>IF(Data!$B2723:C$5005&lt;&gt;"",Data!C2723,"")</f>
        <v/>
      </c>
      <c r="D2723" s="20" t="str">
        <f t="shared" si="95"/>
        <v/>
      </c>
      <c r="E2723" s="133" t="str">
        <f>IF(D2723="","",IF(COUNTIF($D$10:D2722,D2723)=0,COUNTIF(D:D,D2723),""))</f>
        <v/>
      </c>
      <c r="F2723" s="20" t="str">
        <f t="shared" si="96"/>
        <v/>
      </c>
      <c r="G2723" s="56"/>
      <c r="H2723" s="56"/>
      <c r="I2723" s="56"/>
      <c r="J2723" s="56"/>
      <c r="K2723" s="56"/>
      <c r="L2723" s="56"/>
      <c r="M2723" s="56"/>
      <c r="N2723" s="56"/>
      <c r="O2723" s="56"/>
      <c r="P2723" s="56"/>
    </row>
    <row r="2724" spans="1:16">
      <c r="A2724" s="20">
        <v>2715</v>
      </c>
      <c r="B2724" s="20" t="str">
        <f>IF(Data!B2724:$B$5005&lt;&gt;"",Data!B2724,"")</f>
        <v/>
      </c>
      <c r="C2724" s="20" t="str">
        <f>IF(Data!$B2724:C$5005&lt;&gt;"",Data!C2724,"")</f>
        <v/>
      </c>
      <c r="D2724" s="20" t="str">
        <f t="shared" si="95"/>
        <v/>
      </c>
      <c r="E2724" s="133" t="str">
        <f>IF(D2724="","",IF(COUNTIF($D$10:D2723,D2724)=0,COUNTIF(D:D,D2724),""))</f>
        <v/>
      </c>
      <c r="F2724" s="20" t="str">
        <f t="shared" si="96"/>
        <v/>
      </c>
      <c r="G2724" s="56"/>
      <c r="H2724" s="56"/>
      <c r="I2724" s="56"/>
      <c r="J2724" s="56"/>
      <c r="K2724" s="56"/>
      <c r="L2724" s="56"/>
      <c r="M2724" s="56"/>
      <c r="N2724" s="56"/>
      <c r="O2724" s="56"/>
      <c r="P2724" s="56"/>
    </row>
    <row r="2725" spans="1:16">
      <c r="A2725" s="20">
        <v>2716</v>
      </c>
      <c r="B2725" s="20" t="str">
        <f>IF(Data!B2725:$B$5005&lt;&gt;"",Data!B2725,"")</f>
        <v/>
      </c>
      <c r="C2725" s="20" t="str">
        <f>IF(Data!$B2725:C$5005&lt;&gt;"",Data!C2725,"")</f>
        <v/>
      </c>
      <c r="D2725" s="20" t="str">
        <f t="shared" si="95"/>
        <v/>
      </c>
      <c r="E2725" s="133" t="str">
        <f>IF(D2725="","",IF(COUNTIF($D$10:D2724,D2725)=0,COUNTIF(D:D,D2725),""))</f>
        <v/>
      </c>
      <c r="F2725" s="20" t="str">
        <f t="shared" si="96"/>
        <v/>
      </c>
      <c r="G2725" s="56"/>
      <c r="H2725" s="56"/>
      <c r="I2725" s="56"/>
      <c r="J2725" s="56"/>
      <c r="K2725" s="56"/>
      <c r="L2725" s="56"/>
      <c r="M2725" s="56"/>
      <c r="N2725" s="56"/>
      <c r="O2725" s="56"/>
      <c r="P2725" s="56"/>
    </row>
    <row r="2726" spans="1:16">
      <c r="A2726" s="20">
        <v>2717</v>
      </c>
      <c r="B2726" s="20" t="str">
        <f>IF(Data!B2726:$B$5005&lt;&gt;"",Data!B2726,"")</f>
        <v/>
      </c>
      <c r="C2726" s="20" t="str">
        <f>IF(Data!$B2726:C$5005&lt;&gt;"",Data!C2726,"")</f>
        <v/>
      </c>
      <c r="D2726" s="20" t="str">
        <f t="shared" si="95"/>
        <v/>
      </c>
      <c r="E2726" s="133" t="str">
        <f>IF(D2726="","",IF(COUNTIF($D$10:D2725,D2726)=0,COUNTIF(D:D,D2726),""))</f>
        <v/>
      </c>
      <c r="F2726" s="20" t="str">
        <f t="shared" si="96"/>
        <v/>
      </c>
      <c r="G2726" s="56"/>
      <c r="H2726" s="56"/>
      <c r="I2726" s="56"/>
      <c r="J2726" s="56"/>
      <c r="K2726" s="56"/>
      <c r="L2726" s="56"/>
      <c r="M2726" s="56"/>
      <c r="N2726" s="56"/>
      <c r="O2726" s="56"/>
      <c r="P2726" s="56"/>
    </row>
    <row r="2727" spans="1:16">
      <c r="A2727" s="20">
        <v>2718</v>
      </c>
      <c r="B2727" s="20" t="str">
        <f>IF(Data!B2727:$B$5005&lt;&gt;"",Data!B2727,"")</f>
        <v/>
      </c>
      <c r="C2727" s="20" t="str">
        <f>IF(Data!$B2727:C$5005&lt;&gt;"",Data!C2727,"")</f>
        <v/>
      </c>
      <c r="D2727" s="20" t="str">
        <f t="shared" si="95"/>
        <v/>
      </c>
      <c r="E2727" s="133" t="str">
        <f>IF(D2727="","",IF(COUNTIF($D$10:D2726,D2727)=0,COUNTIF(D:D,D2727),""))</f>
        <v/>
      </c>
      <c r="F2727" s="20" t="str">
        <f t="shared" si="96"/>
        <v/>
      </c>
      <c r="G2727" s="56"/>
      <c r="H2727" s="56"/>
      <c r="I2727" s="56"/>
      <c r="J2727" s="56"/>
      <c r="K2727" s="56"/>
      <c r="L2727" s="56"/>
      <c r="M2727" s="56"/>
      <c r="N2727" s="56"/>
      <c r="O2727" s="56"/>
      <c r="P2727" s="56"/>
    </row>
    <row r="2728" spans="1:16">
      <c r="A2728" s="20">
        <v>2719</v>
      </c>
      <c r="B2728" s="20" t="str">
        <f>IF(Data!B2728:$B$5005&lt;&gt;"",Data!B2728,"")</f>
        <v/>
      </c>
      <c r="C2728" s="20" t="str">
        <f>IF(Data!$B2728:C$5005&lt;&gt;"",Data!C2728,"")</f>
        <v/>
      </c>
      <c r="D2728" s="20" t="str">
        <f t="shared" si="95"/>
        <v/>
      </c>
      <c r="E2728" s="133" t="str">
        <f>IF(D2728="","",IF(COUNTIF($D$10:D2727,D2728)=0,COUNTIF(D:D,D2728),""))</f>
        <v/>
      </c>
      <c r="F2728" s="20" t="str">
        <f t="shared" si="96"/>
        <v/>
      </c>
      <c r="G2728" s="56"/>
      <c r="H2728" s="56"/>
      <c r="I2728" s="56"/>
      <c r="J2728" s="56"/>
      <c r="K2728" s="56"/>
      <c r="L2728" s="56"/>
      <c r="M2728" s="56"/>
      <c r="N2728" s="56"/>
      <c r="O2728" s="56"/>
      <c r="P2728" s="56"/>
    </row>
    <row r="2729" spans="1:16">
      <c r="A2729" s="20">
        <v>2720</v>
      </c>
      <c r="B2729" s="20" t="str">
        <f>IF(Data!B2729:$B$5005&lt;&gt;"",Data!B2729,"")</f>
        <v/>
      </c>
      <c r="C2729" s="20" t="str">
        <f>IF(Data!$B2729:C$5005&lt;&gt;"",Data!C2729,"")</f>
        <v/>
      </c>
      <c r="D2729" s="20" t="str">
        <f t="shared" si="95"/>
        <v/>
      </c>
      <c r="E2729" s="133" t="str">
        <f>IF(D2729="","",IF(COUNTIF($D$10:D2728,D2729)=0,COUNTIF(D:D,D2729),""))</f>
        <v/>
      </c>
      <c r="F2729" s="20" t="str">
        <f t="shared" si="96"/>
        <v/>
      </c>
      <c r="G2729" s="56"/>
      <c r="H2729" s="56"/>
      <c r="I2729" s="56"/>
      <c r="J2729" s="56"/>
      <c r="K2729" s="56"/>
      <c r="L2729" s="56"/>
      <c r="M2729" s="56"/>
      <c r="N2729" s="56"/>
      <c r="O2729" s="56"/>
      <c r="P2729" s="56"/>
    </row>
    <row r="2730" spans="1:16">
      <c r="A2730" s="20">
        <v>2721</v>
      </c>
      <c r="B2730" s="20" t="str">
        <f>IF(Data!B2730:$B$5005&lt;&gt;"",Data!B2730,"")</f>
        <v/>
      </c>
      <c r="C2730" s="20" t="str">
        <f>IF(Data!$B2730:C$5005&lt;&gt;"",Data!C2730,"")</f>
        <v/>
      </c>
      <c r="D2730" s="20" t="str">
        <f t="shared" si="95"/>
        <v/>
      </c>
      <c r="E2730" s="133" t="str">
        <f>IF(D2730="","",IF(COUNTIF($D$10:D2729,D2730)=0,COUNTIF(D:D,D2730),""))</f>
        <v/>
      </c>
      <c r="F2730" s="20" t="str">
        <f t="shared" si="96"/>
        <v/>
      </c>
      <c r="G2730" s="56"/>
      <c r="H2730" s="56"/>
      <c r="I2730" s="56"/>
      <c r="J2730" s="56"/>
      <c r="K2730" s="56"/>
      <c r="L2730" s="56"/>
      <c r="M2730" s="56"/>
      <c r="N2730" s="56"/>
      <c r="O2730" s="56"/>
      <c r="P2730" s="56"/>
    </row>
    <row r="2731" spans="1:16">
      <c r="A2731" s="20">
        <v>2722</v>
      </c>
      <c r="B2731" s="20" t="str">
        <f>IF(Data!B2731:$B$5005&lt;&gt;"",Data!B2731,"")</f>
        <v/>
      </c>
      <c r="C2731" s="20" t="str">
        <f>IF(Data!$B2731:C$5005&lt;&gt;"",Data!C2731,"")</f>
        <v/>
      </c>
      <c r="D2731" s="20" t="str">
        <f t="shared" si="95"/>
        <v/>
      </c>
      <c r="E2731" s="133" t="str">
        <f>IF(D2731="","",IF(COUNTIF($D$10:D2730,D2731)=0,COUNTIF(D:D,D2731),""))</f>
        <v/>
      </c>
      <c r="F2731" s="20" t="str">
        <f t="shared" si="96"/>
        <v/>
      </c>
      <c r="G2731" s="56"/>
      <c r="H2731" s="56"/>
      <c r="I2731" s="56"/>
      <c r="J2731" s="56"/>
      <c r="K2731" s="56"/>
      <c r="L2731" s="56"/>
      <c r="M2731" s="56"/>
      <c r="N2731" s="56"/>
      <c r="O2731" s="56"/>
      <c r="P2731" s="56"/>
    </row>
    <row r="2732" spans="1:16">
      <c r="A2732" s="20">
        <v>2723</v>
      </c>
      <c r="B2732" s="20" t="str">
        <f>IF(Data!B2732:$B$5005&lt;&gt;"",Data!B2732,"")</f>
        <v/>
      </c>
      <c r="C2732" s="20" t="str">
        <f>IF(Data!$B2732:C$5005&lt;&gt;"",Data!C2732,"")</f>
        <v/>
      </c>
      <c r="D2732" s="20" t="str">
        <f t="shared" si="95"/>
        <v/>
      </c>
      <c r="E2732" s="133" t="str">
        <f>IF(D2732="","",IF(COUNTIF($D$10:D2731,D2732)=0,COUNTIF(D:D,D2732),""))</f>
        <v/>
      </c>
      <c r="F2732" s="20" t="str">
        <f t="shared" si="96"/>
        <v/>
      </c>
      <c r="G2732" s="56"/>
      <c r="H2732" s="56"/>
      <c r="I2732" s="56"/>
      <c r="J2732" s="56"/>
      <c r="K2732" s="56"/>
      <c r="L2732" s="56"/>
      <c r="M2732" s="56"/>
      <c r="N2732" s="56"/>
      <c r="O2732" s="56"/>
      <c r="P2732" s="56"/>
    </row>
    <row r="2733" spans="1:16">
      <c r="A2733" s="20">
        <v>2724</v>
      </c>
      <c r="B2733" s="20" t="str">
        <f>IF(Data!B2733:$B$5005&lt;&gt;"",Data!B2733,"")</f>
        <v/>
      </c>
      <c r="C2733" s="20" t="str">
        <f>IF(Data!$B2733:C$5005&lt;&gt;"",Data!C2733,"")</f>
        <v/>
      </c>
      <c r="D2733" s="20" t="str">
        <f t="shared" si="95"/>
        <v/>
      </c>
      <c r="E2733" s="133" t="str">
        <f>IF(D2733="","",IF(COUNTIF($D$10:D2732,D2733)=0,COUNTIF(D:D,D2733),""))</f>
        <v/>
      </c>
      <c r="F2733" s="20" t="str">
        <f t="shared" si="96"/>
        <v/>
      </c>
      <c r="G2733" s="56"/>
      <c r="H2733" s="56"/>
      <c r="I2733" s="56"/>
      <c r="J2733" s="56"/>
      <c r="K2733" s="56"/>
      <c r="L2733" s="56"/>
      <c r="M2733" s="56"/>
      <c r="N2733" s="56"/>
      <c r="O2733" s="56"/>
      <c r="P2733" s="56"/>
    </row>
    <row r="2734" spans="1:16">
      <c r="A2734" s="20">
        <v>2725</v>
      </c>
      <c r="B2734" s="20" t="str">
        <f>IF(Data!B2734:$B$5005&lt;&gt;"",Data!B2734,"")</f>
        <v/>
      </c>
      <c r="C2734" s="20" t="str">
        <f>IF(Data!$B2734:C$5005&lt;&gt;"",Data!C2734,"")</f>
        <v/>
      </c>
      <c r="D2734" s="20" t="str">
        <f t="shared" si="95"/>
        <v/>
      </c>
      <c r="E2734" s="133" t="str">
        <f>IF(D2734="","",IF(COUNTIF($D$10:D2733,D2734)=0,COUNTIF(D:D,D2734),""))</f>
        <v/>
      </c>
      <c r="F2734" s="20" t="str">
        <f t="shared" si="96"/>
        <v/>
      </c>
      <c r="G2734" s="56"/>
      <c r="H2734" s="56"/>
      <c r="I2734" s="56"/>
      <c r="J2734" s="56"/>
      <c r="K2734" s="56"/>
      <c r="L2734" s="56"/>
      <c r="M2734" s="56"/>
      <c r="N2734" s="56"/>
      <c r="O2734" s="56"/>
      <c r="P2734" s="56"/>
    </row>
    <row r="2735" spans="1:16">
      <c r="A2735" s="20">
        <v>2726</v>
      </c>
      <c r="B2735" s="20" t="str">
        <f>IF(Data!B2735:$B$5005&lt;&gt;"",Data!B2735,"")</f>
        <v/>
      </c>
      <c r="C2735" s="20" t="str">
        <f>IF(Data!$B2735:C$5005&lt;&gt;"",Data!C2735,"")</f>
        <v/>
      </c>
      <c r="D2735" s="20" t="str">
        <f t="shared" si="95"/>
        <v/>
      </c>
      <c r="E2735" s="133" t="str">
        <f>IF(D2735="","",IF(COUNTIF($D$10:D2734,D2735)=0,COUNTIF(D:D,D2735),""))</f>
        <v/>
      </c>
      <c r="F2735" s="20" t="str">
        <f t="shared" si="96"/>
        <v/>
      </c>
      <c r="G2735" s="56"/>
      <c r="H2735" s="56"/>
      <c r="I2735" s="56"/>
      <c r="J2735" s="56"/>
      <c r="K2735" s="56"/>
      <c r="L2735" s="56"/>
      <c r="M2735" s="56"/>
      <c r="N2735" s="56"/>
      <c r="O2735" s="56"/>
      <c r="P2735" s="56"/>
    </row>
    <row r="2736" spans="1:16">
      <c r="A2736" s="20">
        <v>2727</v>
      </c>
      <c r="B2736" s="20" t="str">
        <f>IF(Data!B2736:$B$5005&lt;&gt;"",Data!B2736,"")</f>
        <v/>
      </c>
      <c r="C2736" s="20" t="str">
        <f>IF(Data!$B2736:C$5005&lt;&gt;"",Data!C2736,"")</f>
        <v/>
      </c>
      <c r="D2736" s="20" t="str">
        <f t="shared" si="95"/>
        <v/>
      </c>
      <c r="E2736" s="133" t="str">
        <f>IF(D2736="","",IF(COUNTIF($D$10:D2735,D2736)=0,COUNTIF(D:D,D2736),""))</f>
        <v/>
      </c>
      <c r="F2736" s="20" t="str">
        <f t="shared" si="96"/>
        <v/>
      </c>
      <c r="G2736" s="56"/>
      <c r="H2736" s="56"/>
      <c r="I2736" s="56"/>
      <c r="J2736" s="56"/>
      <c r="K2736" s="56"/>
      <c r="L2736" s="56"/>
      <c r="M2736" s="56"/>
      <c r="N2736" s="56"/>
      <c r="O2736" s="56"/>
      <c r="P2736" s="56"/>
    </row>
    <row r="2737" spans="1:16">
      <c r="A2737" s="20">
        <v>2728</v>
      </c>
      <c r="B2737" s="20" t="str">
        <f>IF(Data!B2737:$B$5005&lt;&gt;"",Data!B2737,"")</f>
        <v/>
      </c>
      <c r="C2737" s="20" t="str">
        <f>IF(Data!$B2737:C$5005&lt;&gt;"",Data!C2737,"")</f>
        <v/>
      </c>
      <c r="D2737" s="20" t="str">
        <f t="shared" si="95"/>
        <v/>
      </c>
      <c r="E2737" s="133" t="str">
        <f>IF(D2737="","",IF(COUNTIF($D$10:D2736,D2737)=0,COUNTIF(D:D,D2737),""))</f>
        <v/>
      </c>
      <c r="F2737" s="20" t="str">
        <f t="shared" si="96"/>
        <v/>
      </c>
      <c r="G2737" s="56"/>
      <c r="H2737" s="56"/>
      <c r="I2737" s="56"/>
      <c r="J2737" s="56"/>
      <c r="K2737" s="56"/>
      <c r="L2737" s="56"/>
      <c r="M2737" s="56"/>
      <c r="N2737" s="56"/>
      <c r="O2737" s="56"/>
      <c r="P2737" s="56"/>
    </row>
    <row r="2738" spans="1:16">
      <c r="A2738" s="20">
        <v>2729</v>
      </c>
      <c r="B2738" s="20" t="str">
        <f>IF(Data!B2738:$B$5005&lt;&gt;"",Data!B2738,"")</f>
        <v/>
      </c>
      <c r="C2738" s="20" t="str">
        <f>IF(Data!$B2738:C$5005&lt;&gt;"",Data!C2738,"")</f>
        <v/>
      </c>
      <c r="D2738" s="20" t="str">
        <f t="shared" si="95"/>
        <v/>
      </c>
      <c r="E2738" s="133" t="str">
        <f>IF(D2738="","",IF(COUNTIF($D$10:D2737,D2738)=0,COUNTIF(D:D,D2738),""))</f>
        <v/>
      </c>
      <c r="F2738" s="20" t="str">
        <f t="shared" si="96"/>
        <v/>
      </c>
      <c r="G2738" s="56"/>
      <c r="H2738" s="56"/>
      <c r="I2738" s="56"/>
      <c r="J2738" s="56"/>
      <c r="K2738" s="56"/>
      <c r="L2738" s="56"/>
      <c r="M2738" s="56"/>
      <c r="N2738" s="56"/>
      <c r="O2738" s="56"/>
      <c r="P2738" s="56"/>
    </row>
    <row r="2739" spans="1:16">
      <c r="A2739" s="20">
        <v>2730</v>
      </c>
      <c r="B2739" s="20" t="str">
        <f>IF(Data!B2739:$B$5005&lt;&gt;"",Data!B2739,"")</f>
        <v/>
      </c>
      <c r="C2739" s="20" t="str">
        <f>IF(Data!$B2739:C$5005&lt;&gt;"",Data!C2739,"")</f>
        <v/>
      </c>
      <c r="D2739" s="20" t="str">
        <f t="shared" si="95"/>
        <v/>
      </c>
      <c r="E2739" s="133" t="str">
        <f>IF(D2739="","",IF(COUNTIF($D$10:D2738,D2739)=0,COUNTIF(D:D,D2739),""))</f>
        <v/>
      </c>
      <c r="F2739" s="20" t="str">
        <f t="shared" si="96"/>
        <v/>
      </c>
      <c r="G2739" s="56"/>
      <c r="H2739" s="56"/>
      <c r="I2739" s="56"/>
      <c r="J2739" s="56"/>
      <c r="K2739" s="56"/>
      <c r="L2739" s="56"/>
      <c r="M2739" s="56"/>
      <c r="N2739" s="56"/>
      <c r="O2739" s="56"/>
      <c r="P2739" s="56"/>
    </row>
    <row r="2740" spans="1:16">
      <c r="A2740" s="20">
        <v>2731</v>
      </c>
      <c r="B2740" s="20" t="str">
        <f>IF(Data!B2740:$B$5005&lt;&gt;"",Data!B2740,"")</f>
        <v/>
      </c>
      <c r="C2740" s="20" t="str">
        <f>IF(Data!$B2740:C$5005&lt;&gt;"",Data!C2740,"")</f>
        <v/>
      </c>
      <c r="D2740" s="20" t="str">
        <f t="shared" si="95"/>
        <v/>
      </c>
      <c r="E2740" s="133" t="str">
        <f>IF(D2740="","",IF(COUNTIF($D$10:D2739,D2740)=0,COUNTIF(D:D,D2740),""))</f>
        <v/>
      </c>
      <c r="F2740" s="20" t="str">
        <f t="shared" si="96"/>
        <v/>
      </c>
      <c r="G2740" s="56"/>
      <c r="H2740" s="56"/>
      <c r="I2740" s="56"/>
      <c r="J2740" s="56"/>
      <c r="K2740" s="56"/>
      <c r="L2740" s="56"/>
      <c r="M2740" s="56"/>
      <c r="N2740" s="56"/>
      <c r="O2740" s="56"/>
      <c r="P2740" s="56"/>
    </row>
    <row r="2741" spans="1:16">
      <c r="A2741" s="20">
        <v>2732</v>
      </c>
      <c r="B2741" s="20" t="str">
        <f>IF(Data!B2741:$B$5005&lt;&gt;"",Data!B2741,"")</f>
        <v/>
      </c>
      <c r="C2741" s="20" t="str">
        <f>IF(Data!$B2741:C$5005&lt;&gt;"",Data!C2741,"")</f>
        <v/>
      </c>
      <c r="D2741" s="20" t="str">
        <f t="shared" si="95"/>
        <v/>
      </c>
      <c r="E2741" s="133" t="str">
        <f>IF(D2741="","",IF(COUNTIF($D$10:D2740,D2741)=0,COUNTIF(D:D,D2741),""))</f>
        <v/>
      </c>
      <c r="F2741" s="20" t="str">
        <f t="shared" si="96"/>
        <v/>
      </c>
      <c r="G2741" s="56"/>
      <c r="H2741" s="56"/>
      <c r="I2741" s="56"/>
      <c r="J2741" s="56"/>
      <c r="K2741" s="56"/>
      <c r="L2741" s="56"/>
      <c r="M2741" s="56"/>
      <c r="N2741" s="56"/>
      <c r="O2741" s="56"/>
      <c r="P2741" s="56"/>
    </row>
    <row r="2742" spans="1:16">
      <c r="A2742" s="20">
        <v>2733</v>
      </c>
      <c r="B2742" s="20" t="str">
        <f>IF(Data!B2742:$B$5005&lt;&gt;"",Data!B2742,"")</f>
        <v/>
      </c>
      <c r="C2742" s="20" t="str">
        <f>IF(Data!$B2742:C$5005&lt;&gt;"",Data!C2742,"")</f>
        <v/>
      </c>
      <c r="D2742" s="20" t="str">
        <f t="shared" si="95"/>
        <v/>
      </c>
      <c r="E2742" s="133" t="str">
        <f>IF(D2742="","",IF(COUNTIF($D$10:D2741,D2742)=0,COUNTIF(D:D,D2742),""))</f>
        <v/>
      </c>
      <c r="F2742" s="20" t="str">
        <f t="shared" si="96"/>
        <v/>
      </c>
      <c r="G2742" s="56"/>
      <c r="H2742" s="56"/>
      <c r="I2742" s="56"/>
      <c r="J2742" s="56"/>
      <c r="K2742" s="56"/>
      <c r="L2742" s="56"/>
      <c r="M2742" s="56"/>
      <c r="N2742" s="56"/>
      <c r="O2742" s="56"/>
      <c r="P2742" s="56"/>
    </row>
    <row r="2743" spans="1:16">
      <c r="A2743" s="20">
        <v>2734</v>
      </c>
      <c r="B2743" s="20" t="str">
        <f>IF(Data!B2743:$B$5005&lt;&gt;"",Data!B2743,"")</f>
        <v/>
      </c>
      <c r="C2743" s="20" t="str">
        <f>IF(Data!$B2743:C$5005&lt;&gt;"",Data!C2743,"")</f>
        <v/>
      </c>
      <c r="D2743" s="20" t="str">
        <f t="shared" si="95"/>
        <v/>
      </c>
      <c r="E2743" s="133" t="str">
        <f>IF(D2743="","",IF(COUNTIF($D$10:D2742,D2743)=0,COUNTIF(D:D,D2743),""))</f>
        <v/>
      </c>
      <c r="F2743" s="20" t="str">
        <f t="shared" si="96"/>
        <v/>
      </c>
      <c r="G2743" s="56"/>
      <c r="H2743" s="56"/>
      <c r="I2743" s="56"/>
      <c r="J2743" s="56"/>
      <c r="K2743" s="56"/>
      <c r="L2743" s="56"/>
      <c r="M2743" s="56"/>
      <c r="N2743" s="56"/>
      <c r="O2743" s="56"/>
      <c r="P2743" s="56"/>
    </row>
    <row r="2744" spans="1:16">
      <c r="A2744" s="20">
        <v>2735</v>
      </c>
      <c r="B2744" s="20" t="str">
        <f>IF(Data!B2744:$B$5005&lt;&gt;"",Data!B2744,"")</f>
        <v/>
      </c>
      <c r="C2744" s="20" t="str">
        <f>IF(Data!$B2744:C$5005&lt;&gt;"",Data!C2744,"")</f>
        <v/>
      </c>
      <c r="D2744" s="20" t="str">
        <f t="shared" ref="D2744:D2807" si="97">IF(AND(B2744&lt;&gt;"",C2744&lt;&gt;""), _xlfn.RANK.AVG(B2744,B:B,1),"")</f>
        <v/>
      </c>
      <c r="E2744" s="133" t="str">
        <f>IF(D2744="","",IF(COUNTIF($D$10:D2743,D2744)=0,COUNTIF(D:D,D2744),""))</f>
        <v/>
      </c>
      <c r="F2744" s="20" t="str">
        <f t="shared" si="96"/>
        <v/>
      </c>
      <c r="G2744" s="56"/>
      <c r="H2744" s="56"/>
      <c r="I2744" s="56"/>
      <c r="J2744" s="56"/>
      <c r="K2744" s="56"/>
      <c r="L2744" s="56"/>
      <c r="M2744" s="56"/>
      <c r="N2744" s="56"/>
      <c r="O2744" s="56"/>
      <c r="P2744" s="56"/>
    </row>
    <row r="2745" spans="1:16">
      <c r="A2745" s="20">
        <v>2736</v>
      </c>
      <c r="B2745" s="20" t="str">
        <f>IF(Data!B2745:$B$5005&lt;&gt;"",Data!B2745,"")</f>
        <v/>
      </c>
      <c r="C2745" s="20" t="str">
        <f>IF(Data!$B2745:C$5005&lt;&gt;"",Data!C2745,"")</f>
        <v/>
      </c>
      <c r="D2745" s="20" t="str">
        <f t="shared" si="97"/>
        <v/>
      </c>
      <c r="E2745" s="133" t="str">
        <f>IF(D2745="","",IF(COUNTIF($D$10:D2744,D2745)=0,COUNTIF(D:D,D2745),""))</f>
        <v/>
      </c>
      <c r="F2745" s="20" t="str">
        <f t="shared" si="96"/>
        <v/>
      </c>
      <c r="G2745" s="56"/>
      <c r="H2745" s="56"/>
      <c r="I2745" s="56"/>
      <c r="J2745" s="56"/>
      <c r="K2745" s="56"/>
      <c r="L2745" s="56"/>
      <c r="M2745" s="56"/>
      <c r="N2745" s="56"/>
      <c r="O2745" s="56"/>
      <c r="P2745" s="56"/>
    </row>
    <row r="2746" spans="1:16">
      <c r="A2746" s="20">
        <v>2737</v>
      </c>
      <c r="B2746" s="20" t="str">
        <f>IF(Data!B2746:$B$5005&lt;&gt;"",Data!B2746,"")</f>
        <v/>
      </c>
      <c r="C2746" s="20" t="str">
        <f>IF(Data!$B2746:C$5005&lt;&gt;"",Data!C2746,"")</f>
        <v/>
      </c>
      <c r="D2746" s="20" t="str">
        <f t="shared" si="97"/>
        <v/>
      </c>
      <c r="E2746" s="133" t="str">
        <f>IF(D2746="","",IF(COUNTIF($D$10:D2745,D2746)=0,COUNTIF(D:D,D2746),""))</f>
        <v/>
      </c>
      <c r="F2746" s="20" t="str">
        <f t="shared" si="96"/>
        <v/>
      </c>
      <c r="G2746" s="56"/>
      <c r="H2746" s="56"/>
      <c r="I2746" s="56"/>
      <c r="J2746" s="56"/>
      <c r="K2746" s="56"/>
      <c r="L2746" s="56"/>
      <c r="M2746" s="56"/>
      <c r="N2746" s="56"/>
      <c r="O2746" s="56"/>
      <c r="P2746" s="56"/>
    </row>
    <row r="2747" spans="1:16">
      <c r="A2747" s="20">
        <v>2738</v>
      </c>
      <c r="B2747" s="20" t="str">
        <f>IF(Data!B2747:$B$5005&lt;&gt;"",Data!B2747,"")</f>
        <v/>
      </c>
      <c r="C2747" s="20" t="str">
        <f>IF(Data!$B2747:C$5005&lt;&gt;"",Data!C2747,"")</f>
        <v/>
      </c>
      <c r="D2747" s="20" t="str">
        <f t="shared" si="97"/>
        <v/>
      </c>
      <c r="E2747" s="133" t="str">
        <f>IF(D2747="","",IF(COUNTIF($D$10:D2746,D2747)=0,COUNTIF(D:D,D2747),""))</f>
        <v/>
      </c>
      <c r="F2747" s="20" t="str">
        <f t="shared" si="96"/>
        <v/>
      </c>
      <c r="G2747" s="56"/>
      <c r="H2747" s="56"/>
      <c r="I2747" s="56"/>
      <c r="J2747" s="56"/>
      <c r="K2747" s="56"/>
      <c r="L2747" s="56"/>
      <c r="M2747" s="56"/>
      <c r="N2747" s="56"/>
      <c r="O2747" s="56"/>
      <c r="P2747" s="56"/>
    </row>
    <row r="2748" spans="1:16">
      <c r="A2748" s="20">
        <v>2739</v>
      </c>
      <c r="B2748" s="20" t="str">
        <f>IF(Data!B2748:$B$5005&lt;&gt;"",Data!B2748,"")</f>
        <v/>
      </c>
      <c r="C2748" s="20" t="str">
        <f>IF(Data!$B2748:C$5005&lt;&gt;"",Data!C2748,"")</f>
        <v/>
      </c>
      <c r="D2748" s="20" t="str">
        <f t="shared" si="97"/>
        <v/>
      </c>
      <c r="E2748" s="133" t="str">
        <f>IF(D2748="","",IF(COUNTIF($D$10:D2747,D2748)=0,COUNTIF(D:D,D2748),""))</f>
        <v/>
      </c>
      <c r="F2748" s="20" t="str">
        <f t="shared" si="96"/>
        <v/>
      </c>
      <c r="G2748" s="56"/>
      <c r="H2748" s="56"/>
      <c r="I2748" s="56"/>
      <c r="J2748" s="56"/>
      <c r="K2748" s="56"/>
      <c r="L2748" s="56"/>
      <c r="M2748" s="56"/>
      <c r="N2748" s="56"/>
      <c r="O2748" s="56"/>
      <c r="P2748" s="56"/>
    </row>
    <row r="2749" spans="1:16">
      <c r="A2749" s="20">
        <v>2740</v>
      </c>
      <c r="B2749" s="20" t="str">
        <f>IF(Data!B2749:$B$5005&lt;&gt;"",Data!B2749,"")</f>
        <v/>
      </c>
      <c r="C2749" s="20" t="str">
        <f>IF(Data!$B2749:C$5005&lt;&gt;"",Data!C2749,"")</f>
        <v/>
      </c>
      <c r="D2749" s="20" t="str">
        <f t="shared" si="97"/>
        <v/>
      </c>
      <c r="E2749" s="133" t="str">
        <f>IF(D2749="","",IF(COUNTIF($D$10:D2748,D2749)=0,COUNTIF(D:D,D2749),""))</f>
        <v/>
      </c>
      <c r="F2749" s="20" t="str">
        <f t="shared" si="96"/>
        <v/>
      </c>
      <c r="G2749" s="56"/>
      <c r="H2749" s="56"/>
      <c r="I2749" s="56"/>
      <c r="J2749" s="56"/>
      <c r="K2749" s="56"/>
      <c r="L2749" s="56"/>
      <c r="M2749" s="56"/>
      <c r="N2749" s="56"/>
      <c r="O2749" s="56"/>
      <c r="P2749" s="56"/>
    </row>
    <row r="2750" spans="1:16">
      <c r="A2750" s="20">
        <v>2741</v>
      </c>
      <c r="B2750" s="20" t="str">
        <f>IF(Data!B2750:$B$5005&lt;&gt;"",Data!B2750,"")</f>
        <v/>
      </c>
      <c r="C2750" s="20" t="str">
        <f>IF(Data!$B2750:C$5005&lt;&gt;"",Data!C2750,"")</f>
        <v/>
      </c>
      <c r="D2750" s="20" t="str">
        <f t="shared" si="97"/>
        <v/>
      </c>
      <c r="E2750" s="133" t="str">
        <f>IF(D2750="","",IF(COUNTIF($D$10:D2749,D2750)=0,COUNTIF(D:D,D2750),""))</f>
        <v/>
      </c>
      <c r="F2750" s="20" t="str">
        <f t="shared" si="96"/>
        <v/>
      </c>
      <c r="G2750" s="56"/>
      <c r="H2750" s="56"/>
      <c r="I2750" s="56"/>
      <c r="J2750" s="56"/>
      <c r="K2750" s="56"/>
      <c r="L2750" s="56"/>
      <c r="M2750" s="56"/>
      <c r="N2750" s="56"/>
      <c r="O2750" s="56"/>
      <c r="P2750" s="56"/>
    </row>
    <row r="2751" spans="1:16">
      <c r="A2751" s="20">
        <v>2742</v>
      </c>
      <c r="B2751" s="20" t="str">
        <f>IF(Data!B2751:$B$5005&lt;&gt;"",Data!B2751,"")</f>
        <v/>
      </c>
      <c r="C2751" s="20" t="str">
        <f>IF(Data!$B2751:C$5005&lt;&gt;"",Data!C2751,"")</f>
        <v/>
      </c>
      <c r="D2751" s="20" t="str">
        <f t="shared" si="97"/>
        <v/>
      </c>
      <c r="E2751" s="133" t="str">
        <f>IF(D2751="","",IF(COUNTIF($D$10:D2750,D2751)=0,COUNTIF(D:D,D2751),""))</f>
        <v/>
      </c>
      <c r="F2751" s="20" t="str">
        <f t="shared" si="96"/>
        <v/>
      </c>
      <c r="G2751" s="56"/>
      <c r="H2751" s="56"/>
      <c r="I2751" s="56"/>
      <c r="J2751" s="56"/>
      <c r="K2751" s="56"/>
      <c r="L2751" s="56"/>
      <c r="M2751" s="56"/>
      <c r="N2751" s="56"/>
      <c r="O2751" s="56"/>
      <c r="P2751" s="56"/>
    </row>
    <row r="2752" spans="1:16">
      <c r="A2752" s="20">
        <v>2743</v>
      </c>
      <c r="B2752" s="20" t="str">
        <f>IF(Data!B2752:$B$5005&lt;&gt;"",Data!B2752,"")</f>
        <v/>
      </c>
      <c r="C2752" s="20" t="str">
        <f>IF(Data!$B2752:C$5005&lt;&gt;"",Data!C2752,"")</f>
        <v/>
      </c>
      <c r="D2752" s="20" t="str">
        <f t="shared" si="97"/>
        <v/>
      </c>
      <c r="E2752" s="133" t="str">
        <f>IF(D2752="","",IF(COUNTIF($D$10:D2751,D2752)=0,COUNTIF(D:D,D2752),""))</f>
        <v/>
      </c>
      <c r="F2752" s="20" t="str">
        <f t="shared" si="96"/>
        <v/>
      </c>
      <c r="G2752" s="56"/>
      <c r="H2752" s="56"/>
      <c r="I2752" s="56"/>
      <c r="J2752" s="56"/>
      <c r="K2752" s="56"/>
      <c r="L2752" s="56"/>
      <c r="M2752" s="56"/>
      <c r="N2752" s="56"/>
      <c r="O2752" s="56"/>
      <c r="P2752" s="56"/>
    </row>
    <row r="2753" spans="1:16">
      <c r="A2753" s="20">
        <v>2744</v>
      </c>
      <c r="B2753" s="20" t="str">
        <f>IF(Data!B2753:$B$5005&lt;&gt;"",Data!B2753,"")</f>
        <v/>
      </c>
      <c r="C2753" s="20" t="str">
        <f>IF(Data!$B2753:C$5005&lt;&gt;"",Data!C2753,"")</f>
        <v/>
      </c>
      <c r="D2753" s="20" t="str">
        <f t="shared" si="97"/>
        <v/>
      </c>
      <c r="E2753" s="133" t="str">
        <f>IF(D2753="","",IF(COUNTIF($D$10:D2752,D2753)=0,COUNTIF(D:D,D2753),""))</f>
        <v/>
      </c>
      <c r="F2753" s="20" t="str">
        <f t="shared" si="96"/>
        <v/>
      </c>
      <c r="G2753" s="56"/>
      <c r="H2753" s="56"/>
      <c r="I2753" s="56"/>
      <c r="J2753" s="56"/>
      <c r="K2753" s="56"/>
      <c r="L2753" s="56"/>
      <c r="M2753" s="56"/>
      <c r="N2753" s="56"/>
      <c r="O2753" s="56"/>
      <c r="P2753" s="56"/>
    </row>
    <row r="2754" spans="1:16">
      <c r="A2754" s="20">
        <v>2745</v>
      </c>
      <c r="B2754" s="20" t="str">
        <f>IF(Data!B2754:$B$5005&lt;&gt;"",Data!B2754,"")</f>
        <v/>
      </c>
      <c r="C2754" s="20" t="str">
        <f>IF(Data!$B2754:C$5005&lt;&gt;"",Data!C2754,"")</f>
        <v/>
      </c>
      <c r="D2754" s="20" t="str">
        <f t="shared" si="97"/>
        <v/>
      </c>
      <c r="E2754" s="133" t="str">
        <f>IF(D2754="","",IF(COUNTIF($D$10:D2753,D2754)=0,COUNTIF(D:D,D2754),""))</f>
        <v/>
      </c>
      <c r="F2754" s="20" t="str">
        <f t="shared" si="96"/>
        <v/>
      </c>
      <c r="G2754" s="56"/>
      <c r="H2754" s="56"/>
      <c r="I2754" s="56"/>
      <c r="J2754" s="56"/>
      <c r="K2754" s="56"/>
      <c r="L2754" s="56"/>
      <c r="M2754" s="56"/>
      <c r="N2754" s="56"/>
      <c r="O2754" s="56"/>
      <c r="P2754" s="56"/>
    </row>
    <row r="2755" spans="1:16">
      <c r="A2755" s="20">
        <v>2746</v>
      </c>
      <c r="B2755" s="20" t="str">
        <f>IF(Data!B2755:$B$5005&lt;&gt;"",Data!B2755,"")</f>
        <v/>
      </c>
      <c r="C2755" s="20" t="str">
        <f>IF(Data!$B2755:C$5005&lt;&gt;"",Data!C2755,"")</f>
        <v/>
      </c>
      <c r="D2755" s="20" t="str">
        <f t="shared" si="97"/>
        <v/>
      </c>
      <c r="E2755" s="133" t="str">
        <f>IF(D2755="","",IF(COUNTIF($D$10:D2754,D2755)=0,COUNTIF(D:D,D2755),""))</f>
        <v/>
      </c>
      <c r="F2755" s="20" t="str">
        <f t="shared" si="96"/>
        <v/>
      </c>
      <c r="G2755" s="56"/>
      <c r="H2755" s="56"/>
      <c r="I2755" s="56"/>
      <c r="J2755" s="56"/>
      <c r="K2755" s="56"/>
      <c r="L2755" s="56"/>
      <c r="M2755" s="56"/>
      <c r="N2755" s="56"/>
      <c r="O2755" s="56"/>
      <c r="P2755" s="56"/>
    </row>
    <row r="2756" spans="1:16">
      <c r="A2756" s="20">
        <v>2747</v>
      </c>
      <c r="B2756" s="20" t="str">
        <f>IF(Data!B2756:$B$5005&lt;&gt;"",Data!B2756,"")</f>
        <v/>
      </c>
      <c r="C2756" s="20" t="str">
        <f>IF(Data!$B2756:C$5005&lt;&gt;"",Data!C2756,"")</f>
        <v/>
      </c>
      <c r="D2756" s="20" t="str">
        <f t="shared" si="97"/>
        <v/>
      </c>
      <c r="E2756" s="133" t="str">
        <f>IF(D2756="","",IF(COUNTIF($D$10:D2755,D2756)=0,COUNTIF(D:D,D2756),""))</f>
        <v/>
      </c>
      <c r="F2756" s="20" t="str">
        <f t="shared" si="96"/>
        <v/>
      </c>
      <c r="G2756" s="56"/>
      <c r="H2756" s="56"/>
      <c r="I2756" s="56"/>
      <c r="J2756" s="56"/>
      <c r="K2756" s="56"/>
      <c r="L2756" s="56"/>
      <c r="M2756" s="56"/>
      <c r="N2756" s="56"/>
      <c r="O2756" s="56"/>
      <c r="P2756" s="56"/>
    </row>
    <row r="2757" spans="1:16">
      <c r="A2757" s="20">
        <v>2748</v>
      </c>
      <c r="B2757" s="20" t="str">
        <f>IF(Data!B2757:$B$5005&lt;&gt;"",Data!B2757,"")</f>
        <v/>
      </c>
      <c r="C2757" s="20" t="str">
        <f>IF(Data!$B2757:C$5005&lt;&gt;"",Data!C2757,"")</f>
        <v/>
      </c>
      <c r="D2757" s="20" t="str">
        <f t="shared" si="97"/>
        <v/>
      </c>
      <c r="E2757" s="133" t="str">
        <f>IF(D2757="","",IF(COUNTIF($D$10:D2756,D2757)=0,COUNTIF(D:D,D2757),""))</f>
        <v/>
      </c>
      <c r="F2757" s="20" t="str">
        <f t="shared" si="96"/>
        <v/>
      </c>
      <c r="G2757" s="56"/>
      <c r="H2757" s="56"/>
      <c r="I2757" s="56"/>
      <c r="J2757" s="56"/>
      <c r="K2757" s="56"/>
      <c r="L2757" s="56"/>
      <c r="M2757" s="56"/>
      <c r="N2757" s="56"/>
      <c r="O2757" s="56"/>
      <c r="P2757" s="56"/>
    </row>
    <row r="2758" spans="1:16">
      <c r="A2758" s="20">
        <v>2749</v>
      </c>
      <c r="B2758" s="20" t="str">
        <f>IF(Data!B2758:$B$5005&lt;&gt;"",Data!B2758,"")</f>
        <v/>
      </c>
      <c r="C2758" s="20" t="str">
        <f>IF(Data!$B2758:C$5005&lt;&gt;"",Data!C2758,"")</f>
        <v/>
      </c>
      <c r="D2758" s="20" t="str">
        <f t="shared" si="97"/>
        <v/>
      </c>
      <c r="E2758" s="133" t="str">
        <f>IF(D2758="","",IF(COUNTIF($D$10:D2757,D2758)=0,COUNTIF(D:D,D2758),""))</f>
        <v/>
      </c>
      <c r="F2758" s="20" t="str">
        <f t="shared" si="96"/>
        <v/>
      </c>
      <c r="G2758" s="56"/>
      <c r="H2758" s="56"/>
      <c r="I2758" s="56"/>
      <c r="J2758" s="56"/>
      <c r="K2758" s="56"/>
      <c r="L2758" s="56"/>
      <c r="M2758" s="56"/>
      <c r="N2758" s="56"/>
      <c r="O2758" s="56"/>
      <c r="P2758" s="56"/>
    </row>
    <row r="2759" spans="1:16">
      <c r="A2759" s="20">
        <v>2750</v>
      </c>
      <c r="B2759" s="20" t="str">
        <f>IF(Data!B2759:$B$5005&lt;&gt;"",Data!B2759,"")</f>
        <v/>
      </c>
      <c r="C2759" s="20" t="str">
        <f>IF(Data!$B2759:C$5005&lt;&gt;"",Data!C2759,"")</f>
        <v/>
      </c>
      <c r="D2759" s="20" t="str">
        <f t="shared" si="97"/>
        <v/>
      </c>
      <c r="E2759" s="133" t="str">
        <f>IF(D2759="","",IF(COUNTIF($D$10:D2758,D2759)=0,COUNTIF(D:D,D2759),""))</f>
        <v/>
      </c>
      <c r="F2759" s="20" t="str">
        <f t="shared" si="96"/>
        <v/>
      </c>
      <c r="G2759" s="56"/>
      <c r="H2759" s="56"/>
      <c r="I2759" s="56"/>
      <c r="J2759" s="56"/>
      <c r="K2759" s="56"/>
      <c r="L2759" s="56"/>
      <c r="M2759" s="56"/>
      <c r="N2759" s="56"/>
      <c r="O2759" s="56"/>
      <c r="P2759" s="56"/>
    </row>
    <row r="2760" spans="1:16">
      <c r="A2760" s="20">
        <v>2751</v>
      </c>
      <c r="B2760" s="20" t="str">
        <f>IF(Data!B2760:$B$5005&lt;&gt;"",Data!B2760,"")</f>
        <v/>
      </c>
      <c r="C2760" s="20" t="str">
        <f>IF(Data!$B2760:C$5005&lt;&gt;"",Data!C2760,"")</f>
        <v/>
      </c>
      <c r="D2760" s="20" t="str">
        <f t="shared" si="97"/>
        <v/>
      </c>
      <c r="E2760" s="133" t="str">
        <f>IF(D2760="","",IF(COUNTIF($D$10:D2759,D2760)=0,COUNTIF(D:D,D2760),""))</f>
        <v/>
      </c>
      <c r="F2760" s="20" t="str">
        <f t="shared" si="96"/>
        <v/>
      </c>
      <c r="G2760" s="56"/>
      <c r="H2760" s="56"/>
      <c r="I2760" s="56"/>
      <c r="J2760" s="56"/>
      <c r="K2760" s="56"/>
      <c r="L2760" s="56"/>
      <c r="M2760" s="56"/>
      <c r="N2760" s="56"/>
      <c r="O2760" s="56"/>
      <c r="P2760" s="56"/>
    </row>
    <row r="2761" spans="1:16">
      <c r="A2761" s="20">
        <v>2752</v>
      </c>
      <c r="B2761" s="20" t="str">
        <f>IF(Data!B2761:$B$5005&lt;&gt;"",Data!B2761,"")</f>
        <v/>
      </c>
      <c r="C2761" s="20" t="str">
        <f>IF(Data!$B2761:C$5005&lt;&gt;"",Data!C2761,"")</f>
        <v/>
      </c>
      <c r="D2761" s="20" t="str">
        <f t="shared" si="97"/>
        <v/>
      </c>
      <c r="E2761" s="133" t="str">
        <f>IF(D2761="","",IF(COUNTIF($D$10:D2760,D2761)=0,COUNTIF(D:D,D2761),""))</f>
        <v/>
      </c>
      <c r="F2761" s="20" t="str">
        <f t="shared" si="96"/>
        <v/>
      </c>
      <c r="G2761" s="56"/>
      <c r="H2761" s="56"/>
      <c r="I2761" s="56"/>
      <c r="J2761" s="56"/>
      <c r="K2761" s="56"/>
      <c r="L2761" s="56"/>
      <c r="M2761" s="56"/>
      <c r="N2761" s="56"/>
      <c r="O2761" s="56"/>
      <c r="P2761" s="56"/>
    </row>
    <row r="2762" spans="1:16">
      <c r="A2762" s="20">
        <v>2753</v>
      </c>
      <c r="B2762" s="20" t="str">
        <f>IF(Data!B2762:$B$5005&lt;&gt;"",Data!B2762,"")</f>
        <v/>
      </c>
      <c r="C2762" s="20" t="str">
        <f>IF(Data!$B2762:C$5005&lt;&gt;"",Data!C2762,"")</f>
        <v/>
      </c>
      <c r="D2762" s="20" t="str">
        <f t="shared" si="97"/>
        <v/>
      </c>
      <c r="E2762" s="133" t="str">
        <f>IF(D2762="","",IF(COUNTIF($D$10:D2761,D2762)=0,COUNTIF(D:D,D2762),""))</f>
        <v/>
      </c>
      <c r="F2762" s="20" t="str">
        <f t="shared" si="96"/>
        <v/>
      </c>
      <c r="G2762" s="56"/>
      <c r="H2762" s="56"/>
      <c r="I2762" s="56"/>
      <c r="J2762" s="56"/>
      <c r="K2762" s="56"/>
      <c r="L2762" s="56"/>
      <c r="M2762" s="56"/>
      <c r="N2762" s="56"/>
      <c r="O2762" s="56"/>
      <c r="P2762" s="56"/>
    </row>
    <row r="2763" spans="1:16">
      <c r="A2763" s="20">
        <v>2754</v>
      </c>
      <c r="B2763" s="20" t="str">
        <f>IF(Data!B2763:$B$5005&lt;&gt;"",Data!B2763,"")</f>
        <v/>
      </c>
      <c r="C2763" s="20" t="str">
        <f>IF(Data!$B2763:C$5005&lt;&gt;"",Data!C2763,"")</f>
        <v/>
      </c>
      <c r="D2763" s="20" t="str">
        <f t="shared" si="97"/>
        <v/>
      </c>
      <c r="E2763" s="133" t="str">
        <f>IF(D2763="","",IF(COUNTIF($D$10:D2762,D2763)=0,COUNTIF(D:D,D2763),""))</f>
        <v/>
      </c>
      <c r="F2763" s="20" t="str">
        <f t="shared" si="96"/>
        <v/>
      </c>
      <c r="G2763" s="56"/>
      <c r="H2763" s="56"/>
      <c r="I2763" s="56"/>
      <c r="J2763" s="56"/>
      <c r="K2763" s="56"/>
      <c r="L2763" s="56"/>
      <c r="M2763" s="56"/>
      <c r="N2763" s="56"/>
      <c r="O2763" s="56"/>
      <c r="P2763" s="56"/>
    </row>
    <row r="2764" spans="1:16">
      <c r="A2764" s="20">
        <v>2755</v>
      </c>
      <c r="B2764" s="20" t="str">
        <f>IF(Data!B2764:$B$5005&lt;&gt;"",Data!B2764,"")</f>
        <v/>
      </c>
      <c r="C2764" s="20" t="str">
        <f>IF(Data!$B2764:C$5005&lt;&gt;"",Data!C2764,"")</f>
        <v/>
      </c>
      <c r="D2764" s="20" t="str">
        <f t="shared" si="97"/>
        <v/>
      </c>
      <c r="E2764" s="133" t="str">
        <f>IF(D2764="","",IF(COUNTIF($D$10:D2763,D2764)=0,COUNTIF(D:D,D2764),""))</f>
        <v/>
      </c>
      <c r="F2764" s="20" t="str">
        <f t="shared" ref="F2764:F2827" si="98">IF(E2764="","",E2764^3-E2764)</f>
        <v/>
      </c>
      <c r="G2764" s="56"/>
      <c r="H2764" s="56"/>
      <c r="I2764" s="56"/>
      <c r="J2764" s="56"/>
      <c r="K2764" s="56"/>
      <c r="L2764" s="56"/>
      <c r="M2764" s="56"/>
      <c r="N2764" s="56"/>
      <c r="O2764" s="56"/>
      <c r="P2764" s="56"/>
    </row>
    <row r="2765" spans="1:16">
      <c r="A2765" s="20">
        <v>2756</v>
      </c>
      <c r="B2765" s="20" t="str">
        <f>IF(Data!B2765:$B$5005&lt;&gt;"",Data!B2765,"")</f>
        <v/>
      </c>
      <c r="C2765" s="20" t="str">
        <f>IF(Data!$B2765:C$5005&lt;&gt;"",Data!C2765,"")</f>
        <v/>
      </c>
      <c r="D2765" s="20" t="str">
        <f t="shared" si="97"/>
        <v/>
      </c>
      <c r="E2765" s="133" t="str">
        <f>IF(D2765="","",IF(COUNTIF($D$10:D2764,D2765)=0,COUNTIF(D:D,D2765),""))</f>
        <v/>
      </c>
      <c r="F2765" s="20" t="str">
        <f t="shared" si="98"/>
        <v/>
      </c>
      <c r="G2765" s="56"/>
      <c r="H2765" s="56"/>
      <c r="I2765" s="56"/>
      <c r="J2765" s="56"/>
      <c r="K2765" s="56"/>
      <c r="L2765" s="56"/>
      <c r="M2765" s="56"/>
      <c r="N2765" s="56"/>
      <c r="O2765" s="56"/>
      <c r="P2765" s="56"/>
    </row>
    <row r="2766" spans="1:16">
      <c r="A2766" s="20">
        <v>2757</v>
      </c>
      <c r="B2766" s="20" t="str">
        <f>IF(Data!B2766:$B$5005&lt;&gt;"",Data!B2766,"")</f>
        <v/>
      </c>
      <c r="C2766" s="20" t="str">
        <f>IF(Data!$B2766:C$5005&lt;&gt;"",Data!C2766,"")</f>
        <v/>
      </c>
      <c r="D2766" s="20" t="str">
        <f t="shared" si="97"/>
        <v/>
      </c>
      <c r="E2766" s="133" t="str">
        <f>IF(D2766="","",IF(COUNTIF($D$10:D2765,D2766)=0,COUNTIF(D:D,D2766),""))</f>
        <v/>
      </c>
      <c r="F2766" s="20" t="str">
        <f t="shared" si="98"/>
        <v/>
      </c>
      <c r="G2766" s="56"/>
      <c r="H2766" s="56"/>
      <c r="I2766" s="56"/>
      <c r="J2766" s="56"/>
      <c r="K2766" s="56"/>
      <c r="L2766" s="56"/>
      <c r="M2766" s="56"/>
      <c r="N2766" s="56"/>
      <c r="O2766" s="56"/>
      <c r="P2766" s="56"/>
    </row>
    <row r="2767" spans="1:16">
      <c r="A2767" s="20">
        <v>2758</v>
      </c>
      <c r="B2767" s="20" t="str">
        <f>IF(Data!B2767:$B$5005&lt;&gt;"",Data!B2767,"")</f>
        <v/>
      </c>
      <c r="C2767" s="20" t="str">
        <f>IF(Data!$B2767:C$5005&lt;&gt;"",Data!C2767,"")</f>
        <v/>
      </c>
      <c r="D2767" s="20" t="str">
        <f t="shared" si="97"/>
        <v/>
      </c>
      <c r="E2767" s="133" t="str">
        <f>IF(D2767="","",IF(COUNTIF($D$10:D2766,D2767)=0,COUNTIF(D:D,D2767),""))</f>
        <v/>
      </c>
      <c r="F2767" s="20" t="str">
        <f t="shared" si="98"/>
        <v/>
      </c>
      <c r="G2767" s="56"/>
      <c r="H2767" s="56"/>
      <c r="I2767" s="56"/>
      <c r="J2767" s="56"/>
      <c r="K2767" s="56"/>
      <c r="L2767" s="56"/>
      <c r="M2767" s="56"/>
      <c r="N2767" s="56"/>
      <c r="O2767" s="56"/>
      <c r="P2767" s="56"/>
    </row>
    <row r="2768" spans="1:16">
      <c r="A2768" s="20">
        <v>2759</v>
      </c>
      <c r="B2768" s="20" t="str">
        <f>IF(Data!B2768:$B$5005&lt;&gt;"",Data!B2768,"")</f>
        <v/>
      </c>
      <c r="C2768" s="20" t="str">
        <f>IF(Data!$B2768:C$5005&lt;&gt;"",Data!C2768,"")</f>
        <v/>
      </c>
      <c r="D2768" s="20" t="str">
        <f t="shared" si="97"/>
        <v/>
      </c>
      <c r="E2768" s="133" t="str">
        <f>IF(D2768="","",IF(COUNTIF($D$10:D2767,D2768)=0,COUNTIF(D:D,D2768),""))</f>
        <v/>
      </c>
      <c r="F2768" s="20" t="str">
        <f t="shared" si="98"/>
        <v/>
      </c>
      <c r="G2768" s="56"/>
      <c r="H2768" s="56"/>
      <c r="I2768" s="56"/>
      <c r="J2768" s="56"/>
      <c r="K2768" s="56"/>
      <c r="L2768" s="56"/>
      <c r="M2768" s="56"/>
      <c r="N2768" s="56"/>
      <c r="O2768" s="56"/>
      <c r="P2768" s="56"/>
    </row>
    <row r="2769" spans="1:16">
      <c r="A2769" s="20">
        <v>2760</v>
      </c>
      <c r="B2769" s="20" t="str">
        <f>IF(Data!B2769:$B$5005&lt;&gt;"",Data!B2769,"")</f>
        <v/>
      </c>
      <c r="C2769" s="20" t="str">
        <f>IF(Data!$B2769:C$5005&lt;&gt;"",Data!C2769,"")</f>
        <v/>
      </c>
      <c r="D2769" s="20" t="str">
        <f t="shared" si="97"/>
        <v/>
      </c>
      <c r="E2769" s="133" t="str">
        <f>IF(D2769="","",IF(COUNTIF($D$10:D2768,D2769)=0,COUNTIF(D:D,D2769),""))</f>
        <v/>
      </c>
      <c r="F2769" s="20" t="str">
        <f t="shared" si="98"/>
        <v/>
      </c>
      <c r="G2769" s="56"/>
      <c r="H2769" s="56"/>
      <c r="I2769" s="56"/>
      <c r="J2769" s="56"/>
      <c r="K2769" s="56"/>
      <c r="L2769" s="56"/>
      <c r="M2769" s="56"/>
      <c r="N2769" s="56"/>
      <c r="O2769" s="56"/>
      <c r="P2769" s="56"/>
    </row>
    <row r="2770" spans="1:16">
      <c r="A2770" s="20">
        <v>2761</v>
      </c>
      <c r="B2770" s="20" t="str">
        <f>IF(Data!B2770:$B$5005&lt;&gt;"",Data!B2770,"")</f>
        <v/>
      </c>
      <c r="C2770" s="20" t="str">
        <f>IF(Data!$B2770:C$5005&lt;&gt;"",Data!C2770,"")</f>
        <v/>
      </c>
      <c r="D2770" s="20" t="str">
        <f t="shared" si="97"/>
        <v/>
      </c>
      <c r="E2770" s="133" t="str">
        <f>IF(D2770="","",IF(COUNTIF($D$10:D2769,D2770)=0,COUNTIF(D:D,D2770),""))</f>
        <v/>
      </c>
      <c r="F2770" s="20" t="str">
        <f t="shared" si="98"/>
        <v/>
      </c>
      <c r="G2770" s="56"/>
      <c r="H2770" s="56"/>
      <c r="I2770" s="56"/>
      <c r="J2770" s="56"/>
      <c r="K2770" s="56"/>
      <c r="L2770" s="56"/>
      <c r="M2770" s="56"/>
      <c r="N2770" s="56"/>
      <c r="O2770" s="56"/>
      <c r="P2770" s="56"/>
    </row>
    <row r="2771" spans="1:16">
      <c r="A2771" s="20">
        <v>2762</v>
      </c>
      <c r="B2771" s="20" t="str">
        <f>IF(Data!B2771:$B$5005&lt;&gt;"",Data!B2771,"")</f>
        <v/>
      </c>
      <c r="C2771" s="20" t="str">
        <f>IF(Data!$B2771:C$5005&lt;&gt;"",Data!C2771,"")</f>
        <v/>
      </c>
      <c r="D2771" s="20" t="str">
        <f t="shared" si="97"/>
        <v/>
      </c>
      <c r="E2771" s="133" t="str">
        <f>IF(D2771="","",IF(COUNTIF($D$10:D2770,D2771)=0,COUNTIF(D:D,D2771),""))</f>
        <v/>
      </c>
      <c r="F2771" s="20" t="str">
        <f t="shared" si="98"/>
        <v/>
      </c>
      <c r="G2771" s="56"/>
      <c r="H2771" s="56"/>
      <c r="I2771" s="56"/>
      <c r="J2771" s="56"/>
      <c r="K2771" s="56"/>
      <c r="L2771" s="56"/>
      <c r="M2771" s="56"/>
      <c r="N2771" s="56"/>
      <c r="O2771" s="56"/>
      <c r="P2771" s="56"/>
    </row>
    <row r="2772" spans="1:16">
      <c r="A2772" s="20">
        <v>2763</v>
      </c>
      <c r="B2772" s="20" t="str">
        <f>IF(Data!B2772:$B$5005&lt;&gt;"",Data!B2772,"")</f>
        <v/>
      </c>
      <c r="C2772" s="20" t="str">
        <f>IF(Data!$B2772:C$5005&lt;&gt;"",Data!C2772,"")</f>
        <v/>
      </c>
      <c r="D2772" s="20" t="str">
        <f t="shared" si="97"/>
        <v/>
      </c>
      <c r="E2772" s="133" t="str">
        <f>IF(D2772="","",IF(COUNTIF($D$10:D2771,D2772)=0,COUNTIF(D:D,D2772),""))</f>
        <v/>
      </c>
      <c r="F2772" s="20" t="str">
        <f t="shared" si="98"/>
        <v/>
      </c>
      <c r="G2772" s="56"/>
      <c r="H2772" s="56"/>
      <c r="I2772" s="56"/>
      <c r="J2772" s="56"/>
      <c r="K2772" s="56"/>
      <c r="L2772" s="56"/>
      <c r="M2772" s="56"/>
      <c r="N2772" s="56"/>
      <c r="O2772" s="56"/>
      <c r="P2772" s="56"/>
    </row>
    <row r="2773" spans="1:16">
      <c r="A2773" s="20">
        <v>2764</v>
      </c>
      <c r="B2773" s="20" t="str">
        <f>IF(Data!B2773:$B$5005&lt;&gt;"",Data!B2773,"")</f>
        <v/>
      </c>
      <c r="C2773" s="20" t="str">
        <f>IF(Data!$B2773:C$5005&lt;&gt;"",Data!C2773,"")</f>
        <v/>
      </c>
      <c r="D2773" s="20" t="str">
        <f t="shared" si="97"/>
        <v/>
      </c>
      <c r="E2773" s="133" t="str">
        <f>IF(D2773="","",IF(COUNTIF($D$10:D2772,D2773)=0,COUNTIF(D:D,D2773),""))</f>
        <v/>
      </c>
      <c r="F2773" s="20" t="str">
        <f t="shared" si="98"/>
        <v/>
      </c>
      <c r="G2773" s="56"/>
      <c r="H2773" s="56"/>
      <c r="I2773" s="56"/>
      <c r="J2773" s="56"/>
      <c r="K2773" s="56"/>
      <c r="L2773" s="56"/>
      <c r="M2773" s="56"/>
      <c r="N2773" s="56"/>
      <c r="O2773" s="56"/>
      <c r="P2773" s="56"/>
    </row>
    <row r="2774" spans="1:16">
      <c r="A2774" s="20">
        <v>2765</v>
      </c>
      <c r="B2774" s="20" t="str">
        <f>IF(Data!B2774:$B$5005&lt;&gt;"",Data!B2774,"")</f>
        <v/>
      </c>
      <c r="C2774" s="20" t="str">
        <f>IF(Data!$B2774:C$5005&lt;&gt;"",Data!C2774,"")</f>
        <v/>
      </c>
      <c r="D2774" s="20" t="str">
        <f t="shared" si="97"/>
        <v/>
      </c>
      <c r="E2774" s="133" t="str">
        <f>IF(D2774="","",IF(COUNTIF($D$10:D2773,D2774)=0,COUNTIF(D:D,D2774),""))</f>
        <v/>
      </c>
      <c r="F2774" s="20" t="str">
        <f t="shared" si="98"/>
        <v/>
      </c>
      <c r="G2774" s="56"/>
      <c r="H2774" s="56"/>
      <c r="I2774" s="56"/>
      <c r="J2774" s="56"/>
      <c r="K2774" s="56"/>
      <c r="L2774" s="56"/>
      <c r="M2774" s="56"/>
      <c r="N2774" s="56"/>
      <c r="O2774" s="56"/>
      <c r="P2774" s="56"/>
    </row>
    <row r="2775" spans="1:16">
      <c r="A2775" s="20">
        <v>2766</v>
      </c>
      <c r="B2775" s="20" t="str">
        <f>IF(Data!B2775:$B$5005&lt;&gt;"",Data!B2775,"")</f>
        <v/>
      </c>
      <c r="C2775" s="20" t="str">
        <f>IF(Data!$B2775:C$5005&lt;&gt;"",Data!C2775,"")</f>
        <v/>
      </c>
      <c r="D2775" s="20" t="str">
        <f t="shared" si="97"/>
        <v/>
      </c>
      <c r="E2775" s="133" t="str">
        <f>IF(D2775="","",IF(COUNTIF($D$10:D2774,D2775)=0,COUNTIF(D:D,D2775),""))</f>
        <v/>
      </c>
      <c r="F2775" s="20" t="str">
        <f t="shared" si="98"/>
        <v/>
      </c>
      <c r="G2775" s="56"/>
      <c r="H2775" s="56"/>
      <c r="I2775" s="56"/>
      <c r="J2775" s="56"/>
      <c r="K2775" s="56"/>
      <c r="L2775" s="56"/>
      <c r="M2775" s="56"/>
      <c r="N2775" s="56"/>
      <c r="O2775" s="56"/>
      <c r="P2775" s="56"/>
    </row>
    <row r="2776" spans="1:16">
      <c r="A2776" s="20">
        <v>2767</v>
      </c>
      <c r="B2776" s="20" t="str">
        <f>IF(Data!B2776:$B$5005&lt;&gt;"",Data!B2776,"")</f>
        <v/>
      </c>
      <c r="C2776" s="20" t="str">
        <f>IF(Data!$B2776:C$5005&lt;&gt;"",Data!C2776,"")</f>
        <v/>
      </c>
      <c r="D2776" s="20" t="str">
        <f t="shared" si="97"/>
        <v/>
      </c>
      <c r="E2776" s="133" t="str">
        <f>IF(D2776="","",IF(COUNTIF($D$10:D2775,D2776)=0,COUNTIF(D:D,D2776),""))</f>
        <v/>
      </c>
      <c r="F2776" s="20" t="str">
        <f t="shared" si="98"/>
        <v/>
      </c>
      <c r="G2776" s="56"/>
      <c r="H2776" s="56"/>
      <c r="I2776" s="56"/>
      <c r="J2776" s="56"/>
      <c r="K2776" s="56"/>
      <c r="L2776" s="56"/>
      <c r="M2776" s="56"/>
      <c r="N2776" s="56"/>
      <c r="O2776" s="56"/>
      <c r="P2776" s="56"/>
    </row>
    <row r="2777" spans="1:16">
      <c r="A2777" s="20">
        <v>2768</v>
      </c>
      <c r="B2777" s="20" t="str">
        <f>IF(Data!B2777:$B$5005&lt;&gt;"",Data!B2777,"")</f>
        <v/>
      </c>
      <c r="C2777" s="20" t="str">
        <f>IF(Data!$B2777:C$5005&lt;&gt;"",Data!C2777,"")</f>
        <v/>
      </c>
      <c r="D2777" s="20" t="str">
        <f t="shared" si="97"/>
        <v/>
      </c>
      <c r="E2777" s="133" t="str">
        <f>IF(D2777="","",IF(COUNTIF($D$10:D2776,D2777)=0,COUNTIF(D:D,D2777),""))</f>
        <v/>
      </c>
      <c r="F2777" s="20" t="str">
        <f t="shared" si="98"/>
        <v/>
      </c>
      <c r="G2777" s="56"/>
      <c r="H2777" s="56"/>
      <c r="I2777" s="56"/>
      <c r="J2777" s="56"/>
      <c r="K2777" s="56"/>
      <c r="L2777" s="56"/>
      <c r="M2777" s="56"/>
      <c r="N2777" s="56"/>
      <c r="O2777" s="56"/>
      <c r="P2777" s="56"/>
    </row>
    <row r="2778" spans="1:16">
      <c r="A2778" s="20">
        <v>2769</v>
      </c>
      <c r="B2778" s="20" t="str">
        <f>IF(Data!B2778:$B$5005&lt;&gt;"",Data!B2778,"")</f>
        <v/>
      </c>
      <c r="C2778" s="20" t="str">
        <f>IF(Data!$B2778:C$5005&lt;&gt;"",Data!C2778,"")</f>
        <v/>
      </c>
      <c r="D2778" s="20" t="str">
        <f t="shared" si="97"/>
        <v/>
      </c>
      <c r="E2778" s="133" t="str">
        <f>IF(D2778="","",IF(COUNTIF($D$10:D2777,D2778)=0,COUNTIF(D:D,D2778),""))</f>
        <v/>
      </c>
      <c r="F2778" s="20" t="str">
        <f t="shared" si="98"/>
        <v/>
      </c>
      <c r="G2778" s="56"/>
      <c r="H2778" s="56"/>
      <c r="I2778" s="56"/>
      <c r="J2778" s="56"/>
      <c r="K2778" s="56"/>
      <c r="L2778" s="56"/>
      <c r="M2778" s="56"/>
      <c r="N2778" s="56"/>
      <c r="O2778" s="56"/>
      <c r="P2778" s="56"/>
    </row>
    <row r="2779" spans="1:16">
      <c r="A2779" s="20">
        <v>2770</v>
      </c>
      <c r="B2779" s="20" t="str">
        <f>IF(Data!B2779:$B$5005&lt;&gt;"",Data!B2779,"")</f>
        <v/>
      </c>
      <c r="C2779" s="20" t="str">
        <f>IF(Data!$B2779:C$5005&lt;&gt;"",Data!C2779,"")</f>
        <v/>
      </c>
      <c r="D2779" s="20" t="str">
        <f t="shared" si="97"/>
        <v/>
      </c>
      <c r="E2779" s="133" t="str">
        <f>IF(D2779="","",IF(COUNTIF($D$10:D2778,D2779)=0,COUNTIF(D:D,D2779),""))</f>
        <v/>
      </c>
      <c r="F2779" s="20" t="str">
        <f t="shared" si="98"/>
        <v/>
      </c>
      <c r="G2779" s="56"/>
      <c r="H2779" s="56"/>
      <c r="I2779" s="56"/>
      <c r="J2779" s="56"/>
      <c r="K2779" s="56"/>
      <c r="L2779" s="56"/>
      <c r="M2779" s="56"/>
      <c r="N2779" s="56"/>
      <c r="O2779" s="56"/>
      <c r="P2779" s="56"/>
    </row>
    <row r="2780" spans="1:16">
      <c r="A2780" s="20">
        <v>2771</v>
      </c>
      <c r="B2780" s="20" t="str">
        <f>IF(Data!B2780:$B$5005&lt;&gt;"",Data!B2780,"")</f>
        <v/>
      </c>
      <c r="C2780" s="20" t="str">
        <f>IF(Data!$B2780:C$5005&lt;&gt;"",Data!C2780,"")</f>
        <v/>
      </c>
      <c r="D2780" s="20" t="str">
        <f t="shared" si="97"/>
        <v/>
      </c>
      <c r="E2780" s="133" t="str">
        <f>IF(D2780="","",IF(COUNTIF($D$10:D2779,D2780)=0,COUNTIF(D:D,D2780),""))</f>
        <v/>
      </c>
      <c r="F2780" s="20" t="str">
        <f t="shared" si="98"/>
        <v/>
      </c>
      <c r="G2780" s="56"/>
      <c r="H2780" s="56"/>
      <c r="I2780" s="56"/>
      <c r="J2780" s="56"/>
      <c r="K2780" s="56"/>
      <c r="L2780" s="56"/>
      <c r="M2780" s="56"/>
      <c r="N2780" s="56"/>
      <c r="O2780" s="56"/>
      <c r="P2780" s="56"/>
    </row>
    <row r="2781" spans="1:16">
      <c r="A2781" s="20">
        <v>2772</v>
      </c>
      <c r="B2781" s="20" t="str">
        <f>IF(Data!B2781:$B$5005&lt;&gt;"",Data!B2781,"")</f>
        <v/>
      </c>
      <c r="C2781" s="20" t="str">
        <f>IF(Data!$B2781:C$5005&lt;&gt;"",Data!C2781,"")</f>
        <v/>
      </c>
      <c r="D2781" s="20" t="str">
        <f t="shared" si="97"/>
        <v/>
      </c>
      <c r="E2781" s="133" t="str">
        <f>IF(D2781="","",IF(COUNTIF($D$10:D2780,D2781)=0,COUNTIF(D:D,D2781),""))</f>
        <v/>
      </c>
      <c r="F2781" s="20" t="str">
        <f t="shared" si="98"/>
        <v/>
      </c>
      <c r="G2781" s="56"/>
      <c r="H2781" s="56"/>
      <c r="I2781" s="56"/>
      <c r="J2781" s="56"/>
      <c r="K2781" s="56"/>
      <c r="L2781" s="56"/>
      <c r="M2781" s="56"/>
      <c r="N2781" s="56"/>
      <c r="O2781" s="56"/>
      <c r="P2781" s="56"/>
    </row>
    <row r="2782" spans="1:16">
      <c r="A2782" s="20">
        <v>2773</v>
      </c>
      <c r="B2782" s="20" t="str">
        <f>IF(Data!B2782:$B$5005&lt;&gt;"",Data!B2782,"")</f>
        <v/>
      </c>
      <c r="C2782" s="20" t="str">
        <f>IF(Data!$B2782:C$5005&lt;&gt;"",Data!C2782,"")</f>
        <v/>
      </c>
      <c r="D2782" s="20" t="str">
        <f t="shared" si="97"/>
        <v/>
      </c>
      <c r="E2782" s="133" t="str">
        <f>IF(D2782="","",IF(COUNTIF($D$10:D2781,D2782)=0,COUNTIF(D:D,D2782),""))</f>
        <v/>
      </c>
      <c r="F2782" s="20" t="str">
        <f t="shared" si="98"/>
        <v/>
      </c>
      <c r="G2782" s="56"/>
      <c r="H2782" s="56"/>
      <c r="I2782" s="56"/>
      <c r="J2782" s="56"/>
      <c r="K2782" s="56"/>
      <c r="L2782" s="56"/>
      <c r="M2782" s="56"/>
      <c r="N2782" s="56"/>
      <c r="O2782" s="56"/>
      <c r="P2782" s="56"/>
    </row>
    <row r="2783" spans="1:16">
      <c r="A2783" s="20">
        <v>2774</v>
      </c>
      <c r="B2783" s="20" t="str">
        <f>IF(Data!B2783:$B$5005&lt;&gt;"",Data!B2783,"")</f>
        <v/>
      </c>
      <c r="C2783" s="20" t="str">
        <f>IF(Data!$B2783:C$5005&lt;&gt;"",Data!C2783,"")</f>
        <v/>
      </c>
      <c r="D2783" s="20" t="str">
        <f t="shared" si="97"/>
        <v/>
      </c>
      <c r="E2783" s="133" t="str">
        <f>IF(D2783="","",IF(COUNTIF($D$10:D2782,D2783)=0,COUNTIF(D:D,D2783),""))</f>
        <v/>
      </c>
      <c r="F2783" s="20" t="str">
        <f t="shared" si="98"/>
        <v/>
      </c>
      <c r="G2783" s="56"/>
      <c r="H2783" s="56"/>
      <c r="I2783" s="56"/>
      <c r="J2783" s="56"/>
      <c r="K2783" s="56"/>
      <c r="L2783" s="56"/>
      <c r="M2783" s="56"/>
      <c r="N2783" s="56"/>
      <c r="O2783" s="56"/>
      <c r="P2783" s="56"/>
    </row>
    <row r="2784" spans="1:16">
      <c r="A2784" s="20">
        <v>2775</v>
      </c>
      <c r="B2784" s="20" t="str">
        <f>IF(Data!B2784:$B$5005&lt;&gt;"",Data!B2784,"")</f>
        <v/>
      </c>
      <c r="C2784" s="20" t="str">
        <f>IF(Data!$B2784:C$5005&lt;&gt;"",Data!C2784,"")</f>
        <v/>
      </c>
      <c r="D2784" s="20" t="str">
        <f t="shared" si="97"/>
        <v/>
      </c>
      <c r="E2784" s="133" t="str">
        <f>IF(D2784="","",IF(COUNTIF($D$10:D2783,D2784)=0,COUNTIF(D:D,D2784),""))</f>
        <v/>
      </c>
      <c r="F2784" s="20" t="str">
        <f t="shared" si="98"/>
        <v/>
      </c>
      <c r="G2784" s="56"/>
      <c r="H2784" s="56"/>
      <c r="I2784" s="56"/>
      <c r="J2784" s="56"/>
      <c r="K2784" s="56"/>
      <c r="L2784" s="56"/>
      <c r="M2784" s="56"/>
      <c r="N2784" s="56"/>
      <c r="O2784" s="56"/>
      <c r="P2784" s="56"/>
    </row>
    <row r="2785" spans="1:16">
      <c r="A2785" s="20">
        <v>2776</v>
      </c>
      <c r="B2785" s="20" t="str">
        <f>IF(Data!B2785:$B$5005&lt;&gt;"",Data!B2785,"")</f>
        <v/>
      </c>
      <c r="C2785" s="20" t="str">
        <f>IF(Data!$B2785:C$5005&lt;&gt;"",Data!C2785,"")</f>
        <v/>
      </c>
      <c r="D2785" s="20" t="str">
        <f t="shared" si="97"/>
        <v/>
      </c>
      <c r="E2785" s="133" t="str">
        <f>IF(D2785="","",IF(COUNTIF($D$10:D2784,D2785)=0,COUNTIF(D:D,D2785),""))</f>
        <v/>
      </c>
      <c r="F2785" s="20" t="str">
        <f t="shared" si="98"/>
        <v/>
      </c>
      <c r="G2785" s="56"/>
      <c r="H2785" s="56"/>
      <c r="I2785" s="56"/>
      <c r="J2785" s="56"/>
      <c r="K2785" s="56"/>
      <c r="L2785" s="56"/>
      <c r="M2785" s="56"/>
      <c r="N2785" s="56"/>
      <c r="O2785" s="56"/>
      <c r="P2785" s="56"/>
    </row>
    <row r="2786" spans="1:16">
      <c r="A2786" s="20">
        <v>2777</v>
      </c>
      <c r="B2786" s="20" t="str">
        <f>IF(Data!B2786:$B$5005&lt;&gt;"",Data!B2786,"")</f>
        <v/>
      </c>
      <c r="C2786" s="20" t="str">
        <f>IF(Data!$B2786:C$5005&lt;&gt;"",Data!C2786,"")</f>
        <v/>
      </c>
      <c r="D2786" s="20" t="str">
        <f t="shared" si="97"/>
        <v/>
      </c>
      <c r="E2786" s="133" t="str">
        <f>IF(D2786="","",IF(COUNTIF($D$10:D2785,D2786)=0,COUNTIF(D:D,D2786),""))</f>
        <v/>
      </c>
      <c r="F2786" s="20" t="str">
        <f t="shared" si="98"/>
        <v/>
      </c>
      <c r="G2786" s="56"/>
      <c r="H2786" s="56"/>
      <c r="I2786" s="56"/>
      <c r="J2786" s="56"/>
      <c r="K2786" s="56"/>
      <c r="L2786" s="56"/>
      <c r="M2786" s="56"/>
      <c r="N2786" s="56"/>
      <c r="O2786" s="56"/>
      <c r="P2786" s="56"/>
    </row>
    <row r="2787" spans="1:16">
      <c r="A2787" s="20">
        <v>2778</v>
      </c>
      <c r="B2787" s="20" t="str">
        <f>IF(Data!B2787:$B$5005&lt;&gt;"",Data!B2787,"")</f>
        <v/>
      </c>
      <c r="C2787" s="20" t="str">
        <f>IF(Data!$B2787:C$5005&lt;&gt;"",Data!C2787,"")</f>
        <v/>
      </c>
      <c r="D2787" s="20" t="str">
        <f t="shared" si="97"/>
        <v/>
      </c>
      <c r="E2787" s="133" t="str">
        <f>IF(D2787="","",IF(COUNTIF($D$10:D2786,D2787)=0,COUNTIF(D:D,D2787),""))</f>
        <v/>
      </c>
      <c r="F2787" s="20" t="str">
        <f t="shared" si="98"/>
        <v/>
      </c>
      <c r="G2787" s="56"/>
      <c r="H2787" s="56"/>
      <c r="I2787" s="56"/>
      <c r="J2787" s="56"/>
      <c r="K2787" s="56"/>
      <c r="L2787" s="56"/>
      <c r="M2787" s="56"/>
      <c r="N2787" s="56"/>
      <c r="O2787" s="56"/>
      <c r="P2787" s="56"/>
    </row>
    <row r="2788" spans="1:16">
      <c r="A2788" s="20">
        <v>2779</v>
      </c>
      <c r="B2788" s="20" t="str">
        <f>IF(Data!B2788:$B$5005&lt;&gt;"",Data!B2788,"")</f>
        <v/>
      </c>
      <c r="C2788" s="20" t="str">
        <f>IF(Data!$B2788:C$5005&lt;&gt;"",Data!C2788,"")</f>
        <v/>
      </c>
      <c r="D2788" s="20" t="str">
        <f t="shared" si="97"/>
        <v/>
      </c>
      <c r="E2788" s="133" t="str">
        <f>IF(D2788="","",IF(COUNTIF($D$10:D2787,D2788)=0,COUNTIF(D:D,D2788),""))</f>
        <v/>
      </c>
      <c r="F2788" s="20" t="str">
        <f t="shared" si="98"/>
        <v/>
      </c>
      <c r="G2788" s="56"/>
      <c r="H2788" s="56"/>
      <c r="I2788" s="56"/>
      <c r="J2788" s="56"/>
      <c r="K2788" s="56"/>
      <c r="L2788" s="56"/>
      <c r="M2788" s="56"/>
      <c r="N2788" s="56"/>
      <c r="O2788" s="56"/>
      <c r="P2788" s="56"/>
    </row>
    <row r="2789" spans="1:16">
      <c r="A2789" s="20">
        <v>2780</v>
      </c>
      <c r="B2789" s="20" t="str">
        <f>IF(Data!B2789:$B$5005&lt;&gt;"",Data!B2789,"")</f>
        <v/>
      </c>
      <c r="C2789" s="20" t="str">
        <f>IF(Data!$B2789:C$5005&lt;&gt;"",Data!C2789,"")</f>
        <v/>
      </c>
      <c r="D2789" s="20" t="str">
        <f t="shared" si="97"/>
        <v/>
      </c>
      <c r="E2789" s="133" t="str">
        <f>IF(D2789="","",IF(COUNTIF($D$10:D2788,D2789)=0,COUNTIF(D:D,D2789),""))</f>
        <v/>
      </c>
      <c r="F2789" s="20" t="str">
        <f t="shared" si="98"/>
        <v/>
      </c>
      <c r="G2789" s="56"/>
      <c r="H2789" s="56"/>
      <c r="I2789" s="56"/>
      <c r="J2789" s="56"/>
      <c r="K2789" s="56"/>
      <c r="L2789" s="56"/>
      <c r="M2789" s="56"/>
      <c r="N2789" s="56"/>
      <c r="O2789" s="56"/>
      <c r="P2789" s="56"/>
    </row>
    <row r="2790" spans="1:16">
      <c r="A2790" s="20">
        <v>2781</v>
      </c>
      <c r="B2790" s="20" t="str">
        <f>IF(Data!B2790:$B$5005&lt;&gt;"",Data!B2790,"")</f>
        <v/>
      </c>
      <c r="C2790" s="20" t="str">
        <f>IF(Data!$B2790:C$5005&lt;&gt;"",Data!C2790,"")</f>
        <v/>
      </c>
      <c r="D2790" s="20" t="str">
        <f t="shared" si="97"/>
        <v/>
      </c>
      <c r="E2790" s="133" t="str">
        <f>IF(D2790="","",IF(COUNTIF($D$10:D2789,D2790)=0,COUNTIF(D:D,D2790),""))</f>
        <v/>
      </c>
      <c r="F2790" s="20" t="str">
        <f t="shared" si="98"/>
        <v/>
      </c>
      <c r="G2790" s="56"/>
      <c r="H2790" s="56"/>
      <c r="I2790" s="56"/>
      <c r="J2790" s="56"/>
      <c r="K2790" s="56"/>
      <c r="L2790" s="56"/>
      <c r="M2790" s="56"/>
      <c r="N2790" s="56"/>
      <c r="O2790" s="56"/>
      <c r="P2790" s="56"/>
    </row>
    <row r="2791" spans="1:16">
      <c r="A2791" s="20">
        <v>2782</v>
      </c>
      <c r="B2791" s="20" t="str">
        <f>IF(Data!B2791:$B$5005&lt;&gt;"",Data!B2791,"")</f>
        <v/>
      </c>
      <c r="C2791" s="20" t="str">
        <f>IF(Data!$B2791:C$5005&lt;&gt;"",Data!C2791,"")</f>
        <v/>
      </c>
      <c r="D2791" s="20" t="str">
        <f t="shared" si="97"/>
        <v/>
      </c>
      <c r="E2791" s="133" t="str">
        <f>IF(D2791="","",IF(COUNTIF($D$10:D2790,D2791)=0,COUNTIF(D:D,D2791),""))</f>
        <v/>
      </c>
      <c r="F2791" s="20" t="str">
        <f t="shared" si="98"/>
        <v/>
      </c>
      <c r="G2791" s="56"/>
      <c r="H2791" s="56"/>
      <c r="I2791" s="56"/>
      <c r="J2791" s="56"/>
      <c r="K2791" s="56"/>
      <c r="L2791" s="56"/>
      <c r="M2791" s="56"/>
      <c r="N2791" s="56"/>
      <c r="O2791" s="56"/>
      <c r="P2791" s="56"/>
    </row>
    <row r="2792" spans="1:16">
      <c r="A2792" s="20">
        <v>2783</v>
      </c>
      <c r="B2792" s="20" t="str">
        <f>IF(Data!B2792:$B$5005&lt;&gt;"",Data!B2792,"")</f>
        <v/>
      </c>
      <c r="C2792" s="20" t="str">
        <f>IF(Data!$B2792:C$5005&lt;&gt;"",Data!C2792,"")</f>
        <v/>
      </c>
      <c r="D2792" s="20" t="str">
        <f t="shared" si="97"/>
        <v/>
      </c>
      <c r="E2792" s="133" t="str">
        <f>IF(D2792="","",IF(COUNTIF($D$10:D2791,D2792)=0,COUNTIF(D:D,D2792),""))</f>
        <v/>
      </c>
      <c r="F2792" s="20" t="str">
        <f t="shared" si="98"/>
        <v/>
      </c>
      <c r="G2792" s="56"/>
      <c r="H2792" s="56"/>
      <c r="I2792" s="56"/>
      <c r="J2792" s="56"/>
      <c r="K2792" s="56"/>
      <c r="L2792" s="56"/>
      <c r="M2792" s="56"/>
      <c r="N2792" s="56"/>
      <c r="O2792" s="56"/>
      <c r="P2792" s="56"/>
    </row>
    <row r="2793" spans="1:16">
      <c r="A2793" s="20">
        <v>2784</v>
      </c>
      <c r="B2793" s="20" t="str">
        <f>IF(Data!B2793:$B$5005&lt;&gt;"",Data!B2793,"")</f>
        <v/>
      </c>
      <c r="C2793" s="20" t="str">
        <f>IF(Data!$B2793:C$5005&lt;&gt;"",Data!C2793,"")</f>
        <v/>
      </c>
      <c r="D2793" s="20" t="str">
        <f t="shared" si="97"/>
        <v/>
      </c>
      <c r="E2793" s="133" t="str">
        <f>IF(D2793="","",IF(COUNTIF($D$10:D2792,D2793)=0,COUNTIF(D:D,D2793),""))</f>
        <v/>
      </c>
      <c r="F2793" s="20" t="str">
        <f t="shared" si="98"/>
        <v/>
      </c>
      <c r="G2793" s="56"/>
      <c r="H2793" s="56"/>
      <c r="I2793" s="56"/>
      <c r="J2793" s="56"/>
      <c r="K2793" s="56"/>
      <c r="L2793" s="56"/>
      <c r="M2793" s="56"/>
      <c r="N2793" s="56"/>
      <c r="O2793" s="56"/>
      <c r="P2793" s="56"/>
    </row>
    <row r="2794" spans="1:16">
      <c r="A2794" s="20">
        <v>2785</v>
      </c>
      <c r="B2794" s="20" t="str">
        <f>IF(Data!B2794:$B$5005&lt;&gt;"",Data!B2794,"")</f>
        <v/>
      </c>
      <c r="C2794" s="20" t="str">
        <f>IF(Data!$B2794:C$5005&lt;&gt;"",Data!C2794,"")</f>
        <v/>
      </c>
      <c r="D2794" s="20" t="str">
        <f t="shared" si="97"/>
        <v/>
      </c>
      <c r="E2794" s="133" t="str">
        <f>IF(D2794="","",IF(COUNTIF($D$10:D2793,D2794)=0,COUNTIF(D:D,D2794),""))</f>
        <v/>
      </c>
      <c r="F2794" s="20" t="str">
        <f t="shared" si="98"/>
        <v/>
      </c>
      <c r="G2794" s="56"/>
      <c r="H2794" s="56"/>
      <c r="I2794" s="56"/>
      <c r="J2794" s="56"/>
      <c r="K2794" s="56"/>
      <c r="L2794" s="56"/>
      <c r="M2794" s="56"/>
      <c r="N2794" s="56"/>
      <c r="O2794" s="56"/>
      <c r="P2794" s="56"/>
    </row>
    <row r="2795" spans="1:16">
      <c r="A2795" s="20">
        <v>2786</v>
      </c>
      <c r="B2795" s="20" t="str">
        <f>IF(Data!B2795:$B$5005&lt;&gt;"",Data!B2795,"")</f>
        <v/>
      </c>
      <c r="C2795" s="20" t="str">
        <f>IF(Data!$B2795:C$5005&lt;&gt;"",Data!C2795,"")</f>
        <v/>
      </c>
      <c r="D2795" s="20" t="str">
        <f t="shared" si="97"/>
        <v/>
      </c>
      <c r="E2795" s="133" t="str">
        <f>IF(D2795="","",IF(COUNTIF($D$10:D2794,D2795)=0,COUNTIF(D:D,D2795),""))</f>
        <v/>
      </c>
      <c r="F2795" s="20" t="str">
        <f t="shared" si="98"/>
        <v/>
      </c>
      <c r="G2795" s="56"/>
      <c r="H2795" s="56"/>
      <c r="I2795" s="56"/>
      <c r="J2795" s="56"/>
      <c r="K2795" s="56"/>
      <c r="L2795" s="56"/>
      <c r="M2795" s="56"/>
      <c r="N2795" s="56"/>
      <c r="O2795" s="56"/>
      <c r="P2795" s="56"/>
    </row>
    <row r="2796" spans="1:16">
      <c r="A2796" s="20">
        <v>2787</v>
      </c>
      <c r="B2796" s="20" t="str">
        <f>IF(Data!B2796:$B$5005&lt;&gt;"",Data!B2796,"")</f>
        <v/>
      </c>
      <c r="C2796" s="20" t="str">
        <f>IF(Data!$B2796:C$5005&lt;&gt;"",Data!C2796,"")</f>
        <v/>
      </c>
      <c r="D2796" s="20" t="str">
        <f t="shared" si="97"/>
        <v/>
      </c>
      <c r="E2796" s="133" t="str">
        <f>IF(D2796="","",IF(COUNTIF($D$10:D2795,D2796)=0,COUNTIF(D:D,D2796),""))</f>
        <v/>
      </c>
      <c r="F2796" s="20" t="str">
        <f t="shared" si="98"/>
        <v/>
      </c>
      <c r="G2796" s="56"/>
      <c r="H2796" s="56"/>
      <c r="I2796" s="56"/>
      <c r="J2796" s="56"/>
      <c r="K2796" s="56"/>
      <c r="L2796" s="56"/>
      <c r="M2796" s="56"/>
      <c r="N2796" s="56"/>
      <c r="O2796" s="56"/>
      <c r="P2796" s="56"/>
    </row>
    <row r="2797" spans="1:16">
      <c r="A2797" s="20">
        <v>2788</v>
      </c>
      <c r="B2797" s="20" t="str">
        <f>IF(Data!B2797:$B$5005&lt;&gt;"",Data!B2797,"")</f>
        <v/>
      </c>
      <c r="C2797" s="20" t="str">
        <f>IF(Data!$B2797:C$5005&lt;&gt;"",Data!C2797,"")</f>
        <v/>
      </c>
      <c r="D2797" s="20" t="str">
        <f t="shared" si="97"/>
        <v/>
      </c>
      <c r="E2797" s="133" t="str">
        <f>IF(D2797="","",IF(COUNTIF($D$10:D2796,D2797)=0,COUNTIF(D:D,D2797),""))</f>
        <v/>
      </c>
      <c r="F2797" s="20" t="str">
        <f t="shared" si="98"/>
        <v/>
      </c>
      <c r="G2797" s="56"/>
      <c r="H2797" s="56"/>
      <c r="I2797" s="56"/>
      <c r="J2797" s="56"/>
      <c r="K2797" s="56"/>
      <c r="L2797" s="56"/>
      <c r="M2797" s="56"/>
      <c r="N2797" s="56"/>
      <c r="O2797" s="56"/>
      <c r="P2797" s="56"/>
    </row>
    <row r="2798" spans="1:16">
      <c r="A2798" s="20">
        <v>2789</v>
      </c>
      <c r="B2798" s="20" t="str">
        <f>IF(Data!B2798:$B$5005&lt;&gt;"",Data!B2798,"")</f>
        <v/>
      </c>
      <c r="C2798" s="20" t="str">
        <f>IF(Data!$B2798:C$5005&lt;&gt;"",Data!C2798,"")</f>
        <v/>
      </c>
      <c r="D2798" s="20" t="str">
        <f t="shared" si="97"/>
        <v/>
      </c>
      <c r="E2798" s="133" t="str">
        <f>IF(D2798="","",IF(COUNTIF($D$10:D2797,D2798)=0,COUNTIF(D:D,D2798),""))</f>
        <v/>
      </c>
      <c r="F2798" s="20" t="str">
        <f t="shared" si="98"/>
        <v/>
      </c>
      <c r="G2798" s="56"/>
      <c r="H2798" s="56"/>
      <c r="I2798" s="56"/>
      <c r="J2798" s="56"/>
      <c r="K2798" s="56"/>
      <c r="L2798" s="56"/>
      <c r="M2798" s="56"/>
      <c r="N2798" s="56"/>
      <c r="O2798" s="56"/>
      <c r="P2798" s="56"/>
    </row>
    <row r="2799" spans="1:16">
      <c r="A2799" s="20">
        <v>2790</v>
      </c>
      <c r="B2799" s="20" t="str">
        <f>IF(Data!B2799:$B$5005&lt;&gt;"",Data!B2799,"")</f>
        <v/>
      </c>
      <c r="C2799" s="20" t="str">
        <f>IF(Data!$B2799:C$5005&lt;&gt;"",Data!C2799,"")</f>
        <v/>
      </c>
      <c r="D2799" s="20" t="str">
        <f t="shared" si="97"/>
        <v/>
      </c>
      <c r="E2799" s="133" t="str">
        <f>IF(D2799="","",IF(COUNTIF($D$10:D2798,D2799)=0,COUNTIF(D:D,D2799),""))</f>
        <v/>
      </c>
      <c r="F2799" s="20" t="str">
        <f t="shared" si="98"/>
        <v/>
      </c>
      <c r="G2799" s="56"/>
      <c r="H2799" s="56"/>
      <c r="I2799" s="56"/>
      <c r="J2799" s="56"/>
      <c r="K2799" s="56"/>
      <c r="L2799" s="56"/>
      <c r="M2799" s="56"/>
      <c r="N2799" s="56"/>
      <c r="O2799" s="56"/>
      <c r="P2799" s="56"/>
    </row>
    <row r="2800" spans="1:16">
      <c r="A2800" s="20">
        <v>2791</v>
      </c>
      <c r="B2800" s="20" t="str">
        <f>IF(Data!B2800:$B$5005&lt;&gt;"",Data!B2800,"")</f>
        <v/>
      </c>
      <c r="C2800" s="20" t="str">
        <f>IF(Data!$B2800:C$5005&lt;&gt;"",Data!C2800,"")</f>
        <v/>
      </c>
      <c r="D2800" s="20" t="str">
        <f t="shared" si="97"/>
        <v/>
      </c>
      <c r="E2800" s="133" t="str">
        <f>IF(D2800="","",IF(COUNTIF($D$10:D2799,D2800)=0,COUNTIF(D:D,D2800),""))</f>
        <v/>
      </c>
      <c r="F2800" s="20" t="str">
        <f t="shared" si="98"/>
        <v/>
      </c>
      <c r="G2800" s="56"/>
      <c r="H2800" s="56"/>
      <c r="I2800" s="56"/>
      <c r="J2800" s="56"/>
      <c r="K2800" s="56"/>
      <c r="L2800" s="56"/>
      <c r="M2800" s="56"/>
      <c r="N2800" s="56"/>
      <c r="O2800" s="56"/>
      <c r="P2800" s="56"/>
    </row>
    <row r="2801" spans="1:16">
      <c r="A2801" s="20">
        <v>2792</v>
      </c>
      <c r="B2801" s="20" t="str">
        <f>IF(Data!B2801:$B$5005&lt;&gt;"",Data!B2801,"")</f>
        <v/>
      </c>
      <c r="C2801" s="20" t="str">
        <f>IF(Data!$B2801:C$5005&lt;&gt;"",Data!C2801,"")</f>
        <v/>
      </c>
      <c r="D2801" s="20" t="str">
        <f t="shared" si="97"/>
        <v/>
      </c>
      <c r="E2801" s="133" t="str">
        <f>IF(D2801="","",IF(COUNTIF($D$10:D2800,D2801)=0,COUNTIF(D:D,D2801),""))</f>
        <v/>
      </c>
      <c r="F2801" s="20" t="str">
        <f t="shared" si="98"/>
        <v/>
      </c>
      <c r="G2801" s="56"/>
      <c r="H2801" s="56"/>
      <c r="I2801" s="56"/>
      <c r="J2801" s="56"/>
      <c r="K2801" s="56"/>
      <c r="L2801" s="56"/>
      <c r="M2801" s="56"/>
      <c r="N2801" s="56"/>
      <c r="O2801" s="56"/>
      <c r="P2801" s="56"/>
    </row>
    <row r="2802" spans="1:16">
      <c r="A2802" s="20">
        <v>2793</v>
      </c>
      <c r="B2802" s="20" t="str">
        <f>IF(Data!B2802:$B$5005&lt;&gt;"",Data!B2802,"")</f>
        <v/>
      </c>
      <c r="C2802" s="20" t="str">
        <f>IF(Data!$B2802:C$5005&lt;&gt;"",Data!C2802,"")</f>
        <v/>
      </c>
      <c r="D2802" s="20" t="str">
        <f t="shared" si="97"/>
        <v/>
      </c>
      <c r="E2802" s="133" t="str">
        <f>IF(D2802="","",IF(COUNTIF($D$10:D2801,D2802)=0,COUNTIF(D:D,D2802),""))</f>
        <v/>
      </c>
      <c r="F2802" s="20" t="str">
        <f t="shared" si="98"/>
        <v/>
      </c>
      <c r="G2802" s="56"/>
      <c r="H2802" s="56"/>
      <c r="I2802" s="56"/>
      <c r="J2802" s="56"/>
      <c r="K2802" s="56"/>
      <c r="L2802" s="56"/>
      <c r="M2802" s="56"/>
      <c r="N2802" s="56"/>
      <c r="O2802" s="56"/>
      <c r="P2802" s="56"/>
    </row>
    <row r="2803" spans="1:16">
      <c r="A2803" s="20">
        <v>2794</v>
      </c>
      <c r="B2803" s="20" t="str">
        <f>IF(Data!B2803:$B$5005&lt;&gt;"",Data!B2803,"")</f>
        <v/>
      </c>
      <c r="C2803" s="20" t="str">
        <f>IF(Data!$B2803:C$5005&lt;&gt;"",Data!C2803,"")</f>
        <v/>
      </c>
      <c r="D2803" s="20" t="str">
        <f t="shared" si="97"/>
        <v/>
      </c>
      <c r="E2803" s="133" t="str">
        <f>IF(D2803="","",IF(COUNTIF($D$10:D2802,D2803)=0,COUNTIF(D:D,D2803),""))</f>
        <v/>
      </c>
      <c r="F2803" s="20" t="str">
        <f t="shared" si="98"/>
        <v/>
      </c>
      <c r="G2803" s="56"/>
      <c r="H2803" s="56"/>
      <c r="I2803" s="56"/>
      <c r="J2803" s="56"/>
      <c r="K2803" s="56"/>
      <c r="L2803" s="56"/>
      <c r="M2803" s="56"/>
      <c r="N2803" s="56"/>
      <c r="O2803" s="56"/>
      <c r="P2803" s="56"/>
    </row>
    <row r="2804" spans="1:16">
      <c r="A2804" s="20">
        <v>2795</v>
      </c>
      <c r="B2804" s="20" t="str">
        <f>IF(Data!B2804:$B$5005&lt;&gt;"",Data!B2804,"")</f>
        <v/>
      </c>
      <c r="C2804" s="20" t="str">
        <f>IF(Data!$B2804:C$5005&lt;&gt;"",Data!C2804,"")</f>
        <v/>
      </c>
      <c r="D2804" s="20" t="str">
        <f t="shared" si="97"/>
        <v/>
      </c>
      <c r="E2804" s="133" t="str">
        <f>IF(D2804="","",IF(COUNTIF($D$10:D2803,D2804)=0,COUNTIF(D:D,D2804),""))</f>
        <v/>
      </c>
      <c r="F2804" s="20" t="str">
        <f t="shared" si="98"/>
        <v/>
      </c>
      <c r="G2804" s="56"/>
      <c r="H2804" s="56"/>
      <c r="I2804" s="56"/>
      <c r="J2804" s="56"/>
      <c r="K2804" s="56"/>
      <c r="L2804" s="56"/>
      <c r="M2804" s="56"/>
      <c r="N2804" s="56"/>
      <c r="O2804" s="56"/>
      <c r="P2804" s="56"/>
    </row>
    <row r="2805" spans="1:16">
      <c r="A2805" s="20">
        <v>2796</v>
      </c>
      <c r="B2805" s="20" t="str">
        <f>IF(Data!B2805:$B$5005&lt;&gt;"",Data!B2805,"")</f>
        <v/>
      </c>
      <c r="C2805" s="20" t="str">
        <f>IF(Data!$B2805:C$5005&lt;&gt;"",Data!C2805,"")</f>
        <v/>
      </c>
      <c r="D2805" s="20" t="str">
        <f t="shared" si="97"/>
        <v/>
      </c>
      <c r="E2805" s="133" t="str">
        <f>IF(D2805="","",IF(COUNTIF($D$10:D2804,D2805)=0,COUNTIF(D:D,D2805),""))</f>
        <v/>
      </c>
      <c r="F2805" s="20" t="str">
        <f t="shared" si="98"/>
        <v/>
      </c>
      <c r="G2805" s="56"/>
      <c r="H2805" s="56"/>
      <c r="I2805" s="56"/>
      <c r="J2805" s="56"/>
      <c r="K2805" s="56"/>
      <c r="L2805" s="56"/>
      <c r="M2805" s="56"/>
      <c r="N2805" s="56"/>
      <c r="O2805" s="56"/>
      <c r="P2805" s="56"/>
    </row>
    <row r="2806" spans="1:16">
      <c r="A2806" s="20">
        <v>2797</v>
      </c>
      <c r="B2806" s="20" t="str">
        <f>IF(Data!B2806:$B$5005&lt;&gt;"",Data!B2806,"")</f>
        <v/>
      </c>
      <c r="C2806" s="20" t="str">
        <f>IF(Data!$B2806:C$5005&lt;&gt;"",Data!C2806,"")</f>
        <v/>
      </c>
      <c r="D2806" s="20" t="str">
        <f t="shared" si="97"/>
        <v/>
      </c>
      <c r="E2806" s="133" t="str">
        <f>IF(D2806="","",IF(COUNTIF($D$10:D2805,D2806)=0,COUNTIF(D:D,D2806),""))</f>
        <v/>
      </c>
      <c r="F2806" s="20" t="str">
        <f t="shared" si="98"/>
        <v/>
      </c>
      <c r="G2806" s="56"/>
      <c r="H2806" s="56"/>
      <c r="I2806" s="56"/>
      <c r="J2806" s="56"/>
      <c r="K2806" s="56"/>
      <c r="L2806" s="56"/>
      <c r="M2806" s="56"/>
      <c r="N2806" s="56"/>
      <c r="O2806" s="56"/>
      <c r="P2806" s="56"/>
    </row>
    <row r="2807" spans="1:16">
      <c r="A2807" s="20">
        <v>2798</v>
      </c>
      <c r="B2807" s="20" t="str">
        <f>IF(Data!B2807:$B$5005&lt;&gt;"",Data!B2807,"")</f>
        <v/>
      </c>
      <c r="C2807" s="20" t="str">
        <f>IF(Data!$B2807:C$5005&lt;&gt;"",Data!C2807,"")</f>
        <v/>
      </c>
      <c r="D2807" s="20" t="str">
        <f t="shared" si="97"/>
        <v/>
      </c>
      <c r="E2807" s="133" t="str">
        <f>IF(D2807="","",IF(COUNTIF($D$10:D2806,D2807)=0,COUNTIF(D:D,D2807),""))</f>
        <v/>
      </c>
      <c r="F2807" s="20" t="str">
        <f t="shared" si="98"/>
        <v/>
      </c>
      <c r="G2807" s="56"/>
      <c r="H2807" s="56"/>
      <c r="I2807" s="56"/>
      <c r="J2807" s="56"/>
      <c r="K2807" s="56"/>
      <c r="L2807" s="56"/>
      <c r="M2807" s="56"/>
      <c r="N2807" s="56"/>
      <c r="O2807" s="56"/>
      <c r="P2807" s="56"/>
    </row>
    <row r="2808" spans="1:16">
      <c r="A2808" s="20">
        <v>2799</v>
      </c>
      <c r="B2808" s="20" t="str">
        <f>IF(Data!B2808:$B$5005&lt;&gt;"",Data!B2808,"")</f>
        <v/>
      </c>
      <c r="C2808" s="20" t="str">
        <f>IF(Data!$B2808:C$5005&lt;&gt;"",Data!C2808,"")</f>
        <v/>
      </c>
      <c r="D2808" s="20" t="str">
        <f t="shared" ref="D2808:D2871" si="99">IF(AND(B2808&lt;&gt;"",C2808&lt;&gt;""), _xlfn.RANK.AVG(B2808,B:B,1),"")</f>
        <v/>
      </c>
      <c r="E2808" s="133" t="str">
        <f>IF(D2808="","",IF(COUNTIF($D$10:D2807,D2808)=0,COUNTIF(D:D,D2808),""))</f>
        <v/>
      </c>
      <c r="F2808" s="20" t="str">
        <f t="shared" si="98"/>
        <v/>
      </c>
      <c r="G2808" s="56"/>
      <c r="H2808" s="56"/>
      <c r="I2808" s="56"/>
      <c r="J2808" s="56"/>
      <c r="K2808" s="56"/>
      <c r="L2808" s="56"/>
      <c r="M2808" s="56"/>
      <c r="N2808" s="56"/>
      <c r="O2808" s="56"/>
      <c r="P2808" s="56"/>
    </row>
    <row r="2809" spans="1:16">
      <c r="A2809" s="20">
        <v>2800</v>
      </c>
      <c r="B2809" s="20" t="str">
        <f>IF(Data!B2809:$B$5005&lt;&gt;"",Data!B2809,"")</f>
        <v/>
      </c>
      <c r="C2809" s="20" t="str">
        <f>IF(Data!$B2809:C$5005&lt;&gt;"",Data!C2809,"")</f>
        <v/>
      </c>
      <c r="D2809" s="20" t="str">
        <f t="shared" si="99"/>
        <v/>
      </c>
      <c r="E2809" s="133" t="str">
        <f>IF(D2809="","",IF(COUNTIF($D$10:D2808,D2809)=0,COUNTIF(D:D,D2809),""))</f>
        <v/>
      </c>
      <c r="F2809" s="20" t="str">
        <f t="shared" si="98"/>
        <v/>
      </c>
      <c r="G2809" s="56"/>
      <c r="H2809" s="56"/>
      <c r="I2809" s="56"/>
      <c r="J2809" s="56"/>
      <c r="K2809" s="56"/>
      <c r="L2809" s="56"/>
      <c r="M2809" s="56"/>
      <c r="N2809" s="56"/>
      <c r="O2809" s="56"/>
      <c r="P2809" s="56"/>
    </row>
    <row r="2810" spans="1:16">
      <c r="A2810" s="20">
        <v>2801</v>
      </c>
      <c r="B2810" s="20" t="str">
        <f>IF(Data!B2810:$B$5005&lt;&gt;"",Data!B2810,"")</f>
        <v/>
      </c>
      <c r="C2810" s="20" t="str">
        <f>IF(Data!$B2810:C$5005&lt;&gt;"",Data!C2810,"")</f>
        <v/>
      </c>
      <c r="D2810" s="20" t="str">
        <f t="shared" si="99"/>
        <v/>
      </c>
      <c r="E2810" s="133" t="str">
        <f>IF(D2810="","",IF(COUNTIF($D$10:D2809,D2810)=0,COUNTIF(D:D,D2810),""))</f>
        <v/>
      </c>
      <c r="F2810" s="20" t="str">
        <f t="shared" si="98"/>
        <v/>
      </c>
      <c r="G2810" s="56"/>
      <c r="H2810" s="56"/>
      <c r="I2810" s="56"/>
      <c r="J2810" s="56"/>
      <c r="K2810" s="56"/>
      <c r="L2810" s="56"/>
      <c r="M2810" s="56"/>
      <c r="N2810" s="56"/>
      <c r="O2810" s="56"/>
      <c r="P2810" s="56"/>
    </row>
    <row r="2811" spans="1:16">
      <c r="A2811" s="20">
        <v>2802</v>
      </c>
      <c r="B2811" s="20" t="str">
        <f>IF(Data!B2811:$B$5005&lt;&gt;"",Data!B2811,"")</f>
        <v/>
      </c>
      <c r="C2811" s="20" t="str">
        <f>IF(Data!$B2811:C$5005&lt;&gt;"",Data!C2811,"")</f>
        <v/>
      </c>
      <c r="D2811" s="20" t="str">
        <f t="shared" si="99"/>
        <v/>
      </c>
      <c r="E2811" s="133" t="str">
        <f>IF(D2811="","",IF(COUNTIF($D$10:D2810,D2811)=0,COUNTIF(D:D,D2811),""))</f>
        <v/>
      </c>
      <c r="F2811" s="20" t="str">
        <f t="shared" si="98"/>
        <v/>
      </c>
      <c r="G2811" s="56"/>
      <c r="H2811" s="56"/>
      <c r="I2811" s="56"/>
      <c r="J2811" s="56"/>
      <c r="K2811" s="56"/>
      <c r="L2811" s="56"/>
      <c r="M2811" s="56"/>
      <c r="N2811" s="56"/>
      <c r="O2811" s="56"/>
      <c r="P2811" s="56"/>
    </row>
    <row r="2812" spans="1:16">
      <c r="A2812" s="20">
        <v>2803</v>
      </c>
      <c r="B2812" s="20" t="str">
        <f>IF(Data!B2812:$B$5005&lt;&gt;"",Data!B2812,"")</f>
        <v/>
      </c>
      <c r="C2812" s="20" t="str">
        <f>IF(Data!$B2812:C$5005&lt;&gt;"",Data!C2812,"")</f>
        <v/>
      </c>
      <c r="D2812" s="20" t="str">
        <f t="shared" si="99"/>
        <v/>
      </c>
      <c r="E2812" s="133" t="str">
        <f>IF(D2812="","",IF(COUNTIF($D$10:D2811,D2812)=0,COUNTIF(D:D,D2812),""))</f>
        <v/>
      </c>
      <c r="F2812" s="20" t="str">
        <f t="shared" si="98"/>
        <v/>
      </c>
      <c r="G2812" s="56"/>
      <c r="H2812" s="56"/>
      <c r="I2812" s="56"/>
      <c r="J2812" s="56"/>
      <c r="K2812" s="56"/>
      <c r="L2812" s="56"/>
      <c r="M2812" s="56"/>
      <c r="N2812" s="56"/>
      <c r="O2812" s="56"/>
      <c r="P2812" s="56"/>
    </row>
    <row r="2813" spans="1:16">
      <c r="A2813" s="20">
        <v>2804</v>
      </c>
      <c r="B2813" s="20" t="str">
        <f>IF(Data!B2813:$B$5005&lt;&gt;"",Data!B2813,"")</f>
        <v/>
      </c>
      <c r="C2813" s="20" t="str">
        <f>IF(Data!$B2813:C$5005&lt;&gt;"",Data!C2813,"")</f>
        <v/>
      </c>
      <c r="D2813" s="20" t="str">
        <f t="shared" si="99"/>
        <v/>
      </c>
      <c r="E2813" s="133" t="str">
        <f>IF(D2813="","",IF(COUNTIF($D$10:D2812,D2813)=0,COUNTIF(D:D,D2813),""))</f>
        <v/>
      </c>
      <c r="F2813" s="20" t="str">
        <f t="shared" si="98"/>
        <v/>
      </c>
      <c r="G2813" s="56"/>
      <c r="H2813" s="56"/>
      <c r="I2813" s="56"/>
      <c r="J2813" s="56"/>
      <c r="K2813" s="56"/>
      <c r="L2813" s="56"/>
      <c r="M2813" s="56"/>
      <c r="N2813" s="56"/>
      <c r="O2813" s="56"/>
      <c r="P2813" s="56"/>
    </row>
    <row r="2814" spans="1:16">
      <c r="A2814" s="20">
        <v>2805</v>
      </c>
      <c r="B2814" s="20" t="str">
        <f>IF(Data!B2814:$B$5005&lt;&gt;"",Data!B2814,"")</f>
        <v/>
      </c>
      <c r="C2814" s="20" t="str">
        <f>IF(Data!$B2814:C$5005&lt;&gt;"",Data!C2814,"")</f>
        <v/>
      </c>
      <c r="D2814" s="20" t="str">
        <f t="shared" si="99"/>
        <v/>
      </c>
      <c r="E2814" s="133" t="str">
        <f>IF(D2814="","",IF(COUNTIF($D$10:D2813,D2814)=0,COUNTIF(D:D,D2814),""))</f>
        <v/>
      </c>
      <c r="F2814" s="20" t="str">
        <f t="shared" si="98"/>
        <v/>
      </c>
      <c r="G2814" s="56"/>
      <c r="H2814" s="56"/>
      <c r="I2814" s="56"/>
      <c r="J2814" s="56"/>
      <c r="K2814" s="56"/>
      <c r="L2814" s="56"/>
      <c r="M2814" s="56"/>
      <c r="N2814" s="56"/>
      <c r="O2814" s="56"/>
      <c r="P2814" s="56"/>
    </row>
    <row r="2815" spans="1:16">
      <c r="A2815" s="20">
        <v>2806</v>
      </c>
      <c r="B2815" s="20" t="str">
        <f>IF(Data!B2815:$B$5005&lt;&gt;"",Data!B2815,"")</f>
        <v/>
      </c>
      <c r="C2815" s="20" t="str">
        <f>IF(Data!$B2815:C$5005&lt;&gt;"",Data!C2815,"")</f>
        <v/>
      </c>
      <c r="D2815" s="20" t="str">
        <f t="shared" si="99"/>
        <v/>
      </c>
      <c r="E2815" s="133" t="str">
        <f>IF(D2815="","",IF(COUNTIF($D$10:D2814,D2815)=0,COUNTIF(D:D,D2815),""))</f>
        <v/>
      </c>
      <c r="F2815" s="20" t="str">
        <f t="shared" si="98"/>
        <v/>
      </c>
      <c r="G2815" s="56"/>
      <c r="H2815" s="56"/>
      <c r="I2815" s="56"/>
      <c r="J2815" s="56"/>
      <c r="K2815" s="56"/>
      <c r="L2815" s="56"/>
      <c r="M2815" s="56"/>
      <c r="N2815" s="56"/>
      <c r="O2815" s="56"/>
      <c r="P2815" s="56"/>
    </row>
    <row r="2816" spans="1:16">
      <c r="A2816" s="20">
        <v>2807</v>
      </c>
      <c r="B2816" s="20" t="str">
        <f>IF(Data!B2816:$B$5005&lt;&gt;"",Data!B2816,"")</f>
        <v/>
      </c>
      <c r="C2816" s="20" t="str">
        <f>IF(Data!$B2816:C$5005&lt;&gt;"",Data!C2816,"")</f>
        <v/>
      </c>
      <c r="D2816" s="20" t="str">
        <f t="shared" si="99"/>
        <v/>
      </c>
      <c r="E2816" s="133" t="str">
        <f>IF(D2816="","",IF(COUNTIF($D$10:D2815,D2816)=0,COUNTIF(D:D,D2816),""))</f>
        <v/>
      </c>
      <c r="F2816" s="20" t="str">
        <f t="shared" si="98"/>
        <v/>
      </c>
      <c r="G2816" s="56"/>
      <c r="H2816" s="56"/>
      <c r="I2816" s="56"/>
      <c r="J2816" s="56"/>
      <c r="K2816" s="56"/>
      <c r="L2816" s="56"/>
      <c r="M2816" s="56"/>
      <c r="N2816" s="56"/>
      <c r="O2816" s="56"/>
      <c r="P2816" s="56"/>
    </row>
    <row r="2817" spans="1:16">
      <c r="A2817" s="20">
        <v>2808</v>
      </c>
      <c r="B2817" s="20" t="str">
        <f>IF(Data!B2817:$B$5005&lt;&gt;"",Data!B2817,"")</f>
        <v/>
      </c>
      <c r="C2817" s="20" t="str">
        <f>IF(Data!$B2817:C$5005&lt;&gt;"",Data!C2817,"")</f>
        <v/>
      </c>
      <c r="D2817" s="20" t="str">
        <f t="shared" si="99"/>
        <v/>
      </c>
      <c r="E2817" s="133" t="str">
        <f>IF(D2817="","",IF(COUNTIF($D$10:D2816,D2817)=0,COUNTIF(D:D,D2817),""))</f>
        <v/>
      </c>
      <c r="F2817" s="20" t="str">
        <f t="shared" si="98"/>
        <v/>
      </c>
      <c r="G2817" s="56"/>
      <c r="H2817" s="56"/>
      <c r="I2817" s="56"/>
      <c r="J2817" s="56"/>
      <c r="K2817" s="56"/>
      <c r="L2817" s="56"/>
      <c r="M2817" s="56"/>
      <c r="N2817" s="56"/>
      <c r="O2817" s="56"/>
      <c r="P2817" s="56"/>
    </row>
    <row r="2818" spans="1:16">
      <c r="A2818" s="20">
        <v>2809</v>
      </c>
      <c r="B2818" s="20" t="str">
        <f>IF(Data!B2818:$B$5005&lt;&gt;"",Data!B2818,"")</f>
        <v/>
      </c>
      <c r="C2818" s="20" t="str">
        <f>IF(Data!$B2818:C$5005&lt;&gt;"",Data!C2818,"")</f>
        <v/>
      </c>
      <c r="D2818" s="20" t="str">
        <f t="shared" si="99"/>
        <v/>
      </c>
      <c r="E2818" s="133" t="str">
        <f>IF(D2818="","",IF(COUNTIF($D$10:D2817,D2818)=0,COUNTIF(D:D,D2818),""))</f>
        <v/>
      </c>
      <c r="F2818" s="20" t="str">
        <f t="shared" si="98"/>
        <v/>
      </c>
      <c r="G2818" s="56"/>
      <c r="H2818" s="56"/>
      <c r="I2818" s="56"/>
      <c r="J2818" s="56"/>
      <c r="K2818" s="56"/>
      <c r="L2818" s="56"/>
      <c r="M2818" s="56"/>
      <c r="N2818" s="56"/>
      <c r="O2818" s="56"/>
      <c r="P2818" s="56"/>
    </row>
    <row r="2819" spans="1:16">
      <c r="A2819" s="20">
        <v>2810</v>
      </c>
      <c r="B2819" s="20" t="str">
        <f>IF(Data!B2819:$B$5005&lt;&gt;"",Data!B2819,"")</f>
        <v/>
      </c>
      <c r="C2819" s="20" t="str">
        <f>IF(Data!$B2819:C$5005&lt;&gt;"",Data!C2819,"")</f>
        <v/>
      </c>
      <c r="D2819" s="20" t="str">
        <f t="shared" si="99"/>
        <v/>
      </c>
      <c r="E2819" s="133" t="str">
        <f>IF(D2819="","",IF(COUNTIF($D$10:D2818,D2819)=0,COUNTIF(D:D,D2819),""))</f>
        <v/>
      </c>
      <c r="F2819" s="20" t="str">
        <f t="shared" si="98"/>
        <v/>
      </c>
      <c r="G2819" s="56"/>
      <c r="H2819" s="56"/>
      <c r="I2819" s="56"/>
      <c r="J2819" s="56"/>
      <c r="K2819" s="56"/>
      <c r="L2819" s="56"/>
      <c r="M2819" s="56"/>
      <c r="N2819" s="56"/>
      <c r="O2819" s="56"/>
      <c r="P2819" s="56"/>
    </row>
    <row r="2820" spans="1:16">
      <c r="A2820" s="20">
        <v>2811</v>
      </c>
      <c r="B2820" s="20" t="str">
        <f>IF(Data!B2820:$B$5005&lt;&gt;"",Data!B2820,"")</f>
        <v/>
      </c>
      <c r="C2820" s="20" t="str">
        <f>IF(Data!$B2820:C$5005&lt;&gt;"",Data!C2820,"")</f>
        <v/>
      </c>
      <c r="D2820" s="20" t="str">
        <f t="shared" si="99"/>
        <v/>
      </c>
      <c r="E2820" s="133" t="str">
        <f>IF(D2820="","",IF(COUNTIF($D$10:D2819,D2820)=0,COUNTIF(D:D,D2820),""))</f>
        <v/>
      </c>
      <c r="F2820" s="20" t="str">
        <f t="shared" si="98"/>
        <v/>
      </c>
      <c r="G2820" s="56"/>
      <c r="H2820" s="56"/>
      <c r="I2820" s="56"/>
      <c r="J2820" s="56"/>
      <c r="K2820" s="56"/>
      <c r="L2820" s="56"/>
      <c r="M2820" s="56"/>
      <c r="N2820" s="56"/>
      <c r="O2820" s="56"/>
      <c r="P2820" s="56"/>
    </row>
    <row r="2821" spans="1:16">
      <c r="A2821" s="20">
        <v>2812</v>
      </c>
      <c r="B2821" s="20" t="str">
        <f>IF(Data!B2821:$B$5005&lt;&gt;"",Data!B2821,"")</f>
        <v/>
      </c>
      <c r="C2821" s="20" t="str">
        <f>IF(Data!$B2821:C$5005&lt;&gt;"",Data!C2821,"")</f>
        <v/>
      </c>
      <c r="D2821" s="20" t="str">
        <f t="shared" si="99"/>
        <v/>
      </c>
      <c r="E2821" s="133" t="str">
        <f>IF(D2821="","",IF(COUNTIF($D$10:D2820,D2821)=0,COUNTIF(D:D,D2821),""))</f>
        <v/>
      </c>
      <c r="F2821" s="20" t="str">
        <f t="shared" si="98"/>
        <v/>
      </c>
      <c r="G2821" s="56"/>
      <c r="H2821" s="56"/>
      <c r="I2821" s="56"/>
      <c r="J2821" s="56"/>
      <c r="K2821" s="56"/>
      <c r="L2821" s="56"/>
      <c r="M2821" s="56"/>
      <c r="N2821" s="56"/>
      <c r="O2821" s="56"/>
      <c r="P2821" s="56"/>
    </row>
    <row r="2822" spans="1:16">
      <c r="A2822" s="20">
        <v>2813</v>
      </c>
      <c r="B2822" s="20" t="str">
        <f>IF(Data!B2822:$B$5005&lt;&gt;"",Data!B2822,"")</f>
        <v/>
      </c>
      <c r="C2822" s="20" t="str">
        <f>IF(Data!$B2822:C$5005&lt;&gt;"",Data!C2822,"")</f>
        <v/>
      </c>
      <c r="D2822" s="20" t="str">
        <f t="shared" si="99"/>
        <v/>
      </c>
      <c r="E2822" s="133" t="str">
        <f>IF(D2822="","",IF(COUNTIF($D$10:D2821,D2822)=0,COUNTIF(D:D,D2822),""))</f>
        <v/>
      </c>
      <c r="F2822" s="20" t="str">
        <f t="shared" si="98"/>
        <v/>
      </c>
      <c r="G2822" s="56"/>
      <c r="H2822" s="56"/>
      <c r="I2822" s="56"/>
      <c r="J2822" s="56"/>
      <c r="K2822" s="56"/>
      <c r="L2822" s="56"/>
      <c r="M2822" s="56"/>
      <c r="N2822" s="56"/>
      <c r="O2822" s="56"/>
      <c r="P2822" s="56"/>
    </row>
    <row r="2823" spans="1:16">
      <c r="A2823" s="20">
        <v>2814</v>
      </c>
      <c r="B2823" s="20" t="str">
        <f>IF(Data!B2823:$B$5005&lt;&gt;"",Data!B2823,"")</f>
        <v/>
      </c>
      <c r="C2823" s="20" t="str">
        <f>IF(Data!$B2823:C$5005&lt;&gt;"",Data!C2823,"")</f>
        <v/>
      </c>
      <c r="D2823" s="20" t="str">
        <f t="shared" si="99"/>
        <v/>
      </c>
      <c r="E2823" s="133" t="str">
        <f>IF(D2823="","",IF(COUNTIF($D$10:D2822,D2823)=0,COUNTIF(D:D,D2823),""))</f>
        <v/>
      </c>
      <c r="F2823" s="20" t="str">
        <f t="shared" si="98"/>
        <v/>
      </c>
      <c r="G2823" s="56"/>
      <c r="H2823" s="56"/>
      <c r="I2823" s="56"/>
      <c r="J2823" s="56"/>
      <c r="K2823" s="56"/>
      <c r="L2823" s="56"/>
      <c r="M2823" s="56"/>
      <c r="N2823" s="56"/>
      <c r="O2823" s="56"/>
      <c r="P2823" s="56"/>
    </row>
    <row r="2824" spans="1:16">
      <c r="A2824" s="20">
        <v>2815</v>
      </c>
      <c r="B2824" s="20" t="str">
        <f>IF(Data!B2824:$B$5005&lt;&gt;"",Data!B2824,"")</f>
        <v/>
      </c>
      <c r="C2824" s="20" t="str">
        <f>IF(Data!$B2824:C$5005&lt;&gt;"",Data!C2824,"")</f>
        <v/>
      </c>
      <c r="D2824" s="20" t="str">
        <f t="shared" si="99"/>
        <v/>
      </c>
      <c r="E2824" s="133" t="str">
        <f>IF(D2824="","",IF(COUNTIF($D$10:D2823,D2824)=0,COUNTIF(D:D,D2824),""))</f>
        <v/>
      </c>
      <c r="F2824" s="20" t="str">
        <f t="shared" si="98"/>
        <v/>
      </c>
      <c r="G2824" s="56"/>
      <c r="H2824" s="56"/>
      <c r="I2824" s="56"/>
      <c r="J2824" s="56"/>
      <c r="K2824" s="56"/>
      <c r="L2824" s="56"/>
      <c r="M2824" s="56"/>
      <c r="N2824" s="56"/>
      <c r="O2824" s="56"/>
      <c r="P2824" s="56"/>
    </row>
    <row r="2825" spans="1:16">
      <c r="A2825" s="20">
        <v>2816</v>
      </c>
      <c r="B2825" s="20" t="str">
        <f>IF(Data!B2825:$B$5005&lt;&gt;"",Data!B2825,"")</f>
        <v/>
      </c>
      <c r="C2825" s="20" t="str">
        <f>IF(Data!$B2825:C$5005&lt;&gt;"",Data!C2825,"")</f>
        <v/>
      </c>
      <c r="D2825" s="20" t="str">
        <f t="shared" si="99"/>
        <v/>
      </c>
      <c r="E2825" s="133" t="str">
        <f>IF(D2825="","",IF(COUNTIF($D$10:D2824,D2825)=0,COUNTIF(D:D,D2825),""))</f>
        <v/>
      </c>
      <c r="F2825" s="20" t="str">
        <f t="shared" si="98"/>
        <v/>
      </c>
      <c r="G2825" s="56"/>
      <c r="H2825" s="56"/>
      <c r="I2825" s="56"/>
      <c r="J2825" s="56"/>
      <c r="K2825" s="56"/>
      <c r="L2825" s="56"/>
      <c r="M2825" s="56"/>
      <c r="N2825" s="56"/>
      <c r="O2825" s="56"/>
      <c r="P2825" s="56"/>
    </row>
    <row r="2826" spans="1:16">
      <c r="A2826" s="20">
        <v>2817</v>
      </c>
      <c r="B2826" s="20" t="str">
        <f>IF(Data!B2826:$B$5005&lt;&gt;"",Data!B2826,"")</f>
        <v/>
      </c>
      <c r="C2826" s="20" t="str">
        <f>IF(Data!$B2826:C$5005&lt;&gt;"",Data!C2826,"")</f>
        <v/>
      </c>
      <c r="D2826" s="20" t="str">
        <f t="shared" si="99"/>
        <v/>
      </c>
      <c r="E2826" s="133" t="str">
        <f>IF(D2826="","",IF(COUNTIF($D$10:D2825,D2826)=0,COUNTIF(D:D,D2826),""))</f>
        <v/>
      </c>
      <c r="F2826" s="20" t="str">
        <f t="shared" si="98"/>
        <v/>
      </c>
      <c r="G2826" s="56"/>
      <c r="H2826" s="56"/>
      <c r="I2826" s="56"/>
      <c r="J2826" s="56"/>
      <c r="K2826" s="56"/>
      <c r="L2826" s="56"/>
      <c r="M2826" s="56"/>
      <c r="N2826" s="56"/>
      <c r="O2826" s="56"/>
      <c r="P2826" s="56"/>
    </row>
    <row r="2827" spans="1:16">
      <c r="A2827" s="20">
        <v>2818</v>
      </c>
      <c r="B2827" s="20" t="str">
        <f>IF(Data!B2827:$B$5005&lt;&gt;"",Data!B2827,"")</f>
        <v/>
      </c>
      <c r="C2827" s="20" t="str">
        <f>IF(Data!$B2827:C$5005&lt;&gt;"",Data!C2827,"")</f>
        <v/>
      </c>
      <c r="D2827" s="20" t="str">
        <f t="shared" si="99"/>
        <v/>
      </c>
      <c r="E2827" s="133" t="str">
        <f>IF(D2827="","",IF(COUNTIF($D$10:D2826,D2827)=0,COUNTIF(D:D,D2827),""))</f>
        <v/>
      </c>
      <c r="F2827" s="20" t="str">
        <f t="shared" si="98"/>
        <v/>
      </c>
      <c r="G2827" s="56"/>
      <c r="H2827" s="56"/>
      <c r="I2827" s="56"/>
      <c r="J2827" s="56"/>
      <c r="K2827" s="56"/>
      <c r="L2827" s="56"/>
      <c r="M2827" s="56"/>
      <c r="N2827" s="56"/>
      <c r="O2827" s="56"/>
      <c r="P2827" s="56"/>
    </row>
    <row r="2828" spans="1:16">
      <c r="A2828" s="20">
        <v>2819</v>
      </c>
      <c r="B2828" s="20" t="str">
        <f>IF(Data!B2828:$B$5005&lt;&gt;"",Data!B2828,"")</f>
        <v/>
      </c>
      <c r="C2828" s="20" t="str">
        <f>IF(Data!$B2828:C$5005&lt;&gt;"",Data!C2828,"")</f>
        <v/>
      </c>
      <c r="D2828" s="20" t="str">
        <f t="shared" si="99"/>
        <v/>
      </c>
      <c r="E2828" s="133" t="str">
        <f>IF(D2828="","",IF(COUNTIF($D$10:D2827,D2828)=0,COUNTIF(D:D,D2828),""))</f>
        <v/>
      </c>
      <c r="F2828" s="20" t="str">
        <f t="shared" ref="F2828:F2891" si="100">IF(E2828="","",E2828^3-E2828)</f>
        <v/>
      </c>
      <c r="G2828" s="56"/>
      <c r="H2828" s="56"/>
      <c r="I2828" s="56"/>
      <c r="J2828" s="56"/>
      <c r="K2828" s="56"/>
      <c r="L2828" s="56"/>
      <c r="M2828" s="56"/>
      <c r="N2828" s="56"/>
      <c r="O2828" s="56"/>
      <c r="P2828" s="56"/>
    </row>
    <row r="2829" spans="1:16">
      <c r="A2829" s="20">
        <v>2820</v>
      </c>
      <c r="B2829" s="20" t="str">
        <f>IF(Data!B2829:$B$5005&lt;&gt;"",Data!B2829,"")</f>
        <v/>
      </c>
      <c r="C2829" s="20" t="str">
        <f>IF(Data!$B2829:C$5005&lt;&gt;"",Data!C2829,"")</f>
        <v/>
      </c>
      <c r="D2829" s="20" t="str">
        <f t="shared" si="99"/>
        <v/>
      </c>
      <c r="E2829" s="133" t="str">
        <f>IF(D2829="","",IF(COUNTIF($D$10:D2828,D2829)=0,COUNTIF(D:D,D2829),""))</f>
        <v/>
      </c>
      <c r="F2829" s="20" t="str">
        <f t="shared" si="100"/>
        <v/>
      </c>
      <c r="G2829" s="56"/>
      <c r="H2829" s="56"/>
      <c r="I2829" s="56"/>
      <c r="J2829" s="56"/>
      <c r="K2829" s="56"/>
      <c r="L2829" s="56"/>
      <c r="M2829" s="56"/>
      <c r="N2829" s="56"/>
      <c r="O2829" s="56"/>
      <c r="P2829" s="56"/>
    </row>
    <row r="2830" spans="1:16">
      <c r="A2830" s="20">
        <v>2821</v>
      </c>
      <c r="B2830" s="20" t="str">
        <f>IF(Data!B2830:$B$5005&lt;&gt;"",Data!B2830,"")</f>
        <v/>
      </c>
      <c r="C2830" s="20" t="str">
        <f>IF(Data!$B2830:C$5005&lt;&gt;"",Data!C2830,"")</f>
        <v/>
      </c>
      <c r="D2830" s="20" t="str">
        <f t="shared" si="99"/>
        <v/>
      </c>
      <c r="E2830" s="133" t="str">
        <f>IF(D2830="","",IF(COUNTIF($D$10:D2829,D2830)=0,COUNTIF(D:D,D2830),""))</f>
        <v/>
      </c>
      <c r="F2830" s="20" t="str">
        <f t="shared" si="100"/>
        <v/>
      </c>
      <c r="G2830" s="56"/>
      <c r="H2830" s="56"/>
      <c r="I2830" s="56"/>
      <c r="J2830" s="56"/>
      <c r="K2830" s="56"/>
      <c r="L2830" s="56"/>
      <c r="M2830" s="56"/>
      <c r="N2830" s="56"/>
      <c r="O2830" s="56"/>
      <c r="P2830" s="56"/>
    </row>
    <row r="2831" spans="1:16">
      <c r="A2831" s="20">
        <v>2822</v>
      </c>
      <c r="B2831" s="20" t="str">
        <f>IF(Data!B2831:$B$5005&lt;&gt;"",Data!B2831,"")</f>
        <v/>
      </c>
      <c r="C2831" s="20" t="str">
        <f>IF(Data!$B2831:C$5005&lt;&gt;"",Data!C2831,"")</f>
        <v/>
      </c>
      <c r="D2831" s="20" t="str">
        <f t="shared" si="99"/>
        <v/>
      </c>
      <c r="E2831" s="133" t="str">
        <f>IF(D2831="","",IF(COUNTIF($D$10:D2830,D2831)=0,COUNTIF(D:D,D2831),""))</f>
        <v/>
      </c>
      <c r="F2831" s="20" t="str">
        <f t="shared" si="100"/>
        <v/>
      </c>
      <c r="G2831" s="56"/>
      <c r="H2831" s="56"/>
      <c r="I2831" s="56"/>
      <c r="J2831" s="56"/>
      <c r="K2831" s="56"/>
      <c r="L2831" s="56"/>
      <c r="M2831" s="56"/>
      <c r="N2831" s="56"/>
      <c r="O2831" s="56"/>
      <c r="P2831" s="56"/>
    </row>
    <row r="2832" spans="1:16">
      <c r="A2832" s="20">
        <v>2823</v>
      </c>
      <c r="B2832" s="20" t="str">
        <f>IF(Data!B2832:$B$5005&lt;&gt;"",Data!B2832,"")</f>
        <v/>
      </c>
      <c r="C2832" s="20" t="str">
        <f>IF(Data!$B2832:C$5005&lt;&gt;"",Data!C2832,"")</f>
        <v/>
      </c>
      <c r="D2832" s="20" t="str">
        <f t="shared" si="99"/>
        <v/>
      </c>
      <c r="E2832" s="133" t="str">
        <f>IF(D2832="","",IF(COUNTIF($D$10:D2831,D2832)=0,COUNTIF(D:D,D2832),""))</f>
        <v/>
      </c>
      <c r="F2832" s="20" t="str">
        <f t="shared" si="100"/>
        <v/>
      </c>
      <c r="G2832" s="56"/>
      <c r="H2832" s="56"/>
      <c r="I2832" s="56"/>
      <c r="J2832" s="56"/>
      <c r="K2832" s="56"/>
      <c r="L2832" s="56"/>
      <c r="M2832" s="56"/>
      <c r="N2832" s="56"/>
      <c r="O2832" s="56"/>
      <c r="P2832" s="56"/>
    </row>
    <row r="2833" spans="1:16">
      <c r="A2833" s="20">
        <v>2824</v>
      </c>
      <c r="B2833" s="20" t="str">
        <f>IF(Data!B2833:$B$5005&lt;&gt;"",Data!B2833,"")</f>
        <v/>
      </c>
      <c r="C2833" s="20" t="str">
        <f>IF(Data!$B2833:C$5005&lt;&gt;"",Data!C2833,"")</f>
        <v/>
      </c>
      <c r="D2833" s="20" t="str">
        <f t="shared" si="99"/>
        <v/>
      </c>
      <c r="E2833" s="133" t="str">
        <f>IF(D2833="","",IF(COUNTIF($D$10:D2832,D2833)=0,COUNTIF(D:D,D2833),""))</f>
        <v/>
      </c>
      <c r="F2833" s="20" t="str">
        <f t="shared" si="100"/>
        <v/>
      </c>
      <c r="G2833" s="56"/>
      <c r="H2833" s="56"/>
      <c r="I2833" s="56"/>
      <c r="J2833" s="56"/>
      <c r="K2833" s="56"/>
      <c r="L2833" s="56"/>
      <c r="M2833" s="56"/>
      <c r="N2833" s="56"/>
      <c r="O2833" s="56"/>
      <c r="P2833" s="56"/>
    </row>
    <row r="2834" spans="1:16">
      <c r="A2834" s="20">
        <v>2825</v>
      </c>
      <c r="B2834" s="20" t="str">
        <f>IF(Data!B2834:$B$5005&lt;&gt;"",Data!B2834,"")</f>
        <v/>
      </c>
      <c r="C2834" s="20" t="str">
        <f>IF(Data!$B2834:C$5005&lt;&gt;"",Data!C2834,"")</f>
        <v/>
      </c>
      <c r="D2834" s="20" t="str">
        <f t="shared" si="99"/>
        <v/>
      </c>
      <c r="E2834" s="133" t="str">
        <f>IF(D2834="","",IF(COUNTIF($D$10:D2833,D2834)=0,COUNTIF(D:D,D2834),""))</f>
        <v/>
      </c>
      <c r="F2834" s="20" t="str">
        <f t="shared" si="100"/>
        <v/>
      </c>
      <c r="G2834" s="56"/>
      <c r="H2834" s="56"/>
      <c r="I2834" s="56"/>
      <c r="J2834" s="56"/>
      <c r="K2834" s="56"/>
      <c r="L2834" s="56"/>
      <c r="M2834" s="56"/>
      <c r="N2834" s="56"/>
      <c r="O2834" s="56"/>
      <c r="P2834" s="56"/>
    </row>
    <row r="2835" spans="1:16">
      <c r="A2835" s="20">
        <v>2826</v>
      </c>
      <c r="B2835" s="20" t="str">
        <f>IF(Data!B2835:$B$5005&lt;&gt;"",Data!B2835,"")</f>
        <v/>
      </c>
      <c r="C2835" s="20" t="str">
        <f>IF(Data!$B2835:C$5005&lt;&gt;"",Data!C2835,"")</f>
        <v/>
      </c>
      <c r="D2835" s="20" t="str">
        <f t="shared" si="99"/>
        <v/>
      </c>
      <c r="E2835" s="133" t="str">
        <f>IF(D2835="","",IF(COUNTIF($D$10:D2834,D2835)=0,COUNTIF(D:D,D2835),""))</f>
        <v/>
      </c>
      <c r="F2835" s="20" t="str">
        <f t="shared" si="100"/>
        <v/>
      </c>
      <c r="G2835" s="56"/>
      <c r="H2835" s="56"/>
      <c r="I2835" s="56"/>
      <c r="J2835" s="56"/>
      <c r="K2835" s="56"/>
      <c r="L2835" s="56"/>
      <c r="M2835" s="56"/>
      <c r="N2835" s="56"/>
      <c r="O2835" s="56"/>
      <c r="P2835" s="56"/>
    </row>
    <row r="2836" spans="1:16">
      <c r="A2836" s="20">
        <v>2827</v>
      </c>
      <c r="B2836" s="20" t="str">
        <f>IF(Data!B2836:$B$5005&lt;&gt;"",Data!B2836,"")</f>
        <v/>
      </c>
      <c r="C2836" s="20" t="str">
        <f>IF(Data!$B2836:C$5005&lt;&gt;"",Data!C2836,"")</f>
        <v/>
      </c>
      <c r="D2836" s="20" t="str">
        <f t="shared" si="99"/>
        <v/>
      </c>
      <c r="E2836" s="133" t="str">
        <f>IF(D2836="","",IF(COUNTIF($D$10:D2835,D2836)=0,COUNTIF(D:D,D2836),""))</f>
        <v/>
      </c>
      <c r="F2836" s="20" t="str">
        <f t="shared" si="100"/>
        <v/>
      </c>
      <c r="G2836" s="56"/>
      <c r="H2836" s="56"/>
      <c r="I2836" s="56"/>
      <c r="J2836" s="56"/>
      <c r="K2836" s="56"/>
      <c r="L2836" s="56"/>
      <c r="M2836" s="56"/>
      <c r="N2836" s="56"/>
      <c r="O2836" s="56"/>
      <c r="P2836" s="56"/>
    </row>
    <row r="2837" spans="1:16">
      <c r="A2837" s="20">
        <v>2828</v>
      </c>
      <c r="B2837" s="20" t="str">
        <f>IF(Data!B2837:$B$5005&lt;&gt;"",Data!B2837,"")</f>
        <v/>
      </c>
      <c r="C2837" s="20" t="str">
        <f>IF(Data!$B2837:C$5005&lt;&gt;"",Data!C2837,"")</f>
        <v/>
      </c>
      <c r="D2837" s="20" t="str">
        <f t="shared" si="99"/>
        <v/>
      </c>
      <c r="E2837" s="133" t="str">
        <f>IF(D2837="","",IF(COUNTIF($D$10:D2836,D2837)=0,COUNTIF(D:D,D2837),""))</f>
        <v/>
      </c>
      <c r="F2837" s="20" t="str">
        <f t="shared" si="100"/>
        <v/>
      </c>
      <c r="G2837" s="56"/>
      <c r="H2837" s="56"/>
      <c r="I2837" s="56"/>
      <c r="J2837" s="56"/>
      <c r="K2837" s="56"/>
      <c r="L2837" s="56"/>
      <c r="M2837" s="56"/>
      <c r="N2837" s="56"/>
      <c r="O2837" s="56"/>
      <c r="P2837" s="56"/>
    </row>
    <row r="2838" spans="1:16">
      <c r="A2838" s="20">
        <v>2829</v>
      </c>
      <c r="B2838" s="20" t="str">
        <f>IF(Data!B2838:$B$5005&lt;&gt;"",Data!B2838,"")</f>
        <v/>
      </c>
      <c r="C2838" s="20" t="str">
        <f>IF(Data!$B2838:C$5005&lt;&gt;"",Data!C2838,"")</f>
        <v/>
      </c>
      <c r="D2838" s="20" t="str">
        <f t="shared" si="99"/>
        <v/>
      </c>
      <c r="E2838" s="133" t="str">
        <f>IF(D2838="","",IF(COUNTIF($D$10:D2837,D2838)=0,COUNTIF(D:D,D2838),""))</f>
        <v/>
      </c>
      <c r="F2838" s="20" t="str">
        <f t="shared" si="100"/>
        <v/>
      </c>
      <c r="G2838" s="56"/>
      <c r="H2838" s="56"/>
      <c r="I2838" s="56"/>
      <c r="J2838" s="56"/>
      <c r="K2838" s="56"/>
      <c r="L2838" s="56"/>
      <c r="M2838" s="56"/>
      <c r="N2838" s="56"/>
      <c r="O2838" s="56"/>
      <c r="P2838" s="56"/>
    </row>
    <row r="2839" spans="1:16">
      <c r="A2839" s="20">
        <v>2830</v>
      </c>
      <c r="B2839" s="20" t="str">
        <f>IF(Data!B2839:$B$5005&lt;&gt;"",Data!B2839,"")</f>
        <v/>
      </c>
      <c r="C2839" s="20" t="str">
        <f>IF(Data!$B2839:C$5005&lt;&gt;"",Data!C2839,"")</f>
        <v/>
      </c>
      <c r="D2839" s="20" t="str">
        <f t="shared" si="99"/>
        <v/>
      </c>
      <c r="E2839" s="133" t="str">
        <f>IF(D2839="","",IF(COUNTIF($D$10:D2838,D2839)=0,COUNTIF(D:D,D2839),""))</f>
        <v/>
      </c>
      <c r="F2839" s="20" t="str">
        <f t="shared" si="100"/>
        <v/>
      </c>
      <c r="G2839" s="56"/>
      <c r="H2839" s="56"/>
      <c r="I2839" s="56"/>
      <c r="J2839" s="56"/>
      <c r="K2839" s="56"/>
      <c r="L2839" s="56"/>
      <c r="M2839" s="56"/>
      <c r="N2839" s="56"/>
      <c r="O2839" s="56"/>
      <c r="P2839" s="56"/>
    </row>
    <row r="2840" spans="1:16">
      <c r="A2840" s="20">
        <v>2831</v>
      </c>
      <c r="B2840" s="20" t="str">
        <f>IF(Data!B2840:$B$5005&lt;&gt;"",Data!B2840,"")</f>
        <v/>
      </c>
      <c r="C2840" s="20" t="str">
        <f>IF(Data!$B2840:C$5005&lt;&gt;"",Data!C2840,"")</f>
        <v/>
      </c>
      <c r="D2840" s="20" t="str">
        <f t="shared" si="99"/>
        <v/>
      </c>
      <c r="E2840" s="133" t="str">
        <f>IF(D2840="","",IF(COUNTIF($D$10:D2839,D2840)=0,COUNTIF(D:D,D2840),""))</f>
        <v/>
      </c>
      <c r="F2840" s="20" t="str">
        <f t="shared" si="100"/>
        <v/>
      </c>
      <c r="G2840" s="56"/>
      <c r="H2840" s="56"/>
      <c r="I2840" s="56"/>
      <c r="J2840" s="56"/>
      <c r="K2840" s="56"/>
      <c r="L2840" s="56"/>
      <c r="M2840" s="56"/>
      <c r="N2840" s="56"/>
      <c r="O2840" s="56"/>
      <c r="P2840" s="56"/>
    </row>
    <row r="2841" spans="1:16">
      <c r="A2841" s="20">
        <v>2832</v>
      </c>
      <c r="B2841" s="20" t="str">
        <f>IF(Data!B2841:$B$5005&lt;&gt;"",Data!B2841,"")</f>
        <v/>
      </c>
      <c r="C2841" s="20" t="str">
        <f>IF(Data!$B2841:C$5005&lt;&gt;"",Data!C2841,"")</f>
        <v/>
      </c>
      <c r="D2841" s="20" t="str">
        <f t="shared" si="99"/>
        <v/>
      </c>
      <c r="E2841" s="133" t="str">
        <f>IF(D2841="","",IF(COUNTIF($D$10:D2840,D2841)=0,COUNTIF(D:D,D2841),""))</f>
        <v/>
      </c>
      <c r="F2841" s="20" t="str">
        <f t="shared" si="100"/>
        <v/>
      </c>
      <c r="G2841" s="56"/>
      <c r="H2841" s="56"/>
      <c r="I2841" s="56"/>
      <c r="J2841" s="56"/>
      <c r="K2841" s="56"/>
      <c r="L2841" s="56"/>
      <c r="M2841" s="56"/>
      <c r="N2841" s="56"/>
      <c r="O2841" s="56"/>
      <c r="P2841" s="56"/>
    </row>
    <row r="2842" spans="1:16">
      <c r="A2842" s="20">
        <v>2833</v>
      </c>
      <c r="B2842" s="20" t="str">
        <f>IF(Data!B2842:$B$5005&lt;&gt;"",Data!B2842,"")</f>
        <v/>
      </c>
      <c r="C2842" s="20" t="str">
        <f>IF(Data!$B2842:C$5005&lt;&gt;"",Data!C2842,"")</f>
        <v/>
      </c>
      <c r="D2842" s="20" t="str">
        <f t="shared" si="99"/>
        <v/>
      </c>
      <c r="E2842" s="133" t="str">
        <f>IF(D2842="","",IF(COUNTIF($D$10:D2841,D2842)=0,COUNTIF(D:D,D2842),""))</f>
        <v/>
      </c>
      <c r="F2842" s="20" t="str">
        <f t="shared" si="100"/>
        <v/>
      </c>
      <c r="G2842" s="56"/>
      <c r="H2842" s="56"/>
      <c r="I2842" s="56"/>
      <c r="J2842" s="56"/>
      <c r="K2842" s="56"/>
      <c r="L2842" s="56"/>
      <c r="M2842" s="56"/>
      <c r="N2842" s="56"/>
      <c r="O2842" s="56"/>
      <c r="P2842" s="56"/>
    </row>
    <row r="2843" spans="1:16">
      <c r="A2843" s="20">
        <v>2834</v>
      </c>
      <c r="B2843" s="20" t="str">
        <f>IF(Data!B2843:$B$5005&lt;&gt;"",Data!B2843,"")</f>
        <v/>
      </c>
      <c r="C2843" s="20" t="str">
        <f>IF(Data!$B2843:C$5005&lt;&gt;"",Data!C2843,"")</f>
        <v/>
      </c>
      <c r="D2843" s="20" t="str">
        <f t="shared" si="99"/>
        <v/>
      </c>
      <c r="E2843" s="133" t="str">
        <f>IF(D2843="","",IF(COUNTIF($D$10:D2842,D2843)=0,COUNTIF(D:D,D2843),""))</f>
        <v/>
      </c>
      <c r="F2843" s="20" t="str">
        <f t="shared" si="100"/>
        <v/>
      </c>
      <c r="G2843" s="56"/>
      <c r="H2843" s="56"/>
      <c r="I2843" s="56"/>
      <c r="J2843" s="56"/>
      <c r="K2843" s="56"/>
      <c r="L2843" s="56"/>
      <c r="M2843" s="56"/>
      <c r="N2843" s="56"/>
      <c r="O2843" s="56"/>
      <c r="P2843" s="56"/>
    </row>
    <row r="2844" spans="1:16">
      <c r="A2844" s="20">
        <v>2835</v>
      </c>
      <c r="B2844" s="20" t="str">
        <f>IF(Data!B2844:$B$5005&lt;&gt;"",Data!B2844,"")</f>
        <v/>
      </c>
      <c r="C2844" s="20" t="str">
        <f>IF(Data!$B2844:C$5005&lt;&gt;"",Data!C2844,"")</f>
        <v/>
      </c>
      <c r="D2844" s="20" t="str">
        <f t="shared" si="99"/>
        <v/>
      </c>
      <c r="E2844" s="133" t="str">
        <f>IF(D2844="","",IF(COUNTIF($D$10:D2843,D2844)=0,COUNTIF(D:D,D2844),""))</f>
        <v/>
      </c>
      <c r="F2844" s="20" t="str">
        <f t="shared" si="100"/>
        <v/>
      </c>
      <c r="G2844" s="56"/>
      <c r="H2844" s="56"/>
      <c r="I2844" s="56"/>
      <c r="J2844" s="56"/>
      <c r="K2844" s="56"/>
      <c r="L2844" s="56"/>
      <c r="M2844" s="56"/>
      <c r="N2844" s="56"/>
      <c r="O2844" s="56"/>
      <c r="P2844" s="56"/>
    </row>
    <row r="2845" spans="1:16">
      <c r="A2845" s="20">
        <v>2836</v>
      </c>
      <c r="B2845" s="20" t="str">
        <f>IF(Data!B2845:$B$5005&lt;&gt;"",Data!B2845,"")</f>
        <v/>
      </c>
      <c r="C2845" s="20" t="str">
        <f>IF(Data!$B2845:C$5005&lt;&gt;"",Data!C2845,"")</f>
        <v/>
      </c>
      <c r="D2845" s="20" t="str">
        <f t="shared" si="99"/>
        <v/>
      </c>
      <c r="E2845" s="133" t="str">
        <f>IF(D2845="","",IF(COUNTIF($D$10:D2844,D2845)=0,COUNTIF(D:D,D2845),""))</f>
        <v/>
      </c>
      <c r="F2845" s="20" t="str">
        <f t="shared" si="100"/>
        <v/>
      </c>
      <c r="G2845" s="56"/>
      <c r="H2845" s="56"/>
      <c r="I2845" s="56"/>
      <c r="J2845" s="56"/>
      <c r="K2845" s="56"/>
      <c r="L2845" s="56"/>
      <c r="M2845" s="56"/>
      <c r="N2845" s="56"/>
      <c r="O2845" s="56"/>
      <c r="P2845" s="56"/>
    </row>
    <row r="2846" spans="1:16">
      <c r="A2846" s="20">
        <v>2837</v>
      </c>
      <c r="B2846" s="20" t="str">
        <f>IF(Data!B2846:$B$5005&lt;&gt;"",Data!B2846,"")</f>
        <v/>
      </c>
      <c r="C2846" s="20" t="str">
        <f>IF(Data!$B2846:C$5005&lt;&gt;"",Data!C2846,"")</f>
        <v/>
      </c>
      <c r="D2846" s="20" t="str">
        <f t="shared" si="99"/>
        <v/>
      </c>
      <c r="E2846" s="133" t="str">
        <f>IF(D2846="","",IF(COUNTIF($D$10:D2845,D2846)=0,COUNTIF(D:D,D2846),""))</f>
        <v/>
      </c>
      <c r="F2846" s="20" t="str">
        <f t="shared" si="100"/>
        <v/>
      </c>
      <c r="G2846" s="56"/>
      <c r="H2846" s="56"/>
      <c r="I2846" s="56"/>
      <c r="J2846" s="56"/>
      <c r="K2846" s="56"/>
      <c r="L2846" s="56"/>
      <c r="M2846" s="56"/>
      <c r="N2846" s="56"/>
      <c r="O2846" s="56"/>
      <c r="P2846" s="56"/>
    </row>
    <row r="2847" spans="1:16">
      <c r="A2847" s="20">
        <v>2838</v>
      </c>
      <c r="B2847" s="20" t="str">
        <f>IF(Data!B2847:$B$5005&lt;&gt;"",Data!B2847,"")</f>
        <v/>
      </c>
      <c r="C2847" s="20" t="str">
        <f>IF(Data!$B2847:C$5005&lt;&gt;"",Data!C2847,"")</f>
        <v/>
      </c>
      <c r="D2847" s="20" t="str">
        <f t="shared" si="99"/>
        <v/>
      </c>
      <c r="E2847" s="133" t="str">
        <f>IF(D2847="","",IF(COUNTIF($D$10:D2846,D2847)=0,COUNTIF(D:D,D2847),""))</f>
        <v/>
      </c>
      <c r="F2847" s="20" t="str">
        <f t="shared" si="100"/>
        <v/>
      </c>
      <c r="G2847" s="56"/>
      <c r="H2847" s="56"/>
      <c r="I2847" s="56"/>
      <c r="J2847" s="56"/>
      <c r="K2847" s="56"/>
      <c r="L2847" s="56"/>
      <c r="M2847" s="56"/>
      <c r="N2847" s="56"/>
      <c r="O2847" s="56"/>
      <c r="P2847" s="56"/>
    </row>
    <row r="2848" spans="1:16">
      <c r="A2848" s="20">
        <v>2839</v>
      </c>
      <c r="B2848" s="20" t="str">
        <f>IF(Data!B2848:$B$5005&lt;&gt;"",Data!B2848,"")</f>
        <v/>
      </c>
      <c r="C2848" s="20" t="str">
        <f>IF(Data!$B2848:C$5005&lt;&gt;"",Data!C2848,"")</f>
        <v/>
      </c>
      <c r="D2848" s="20" t="str">
        <f t="shared" si="99"/>
        <v/>
      </c>
      <c r="E2848" s="133" t="str">
        <f>IF(D2848="","",IF(COUNTIF($D$10:D2847,D2848)=0,COUNTIF(D:D,D2848),""))</f>
        <v/>
      </c>
      <c r="F2848" s="20" t="str">
        <f t="shared" si="100"/>
        <v/>
      </c>
      <c r="G2848" s="56"/>
      <c r="H2848" s="56"/>
      <c r="I2848" s="56"/>
      <c r="J2848" s="56"/>
      <c r="K2848" s="56"/>
      <c r="L2848" s="56"/>
      <c r="M2848" s="56"/>
      <c r="N2848" s="56"/>
      <c r="O2848" s="56"/>
      <c r="P2848" s="56"/>
    </row>
    <row r="2849" spans="1:16">
      <c r="A2849" s="20">
        <v>2840</v>
      </c>
      <c r="B2849" s="20" t="str">
        <f>IF(Data!B2849:$B$5005&lt;&gt;"",Data!B2849,"")</f>
        <v/>
      </c>
      <c r="C2849" s="20" t="str">
        <f>IF(Data!$B2849:C$5005&lt;&gt;"",Data!C2849,"")</f>
        <v/>
      </c>
      <c r="D2849" s="20" t="str">
        <f t="shared" si="99"/>
        <v/>
      </c>
      <c r="E2849" s="133" t="str">
        <f>IF(D2849="","",IF(COUNTIF($D$10:D2848,D2849)=0,COUNTIF(D:D,D2849),""))</f>
        <v/>
      </c>
      <c r="F2849" s="20" t="str">
        <f t="shared" si="100"/>
        <v/>
      </c>
      <c r="G2849" s="56"/>
      <c r="H2849" s="56"/>
      <c r="I2849" s="56"/>
      <c r="J2849" s="56"/>
      <c r="K2849" s="56"/>
      <c r="L2849" s="56"/>
      <c r="M2849" s="56"/>
      <c r="N2849" s="56"/>
      <c r="O2849" s="56"/>
      <c r="P2849" s="56"/>
    </row>
    <row r="2850" spans="1:16">
      <c r="A2850" s="20">
        <v>2841</v>
      </c>
      <c r="B2850" s="20" t="str">
        <f>IF(Data!B2850:$B$5005&lt;&gt;"",Data!B2850,"")</f>
        <v/>
      </c>
      <c r="C2850" s="20" t="str">
        <f>IF(Data!$B2850:C$5005&lt;&gt;"",Data!C2850,"")</f>
        <v/>
      </c>
      <c r="D2850" s="20" t="str">
        <f t="shared" si="99"/>
        <v/>
      </c>
      <c r="E2850" s="133" t="str">
        <f>IF(D2850="","",IF(COUNTIF($D$10:D2849,D2850)=0,COUNTIF(D:D,D2850),""))</f>
        <v/>
      </c>
      <c r="F2850" s="20" t="str">
        <f t="shared" si="100"/>
        <v/>
      </c>
      <c r="G2850" s="56"/>
      <c r="H2850" s="56"/>
      <c r="I2850" s="56"/>
      <c r="J2850" s="56"/>
      <c r="K2850" s="56"/>
      <c r="L2850" s="56"/>
      <c r="M2850" s="56"/>
      <c r="N2850" s="56"/>
      <c r="O2850" s="56"/>
      <c r="P2850" s="56"/>
    </row>
    <row r="2851" spans="1:16">
      <c r="A2851" s="20">
        <v>2842</v>
      </c>
      <c r="B2851" s="20" t="str">
        <f>IF(Data!B2851:$B$5005&lt;&gt;"",Data!B2851,"")</f>
        <v/>
      </c>
      <c r="C2851" s="20" t="str">
        <f>IF(Data!$B2851:C$5005&lt;&gt;"",Data!C2851,"")</f>
        <v/>
      </c>
      <c r="D2851" s="20" t="str">
        <f t="shared" si="99"/>
        <v/>
      </c>
      <c r="E2851" s="133" t="str">
        <f>IF(D2851="","",IF(COUNTIF($D$10:D2850,D2851)=0,COUNTIF(D:D,D2851),""))</f>
        <v/>
      </c>
      <c r="F2851" s="20" t="str">
        <f t="shared" si="100"/>
        <v/>
      </c>
      <c r="G2851" s="56"/>
      <c r="H2851" s="56"/>
      <c r="I2851" s="56"/>
      <c r="J2851" s="56"/>
      <c r="K2851" s="56"/>
      <c r="L2851" s="56"/>
      <c r="M2851" s="56"/>
      <c r="N2851" s="56"/>
      <c r="O2851" s="56"/>
      <c r="P2851" s="56"/>
    </row>
    <row r="2852" spans="1:16">
      <c r="A2852" s="20">
        <v>2843</v>
      </c>
      <c r="B2852" s="20" t="str">
        <f>IF(Data!B2852:$B$5005&lt;&gt;"",Data!B2852,"")</f>
        <v/>
      </c>
      <c r="C2852" s="20" t="str">
        <f>IF(Data!$B2852:C$5005&lt;&gt;"",Data!C2852,"")</f>
        <v/>
      </c>
      <c r="D2852" s="20" t="str">
        <f t="shared" si="99"/>
        <v/>
      </c>
      <c r="E2852" s="133" t="str">
        <f>IF(D2852="","",IF(COUNTIF($D$10:D2851,D2852)=0,COUNTIF(D:D,D2852),""))</f>
        <v/>
      </c>
      <c r="F2852" s="20" t="str">
        <f t="shared" si="100"/>
        <v/>
      </c>
      <c r="G2852" s="56"/>
      <c r="H2852" s="56"/>
      <c r="I2852" s="56"/>
      <c r="J2852" s="56"/>
      <c r="K2852" s="56"/>
      <c r="L2852" s="56"/>
      <c r="M2852" s="56"/>
      <c r="N2852" s="56"/>
      <c r="O2852" s="56"/>
      <c r="P2852" s="56"/>
    </row>
    <row r="2853" spans="1:16">
      <c r="A2853" s="20">
        <v>2844</v>
      </c>
      <c r="B2853" s="20" t="str">
        <f>IF(Data!B2853:$B$5005&lt;&gt;"",Data!B2853,"")</f>
        <v/>
      </c>
      <c r="C2853" s="20" t="str">
        <f>IF(Data!$B2853:C$5005&lt;&gt;"",Data!C2853,"")</f>
        <v/>
      </c>
      <c r="D2853" s="20" t="str">
        <f t="shared" si="99"/>
        <v/>
      </c>
      <c r="E2853" s="133" t="str">
        <f>IF(D2853="","",IF(COUNTIF($D$10:D2852,D2853)=0,COUNTIF(D:D,D2853),""))</f>
        <v/>
      </c>
      <c r="F2853" s="20" t="str">
        <f t="shared" si="100"/>
        <v/>
      </c>
      <c r="G2853" s="56"/>
      <c r="H2853" s="56"/>
      <c r="I2853" s="56"/>
      <c r="J2853" s="56"/>
      <c r="K2853" s="56"/>
      <c r="L2853" s="56"/>
      <c r="M2853" s="56"/>
      <c r="N2853" s="56"/>
      <c r="O2853" s="56"/>
      <c r="P2853" s="56"/>
    </row>
    <row r="2854" spans="1:16">
      <c r="A2854" s="20">
        <v>2845</v>
      </c>
      <c r="B2854" s="20" t="str">
        <f>IF(Data!B2854:$B$5005&lt;&gt;"",Data!B2854,"")</f>
        <v/>
      </c>
      <c r="C2854" s="20" t="str">
        <f>IF(Data!$B2854:C$5005&lt;&gt;"",Data!C2854,"")</f>
        <v/>
      </c>
      <c r="D2854" s="20" t="str">
        <f t="shared" si="99"/>
        <v/>
      </c>
      <c r="E2854" s="133" t="str">
        <f>IF(D2854="","",IF(COUNTIF($D$10:D2853,D2854)=0,COUNTIF(D:D,D2854),""))</f>
        <v/>
      </c>
      <c r="F2854" s="20" t="str">
        <f t="shared" si="100"/>
        <v/>
      </c>
      <c r="G2854" s="56"/>
      <c r="H2854" s="56"/>
      <c r="I2854" s="56"/>
      <c r="J2854" s="56"/>
      <c r="K2854" s="56"/>
      <c r="L2854" s="56"/>
      <c r="M2854" s="56"/>
      <c r="N2854" s="56"/>
      <c r="O2854" s="56"/>
      <c r="P2854" s="56"/>
    </row>
    <row r="2855" spans="1:16">
      <c r="A2855" s="20">
        <v>2846</v>
      </c>
      <c r="B2855" s="20" t="str">
        <f>IF(Data!B2855:$B$5005&lt;&gt;"",Data!B2855,"")</f>
        <v/>
      </c>
      <c r="C2855" s="20" t="str">
        <f>IF(Data!$B2855:C$5005&lt;&gt;"",Data!C2855,"")</f>
        <v/>
      </c>
      <c r="D2855" s="20" t="str">
        <f t="shared" si="99"/>
        <v/>
      </c>
      <c r="E2855" s="133" t="str">
        <f>IF(D2855="","",IF(COUNTIF($D$10:D2854,D2855)=0,COUNTIF(D:D,D2855),""))</f>
        <v/>
      </c>
      <c r="F2855" s="20" t="str">
        <f t="shared" si="100"/>
        <v/>
      </c>
      <c r="G2855" s="56"/>
      <c r="H2855" s="56"/>
      <c r="I2855" s="56"/>
      <c r="J2855" s="56"/>
      <c r="K2855" s="56"/>
      <c r="L2855" s="56"/>
      <c r="M2855" s="56"/>
      <c r="N2855" s="56"/>
      <c r="O2855" s="56"/>
      <c r="P2855" s="56"/>
    </row>
    <row r="2856" spans="1:16">
      <c r="A2856" s="20">
        <v>2847</v>
      </c>
      <c r="B2856" s="20" t="str">
        <f>IF(Data!B2856:$B$5005&lt;&gt;"",Data!B2856,"")</f>
        <v/>
      </c>
      <c r="C2856" s="20" t="str">
        <f>IF(Data!$B2856:C$5005&lt;&gt;"",Data!C2856,"")</f>
        <v/>
      </c>
      <c r="D2856" s="20" t="str">
        <f t="shared" si="99"/>
        <v/>
      </c>
      <c r="E2856" s="133" t="str">
        <f>IF(D2856="","",IF(COUNTIF($D$10:D2855,D2856)=0,COUNTIF(D:D,D2856),""))</f>
        <v/>
      </c>
      <c r="F2856" s="20" t="str">
        <f t="shared" si="100"/>
        <v/>
      </c>
      <c r="G2856" s="56"/>
      <c r="H2856" s="56"/>
      <c r="I2856" s="56"/>
      <c r="J2856" s="56"/>
      <c r="K2856" s="56"/>
      <c r="L2856" s="56"/>
      <c r="M2856" s="56"/>
      <c r="N2856" s="56"/>
      <c r="O2856" s="56"/>
      <c r="P2856" s="56"/>
    </row>
    <row r="2857" spans="1:16">
      <c r="A2857" s="20">
        <v>2848</v>
      </c>
      <c r="B2857" s="20" t="str">
        <f>IF(Data!B2857:$B$5005&lt;&gt;"",Data!B2857,"")</f>
        <v/>
      </c>
      <c r="C2857" s="20" t="str">
        <f>IF(Data!$B2857:C$5005&lt;&gt;"",Data!C2857,"")</f>
        <v/>
      </c>
      <c r="D2857" s="20" t="str">
        <f t="shared" si="99"/>
        <v/>
      </c>
      <c r="E2857" s="133" t="str">
        <f>IF(D2857="","",IF(COUNTIF($D$10:D2856,D2857)=0,COUNTIF(D:D,D2857),""))</f>
        <v/>
      </c>
      <c r="F2857" s="20" t="str">
        <f t="shared" si="100"/>
        <v/>
      </c>
      <c r="G2857" s="56"/>
      <c r="H2857" s="56"/>
      <c r="I2857" s="56"/>
      <c r="J2857" s="56"/>
      <c r="K2857" s="56"/>
      <c r="L2857" s="56"/>
      <c r="M2857" s="56"/>
      <c r="N2857" s="56"/>
      <c r="O2857" s="56"/>
      <c r="P2857" s="56"/>
    </row>
    <row r="2858" spans="1:16">
      <c r="A2858" s="20">
        <v>2849</v>
      </c>
      <c r="B2858" s="20" t="str">
        <f>IF(Data!B2858:$B$5005&lt;&gt;"",Data!B2858,"")</f>
        <v/>
      </c>
      <c r="C2858" s="20" t="str">
        <f>IF(Data!$B2858:C$5005&lt;&gt;"",Data!C2858,"")</f>
        <v/>
      </c>
      <c r="D2858" s="20" t="str">
        <f t="shared" si="99"/>
        <v/>
      </c>
      <c r="E2858" s="133" t="str">
        <f>IF(D2858="","",IF(COUNTIF($D$10:D2857,D2858)=0,COUNTIF(D:D,D2858),""))</f>
        <v/>
      </c>
      <c r="F2858" s="20" t="str">
        <f t="shared" si="100"/>
        <v/>
      </c>
      <c r="G2858" s="56"/>
      <c r="H2858" s="56"/>
      <c r="I2858" s="56"/>
      <c r="J2858" s="56"/>
      <c r="K2858" s="56"/>
      <c r="L2858" s="56"/>
      <c r="M2858" s="56"/>
      <c r="N2858" s="56"/>
      <c r="O2858" s="56"/>
      <c r="P2858" s="56"/>
    </row>
    <row r="2859" spans="1:16">
      <c r="A2859" s="20">
        <v>2850</v>
      </c>
      <c r="B2859" s="20" t="str">
        <f>IF(Data!B2859:$B$5005&lt;&gt;"",Data!B2859,"")</f>
        <v/>
      </c>
      <c r="C2859" s="20" t="str">
        <f>IF(Data!$B2859:C$5005&lt;&gt;"",Data!C2859,"")</f>
        <v/>
      </c>
      <c r="D2859" s="20" t="str">
        <f t="shared" si="99"/>
        <v/>
      </c>
      <c r="E2859" s="133" t="str">
        <f>IF(D2859="","",IF(COUNTIF($D$10:D2858,D2859)=0,COUNTIF(D:D,D2859),""))</f>
        <v/>
      </c>
      <c r="F2859" s="20" t="str">
        <f t="shared" si="100"/>
        <v/>
      </c>
      <c r="G2859" s="56"/>
      <c r="H2859" s="56"/>
      <c r="I2859" s="56"/>
      <c r="J2859" s="56"/>
      <c r="K2859" s="56"/>
      <c r="L2859" s="56"/>
      <c r="M2859" s="56"/>
      <c r="N2859" s="56"/>
      <c r="O2859" s="56"/>
      <c r="P2859" s="56"/>
    </row>
    <row r="2860" spans="1:16">
      <c r="A2860" s="20">
        <v>2851</v>
      </c>
      <c r="B2860" s="20" t="str">
        <f>IF(Data!B2860:$B$5005&lt;&gt;"",Data!B2860,"")</f>
        <v/>
      </c>
      <c r="C2860" s="20" t="str">
        <f>IF(Data!$B2860:C$5005&lt;&gt;"",Data!C2860,"")</f>
        <v/>
      </c>
      <c r="D2860" s="20" t="str">
        <f t="shared" si="99"/>
        <v/>
      </c>
      <c r="E2860" s="133" t="str">
        <f>IF(D2860="","",IF(COUNTIF($D$10:D2859,D2860)=0,COUNTIF(D:D,D2860),""))</f>
        <v/>
      </c>
      <c r="F2860" s="20" t="str">
        <f t="shared" si="100"/>
        <v/>
      </c>
      <c r="G2860" s="56"/>
      <c r="H2860" s="56"/>
      <c r="I2860" s="56"/>
      <c r="J2860" s="56"/>
      <c r="K2860" s="56"/>
      <c r="L2860" s="56"/>
      <c r="M2860" s="56"/>
      <c r="N2860" s="56"/>
      <c r="O2860" s="56"/>
      <c r="P2860" s="56"/>
    </row>
    <row r="2861" spans="1:16">
      <c r="A2861" s="20">
        <v>2852</v>
      </c>
      <c r="B2861" s="20" t="str">
        <f>IF(Data!B2861:$B$5005&lt;&gt;"",Data!B2861,"")</f>
        <v/>
      </c>
      <c r="C2861" s="20" t="str">
        <f>IF(Data!$B2861:C$5005&lt;&gt;"",Data!C2861,"")</f>
        <v/>
      </c>
      <c r="D2861" s="20" t="str">
        <f t="shared" si="99"/>
        <v/>
      </c>
      <c r="E2861" s="133" t="str">
        <f>IF(D2861="","",IF(COUNTIF($D$10:D2860,D2861)=0,COUNTIF(D:D,D2861),""))</f>
        <v/>
      </c>
      <c r="F2861" s="20" t="str">
        <f t="shared" si="100"/>
        <v/>
      </c>
      <c r="G2861" s="56"/>
      <c r="H2861" s="56"/>
      <c r="I2861" s="56"/>
      <c r="J2861" s="56"/>
      <c r="K2861" s="56"/>
      <c r="L2861" s="56"/>
      <c r="M2861" s="56"/>
      <c r="N2861" s="56"/>
      <c r="O2861" s="56"/>
      <c r="P2861" s="56"/>
    </row>
    <row r="2862" spans="1:16">
      <c r="A2862" s="20">
        <v>2853</v>
      </c>
      <c r="B2862" s="20" t="str">
        <f>IF(Data!B2862:$B$5005&lt;&gt;"",Data!B2862,"")</f>
        <v/>
      </c>
      <c r="C2862" s="20" t="str">
        <f>IF(Data!$B2862:C$5005&lt;&gt;"",Data!C2862,"")</f>
        <v/>
      </c>
      <c r="D2862" s="20" t="str">
        <f t="shared" si="99"/>
        <v/>
      </c>
      <c r="E2862" s="133" t="str">
        <f>IF(D2862="","",IF(COUNTIF($D$10:D2861,D2862)=0,COUNTIF(D:D,D2862),""))</f>
        <v/>
      </c>
      <c r="F2862" s="20" t="str">
        <f t="shared" si="100"/>
        <v/>
      </c>
      <c r="G2862" s="56"/>
      <c r="H2862" s="56"/>
      <c r="I2862" s="56"/>
      <c r="J2862" s="56"/>
      <c r="K2862" s="56"/>
      <c r="L2862" s="56"/>
      <c r="M2862" s="56"/>
      <c r="N2862" s="56"/>
      <c r="O2862" s="56"/>
      <c r="P2862" s="56"/>
    </row>
    <row r="2863" spans="1:16">
      <c r="A2863" s="20">
        <v>2854</v>
      </c>
      <c r="B2863" s="20" t="str">
        <f>IF(Data!B2863:$B$5005&lt;&gt;"",Data!B2863,"")</f>
        <v/>
      </c>
      <c r="C2863" s="20" t="str">
        <f>IF(Data!$B2863:C$5005&lt;&gt;"",Data!C2863,"")</f>
        <v/>
      </c>
      <c r="D2863" s="20" t="str">
        <f t="shared" si="99"/>
        <v/>
      </c>
      <c r="E2863" s="133" t="str">
        <f>IF(D2863="","",IF(COUNTIF($D$10:D2862,D2863)=0,COUNTIF(D:D,D2863),""))</f>
        <v/>
      </c>
      <c r="F2863" s="20" t="str">
        <f t="shared" si="100"/>
        <v/>
      </c>
      <c r="G2863" s="56"/>
      <c r="H2863" s="56"/>
      <c r="I2863" s="56"/>
      <c r="J2863" s="56"/>
      <c r="K2863" s="56"/>
      <c r="L2863" s="56"/>
      <c r="M2863" s="56"/>
      <c r="N2863" s="56"/>
      <c r="O2863" s="56"/>
      <c r="P2863" s="56"/>
    </row>
    <row r="2864" spans="1:16">
      <c r="A2864" s="20">
        <v>2855</v>
      </c>
      <c r="B2864" s="20" t="str">
        <f>IF(Data!B2864:$B$5005&lt;&gt;"",Data!B2864,"")</f>
        <v/>
      </c>
      <c r="C2864" s="20" t="str">
        <f>IF(Data!$B2864:C$5005&lt;&gt;"",Data!C2864,"")</f>
        <v/>
      </c>
      <c r="D2864" s="20" t="str">
        <f t="shared" si="99"/>
        <v/>
      </c>
      <c r="E2864" s="133" t="str">
        <f>IF(D2864="","",IF(COUNTIF($D$10:D2863,D2864)=0,COUNTIF(D:D,D2864),""))</f>
        <v/>
      </c>
      <c r="F2864" s="20" t="str">
        <f t="shared" si="100"/>
        <v/>
      </c>
      <c r="G2864" s="56"/>
      <c r="H2864" s="56"/>
      <c r="I2864" s="56"/>
      <c r="J2864" s="56"/>
      <c r="K2864" s="56"/>
      <c r="L2864" s="56"/>
      <c r="M2864" s="56"/>
      <c r="N2864" s="56"/>
      <c r="O2864" s="56"/>
      <c r="P2864" s="56"/>
    </row>
    <row r="2865" spans="1:16">
      <c r="A2865" s="20">
        <v>2856</v>
      </c>
      <c r="B2865" s="20" t="str">
        <f>IF(Data!B2865:$B$5005&lt;&gt;"",Data!B2865,"")</f>
        <v/>
      </c>
      <c r="C2865" s="20" t="str">
        <f>IF(Data!$B2865:C$5005&lt;&gt;"",Data!C2865,"")</f>
        <v/>
      </c>
      <c r="D2865" s="20" t="str">
        <f t="shared" si="99"/>
        <v/>
      </c>
      <c r="E2865" s="133" t="str">
        <f>IF(D2865="","",IF(COUNTIF($D$10:D2864,D2865)=0,COUNTIF(D:D,D2865),""))</f>
        <v/>
      </c>
      <c r="F2865" s="20" t="str">
        <f t="shared" si="100"/>
        <v/>
      </c>
      <c r="G2865" s="56"/>
      <c r="H2865" s="56"/>
      <c r="I2865" s="56"/>
      <c r="J2865" s="56"/>
      <c r="K2865" s="56"/>
      <c r="L2865" s="56"/>
      <c r="M2865" s="56"/>
      <c r="N2865" s="56"/>
      <c r="O2865" s="56"/>
      <c r="P2865" s="56"/>
    </row>
    <row r="2866" spans="1:16">
      <c r="A2866" s="20">
        <v>2857</v>
      </c>
      <c r="B2866" s="20" t="str">
        <f>IF(Data!B2866:$B$5005&lt;&gt;"",Data!B2866,"")</f>
        <v/>
      </c>
      <c r="C2866" s="20" t="str">
        <f>IF(Data!$B2866:C$5005&lt;&gt;"",Data!C2866,"")</f>
        <v/>
      </c>
      <c r="D2866" s="20" t="str">
        <f t="shared" si="99"/>
        <v/>
      </c>
      <c r="E2866" s="133" t="str">
        <f>IF(D2866="","",IF(COUNTIF($D$10:D2865,D2866)=0,COUNTIF(D:D,D2866),""))</f>
        <v/>
      </c>
      <c r="F2866" s="20" t="str">
        <f t="shared" si="100"/>
        <v/>
      </c>
      <c r="G2866" s="56"/>
      <c r="H2866" s="56"/>
      <c r="I2866" s="56"/>
      <c r="J2866" s="56"/>
      <c r="K2866" s="56"/>
      <c r="L2866" s="56"/>
      <c r="M2866" s="56"/>
      <c r="N2866" s="56"/>
      <c r="O2866" s="56"/>
      <c r="P2866" s="56"/>
    </row>
    <row r="2867" spans="1:16">
      <c r="A2867" s="20">
        <v>2858</v>
      </c>
      <c r="B2867" s="20" t="str">
        <f>IF(Data!B2867:$B$5005&lt;&gt;"",Data!B2867,"")</f>
        <v/>
      </c>
      <c r="C2867" s="20" t="str">
        <f>IF(Data!$B2867:C$5005&lt;&gt;"",Data!C2867,"")</f>
        <v/>
      </c>
      <c r="D2867" s="20" t="str">
        <f t="shared" si="99"/>
        <v/>
      </c>
      <c r="E2867" s="133" t="str">
        <f>IF(D2867="","",IF(COUNTIF($D$10:D2866,D2867)=0,COUNTIF(D:D,D2867),""))</f>
        <v/>
      </c>
      <c r="F2867" s="20" t="str">
        <f t="shared" si="100"/>
        <v/>
      </c>
      <c r="G2867" s="56"/>
      <c r="H2867" s="56"/>
      <c r="I2867" s="56"/>
      <c r="J2867" s="56"/>
      <c r="K2867" s="56"/>
      <c r="L2867" s="56"/>
      <c r="M2867" s="56"/>
      <c r="N2867" s="56"/>
      <c r="O2867" s="56"/>
      <c r="P2867" s="56"/>
    </row>
    <row r="2868" spans="1:16">
      <c r="A2868" s="20">
        <v>2859</v>
      </c>
      <c r="B2868" s="20" t="str">
        <f>IF(Data!B2868:$B$5005&lt;&gt;"",Data!B2868,"")</f>
        <v/>
      </c>
      <c r="C2868" s="20" t="str">
        <f>IF(Data!$B2868:C$5005&lt;&gt;"",Data!C2868,"")</f>
        <v/>
      </c>
      <c r="D2868" s="20" t="str">
        <f t="shared" si="99"/>
        <v/>
      </c>
      <c r="E2868" s="133" t="str">
        <f>IF(D2868="","",IF(COUNTIF($D$10:D2867,D2868)=0,COUNTIF(D:D,D2868),""))</f>
        <v/>
      </c>
      <c r="F2868" s="20" t="str">
        <f t="shared" si="100"/>
        <v/>
      </c>
      <c r="G2868" s="56"/>
      <c r="H2868" s="56"/>
      <c r="I2868" s="56"/>
      <c r="J2868" s="56"/>
      <c r="K2868" s="56"/>
      <c r="L2868" s="56"/>
      <c r="M2868" s="56"/>
      <c r="N2868" s="56"/>
      <c r="O2868" s="56"/>
      <c r="P2868" s="56"/>
    </row>
    <row r="2869" spans="1:16">
      <c r="A2869" s="20">
        <v>2860</v>
      </c>
      <c r="B2869" s="20" t="str">
        <f>IF(Data!B2869:$B$5005&lt;&gt;"",Data!B2869,"")</f>
        <v/>
      </c>
      <c r="C2869" s="20" t="str">
        <f>IF(Data!$B2869:C$5005&lt;&gt;"",Data!C2869,"")</f>
        <v/>
      </c>
      <c r="D2869" s="20" t="str">
        <f t="shared" si="99"/>
        <v/>
      </c>
      <c r="E2869" s="133" t="str">
        <f>IF(D2869="","",IF(COUNTIF($D$10:D2868,D2869)=0,COUNTIF(D:D,D2869),""))</f>
        <v/>
      </c>
      <c r="F2869" s="20" t="str">
        <f t="shared" si="100"/>
        <v/>
      </c>
      <c r="G2869" s="56"/>
      <c r="H2869" s="56"/>
      <c r="I2869" s="56"/>
      <c r="J2869" s="56"/>
      <c r="K2869" s="56"/>
      <c r="L2869" s="56"/>
      <c r="M2869" s="56"/>
      <c r="N2869" s="56"/>
      <c r="O2869" s="56"/>
      <c r="P2869" s="56"/>
    </row>
    <row r="2870" spans="1:16">
      <c r="A2870" s="20">
        <v>2861</v>
      </c>
      <c r="B2870" s="20" t="str">
        <f>IF(Data!B2870:$B$5005&lt;&gt;"",Data!B2870,"")</f>
        <v/>
      </c>
      <c r="C2870" s="20" t="str">
        <f>IF(Data!$B2870:C$5005&lt;&gt;"",Data!C2870,"")</f>
        <v/>
      </c>
      <c r="D2870" s="20" t="str">
        <f t="shared" si="99"/>
        <v/>
      </c>
      <c r="E2870" s="133" t="str">
        <f>IF(D2870="","",IF(COUNTIF($D$10:D2869,D2870)=0,COUNTIF(D:D,D2870),""))</f>
        <v/>
      </c>
      <c r="F2870" s="20" t="str">
        <f t="shared" si="100"/>
        <v/>
      </c>
      <c r="G2870" s="56"/>
      <c r="H2870" s="56"/>
      <c r="I2870" s="56"/>
      <c r="J2870" s="56"/>
      <c r="K2870" s="56"/>
      <c r="L2870" s="56"/>
      <c r="M2870" s="56"/>
      <c r="N2870" s="56"/>
      <c r="O2870" s="56"/>
      <c r="P2870" s="56"/>
    </row>
    <row r="2871" spans="1:16">
      <c r="A2871" s="20">
        <v>2862</v>
      </c>
      <c r="B2871" s="20" t="str">
        <f>IF(Data!B2871:$B$5005&lt;&gt;"",Data!B2871,"")</f>
        <v/>
      </c>
      <c r="C2871" s="20" t="str">
        <f>IF(Data!$B2871:C$5005&lt;&gt;"",Data!C2871,"")</f>
        <v/>
      </c>
      <c r="D2871" s="20" t="str">
        <f t="shared" si="99"/>
        <v/>
      </c>
      <c r="E2871" s="133" t="str">
        <f>IF(D2871="","",IF(COUNTIF($D$10:D2870,D2871)=0,COUNTIF(D:D,D2871),""))</f>
        <v/>
      </c>
      <c r="F2871" s="20" t="str">
        <f t="shared" si="100"/>
        <v/>
      </c>
      <c r="G2871" s="56"/>
      <c r="H2871" s="56"/>
      <c r="I2871" s="56"/>
      <c r="J2871" s="56"/>
      <c r="K2871" s="56"/>
      <c r="L2871" s="56"/>
      <c r="M2871" s="56"/>
      <c r="N2871" s="56"/>
      <c r="O2871" s="56"/>
      <c r="P2871" s="56"/>
    </row>
    <row r="2872" spans="1:16">
      <c r="A2872" s="20">
        <v>2863</v>
      </c>
      <c r="B2872" s="20" t="str">
        <f>IF(Data!B2872:$B$5005&lt;&gt;"",Data!B2872,"")</f>
        <v/>
      </c>
      <c r="C2872" s="20" t="str">
        <f>IF(Data!$B2872:C$5005&lt;&gt;"",Data!C2872,"")</f>
        <v/>
      </c>
      <c r="D2872" s="20" t="str">
        <f t="shared" ref="D2872:D2935" si="101">IF(AND(B2872&lt;&gt;"",C2872&lt;&gt;""), _xlfn.RANK.AVG(B2872,B:B,1),"")</f>
        <v/>
      </c>
      <c r="E2872" s="133" t="str">
        <f>IF(D2872="","",IF(COUNTIF($D$10:D2871,D2872)=0,COUNTIF(D:D,D2872),""))</f>
        <v/>
      </c>
      <c r="F2872" s="20" t="str">
        <f t="shared" si="100"/>
        <v/>
      </c>
      <c r="G2872" s="56"/>
      <c r="H2872" s="56"/>
      <c r="I2872" s="56"/>
      <c r="J2872" s="56"/>
      <c r="K2872" s="56"/>
      <c r="L2872" s="56"/>
      <c r="M2872" s="56"/>
      <c r="N2872" s="56"/>
      <c r="O2872" s="56"/>
      <c r="P2872" s="56"/>
    </row>
    <row r="2873" spans="1:16">
      <c r="A2873" s="20">
        <v>2864</v>
      </c>
      <c r="B2873" s="20" t="str">
        <f>IF(Data!B2873:$B$5005&lt;&gt;"",Data!B2873,"")</f>
        <v/>
      </c>
      <c r="C2873" s="20" t="str">
        <f>IF(Data!$B2873:C$5005&lt;&gt;"",Data!C2873,"")</f>
        <v/>
      </c>
      <c r="D2873" s="20" t="str">
        <f t="shared" si="101"/>
        <v/>
      </c>
      <c r="E2873" s="133" t="str">
        <f>IF(D2873="","",IF(COUNTIF($D$10:D2872,D2873)=0,COUNTIF(D:D,D2873),""))</f>
        <v/>
      </c>
      <c r="F2873" s="20" t="str">
        <f t="shared" si="100"/>
        <v/>
      </c>
      <c r="G2873" s="56"/>
      <c r="H2873" s="56"/>
      <c r="I2873" s="56"/>
      <c r="J2873" s="56"/>
      <c r="K2873" s="56"/>
      <c r="L2873" s="56"/>
      <c r="M2873" s="56"/>
      <c r="N2873" s="56"/>
      <c r="O2873" s="56"/>
      <c r="P2873" s="56"/>
    </row>
    <row r="2874" spans="1:16">
      <c r="A2874" s="20">
        <v>2865</v>
      </c>
      <c r="B2874" s="20" t="str">
        <f>IF(Data!B2874:$B$5005&lt;&gt;"",Data!B2874,"")</f>
        <v/>
      </c>
      <c r="C2874" s="20" t="str">
        <f>IF(Data!$B2874:C$5005&lt;&gt;"",Data!C2874,"")</f>
        <v/>
      </c>
      <c r="D2874" s="20" t="str">
        <f t="shared" si="101"/>
        <v/>
      </c>
      <c r="E2874" s="133" t="str">
        <f>IF(D2874="","",IF(COUNTIF($D$10:D2873,D2874)=0,COUNTIF(D:D,D2874),""))</f>
        <v/>
      </c>
      <c r="F2874" s="20" t="str">
        <f t="shared" si="100"/>
        <v/>
      </c>
      <c r="G2874" s="56"/>
      <c r="H2874" s="56"/>
      <c r="I2874" s="56"/>
      <c r="J2874" s="56"/>
      <c r="K2874" s="56"/>
      <c r="L2874" s="56"/>
      <c r="M2874" s="56"/>
      <c r="N2874" s="56"/>
      <c r="O2874" s="56"/>
      <c r="P2874" s="56"/>
    </row>
    <row r="2875" spans="1:16">
      <c r="A2875" s="20">
        <v>2866</v>
      </c>
      <c r="B2875" s="20" t="str">
        <f>IF(Data!B2875:$B$5005&lt;&gt;"",Data!B2875,"")</f>
        <v/>
      </c>
      <c r="C2875" s="20" t="str">
        <f>IF(Data!$B2875:C$5005&lt;&gt;"",Data!C2875,"")</f>
        <v/>
      </c>
      <c r="D2875" s="20" t="str">
        <f t="shared" si="101"/>
        <v/>
      </c>
      <c r="E2875" s="133" t="str">
        <f>IF(D2875="","",IF(COUNTIF($D$10:D2874,D2875)=0,COUNTIF(D:D,D2875),""))</f>
        <v/>
      </c>
      <c r="F2875" s="20" t="str">
        <f t="shared" si="100"/>
        <v/>
      </c>
      <c r="G2875" s="56"/>
      <c r="H2875" s="56"/>
      <c r="I2875" s="56"/>
      <c r="J2875" s="56"/>
      <c r="K2875" s="56"/>
      <c r="L2875" s="56"/>
      <c r="M2875" s="56"/>
      <c r="N2875" s="56"/>
      <c r="O2875" s="56"/>
      <c r="P2875" s="56"/>
    </row>
    <row r="2876" spans="1:16">
      <c r="A2876" s="20">
        <v>2867</v>
      </c>
      <c r="B2876" s="20" t="str">
        <f>IF(Data!B2876:$B$5005&lt;&gt;"",Data!B2876,"")</f>
        <v/>
      </c>
      <c r="C2876" s="20" t="str">
        <f>IF(Data!$B2876:C$5005&lt;&gt;"",Data!C2876,"")</f>
        <v/>
      </c>
      <c r="D2876" s="20" t="str">
        <f t="shared" si="101"/>
        <v/>
      </c>
      <c r="E2876" s="133" t="str">
        <f>IF(D2876="","",IF(COUNTIF($D$10:D2875,D2876)=0,COUNTIF(D:D,D2876),""))</f>
        <v/>
      </c>
      <c r="F2876" s="20" t="str">
        <f t="shared" si="100"/>
        <v/>
      </c>
      <c r="G2876" s="56"/>
      <c r="H2876" s="56"/>
      <c r="I2876" s="56"/>
      <c r="J2876" s="56"/>
      <c r="K2876" s="56"/>
      <c r="L2876" s="56"/>
      <c r="M2876" s="56"/>
      <c r="N2876" s="56"/>
      <c r="O2876" s="56"/>
      <c r="P2876" s="56"/>
    </row>
    <row r="2877" spans="1:16">
      <c r="A2877" s="20">
        <v>2868</v>
      </c>
      <c r="B2877" s="20" t="str">
        <f>IF(Data!B2877:$B$5005&lt;&gt;"",Data!B2877,"")</f>
        <v/>
      </c>
      <c r="C2877" s="20" t="str">
        <f>IF(Data!$B2877:C$5005&lt;&gt;"",Data!C2877,"")</f>
        <v/>
      </c>
      <c r="D2877" s="20" t="str">
        <f t="shared" si="101"/>
        <v/>
      </c>
      <c r="E2877" s="133" t="str">
        <f>IF(D2877="","",IF(COUNTIF($D$10:D2876,D2877)=0,COUNTIF(D:D,D2877),""))</f>
        <v/>
      </c>
      <c r="F2877" s="20" t="str">
        <f t="shared" si="100"/>
        <v/>
      </c>
      <c r="G2877" s="56"/>
      <c r="H2877" s="56"/>
      <c r="I2877" s="56"/>
      <c r="J2877" s="56"/>
      <c r="K2877" s="56"/>
      <c r="L2877" s="56"/>
      <c r="M2877" s="56"/>
      <c r="N2877" s="56"/>
      <c r="O2877" s="56"/>
      <c r="P2877" s="56"/>
    </row>
    <row r="2878" spans="1:16">
      <c r="A2878" s="20">
        <v>2869</v>
      </c>
      <c r="B2878" s="20" t="str">
        <f>IF(Data!B2878:$B$5005&lt;&gt;"",Data!B2878,"")</f>
        <v/>
      </c>
      <c r="C2878" s="20" t="str">
        <f>IF(Data!$B2878:C$5005&lt;&gt;"",Data!C2878,"")</f>
        <v/>
      </c>
      <c r="D2878" s="20" t="str">
        <f t="shared" si="101"/>
        <v/>
      </c>
      <c r="E2878" s="133" t="str">
        <f>IF(D2878="","",IF(COUNTIF($D$10:D2877,D2878)=0,COUNTIF(D:D,D2878),""))</f>
        <v/>
      </c>
      <c r="F2878" s="20" t="str">
        <f t="shared" si="100"/>
        <v/>
      </c>
      <c r="G2878" s="56"/>
      <c r="H2878" s="56"/>
      <c r="I2878" s="56"/>
      <c r="J2878" s="56"/>
      <c r="K2878" s="56"/>
      <c r="L2878" s="56"/>
      <c r="M2878" s="56"/>
      <c r="N2878" s="56"/>
      <c r="O2878" s="56"/>
      <c r="P2878" s="56"/>
    </row>
    <row r="2879" spans="1:16">
      <c r="A2879" s="20">
        <v>2870</v>
      </c>
      <c r="B2879" s="20" t="str">
        <f>IF(Data!B2879:$B$5005&lt;&gt;"",Data!B2879,"")</f>
        <v/>
      </c>
      <c r="C2879" s="20" t="str">
        <f>IF(Data!$B2879:C$5005&lt;&gt;"",Data!C2879,"")</f>
        <v/>
      </c>
      <c r="D2879" s="20" t="str">
        <f t="shared" si="101"/>
        <v/>
      </c>
      <c r="E2879" s="133" t="str">
        <f>IF(D2879="","",IF(COUNTIF($D$10:D2878,D2879)=0,COUNTIF(D:D,D2879),""))</f>
        <v/>
      </c>
      <c r="F2879" s="20" t="str">
        <f t="shared" si="100"/>
        <v/>
      </c>
      <c r="G2879" s="56"/>
      <c r="H2879" s="56"/>
      <c r="I2879" s="56"/>
      <c r="J2879" s="56"/>
      <c r="K2879" s="56"/>
      <c r="L2879" s="56"/>
      <c r="M2879" s="56"/>
      <c r="N2879" s="56"/>
      <c r="O2879" s="56"/>
      <c r="P2879" s="56"/>
    </row>
    <row r="2880" spans="1:16">
      <c r="A2880" s="20">
        <v>2871</v>
      </c>
      <c r="B2880" s="20" t="str">
        <f>IF(Data!B2880:$B$5005&lt;&gt;"",Data!B2880,"")</f>
        <v/>
      </c>
      <c r="C2880" s="20" t="str">
        <f>IF(Data!$B2880:C$5005&lt;&gt;"",Data!C2880,"")</f>
        <v/>
      </c>
      <c r="D2880" s="20" t="str">
        <f t="shared" si="101"/>
        <v/>
      </c>
      <c r="E2880" s="133" t="str">
        <f>IF(D2880="","",IF(COUNTIF($D$10:D2879,D2880)=0,COUNTIF(D:D,D2880),""))</f>
        <v/>
      </c>
      <c r="F2880" s="20" t="str">
        <f t="shared" si="100"/>
        <v/>
      </c>
      <c r="G2880" s="56"/>
      <c r="H2880" s="56"/>
      <c r="I2880" s="56"/>
      <c r="J2880" s="56"/>
      <c r="K2880" s="56"/>
      <c r="L2880" s="56"/>
      <c r="M2880" s="56"/>
      <c r="N2880" s="56"/>
      <c r="O2880" s="56"/>
      <c r="P2880" s="56"/>
    </row>
    <row r="2881" spans="1:16">
      <c r="A2881" s="20">
        <v>2872</v>
      </c>
      <c r="B2881" s="20" t="str">
        <f>IF(Data!B2881:$B$5005&lt;&gt;"",Data!B2881,"")</f>
        <v/>
      </c>
      <c r="C2881" s="20" t="str">
        <f>IF(Data!$B2881:C$5005&lt;&gt;"",Data!C2881,"")</f>
        <v/>
      </c>
      <c r="D2881" s="20" t="str">
        <f t="shared" si="101"/>
        <v/>
      </c>
      <c r="E2881" s="133" t="str">
        <f>IF(D2881="","",IF(COUNTIF($D$10:D2880,D2881)=0,COUNTIF(D:D,D2881),""))</f>
        <v/>
      </c>
      <c r="F2881" s="20" t="str">
        <f t="shared" si="100"/>
        <v/>
      </c>
      <c r="G2881" s="56"/>
      <c r="H2881" s="56"/>
      <c r="I2881" s="56"/>
      <c r="J2881" s="56"/>
      <c r="K2881" s="56"/>
      <c r="L2881" s="56"/>
      <c r="M2881" s="56"/>
      <c r="N2881" s="56"/>
      <c r="O2881" s="56"/>
      <c r="P2881" s="56"/>
    </row>
    <row r="2882" spans="1:16">
      <c r="A2882" s="20">
        <v>2873</v>
      </c>
      <c r="B2882" s="20" t="str">
        <f>IF(Data!B2882:$B$5005&lt;&gt;"",Data!B2882,"")</f>
        <v/>
      </c>
      <c r="C2882" s="20" t="str">
        <f>IF(Data!$B2882:C$5005&lt;&gt;"",Data!C2882,"")</f>
        <v/>
      </c>
      <c r="D2882" s="20" t="str">
        <f t="shared" si="101"/>
        <v/>
      </c>
      <c r="E2882" s="133" t="str">
        <f>IF(D2882="","",IF(COUNTIF($D$10:D2881,D2882)=0,COUNTIF(D:D,D2882),""))</f>
        <v/>
      </c>
      <c r="F2882" s="20" t="str">
        <f t="shared" si="100"/>
        <v/>
      </c>
      <c r="G2882" s="56"/>
      <c r="H2882" s="56"/>
      <c r="I2882" s="56"/>
      <c r="J2882" s="56"/>
      <c r="K2882" s="56"/>
      <c r="L2882" s="56"/>
      <c r="M2882" s="56"/>
      <c r="N2882" s="56"/>
      <c r="O2882" s="56"/>
      <c r="P2882" s="56"/>
    </row>
    <row r="2883" spans="1:16">
      <c r="A2883" s="20">
        <v>2874</v>
      </c>
      <c r="B2883" s="20" t="str">
        <f>IF(Data!B2883:$B$5005&lt;&gt;"",Data!B2883,"")</f>
        <v/>
      </c>
      <c r="C2883" s="20" t="str">
        <f>IF(Data!$B2883:C$5005&lt;&gt;"",Data!C2883,"")</f>
        <v/>
      </c>
      <c r="D2883" s="20" t="str">
        <f t="shared" si="101"/>
        <v/>
      </c>
      <c r="E2883" s="133" t="str">
        <f>IF(D2883="","",IF(COUNTIF($D$10:D2882,D2883)=0,COUNTIF(D:D,D2883),""))</f>
        <v/>
      </c>
      <c r="F2883" s="20" t="str">
        <f t="shared" si="100"/>
        <v/>
      </c>
      <c r="G2883" s="56"/>
      <c r="H2883" s="56"/>
      <c r="I2883" s="56"/>
      <c r="J2883" s="56"/>
      <c r="K2883" s="56"/>
      <c r="L2883" s="56"/>
      <c r="M2883" s="56"/>
      <c r="N2883" s="56"/>
      <c r="O2883" s="56"/>
      <c r="P2883" s="56"/>
    </row>
    <row r="2884" spans="1:16">
      <c r="A2884" s="20">
        <v>2875</v>
      </c>
      <c r="B2884" s="20" t="str">
        <f>IF(Data!B2884:$B$5005&lt;&gt;"",Data!B2884,"")</f>
        <v/>
      </c>
      <c r="C2884" s="20" t="str">
        <f>IF(Data!$B2884:C$5005&lt;&gt;"",Data!C2884,"")</f>
        <v/>
      </c>
      <c r="D2884" s="20" t="str">
        <f t="shared" si="101"/>
        <v/>
      </c>
      <c r="E2884" s="133" t="str">
        <f>IF(D2884="","",IF(COUNTIF($D$10:D2883,D2884)=0,COUNTIF(D:D,D2884),""))</f>
        <v/>
      </c>
      <c r="F2884" s="20" t="str">
        <f t="shared" si="100"/>
        <v/>
      </c>
      <c r="G2884" s="56"/>
      <c r="H2884" s="56"/>
      <c r="I2884" s="56"/>
      <c r="J2884" s="56"/>
      <c r="K2884" s="56"/>
      <c r="L2884" s="56"/>
      <c r="M2884" s="56"/>
      <c r="N2884" s="56"/>
      <c r="O2884" s="56"/>
      <c r="P2884" s="56"/>
    </row>
    <row r="2885" spans="1:16">
      <c r="A2885" s="20">
        <v>2876</v>
      </c>
      <c r="B2885" s="20" t="str">
        <f>IF(Data!B2885:$B$5005&lt;&gt;"",Data!B2885,"")</f>
        <v/>
      </c>
      <c r="C2885" s="20" t="str">
        <f>IF(Data!$B2885:C$5005&lt;&gt;"",Data!C2885,"")</f>
        <v/>
      </c>
      <c r="D2885" s="20" t="str">
        <f t="shared" si="101"/>
        <v/>
      </c>
      <c r="E2885" s="133" t="str">
        <f>IF(D2885="","",IF(COUNTIF($D$10:D2884,D2885)=0,COUNTIF(D:D,D2885),""))</f>
        <v/>
      </c>
      <c r="F2885" s="20" t="str">
        <f t="shared" si="100"/>
        <v/>
      </c>
      <c r="G2885" s="56"/>
      <c r="H2885" s="56"/>
      <c r="I2885" s="56"/>
      <c r="J2885" s="56"/>
      <c r="K2885" s="56"/>
      <c r="L2885" s="56"/>
      <c r="M2885" s="56"/>
      <c r="N2885" s="56"/>
      <c r="O2885" s="56"/>
      <c r="P2885" s="56"/>
    </row>
    <row r="2886" spans="1:16">
      <c r="A2886" s="20">
        <v>2877</v>
      </c>
      <c r="B2886" s="20" t="str">
        <f>IF(Data!B2886:$B$5005&lt;&gt;"",Data!B2886,"")</f>
        <v/>
      </c>
      <c r="C2886" s="20" t="str">
        <f>IF(Data!$B2886:C$5005&lt;&gt;"",Data!C2886,"")</f>
        <v/>
      </c>
      <c r="D2886" s="20" t="str">
        <f t="shared" si="101"/>
        <v/>
      </c>
      <c r="E2886" s="133" t="str">
        <f>IF(D2886="","",IF(COUNTIF($D$10:D2885,D2886)=0,COUNTIF(D:D,D2886),""))</f>
        <v/>
      </c>
      <c r="F2886" s="20" t="str">
        <f t="shared" si="100"/>
        <v/>
      </c>
      <c r="G2886" s="56"/>
      <c r="H2886" s="56"/>
      <c r="I2886" s="56"/>
      <c r="J2886" s="56"/>
      <c r="K2886" s="56"/>
      <c r="L2886" s="56"/>
      <c r="M2886" s="56"/>
      <c r="N2886" s="56"/>
      <c r="O2886" s="56"/>
      <c r="P2886" s="56"/>
    </row>
    <row r="2887" spans="1:16">
      <c r="A2887" s="20">
        <v>2878</v>
      </c>
      <c r="B2887" s="20" t="str">
        <f>IF(Data!B2887:$B$5005&lt;&gt;"",Data!B2887,"")</f>
        <v/>
      </c>
      <c r="C2887" s="20" t="str">
        <f>IF(Data!$B2887:C$5005&lt;&gt;"",Data!C2887,"")</f>
        <v/>
      </c>
      <c r="D2887" s="20" t="str">
        <f t="shared" si="101"/>
        <v/>
      </c>
      <c r="E2887" s="133" t="str">
        <f>IF(D2887="","",IF(COUNTIF($D$10:D2886,D2887)=0,COUNTIF(D:D,D2887),""))</f>
        <v/>
      </c>
      <c r="F2887" s="20" t="str">
        <f t="shared" si="100"/>
        <v/>
      </c>
      <c r="G2887" s="56"/>
      <c r="H2887" s="56"/>
      <c r="I2887" s="56"/>
      <c r="J2887" s="56"/>
      <c r="K2887" s="56"/>
      <c r="L2887" s="56"/>
      <c r="M2887" s="56"/>
      <c r="N2887" s="56"/>
      <c r="O2887" s="56"/>
      <c r="P2887" s="56"/>
    </row>
    <row r="2888" spans="1:16">
      <c r="A2888" s="20">
        <v>2879</v>
      </c>
      <c r="B2888" s="20" t="str">
        <f>IF(Data!B2888:$B$5005&lt;&gt;"",Data!B2888,"")</f>
        <v/>
      </c>
      <c r="C2888" s="20" t="str">
        <f>IF(Data!$B2888:C$5005&lt;&gt;"",Data!C2888,"")</f>
        <v/>
      </c>
      <c r="D2888" s="20" t="str">
        <f t="shared" si="101"/>
        <v/>
      </c>
      <c r="E2888" s="133" t="str">
        <f>IF(D2888="","",IF(COUNTIF($D$10:D2887,D2888)=0,COUNTIF(D:D,D2888),""))</f>
        <v/>
      </c>
      <c r="F2888" s="20" t="str">
        <f t="shared" si="100"/>
        <v/>
      </c>
      <c r="G2888" s="56"/>
      <c r="H2888" s="56"/>
      <c r="I2888" s="56"/>
      <c r="J2888" s="56"/>
      <c r="K2888" s="56"/>
      <c r="L2888" s="56"/>
      <c r="M2888" s="56"/>
      <c r="N2888" s="56"/>
      <c r="O2888" s="56"/>
      <c r="P2888" s="56"/>
    </row>
    <row r="2889" spans="1:16">
      <c r="A2889" s="20">
        <v>2880</v>
      </c>
      <c r="B2889" s="20" t="str">
        <f>IF(Data!B2889:$B$5005&lt;&gt;"",Data!B2889,"")</f>
        <v/>
      </c>
      <c r="C2889" s="20" t="str">
        <f>IF(Data!$B2889:C$5005&lt;&gt;"",Data!C2889,"")</f>
        <v/>
      </c>
      <c r="D2889" s="20" t="str">
        <f t="shared" si="101"/>
        <v/>
      </c>
      <c r="E2889" s="133" t="str">
        <f>IF(D2889="","",IF(COUNTIF($D$10:D2888,D2889)=0,COUNTIF(D:D,D2889),""))</f>
        <v/>
      </c>
      <c r="F2889" s="20" t="str">
        <f t="shared" si="100"/>
        <v/>
      </c>
      <c r="G2889" s="56"/>
      <c r="H2889" s="56"/>
      <c r="I2889" s="56"/>
      <c r="J2889" s="56"/>
      <c r="K2889" s="56"/>
      <c r="L2889" s="56"/>
      <c r="M2889" s="56"/>
      <c r="N2889" s="56"/>
      <c r="O2889" s="56"/>
      <c r="P2889" s="56"/>
    </row>
    <row r="2890" spans="1:16">
      <c r="A2890" s="20">
        <v>2881</v>
      </c>
      <c r="B2890" s="20" t="str">
        <f>IF(Data!B2890:$B$5005&lt;&gt;"",Data!B2890,"")</f>
        <v/>
      </c>
      <c r="C2890" s="20" t="str">
        <f>IF(Data!$B2890:C$5005&lt;&gt;"",Data!C2890,"")</f>
        <v/>
      </c>
      <c r="D2890" s="20" t="str">
        <f t="shared" si="101"/>
        <v/>
      </c>
      <c r="E2890" s="133" t="str">
        <f>IF(D2890="","",IF(COUNTIF($D$10:D2889,D2890)=0,COUNTIF(D:D,D2890),""))</f>
        <v/>
      </c>
      <c r="F2890" s="20" t="str">
        <f t="shared" si="100"/>
        <v/>
      </c>
      <c r="G2890" s="56"/>
      <c r="H2890" s="56"/>
      <c r="I2890" s="56"/>
      <c r="J2890" s="56"/>
      <c r="K2890" s="56"/>
      <c r="L2890" s="56"/>
      <c r="M2890" s="56"/>
      <c r="N2890" s="56"/>
      <c r="O2890" s="56"/>
      <c r="P2890" s="56"/>
    </row>
    <row r="2891" spans="1:16">
      <c r="A2891" s="20">
        <v>2882</v>
      </c>
      <c r="B2891" s="20" t="str">
        <f>IF(Data!B2891:$B$5005&lt;&gt;"",Data!B2891,"")</f>
        <v/>
      </c>
      <c r="C2891" s="20" t="str">
        <f>IF(Data!$B2891:C$5005&lt;&gt;"",Data!C2891,"")</f>
        <v/>
      </c>
      <c r="D2891" s="20" t="str">
        <f t="shared" si="101"/>
        <v/>
      </c>
      <c r="E2891" s="133" t="str">
        <f>IF(D2891="","",IF(COUNTIF($D$10:D2890,D2891)=0,COUNTIF(D:D,D2891),""))</f>
        <v/>
      </c>
      <c r="F2891" s="20" t="str">
        <f t="shared" si="100"/>
        <v/>
      </c>
      <c r="G2891" s="56"/>
      <c r="H2891" s="56"/>
      <c r="I2891" s="56"/>
      <c r="J2891" s="56"/>
      <c r="K2891" s="56"/>
      <c r="L2891" s="56"/>
      <c r="M2891" s="56"/>
      <c r="N2891" s="56"/>
      <c r="O2891" s="56"/>
      <c r="P2891" s="56"/>
    </row>
    <row r="2892" spans="1:16">
      <c r="A2892" s="20">
        <v>2883</v>
      </c>
      <c r="B2892" s="20" t="str">
        <f>IF(Data!B2892:$B$5005&lt;&gt;"",Data!B2892,"")</f>
        <v/>
      </c>
      <c r="C2892" s="20" t="str">
        <f>IF(Data!$B2892:C$5005&lt;&gt;"",Data!C2892,"")</f>
        <v/>
      </c>
      <c r="D2892" s="20" t="str">
        <f t="shared" si="101"/>
        <v/>
      </c>
      <c r="E2892" s="133" t="str">
        <f>IF(D2892="","",IF(COUNTIF($D$10:D2891,D2892)=0,COUNTIF(D:D,D2892),""))</f>
        <v/>
      </c>
      <c r="F2892" s="20" t="str">
        <f t="shared" ref="F2892:F2955" si="102">IF(E2892="","",E2892^3-E2892)</f>
        <v/>
      </c>
      <c r="G2892" s="56"/>
      <c r="H2892" s="56"/>
      <c r="I2892" s="56"/>
      <c r="J2892" s="56"/>
      <c r="K2892" s="56"/>
      <c r="L2892" s="56"/>
      <c r="M2892" s="56"/>
      <c r="N2892" s="56"/>
      <c r="O2892" s="56"/>
      <c r="P2892" s="56"/>
    </row>
    <row r="2893" spans="1:16">
      <c r="A2893" s="20">
        <v>2884</v>
      </c>
      <c r="B2893" s="20" t="str">
        <f>IF(Data!B2893:$B$5005&lt;&gt;"",Data!B2893,"")</f>
        <v/>
      </c>
      <c r="C2893" s="20" t="str">
        <f>IF(Data!$B2893:C$5005&lt;&gt;"",Data!C2893,"")</f>
        <v/>
      </c>
      <c r="D2893" s="20" t="str">
        <f t="shared" si="101"/>
        <v/>
      </c>
      <c r="E2893" s="133" t="str">
        <f>IF(D2893="","",IF(COUNTIF($D$10:D2892,D2893)=0,COUNTIF(D:D,D2893),""))</f>
        <v/>
      </c>
      <c r="F2893" s="20" t="str">
        <f t="shared" si="102"/>
        <v/>
      </c>
      <c r="G2893" s="56"/>
      <c r="H2893" s="56"/>
      <c r="I2893" s="56"/>
      <c r="J2893" s="56"/>
      <c r="K2893" s="56"/>
      <c r="L2893" s="56"/>
      <c r="M2893" s="56"/>
      <c r="N2893" s="56"/>
      <c r="O2893" s="56"/>
      <c r="P2893" s="56"/>
    </row>
    <row r="2894" spans="1:16">
      <c r="A2894" s="20">
        <v>2885</v>
      </c>
      <c r="B2894" s="20" t="str">
        <f>IF(Data!B2894:$B$5005&lt;&gt;"",Data!B2894,"")</f>
        <v/>
      </c>
      <c r="C2894" s="20" t="str">
        <f>IF(Data!$B2894:C$5005&lt;&gt;"",Data!C2894,"")</f>
        <v/>
      </c>
      <c r="D2894" s="20" t="str">
        <f t="shared" si="101"/>
        <v/>
      </c>
      <c r="E2894" s="133" t="str">
        <f>IF(D2894="","",IF(COUNTIF($D$10:D2893,D2894)=0,COUNTIF(D:D,D2894),""))</f>
        <v/>
      </c>
      <c r="F2894" s="20" t="str">
        <f t="shared" si="102"/>
        <v/>
      </c>
      <c r="G2894" s="56"/>
      <c r="H2894" s="56"/>
      <c r="I2894" s="56"/>
      <c r="J2894" s="56"/>
      <c r="K2894" s="56"/>
      <c r="L2894" s="56"/>
      <c r="M2894" s="56"/>
      <c r="N2894" s="56"/>
      <c r="O2894" s="56"/>
      <c r="P2894" s="56"/>
    </row>
    <row r="2895" spans="1:16">
      <c r="A2895" s="20">
        <v>2886</v>
      </c>
      <c r="B2895" s="20" t="str">
        <f>IF(Data!B2895:$B$5005&lt;&gt;"",Data!B2895,"")</f>
        <v/>
      </c>
      <c r="C2895" s="20" t="str">
        <f>IF(Data!$B2895:C$5005&lt;&gt;"",Data!C2895,"")</f>
        <v/>
      </c>
      <c r="D2895" s="20" t="str">
        <f t="shared" si="101"/>
        <v/>
      </c>
      <c r="E2895" s="133" t="str">
        <f>IF(D2895="","",IF(COUNTIF($D$10:D2894,D2895)=0,COUNTIF(D:D,D2895),""))</f>
        <v/>
      </c>
      <c r="F2895" s="20" t="str">
        <f t="shared" si="102"/>
        <v/>
      </c>
      <c r="G2895" s="56"/>
      <c r="H2895" s="56"/>
      <c r="I2895" s="56"/>
      <c r="J2895" s="56"/>
      <c r="K2895" s="56"/>
      <c r="L2895" s="56"/>
      <c r="M2895" s="56"/>
      <c r="N2895" s="56"/>
      <c r="O2895" s="56"/>
      <c r="P2895" s="56"/>
    </row>
    <row r="2896" spans="1:16">
      <c r="A2896" s="20">
        <v>2887</v>
      </c>
      <c r="B2896" s="20" t="str">
        <f>IF(Data!B2896:$B$5005&lt;&gt;"",Data!B2896,"")</f>
        <v/>
      </c>
      <c r="C2896" s="20" t="str">
        <f>IF(Data!$B2896:C$5005&lt;&gt;"",Data!C2896,"")</f>
        <v/>
      </c>
      <c r="D2896" s="20" t="str">
        <f t="shared" si="101"/>
        <v/>
      </c>
      <c r="E2896" s="133" t="str">
        <f>IF(D2896="","",IF(COUNTIF($D$10:D2895,D2896)=0,COUNTIF(D:D,D2896),""))</f>
        <v/>
      </c>
      <c r="F2896" s="20" t="str">
        <f t="shared" si="102"/>
        <v/>
      </c>
      <c r="G2896" s="56"/>
      <c r="H2896" s="56"/>
      <c r="I2896" s="56"/>
      <c r="J2896" s="56"/>
      <c r="K2896" s="56"/>
      <c r="L2896" s="56"/>
      <c r="M2896" s="56"/>
      <c r="N2896" s="56"/>
      <c r="O2896" s="56"/>
      <c r="P2896" s="56"/>
    </row>
    <row r="2897" spans="1:16">
      <c r="A2897" s="20">
        <v>2888</v>
      </c>
      <c r="B2897" s="20" t="str">
        <f>IF(Data!B2897:$B$5005&lt;&gt;"",Data!B2897,"")</f>
        <v/>
      </c>
      <c r="C2897" s="20" t="str">
        <f>IF(Data!$B2897:C$5005&lt;&gt;"",Data!C2897,"")</f>
        <v/>
      </c>
      <c r="D2897" s="20" t="str">
        <f t="shared" si="101"/>
        <v/>
      </c>
      <c r="E2897" s="133" t="str">
        <f>IF(D2897="","",IF(COUNTIF($D$10:D2896,D2897)=0,COUNTIF(D:D,D2897),""))</f>
        <v/>
      </c>
      <c r="F2897" s="20" t="str">
        <f t="shared" si="102"/>
        <v/>
      </c>
      <c r="G2897" s="56"/>
      <c r="H2897" s="56"/>
      <c r="I2897" s="56"/>
      <c r="J2897" s="56"/>
      <c r="K2897" s="56"/>
      <c r="L2897" s="56"/>
      <c r="M2897" s="56"/>
      <c r="N2897" s="56"/>
      <c r="O2897" s="56"/>
      <c r="P2897" s="56"/>
    </row>
    <row r="2898" spans="1:16">
      <c r="A2898" s="20">
        <v>2889</v>
      </c>
      <c r="B2898" s="20" t="str">
        <f>IF(Data!B2898:$B$5005&lt;&gt;"",Data!B2898,"")</f>
        <v/>
      </c>
      <c r="C2898" s="20" t="str">
        <f>IF(Data!$B2898:C$5005&lt;&gt;"",Data!C2898,"")</f>
        <v/>
      </c>
      <c r="D2898" s="20" t="str">
        <f t="shared" si="101"/>
        <v/>
      </c>
      <c r="E2898" s="133" t="str">
        <f>IF(D2898="","",IF(COUNTIF($D$10:D2897,D2898)=0,COUNTIF(D:D,D2898),""))</f>
        <v/>
      </c>
      <c r="F2898" s="20" t="str">
        <f t="shared" si="102"/>
        <v/>
      </c>
      <c r="G2898" s="56"/>
      <c r="H2898" s="56"/>
      <c r="I2898" s="56"/>
      <c r="J2898" s="56"/>
      <c r="K2898" s="56"/>
      <c r="L2898" s="56"/>
      <c r="M2898" s="56"/>
      <c r="N2898" s="56"/>
      <c r="O2898" s="56"/>
      <c r="P2898" s="56"/>
    </row>
    <row r="2899" spans="1:16">
      <c r="A2899" s="20">
        <v>2890</v>
      </c>
      <c r="B2899" s="20" t="str">
        <f>IF(Data!B2899:$B$5005&lt;&gt;"",Data!B2899,"")</f>
        <v/>
      </c>
      <c r="C2899" s="20" t="str">
        <f>IF(Data!$B2899:C$5005&lt;&gt;"",Data!C2899,"")</f>
        <v/>
      </c>
      <c r="D2899" s="20" t="str">
        <f t="shared" si="101"/>
        <v/>
      </c>
      <c r="E2899" s="133" t="str">
        <f>IF(D2899="","",IF(COUNTIF($D$10:D2898,D2899)=0,COUNTIF(D:D,D2899),""))</f>
        <v/>
      </c>
      <c r="F2899" s="20" t="str">
        <f t="shared" si="102"/>
        <v/>
      </c>
      <c r="G2899" s="56"/>
      <c r="H2899" s="56"/>
      <c r="I2899" s="56"/>
      <c r="J2899" s="56"/>
      <c r="K2899" s="56"/>
      <c r="L2899" s="56"/>
      <c r="M2899" s="56"/>
      <c r="N2899" s="56"/>
      <c r="O2899" s="56"/>
      <c r="P2899" s="56"/>
    </row>
    <row r="2900" spans="1:16">
      <c r="A2900" s="20">
        <v>2891</v>
      </c>
      <c r="B2900" s="20" t="str">
        <f>IF(Data!B2900:$B$5005&lt;&gt;"",Data!B2900,"")</f>
        <v/>
      </c>
      <c r="C2900" s="20" t="str">
        <f>IF(Data!$B2900:C$5005&lt;&gt;"",Data!C2900,"")</f>
        <v/>
      </c>
      <c r="D2900" s="20" t="str">
        <f t="shared" si="101"/>
        <v/>
      </c>
      <c r="E2900" s="133" t="str">
        <f>IF(D2900="","",IF(COUNTIF($D$10:D2899,D2900)=0,COUNTIF(D:D,D2900),""))</f>
        <v/>
      </c>
      <c r="F2900" s="20" t="str">
        <f t="shared" si="102"/>
        <v/>
      </c>
      <c r="G2900" s="56"/>
      <c r="H2900" s="56"/>
      <c r="I2900" s="56"/>
      <c r="J2900" s="56"/>
      <c r="K2900" s="56"/>
      <c r="L2900" s="56"/>
      <c r="M2900" s="56"/>
      <c r="N2900" s="56"/>
      <c r="O2900" s="56"/>
      <c r="P2900" s="56"/>
    </row>
    <row r="2901" spans="1:16">
      <c r="A2901" s="20">
        <v>2892</v>
      </c>
      <c r="B2901" s="20" t="str">
        <f>IF(Data!B2901:$B$5005&lt;&gt;"",Data!B2901,"")</f>
        <v/>
      </c>
      <c r="C2901" s="20" t="str">
        <f>IF(Data!$B2901:C$5005&lt;&gt;"",Data!C2901,"")</f>
        <v/>
      </c>
      <c r="D2901" s="20" t="str">
        <f t="shared" si="101"/>
        <v/>
      </c>
      <c r="E2901" s="133" t="str">
        <f>IF(D2901="","",IF(COUNTIF($D$10:D2900,D2901)=0,COUNTIF(D:D,D2901),""))</f>
        <v/>
      </c>
      <c r="F2901" s="20" t="str">
        <f t="shared" si="102"/>
        <v/>
      </c>
      <c r="G2901" s="56"/>
      <c r="H2901" s="56"/>
      <c r="I2901" s="56"/>
      <c r="J2901" s="56"/>
      <c r="K2901" s="56"/>
      <c r="L2901" s="56"/>
      <c r="M2901" s="56"/>
      <c r="N2901" s="56"/>
      <c r="O2901" s="56"/>
      <c r="P2901" s="56"/>
    </row>
    <row r="2902" spans="1:16">
      <c r="A2902" s="20">
        <v>2893</v>
      </c>
      <c r="B2902" s="20" t="str">
        <f>IF(Data!B2902:$B$5005&lt;&gt;"",Data!B2902,"")</f>
        <v/>
      </c>
      <c r="C2902" s="20" t="str">
        <f>IF(Data!$B2902:C$5005&lt;&gt;"",Data!C2902,"")</f>
        <v/>
      </c>
      <c r="D2902" s="20" t="str">
        <f t="shared" si="101"/>
        <v/>
      </c>
      <c r="E2902" s="133" t="str">
        <f>IF(D2902="","",IF(COUNTIF($D$10:D2901,D2902)=0,COUNTIF(D:D,D2902),""))</f>
        <v/>
      </c>
      <c r="F2902" s="20" t="str">
        <f t="shared" si="102"/>
        <v/>
      </c>
      <c r="G2902" s="56"/>
      <c r="H2902" s="56"/>
      <c r="I2902" s="56"/>
      <c r="J2902" s="56"/>
      <c r="K2902" s="56"/>
      <c r="L2902" s="56"/>
      <c r="M2902" s="56"/>
      <c r="N2902" s="56"/>
      <c r="O2902" s="56"/>
      <c r="P2902" s="56"/>
    </row>
    <row r="2903" spans="1:16">
      <c r="A2903" s="20">
        <v>2894</v>
      </c>
      <c r="B2903" s="20" t="str">
        <f>IF(Data!B2903:$B$5005&lt;&gt;"",Data!B2903,"")</f>
        <v/>
      </c>
      <c r="C2903" s="20" t="str">
        <f>IF(Data!$B2903:C$5005&lt;&gt;"",Data!C2903,"")</f>
        <v/>
      </c>
      <c r="D2903" s="20" t="str">
        <f t="shared" si="101"/>
        <v/>
      </c>
      <c r="E2903" s="133" t="str">
        <f>IF(D2903="","",IF(COUNTIF($D$10:D2902,D2903)=0,COUNTIF(D:D,D2903),""))</f>
        <v/>
      </c>
      <c r="F2903" s="20" t="str">
        <f t="shared" si="102"/>
        <v/>
      </c>
      <c r="G2903" s="56"/>
      <c r="H2903" s="56"/>
      <c r="I2903" s="56"/>
      <c r="J2903" s="56"/>
      <c r="K2903" s="56"/>
      <c r="L2903" s="56"/>
      <c r="M2903" s="56"/>
      <c r="N2903" s="56"/>
      <c r="O2903" s="56"/>
      <c r="P2903" s="56"/>
    </row>
    <row r="2904" spans="1:16">
      <c r="A2904" s="20">
        <v>2895</v>
      </c>
      <c r="B2904" s="20" t="str">
        <f>IF(Data!B2904:$B$5005&lt;&gt;"",Data!B2904,"")</f>
        <v/>
      </c>
      <c r="C2904" s="20" t="str">
        <f>IF(Data!$B2904:C$5005&lt;&gt;"",Data!C2904,"")</f>
        <v/>
      </c>
      <c r="D2904" s="20" t="str">
        <f t="shared" si="101"/>
        <v/>
      </c>
      <c r="E2904" s="133" t="str">
        <f>IF(D2904="","",IF(COUNTIF($D$10:D2903,D2904)=0,COUNTIF(D:D,D2904),""))</f>
        <v/>
      </c>
      <c r="F2904" s="20" t="str">
        <f t="shared" si="102"/>
        <v/>
      </c>
      <c r="G2904" s="56"/>
      <c r="H2904" s="56"/>
      <c r="I2904" s="56"/>
      <c r="J2904" s="56"/>
      <c r="K2904" s="56"/>
      <c r="L2904" s="56"/>
      <c r="M2904" s="56"/>
      <c r="N2904" s="56"/>
      <c r="O2904" s="56"/>
      <c r="P2904" s="56"/>
    </row>
    <row r="2905" spans="1:16">
      <c r="A2905" s="20">
        <v>2896</v>
      </c>
      <c r="B2905" s="20" t="str">
        <f>IF(Data!B2905:$B$5005&lt;&gt;"",Data!B2905,"")</f>
        <v/>
      </c>
      <c r="C2905" s="20" t="str">
        <f>IF(Data!$B2905:C$5005&lt;&gt;"",Data!C2905,"")</f>
        <v/>
      </c>
      <c r="D2905" s="20" t="str">
        <f t="shared" si="101"/>
        <v/>
      </c>
      <c r="E2905" s="133" t="str">
        <f>IF(D2905="","",IF(COUNTIF($D$10:D2904,D2905)=0,COUNTIF(D:D,D2905),""))</f>
        <v/>
      </c>
      <c r="F2905" s="20" t="str">
        <f t="shared" si="102"/>
        <v/>
      </c>
      <c r="G2905" s="56"/>
      <c r="H2905" s="56"/>
      <c r="I2905" s="56"/>
      <c r="J2905" s="56"/>
      <c r="K2905" s="56"/>
      <c r="L2905" s="56"/>
      <c r="M2905" s="56"/>
      <c r="N2905" s="56"/>
      <c r="O2905" s="56"/>
      <c r="P2905" s="56"/>
    </row>
    <row r="2906" spans="1:16">
      <c r="A2906" s="20">
        <v>2897</v>
      </c>
      <c r="B2906" s="20" t="str">
        <f>IF(Data!B2906:$B$5005&lt;&gt;"",Data!B2906,"")</f>
        <v/>
      </c>
      <c r="C2906" s="20" t="str">
        <f>IF(Data!$B2906:C$5005&lt;&gt;"",Data!C2906,"")</f>
        <v/>
      </c>
      <c r="D2906" s="20" t="str">
        <f t="shared" si="101"/>
        <v/>
      </c>
      <c r="E2906" s="133" t="str">
        <f>IF(D2906="","",IF(COUNTIF($D$10:D2905,D2906)=0,COUNTIF(D:D,D2906),""))</f>
        <v/>
      </c>
      <c r="F2906" s="20" t="str">
        <f t="shared" si="102"/>
        <v/>
      </c>
      <c r="G2906" s="56"/>
      <c r="H2906" s="56"/>
      <c r="I2906" s="56"/>
      <c r="J2906" s="56"/>
      <c r="K2906" s="56"/>
      <c r="L2906" s="56"/>
      <c r="M2906" s="56"/>
      <c r="N2906" s="56"/>
      <c r="O2906" s="56"/>
      <c r="P2906" s="56"/>
    </row>
    <row r="2907" spans="1:16">
      <c r="A2907" s="20">
        <v>2898</v>
      </c>
      <c r="B2907" s="20" t="str">
        <f>IF(Data!B2907:$B$5005&lt;&gt;"",Data!B2907,"")</f>
        <v/>
      </c>
      <c r="C2907" s="20" t="str">
        <f>IF(Data!$B2907:C$5005&lt;&gt;"",Data!C2907,"")</f>
        <v/>
      </c>
      <c r="D2907" s="20" t="str">
        <f t="shared" si="101"/>
        <v/>
      </c>
      <c r="E2907" s="133" t="str">
        <f>IF(D2907="","",IF(COUNTIF($D$10:D2906,D2907)=0,COUNTIF(D:D,D2907),""))</f>
        <v/>
      </c>
      <c r="F2907" s="20" t="str">
        <f t="shared" si="102"/>
        <v/>
      </c>
      <c r="G2907" s="56"/>
      <c r="H2907" s="56"/>
      <c r="I2907" s="56"/>
      <c r="J2907" s="56"/>
      <c r="K2907" s="56"/>
      <c r="L2907" s="56"/>
      <c r="M2907" s="56"/>
      <c r="N2907" s="56"/>
      <c r="O2907" s="56"/>
      <c r="P2907" s="56"/>
    </row>
    <row r="2908" spans="1:16">
      <c r="A2908" s="20">
        <v>2899</v>
      </c>
      <c r="B2908" s="20" t="str">
        <f>IF(Data!B2908:$B$5005&lt;&gt;"",Data!B2908,"")</f>
        <v/>
      </c>
      <c r="C2908" s="20" t="str">
        <f>IF(Data!$B2908:C$5005&lt;&gt;"",Data!C2908,"")</f>
        <v/>
      </c>
      <c r="D2908" s="20" t="str">
        <f t="shared" si="101"/>
        <v/>
      </c>
      <c r="E2908" s="133" t="str">
        <f>IF(D2908="","",IF(COUNTIF($D$10:D2907,D2908)=0,COUNTIF(D:D,D2908),""))</f>
        <v/>
      </c>
      <c r="F2908" s="20" t="str">
        <f t="shared" si="102"/>
        <v/>
      </c>
      <c r="G2908" s="56"/>
      <c r="H2908" s="56"/>
      <c r="I2908" s="56"/>
      <c r="J2908" s="56"/>
      <c r="K2908" s="56"/>
      <c r="L2908" s="56"/>
      <c r="M2908" s="56"/>
      <c r="N2908" s="56"/>
      <c r="O2908" s="56"/>
      <c r="P2908" s="56"/>
    </row>
    <row r="2909" spans="1:16">
      <c r="A2909" s="20">
        <v>2900</v>
      </c>
      <c r="B2909" s="20" t="str">
        <f>IF(Data!B2909:$B$5005&lt;&gt;"",Data!B2909,"")</f>
        <v/>
      </c>
      <c r="C2909" s="20" t="str">
        <f>IF(Data!$B2909:C$5005&lt;&gt;"",Data!C2909,"")</f>
        <v/>
      </c>
      <c r="D2909" s="20" t="str">
        <f t="shared" si="101"/>
        <v/>
      </c>
      <c r="E2909" s="133" t="str">
        <f>IF(D2909="","",IF(COUNTIF($D$10:D2908,D2909)=0,COUNTIF(D:D,D2909),""))</f>
        <v/>
      </c>
      <c r="F2909" s="20" t="str">
        <f t="shared" si="102"/>
        <v/>
      </c>
      <c r="G2909" s="56"/>
      <c r="H2909" s="56"/>
      <c r="I2909" s="56"/>
      <c r="J2909" s="56"/>
      <c r="K2909" s="56"/>
      <c r="L2909" s="56"/>
      <c r="M2909" s="56"/>
      <c r="N2909" s="56"/>
      <c r="O2909" s="56"/>
      <c r="P2909" s="56"/>
    </row>
    <row r="2910" spans="1:16">
      <c r="A2910" s="20">
        <v>2901</v>
      </c>
      <c r="B2910" s="20" t="str">
        <f>IF(Data!B2910:$B$5005&lt;&gt;"",Data!B2910,"")</f>
        <v/>
      </c>
      <c r="C2910" s="20" t="str">
        <f>IF(Data!$B2910:C$5005&lt;&gt;"",Data!C2910,"")</f>
        <v/>
      </c>
      <c r="D2910" s="20" t="str">
        <f t="shared" si="101"/>
        <v/>
      </c>
      <c r="E2910" s="133" t="str">
        <f>IF(D2910="","",IF(COUNTIF($D$10:D2909,D2910)=0,COUNTIF(D:D,D2910),""))</f>
        <v/>
      </c>
      <c r="F2910" s="20" t="str">
        <f t="shared" si="102"/>
        <v/>
      </c>
      <c r="G2910" s="56"/>
      <c r="H2910" s="56"/>
      <c r="I2910" s="56"/>
      <c r="J2910" s="56"/>
      <c r="K2910" s="56"/>
      <c r="L2910" s="56"/>
      <c r="M2910" s="56"/>
      <c r="N2910" s="56"/>
      <c r="O2910" s="56"/>
      <c r="P2910" s="56"/>
    </row>
    <row r="2911" spans="1:16">
      <c r="A2911" s="20">
        <v>2902</v>
      </c>
      <c r="B2911" s="20" t="str">
        <f>IF(Data!B2911:$B$5005&lt;&gt;"",Data!B2911,"")</f>
        <v/>
      </c>
      <c r="C2911" s="20" t="str">
        <f>IF(Data!$B2911:C$5005&lt;&gt;"",Data!C2911,"")</f>
        <v/>
      </c>
      <c r="D2911" s="20" t="str">
        <f t="shared" si="101"/>
        <v/>
      </c>
      <c r="E2911" s="133" t="str">
        <f>IF(D2911="","",IF(COUNTIF($D$10:D2910,D2911)=0,COUNTIF(D:D,D2911),""))</f>
        <v/>
      </c>
      <c r="F2911" s="20" t="str">
        <f t="shared" si="102"/>
        <v/>
      </c>
      <c r="G2911" s="56"/>
      <c r="H2911" s="56"/>
      <c r="I2911" s="56"/>
      <c r="J2911" s="56"/>
      <c r="K2911" s="56"/>
      <c r="L2911" s="56"/>
      <c r="M2911" s="56"/>
      <c r="N2911" s="56"/>
      <c r="O2911" s="56"/>
      <c r="P2911" s="56"/>
    </row>
    <row r="2912" spans="1:16">
      <c r="A2912" s="20">
        <v>2903</v>
      </c>
      <c r="B2912" s="20" t="str">
        <f>IF(Data!B2912:$B$5005&lt;&gt;"",Data!B2912,"")</f>
        <v/>
      </c>
      <c r="C2912" s="20" t="str">
        <f>IF(Data!$B2912:C$5005&lt;&gt;"",Data!C2912,"")</f>
        <v/>
      </c>
      <c r="D2912" s="20" t="str">
        <f t="shared" si="101"/>
        <v/>
      </c>
      <c r="E2912" s="133" t="str">
        <f>IF(D2912="","",IF(COUNTIF($D$10:D2911,D2912)=0,COUNTIF(D:D,D2912),""))</f>
        <v/>
      </c>
      <c r="F2912" s="20" t="str">
        <f t="shared" si="102"/>
        <v/>
      </c>
      <c r="G2912" s="56"/>
      <c r="H2912" s="56"/>
      <c r="I2912" s="56"/>
      <c r="J2912" s="56"/>
      <c r="K2912" s="56"/>
      <c r="L2912" s="56"/>
      <c r="M2912" s="56"/>
      <c r="N2912" s="56"/>
      <c r="O2912" s="56"/>
      <c r="P2912" s="56"/>
    </row>
    <row r="2913" spans="1:16">
      <c r="A2913" s="20">
        <v>2904</v>
      </c>
      <c r="B2913" s="20" t="str">
        <f>IF(Data!B2913:$B$5005&lt;&gt;"",Data!B2913,"")</f>
        <v/>
      </c>
      <c r="C2913" s="20" t="str">
        <f>IF(Data!$B2913:C$5005&lt;&gt;"",Data!C2913,"")</f>
        <v/>
      </c>
      <c r="D2913" s="20" t="str">
        <f t="shared" si="101"/>
        <v/>
      </c>
      <c r="E2913" s="133" t="str">
        <f>IF(D2913="","",IF(COUNTIF($D$10:D2912,D2913)=0,COUNTIF(D:D,D2913),""))</f>
        <v/>
      </c>
      <c r="F2913" s="20" t="str">
        <f t="shared" si="102"/>
        <v/>
      </c>
      <c r="G2913" s="56"/>
      <c r="H2913" s="56"/>
      <c r="I2913" s="56"/>
      <c r="J2913" s="56"/>
      <c r="K2913" s="56"/>
      <c r="L2913" s="56"/>
      <c r="M2913" s="56"/>
      <c r="N2913" s="56"/>
      <c r="O2913" s="56"/>
      <c r="P2913" s="56"/>
    </row>
    <row r="2914" spans="1:16">
      <c r="A2914" s="20">
        <v>2905</v>
      </c>
      <c r="B2914" s="20" t="str">
        <f>IF(Data!B2914:$B$5005&lt;&gt;"",Data!B2914,"")</f>
        <v/>
      </c>
      <c r="C2914" s="20" t="str">
        <f>IF(Data!$B2914:C$5005&lt;&gt;"",Data!C2914,"")</f>
        <v/>
      </c>
      <c r="D2914" s="20" t="str">
        <f t="shared" si="101"/>
        <v/>
      </c>
      <c r="E2914" s="133" t="str">
        <f>IF(D2914="","",IF(COUNTIF($D$10:D2913,D2914)=0,COUNTIF(D:D,D2914),""))</f>
        <v/>
      </c>
      <c r="F2914" s="20" t="str">
        <f t="shared" si="102"/>
        <v/>
      </c>
      <c r="G2914" s="56"/>
      <c r="H2914" s="56"/>
      <c r="I2914" s="56"/>
      <c r="J2914" s="56"/>
      <c r="K2914" s="56"/>
      <c r="L2914" s="56"/>
      <c r="M2914" s="56"/>
      <c r="N2914" s="56"/>
      <c r="O2914" s="56"/>
      <c r="P2914" s="56"/>
    </row>
    <row r="2915" spans="1:16">
      <c r="A2915" s="20">
        <v>2906</v>
      </c>
      <c r="B2915" s="20" t="str">
        <f>IF(Data!B2915:$B$5005&lt;&gt;"",Data!B2915,"")</f>
        <v/>
      </c>
      <c r="C2915" s="20" t="str">
        <f>IF(Data!$B2915:C$5005&lt;&gt;"",Data!C2915,"")</f>
        <v/>
      </c>
      <c r="D2915" s="20" t="str">
        <f t="shared" si="101"/>
        <v/>
      </c>
      <c r="E2915" s="133" t="str">
        <f>IF(D2915="","",IF(COUNTIF($D$10:D2914,D2915)=0,COUNTIF(D:D,D2915),""))</f>
        <v/>
      </c>
      <c r="F2915" s="20" t="str">
        <f t="shared" si="102"/>
        <v/>
      </c>
      <c r="G2915" s="56"/>
      <c r="H2915" s="56"/>
      <c r="I2915" s="56"/>
      <c r="J2915" s="56"/>
      <c r="K2915" s="56"/>
      <c r="L2915" s="56"/>
      <c r="M2915" s="56"/>
      <c r="N2915" s="56"/>
      <c r="O2915" s="56"/>
      <c r="P2915" s="56"/>
    </row>
    <row r="2916" spans="1:16">
      <c r="A2916" s="20">
        <v>2907</v>
      </c>
      <c r="B2916" s="20" t="str">
        <f>IF(Data!B2916:$B$5005&lt;&gt;"",Data!B2916,"")</f>
        <v/>
      </c>
      <c r="C2916" s="20" t="str">
        <f>IF(Data!$B2916:C$5005&lt;&gt;"",Data!C2916,"")</f>
        <v/>
      </c>
      <c r="D2916" s="20" t="str">
        <f t="shared" si="101"/>
        <v/>
      </c>
      <c r="E2916" s="133" t="str">
        <f>IF(D2916="","",IF(COUNTIF($D$10:D2915,D2916)=0,COUNTIF(D:D,D2916),""))</f>
        <v/>
      </c>
      <c r="F2916" s="20" t="str">
        <f t="shared" si="102"/>
        <v/>
      </c>
      <c r="G2916" s="56"/>
      <c r="H2916" s="56"/>
      <c r="I2916" s="56"/>
      <c r="J2916" s="56"/>
      <c r="K2916" s="56"/>
      <c r="L2916" s="56"/>
      <c r="M2916" s="56"/>
      <c r="N2916" s="56"/>
      <c r="O2916" s="56"/>
      <c r="P2916" s="56"/>
    </row>
    <row r="2917" spans="1:16">
      <c r="A2917" s="20">
        <v>2908</v>
      </c>
      <c r="B2917" s="20" t="str">
        <f>IF(Data!B2917:$B$5005&lt;&gt;"",Data!B2917,"")</f>
        <v/>
      </c>
      <c r="C2917" s="20" t="str">
        <f>IF(Data!$B2917:C$5005&lt;&gt;"",Data!C2917,"")</f>
        <v/>
      </c>
      <c r="D2917" s="20" t="str">
        <f t="shared" si="101"/>
        <v/>
      </c>
      <c r="E2917" s="133" t="str">
        <f>IF(D2917="","",IF(COUNTIF($D$10:D2916,D2917)=0,COUNTIF(D:D,D2917),""))</f>
        <v/>
      </c>
      <c r="F2917" s="20" t="str">
        <f t="shared" si="102"/>
        <v/>
      </c>
      <c r="G2917" s="56"/>
      <c r="H2917" s="56"/>
      <c r="I2917" s="56"/>
      <c r="J2917" s="56"/>
      <c r="K2917" s="56"/>
      <c r="L2917" s="56"/>
      <c r="M2917" s="56"/>
      <c r="N2917" s="56"/>
      <c r="O2917" s="56"/>
      <c r="P2917" s="56"/>
    </row>
    <row r="2918" spans="1:16">
      <c r="A2918" s="20">
        <v>2909</v>
      </c>
      <c r="B2918" s="20" t="str">
        <f>IF(Data!B2918:$B$5005&lt;&gt;"",Data!B2918,"")</f>
        <v/>
      </c>
      <c r="C2918" s="20" t="str">
        <f>IF(Data!$B2918:C$5005&lt;&gt;"",Data!C2918,"")</f>
        <v/>
      </c>
      <c r="D2918" s="20" t="str">
        <f t="shared" si="101"/>
        <v/>
      </c>
      <c r="E2918" s="133" t="str">
        <f>IF(D2918="","",IF(COUNTIF($D$10:D2917,D2918)=0,COUNTIF(D:D,D2918),""))</f>
        <v/>
      </c>
      <c r="F2918" s="20" t="str">
        <f t="shared" si="102"/>
        <v/>
      </c>
      <c r="G2918" s="56"/>
      <c r="H2918" s="56"/>
      <c r="I2918" s="56"/>
      <c r="J2918" s="56"/>
      <c r="K2918" s="56"/>
      <c r="L2918" s="56"/>
      <c r="M2918" s="56"/>
      <c r="N2918" s="56"/>
      <c r="O2918" s="56"/>
      <c r="P2918" s="56"/>
    </row>
    <row r="2919" spans="1:16">
      <c r="A2919" s="20">
        <v>2910</v>
      </c>
      <c r="B2919" s="20" t="str">
        <f>IF(Data!B2919:$B$5005&lt;&gt;"",Data!B2919,"")</f>
        <v/>
      </c>
      <c r="C2919" s="20" t="str">
        <f>IF(Data!$B2919:C$5005&lt;&gt;"",Data!C2919,"")</f>
        <v/>
      </c>
      <c r="D2919" s="20" t="str">
        <f t="shared" si="101"/>
        <v/>
      </c>
      <c r="E2919" s="133" t="str">
        <f>IF(D2919="","",IF(COUNTIF($D$10:D2918,D2919)=0,COUNTIF(D:D,D2919),""))</f>
        <v/>
      </c>
      <c r="F2919" s="20" t="str">
        <f t="shared" si="102"/>
        <v/>
      </c>
      <c r="G2919" s="56"/>
      <c r="H2919" s="56"/>
      <c r="I2919" s="56"/>
      <c r="J2919" s="56"/>
      <c r="K2919" s="56"/>
      <c r="L2919" s="56"/>
      <c r="M2919" s="56"/>
      <c r="N2919" s="56"/>
      <c r="O2919" s="56"/>
      <c r="P2919" s="56"/>
    </row>
    <row r="2920" spans="1:16">
      <c r="A2920" s="20">
        <v>2911</v>
      </c>
      <c r="B2920" s="20" t="str">
        <f>IF(Data!B2920:$B$5005&lt;&gt;"",Data!B2920,"")</f>
        <v/>
      </c>
      <c r="C2920" s="20" t="str">
        <f>IF(Data!$B2920:C$5005&lt;&gt;"",Data!C2920,"")</f>
        <v/>
      </c>
      <c r="D2920" s="20" t="str">
        <f t="shared" si="101"/>
        <v/>
      </c>
      <c r="E2920" s="133" t="str">
        <f>IF(D2920="","",IF(COUNTIF($D$10:D2919,D2920)=0,COUNTIF(D:D,D2920),""))</f>
        <v/>
      </c>
      <c r="F2920" s="20" t="str">
        <f t="shared" si="102"/>
        <v/>
      </c>
      <c r="G2920" s="56"/>
      <c r="H2920" s="56"/>
      <c r="I2920" s="56"/>
      <c r="J2920" s="56"/>
      <c r="K2920" s="56"/>
      <c r="L2920" s="56"/>
      <c r="M2920" s="56"/>
      <c r="N2920" s="56"/>
      <c r="O2920" s="56"/>
      <c r="P2920" s="56"/>
    </row>
    <row r="2921" spans="1:16">
      <c r="A2921" s="20">
        <v>2912</v>
      </c>
      <c r="B2921" s="20" t="str">
        <f>IF(Data!B2921:$B$5005&lt;&gt;"",Data!B2921,"")</f>
        <v/>
      </c>
      <c r="C2921" s="20" t="str">
        <f>IF(Data!$B2921:C$5005&lt;&gt;"",Data!C2921,"")</f>
        <v/>
      </c>
      <c r="D2921" s="20" t="str">
        <f t="shared" si="101"/>
        <v/>
      </c>
      <c r="E2921" s="133" t="str">
        <f>IF(D2921="","",IF(COUNTIF($D$10:D2920,D2921)=0,COUNTIF(D:D,D2921),""))</f>
        <v/>
      </c>
      <c r="F2921" s="20" t="str">
        <f t="shared" si="102"/>
        <v/>
      </c>
      <c r="G2921" s="56"/>
      <c r="H2921" s="56"/>
      <c r="I2921" s="56"/>
      <c r="J2921" s="56"/>
      <c r="K2921" s="56"/>
      <c r="L2921" s="56"/>
      <c r="M2921" s="56"/>
      <c r="N2921" s="56"/>
      <c r="O2921" s="56"/>
      <c r="P2921" s="56"/>
    </row>
    <row r="2922" spans="1:16">
      <c r="A2922" s="20">
        <v>2913</v>
      </c>
      <c r="B2922" s="20" t="str">
        <f>IF(Data!B2922:$B$5005&lt;&gt;"",Data!B2922,"")</f>
        <v/>
      </c>
      <c r="C2922" s="20" t="str">
        <f>IF(Data!$B2922:C$5005&lt;&gt;"",Data!C2922,"")</f>
        <v/>
      </c>
      <c r="D2922" s="20" t="str">
        <f t="shared" si="101"/>
        <v/>
      </c>
      <c r="E2922" s="133" t="str">
        <f>IF(D2922="","",IF(COUNTIF($D$10:D2921,D2922)=0,COUNTIF(D:D,D2922),""))</f>
        <v/>
      </c>
      <c r="F2922" s="20" t="str">
        <f t="shared" si="102"/>
        <v/>
      </c>
      <c r="G2922" s="56"/>
      <c r="H2922" s="56"/>
      <c r="I2922" s="56"/>
      <c r="J2922" s="56"/>
      <c r="K2922" s="56"/>
      <c r="L2922" s="56"/>
      <c r="M2922" s="56"/>
      <c r="N2922" s="56"/>
      <c r="O2922" s="56"/>
      <c r="P2922" s="56"/>
    </row>
    <row r="2923" spans="1:16">
      <c r="A2923" s="20">
        <v>2914</v>
      </c>
      <c r="B2923" s="20" t="str">
        <f>IF(Data!B2923:$B$5005&lt;&gt;"",Data!B2923,"")</f>
        <v/>
      </c>
      <c r="C2923" s="20" t="str">
        <f>IF(Data!$B2923:C$5005&lt;&gt;"",Data!C2923,"")</f>
        <v/>
      </c>
      <c r="D2923" s="20" t="str">
        <f t="shared" si="101"/>
        <v/>
      </c>
      <c r="E2923" s="133" t="str">
        <f>IF(D2923="","",IF(COUNTIF($D$10:D2922,D2923)=0,COUNTIF(D:D,D2923),""))</f>
        <v/>
      </c>
      <c r="F2923" s="20" t="str">
        <f t="shared" si="102"/>
        <v/>
      </c>
      <c r="G2923" s="56"/>
      <c r="H2923" s="56"/>
      <c r="I2923" s="56"/>
      <c r="J2923" s="56"/>
      <c r="K2923" s="56"/>
      <c r="L2923" s="56"/>
      <c r="M2923" s="56"/>
      <c r="N2923" s="56"/>
      <c r="O2923" s="56"/>
      <c r="P2923" s="56"/>
    </row>
    <row r="2924" spans="1:16">
      <c r="A2924" s="20">
        <v>2915</v>
      </c>
      <c r="B2924" s="20" t="str">
        <f>IF(Data!B2924:$B$5005&lt;&gt;"",Data!B2924,"")</f>
        <v/>
      </c>
      <c r="C2924" s="20" t="str">
        <f>IF(Data!$B2924:C$5005&lt;&gt;"",Data!C2924,"")</f>
        <v/>
      </c>
      <c r="D2924" s="20" t="str">
        <f t="shared" si="101"/>
        <v/>
      </c>
      <c r="E2924" s="133" t="str">
        <f>IF(D2924="","",IF(COUNTIF($D$10:D2923,D2924)=0,COUNTIF(D:D,D2924),""))</f>
        <v/>
      </c>
      <c r="F2924" s="20" t="str">
        <f t="shared" si="102"/>
        <v/>
      </c>
      <c r="G2924" s="56"/>
      <c r="H2924" s="56"/>
      <c r="I2924" s="56"/>
      <c r="J2924" s="56"/>
      <c r="K2924" s="56"/>
      <c r="L2924" s="56"/>
      <c r="M2924" s="56"/>
      <c r="N2924" s="56"/>
      <c r="O2924" s="56"/>
      <c r="P2924" s="56"/>
    </row>
    <row r="2925" spans="1:16">
      <c r="A2925" s="20">
        <v>2916</v>
      </c>
      <c r="B2925" s="20" t="str">
        <f>IF(Data!B2925:$B$5005&lt;&gt;"",Data!B2925,"")</f>
        <v/>
      </c>
      <c r="C2925" s="20" t="str">
        <f>IF(Data!$B2925:C$5005&lt;&gt;"",Data!C2925,"")</f>
        <v/>
      </c>
      <c r="D2925" s="20" t="str">
        <f t="shared" si="101"/>
        <v/>
      </c>
      <c r="E2925" s="133" t="str">
        <f>IF(D2925="","",IF(COUNTIF($D$10:D2924,D2925)=0,COUNTIF(D:D,D2925),""))</f>
        <v/>
      </c>
      <c r="F2925" s="20" t="str">
        <f t="shared" si="102"/>
        <v/>
      </c>
      <c r="G2925" s="56"/>
      <c r="H2925" s="56"/>
      <c r="I2925" s="56"/>
      <c r="J2925" s="56"/>
      <c r="K2925" s="56"/>
      <c r="L2925" s="56"/>
      <c r="M2925" s="56"/>
      <c r="N2925" s="56"/>
      <c r="O2925" s="56"/>
      <c r="P2925" s="56"/>
    </row>
    <row r="2926" spans="1:16">
      <c r="A2926" s="20">
        <v>2917</v>
      </c>
      <c r="B2926" s="20" t="str">
        <f>IF(Data!B2926:$B$5005&lt;&gt;"",Data!B2926,"")</f>
        <v/>
      </c>
      <c r="C2926" s="20" t="str">
        <f>IF(Data!$B2926:C$5005&lt;&gt;"",Data!C2926,"")</f>
        <v/>
      </c>
      <c r="D2926" s="20" t="str">
        <f t="shared" si="101"/>
        <v/>
      </c>
      <c r="E2926" s="133" t="str">
        <f>IF(D2926="","",IF(COUNTIF($D$10:D2925,D2926)=0,COUNTIF(D:D,D2926),""))</f>
        <v/>
      </c>
      <c r="F2926" s="20" t="str">
        <f t="shared" si="102"/>
        <v/>
      </c>
      <c r="G2926" s="56"/>
      <c r="H2926" s="56"/>
      <c r="I2926" s="56"/>
      <c r="J2926" s="56"/>
      <c r="K2926" s="56"/>
      <c r="L2926" s="56"/>
      <c r="M2926" s="56"/>
      <c r="N2926" s="56"/>
      <c r="O2926" s="56"/>
      <c r="P2926" s="56"/>
    </row>
    <row r="2927" spans="1:16">
      <c r="A2927" s="20">
        <v>2918</v>
      </c>
      <c r="B2927" s="20" t="str">
        <f>IF(Data!B2927:$B$5005&lt;&gt;"",Data!B2927,"")</f>
        <v/>
      </c>
      <c r="C2927" s="20" t="str">
        <f>IF(Data!$B2927:C$5005&lt;&gt;"",Data!C2927,"")</f>
        <v/>
      </c>
      <c r="D2927" s="20" t="str">
        <f t="shared" si="101"/>
        <v/>
      </c>
      <c r="E2927" s="133" t="str">
        <f>IF(D2927="","",IF(COUNTIF($D$10:D2926,D2927)=0,COUNTIF(D:D,D2927),""))</f>
        <v/>
      </c>
      <c r="F2927" s="20" t="str">
        <f t="shared" si="102"/>
        <v/>
      </c>
      <c r="G2927" s="56"/>
      <c r="H2927" s="56"/>
      <c r="I2927" s="56"/>
      <c r="J2927" s="56"/>
      <c r="K2927" s="56"/>
      <c r="L2927" s="56"/>
      <c r="M2927" s="56"/>
      <c r="N2927" s="56"/>
      <c r="O2927" s="56"/>
      <c r="P2927" s="56"/>
    </row>
    <row r="2928" spans="1:16">
      <c r="A2928" s="20">
        <v>2919</v>
      </c>
      <c r="B2928" s="20" t="str">
        <f>IF(Data!B2928:$B$5005&lt;&gt;"",Data!B2928,"")</f>
        <v/>
      </c>
      <c r="C2928" s="20" t="str">
        <f>IF(Data!$B2928:C$5005&lt;&gt;"",Data!C2928,"")</f>
        <v/>
      </c>
      <c r="D2928" s="20" t="str">
        <f t="shared" si="101"/>
        <v/>
      </c>
      <c r="E2928" s="133" t="str">
        <f>IF(D2928="","",IF(COUNTIF($D$10:D2927,D2928)=0,COUNTIF(D:D,D2928),""))</f>
        <v/>
      </c>
      <c r="F2928" s="20" t="str">
        <f t="shared" si="102"/>
        <v/>
      </c>
      <c r="G2928" s="56"/>
      <c r="H2928" s="56"/>
      <c r="I2928" s="56"/>
      <c r="J2928" s="56"/>
      <c r="K2928" s="56"/>
      <c r="L2928" s="56"/>
      <c r="M2928" s="56"/>
      <c r="N2928" s="56"/>
      <c r="O2928" s="56"/>
      <c r="P2928" s="56"/>
    </row>
    <row r="2929" spans="1:16">
      <c r="A2929" s="20">
        <v>2920</v>
      </c>
      <c r="B2929" s="20" t="str">
        <f>IF(Data!B2929:$B$5005&lt;&gt;"",Data!B2929,"")</f>
        <v/>
      </c>
      <c r="C2929" s="20" t="str">
        <f>IF(Data!$B2929:C$5005&lt;&gt;"",Data!C2929,"")</f>
        <v/>
      </c>
      <c r="D2929" s="20" t="str">
        <f t="shared" si="101"/>
        <v/>
      </c>
      <c r="E2929" s="133" t="str">
        <f>IF(D2929="","",IF(COUNTIF($D$10:D2928,D2929)=0,COUNTIF(D:D,D2929),""))</f>
        <v/>
      </c>
      <c r="F2929" s="20" t="str">
        <f t="shared" si="102"/>
        <v/>
      </c>
      <c r="G2929" s="56"/>
      <c r="H2929" s="56"/>
      <c r="I2929" s="56"/>
      <c r="J2929" s="56"/>
      <c r="K2929" s="56"/>
      <c r="L2929" s="56"/>
      <c r="M2929" s="56"/>
      <c r="N2929" s="56"/>
      <c r="O2929" s="56"/>
      <c r="P2929" s="56"/>
    </row>
    <row r="2930" spans="1:16">
      <c r="A2930" s="20">
        <v>2921</v>
      </c>
      <c r="B2930" s="20" t="str">
        <f>IF(Data!B2930:$B$5005&lt;&gt;"",Data!B2930,"")</f>
        <v/>
      </c>
      <c r="C2930" s="20" t="str">
        <f>IF(Data!$B2930:C$5005&lt;&gt;"",Data!C2930,"")</f>
        <v/>
      </c>
      <c r="D2930" s="20" t="str">
        <f t="shared" si="101"/>
        <v/>
      </c>
      <c r="E2930" s="133" t="str">
        <f>IF(D2930="","",IF(COUNTIF($D$10:D2929,D2930)=0,COUNTIF(D:D,D2930),""))</f>
        <v/>
      </c>
      <c r="F2930" s="20" t="str">
        <f t="shared" si="102"/>
        <v/>
      </c>
      <c r="G2930" s="56"/>
      <c r="H2930" s="56"/>
      <c r="I2930" s="56"/>
      <c r="J2930" s="56"/>
      <c r="K2930" s="56"/>
      <c r="L2930" s="56"/>
      <c r="M2930" s="56"/>
      <c r="N2930" s="56"/>
      <c r="O2930" s="56"/>
      <c r="P2930" s="56"/>
    </row>
    <row r="2931" spans="1:16">
      <c r="A2931" s="20">
        <v>2922</v>
      </c>
      <c r="B2931" s="20" t="str">
        <f>IF(Data!B2931:$B$5005&lt;&gt;"",Data!B2931,"")</f>
        <v/>
      </c>
      <c r="C2931" s="20" t="str">
        <f>IF(Data!$B2931:C$5005&lt;&gt;"",Data!C2931,"")</f>
        <v/>
      </c>
      <c r="D2931" s="20" t="str">
        <f t="shared" si="101"/>
        <v/>
      </c>
      <c r="E2931" s="133" t="str">
        <f>IF(D2931="","",IF(COUNTIF($D$10:D2930,D2931)=0,COUNTIF(D:D,D2931),""))</f>
        <v/>
      </c>
      <c r="F2931" s="20" t="str">
        <f t="shared" si="102"/>
        <v/>
      </c>
      <c r="G2931" s="56"/>
      <c r="H2931" s="56"/>
      <c r="I2931" s="56"/>
      <c r="J2931" s="56"/>
      <c r="K2931" s="56"/>
      <c r="L2931" s="56"/>
      <c r="M2931" s="56"/>
      <c r="N2931" s="56"/>
      <c r="O2931" s="56"/>
      <c r="P2931" s="56"/>
    </row>
    <row r="2932" spans="1:16">
      <c r="A2932" s="20">
        <v>2923</v>
      </c>
      <c r="B2932" s="20" t="str">
        <f>IF(Data!B2932:$B$5005&lt;&gt;"",Data!B2932,"")</f>
        <v/>
      </c>
      <c r="C2932" s="20" t="str">
        <f>IF(Data!$B2932:C$5005&lt;&gt;"",Data!C2932,"")</f>
        <v/>
      </c>
      <c r="D2932" s="20" t="str">
        <f t="shared" si="101"/>
        <v/>
      </c>
      <c r="E2932" s="133" t="str">
        <f>IF(D2932="","",IF(COUNTIF($D$10:D2931,D2932)=0,COUNTIF(D:D,D2932),""))</f>
        <v/>
      </c>
      <c r="F2932" s="20" t="str">
        <f t="shared" si="102"/>
        <v/>
      </c>
      <c r="G2932" s="56"/>
      <c r="H2932" s="56"/>
      <c r="I2932" s="56"/>
      <c r="J2932" s="56"/>
      <c r="K2932" s="56"/>
      <c r="L2932" s="56"/>
      <c r="M2932" s="56"/>
      <c r="N2932" s="56"/>
      <c r="O2932" s="56"/>
      <c r="P2932" s="56"/>
    </row>
    <row r="2933" spans="1:16">
      <c r="A2933" s="20">
        <v>2924</v>
      </c>
      <c r="B2933" s="20" t="str">
        <f>IF(Data!B2933:$B$5005&lt;&gt;"",Data!B2933,"")</f>
        <v/>
      </c>
      <c r="C2933" s="20" t="str">
        <f>IF(Data!$B2933:C$5005&lt;&gt;"",Data!C2933,"")</f>
        <v/>
      </c>
      <c r="D2933" s="20" t="str">
        <f t="shared" si="101"/>
        <v/>
      </c>
      <c r="E2933" s="133" t="str">
        <f>IF(D2933="","",IF(COUNTIF($D$10:D2932,D2933)=0,COUNTIF(D:D,D2933),""))</f>
        <v/>
      </c>
      <c r="F2933" s="20" t="str">
        <f t="shared" si="102"/>
        <v/>
      </c>
      <c r="G2933" s="56"/>
      <c r="H2933" s="56"/>
      <c r="I2933" s="56"/>
      <c r="J2933" s="56"/>
      <c r="K2933" s="56"/>
      <c r="L2933" s="56"/>
      <c r="M2933" s="56"/>
      <c r="N2933" s="56"/>
      <c r="O2933" s="56"/>
      <c r="P2933" s="56"/>
    </row>
    <row r="2934" spans="1:16">
      <c r="A2934" s="20">
        <v>2925</v>
      </c>
      <c r="B2934" s="20" t="str">
        <f>IF(Data!B2934:$B$5005&lt;&gt;"",Data!B2934,"")</f>
        <v/>
      </c>
      <c r="C2934" s="20" t="str">
        <f>IF(Data!$B2934:C$5005&lt;&gt;"",Data!C2934,"")</f>
        <v/>
      </c>
      <c r="D2934" s="20" t="str">
        <f t="shared" si="101"/>
        <v/>
      </c>
      <c r="E2934" s="133" t="str">
        <f>IF(D2934="","",IF(COUNTIF($D$10:D2933,D2934)=0,COUNTIF(D:D,D2934),""))</f>
        <v/>
      </c>
      <c r="F2934" s="20" t="str">
        <f t="shared" si="102"/>
        <v/>
      </c>
      <c r="G2934" s="56"/>
      <c r="H2934" s="56"/>
      <c r="I2934" s="56"/>
      <c r="J2934" s="56"/>
      <c r="K2934" s="56"/>
      <c r="L2934" s="56"/>
      <c r="M2934" s="56"/>
      <c r="N2934" s="56"/>
      <c r="O2934" s="56"/>
      <c r="P2934" s="56"/>
    </row>
    <row r="2935" spans="1:16">
      <c r="A2935" s="20">
        <v>2926</v>
      </c>
      <c r="B2935" s="20" t="str">
        <f>IF(Data!B2935:$B$5005&lt;&gt;"",Data!B2935,"")</f>
        <v/>
      </c>
      <c r="C2935" s="20" t="str">
        <f>IF(Data!$B2935:C$5005&lt;&gt;"",Data!C2935,"")</f>
        <v/>
      </c>
      <c r="D2935" s="20" t="str">
        <f t="shared" si="101"/>
        <v/>
      </c>
      <c r="E2935" s="133" t="str">
        <f>IF(D2935="","",IF(COUNTIF($D$10:D2934,D2935)=0,COUNTIF(D:D,D2935),""))</f>
        <v/>
      </c>
      <c r="F2935" s="20" t="str">
        <f t="shared" si="102"/>
        <v/>
      </c>
      <c r="G2935" s="56"/>
      <c r="H2935" s="56"/>
      <c r="I2935" s="56"/>
      <c r="J2935" s="56"/>
      <c r="K2935" s="56"/>
      <c r="L2935" s="56"/>
      <c r="M2935" s="56"/>
      <c r="N2935" s="56"/>
      <c r="O2935" s="56"/>
      <c r="P2935" s="56"/>
    </row>
    <row r="2936" spans="1:16">
      <c r="A2936" s="20">
        <v>2927</v>
      </c>
      <c r="B2936" s="20" t="str">
        <f>IF(Data!B2936:$B$5005&lt;&gt;"",Data!B2936,"")</f>
        <v/>
      </c>
      <c r="C2936" s="20" t="str">
        <f>IF(Data!$B2936:C$5005&lt;&gt;"",Data!C2936,"")</f>
        <v/>
      </c>
      <c r="D2936" s="20" t="str">
        <f t="shared" ref="D2936:D2999" si="103">IF(AND(B2936&lt;&gt;"",C2936&lt;&gt;""), _xlfn.RANK.AVG(B2936,B:B,1),"")</f>
        <v/>
      </c>
      <c r="E2936" s="133" t="str">
        <f>IF(D2936="","",IF(COUNTIF($D$10:D2935,D2936)=0,COUNTIF(D:D,D2936),""))</f>
        <v/>
      </c>
      <c r="F2936" s="20" t="str">
        <f t="shared" si="102"/>
        <v/>
      </c>
      <c r="G2936" s="56"/>
      <c r="H2936" s="56"/>
      <c r="I2936" s="56"/>
      <c r="J2936" s="56"/>
      <c r="K2936" s="56"/>
      <c r="L2936" s="56"/>
      <c r="M2936" s="56"/>
      <c r="N2936" s="56"/>
      <c r="O2936" s="56"/>
      <c r="P2936" s="56"/>
    </row>
    <row r="2937" spans="1:16">
      <c r="A2937" s="20">
        <v>2928</v>
      </c>
      <c r="B2937" s="20" t="str">
        <f>IF(Data!B2937:$B$5005&lt;&gt;"",Data!B2937,"")</f>
        <v/>
      </c>
      <c r="C2937" s="20" t="str">
        <f>IF(Data!$B2937:C$5005&lt;&gt;"",Data!C2937,"")</f>
        <v/>
      </c>
      <c r="D2937" s="20" t="str">
        <f t="shared" si="103"/>
        <v/>
      </c>
      <c r="E2937" s="133" t="str">
        <f>IF(D2937="","",IF(COUNTIF($D$10:D2936,D2937)=0,COUNTIF(D:D,D2937),""))</f>
        <v/>
      </c>
      <c r="F2937" s="20" t="str">
        <f t="shared" si="102"/>
        <v/>
      </c>
      <c r="G2937" s="56"/>
      <c r="H2937" s="56"/>
      <c r="I2937" s="56"/>
      <c r="J2937" s="56"/>
      <c r="K2937" s="56"/>
      <c r="L2937" s="56"/>
      <c r="M2937" s="56"/>
      <c r="N2937" s="56"/>
      <c r="O2937" s="56"/>
      <c r="P2937" s="56"/>
    </row>
    <row r="2938" spans="1:16">
      <c r="A2938" s="20">
        <v>2929</v>
      </c>
      <c r="B2938" s="20" t="str">
        <f>IF(Data!B2938:$B$5005&lt;&gt;"",Data!B2938,"")</f>
        <v/>
      </c>
      <c r="C2938" s="20" t="str">
        <f>IF(Data!$B2938:C$5005&lt;&gt;"",Data!C2938,"")</f>
        <v/>
      </c>
      <c r="D2938" s="20" t="str">
        <f t="shared" si="103"/>
        <v/>
      </c>
      <c r="E2938" s="133" t="str">
        <f>IF(D2938="","",IF(COUNTIF($D$10:D2937,D2938)=0,COUNTIF(D:D,D2938),""))</f>
        <v/>
      </c>
      <c r="F2938" s="20" t="str">
        <f t="shared" si="102"/>
        <v/>
      </c>
      <c r="G2938" s="56"/>
      <c r="H2938" s="56"/>
      <c r="I2938" s="56"/>
      <c r="J2938" s="56"/>
      <c r="K2938" s="56"/>
      <c r="L2938" s="56"/>
      <c r="M2938" s="56"/>
      <c r="N2938" s="56"/>
      <c r="O2938" s="56"/>
      <c r="P2938" s="56"/>
    </row>
    <row r="2939" spans="1:16">
      <c r="A2939" s="20">
        <v>2930</v>
      </c>
      <c r="B2939" s="20" t="str">
        <f>IF(Data!B2939:$B$5005&lt;&gt;"",Data!B2939,"")</f>
        <v/>
      </c>
      <c r="C2939" s="20" t="str">
        <f>IF(Data!$B2939:C$5005&lt;&gt;"",Data!C2939,"")</f>
        <v/>
      </c>
      <c r="D2939" s="20" t="str">
        <f t="shared" si="103"/>
        <v/>
      </c>
      <c r="E2939" s="133" t="str">
        <f>IF(D2939="","",IF(COUNTIF($D$10:D2938,D2939)=0,COUNTIF(D:D,D2939),""))</f>
        <v/>
      </c>
      <c r="F2939" s="20" t="str">
        <f t="shared" si="102"/>
        <v/>
      </c>
      <c r="G2939" s="56"/>
      <c r="H2939" s="56"/>
      <c r="I2939" s="56"/>
      <c r="J2939" s="56"/>
      <c r="K2939" s="56"/>
      <c r="L2939" s="56"/>
      <c r="M2939" s="56"/>
      <c r="N2939" s="56"/>
      <c r="O2939" s="56"/>
      <c r="P2939" s="56"/>
    </row>
    <row r="2940" spans="1:16">
      <c r="A2940" s="20">
        <v>2931</v>
      </c>
      <c r="B2940" s="20" t="str">
        <f>IF(Data!B2940:$B$5005&lt;&gt;"",Data!B2940,"")</f>
        <v/>
      </c>
      <c r="C2940" s="20" t="str">
        <f>IF(Data!$B2940:C$5005&lt;&gt;"",Data!C2940,"")</f>
        <v/>
      </c>
      <c r="D2940" s="20" t="str">
        <f t="shared" si="103"/>
        <v/>
      </c>
      <c r="E2940" s="133" t="str">
        <f>IF(D2940="","",IF(COUNTIF($D$10:D2939,D2940)=0,COUNTIF(D:D,D2940),""))</f>
        <v/>
      </c>
      <c r="F2940" s="20" t="str">
        <f t="shared" si="102"/>
        <v/>
      </c>
      <c r="G2940" s="56"/>
      <c r="H2940" s="56"/>
      <c r="I2940" s="56"/>
      <c r="J2940" s="56"/>
      <c r="K2940" s="56"/>
      <c r="L2940" s="56"/>
      <c r="M2940" s="56"/>
      <c r="N2940" s="56"/>
      <c r="O2940" s="56"/>
      <c r="P2940" s="56"/>
    </row>
    <row r="2941" spans="1:16">
      <c r="A2941" s="20">
        <v>2932</v>
      </c>
      <c r="B2941" s="20" t="str">
        <f>IF(Data!B2941:$B$5005&lt;&gt;"",Data!B2941,"")</f>
        <v/>
      </c>
      <c r="C2941" s="20" t="str">
        <f>IF(Data!$B2941:C$5005&lt;&gt;"",Data!C2941,"")</f>
        <v/>
      </c>
      <c r="D2941" s="20" t="str">
        <f t="shared" si="103"/>
        <v/>
      </c>
      <c r="E2941" s="133" t="str">
        <f>IF(D2941="","",IF(COUNTIF($D$10:D2940,D2941)=0,COUNTIF(D:D,D2941),""))</f>
        <v/>
      </c>
      <c r="F2941" s="20" t="str">
        <f t="shared" si="102"/>
        <v/>
      </c>
      <c r="G2941" s="56"/>
      <c r="H2941" s="56"/>
      <c r="I2941" s="56"/>
      <c r="J2941" s="56"/>
      <c r="K2941" s="56"/>
      <c r="L2941" s="56"/>
      <c r="M2941" s="56"/>
      <c r="N2941" s="56"/>
      <c r="O2941" s="56"/>
      <c r="P2941" s="56"/>
    </row>
    <row r="2942" spans="1:16">
      <c r="A2942" s="20">
        <v>2933</v>
      </c>
      <c r="B2942" s="20" t="str">
        <f>IF(Data!B2942:$B$5005&lt;&gt;"",Data!B2942,"")</f>
        <v/>
      </c>
      <c r="C2942" s="20" t="str">
        <f>IF(Data!$B2942:C$5005&lt;&gt;"",Data!C2942,"")</f>
        <v/>
      </c>
      <c r="D2942" s="20" t="str">
        <f t="shared" si="103"/>
        <v/>
      </c>
      <c r="E2942" s="133" t="str">
        <f>IF(D2942="","",IF(COUNTIF($D$10:D2941,D2942)=0,COUNTIF(D:D,D2942),""))</f>
        <v/>
      </c>
      <c r="F2942" s="20" t="str">
        <f t="shared" si="102"/>
        <v/>
      </c>
      <c r="G2942" s="56"/>
      <c r="H2942" s="56"/>
      <c r="I2942" s="56"/>
      <c r="J2942" s="56"/>
      <c r="K2942" s="56"/>
      <c r="L2942" s="56"/>
      <c r="M2942" s="56"/>
      <c r="N2942" s="56"/>
      <c r="O2942" s="56"/>
      <c r="P2942" s="56"/>
    </row>
    <row r="2943" spans="1:16">
      <c r="A2943" s="20">
        <v>2934</v>
      </c>
      <c r="B2943" s="20" t="str">
        <f>IF(Data!B2943:$B$5005&lt;&gt;"",Data!B2943,"")</f>
        <v/>
      </c>
      <c r="C2943" s="20" t="str">
        <f>IF(Data!$B2943:C$5005&lt;&gt;"",Data!C2943,"")</f>
        <v/>
      </c>
      <c r="D2943" s="20" t="str">
        <f t="shared" si="103"/>
        <v/>
      </c>
      <c r="E2943" s="133" t="str">
        <f>IF(D2943="","",IF(COUNTIF($D$10:D2942,D2943)=0,COUNTIF(D:D,D2943),""))</f>
        <v/>
      </c>
      <c r="F2943" s="20" t="str">
        <f t="shared" si="102"/>
        <v/>
      </c>
      <c r="G2943" s="56"/>
      <c r="H2943" s="56"/>
      <c r="I2943" s="56"/>
      <c r="J2943" s="56"/>
      <c r="K2943" s="56"/>
      <c r="L2943" s="56"/>
      <c r="M2943" s="56"/>
      <c r="N2943" s="56"/>
      <c r="O2943" s="56"/>
      <c r="P2943" s="56"/>
    </row>
    <row r="2944" spans="1:16">
      <c r="A2944" s="20">
        <v>2935</v>
      </c>
      <c r="B2944" s="20" t="str">
        <f>IF(Data!B2944:$B$5005&lt;&gt;"",Data!B2944,"")</f>
        <v/>
      </c>
      <c r="C2944" s="20" t="str">
        <f>IF(Data!$B2944:C$5005&lt;&gt;"",Data!C2944,"")</f>
        <v/>
      </c>
      <c r="D2944" s="20" t="str">
        <f t="shared" si="103"/>
        <v/>
      </c>
      <c r="E2944" s="133" t="str">
        <f>IF(D2944="","",IF(COUNTIF($D$10:D2943,D2944)=0,COUNTIF(D:D,D2944),""))</f>
        <v/>
      </c>
      <c r="F2944" s="20" t="str">
        <f t="shared" si="102"/>
        <v/>
      </c>
      <c r="G2944" s="56"/>
      <c r="H2944" s="56"/>
      <c r="I2944" s="56"/>
      <c r="J2944" s="56"/>
      <c r="K2944" s="56"/>
      <c r="L2944" s="56"/>
      <c r="M2944" s="56"/>
      <c r="N2944" s="56"/>
      <c r="O2944" s="56"/>
      <c r="P2944" s="56"/>
    </row>
    <row r="2945" spans="1:16">
      <c r="A2945" s="20">
        <v>2936</v>
      </c>
      <c r="B2945" s="20" t="str">
        <f>IF(Data!B2945:$B$5005&lt;&gt;"",Data!B2945,"")</f>
        <v/>
      </c>
      <c r="C2945" s="20" t="str">
        <f>IF(Data!$B2945:C$5005&lt;&gt;"",Data!C2945,"")</f>
        <v/>
      </c>
      <c r="D2945" s="20" t="str">
        <f t="shared" si="103"/>
        <v/>
      </c>
      <c r="E2945" s="133" t="str">
        <f>IF(D2945="","",IF(COUNTIF($D$10:D2944,D2945)=0,COUNTIF(D:D,D2945),""))</f>
        <v/>
      </c>
      <c r="F2945" s="20" t="str">
        <f t="shared" si="102"/>
        <v/>
      </c>
      <c r="G2945" s="56"/>
      <c r="H2945" s="56"/>
      <c r="I2945" s="56"/>
      <c r="J2945" s="56"/>
      <c r="K2945" s="56"/>
      <c r="L2945" s="56"/>
      <c r="M2945" s="56"/>
      <c r="N2945" s="56"/>
      <c r="O2945" s="56"/>
      <c r="P2945" s="56"/>
    </row>
    <row r="2946" spans="1:16">
      <c r="A2946" s="20">
        <v>2937</v>
      </c>
      <c r="B2946" s="20" t="str">
        <f>IF(Data!B2946:$B$5005&lt;&gt;"",Data!B2946,"")</f>
        <v/>
      </c>
      <c r="C2946" s="20" t="str">
        <f>IF(Data!$B2946:C$5005&lt;&gt;"",Data!C2946,"")</f>
        <v/>
      </c>
      <c r="D2946" s="20" t="str">
        <f t="shared" si="103"/>
        <v/>
      </c>
      <c r="E2946" s="133" t="str">
        <f>IF(D2946="","",IF(COUNTIF($D$10:D2945,D2946)=0,COUNTIF(D:D,D2946),""))</f>
        <v/>
      </c>
      <c r="F2946" s="20" t="str">
        <f t="shared" si="102"/>
        <v/>
      </c>
      <c r="G2946" s="56"/>
      <c r="H2946" s="56"/>
      <c r="I2946" s="56"/>
      <c r="J2946" s="56"/>
      <c r="K2946" s="56"/>
      <c r="L2946" s="56"/>
      <c r="M2946" s="56"/>
      <c r="N2946" s="56"/>
      <c r="O2946" s="56"/>
      <c r="P2946" s="56"/>
    </row>
    <row r="2947" spans="1:16">
      <c r="A2947" s="20">
        <v>2938</v>
      </c>
      <c r="B2947" s="20" t="str">
        <f>IF(Data!B2947:$B$5005&lt;&gt;"",Data!B2947,"")</f>
        <v/>
      </c>
      <c r="C2947" s="20" t="str">
        <f>IF(Data!$B2947:C$5005&lt;&gt;"",Data!C2947,"")</f>
        <v/>
      </c>
      <c r="D2947" s="20" t="str">
        <f t="shared" si="103"/>
        <v/>
      </c>
      <c r="E2947" s="133" t="str">
        <f>IF(D2947="","",IF(COUNTIF($D$10:D2946,D2947)=0,COUNTIF(D:D,D2947),""))</f>
        <v/>
      </c>
      <c r="F2947" s="20" t="str">
        <f t="shared" si="102"/>
        <v/>
      </c>
      <c r="G2947" s="56"/>
      <c r="H2947" s="56"/>
      <c r="I2947" s="56"/>
      <c r="J2947" s="56"/>
      <c r="K2947" s="56"/>
      <c r="L2947" s="56"/>
      <c r="M2947" s="56"/>
      <c r="N2947" s="56"/>
      <c r="O2947" s="56"/>
      <c r="P2947" s="56"/>
    </row>
    <row r="2948" spans="1:16">
      <c r="A2948" s="20">
        <v>2939</v>
      </c>
      <c r="B2948" s="20" t="str">
        <f>IF(Data!B2948:$B$5005&lt;&gt;"",Data!B2948,"")</f>
        <v/>
      </c>
      <c r="C2948" s="20" t="str">
        <f>IF(Data!$B2948:C$5005&lt;&gt;"",Data!C2948,"")</f>
        <v/>
      </c>
      <c r="D2948" s="20" t="str">
        <f t="shared" si="103"/>
        <v/>
      </c>
      <c r="E2948" s="133" t="str">
        <f>IF(D2948="","",IF(COUNTIF($D$10:D2947,D2948)=0,COUNTIF(D:D,D2948),""))</f>
        <v/>
      </c>
      <c r="F2948" s="20" t="str">
        <f t="shared" si="102"/>
        <v/>
      </c>
      <c r="G2948" s="56"/>
      <c r="H2948" s="56"/>
      <c r="I2948" s="56"/>
      <c r="J2948" s="56"/>
      <c r="K2948" s="56"/>
      <c r="L2948" s="56"/>
      <c r="M2948" s="56"/>
      <c r="N2948" s="56"/>
      <c r="O2948" s="56"/>
      <c r="P2948" s="56"/>
    </row>
    <row r="2949" spans="1:16">
      <c r="A2949" s="20">
        <v>2940</v>
      </c>
      <c r="B2949" s="20" t="str">
        <f>IF(Data!B2949:$B$5005&lt;&gt;"",Data!B2949,"")</f>
        <v/>
      </c>
      <c r="C2949" s="20" t="str">
        <f>IF(Data!$B2949:C$5005&lt;&gt;"",Data!C2949,"")</f>
        <v/>
      </c>
      <c r="D2949" s="20" t="str">
        <f t="shared" si="103"/>
        <v/>
      </c>
      <c r="E2949" s="133" t="str">
        <f>IF(D2949="","",IF(COUNTIF($D$10:D2948,D2949)=0,COUNTIF(D:D,D2949),""))</f>
        <v/>
      </c>
      <c r="F2949" s="20" t="str">
        <f t="shared" si="102"/>
        <v/>
      </c>
      <c r="G2949" s="56"/>
      <c r="H2949" s="56"/>
      <c r="I2949" s="56"/>
      <c r="J2949" s="56"/>
      <c r="K2949" s="56"/>
      <c r="L2949" s="56"/>
      <c r="M2949" s="56"/>
      <c r="N2949" s="56"/>
      <c r="O2949" s="56"/>
      <c r="P2949" s="56"/>
    </row>
    <row r="2950" spans="1:16">
      <c r="A2950" s="20">
        <v>2941</v>
      </c>
      <c r="B2950" s="20" t="str">
        <f>IF(Data!B2950:$B$5005&lt;&gt;"",Data!B2950,"")</f>
        <v/>
      </c>
      <c r="C2950" s="20" t="str">
        <f>IF(Data!$B2950:C$5005&lt;&gt;"",Data!C2950,"")</f>
        <v/>
      </c>
      <c r="D2950" s="20" t="str">
        <f t="shared" si="103"/>
        <v/>
      </c>
      <c r="E2950" s="133" t="str">
        <f>IF(D2950="","",IF(COUNTIF($D$10:D2949,D2950)=0,COUNTIF(D:D,D2950),""))</f>
        <v/>
      </c>
      <c r="F2950" s="20" t="str">
        <f t="shared" si="102"/>
        <v/>
      </c>
      <c r="G2950" s="56"/>
      <c r="H2950" s="56"/>
      <c r="I2950" s="56"/>
      <c r="J2950" s="56"/>
      <c r="K2950" s="56"/>
      <c r="L2950" s="56"/>
      <c r="M2950" s="56"/>
      <c r="N2950" s="56"/>
      <c r="O2950" s="56"/>
      <c r="P2950" s="56"/>
    </row>
    <row r="2951" spans="1:16">
      <c r="A2951" s="20">
        <v>2942</v>
      </c>
      <c r="B2951" s="20" t="str">
        <f>IF(Data!B2951:$B$5005&lt;&gt;"",Data!B2951,"")</f>
        <v/>
      </c>
      <c r="C2951" s="20" t="str">
        <f>IF(Data!$B2951:C$5005&lt;&gt;"",Data!C2951,"")</f>
        <v/>
      </c>
      <c r="D2951" s="20" t="str">
        <f t="shared" si="103"/>
        <v/>
      </c>
      <c r="E2951" s="133" t="str">
        <f>IF(D2951="","",IF(COUNTIF($D$10:D2950,D2951)=0,COUNTIF(D:D,D2951),""))</f>
        <v/>
      </c>
      <c r="F2951" s="20" t="str">
        <f t="shared" si="102"/>
        <v/>
      </c>
      <c r="G2951" s="56"/>
      <c r="H2951" s="56"/>
      <c r="I2951" s="56"/>
      <c r="J2951" s="56"/>
      <c r="K2951" s="56"/>
      <c r="L2951" s="56"/>
      <c r="M2951" s="56"/>
      <c r="N2951" s="56"/>
      <c r="O2951" s="56"/>
      <c r="P2951" s="56"/>
    </row>
    <row r="2952" spans="1:16">
      <c r="A2952" s="20">
        <v>2943</v>
      </c>
      <c r="B2952" s="20" t="str">
        <f>IF(Data!B2952:$B$5005&lt;&gt;"",Data!B2952,"")</f>
        <v/>
      </c>
      <c r="C2952" s="20" t="str">
        <f>IF(Data!$B2952:C$5005&lt;&gt;"",Data!C2952,"")</f>
        <v/>
      </c>
      <c r="D2952" s="20" t="str">
        <f t="shared" si="103"/>
        <v/>
      </c>
      <c r="E2952" s="133" t="str">
        <f>IF(D2952="","",IF(COUNTIF($D$10:D2951,D2952)=0,COUNTIF(D:D,D2952),""))</f>
        <v/>
      </c>
      <c r="F2952" s="20" t="str">
        <f t="shared" si="102"/>
        <v/>
      </c>
      <c r="G2952" s="56"/>
      <c r="H2952" s="56"/>
      <c r="I2952" s="56"/>
      <c r="J2952" s="56"/>
      <c r="K2952" s="56"/>
      <c r="L2952" s="56"/>
      <c r="M2952" s="56"/>
      <c r="N2952" s="56"/>
      <c r="O2952" s="56"/>
      <c r="P2952" s="56"/>
    </row>
    <row r="2953" spans="1:16">
      <c r="A2953" s="20">
        <v>2944</v>
      </c>
      <c r="B2953" s="20" t="str">
        <f>IF(Data!B2953:$B$5005&lt;&gt;"",Data!B2953,"")</f>
        <v/>
      </c>
      <c r="C2953" s="20" t="str">
        <f>IF(Data!$B2953:C$5005&lt;&gt;"",Data!C2953,"")</f>
        <v/>
      </c>
      <c r="D2953" s="20" t="str">
        <f t="shared" si="103"/>
        <v/>
      </c>
      <c r="E2953" s="133" t="str">
        <f>IF(D2953="","",IF(COUNTIF($D$10:D2952,D2953)=0,COUNTIF(D:D,D2953),""))</f>
        <v/>
      </c>
      <c r="F2953" s="20" t="str">
        <f t="shared" si="102"/>
        <v/>
      </c>
      <c r="G2953" s="56"/>
      <c r="H2953" s="56"/>
      <c r="I2953" s="56"/>
      <c r="J2953" s="56"/>
      <c r="K2953" s="56"/>
      <c r="L2953" s="56"/>
      <c r="M2953" s="56"/>
      <c r="N2953" s="56"/>
      <c r="O2953" s="56"/>
      <c r="P2953" s="56"/>
    </row>
    <row r="2954" spans="1:16">
      <c r="A2954" s="20">
        <v>2945</v>
      </c>
      <c r="B2954" s="20" t="str">
        <f>IF(Data!B2954:$B$5005&lt;&gt;"",Data!B2954,"")</f>
        <v/>
      </c>
      <c r="C2954" s="20" t="str">
        <f>IF(Data!$B2954:C$5005&lt;&gt;"",Data!C2954,"")</f>
        <v/>
      </c>
      <c r="D2954" s="20" t="str">
        <f t="shared" si="103"/>
        <v/>
      </c>
      <c r="E2954" s="133" t="str">
        <f>IF(D2954="","",IF(COUNTIF($D$10:D2953,D2954)=0,COUNTIF(D:D,D2954),""))</f>
        <v/>
      </c>
      <c r="F2954" s="20" t="str">
        <f t="shared" si="102"/>
        <v/>
      </c>
      <c r="G2954" s="56"/>
      <c r="H2954" s="56"/>
      <c r="I2954" s="56"/>
      <c r="J2954" s="56"/>
      <c r="K2954" s="56"/>
      <c r="L2954" s="56"/>
      <c r="M2954" s="56"/>
      <c r="N2954" s="56"/>
      <c r="O2954" s="56"/>
      <c r="P2954" s="56"/>
    </row>
    <row r="2955" spans="1:16">
      <c r="A2955" s="20">
        <v>2946</v>
      </c>
      <c r="B2955" s="20" t="str">
        <f>IF(Data!B2955:$B$5005&lt;&gt;"",Data!B2955,"")</f>
        <v/>
      </c>
      <c r="C2955" s="20" t="str">
        <f>IF(Data!$B2955:C$5005&lt;&gt;"",Data!C2955,"")</f>
        <v/>
      </c>
      <c r="D2955" s="20" t="str">
        <f t="shared" si="103"/>
        <v/>
      </c>
      <c r="E2955" s="133" t="str">
        <f>IF(D2955="","",IF(COUNTIF($D$10:D2954,D2955)=0,COUNTIF(D:D,D2955),""))</f>
        <v/>
      </c>
      <c r="F2955" s="20" t="str">
        <f t="shared" si="102"/>
        <v/>
      </c>
      <c r="G2955" s="56"/>
      <c r="H2955" s="56"/>
      <c r="I2955" s="56"/>
      <c r="J2955" s="56"/>
      <c r="K2955" s="56"/>
      <c r="L2955" s="56"/>
      <c r="M2955" s="56"/>
      <c r="N2955" s="56"/>
      <c r="O2955" s="56"/>
      <c r="P2955" s="56"/>
    </row>
    <row r="2956" spans="1:16">
      <c r="A2956" s="20">
        <v>2947</v>
      </c>
      <c r="B2956" s="20" t="str">
        <f>IF(Data!B2956:$B$5005&lt;&gt;"",Data!B2956,"")</f>
        <v/>
      </c>
      <c r="C2956" s="20" t="str">
        <f>IF(Data!$B2956:C$5005&lt;&gt;"",Data!C2956,"")</f>
        <v/>
      </c>
      <c r="D2956" s="20" t="str">
        <f t="shared" si="103"/>
        <v/>
      </c>
      <c r="E2956" s="133" t="str">
        <f>IF(D2956="","",IF(COUNTIF($D$10:D2955,D2956)=0,COUNTIF(D:D,D2956),""))</f>
        <v/>
      </c>
      <c r="F2956" s="20" t="str">
        <f t="shared" ref="F2956:F3019" si="104">IF(E2956="","",E2956^3-E2956)</f>
        <v/>
      </c>
      <c r="G2956" s="56"/>
      <c r="H2956" s="56"/>
      <c r="I2956" s="56"/>
      <c r="J2956" s="56"/>
      <c r="K2956" s="56"/>
      <c r="L2956" s="56"/>
      <c r="M2956" s="56"/>
      <c r="N2956" s="56"/>
      <c r="O2956" s="56"/>
      <c r="P2956" s="56"/>
    </row>
    <row r="2957" spans="1:16">
      <c r="A2957" s="20">
        <v>2948</v>
      </c>
      <c r="B2957" s="20" t="str">
        <f>IF(Data!B2957:$B$5005&lt;&gt;"",Data!B2957,"")</f>
        <v/>
      </c>
      <c r="C2957" s="20" t="str">
        <f>IF(Data!$B2957:C$5005&lt;&gt;"",Data!C2957,"")</f>
        <v/>
      </c>
      <c r="D2957" s="20" t="str">
        <f t="shared" si="103"/>
        <v/>
      </c>
      <c r="E2957" s="133" t="str">
        <f>IF(D2957="","",IF(COUNTIF($D$10:D2956,D2957)=0,COUNTIF(D:D,D2957),""))</f>
        <v/>
      </c>
      <c r="F2957" s="20" t="str">
        <f t="shared" si="104"/>
        <v/>
      </c>
      <c r="G2957" s="56"/>
      <c r="H2957" s="56"/>
      <c r="I2957" s="56"/>
      <c r="J2957" s="56"/>
      <c r="K2957" s="56"/>
      <c r="L2957" s="56"/>
      <c r="M2957" s="56"/>
      <c r="N2957" s="56"/>
      <c r="O2957" s="56"/>
      <c r="P2957" s="56"/>
    </row>
    <row r="2958" spans="1:16">
      <c r="A2958" s="20">
        <v>2949</v>
      </c>
      <c r="B2958" s="20" t="str">
        <f>IF(Data!B2958:$B$5005&lt;&gt;"",Data!B2958,"")</f>
        <v/>
      </c>
      <c r="C2958" s="20" t="str">
        <f>IF(Data!$B2958:C$5005&lt;&gt;"",Data!C2958,"")</f>
        <v/>
      </c>
      <c r="D2958" s="20" t="str">
        <f t="shared" si="103"/>
        <v/>
      </c>
      <c r="E2958" s="133" t="str">
        <f>IF(D2958="","",IF(COUNTIF($D$10:D2957,D2958)=0,COUNTIF(D:D,D2958),""))</f>
        <v/>
      </c>
      <c r="F2958" s="20" t="str">
        <f t="shared" si="104"/>
        <v/>
      </c>
      <c r="G2958" s="56"/>
      <c r="H2958" s="56"/>
      <c r="I2958" s="56"/>
      <c r="J2958" s="56"/>
      <c r="K2958" s="56"/>
      <c r="L2958" s="56"/>
      <c r="M2958" s="56"/>
      <c r="N2958" s="56"/>
      <c r="O2958" s="56"/>
      <c r="P2958" s="56"/>
    </row>
    <row r="2959" spans="1:16">
      <c r="A2959" s="20">
        <v>2950</v>
      </c>
      <c r="B2959" s="20" t="str">
        <f>IF(Data!B2959:$B$5005&lt;&gt;"",Data!B2959,"")</f>
        <v/>
      </c>
      <c r="C2959" s="20" t="str">
        <f>IF(Data!$B2959:C$5005&lt;&gt;"",Data!C2959,"")</f>
        <v/>
      </c>
      <c r="D2959" s="20" t="str">
        <f t="shared" si="103"/>
        <v/>
      </c>
      <c r="E2959" s="133" t="str">
        <f>IF(D2959="","",IF(COUNTIF($D$10:D2958,D2959)=0,COUNTIF(D:D,D2959),""))</f>
        <v/>
      </c>
      <c r="F2959" s="20" t="str">
        <f t="shared" si="104"/>
        <v/>
      </c>
      <c r="G2959" s="56"/>
      <c r="H2959" s="56"/>
      <c r="I2959" s="56"/>
      <c r="J2959" s="56"/>
      <c r="K2959" s="56"/>
      <c r="L2959" s="56"/>
      <c r="M2959" s="56"/>
      <c r="N2959" s="56"/>
      <c r="O2959" s="56"/>
      <c r="P2959" s="56"/>
    </row>
    <row r="2960" spans="1:16">
      <c r="A2960" s="20">
        <v>2951</v>
      </c>
      <c r="B2960" s="20" t="str">
        <f>IF(Data!B2960:$B$5005&lt;&gt;"",Data!B2960,"")</f>
        <v/>
      </c>
      <c r="C2960" s="20" t="str">
        <f>IF(Data!$B2960:C$5005&lt;&gt;"",Data!C2960,"")</f>
        <v/>
      </c>
      <c r="D2960" s="20" t="str">
        <f t="shared" si="103"/>
        <v/>
      </c>
      <c r="E2960" s="133" t="str">
        <f>IF(D2960="","",IF(COUNTIF($D$10:D2959,D2960)=0,COUNTIF(D:D,D2960),""))</f>
        <v/>
      </c>
      <c r="F2960" s="20" t="str">
        <f t="shared" si="104"/>
        <v/>
      </c>
      <c r="G2960" s="56"/>
      <c r="H2960" s="56"/>
      <c r="I2960" s="56"/>
      <c r="J2960" s="56"/>
      <c r="K2960" s="56"/>
      <c r="L2960" s="56"/>
      <c r="M2960" s="56"/>
      <c r="N2960" s="56"/>
      <c r="O2960" s="56"/>
      <c r="P2960" s="56"/>
    </row>
    <row r="2961" spans="1:16">
      <c r="A2961" s="20">
        <v>2952</v>
      </c>
      <c r="B2961" s="20" t="str">
        <f>IF(Data!B2961:$B$5005&lt;&gt;"",Data!B2961,"")</f>
        <v/>
      </c>
      <c r="C2961" s="20" t="str">
        <f>IF(Data!$B2961:C$5005&lt;&gt;"",Data!C2961,"")</f>
        <v/>
      </c>
      <c r="D2961" s="20" t="str">
        <f t="shared" si="103"/>
        <v/>
      </c>
      <c r="E2961" s="133" t="str">
        <f>IF(D2961="","",IF(COUNTIF($D$10:D2960,D2961)=0,COUNTIF(D:D,D2961),""))</f>
        <v/>
      </c>
      <c r="F2961" s="20" t="str">
        <f t="shared" si="104"/>
        <v/>
      </c>
      <c r="G2961" s="56"/>
      <c r="H2961" s="56"/>
      <c r="I2961" s="56"/>
      <c r="J2961" s="56"/>
      <c r="K2961" s="56"/>
      <c r="L2961" s="56"/>
      <c r="M2961" s="56"/>
      <c r="N2961" s="56"/>
      <c r="O2961" s="56"/>
      <c r="P2961" s="56"/>
    </row>
    <row r="2962" spans="1:16">
      <c r="A2962" s="20">
        <v>2953</v>
      </c>
      <c r="B2962" s="20" t="str">
        <f>IF(Data!B2962:$B$5005&lt;&gt;"",Data!B2962,"")</f>
        <v/>
      </c>
      <c r="C2962" s="20" t="str">
        <f>IF(Data!$B2962:C$5005&lt;&gt;"",Data!C2962,"")</f>
        <v/>
      </c>
      <c r="D2962" s="20" t="str">
        <f t="shared" si="103"/>
        <v/>
      </c>
      <c r="E2962" s="133" t="str">
        <f>IF(D2962="","",IF(COUNTIF($D$10:D2961,D2962)=0,COUNTIF(D:D,D2962),""))</f>
        <v/>
      </c>
      <c r="F2962" s="20" t="str">
        <f t="shared" si="104"/>
        <v/>
      </c>
      <c r="G2962" s="56"/>
      <c r="H2962" s="56"/>
      <c r="I2962" s="56"/>
      <c r="J2962" s="56"/>
      <c r="K2962" s="56"/>
      <c r="L2962" s="56"/>
      <c r="M2962" s="56"/>
      <c r="N2962" s="56"/>
      <c r="O2962" s="56"/>
      <c r="P2962" s="56"/>
    </row>
    <row r="2963" spans="1:16">
      <c r="A2963" s="20">
        <v>2954</v>
      </c>
      <c r="B2963" s="20" t="str">
        <f>IF(Data!B2963:$B$5005&lt;&gt;"",Data!B2963,"")</f>
        <v/>
      </c>
      <c r="C2963" s="20" t="str">
        <f>IF(Data!$B2963:C$5005&lt;&gt;"",Data!C2963,"")</f>
        <v/>
      </c>
      <c r="D2963" s="20" t="str">
        <f t="shared" si="103"/>
        <v/>
      </c>
      <c r="E2963" s="133" t="str">
        <f>IF(D2963="","",IF(COUNTIF($D$10:D2962,D2963)=0,COUNTIF(D:D,D2963),""))</f>
        <v/>
      </c>
      <c r="F2963" s="20" t="str">
        <f t="shared" si="104"/>
        <v/>
      </c>
      <c r="G2963" s="56"/>
      <c r="H2963" s="56"/>
      <c r="I2963" s="56"/>
      <c r="J2963" s="56"/>
      <c r="K2963" s="56"/>
      <c r="L2963" s="56"/>
      <c r="M2963" s="56"/>
      <c r="N2963" s="56"/>
      <c r="O2963" s="56"/>
      <c r="P2963" s="56"/>
    </row>
    <row r="2964" spans="1:16">
      <c r="A2964" s="20">
        <v>2955</v>
      </c>
      <c r="B2964" s="20" t="str">
        <f>IF(Data!B2964:$B$5005&lt;&gt;"",Data!B2964,"")</f>
        <v/>
      </c>
      <c r="C2964" s="20" t="str">
        <f>IF(Data!$B2964:C$5005&lt;&gt;"",Data!C2964,"")</f>
        <v/>
      </c>
      <c r="D2964" s="20" t="str">
        <f t="shared" si="103"/>
        <v/>
      </c>
      <c r="E2964" s="133" t="str">
        <f>IF(D2964="","",IF(COUNTIF($D$10:D2963,D2964)=0,COUNTIF(D:D,D2964),""))</f>
        <v/>
      </c>
      <c r="F2964" s="20" t="str">
        <f t="shared" si="104"/>
        <v/>
      </c>
      <c r="G2964" s="56"/>
      <c r="H2964" s="56"/>
      <c r="I2964" s="56"/>
      <c r="J2964" s="56"/>
      <c r="K2964" s="56"/>
      <c r="L2964" s="56"/>
      <c r="M2964" s="56"/>
      <c r="N2964" s="56"/>
      <c r="O2964" s="56"/>
      <c r="P2964" s="56"/>
    </row>
    <row r="2965" spans="1:16">
      <c r="A2965" s="20">
        <v>2956</v>
      </c>
      <c r="B2965" s="20" t="str">
        <f>IF(Data!B2965:$B$5005&lt;&gt;"",Data!B2965,"")</f>
        <v/>
      </c>
      <c r="C2965" s="20" t="str">
        <f>IF(Data!$B2965:C$5005&lt;&gt;"",Data!C2965,"")</f>
        <v/>
      </c>
      <c r="D2965" s="20" t="str">
        <f t="shared" si="103"/>
        <v/>
      </c>
      <c r="E2965" s="133" t="str">
        <f>IF(D2965="","",IF(COUNTIF($D$10:D2964,D2965)=0,COUNTIF(D:D,D2965),""))</f>
        <v/>
      </c>
      <c r="F2965" s="20" t="str">
        <f t="shared" si="104"/>
        <v/>
      </c>
      <c r="G2965" s="56"/>
      <c r="H2965" s="56"/>
      <c r="I2965" s="56"/>
      <c r="J2965" s="56"/>
      <c r="K2965" s="56"/>
      <c r="L2965" s="56"/>
      <c r="M2965" s="56"/>
      <c r="N2965" s="56"/>
      <c r="O2965" s="56"/>
      <c r="P2965" s="56"/>
    </row>
    <row r="2966" spans="1:16">
      <c r="A2966" s="20">
        <v>2957</v>
      </c>
      <c r="B2966" s="20" t="str">
        <f>IF(Data!B2966:$B$5005&lt;&gt;"",Data!B2966,"")</f>
        <v/>
      </c>
      <c r="C2966" s="20" t="str">
        <f>IF(Data!$B2966:C$5005&lt;&gt;"",Data!C2966,"")</f>
        <v/>
      </c>
      <c r="D2966" s="20" t="str">
        <f t="shared" si="103"/>
        <v/>
      </c>
      <c r="E2966" s="133" t="str">
        <f>IF(D2966="","",IF(COUNTIF($D$10:D2965,D2966)=0,COUNTIF(D:D,D2966),""))</f>
        <v/>
      </c>
      <c r="F2966" s="20" t="str">
        <f t="shared" si="104"/>
        <v/>
      </c>
      <c r="G2966" s="56"/>
      <c r="H2966" s="56"/>
      <c r="I2966" s="56"/>
      <c r="J2966" s="56"/>
      <c r="K2966" s="56"/>
      <c r="L2966" s="56"/>
      <c r="M2966" s="56"/>
      <c r="N2966" s="56"/>
      <c r="O2966" s="56"/>
      <c r="P2966" s="56"/>
    </row>
    <row r="2967" spans="1:16">
      <c r="A2967" s="20">
        <v>2958</v>
      </c>
      <c r="B2967" s="20" t="str">
        <f>IF(Data!B2967:$B$5005&lt;&gt;"",Data!B2967,"")</f>
        <v/>
      </c>
      <c r="C2967" s="20" t="str">
        <f>IF(Data!$B2967:C$5005&lt;&gt;"",Data!C2967,"")</f>
        <v/>
      </c>
      <c r="D2967" s="20" t="str">
        <f t="shared" si="103"/>
        <v/>
      </c>
      <c r="E2967" s="133" t="str">
        <f>IF(D2967="","",IF(COUNTIF($D$10:D2966,D2967)=0,COUNTIF(D:D,D2967),""))</f>
        <v/>
      </c>
      <c r="F2967" s="20" t="str">
        <f t="shared" si="104"/>
        <v/>
      </c>
      <c r="G2967" s="56"/>
      <c r="H2967" s="56"/>
      <c r="I2967" s="56"/>
      <c r="J2967" s="56"/>
      <c r="K2967" s="56"/>
      <c r="L2967" s="56"/>
      <c r="M2967" s="56"/>
      <c r="N2967" s="56"/>
      <c r="O2967" s="56"/>
      <c r="P2967" s="56"/>
    </row>
    <row r="2968" spans="1:16">
      <c r="A2968" s="20">
        <v>2959</v>
      </c>
      <c r="B2968" s="20" t="str">
        <f>IF(Data!B2968:$B$5005&lt;&gt;"",Data!B2968,"")</f>
        <v/>
      </c>
      <c r="C2968" s="20" t="str">
        <f>IF(Data!$B2968:C$5005&lt;&gt;"",Data!C2968,"")</f>
        <v/>
      </c>
      <c r="D2968" s="20" t="str">
        <f t="shared" si="103"/>
        <v/>
      </c>
      <c r="E2968" s="133" t="str">
        <f>IF(D2968="","",IF(COUNTIF($D$10:D2967,D2968)=0,COUNTIF(D:D,D2968),""))</f>
        <v/>
      </c>
      <c r="F2968" s="20" t="str">
        <f t="shared" si="104"/>
        <v/>
      </c>
      <c r="G2968" s="56"/>
      <c r="H2968" s="56"/>
      <c r="I2968" s="56"/>
      <c r="J2968" s="56"/>
      <c r="K2968" s="56"/>
      <c r="L2968" s="56"/>
      <c r="M2968" s="56"/>
      <c r="N2968" s="56"/>
      <c r="O2968" s="56"/>
      <c r="P2968" s="56"/>
    </row>
    <row r="2969" spans="1:16">
      <c r="A2969" s="20">
        <v>2960</v>
      </c>
      <c r="B2969" s="20" t="str">
        <f>IF(Data!B2969:$B$5005&lt;&gt;"",Data!B2969,"")</f>
        <v/>
      </c>
      <c r="C2969" s="20" t="str">
        <f>IF(Data!$B2969:C$5005&lt;&gt;"",Data!C2969,"")</f>
        <v/>
      </c>
      <c r="D2969" s="20" t="str">
        <f t="shared" si="103"/>
        <v/>
      </c>
      <c r="E2969" s="133" t="str">
        <f>IF(D2969="","",IF(COUNTIF($D$10:D2968,D2969)=0,COUNTIF(D:D,D2969),""))</f>
        <v/>
      </c>
      <c r="F2969" s="20" t="str">
        <f t="shared" si="104"/>
        <v/>
      </c>
      <c r="G2969" s="56"/>
      <c r="H2969" s="56"/>
      <c r="I2969" s="56"/>
      <c r="J2969" s="56"/>
      <c r="K2969" s="56"/>
      <c r="L2969" s="56"/>
      <c r="M2969" s="56"/>
      <c r="N2969" s="56"/>
      <c r="O2969" s="56"/>
      <c r="P2969" s="56"/>
    </row>
    <row r="2970" spans="1:16">
      <c r="A2970" s="20">
        <v>2961</v>
      </c>
      <c r="B2970" s="20" t="str">
        <f>IF(Data!B2970:$B$5005&lt;&gt;"",Data!B2970,"")</f>
        <v/>
      </c>
      <c r="C2970" s="20" t="str">
        <f>IF(Data!$B2970:C$5005&lt;&gt;"",Data!C2970,"")</f>
        <v/>
      </c>
      <c r="D2970" s="20" t="str">
        <f t="shared" si="103"/>
        <v/>
      </c>
      <c r="E2970" s="133" t="str">
        <f>IF(D2970="","",IF(COUNTIF($D$10:D2969,D2970)=0,COUNTIF(D:D,D2970),""))</f>
        <v/>
      </c>
      <c r="F2970" s="20" t="str">
        <f t="shared" si="104"/>
        <v/>
      </c>
      <c r="G2970" s="56"/>
      <c r="H2970" s="56"/>
      <c r="I2970" s="56"/>
      <c r="J2970" s="56"/>
      <c r="K2970" s="56"/>
      <c r="L2970" s="56"/>
      <c r="M2970" s="56"/>
      <c r="N2970" s="56"/>
      <c r="O2970" s="56"/>
      <c r="P2970" s="56"/>
    </row>
    <row r="2971" spans="1:16">
      <c r="A2971" s="20">
        <v>2962</v>
      </c>
      <c r="B2971" s="20" t="str">
        <f>IF(Data!B2971:$B$5005&lt;&gt;"",Data!B2971,"")</f>
        <v/>
      </c>
      <c r="C2971" s="20" t="str">
        <f>IF(Data!$B2971:C$5005&lt;&gt;"",Data!C2971,"")</f>
        <v/>
      </c>
      <c r="D2971" s="20" t="str">
        <f t="shared" si="103"/>
        <v/>
      </c>
      <c r="E2971" s="133" t="str">
        <f>IF(D2971="","",IF(COUNTIF($D$10:D2970,D2971)=0,COUNTIF(D:D,D2971),""))</f>
        <v/>
      </c>
      <c r="F2971" s="20" t="str">
        <f t="shared" si="104"/>
        <v/>
      </c>
      <c r="G2971" s="56"/>
      <c r="H2971" s="56"/>
      <c r="I2971" s="56"/>
      <c r="J2971" s="56"/>
      <c r="K2971" s="56"/>
      <c r="L2971" s="56"/>
      <c r="M2971" s="56"/>
      <c r="N2971" s="56"/>
      <c r="O2971" s="56"/>
      <c r="P2971" s="56"/>
    </row>
    <row r="2972" spans="1:16">
      <c r="A2972" s="20">
        <v>2963</v>
      </c>
      <c r="B2972" s="20" t="str">
        <f>IF(Data!B2972:$B$5005&lt;&gt;"",Data!B2972,"")</f>
        <v/>
      </c>
      <c r="C2972" s="20" t="str">
        <f>IF(Data!$B2972:C$5005&lt;&gt;"",Data!C2972,"")</f>
        <v/>
      </c>
      <c r="D2972" s="20" t="str">
        <f t="shared" si="103"/>
        <v/>
      </c>
      <c r="E2972" s="133" t="str">
        <f>IF(D2972="","",IF(COUNTIF($D$10:D2971,D2972)=0,COUNTIF(D:D,D2972),""))</f>
        <v/>
      </c>
      <c r="F2972" s="20" t="str">
        <f t="shared" si="104"/>
        <v/>
      </c>
      <c r="G2972" s="56"/>
      <c r="H2972" s="56"/>
      <c r="I2972" s="56"/>
      <c r="J2972" s="56"/>
      <c r="K2972" s="56"/>
      <c r="L2972" s="56"/>
      <c r="M2972" s="56"/>
      <c r="N2972" s="56"/>
      <c r="O2972" s="56"/>
      <c r="P2972" s="56"/>
    </row>
    <row r="2973" spans="1:16">
      <c r="A2973" s="20">
        <v>2964</v>
      </c>
      <c r="B2973" s="20" t="str">
        <f>IF(Data!B2973:$B$5005&lt;&gt;"",Data!B2973,"")</f>
        <v/>
      </c>
      <c r="C2973" s="20" t="str">
        <f>IF(Data!$B2973:C$5005&lt;&gt;"",Data!C2973,"")</f>
        <v/>
      </c>
      <c r="D2973" s="20" t="str">
        <f t="shared" si="103"/>
        <v/>
      </c>
      <c r="E2973" s="133" t="str">
        <f>IF(D2973="","",IF(COUNTIF($D$10:D2972,D2973)=0,COUNTIF(D:D,D2973),""))</f>
        <v/>
      </c>
      <c r="F2973" s="20" t="str">
        <f t="shared" si="104"/>
        <v/>
      </c>
      <c r="G2973" s="56"/>
      <c r="H2973" s="56"/>
      <c r="I2973" s="56"/>
      <c r="J2973" s="56"/>
      <c r="K2973" s="56"/>
      <c r="L2973" s="56"/>
      <c r="M2973" s="56"/>
      <c r="N2973" s="56"/>
      <c r="O2973" s="56"/>
      <c r="P2973" s="56"/>
    </row>
    <row r="2974" spans="1:16">
      <c r="A2974" s="20">
        <v>2965</v>
      </c>
      <c r="B2974" s="20" t="str">
        <f>IF(Data!B2974:$B$5005&lt;&gt;"",Data!B2974,"")</f>
        <v/>
      </c>
      <c r="C2974" s="20" t="str">
        <f>IF(Data!$B2974:C$5005&lt;&gt;"",Data!C2974,"")</f>
        <v/>
      </c>
      <c r="D2974" s="20" t="str">
        <f t="shared" si="103"/>
        <v/>
      </c>
      <c r="E2974" s="133" t="str">
        <f>IF(D2974="","",IF(COUNTIF($D$10:D2973,D2974)=0,COUNTIF(D:D,D2974),""))</f>
        <v/>
      </c>
      <c r="F2974" s="20" t="str">
        <f t="shared" si="104"/>
        <v/>
      </c>
      <c r="G2974" s="56"/>
      <c r="H2974" s="56"/>
      <c r="I2974" s="56"/>
      <c r="J2974" s="56"/>
      <c r="K2974" s="56"/>
      <c r="L2974" s="56"/>
      <c r="M2974" s="56"/>
      <c r="N2974" s="56"/>
      <c r="O2974" s="56"/>
      <c r="P2974" s="56"/>
    </row>
    <row r="2975" spans="1:16">
      <c r="A2975" s="20">
        <v>2966</v>
      </c>
      <c r="B2975" s="20" t="str">
        <f>IF(Data!B2975:$B$5005&lt;&gt;"",Data!B2975,"")</f>
        <v/>
      </c>
      <c r="C2975" s="20" t="str">
        <f>IF(Data!$B2975:C$5005&lt;&gt;"",Data!C2975,"")</f>
        <v/>
      </c>
      <c r="D2975" s="20" t="str">
        <f t="shared" si="103"/>
        <v/>
      </c>
      <c r="E2975" s="133" t="str">
        <f>IF(D2975="","",IF(COUNTIF($D$10:D2974,D2975)=0,COUNTIF(D:D,D2975),""))</f>
        <v/>
      </c>
      <c r="F2975" s="20" t="str">
        <f t="shared" si="104"/>
        <v/>
      </c>
      <c r="G2975" s="56"/>
      <c r="H2975" s="56"/>
      <c r="I2975" s="56"/>
      <c r="J2975" s="56"/>
      <c r="K2975" s="56"/>
      <c r="L2975" s="56"/>
      <c r="M2975" s="56"/>
      <c r="N2975" s="56"/>
      <c r="O2975" s="56"/>
      <c r="P2975" s="56"/>
    </row>
    <row r="2976" spans="1:16">
      <c r="A2976" s="20">
        <v>2967</v>
      </c>
      <c r="B2976" s="20" t="str">
        <f>IF(Data!B2976:$B$5005&lt;&gt;"",Data!B2976,"")</f>
        <v/>
      </c>
      <c r="C2976" s="20" t="str">
        <f>IF(Data!$B2976:C$5005&lt;&gt;"",Data!C2976,"")</f>
        <v/>
      </c>
      <c r="D2976" s="20" t="str">
        <f t="shared" si="103"/>
        <v/>
      </c>
      <c r="E2976" s="133" t="str">
        <f>IF(D2976="","",IF(COUNTIF($D$10:D2975,D2976)=0,COUNTIF(D:D,D2976),""))</f>
        <v/>
      </c>
      <c r="F2976" s="20" t="str">
        <f t="shared" si="104"/>
        <v/>
      </c>
      <c r="G2976" s="56"/>
      <c r="H2976" s="56"/>
      <c r="I2976" s="56"/>
      <c r="J2976" s="56"/>
      <c r="K2976" s="56"/>
      <c r="L2976" s="56"/>
      <c r="M2976" s="56"/>
      <c r="N2976" s="56"/>
      <c r="O2976" s="56"/>
      <c r="P2976" s="56"/>
    </row>
    <row r="2977" spans="1:16">
      <c r="A2977" s="20">
        <v>2968</v>
      </c>
      <c r="B2977" s="20" t="str">
        <f>IF(Data!B2977:$B$5005&lt;&gt;"",Data!B2977,"")</f>
        <v/>
      </c>
      <c r="C2977" s="20" t="str">
        <f>IF(Data!$B2977:C$5005&lt;&gt;"",Data!C2977,"")</f>
        <v/>
      </c>
      <c r="D2977" s="20" t="str">
        <f t="shared" si="103"/>
        <v/>
      </c>
      <c r="E2977" s="133" t="str">
        <f>IF(D2977="","",IF(COUNTIF($D$10:D2976,D2977)=0,COUNTIF(D:D,D2977),""))</f>
        <v/>
      </c>
      <c r="F2977" s="20" t="str">
        <f t="shared" si="104"/>
        <v/>
      </c>
      <c r="G2977" s="56"/>
      <c r="H2977" s="56"/>
      <c r="I2977" s="56"/>
      <c r="J2977" s="56"/>
      <c r="K2977" s="56"/>
      <c r="L2977" s="56"/>
      <c r="M2977" s="56"/>
      <c r="N2977" s="56"/>
      <c r="O2977" s="56"/>
      <c r="P2977" s="56"/>
    </row>
    <row r="2978" spans="1:16">
      <c r="A2978" s="20">
        <v>2969</v>
      </c>
      <c r="B2978" s="20" t="str">
        <f>IF(Data!B2978:$B$5005&lt;&gt;"",Data!B2978,"")</f>
        <v/>
      </c>
      <c r="C2978" s="20" t="str">
        <f>IF(Data!$B2978:C$5005&lt;&gt;"",Data!C2978,"")</f>
        <v/>
      </c>
      <c r="D2978" s="20" t="str">
        <f t="shared" si="103"/>
        <v/>
      </c>
      <c r="E2978" s="133" t="str">
        <f>IF(D2978="","",IF(COUNTIF($D$10:D2977,D2978)=0,COUNTIF(D:D,D2978),""))</f>
        <v/>
      </c>
      <c r="F2978" s="20" t="str">
        <f t="shared" si="104"/>
        <v/>
      </c>
      <c r="G2978" s="56"/>
      <c r="H2978" s="56"/>
      <c r="I2978" s="56"/>
      <c r="J2978" s="56"/>
      <c r="K2978" s="56"/>
      <c r="L2978" s="56"/>
      <c r="M2978" s="56"/>
      <c r="N2978" s="56"/>
      <c r="O2978" s="56"/>
      <c r="P2978" s="56"/>
    </row>
    <row r="2979" spans="1:16">
      <c r="A2979" s="20">
        <v>2970</v>
      </c>
      <c r="B2979" s="20" t="str">
        <f>IF(Data!B2979:$B$5005&lt;&gt;"",Data!B2979,"")</f>
        <v/>
      </c>
      <c r="C2979" s="20" t="str">
        <f>IF(Data!$B2979:C$5005&lt;&gt;"",Data!C2979,"")</f>
        <v/>
      </c>
      <c r="D2979" s="20" t="str">
        <f t="shared" si="103"/>
        <v/>
      </c>
      <c r="E2979" s="133" t="str">
        <f>IF(D2979="","",IF(COUNTIF($D$10:D2978,D2979)=0,COUNTIF(D:D,D2979),""))</f>
        <v/>
      </c>
      <c r="F2979" s="20" t="str">
        <f t="shared" si="104"/>
        <v/>
      </c>
      <c r="G2979" s="56"/>
      <c r="H2979" s="56"/>
      <c r="I2979" s="56"/>
      <c r="J2979" s="56"/>
      <c r="K2979" s="56"/>
      <c r="L2979" s="56"/>
      <c r="M2979" s="56"/>
      <c r="N2979" s="56"/>
      <c r="O2979" s="56"/>
      <c r="P2979" s="56"/>
    </row>
    <row r="2980" spans="1:16">
      <c r="A2980" s="20">
        <v>2971</v>
      </c>
      <c r="B2980" s="20" t="str">
        <f>IF(Data!B2980:$B$5005&lt;&gt;"",Data!B2980,"")</f>
        <v/>
      </c>
      <c r="C2980" s="20" t="str">
        <f>IF(Data!$B2980:C$5005&lt;&gt;"",Data!C2980,"")</f>
        <v/>
      </c>
      <c r="D2980" s="20" t="str">
        <f t="shared" si="103"/>
        <v/>
      </c>
      <c r="E2980" s="133" t="str">
        <f>IF(D2980="","",IF(COUNTIF($D$10:D2979,D2980)=0,COUNTIF(D:D,D2980),""))</f>
        <v/>
      </c>
      <c r="F2980" s="20" t="str">
        <f t="shared" si="104"/>
        <v/>
      </c>
      <c r="G2980" s="56"/>
      <c r="H2980" s="56"/>
      <c r="I2980" s="56"/>
      <c r="J2980" s="56"/>
      <c r="K2980" s="56"/>
      <c r="L2980" s="56"/>
      <c r="M2980" s="56"/>
      <c r="N2980" s="56"/>
      <c r="O2980" s="56"/>
      <c r="P2980" s="56"/>
    </row>
    <row r="2981" spans="1:16">
      <c r="A2981" s="20">
        <v>2972</v>
      </c>
      <c r="B2981" s="20" t="str">
        <f>IF(Data!B2981:$B$5005&lt;&gt;"",Data!B2981,"")</f>
        <v/>
      </c>
      <c r="C2981" s="20" t="str">
        <f>IF(Data!$B2981:C$5005&lt;&gt;"",Data!C2981,"")</f>
        <v/>
      </c>
      <c r="D2981" s="20" t="str">
        <f t="shared" si="103"/>
        <v/>
      </c>
      <c r="E2981" s="133" t="str">
        <f>IF(D2981="","",IF(COUNTIF($D$10:D2980,D2981)=0,COUNTIF(D:D,D2981),""))</f>
        <v/>
      </c>
      <c r="F2981" s="20" t="str">
        <f t="shared" si="104"/>
        <v/>
      </c>
      <c r="G2981" s="56"/>
      <c r="H2981" s="56"/>
      <c r="I2981" s="56"/>
      <c r="J2981" s="56"/>
      <c r="K2981" s="56"/>
      <c r="L2981" s="56"/>
      <c r="M2981" s="56"/>
      <c r="N2981" s="56"/>
      <c r="O2981" s="56"/>
      <c r="P2981" s="56"/>
    </row>
    <row r="2982" spans="1:16">
      <c r="A2982" s="20">
        <v>2973</v>
      </c>
      <c r="B2982" s="20" t="str">
        <f>IF(Data!B2982:$B$5005&lt;&gt;"",Data!B2982,"")</f>
        <v/>
      </c>
      <c r="C2982" s="20" t="str">
        <f>IF(Data!$B2982:C$5005&lt;&gt;"",Data!C2982,"")</f>
        <v/>
      </c>
      <c r="D2982" s="20" t="str">
        <f t="shared" si="103"/>
        <v/>
      </c>
      <c r="E2982" s="133" t="str">
        <f>IF(D2982="","",IF(COUNTIF($D$10:D2981,D2982)=0,COUNTIF(D:D,D2982),""))</f>
        <v/>
      </c>
      <c r="F2982" s="20" t="str">
        <f t="shared" si="104"/>
        <v/>
      </c>
      <c r="G2982" s="56"/>
      <c r="H2982" s="56"/>
      <c r="I2982" s="56"/>
      <c r="J2982" s="56"/>
      <c r="K2982" s="56"/>
      <c r="L2982" s="56"/>
      <c r="M2982" s="56"/>
      <c r="N2982" s="56"/>
      <c r="O2982" s="56"/>
      <c r="P2982" s="56"/>
    </row>
    <row r="2983" spans="1:16">
      <c r="A2983" s="20">
        <v>2974</v>
      </c>
      <c r="B2983" s="20" t="str">
        <f>IF(Data!B2983:$B$5005&lt;&gt;"",Data!B2983,"")</f>
        <v/>
      </c>
      <c r="C2983" s="20" t="str">
        <f>IF(Data!$B2983:C$5005&lt;&gt;"",Data!C2983,"")</f>
        <v/>
      </c>
      <c r="D2983" s="20" t="str">
        <f t="shared" si="103"/>
        <v/>
      </c>
      <c r="E2983" s="133" t="str">
        <f>IF(D2983="","",IF(COUNTIF($D$10:D2982,D2983)=0,COUNTIF(D:D,D2983),""))</f>
        <v/>
      </c>
      <c r="F2983" s="20" t="str">
        <f t="shared" si="104"/>
        <v/>
      </c>
      <c r="G2983" s="56"/>
      <c r="H2983" s="56"/>
      <c r="I2983" s="56"/>
      <c r="J2983" s="56"/>
      <c r="K2983" s="56"/>
      <c r="L2983" s="56"/>
      <c r="M2983" s="56"/>
      <c r="N2983" s="56"/>
      <c r="O2983" s="56"/>
      <c r="P2983" s="56"/>
    </row>
    <row r="2984" spans="1:16">
      <c r="A2984" s="20">
        <v>2975</v>
      </c>
      <c r="B2984" s="20" t="str">
        <f>IF(Data!B2984:$B$5005&lt;&gt;"",Data!B2984,"")</f>
        <v/>
      </c>
      <c r="C2984" s="20" t="str">
        <f>IF(Data!$B2984:C$5005&lt;&gt;"",Data!C2984,"")</f>
        <v/>
      </c>
      <c r="D2984" s="20" t="str">
        <f t="shared" si="103"/>
        <v/>
      </c>
      <c r="E2984" s="133" t="str">
        <f>IF(D2984="","",IF(COUNTIF($D$10:D2983,D2984)=0,COUNTIF(D:D,D2984),""))</f>
        <v/>
      </c>
      <c r="F2984" s="20" t="str">
        <f t="shared" si="104"/>
        <v/>
      </c>
      <c r="G2984" s="56"/>
      <c r="H2984" s="56"/>
      <c r="I2984" s="56"/>
      <c r="J2984" s="56"/>
      <c r="K2984" s="56"/>
      <c r="L2984" s="56"/>
      <c r="M2984" s="56"/>
      <c r="N2984" s="56"/>
      <c r="O2984" s="56"/>
      <c r="P2984" s="56"/>
    </row>
    <row r="2985" spans="1:16">
      <c r="A2985" s="20">
        <v>2976</v>
      </c>
      <c r="B2985" s="20" t="str">
        <f>IF(Data!B2985:$B$5005&lt;&gt;"",Data!B2985,"")</f>
        <v/>
      </c>
      <c r="C2985" s="20" t="str">
        <f>IF(Data!$B2985:C$5005&lt;&gt;"",Data!C2985,"")</f>
        <v/>
      </c>
      <c r="D2985" s="20" t="str">
        <f t="shared" si="103"/>
        <v/>
      </c>
      <c r="E2985" s="133" t="str">
        <f>IF(D2985="","",IF(COUNTIF($D$10:D2984,D2985)=0,COUNTIF(D:D,D2985),""))</f>
        <v/>
      </c>
      <c r="F2985" s="20" t="str">
        <f t="shared" si="104"/>
        <v/>
      </c>
      <c r="G2985" s="56"/>
      <c r="H2985" s="56"/>
      <c r="I2985" s="56"/>
      <c r="J2985" s="56"/>
      <c r="K2985" s="56"/>
      <c r="L2985" s="56"/>
      <c r="M2985" s="56"/>
      <c r="N2985" s="56"/>
      <c r="O2985" s="56"/>
      <c r="P2985" s="56"/>
    </row>
    <row r="2986" spans="1:16">
      <c r="A2986" s="20">
        <v>2977</v>
      </c>
      <c r="B2986" s="20" t="str">
        <f>IF(Data!B2986:$B$5005&lt;&gt;"",Data!B2986,"")</f>
        <v/>
      </c>
      <c r="C2986" s="20" t="str">
        <f>IF(Data!$B2986:C$5005&lt;&gt;"",Data!C2986,"")</f>
        <v/>
      </c>
      <c r="D2986" s="20" t="str">
        <f t="shared" si="103"/>
        <v/>
      </c>
      <c r="E2986" s="133" t="str">
        <f>IF(D2986="","",IF(COUNTIF($D$10:D2985,D2986)=0,COUNTIF(D:D,D2986),""))</f>
        <v/>
      </c>
      <c r="F2986" s="20" t="str">
        <f t="shared" si="104"/>
        <v/>
      </c>
      <c r="G2986" s="56"/>
      <c r="H2986" s="56"/>
      <c r="I2986" s="56"/>
      <c r="J2986" s="56"/>
      <c r="K2986" s="56"/>
      <c r="L2986" s="56"/>
      <c r="M2986" s="56"/>
      <c r="N2986" s="56"/>
      <c r="O2986" s="56"/>
      <c r="P2986" s="56"/>
    </row>
    <row r="2987" spans="1:16">
      <c r="A2987" s="20">
        <v>2978</v>
      </c>
      <c r="B2987" s="20" t="str">
        <f>IF(Data!B2987:$B$5005&lt;&gt;"",Data!B2987,"")</f>
        <v/>
      </c>
      <c r="C2987" s="20" t="str">
        <f>IF(Data!$B2987:C$5005&lt;&gt;"",Data!C2987,"")</f>
        <v/>
      </c>
      <c r="D2987" s="20" t="str">
        <f t="shared" si="103"/>
        <v/>
      </c>
      <c r="E2987" s="133" t="str">
        <f>IF(D2987="","",IF(COUNTIF($D$10:D2986,D2987)=0,COUNTIF(D:D,D2987),""))</f>
        <v/>
      </c>
      <c r="F2987" s="20" t="str">
        <f t="shared" si="104"/>
        <v/>
      </c>
      <c r="G2987" s="56"/>
      <c r="H2987" s="56"/>
      <c r="I2987" s="56"/>
      <c r="J2987" s="56"/>
      <c r="K2987" s="56"/>
      <c r="L2987" s="56"/>
      <c r="M2987" s="56"/>
      <c r="N2987" s="56"/>
      <c r="O2987" s="56"/>
      <c r="P2987" s="56"/>
    </row>
    <row r="2988" spans="1:16">
      <c r="A2988" s="20">
        <v>2979</v>
      </c>
      <c r="B2988" s="20" t="str">
        <f>IF(Data!B2988:$B$5005&lt;&gt;"",Data!B2988,"")</f>
        <v/>
      </c>
      <c r="C2988" s="20" t="str">
        <f>IF(Data!$B2988:C$5005&lt;&gt;"",Data!C2988,"")</f>
        <v/>
      </c>
      <c r="D2988" s="20" t="str">
        <f t="shared" si="103"/>
        <v/>
      </c>
      <c r="E2988" s="133" t="str">
        <f>IF(D2988="","",IF(COUNTIF($D$10:D2987,D2988)=0,COUNTIF(D:D,D2988),""))</f>
        <v/>
      </c>
      <c r="F2988" s="20" t="str">
        <f t="shared" si="104"/>
        <v/>
      </c>
      <c r="G2988" s="56"/>
      <c r="H2988" s="56"/>
      <c r="I2988" s="56"/>
      <c r="J2988" s="56"/>
      <c r="K2988" s="56"/>
      <c r="L2988" s="56"/>
      <c r="M2988" s="56"/>
      <c r="N2988" s="56"/>
      <c r="O2988" s="56"/>
      <c r="P2988" s="56"/>
    </row>
    <row r="2989" spans="1:16">
      <c r="A2989" s="20">
        <v>2980</v>
      </c>
      <c r="B2989" s="20" t="str">
        <f>IF(Data!B2989:$B$5005&lt;&gt;"",Data!B2989,"")</f>
        <v/>
      </c>
      <c r="C2989" s="20" t="str">
        <f>IF(Data!$B2989:C$5005&lt;&gt;"",Data!C2989,"")</f>
        <v/>
      </c>
      <c r="D2989" s="20" t="str">
        <f t="shared" si="103"/>
        <v/>
      </c>
      <c r="E2989" s="133" t="str">
        <f>IF(D2989="","",IF(COUNTIF($D$10:D2988,D2989)=0,COUNTIF(D:D,D2989),""))</f>
        <v/>
      </c>
      <c r="F2989" s="20" t="str">
        <f t="shared" si="104"/>
        <v/>
      </c>
      <c r="G2989" s="56"/>
      <c r="H2989" s="56"/>
      <c r="I2989" s="56"/>
      <c r="J2989" s="56"/>
      <c r="K2989" s="56"/>
      <c r="L2989" s="56"/>
      <c r="M2989" s="56"/>
      <c r="N2989" s="56"/>
      <c r="O2989" s="56"/>
      <c r="P2989" s="56"/>
    </row>
    <row r="2990" spans="1:16">
      <c r="A2990" s="20">
        <v>2981</v>
      </c>
      <c r="B2990" s="20" t="str">
        <f>IF(Data!B2990:$B$5005&lt;&gt;"",Data!B2990,"")</f>
        <v/>
      </c>
      <c r="C2990" s="20" t="str">
        <f>IF(Data!$B2990:C$5005&lt;&gt;"",Data!C2990,"")</f>
        <v/>
      </c>
      <c r="D2990" s="20" t="str">
        <f t="shared" si="103"/>
        <v/>
      </c>
      <c r="E2990" s="133" t="str">
        <f>IF(D2990="","",IF(COUNTIF($D$10:D2989,D2990)=0,COUNTIF(D:D,D2990),""))</f>
        <v/>
      </c>
      <c r="F2990" s="20" t="str">
        <f t="shared" si="104"/>
        <v/>
      </c>
      <c r="G2990" s="56"/>
      <c r="H2990" s="56"/>
      <c r="I2990" s="56"/>
      <c r="J2990" s="56"/>
      <c r="K2990" s="56"/>
      <c r="L2990" s="56"/>
      <c r="M2990" s="56"/>
      <c r="N2990" s="56"/>
      <c r="O2990" s="56"/>
      <c r="P2990" s="56"/>
    </row>
    <row r="2991" spans="1:16">
      <c r="A2991" s="20">
        <v>2982</v>
      </c>
      <c r="B2991" s="20" t="str">
        <f>IF(Data!B2991:$B$5005&lt;&gt;"",Data!B2991,"")</f>
        <v/>
      </c>
      <c r="C2991" s="20" t="str">
        <f>IF(Data!$B2991:C$5005&lt;&gt;"",Data!C2991,"")</f>
        <v/>
      </c>
      <c r="D2991" s="20" t="str">
        <f t="shared" si="103"/>
        <v/>
      </c>
      <c r="E2991" s="133" t="str">
        <f>IF(D2991="","",IF(COUNTIF($D$10:D2990,D2991)=0,COUNTIF(D:D,D2991),""))</f>
        <v/>
      </c>
      <c r="F2991" s="20" t="str">
        <f t="shared" si="104"/>
        <v/>
      </c>
      <c r="G2991" s="56"/>
      <c r="H2991" s="56"/>
      <c r="I2991" s="56"/>
      <c r="J2991" s="56"/>
      <c r="K2991" s="56"/>
      <c r="L2991" s="56"/>
      <c r="M2991" s="56"/>
      <c r="N2991" s="56"/>
      <c r="O2991" s="56"/>
      <c r="P2991" s="56"/>
    </row>
    <row r="2992" spans="1:16">
      <c r="A2992" s="20">
        <v>2983</v>
      </c>
      <c r="B2992" s="20" t="str">
        <f>IF(Data!B2992:$B$5005&lt;&gt;"",Data!B2992,"")</f>
        <v/>
      </c>
      <c r="C2992" s="20" t="str">
        <f>IF(Data!$B2992:C$5005&lt;&gt;"",Data!C2992,"")</f>
        <v/>
      </c>
      <c r="D2992" s="20" t="str">
        <f t="shared" si="103"/>
        <v/>
      </c>
      <c r="E2992" s="133" t="str">
        <f>IF(D2992="","",IF(COUNTIF($D$10:D2991,D2992)=0,COUNTIF(D:D,D2992),""))</f>
        <v/>
      </c>
      <c r="F2992" s="20" t="str">
        <f t="shared" si="104"/>
        <v/>
      </c>
      <c r="G2992" s="56"/>
      <c r="H2992" s="56"/>
      <c r="I2992" s="56"/>
      <c r="J2992" s="56"/>
      <c r="K2992" s="56"/>
      <c r="L2992" s="56"/>
      <c r="M2992" s="56"/>
      <c r="N2992" s="56"/>
      <c r="O2992" s="56"/>
      <c r="P2992" s="56"/>
    </row>
    <row r="2993" spans="1:16">
      <c r="A2993" s="20">
        <v>2984</v>
      </c>
      <c r="B2993" s="20" t="str">
        <f>IF(Data!B2993:$B$5005&lt;&gt;"",Data!B2993,"")</f>
        <v/>
      </c>
      <c r="C2993" s="20" t="str">
        <f>IF(Data!$B2993:C$5005&lt;&gt;"",Data!C2993,"")</f>
        <v/>
      </c>
      <c r="D2993" s="20" t="str">
        <f t="shared" si="103"/>
        <v/>
      </c>
      <c r="E2993" s="133" t="str">
        <f>IF(D2993="","",IF(COUNTIF($D$10:D2992,D2993)=0,COUNTIF(D:D,D2993),""))</f>
        <v/>
      </c>
      <c r="F2993" s="20" t="str">
        <f t="shared" si="104"/>
        <v/>
      </c>
      <c r="G2993" s="56"/>
      <c r="H2993" s="56"/>
      <c r="I2993" s="56"/>
      <c r="J2993" s="56"/>
      <c r="K2993" s="56"/>
      <c r="L2993" s="56"/>
      <c r="M2993" s="56"/>
      <c r="N2993" s="56"/>
      <c r="O2993" s="56"/>
      <c r="P2993" s="56"/>
    </row>
    <row r="2994" spans="1:16">
      <c r="A2994" s="20">
        <v>2985</v>
      </c>
      <c r="B2994" s="20" t="str">
        <f>IF(Data!B2994:$B$5005&lt;&gt;"",Data!B2994,"")</f>
        <v/>
      </c>
      <c r="C2994" s="20" t="str">
        <f>IF(Data!$B2994:C$5005&lt;&gt;"",Data!C2994,"")</f>
        <v/>
      </c>
      <c r="D2994" s="20" t="str">
        <f t="shared" si="103"/>
        <v/>
      </c>
      <c r="E2994" s="133" t="str">
        <f>IF(D2994="","",IF(COUNTIF($D$10:D2993,D2994)=0,COUNTIF(D:D,D2994),""))</f>
        <v/>
      </c>
      <c r="F2994" s="20" t="str">
        <f t="shared" si="104"/>
        <v/>
      </c>
      <c r="G2994" s="56"/>
      <c r="H2994" s="56"/>
      <c r="I2994" s="56"/>
      <c r="J2994" s="56"/>
      <c r="K2994" s="56"/>
      <c r="L2994" s="56"/>
      <c r="M2994" s="56"/>
      <c r="N2994" s="56"/>
      <c r="O2994" s="56"/>
      <c r="P2994" s="56"/>
    </row>
    <row r="2995" spans="1:16">
      <c r="A2995" s="20">
        <v>2986</v>
      </c>
      <c r="B2995" s="20" t="str">
        <f>IF(Data!B2995:$B$5005&lt;&gt;"",Data!B2995,"")</f>
        <v/>
      </c>
      <c r="C2995" s="20" t="str">
        <f>IF(Data!$B2995:C$5005&lt;&gt;"",Data!C2995,"")</f>
        <v/>
      </c>
      <c r="D2995" s="20" t="str">
        <f t="shared" si="103"/>
        <v/>
      </c>
      <c r="E2995" s="133" t="str">
        <f>IF(D2995="","",IF(COUNTIF($D$10:D2994,D2995)=0,COUNTIF(D:D,D2995),""))</f>
        <v/>
      </c>
      <c r="F2995" s="20" t="str">
        <f t="shared" si="104"/>
        <v/>
      </c>
      <c r="G2995" s="56"/>
      <c r="H2995" s="56"/>
      <c r="I2995" s="56"/>
      <c r="J2995" s="56"/>
      <c r="K2995" s="56"/>
      <c r="L2995" s="56"/>
      <c r="M2995" s="56"/>
      <c r="N2995" s="56"/>
      <c r="O2995" s="56"/>
      <c r="P2995" s="56"/>
    </row>
    <row r="2996" spans="1:16">
      <c r="A2996" s="20">
        <v>2987</v>
      </c>
      <c r="B2996" s="20" t="str">
        <f>IF(Data!B2996:$B$5005&lt;&gt;"",Data!B2996,"")</f>
        <v/>
      </c>
      <c r="C2996" s="20" t="str">
        <f>IF(Data!$B2996:C$5005&lt;&gt;"",Data!C2996,"")</f>
        <v/>
      </c>
      <c r="D2996" s="20" t="str">
        <f t="shared" si="103"/>
        <v/>
      </c>
      <c r="E2996" s="133" t="str">
        <f>IF(D2996="","",IF(COUNTIF($D$10:D2995,D2996)=0,COUNTIF(D:D,D2996),""))</f>
        <v/>
      </c>
      <c r="F2996" s="20" t="str">
        <f t="shared" si="104"/>
        <v/>
      </c>
      <c r="G2996" s="56"/>
      <c r="H2996" s="56"/>
      <c r="I2996" s="56"/>
      <c r="J2996" s="56"/>
      <c r="K2996" s="56"/>
      <c r="L2996" s="56"/>
      <c r="M2996" s="56"/>
      <c r="N2996" s="56"/>
      <c r="O2996" s="56"/>
      <c r="P2996" s="56"/>
    </row>
    <row r="2997" spans="1:16">
      <c r="A2997" s="20">
        <v>2988</v>
      </c>
      <c r="B2997" s="20" t="str">
        <f>IF(Data!B2997:$B$5005&lt;&gt;"",Data!B2997,"")</f>
        <v/>
      </c>
      <c r="C2997" s="20" t="str">
        <f>IF(Data!$B2997:C$5005&lt;&gt;"",Data!C2997,"")</f>
        <v/>
      </c>
      <c r="D2997" s="20" t="str">
        <f t="shared" si="103"/>
        <v/>
      </c>
      <c r="E2997" s="133" t="str">
        <f>IF(D2997="","",IF(COUNTIF($D$10:D2996,D2997)=0,COUNTIF(D:D,D2997),""))</f>
        <v/>
      </c>
      <c r="F2997" s="20" t="str">
        <f t="shared" si="104"/>
        <v/>
      </c>
      <c r="G2997" s="56"/>
      <c r="H2997" s="56"/>
      <c r="I2997" s="56"/>
      <c r="J2997" s="56"/>
      <c r="K2997" s="56"/>
      <c r="L2997" s="56"/>
      <c r="M2997" s="56"/>
      <c r="N2997" s="56"/>
      <c r="O2997" s="56"/>
      <c r="P2997" s="56"/>
    </row>
    <row r="2998" spans="1:16">
      <c r="A2998" s="20">
        <v>2989</v>
      </c>
      <c r="B2998" s="20" t="str">
        <f>IF(Data!B2998:$B$5005&lt;&gt;"",Data!B2998,"")</f>
        <v/>
      </c>
      <c r="C2998" s="20" t="str">
        <f>IF(Data!$B2998:C$5005&lt;&gt;"",Data!C2998,"")</f>
        <v/>
      </c>
      <c r="D2998" s="20" t="str">
        <f t="shared" si="103"/>
        <v/>
      </c>
      <c r="E2998" s="133" t="str">
        <f>IF(D2998="","",IF(COUNTIF($D$10:D2997,D2998)=0,COUNTIF(D:D,D2998),""))</f>
        <v/>
      </c>
      <c r="F2998" s="20" t="str">
        <f t="shared" si="104"/>
        <v/>
      </c>
      <c r="G2998" s="56"/>
      <c r="H2998" s="56"/>
      <c r="I2998" s="56"/>
      <c r="J2998" s="56"/>
      <c r="K2998" s="56"/>
      <c r="L2998" s="56"/>
      <c r="M2998" s="56"/>
      <c r="N2998" s="56"/>
      <c r="O2998" s="56"/>
      <c r="P2998" s="56"/>
    </row>
    <row r="2999" spans="1:16">
      <c r="A2999" s="20">
        <v>2990</v>
      </c>
      <c r="B2999" s="20" t="str">
        <f>IF(Data!B2999:$B$5005&lt;&gt;"",Data!B2999,"")</f>
        <v/>
      </c>
      <c r="C2999" s="20" t="str">
        <f>IF(Data!$B2999:C$5005&lt;&gt;"",Data!C2999,"")</f>
        <v/>
      </c>
      <c r="D2999" s="20" t="str">
        <f t="shared" si="103"/>
        <v/>
      </c>
      <c r="E2999" s="133" t="str">
        <f>IF(D2999="","",IF(COUNTIF($D$10:D2998,D2999)=0,COUNTIF(D:D,D2999),""))</f>
        <v/>
      </c>
      <c r="F2999" s="20" t="str">
        <f t="shared" si="104"/>
        <v/>
      </c>
      <c r="G2999" s="56"/>
      <c r="H2999" s="56"/>
      <c r="I2999" s="56"/>
      <c r="J2999" s="56"/>
      <c r="K2999" s="56"/>
      <c r="L2999" s="56"/>
      <c r="M2999" s="56"/>
      <c r="N2999" s="56"/>
      <c r="O2999" s="56"/>
      <c r="P2999" s="56"/>
    </row>
    <row r="3000" spans="1:16">
      <c r="A3000" s="20">
        <v>2991</v>
      </c>
      <c r="B3000" s="20" t="str">
        <f>IF(Data!B3000:$B$5005&lt;&gt;"",Data!B3000,"")</f>
        <v/>
      </c>
      <c r="C3000" s="20" t="str">
        <f>IF(Data!$B3000:C$5005&lt;&gt;"",Data!C3000,"")</f>
        <v/>
      </c>
      <c r="D3000" s="20" t="str">
        <f t="shared" ref="D3000:D3063" si="105">IF(AND(B3000&lt;&gt;"",C3000&lt;&gt;""), _xlfn.RANK.AVG(B3000,B:B,1),"")</f>
        <v/>
      </c>
      <c r="E3000" s="133" t="str">
        <f>IF(D3000="","",IF(COUNTIF($D$10:D2999,D3000)=0,COUNTIF(D:D,D3000),""))</f>
        <v/>
      </c>
      <c r="F3000" s="20" t="str">
        <f t="shared" si="104"/>
        <v/>
      </c>
      <c r="G3000" s="56"/>
      <c r="H3000" s="56"/>
      <c r="I3000" s="56"/>
      <c r="J3000" s="56"/>
      <c r="K3000" s="56"/>
      <c r="L3000" s="56"/>
      <c r="M3000" s="56"/>
      <c r="N3000" s="56"/>
      <c r="O3000" s="56"/>
      <c r="P3000" s="56"/>
    </row>
    <row r="3001" spans="1:16">
      <c r="A3001" s="20">
        <v>2992</v>
      </c>
      <c r="B3001" s="20" t="str">
        <f>IF(Data!B3001:$B$5005&lt;&gt;"",Data!B3001,"")</f>
        <v/>
      </c>
      <c r="C3001" s="20" t="str">
        <f>IF(Data!$B3001:C$5005&lt;&gt;"",Data!C3001,"")</f>
        <v/>
      </c>
      <c r="D3001" s="20" t="str">
        <f t="shared" si="105"/>
        <v/>
      </c>
      <c r="E3001" s="133" t="str">
        <f>IF(D3001="","",IF(COUNTIF($D$10:D3000,D3001)=0,COUNTIF(D:D,D3001),""))</f>
        <v/>
      </c>
      <c r="F3001" s="20" t="str">
        <f t="shared" si="104"/>
        <v/>
      </c>
      <c r="G3001" s="56"/>
      <c r="H3001" s="56"/>
      <c r="I3001" s="56"/>
      <c r="J3001" s="56"/>
      <c r="K3001" s="56"/>
      <c r="L3001" s="56"/>
      <c r="M3001" s="56"/>
      <c r="N3001" s="56"/>
      <c r="O3001" s="56"/>
      <c r="P3001" s="56"/>
    </row>
    <row r="3002" spans="1:16">
      <c r="A3002" s="20">
        <v>2993</v>
      </c>
      <c r="B3002" s="20" t="str">
        <f>IF(Data!B3002:$B$5005&lt;&gt;"",Data!B3002,"")</f>
        <v/>
      </c>
      <c r="C3002" s="20" t="str">
        <f>IF(Data!$B3002:C$5005&lt;&gt;"",Data!C3002,"")</f>
        <v/>
      </c>
      <c r="D3002" s="20" t="str">
        <f t="shared" si="105"/>
        <v/>
      </c>
      <c r="E3002" s="133" t="str">
        <f>IF(D3002="","",IF(COUNTIF($D$10:D3001,D3002)=0,COUNTIF(D:D,D3002),""))</f>
        <v/>
      </c>
      <c r="F3002" s="20" t="str">
        <f t="shared" si="104"/>
        <v/>
      </c>
      <c r="G3002" s="56"/>
      <c r="H3002" s="56"/>
      <c r="I3002" s="56"/>
      <c r="J3002" s="56"/>
      <c r="K3002" s="56"/>
      <c r="L3002" s="56"/>
      <c r="M3002" s="56"/>
      <c r="N3002" s="56"/>
      <c r="O3002" s="56"/>
      <c r="P3002" s="56"/>
    </row>
    <row r="3003" spans="1:16">
      <c r="A3003" s="20">
        <v>2994</v>
      </c>
      <c r="B3003" s="20" t="str">
        <f>IF(Data!B3003:$B$5005&lt;&gt;"",Data!B3003,"")</f>
        <v/>
      </c>
      <c r="C3003" s="20" t="str">
        <f>IF(Data!$B3003:C$5005&lt;&gt;"",Data!C3003,"")</f>
        <v/>
      </c>
      <c r="D3003" s="20" t="str">
        <f t="shared" si="105"/>
        <v/>
      </c>
      <c r="E3003" s="133" t="str">
        <f>IF(D3003="","",IF(COUNTIF($D$10:D3002,D3003)=0,COUNTIF(D:D,D3003),""))</f>
        <v/>
      </c>
      <c r="F3003" s="20" t="str">
        <f t="shared" si="104"/>
        <v/>
      </c>
      <c r="G3003" s="56"/>
      <c r="H3003" s="56"/>
      <c r="I3003" s="56"/>
      <c r="J3003" s="56"/>
      <c r="K3003" s="56"/>
      <c r="L3003" s="56"/>
      <c r="M3003" s="56"/>
      <c r="N3003" s="56"/>
      <c r="O3003" s="56"/>
      <c r="P3003" s="56"/>
    </row>
    <row r="3004" spans="1:16">
      <c r="A3004" s="20">
        <v>2995</v>
      </c>
      <c r="B3004" s="20" t="str">
        <f>IF(Data!B3004:$B$5005&lt;&gt;"",Data!B3004,"")</f>
        <v/>
      </c>
      <c r="C3004" s="20" t="str">
        <f>IF(Data!$B3004:C$5005&lt;&gt;"",Data!C3004,"")</f>
        <v/>
      </c>
      <c r="D3004" s="20" t="str">
        <f t="shared" si="105"/>
        <v/>
      </c>
      <c r="E3004" s="133" t="str">
        <f>IF(D3004="","",IF(COUNTIF($D$10:D3003,D3004)=0,COUNTIF(D:D,D3004),""))</f>
        <v/>
      </c>
      <c r="F3004" s="20" t="str">
        <f t="shared" si="104"/>
        <v/>
      </c>
      <c r="G3004" s="56"/>
      <c r="H3004" s="56"/>
      <c r="I3004" s="56"/>
      <c r="J3004" s="56"/>
      <c r="K3004" s="56"/>
      <c r="L3004" s="56"/>
      <c r="M3004" s="56"/>
      <c r="N3004" s="56"/>
      <c r="O3004" s="56"/>
      <c r="P3004" s="56"/>
    </row>
    <row r="3005" spans="1:16">
      <c r="A3005" s="20">
        <v>2996</v>
      </c>
      <c r="B3005" s="20" t="str">
        <f>IF(Data!B3005:$B$5005&lt;&gt;"",Data!B3005,"")</f>
        <v/>
      </c>
      <c r="C3005" s="20" t="str">
        <f>IF(Data!$B3005:C$5005&lt;&gt;"",Data!C3005,"")</f>
        <v/>
      </c>
      <c r="D3005" s="20" t="str">
        <f t="shared" si="105"/>
        <v/>
      </c>
      <c r="E3005" s="133" t="str">
        <f>IF(D3005="","",IF(COUNTIF($D$10:D3004,D3005)=0,COUNTIF(D:D,D3005),""))</f>
        <v/>
      </c>
      <c r="F3005" s="20" t="str">
        <f t="shared" si="104"/>
        <v/>
      </c>
      <c r="G3005" s="56"/>
      <c r="H3005" s="56"/>
      <c r="I3005" s="56"/>
      <c r="J3005" s="56"/>
      <c r="K3005" s="56"/>
      <c r="L3005" s="56"/>
      <c r="M3005" s="56"/>
      <c r="N3005" s="56"/>
      <c r="O3005" s="56"/>
      <c r="P3005" s="56"/>
    </row>
    <row r="3006" spans="1:16">
      <c r="A3006" s="20">
        <v>2997</v>
      </c>
      <c r="B3006" s="20" t="str">
        <f>IF(Data!B3006:$B$5005&lt;&gt;"",Data!B3006,"")</f>
        <v/>
      </c>
      <c r="C3006" s="20" t="str">
        <f>IF(Data!$B3006:C$5005&lt;&gt;"",Data!C3006,"")</f>
        <v/>
      </c>
      <c r="D3006" s="20" t="str">
        <f t="shared" si="105"/>
        <v/>
      </c>
      <c r="E3006" s="133" t="str">
        <f>IF(D3006="","",IF(COUNTIF($D$10:D3005,D3006)=0,COUNTIF(D:D,D3006),""))</f>
        <v/>
      </c>
      <c r="F3006" s="20" t="str">
        <f t="shared" si="104"/>
        <v/>
      </c>
      <c r="G3006" s="56"/>
      <c r="H3006" s="56"/>
      <c r="I3006" s="56"/>
      <c r="J3006" s="56"/>
      <c r="K3006" s="56"/>
      <c r="L3006" s="56"/>
      <c r="M3006" s="56"/>
      <c r="N3006" s="56"/>
      <c r="O3006" s="56"/>
      <c r="P3006" s="56"/>
    </row>
    <row r="3007" spans="1:16">
      <c r="A3007" s="20">
        <v>2998</v>
      </c>
      <c r="B3007" s="20" t="str">
        <f>IF(Data!B3007:$B$5005&lt;&gt;"",Data!B3007,"")</f>
        <v/>
      </c>
      <c r="C3007" s="20" t="str">
        <f>IF(Data!$B3007:C$5005&lt;&gt;"",Data!C3007,"")</f>
        <v/>
      </c>
      <c r="D3007" s="20" t="str">
        <f t="shared" si="105"/>
        <v/>
      </c>
      <c r="E3007" s="133" t="str">
        <f>IF(D3007="","",IF(COUNTIF($D$10:D3006,D3007)=0,COUNTIF(D:D,D3007),""))</f>
        <v/>
      </c>
      <c r="F3007" s="20" t="str">
        <f t="shared" si="104"/>
        <v/>
      </c>
      <c r="G3007" s="56"/>
      <c r="H3007" s="56"/>
      <c r="I3007" s="56"/>
      <c r="J3007" s="56"/>
      <c r="K3007" s="56"/>
      <c r="L3007" s="56"/>
      <c r="M3007" s="56"/>
      <c r="N3007" s="56"/>
      <c r="O3007" s="56"/>
      <c r="P3007" s="56"/>
    </row>
    <row r="3008" spans="1:16">
      <c r="A3008" s="20">
        <v>2999</v>
      </c>
      <c r="B3008" s="20" t="str">
        <f>IF(Data!B3008:$B$5005&lt;&gt;"",Data!B3008,"")</f>
        <v/>
      </c>
      <c r="C3008" s="20" t="str">
        <f>IF(Data!$B3008:C$5005&lt;&gt;"",Data!C3008,"")</f>
        <v/>
      </c>
      <c r="D3008" s="20" t="str">
        <f t="shared" si="105"/>
        <v/>
      </c>
      <c r="E3008" s="133" t="str">
        <f>IF(D3008="","",IF(COUNTIF($D$10:D3007,D3008)=0,COUNTIF(D:D,D3008),""))</f>
        <v/>
      </c>
      <c r="F3008" s="20" t="str">
        <f t="shared" si="104"/>
        <v/>
      </c>
      <c r="G3008" s="56"/>
      <c r="H3008" s="56"/>
      <c r="I3008" s="56"/>
      <c r="J3008" s="56"/>
      <c r="K3008" s="56"/>
      <c r="L3008" s="56"/>
      <c r="M3008" s="56"/>
      <c r="N3008" s="56"/>
      <c r="O3008" s="56"/>
      <c r="P3008" s="56"/>
    </row>
    <row r="3009" spans="1:16">
      <c r="A3009" s="20">
        <v>3000</v>
      </c>
      <c r="B3009" s="20" t="str">
        <f>IF(Data!B3009:$B$5005&lt;&gt;"",Data!B3009,"")</f>
        <v/>
      </c>
      <c r="C3009" s="20" t="str">
        <f>IF(Data!$B3009:C$5005&lt;&gt;"",Data!C3009,"")</f>
        <v/>
      </c>
      <c r="D3009" s="20" t="str">
        <f t="shared" si="105"/>
        <v/>
      </c>
      <c r="E3009" s="133" t="str">
        <f>IF(D3009="","",IF(COUNTIF($D$10:D3008,D3009)=0,COUNTIF(D:D,D3009),""))</f>
        <v/>
      </c>
      <c r="F3009" s="20" t="str">
        <f t="shared" si="104"/>
        <v/>
      </c>
      <c r="G3009" s="56"/>
      <c r="H3009" s="56"/>
      <c r="I3009" s="56"/>
      <c r="J3009" s="56"/>
      <c r="K3009" s="56"/>
      <c r="L3009" s="56"/>
      <c r="M3009" s="56"/>
      <c r="N3009" s="56"/>
      <c r="O3009" s="56"/>
      <c r="P3009" s="56"/>
    </row>
    <row r="3010" spans="1:16">
      <c r="A3010" s="20">
        <v>3001</v>
      </c>
      <c r="B3010" s="20" t="str">
        <f>IF(Data!B3010:$B$5005&lt;&gt;"",Data!B3010,"")</f>
        <v/>
      </c>
      <c r="C3010" s="20" t="str">
        <f>IF(Data!$B3010:C$5005&lt;&gt;"",Data!C3010,"")</f>
        <v/>
      </c>
      <c r="D3010" s="20" t="str">
        <f t="shared" si="105"/>
        <v/>
      </c>
      <c r="E3010" s="133" t="str">
        <f>IF(D3010="","",IF(COUNTIF($D$10:D3009,D3010)=0,COUNTIF(D:D,D3010),""))</f>
        <v/>
      </c>
      <c r="F3010" s="20" t="str">
        <f t="shared" si="104"/>
        <v/>
      </c>
      <c r="G3010" s="56"/>
      <c r="H3010" s="56"/>
      <c r="I3010" s="56"/>
      <c r="J3010" s="56"/>
      <c r="K3010" s="56"/>
      <c r="L3010" s="56"/>
      <c r="M3010" s="56"/>
      <c r="N3010" s="56"/>
      <c r="O3010" s="56"/>
      <c r="P3010" s="56"/>
    </row>
    <row r="3011" spans="1:16">
      <c r="A3011" s="20">
        <v>3002</v>
      </c>
      <c r="B3011" s="20" t="str">
        <f>IF(Data!B3011:$B$5005&lt;&gt;"",Data!B3011,"")</f>
        <v/>
      </c>
      <c r="C3011" s="20" t="str">
        <f>IF(Data!$B3011:C$5005&lt;&gt;"",Data!C3011,"")</f>
        <v/>
      </c>
      <c r="D3011" s="20" t="str">
        <f t="shared" si="105"/>
        <v/>
      </c>
      <c r="E3011" s="133" t="str">
        <f>IF(D3011="","",IF(COUNTIF($D$10:D3010,D3011)=0,COUNTIF(D:D,D3011),""))</f>
        <v/>
      </c>
      <c r="F3011" s="20" t="str">
        <f t="shared" si="104"/>
        <v/>
      </c>
      <c r="G3011" s="56"/>
      <c r="H3011" s="56"/>
      <c r="I3011" s="56"/>
      <c r="J3011" s="56"/>
      <c r="K3011" s="56"/>
      <c r="L3011" s="56"/>
      <c r="M3011" s="56"/>
      <c r="N3011" s="56"/>
      <c r="O3011" s="56"/>
      <c r="P3011" s="56"/>
    </row>
    <row r="3012" spans="1:16">
      <c r="A3012" s="20">
        <v>3003</v>
      </c>
      <c r="B3012" s="20" t="str">
        <f>IF(Data!B3012:$B$5005&lt;&gt;"",Data!B3012,"")</f>
        <v/>
      </c>
      <c r="C3012" s="20" t="str">
        <f>IF(Data!$B3012:C$5005&lt;&gt;"",Data!C3012,"")</f>
        <v/>
      </c>
      <c r="D3012" s="20" t="str">
        <f t="shared" si="105"/>
        <v/>
      </c>
      <c r="E3012" s="133" t="str">
        <f>IF(D3012="","",IF(COUNTIF($D$10:D3011,D3012)=0,COUNTIF(D:D,D3012),""))</f>
        <v/>
      </c>
      <c r="F3012" s="20" t="str">
        <f t="shared" si="104"/>
        <v/>
      </c>
      <c r="G3012" s="56"/>
      <c r="H3012" s="56"/>
      <c r="I3012" s="56"/>
      <c r="J3012" s="56"/>
      <c r="K3012" s="56"/>
      <c r="L3012" s="56"/>
      <c r="M3012" s="56"/>
      <c r="N3012" s="56"/>
      <c r="O3012" s="56"/>
      <c r="P3012" s="56"/>
    </row>
    <row r="3013" spans="1:16">
      <c r="A3013" s="20">
        <v>3004</v>
      </c>
      <c r="B3013" s="20" t="str">
        <f>IF(Data!B3013:$B$5005&lt;&gt;"",Data!B3013,"")</f>
        <v/>
      </c>
      <c r="C3013" s="20" t="str">
        <f>IF(Data!$B3013:C$5005&lt;&gt;"",Data!C3013,"")</f>
        <v/>
      </c>
      <c r="D3013" s="20" t="str">
        <f t="shared" si="105"/>
        <v/>
      </c>
      <c r="E3013" s="133" t="str">
        <f>IF(D3013="","",IF(COUNTIF($D$10:D3012,D3013)=0,COUNTIF(D:D,D3013),""))</f>
        <v/>
      </c>
      <c r="F3013" s="20" t="str">
        <f t="shared" si="104"/>
        <v/>
      </c>
      <c r="G3013" s="56"/>
      <c r="H3013" s="56"/>
      <c r="I3013" s="56"/>
      <c r="J3013" s="56"/>
      <c r="K3013" s="56"/>
      <c r="L3013" s="56"/>
      <c r="M3013" s="56"/>
      <c r="N3013" s="56"/>
      <c r="O3013" s="56"/>
      <c r="P3013" s="56"/>
    </row>
    <row r="3014" spans="1:16">
      <c r="A3014" s="20">
        <v>3005</v>
      </c>
      <c r="B3014" s="20" t="str">
        <f>IF(Data!B3014:$B$5005&lt;&gt;"",Data!B3014,"")</f>
        <v/>
      </c>
      <c r="C3014" s="20" t="str">
        <f>IF(Data!$B3014:C$5005&lt;&gt;"",Data!C3014,"")</f>
        <v/>
      </c>
      <c r="D3014" s="20" t="str">
        <f t="shared" si="105"/>
        <v/>
      </c>
      <c r="E3014" s="133" t="str">
        <f>IF(D3014="","",IF(COUNTIF($D$10:D3013,D3014)=0,COUNTIF(D:D,D3014),""))</f>
        <v/>
      </c>
      <c r="F3014" s="20" t="str">
        <f t="shared" si="104"/>
        <v/>
      </c>
      <c r="G3014" s="56"/>
      <c r="H3014" s="56"/>
      <c r="I3014" s="56"/>
      <c r="J3014" s="56"/>
      <c r="K3014" s="56"/>
      <c r="L3014" s="56"/>
      <c r="M3014" s="56"/>
      <c r="N3014" s="56"/>
      <c r="O3014" s="56"/>
      <c r="P3014" s="56"/>
    </row>
    <row r="3015" spans="1:16">
      <c r="A3015" s="20">
        <v>3006</v>
      </c>
      <c r="B3015" s="20" t="str">
        <f>IF(Data!B3015:$B$5005&lt;&gt;"",Data!B3015,"")</f>
        <v/>
      </c>
      <c r="C3015" s="20" t="str">
        <f>IF(Data!$B3015:C$5005&lt;&gt;"",Data!C3015,"")</f>
        <v/>
      </c>
      <c r="D3015" s="20" t="str">
        <f t="shared" si="105"/>
        <v/>
      </c>
      <c r="E3015" s="133" t="str">
        <f>IF(D3015="","",IF(COUNTIF($D$10:D3014,D3015)=0,COUNTIF(D:D,D3015),""))</f>
        <v/>
      </c>
      <c r="F3015" s="20" t="str">
        <f t="shared" si="104"/>
        <v/>
      </c>
      <c r="G3015" s="56"/>
      <c r="H3015" s="56"/>
      <c r="I3015" s="56"/>
      <c r="J3015" s="56"/>
      <c r="K3015" s="56"/>
      <c r="L3015" s="56"/>
      <c r="M3015" s="56"/>
      <c r="N3015" s="56"/>
      <c r="O3015" s="56"/>
      <c r="P3015" s="56"/>
    </row>
    <row r="3016" spans="1:16">
      <c r="A3016" s="20">
        <v>3007</v>
      </c>
      <c r="B3016" s="20" t="str">
        <f>IF(Data!B3016:$B$5005&lt;&gt;"",Data!B3016,"")</f>
        <v/>
      </c>
      <c r="C3016" s="20" t="str">
        <f>IF(Data!$B3016:C$5005&lt;&gt;"",Data!C3016,"")</f>
        <v/>
      </c>
      <c r="D3016" s="20" t="str">
        <f t="shared" si="105"/>
        <v/>
      </c>
      <c r="E3016" s="133" t="str">
        <f>IF(D3016="","",IF(COUNTIF($D$10:D3015,D3016)=0,COUNTIF(D:D,D3016),""))</f>
        <v/>
      </c>
      <c r="F3016" s="20" t="str">
        <f t="shared" si="104"/>
        <v/>
      </c>
      <c r="G3016" s="56"/>
      <c r="H3016" s="56"/>
      <c r="I3016" s="56"/>
      <c r="J3016" s="56"/>
      <c r="K3016" s="56"/>
      <c r="L3016" s="56"/>
      <c r="M3016" s="56"/>
      <c r="N3016" s="56"/>
      <c r="O3016" s="56"/>
      <c r="P3016" s="56"/>
    </row>
    <row r="3017" spans="1:16">
      <c r="A3017" s="20">
        <v>3008</v>
      </c>
      <c r="B3017" s="20" t="str">
        <f>IF(Data!B3017:$B$5005&lt;&gt;"",Data!B3017,"")</f>
        <v/>
      </c>
      <c r="C3017" s="20" t="str">
        <f>IF(Data!$B3017:C$5005&lt;&gt;"",Data!C3017,"")</f>
        <v/>
      </c>
      <c r="D3017" s="20" t="str">
        <f t="shared" si="105"/>
        <v/>
      </c>
      <c r="E3017" s="133" t="str">
        <f>IF(D3017="","",IF(COUNTIF($D$10:D3016,D3017)=0,COUNTIF(D:D,D3017),""))</f>
        <v/>
      </c>
      <c r="F3017" s="20" t="str">
        <f t="shared" si="104"/>
        <v/>
      </c>
      <c r="G3017" s="56"/>
      <c r="H3017" s="56"/>
      <c r="I3017" s="56"/>
      <c r="J3017" s="56"/>
      <c r="K3017" s="56"/>
      <c r="L3017" s="56"/>
      <c r="M3017" s="56"/>
      <c r="N3017" s="56"/>
      <c r="O3017" s="56"/>
      <c r="P3017" s="56"/>
    </row>
    <row r="3018" spans="1:16">
      <c r="A3018" s="20">
        <v>3009</v>
      </c>
      <c r="B3018" s="20" t="str">
        <f>IF(Data!B3018:$B$5005&lt;&gt;"",Data!B3018,"")</f>
        <v/>
      </c>
      <c r="C3018" s="20" t="str">
        <f>IF(Data!$B3018:C$5005&lt;&gt;"",Data!C3018,"")</f>
        <v/>
      </c>
      <c r="D3018" s="20" t="str">
        <f t="shared" si="105"/>
        <v/>
      </c>
      <c r="E3018" s="133" t="str">
        <f>IF(D3018="","",IF(COUNTIF($D$10:D3017,D3018)=0,COUNTIF(D:D,D3018),""))</f>
        <v/>
      </c>
      <c r="F3018" s="20" t="str">
        <f t="shared" si="104"/>
        <v/>
      </c>
      <c r="G3018" s="56"/>
      <c r="H3018" s="56"/>
      <c r="I3018" s="56"/>
      <c r="J3018" s="56"/>
      <c r="K3018" s="56"/>
      <c r="L3018" s="56"/>
      <c r="M3018" s="56"/>
      <c r="N3018" s="56"/>
      <c r="O3018" s="56"/>
      <c r="P3018" s="56"/>
    </row>
    <row r="3019" spans="1:16">
      <c r="A3019" s="20">
        <v>3010</v>
      </c>
      <c r="B3019" s="20" t="str">
        <f>IF(Data!B3019:$B$5005&lt;&gt;"",Data!B3019,"")</f>
        <v/>
      </c>
      <c r="C3019" s="20" t="str">
        <f>IF(Data!$B3019:C$5005&lt;&gt;"",Data!C3019,"")</f>
        <v/>
      </c>
      <c r="D3019" s="20" t="str">
        <f t="shared" si="105"/>
        <v/>
      </c>
      <c r="E3019" s="133" t="str">
        <f>IF(D3019="","",IF(COUNTIF($D$10:D3018,D3019)=0,COUNTIF(D:D,D3019),""))</f>
        <v/>
      </c>
      <c r="F3019" s="20" t="str">
        <f t="shared" si="104"/>
        <v/>
      </c>
      <c r="G3019" s="56"/>
      <c r="H3019" s="56"/>
      <c r="I3019" s="56"/>
      <c r="J3019" s="56"/>
      <c r="K3019" s="56"/>
      <c r="L3019" s="56"/>
      <c r="M3019" s="56"/>
      <c r="N3019" s="56"/>
      <c r="O3019" s="56"/>
      <c r="P3019" s="56"/>
    </row>
    <row r="3020" spans="1:16">
      <c r="A3020" s="20">
        <v>3011</v>
      </c>
      <c r="B3020" s="20" t="str">
        <f>IF(Data!B3020:$B$5005&lt;&gt;"",Data!B3020,"")</f>
        <v/>
      </c>
      <c r="C3020" s="20" t="str">
        <f>IF(Data!$B3020:C$5005&lt;&gt;"",Data!C3020,"")</f>
        <v/>
      </c>
      <c r="D3020" s="20" t="str">
        <f t="shared" si="105"/>
        <v/>
      </c>
      <c r="E3020" s="133" t="str">
        <f>IF(D3020="","",IF(COUNTIF($D$10:D3019,D3020)=0,COUNTIF(D:D,D3020),""))</f>
        <v/>
      </c>
      <c r="F3020" s="20" t="str">
        <f t="shared" ref="F3020:F3083" si="106">IF(E3020="","",E3020^3-E3020)</f>
        <v/>
      </c>
      <c r="G3020" s="56"/>
      <c r="H3020" s="56"/>
      <c r="I3020" s="56"/>
      <c r="J3020" s="56"/>
      <c r="K3020" s="56"/>
      <c r="L3020" s="56"/>
      <c r="M3020" s="56"/>
      <c r="N3020" s="56"/>
      <c r="O3020" s="56"/>
      <c r="P3020" s="56"/>
    </row>
    <row r="3021" spans="1:16">
      <c r="A3021" s="20">
        <v>3012</v>
      </c>
      <c r="B3021" s="20" t="str">
        <f>IF(Data!B3021:$B$5005&lt;&gt;"",Data!B3021,"")</f>
        <v/>
      </c>
      <c r="C3021" s="20" t="str">
        <f>IF(Data!$B3021:C$5005&lt;&gt;"",Data!C3021,"")</f>
        <v/>
      </c>
      <c r="D3021" s="20" t="str">
        <f t="shared" si="105"/>
        <v/>
      </c>
      <c r="E3021" s="133" t="str">
        <f>IF(D3021="","",IF(COUNTIF($D$10:D3020,D3021)=0,COUNTIF(D:D,D3021),""))</f>
        <v/>
      </c>
      <c r="F3021" s="20" t="str">
        <f t="shared" si="106"/>
        <v/>
      </c>
      <c r="G3021" s="56"/>
      <c r="H3021" s="56"/>
      <c r="I3021" s="56"/>
      <c r="J3021" s="56"/>
      <c r="K3021" s="56"/>
      <c r="L3021" s="56"/>
      <c r="M3021" s="56"/>
      <c r="N3021" s="56"/>
      <c r="O3021" s="56"/>
      <c r="P3021" s="56"/>
    </row>
    <row r="3022" spans="1:16">
      <c r="A3022" s="20">
        <v>3013</v>
      </c>
      <c r="B3022" s="20" t="str">
        <f>IF(Data!B3022:$B$5005&lt;&gt;"",Data!B3022,"")</f>
        <v/>
      </c>
      <c r="C3022" s="20" t="str">
        <f>IF(Data!$B3022:C$5005&lt;&gt;"",Data!C3022,"")</f>
        <v/>
      </c>
      <c r="D3022" s="20" t="str">
        <f t="shared" si="105"/>
        <v/>
      </c>
      <c r="E3022" s="133" t="str">
        <f>IF(D3022="","",IF(COUNTIF($D$10:D3021,D3022)=0,COUNTIF(D:D,D3022),""))</f>
        <v/>
      </c>
      <c r="F3022" s="20" t="str">
        <f t="shared" si="106"/>
        <v/>
      </c>
      <c r="G3022" s="56"/>
      <c r="H3022" s="56"/>
      <c r="I3022" s="56"/>
      <c r="J3022" s="56"/>
      <c r="K3022" s="56"/>
      <c r="L3022" s="56"/>
      <c r="M3022" s="56"/>
      <c r="N3022" s="56"/>
      <c r="O3022" s="56"/>
      <c r="P3022" s="56"/>
    </row>
    <row r="3023" spans="1:16">
      <c r="A3023" s="20">
        <v>3014</v>
      </c>
      <c r="B3023" s="20" t="str">
        <f>IF(Data!B3023:$B$5005&lt;&gt;"",Data!B3023,"")</f>
        <v/>
      </c>
      <c r="C3023" s="20" t="str">
        <f>IF(Data!$B3023:C$5005&lt;&gt;"",Data!C3023,"")</f>
        <v/>
      </c>
      <c r="D3023" s="20" t="str">
        <f t="shared" si="105"/>
        <v/>
      </c>
      <c r="E3023" s="133" t="str">
        <f>IF(D3023="","",IF(COUNTIF($D$10:D3022,D3023)=0,COUNTIF(D:D,D3023),""))</f>
        <v/>
      </c>
      <c r="F3023" s="20" t="str">
        <f t="shared" si="106"/>
        <v/>
      </c>
      <c r="G3023" s="56"/>
      <c r="H3023" s="56"/>
      <c r="I3023" s="56"/>
      <c r="J3023" s="56"/>
      <c r="K3023" s="56"/>
      <c r="L3023" s="56"/>
      <c r="M3023" s="56"/>
      <c r="N3023" s="56"/>
      <c r="O3023" s="56"/>
      <c r="P3023" s="56"/>
    </row>
    <row r="3024" spans="1:16">
      <c r="A3024" s="20">
        <v>3015</v>
      </c>
      <c r="B3024" s="20" t="str">
        <f>IF(Data!B3024:$B$5005&lt;&gt;"",Data!B3024,"")</f>
        <v/>
      </c>
      <c r="C3024" s="20" t="str">
        <f>IF(Data!$B3024:C$5005&lt;&gt;"",Data!C3024,"")</f>
        <v/>
      </c>
      <c r="D3024" s="20" t="str">
        <f t="shared" si="105"/>
        <v/>
      </c>
      <c r="E3024" s="133" t="str">
        <f>IF(D3024="","",IF(COUNTIF($D$10:D3023,D3024)=0,COUNTIF(D:D,D3024),""))</f>
        <v/>
      </c>
      <c r="F3024" s="20" t="str">
        <f t="shared" si="106"/>
        <v/>
      </c>
      <c r="G3024" s="56"/>
      <c r="H3024" s="56"/>
      <c r="I3024" s="56"/>
      <c r="J3024" s="56"/>
      <c r="K3024" s="56"/>
      <c r="L3024" s="56"/>
      <c r="M3024" s="56"/>
      <c r="N3024" s="56"/>
      <c r="O3024" s="56"/>
      <c r="P3024" s="56"/>
    </row>
    <row r="3025" spans="1:16">
      <c r="A3025" s="20">
        <v>3016</v>
      </c>
      <c r="B3025" s="20" t="str">
        <f>IF(Data!B3025:$B$5005&lt;&gt;"",Data!B3025,"")</f>
        <v/>
      </c>
      <c r="C3025" s="20" t="str">
        <f>IF(Data!$B3025:C$5005&lt;&gt;"",Data!C3025,"")</f>
        <v/>
      </c>
      <c r="D3025" s="20" t="str">
        <f t="shared" si="105"/>
        <v/>
      </c>
      <c r="E3025" s="133" t="str">
        <f>IF(D3025="","",IF(COUNTIF($D$10:D3024,D3025)=0,COUNTIF(D:D,D3025),""))</f>
        <v/>
      </c>
      <c r="F3025" s="20" t="str">
        <f t="shared" si="106"/>
        <v/>
      </c>
      <c r="G3025" s="56"/>
      <c r="H3025" s="56"/>
      <c r="I3025" s="56"/>
      <c r="J3025" s="56"/>
      <c r="K3025" s="56"/>
      <c r="L3025" s="56"/>
      <c r="M3025" s="56"/>
      <c r="N3025" s="56"/>
      <c r="O3025" s="56"/>
      <c r="P3025" s="56"/>
    </row>
    <row r="3026" spans="1:16">
      <c r="A3026" s="20">
        <v>3017</v>
      </c>
      <c r="B3026" s="20" t="str">
        <f>IF(Data!B3026:$B$5005&lt;&gt;"",Data!B3026,"")</f>
        <v/>
      </c>
      <c r="C3026" s="20" t="str">
        <f>IF(Data!$B3026:C$5005&lt;&gt;"",Data!C3026,"")</f>
        <v/>
      </c>
      <c r="D3026" s="20" t="str">
        <f t="shared" si="105"/>
        <v/>
      </c>
      <c r="E3026" s="133" t="str">
        <f>IF(D3026="","",IF(COUNTIF($D$10:D3025,D3026)=0,COUNTIF(D:D,D3026),""))</f>
        <v/>
      </c>
      <c r="F3026" s="20" t="str">
        <f t="shared" si="106"/>
        <v/>
      </c>
      <c r="G3026" s="56"/>
      <c r="H3026" s="56"/>
      <c r="I3026" s="56"/>
      <c r="J3026" s="56"/>
      <c r="K3026" s="56"/>
      <c r="L3026" s="56"/>
      <c r="M3026" s="56"/>
      <c r="N3026" s="56"/>
      <c r="O3026" s="56"/>
      <c r="P3026" s="56"/>
    </row>
    <row r="3027" spans="1:16">
      <c r="A3027" s="20">
        <v>3018</v>
      </c>
      <c r="B3027" s="20" t="str">
        <f>IF(Data!B3027:$B$5005&lt;&gt;"",Data!B3027,"")</f>
        <v/>
      </c>
      <c r="C3027" s="20" t="str">
        <f>IF(Data!$B3027:C$5005&lt;&gt;"",Data!C3027,"")</f>
        <v/>
      </c>
      <c r="D3027" s="20" t="str">
        <f t="shared" si="105"/>
        <v/>
      </c>
      <c r="E3027" s="133" t="str">
        <f>IF(D3027="","",IF(COUNTIF($D$10:D3026,D3027)=0,COUNTIF(D:D,D3027),""))</f>
        <v/>
      </c>
      <c r="F3027" s="20" t="str">
        <f t="shared" si="106"/>
        <v/>
      </c>
      <c r="G3027" s="56"/>
      <c r="H3027" s="56"/>
      <c r="I3027" s="56"/>
      <c r="J3027" s="56"/>
      <c r="K3027" s="56"/>
      <c r="L3027" s="56"/>
      <c r="M3027" s="56"/>
      <c r="N3027" s="56"/>
      <c r="O3027" s="56"/>
      <c r="P3027" s="56"/>
    </row>
    <row r="3028" spans="1:16">
      <c r="A3028" s="20">
        <v>3019</v>
      </c>
      <c r="B3028" s="20" t="str">
        <f>IF(Data!B3028:$B$5005&lt;&gt;"",Data!B3028,"")</f>
        <v/>
      </c>
      <c r="C3028" s="20" t="str">
        <f>IF(Data!$B3028:C$5005&lt;&gt;"",Data!C3028,"")</f>
        <v/>
      </c>
      <c r="D3028" s="20" t="str">
        <f t="shared" si="105"/>
        <v/>
      </c>
      <c r="E3028" s="133" t="str">
        <f>IF(D3028="","",IF(COUNTIF($D$10:D3027,D3028)=0,COUNTIF(D:D,D3028),""))</f>
        <v/>
      </c>
      <c r="F3028" s="20" t="str">
        <f t="shared" si="106"/>
        <v/>
      </c>
      <c r="G3028" s="56"/>
      <c r="H3028" s="56"/>
      <c r="I3028" s="56"/>
      <c r="J3028" s="56"/>
      <c r="K3028" s="56"/>
      <c r="L3028" s="56"/>
      <c r="M3028" s="56"/>
      <c r="N3028" s="56"/>
      <c r="O3028" s="56"/>
      <c r="P3028" s="56"/>
    </row>
    <row r="3029" spans="1:16">
      <c r="A3029" s="20">
        <v>3020</v>
      </c>
      <c r="B3029" s="20" t="str">
        <f>IF(Data!B3029:$B$5005&lt;&gt;"",Data!B3029,"")</f>
        <v/>
      </c>
      <c r="C3029" s="20" t="str">
        <f>IF(Data!$B3029:C$5005&lt;&gt;"",Data!C3029,"")</f>
        <v/>
      </c>
      <c r="D3029" s="20" t="str">
        <f t="shared" si="105"/>
        <v/>
      </c>
      <c r="E3029" s="133" t="str">
        <f>IF(D3029="","",IF(COUNTIF($D$10:D3028,D3029)=0,COUNTIF(D:D,D3029),""))</f>
        <v/>
      </c>
      <c r="F3029" s="20" t="str">
        <f t="shared" si="106"/>
        <v/>
      </c>
      <c r="G3029" s="56"/>
      <c r="H3029" s="56"/>
      <c r="I3029" s="56"/>
      <c r="J3029" s="56"/>
      <c r="K3029" s="56"/>
      <c r="L3029" s="56"/>
      <c r="M3029" s="56"/>
      <c r="N3029" s="56"/>
      <c r="O3029" s="56"/>
      <c r="P3029" s="56"/>
    </row>
    <row r="3030" spans="1:16">
      <c r="A3030" s="20">
        <v>3021</v>
      </c>
      <c r="B3030" s="20" t="str">
        <f>IF(Data!B3030:$B$5005&lt;&gt;"",Data!B3030,"")</f>
        <v/>
      </c>
      <c r="C3030" s="20" t="str">
        <f>IF(Data!$B3030:C$5005&lt;&gt;"",Data!C3030,"")</f>
        <v/>
      </c>
      <c r="D3030" s="20" t="str">
        <f t="shared" si="105"/>
        <v/>
      </c>
      <c r="E3030" s="133" t="str">
        <f>IF(D3030="","",IF(COUNTIF($D$10:D3029,D3030)=0,COUNTIF(D:D,D3030),""))</f>
        <v/>
      </c>
      <c r="F3030" s="20" t="str">
        <f t="shared" si="106"/>
        <v/>
      </c>
      <c r="G3030" s="56"/>
      <c r="H3030" s="56"/>
      <c r="I3030" s="56"/>
      <c r="J3030" s="56"/>
      <c r="K3030" s="56"/>
      <c r="L3030" s="56"/>
      <c r="M3030" s="56"/>
      <c r="N3030" s="56"/>
      <c r="O3030" s="56"/>
      <c r="P3030" s="56"/>
    </row>
    <row r="3031" spans="1:16">
      <c r="A3031" s="20">
        <v>3022</v>
      </c>
      <c r="B3031" s="20" t="str">
        <f>IF(Data!B3031:$B$5005&lt;&gt;"",Data!B3031,"")</f>
        <v/>
      </c>
      <c r="C3031" s="20" t="str">
        <f>IF(Data!$B3031:C$5005&lt;&gt;"",Data!C3031,"")</f>
        <v/>
      </c>
      <c r="D3031" s="20" t="str">
        <f t="shared" si="105"/>
        <v/>
      </c>
      <c r="E3031" s="133" t="str">
        <f>IF(D3031="","",IF(COUNTIF($D$10:D3030,D3031)=0,COUNTIF(D:D,D3031),""))</f>
        <v/>
      </c>
      <c r="F3031" s="20" t="str">
        <f t="shared" si="106"/>
        <v/>
      </c>
      <c r="G3031" s="56"/>
      <c r="H3031" s="56"/>
      <c r="I3031" s="56"/>
      <c r="J3031" s="56"/>
      <c r="K3031" s="56"/>
      <c r="L3031" s="56"/>
      <c r="M3031" s="56"/>
      <c r="N3031" s="56"/>
      <c r="O3031" s="56"/>
      <c r="P3031" s="56"/>
    </row>
    <row r="3032" spans="1:16">
      <c r="A3032" s="20">
        <v>3023</v>
      </c>
      <c r="B3032" s="20" t="str">
        <f>IF(Data!B3032:$B$5005&lt;&gt;"",Data!B3032,"")</f>
        <v/>
      </c>
      <c r="C3032" s="20" t="str">
        <f>IF(Data!$B3032:C$5005&lt;&gt;"",Data!C3032,"")</f>
        <v/>
      </c>
      <c r="D3032" s="20" t="str">
        <f t="shared" si="105"/>
        <v/>
      </c>
      <c r="E3032" s="133" t="str">
        <f>IF(D3032="","",IF(COUNTIF($D$10:D3031,D3032)=0,COUNTIF(D:D,D3032),""))</f>
        <v/>
      </c>
      <c r="F3032" s="20" t="str">
        <f t="shared" si="106"/>
        <v/>
      </c>
      <c r="G3032" s="56"/>
      <c r="H3032" s="56"/>
      <c r="I3032" s="56"/>
      <c r="J3032" s="56"/>
      <c r="K3032" s="56"/>
      <c r="L3032" s="56"/>
      <c r="M3032" s="56"/>
      <c r="N3032" s="56"/>
      <c r="O3032" s="56"/>
      <c r="P3032" s="56"/>
    </row>
    <row r="3033" spans="1:16">
      <c r="A3033" s="20">
        <v>3024</v>
      </c>
      <c r="B3033" s="20" t="str">
        <f>IF(Data!B3033:$B$5005&lt;&gt;"",Data!B3033,"")</f>
        <v/>
      </c>
      <c r="C3033" s="20" t="str">
        <f>IF(Data!$B3033:C$5005&lt;&gt;"",Data!C3033,"")</f>
        <v/>
      </c>
      <c r="D3033" s="20" t="str">
        <f t="shared" si="105"/>
        <v/>
      </c>
      <c r="E3033" s="133" t="str">
        <f>IF(D3033="","",IF(COUNTIF($D$10:D3032,D3033)=0,COUNTIF(D:D,D3033),""))</f>
        <v/>
      </c>
      <c r="F3033" s="20" t="str">
        <f t="shared" si="106"/>
        <v/>
      </c>
      <c r="G3033" s="56"/>
      <c r="H3033" s="56"/>
      <c r="I3033" s="56"/>
      <c r="J3033" s="56"/>
      <c r="K3033" s="56"/>
      <c r="L3033" s="56"/>
      <c r="M3033" s="56"/>
      <c r="N3033" s="56"/>
      <c r="O3033" s="56"/>
      <c r="P3033" s="56"/>
    </row>
    <row r="3034" spans="1:16">
      <c r="A3034" s="20">
        <v>3025</v>
      </c>
      <c r="B3034" s="20" t="str">
        <f>IF(Data!B3034:$B$5005&lt;&gt;"",Data!B3034,"")</f>
        <v/>
      </c>
      <c r="C3034" s="20" t="str">
        <f>IF(Data!$B3034:C$5005&lt;&gt;"",Data!C3034,"")</f>
        <v/>
      </c>
      <c r="D3034" s="20" t="str">
        <f t="shared" si="105"/>
        <v/>
      </c>
      <c r="E3034" s="133" t="str">
        <f>IF(D3034="","",IF(COUNTIF($D$10:D3033,D3034)=0,COUNTIF(D:D,D3034),""))</f>
        <v/>
      </c>
      <c r="F3034" s="20" t="str">
        <f t="shared" si="106"/>
        <v/>
      </c>
      <c r="G3034" s="56"/>
      <c r="H3034" s="56"/>
      <c r="I3034" s="56"/>
      <c r="J3034" s="56"/>
      <c r="K3034" s="56"/>
      <c r="L3034" s="56"/>
      <c r="M3034" s="56"/>
      <c r="N3034" s="56"/>
      <c r="O3034" s="56"/>
      <c r="P3034" s="56"/>
    </row>
    <row r="3035" spans="1:16">
      <c r="A3035" s="20">
        <v>3026</v>
      </c>
      <c r="B3035" s="20" t="str">
        <f>IF(Data!B3035:$B$5005&lt;&gt;"",Data!B3035,"")</f>
        <v/>
      </c>
      <c r="C3035" s="20" t="str">
        <f>IF(Data!$B3035:C$5005&lt;&gt;"",Data!C3035,"")</f>
        <v/>
      </c>
      <c r="D3035" s="20" t="str">
        <f t="shared" si="105"/>
        <v/>
      </c>
      <c r="E3035" s="133" t="str">
        <f>IF(D3035="","",IF(COUNTIF($D$10:D3034,D3035)=0,COUNTIF(D:D,D3035),""))</f>
        <v/>
      </c>
      <c r="F3035" s="20" t="str">
        <f t="shared" si="106"/>
        <v/>
      </c>
      <c r="G3035" s="56"/>
      <c r="H3035" s="56"/>
      <c r="I3035" s="56"/>
      <c r="J3035" s="56"/>
      <c r="K3035" s="56"/>
      <c r="L3035" s="56"/>
      <c r="M3035" s="56"/>
      <c r="N3035" s="56"/>
      <c r="O3035" s="56"/>
      <c r="P3035" s="56"/>
    </row>
    <row r="3036" spans="1:16">
      <c r="A3036" s="20">
        <v>3027</v>
      </c>
      <c r="B3036" s="20" t="str">
        <f>IF(Data!B3036:$B$5005&lt;&gt;"",Data!B3036,"")</f>
        <v/>
      </c>
      <c r="C3036" s="20" t="str">
        <f>IF(Data!$B3036:C$5005&lt;&gt;"",Data!C3036,"")</f>
        <v/>
      </c>
      <c r="D3036" s="20" t="str">
        <f t="shared" si="105"/>
        <v/>
      </c>
      <c r="E3036" s="133" t="str">
        <f>IF(D3036="","",IF(COUNTIF($D$10:D3035,D3036)=0,COUNTIF(D:D,D3036),""))</f>
        <v/>
      </c>
      <c r="F3036" s="20" t="str">
        <f t="shared" si="106"/>
        <v/>
      </c>
      <c r="G3036" s="56"/>
      <c r="H3036" s="56"/>
      <c r="I3036" s="56"/>
      <c r="J3036" s="56"/>
      <c r="K3036" s="56"/>
      <c r="L3036" s="56"/>
      <c r="M3036" s="56"/>
      <c r="N3036" s="56"/>
      <c r="O3036" s="56"/>
      <c r="P3036" s="56"/>
    </row>
    <row r="3037" spans="1:16">
      <c r="A3037" s="20">
        <v>3028</v>
      </c>
      <c r="B3037" s="20" t="str">
        <f>IF(Data!B3037:$B$5005&lt;&gt;"",Data!B3037,"")</f>
        <v/>
      </c>
      <c r="C3037" s="20" t="str">
        <f>IF(Data!$B3037:C$5005&lt;&gt;"",Data!C3037,"")</f>
        <v/>
      </c>
      <c r="D3037" s="20" t="str">
        <f t="shared" si="105"/>
        <v/>
      </c>
      <c r="E3037" s="133" t="str">
        <f>IF(D3037="","",IF(COUNTIF($D$10:D3036,D3037)=0,COUNTIF(D:D,D3037),""))</f>
        <v/>
      </c>
      <c r="F3037" s="20" t="str">
        <f t="shared" si="106"/>
        <v/>
      </c>
      <c r="G3037" s="56"/>
      <c r="H3037" s="56"/>
      <c r="I3037" s="56"/>
      <c r="J3037" s="56"/>
      <c r="K3037" s="56"/>
      <c r="L3037" s="56"/>
      <c r="M3037" s="56"/>
      <c r="N3037" s="56"/>
      <c r="O3037" s="56"/>
      <c r="P3037" s="56"/>
    </row>
    <row r="3038" spans="1:16">
      <c r="A3038" s="20">
        <v>3029</v>
      </c>
      <c r="B3038" s="20" t="str">
        <f>IF(Data!B3038:$B$5005&lt;&gt;"",Data!B3038,"")</f>
        <v/>
      </c>
      <c r="C3038" s="20" t="str">
        <f>IF(Data!$B3038:C$5005&lt;&gt;"",Data!C3038,"")</f>
        <v/>
      </c>
      <c r="D3038" s="20" t="str">
        <f t="shared" si="105"/>
        <v/>
      </c>
      <c r="E3038" s="133" t="str">
        <f>IF(D3038="","",IF(COUNTIF($D$10:D3037,D3038)=0,COUNTIF(D:D,D3038),""))</f>
        <v/>
      </c>
      <c r="F3038" s="20" t="str">
        <f t="shared" si="106"/>
        <v/>
      </c>
      <c r="G3038" s="56"/>
      <c r="H3038" s="56"/>
      <c r="I3038" s="56"/>
      <c r="J3038" s="56"/>
      <c r="K3038" s="56"/>
      <c r="L3038" s="56"/>
      <c r="M3038" s="56"/>
      <c r="N3038" s="56"/>
      <c r="O3038" s="56"/>
      <c r="P3038" s="56"/>
    </row>
    <row r="3039" spans="1:16">
      <c r="A3039" s="20">
        <v>3030</v>
      </c>
      <c r="B3039" s="20" t="str">
        <f>IF(Data!B3039:$B$5005&lt;&gt;"",Data!B3039,"")</f>
        <v/>
      </c>
      <c r="C3039" s="20" t="str">
        <f>IF(Data!$B3039:C$5005&lt;&gt;"",Data!C3039,"")</f>
        <v/>
      </c>
      <c r="D3039" s="20" t="str">
        <f t="shared" si="105"/>
        <v/>
      </c>
      <c r="E3039" s="133" t="str">
        <f>IF(D3039="","",IF(COUNTIF($D$10:D3038,D3039)=0,COUNTIF(D:D,D3039),""))</f>
        <v/>
      </c>
      <c r="F3039" s="20" t="str">
        <f t="shared" si="106"/>
        <v/>
      </c>
      <c r="G3039" s="56"/>
      <c r="H3039" s="56"/>
      <c r="I3039" s="56"/>
      <c r="J3039" s="56"/>
      <c r="K3039" s="56"/>
      <c r="L3039" s="56"/>
      <c r="M3039" s="56"/>
      <c r="N3039" s="56"/>
      <c r="O3039" s="56"/>
      <c r="P3039" s="56"/>
    </row>
    <row r="3040" spans="1:16">
      <c r="A3040" s="20">
        <v>3031</v>
      </c>
      <c r="B3040" s="20" t="str">
        <f>IF(Data!B3040:$B$5005&lt;&gt;"",Data!B3040,"")</f>
        <v/>
      </c>
      <c r="C3040" s="20" t="str">
        <f>IF(Data!$B3040:C$5005&lt;&gt;"",Data!C3040,"")</f>
        <v/>
      </c>
      <c r="D3040" s="20" t="str">
        <f t="shared" si="105"/>
        <v/>
      </c>
      <c r="E3040" s="133" t="str">
        <f>IF(D3040="","",IF(COUNTIF($D$10:D3039,D3040)=0,COUNTIF(D:D,D3040),""))</f>
        <v/>
      </c>
      <c r="F3040" s="20" t="str">
        <f t="shared" si="106"/>
        <v/>
      </c>
      <c r="G3040" s="56"/>
      <c r="H3040" s="56"/>
      <c r="I3040" s="56"/>
      <c r="J3040" s="56"/>
      <c r="K3040" s="56"/>
      <c r="L3040" s="56"/>
      <c r="M3040" s="56"/>
      <c r="N3040" s="56"/>
      <c r="O3040" s="56"/>
      <c r="P3040" s="56"/>
    </row>
    <row r="3041" spans="1:16">
      <c r="A3041" s="20">
        <v>3032</v>
      </c>
      <c r="B3041" s="20" t="str">
        <f>IF(Data!B3041:$B$5005&lt;&gt;"",Data!B3041,"")</f>
        <v/>
      </c>
      <c r="C3041" s="20" t="str">
        <f>IF(Data!$B3041:C$5005&lt;&gt;"",Data!C3041,"")</f>
        <v/>
      </c>
      <c r="D3041" s="20" t="str">
        <f t="shared" si="105"/>
        <v/>
      </c>
      <c r="E3041" s="133" t="str">
        <f>IF(D3041="","",IF(COUNTIF($D$10:D3040,D3041)=0,COUNTIF(D:D,D3041),""))</f>
        <v/>
      </c>
      <c r="F3041" s="20" t="str">
        <f t="shared" si="106"/>
        <v/>
      </c>
      <c r="G3041" s="56"/>
      <c r="H3041" s="56"/>
      <c r="I3041" s="56"/>
      <c r="J3041" s="56"/>
      <c r="K3041" s="56"/>
      <c r="L3041" s="56"/>
      <c r="M3041" s="56"/>
      <c r="N3041" s="56"/>
      <c r="O3041" s="56"/>
      <c r="P3041" s="56"/>
    </row>
    <row r="3042" spans="1:16">
      <c r="A3042" s="20">
        <v>3033</v>
      </c>
      <c r="B3042" s="20" t="str">
        <f>IF(Data!B3042:$B$5005&lt;&gt;"",Data!B3042,"")</f>
        <v/>
      </c>
      <c r="C3042" s="20" t="str">
        <f>IF(Data!$B3042:C$5005&lt;&gt;"",Data!C3042,"")</f>
        <v/>
      </c>
      <c r="D3042" s="20" t="str">
        <f t="shared" si="105"/>
        <v/>
      </c>
      <c r="E3042" s="133" t="str">
        <f>IF(D3042="","",IF(COUNTIF($D$10:D3041,D3042)=0,COUNTIF(D:D,D3042),""))</f>
        <v/>
      </c>
      <c r="F3042" s="20" t="str">
        <f t="shared" si="106"/>
        <v/>
      </c>
      <c r="G3042" s="56"/>
      <c r="H3042" s="56"/>
      <c r="I3042" s="56"/>
      <c r="J3042" s="56"/>
      <c r="K3042" s="56"/>
      <c r="L3042" s="56"/>
      <c r="M3042" s="56"/>
      <c r="N3042" s="56"/>
      <c r="O3042" s="56"/>
      <c r="P3042" s="56"/>
    </row>
    <row r="3043" spans="1:16">
      <c r="A3043" s="20">
        <v>3034</v>
      </c>
      <c r="B3043" s="20" t="str">
        <f>IF(Data!B3043:$B$5005&lt;&gt;"",Data!B3043,"")</f>
        <v/>
      </c>
      <c r="C3043" s="20" t="str">
        <f>IF(Data!$B3043:C$5005&lt;&gt;"",Data!C3043,"")</f>
        <v/>
      </c>
      <c r="D3043" s="20" t="str">
        <f t="shared" si="105"/>
        <v/>
      </c>
      <c r="E3043" s="133" t="str">
        <f>IF(D3043="","",IF(COUNTIF($D$10:D3042,D3043)=0,COUNTIF(D:D,D3043),""))</f>
        <v/>
      </c>
      <c r="F3043" s="20" t="str">
        <f t="shared" si="106"/>
        <v/>
      </c>
      <c r="G3043" s="56"/>
      <c r="H3043" s="56"/>
      <c r="I3043" s="56"/>
      <c r="J3043" s="56"/>
      <c r="K3043" s="56"/>
      <c r="L3043" s="56"/>
      <c r="M3043" s="56"/>
      <c r="N3043" s="56"/>
      <c r="O3043" s="56"/>
      <c r="P3043" s="56"/>
    </row>
    <row r="3044" spans="1:16">
      <c r="A3044" s="20">
        <v>3035</v>
      </c>
      <c r="B3044" s="20" t="str">
        <f>IF(Data!B3044:$B$5005&lt;&gt;"",Data!B3044,"")</f>
        <v/>
      </c>
      <c r="C3044" s="20" t="str">
        <f>IF(Data!$B3044:C$5005&lt;&gt;"",Data!C3044,"")</f>
        <v/>
      </c>
      <c r="D3044" s="20" t="str">
        <f t="shared" si="105"/>
        <v/>
      </c>
      <c r="E3044" s="133" t="str">
        <f>IF(D3044="","",IF(COUNTIF($D$10:D3043,D3044)=0,COUNTIF(D:D,D3044),""))</f>
        <v/>
      </c>
      <c r="F3044" s="20" t="str">
        <f t="shared" si="106"/>
        <v/>
      </c>
      <c r="G3044" s="56"/>
      <c r="H3044" s="56"/>
      <c r="I3044" s="56"/>
      <c r="J3044" s="56"/>
      <c r="K3044" s="56"/>
      <c r="L3044" s="56"/>
      <c r="M3044" s="56"/>
      <c r="N3044" s="56"/>
      <c r="O3044" s="56"/>
      <c r="P3044" s="56"/>
    </row>
    <row r="3045" spans="1:16">
      <c r="A3045" s="20">
        <v>3036</v>
      </c>
      <c r="B3045" s="20" t="str">
        <f>IF(Data!B3045:$B$5005&lt;&gt;"",Data!B3045,"")</f>
        <v/>
      </c>
      <c r="C3045" s="20" t="str">
        <f>IF(Data!$B3045:C$5005&lt;&gt;"",Data!C3045,"")</f>
        <v/>
      </c>
      <c r="D3045" s="20" t="str">
        <f t="shared" si="105"/>
        <v/>
      </c>
      <c r="E3045" s="133" t="str">
        <f>IF(D3045="","",IF(COUNTIF($D$10:D3044,D3045)=0,COUNTIF(D:D,D3045),""))</f>
        <v/>
      </c>
      <c r="F3045" s="20" t="str">
        <f t="shared" si="106"/>
        <v/>
      </c>
      <c r="G3045" s="56"/>
      <c r="H3045" s="56"/>
      <c r="I3045" s="56"/>
      <c r="J3045" s="56"/>
      <c r="K3045" s="56"/>
      <c r="L3045" s="56"/>
      <c r="M3045" s="56"/>
      <c r="N3045" s="56"/>
      <c r="O3045" s="56"/>
      <c r="P3045" s="56"/>
    </row>
    <row r="3046" spans="1:16">
      <c r="A3046" s="20">
        <v>3037</v>
      </c>
      <c r="B3046" s="20" t="str">
        <f>IF(Data!B3046:$B$5005&lt;&gt;"",Data!B3046,"")</f>
        <v/>
      </c>
      <c r="C3046" s="20" t="str">
        <f>IF(Data!$B3046:C$5005&lt;&gt;"",Data!C3046,"")</f>
        <v/>
      </c>
      <c r="D3046" s="20" t="str">
        <f t="shared" si="105"/>
        <v/>
      </c>
      <c r="E3046" s="133" t="str">
        <f>IF(D3046="","",IF(COUNTIF($D$10:D3045,D3046)=0,COUNTIF(D:D,D3046),""))</f>
        <v/>
      </c>
      <c r="F3046" s="20" t="str">
        <f t="shared" si="106"/>
        <v/>
      </c>
      <c r="G3046" s="56"/>
      <c r="H3046" s="56"/>
      <c r="I3046" s="56"/>
      <c r="J3046" s="56"/>
      <c r="K3046" s="56"/>
      <c r="L3046" s="56"/>
      <c r="M3046" s="56"/>
      <c r="N3046" s="56"/>
      <c r="O3046" s="56"/>
      <c r="P3046" s="56"/>
    </row>
    <row r="3047" spans="1:16">
      <c r="A3047" s="20">
        <v>3038</v>
      </c>
      <c r="B3047" s="20" t="str">
        <f>IF(Data!B3047:$B$5005&lt;&gt;"",Data!B3047,"")</f>
        <v/>
      </c>
      <c r="C3047" s="20" t="str">
        <f>IF(Data!$B3047:C$5005&lt;&gt;"",Data!C3047,"")</f>
        <v/>
      </c>
      <c r="D3047" s="20" t="str">
        <f t="shared" si="105"/>
        <v/>
      </c>
      <c r="E3047" s="133" t="str">
        <f>IF(D3047="","",IF(COUNTIF($D$10:D3046,D3047)=0,COUNTIF(D:D,D3047),""))</f>
        <v/>
      </c>
      <c r="F3047" s="20" t="str">
        <f t="shared" si="106"/>
        <v/>
      </c>
      <c r="G3047" s="56"/>
      <c r="H3047" s="56"/>
      <c r="I3047" s="56"/>
      <c r="J3047" s="56"/>
      <c r="K3047" s="56"/>
      <c r="L3047" s="56"/>
      <c r="M3047" s="56"/>
      <c r="N3047" s="56"/>
      <c r="O3047" s="56"/>
      <c r="P3047" s="56"/>
    </row>
    <row r="3048" spans="1:16">
      <c r="A3048" s="20">
        <v>3039</v>
      </c>
      <c r="B3048" s="20" t="str">
        <f>IF(Data!B3048:$B$5005&lt;&gt;"",Data!B3048,"")</f>
        <v/>
      </c>
      <c r="C3048" s="20" t="str">
        <f>IF(Data!$B3048:C$5005&lt;&gt;"",Data!C3048,"")</f>
        <v/>
      </c>
      <c r="D3048" s="20" t="str">
        <f t="shared" si="105"/>
        <v/>
      </c>
      <c r="E3048" s="133" t="str">
        <f>IF(D3048="","",IF(COUNTIF($D$10:D3047,D3048)=0,COUNTIF(D:D,D3048),""))</f>
        <v/>
      </c>
      <c r="F3048" s="20" t="str">
        <f t="shared" si="106"/>
        <v/>
      </c>
      <c r="G3048" s="56"/>
      <c r="H3048" s="56"/>
      <c r="I3048" s="56"/>
      <c r="J3048" s="56"/>
      <c r="K3048" s="56"/>
      <c r="L3048" s="56"/>
      <c r="M3048" s="56"/>
      <c r="N3048" s="56"/>
      <c r="O3048" s="56"/>
      <c r="P3048" s="56"/>
    </row>
    <row r="3049" spans="1:16">
      <c r="A3049" s="20">
        <v>3040</v>
      </c>
      <c r="B3049" s="20" t="str">
        <f>IF(Data!B3049:$B$5005&lt;&gt;"",Data!B3049,"")</f>
        <v/>
      </c>
      <c r="C3049" s="20" t="str">
        <f>IF(Data!$B3049:C$5005&lt;&gt;"",Data!C3049,"")</f>
        <v/>
      </c>
      <c r="D3049" s="20" t="str">
        <f t="shared" si="105"/>
        <v/>
      </c>
      <c r="E3049" s="133" t="str">
        <f>IF(D3049="","",IF(COUNTIF($D$10:D3048,D3049)=0,COUNTIF(D:D,D3049),""))</f>
        <v/>
      </c>
      <c r="F3049" s="20" t="str">
        <f t="shared" si="106"/>
        <v/>
      </c>
      <c r="G3049" s="56"/>
      <c r="H3049" s="56"/>
      <c r="I3049" s="56"/>
      <c r="J3049" s="56"/>
      <c r="K3049" s="56"/>
      <c r="L3049" s="56"/>
      <c r="M3049" s="56"/>
      <c r="N3049" s="56"/>
      <c r="O3049" s="56"/>
      <c r="P3049" s="56"/>
    </row>
    <row r="3050" spans="1:16">
      <c r="A3050" s="20">
        <v>3041</v>
      </c>
      <c r="B3050" s="20" t="str">
        <f>IF(Data!B3050:$B$5005&lt;&gt;"",Data!B3050,"")</f>
        <v/>
      </c>
      <c r="C3050" s="20" t="str">
        <f>IF(Data!$B3050:C$5005&lt;&gt;"",Data!C3050,"")</f>
        <v/>
      </c>
      <c r="D3050" s="20" t="str">
        <f t="shared" si="105"/>
        <v/>
      </c>
      <c r="E3050" s="133" t="str">
        <f>IF(D3050="","",IF(COUNTIF($D$10:D3049,D3050)=0,COUNTIF(D:D,D3050),""))</f>
        <v/>
      </c>
      <c r="F3050" s="20" t="str">
        <f t="shared" si="106"/>
        <v/>
      </c>
      <c r="G3050" s="56"/>
      <c r="H3050" s="56"/>
      <c r="I3050" s="56"/>
      <c r="J3050" s="56"/>
      <c r="K3050" s="56"/>
      <c r="L3050" s="56"/>
      <c r="M3050" s="56"/>
      <c r="N3050" s="56"/>
      <c r="O3050" s="56"/>
      <c r="P3050" s="56"/>
    </row>
    <row r="3051" spans="1:16">
      <c r="A3051" s="20">
        <v>3042</v>
      </c>
      <c r="B3051" s="20" t="str">
        <f>IF(Data!B3051:$B$5005&lt;&gt;"",Data!B3051,"")</f>
        <v/>
      </c>
      <c r="C3051" s="20" t="str">
        <f>IF(Data!$B3051:C$5005&lt;&gt;"",Data!C3051,"")</f>
        <v/>
      </c>
      <c r="D3051" s="20" t="str">
        <f t="shared" si="105"/>
        <v/>
      </c>
      <c r="E3051" s="133" t="str">
        <f>IF(D3051="","",IF(COUNTIF($D$10:D3050,D3051)=0,COUNTIF(D:D,D3051),""))</f>
        <v/>
      </c>
      <c r="F3051" s="20" t="str">
        <f t="shared" si="106"/>
        <v/>
      </c>
      <c r="G3051" s="56"/>
      <c r="H3051" s="56"/>
      <c r="I3051" s="56"/>
      <c r="J3051" s="56"/>
      <c r="K3051" s="56"/>
      <c r="L3051" s="56"/>
      <c r="M3051" s="56"/>
      <c r="N3051" s="56"/>
      <c r="O3051" s="56"/>
      <c r="P3051" s="56"/>
    </row>
    <row r="3052" spans="1:16">
      <c r="A3052" s="20">
        <v>3043</v>
      </c>
      <c r="B3052" s="20" t="str">
        <f>IF(Data!B3052:$B$5005&lt;&gt;"",Data!B3052,"")</f>
        <v/>
      </c>
      <c r="C3052" s="20" t="str">
        <f>IF(Data!$B3052:C$5005&lt;&gt;"",Data!C3052,"")</f>
        <v/>
      </c>
      <c r="D3052" s="20" t="str">
        <f t="shared" si="105"/>
        <v/>
      </c>
      <c r="E3052" s="133" t="str">
        <f>IF(D3052="","",IF(COUNTIF($D$10:D3051,D3052)=0,COUNTIF(D:D,D3052),""))</f>
        <v/>
      </c>
      <c r="F3052" s="20" t="str">
        <f t="shared" si="106"/>
        <v/>
      </c>
      <c r="G3052" s="56"/>
      <c r="H3052" s="56"/>
      <c r="I3052" s="56"/>
      <c r="J3052" s="56"/>
      <c r="K3052" s="56"/>
      <c r="L3052" s="56"/>
      <c r="M3052" s="56"/>
      <c r="N3052" s="56"/>
      <c r="O3052" s="56"/>
      <c r="P3052" s="56"/>
    </row>
    <row r="3053" spans="1:16">
      <c r="A3053" s="20">
        <v>3044</v>
      </c>
      <c r="B3053" s="20" t="str">
        <f>IF(Data!B3053:$B$5005&lt;&gt;"",Data!B3053,"")</f>
        <v/>
      </c>
      <c r="C3053" s="20" t="str">
        <f>IF(Data!$B3053:C$5005&lt;&gt;"",Data!C3053,"")</f>
        <v/>
      </c>
      <c r="D3053" s="20" t="str">
        <f t="shared" si="105"/>
        <v/>
      </c>
      <c r="E3053" s="133" t="str">
        <f>IF(D3053="","",IF(COUNTIF($D$10:D3052,D3053)=0,COUNTIF(D:D,D3053),""))</f>
        <v/>
      </c>
      <c r="F3053" s="20" t="str">
        <f t="shared" si="106"/>
        <v/>
      </c>
      <c r="G3053" s="56"/>
      <c r="H3053" s="56"/>
      <c r="I3053" s="56"/>
      <c r="J3053" s="56"/>
      <c r="K3053" s="56"/>
      <c r="L3053" s="56"/>
      <c r="M3053" s="56"/>
      <c r="N3053" s="56"/>
      <c r="O3053" s="56"/>
      <c r="P3053" s="56"/>
    </row>
    <row r="3054" spans="1:16">
      <c r="A3054" s="20">
        <v>3045</v>
      </c>
      <c r="B3054" s="20" t="str">
        <f>IF(Data!B3054:$B$5005&lt;&gt;"",Data!B3054,"")</f>
        <v/>
      </c>
      <c r="C3054" s="20" t="str">
        <f>IF(Data!$B3054:C$5005&lt;&gt;"",Data!C3054,"")</f>
        <v/>
      </c>
      <c r="D3054" s="20" t="str">
        <f t="shared" si="105"/>
        <v/>
      </c>
      <c r="E3054" s="133" t="str">
        <f>IF(D3054="","",IF(COUNTIF($D$10:D3053,D3054)=0,COUNTIF(D:D,D3054),""))</f>
        <v/>
      </c>
      <c r="F3054" s="20" t="str">
        <f t="shared" si="106"/>
        <v/>
      </c>
      <c r="G3054" s="56"/>
      <c r="H3054" s="56"/>
      <c r="I3054" s="56"/>
      <c r="J3054" s="56"/>
      <c r="K3054" s="56"/>
      <c r="L3054" s="56"/>
      <c r="M3054" s="56"/>
      <c r="N3054" s="56"/>
      <c r="O3054" s="56"/>
      <c r="P3054" s="56"/>
    </row>
    <row r="3055" spans="1:16">
      <c r="A3055" s="20">
        <v>3046</v>
      </c>
      <c r="B3055" s="20" t="str">
        <f>IF(Data!B3055:$B$5005&lt;&gt;"",Data!B3055,"")</f>
        <v/>
      </c>
      <c r="C3055" s="20" t="str">
        <f>IF(Data!$B3055:C$5005&lt;&gt;"",Data!C3055,"")</f>
        <v/>
      </c>
      <c r="D3055" s="20" t="str">
        <f t="shared" si="105"/>
        <v/>
      </c>
      <c r="E3055" s="133" t="str">
        <f>IF(D3055="","",IF(COUNTIF($D$10:D3054,D3055)=0,COUNTIF(D:D,D3055),""))</f>
        <v/>
      </c>
      <c r="F3055" s="20" t="str">
        <f t="shared" si="106"/>
        <v/>
      </c>
      <c r="G3055" s="56"/>
      <c r="H3055" s="56"/>
      <c r="I3055" s="56"/>
      <c r="J3055" s="56"/>
      <c r="K3055" s="56"/>
      <c r="L3055" s="56"/>
      <c r="M3055" s="56"/>
      <c r="N3055" s="56"/>
      <c r="O3055" s="56"/>
      <c r="P3055" s="56"/>
    </row>
    <row r="3056" spans="1:16">
      <c r="A3056" s="20">
        <v>3047</v>
      </c>
      <c r="B3056" s="20" t="str">
        <f>IF(Data!B3056:$B$5005&lt;&gt;"",Data!B3056,"")</f>
        <v/>
      </c>
      <c r="C3056" s="20" t="str">
        <f>IF(Data!$B3056:C$5005&lt;&gt;"",Data!C3056,"")</f>
        <v/>
      </c>
      <c r="D3056" s="20" t="str">
        <f t="shared" si="105"/>
        <v/>
      </c>
      <c r="E3056" s="133" t="str">
        <f>IF(D3056="","",IF(COUNTIF($D$10:D3055,D3056)=0,COUNTIF(D:D,D3056),""))</f>
        <v/>
      </c>
      <c r="F3056" s="20" t="str">
        <f t="shared" si="106"/>
        <v/>
      </c>
      <c r="G3056" s="56"/>
      <c r="H3056" s="56"/>
      <c r="I3056" s="56"/>
      <c r="J3056" s="56"/>
      <c r="K3056" s="56"/>
      <c r="L3056" s="56"/>
      <c r="M3056" s="56"/>
      <c r="N3056" s="56"/>
      <c r="O3056" s="56"/>
      <c r="P3056" s="56"/>
    </row>
    <row r="3057" spans="1:16">
      <c r="A3057" s="20">
        <v>3048</v>
      </c>
      <c r="B3057" s="20" t="str">
        <f>IF(Data!B3057:$B$5005&lt;&gt;"",Data!B3057,"")</f>
        <v/>
      </c>
      <c r="C3057" s="20" t="str">
        <f>IF(Data!$B3057:C$5005&lt;&gt;"",Data!C3057,"")</f>
        <v/>
      </c>
      <c r="D3057" s="20" t="str">
        <f t="shared" si="105"/>
        <v/>
      </c>
      <c r="E3057" s="133" t="str">
        <f>IF(D3057="","",IF(COUNTIF($D$10:D3056,D3057)=0,COUNTIF(D:D,D3057),""))</f>
        <v/>
      </c>
      <c r="F3057" s="20" t="str">
        <f t="shared" si="106"/>
        <v/>
      </c>
      <c r="G3057" s="56"/>
      <c r="H3057" s="56"/>
      <c r="I3057" s="56"/>
      <c r="J3057" s="56"/>
      <c r="K3057" s="56"/>
      <c r="L3057" s="56"/>
      <c r="M3057" s="56"/>
      <c r="N3057" s="56"/>
      <c r="O3057" s="56"/>
      <c r="P3057" s="56"/>
    </row>
    <row r="3058" spans="1:16">
      <c r="A3058" s="20">
        <v>3049</v>
      </c>
      <c r="B3058" s="20" t="str">
        <f>IF(Data!B3058:$B$5005&lt;&gt;"",Data!B3058,"")</f>
        <v/>
      </c>
      <c r="C3058" s="20" t="str">
        <f>IF(Data!$B3058:C$5005&lt;&gt;"",Data!C3058,"")</f>
        <v/>
      </c>
      <c r="D3058" s="20" t="str">
        <f t="shared" si="105"/>
        <v/>
      </c>
      <c r="E3058" s="133" t="str">
        <f>IF(D3058="","",IF(COUNTIF($D$10:D3057,D3058)=0,COUNTIF(D:D,D3058),""))</f>
        <v/>
      </c>
      <c r="F3058" s="20" t="str">
        <f t="shared" si="106"/>
        <v/>
      </c>
      <c r="G3058" s="56"/>
      <c r="H3058" s="56"/>
      <c r="I3058" s="56"/>
      <c r="J3058" s="56"/>
      <c r="K3058" s="56"/>
      <c r="L3058" s="56"/>
      <c r="M3058" s="56"/>
      <c r="N3058" s="56"/>
      <c r="O3058" s="56"/>
      <c r="P3058" s="56"/>
    </row>
    <row r="3059" spans="1:16">
      <c r="A3059" s="20">
        <v>3050</v>
      </c>
      <c r="B3059" s="20" t="str">
        <f>IF(Data!B3059:$B$5005&lt;&gt;"",Data!B3059,"")</f>
        <v/>
      </c>
      <c r="C3059" s="20" t="str">
        <f>IF(Data!$B3059:C$5005&lt;&gt;"",Data!C3059,"")</f>
        <v/>
      </c>
      <c r="D3059" s="20" t="str">
        <f t="shared" si="105"/>
        <v/>
      </c>
      <c r="E3059" s="133" t="str">
        <f>IF(D3059="","",IF(COUNTIF($D$10:D3058,D3059)=0,COUNTIF(D:D,D3059),""))</f>
        <v/>
      </c>
      <c r="F3059" s="20" t="str">
        <f t="shared" si="106"/>
        <v/>
      </c>
      <c r="G3059" s="56"/>
      <c r="H3059" s="56"/>
      <c r="I3059" s="56"/>
      <c r="J3059" s="56"/>
      <c r="K3059" s="56"/>
      <c r="L3059" s="56"/>
      <c r="M3059" s="56"/>
      <c r="N3059" s="56"/>
      <c r="O3059" s="56"/>
      <c r="P3059" s="56"/>
    </row>
    <row r="3060" spans="1:16">
      <c r="A3060" s="20">
        <v>3051</v>
      </c>
      <c r="B3060" s="20" t="str">
        <f>IF(Data!B3060:$B$5005&lt;&gt;"",Data!B3060,"")</f>
        <v/>
      </c>
      <c r="C3060" s="20" t="str">
        <f>IF(Data!$B3060:C$5005&lt;&gt;"",Data!C3060,"")</f>
        <v/>
      </c>
      <c r="D3060" s="20" t="str">
        <f t="shared" si="105"/>
        <v/>
      </c>
      <c r="E3060" s="133" t="str">
        <f>IF(D3060="","",IF(COUNTIF($D$10:D3059,D3060)=0,COUNTIF(D:D,D3060),""))</f>
        <v/>
      </c>
      <c r="F3060" s="20" t="str">
        <f t="shared" si="106"/>
        <v/>
      </c>
      <c r="G3060" s="56"/>
      <c r="H3060" s="56"/>
      <c r="I3060" s="56"/>
      <c r="J3060" s="56"/>
      <c r="K3060" s="56"/>
      <c r="L3060" s="56"/>
      <c r="M3060" s="56"/>
      <c r="N3060" s="56"/>
      <c r="O3060" s="56"/>
      <c r="P3060" s="56"/>
    </row>
    <row r="3061" spans="1:16">
      <c r="A3061" s="20">
        <v>3052</v>
      </c>
      <c r="B3061" s="20" t="str">
        <f>IF(Data!B3061:$B$5005&lt;&gt;"",Data!B3061,"")</f>
        <v/>
      </c>
      <c r="C3061" s="20" t="str">
        <f>IF(Data!$B3061:C$5005&lt;&gt;"",Data!C3061,"")</f>
        <v/>
      </c>
      <c r="D3061" s="20" t="str">
        <f t="shared" si="105"/>
        <v/>
      </c>
      <c r="E3061" s="133" t="str">
        <f>IF(D3061="","",IF(COUNTIF($D$10:D3060,D3061)=0,COUNTIF(D:D,D3061),""))</f>
        <v/>
      </c>
      <c r="F3061" s="20" t="str">
        <f t="shared" si="106"/>
        <v/>
      </c>
      <c r="G3061" s="56"/>
      <c r="H3061" s="56"/>
      <c r="I3061" s="56"/>
      <c r="J3061" s="56"/>
      <c r="K3061" s="56"/>
      <c r="L3061" s="56"/>
      <c r="M3061" s="56"/>
      <c r="N3061" s="56"/>
      <c r="O3061" s="56"/>
      <c r="P3061" s="56"/>
    </row>
    <row r="3062" spans="1:16">
      <c r="A3062" s="20">
        <v>3053</v>
      </c>
      <c r="B3062" s="20" t="str">
        <f>IF(Data!B3062:$B$5005&lt;&gt;"",Data!B3062,"")</f>
        <v/>
      </c>
      <c r="C3062" s="20" t="str">
        <f>IF(Data!$B3062:C$5005&lt;&gt;"",Data!C3062,"")</f>
        <v/>
      </c>
      <c r="D3062" s="20" t="str">
        <f t="shared" si="105"/>
        <v/>
      </c>
      <c r="E3062" s="133" t="str">
        <f>IF(D3062="","",IF(COUNTIF($D$10:D3061,D3062)=0,COUNTIF(D:D,D3062),""))</f>
        <v/>
      </c>
      <c r="F3062" s="20" t="str">
        <f t="shared" si="106"/>
        <v/>
      </c>
      <c r="G3062" s="56"/>
      <c r="H3062" s="56"/>
      <c r="I3062" s="56"/>
      <c r="J3062" s="56"/>
      <c r="K3062" s="56"/>
      <c r="L3062" s="56"/>
      <c r="M3062" s="56"/>
      <c r="N3062" s="56"/>
      <c r="O3062" s="56"/>
      <c r="P3062" s="56"/>
    </row>
    <row r="3063" spans="1:16">
      <c r="A3063" s="20">
        <v>3054</v>
      </c>
      <c r="B3063" s="20" t="str">
        <f>IF(Data!B3063:$B$5005&lt;&gt;"",Data!B3063,"")</f>
        <v/>
      </c>
      <c r="C3063" s="20" t="str">
        <f>IF(Data!$B3063:C$5005&lt;&gt;"",Data!C3063,"")</f>
        <v/>
      </c>
      <c r="D3063" s="20" t="str">
        <f t="shared" si="105"/>
        <v/>
      </c>
      <c r="E3063" s="133" t="str">
        <f>IF(D3063="","",IF(COUNTIF($D$10:D3062,D3063)=0,COUNTIF(D:D,D3063),""))</f>
        <v/>
      </c>
      <c r="F3063" s="20" t="str">
        <f t="shared" si="106"/>
        <v/>
      </c>
      <c r="G3063" s="56"/>
      <c r="H3063" s="56"/>
      <c r="I3063" s="56"/>
      <c r="J3063" s="56"/>
      <c r="K3063" s="56"/>
      <c r="L3063" s="56"/>
      <c r="M3063" s="56"/>
      <c r="N3063" s="56"/>
      <c r="O3063" s="56"/>
      <c r="P3063" s="56"/>
    </row>
    <row r="3064" spans="1:16">
      <c r="A3064" s="20">
        <v>3055</v>
      </c>
      <c r="B3064" s="20" t="str">
        <f>IF(Data!B3064:$B$5005&lt;&gt;"",Data!B3064,"")</f>
        <v/>
      </c>
      <c r="C3064" s="20" t="str">
        <f>IF(Data!$B3064:C$5005&lt;&gt;"",Data!C3064,"")</f>
        <v/>
      </c>
      <c r="D3064" s="20" t="str">
        <f t="shared" ref="D3064:D3127" si="107">IF(AND(B3064&lt;&gt;"",C3064&lt;&gt;""), _xlfn.RANK.AVG(B3064,B:B,1),"")</f>
        <v/>
      </c>
      <c r="E3064" s="133" t="str">
        <f>IF(D3064="","",IF(COUNTIF($D$10:D3063,D3064)=0,COUNTIF(D:D,D3064),""))</f>
        <v/>
      </c>
      <c r="F3064" s="20" t="str">
        <f t="shared" si="106"/>
        <v/>
      </c>
      <c r="G3064" s="56"/>
      <c r="H3064" s="56"/>
      <c r="I3064" s="56"/>
      <c r="J3064" s="56"/>
      <c r="K3064" s="56"/>
      <c r="L3064" s="56"/>
      <c r="M3064" s="56"/>
      <c r="N3064" s="56"/>
      <c r="O3064" s="56"/>
      <c r="P3064" s="56"/>
    </row>
    <row r="3065" spans="1:16">
      <c r="A3065" s="20">
        <v>3056</v>
      </c>
      <c r="B3065" s="20" t="str">
        <f>IF(Data!B3065:$B$5005&lt;&gt;"",Data!B3065,"")</f>
        <v/>
      </c>
      <c r="C3065" s="20" t="str">
        <f>IF(Data!$B3065:C$5005&lt;&gt;"",Data!C3065,"")</f>
        <v/>
      </c>
      <c r="D3065" s="20" t="str">
        <f t="shared" si="107"/>
        <v/>
      </c>
      <c r="E3065" s="133" t="str">
        <f>IF(D3065="","",IF(COUNTIF($D$10:D3064,D3065)=0,COUNTIF(D:D,D3065),""))</f>
        <v/>
      </c>
      <c r="F3065" s="20" t="str">
        <f t="shared" si="106"/>
        <v/>
      </c>
      <c r="G3065" s="56"/>
      <c r="H3065" s="56"/>
      <c r="I3065" s="56"/>
      <c r="J3065" s="56"/>
      <c r="K3065" s="56"/>
      <c r="L3065" s="56"/>
      <c r="M3065" s="56"/>
      <c r="N3065" s="56"/>
      <c r="O3065" s="56"/>
      <c r="P3065" s="56"/>
    </row>
    <row r="3066" spans="1:16">
      <c r="A3066" s="20">
        <v>3057</v>
      </c>
      <c r="B3066" s="20" t="str">
        <f>IF(Data!B3066:$B$5005&lt;&gt;"",Data!B3066,"")</f>
        <v/>
      </c>
      <c r="C3066" s="20" t="str">
        <f>IF(Data!$B3066:C$5005&lt;&gt;"",Data!C3066,"")</f>
        <v/>
      </c>
      <c r="D3066" s="20" t="str">
        <f t="shared" si="107"/>
        <v/>
      </c>
      <c r="E3066" s="133" t="str">
        <f>IF(D3066="","",IF(COUNTIF($D$10:D3065,D3066)=0,COUNTIF(D:D,D3066),""))</f>
        <v/>
      </c>
      <c r="F3066" s="20" t="str">
        <f t="shared" si="106"/>
        <v/>
      </c>
      <c r="G3066" s="56"/>
      <c r="H3066" s="56"/>
      <c r="I3066" s="56"/>
      <c r="J3066" s="56"/>
      <c r="K3066" s="56"/>
      <c r="L3066" s="56"/>
      <c r="M3066" s="56"/>
      <c r="N3066" s="56"/>
      <c r="O3066" s="56"/>
      <c r="P3066" s="56"/>
    </row>
    <row r="3067" spans="1:16">
      <c r="A3067" s="20">
        <v>3058</v>
      </c>
      <c r="B3067" s="20" t="str">
        <f>IF(Data!B3067:$B$5005&lt;&gt;"",Data!B3067,"")</f>
        <v/>
      </c>
      <c r="C3067" s="20" t="str">
        <f>IF(Data!$B3067:C$5005&lt;&gt;"",Data!C3067,"")</f>
        <v/>
      </c>
      <c r="D3067" s="20" t="str">
        <f t="shared" si="107"/>
        <v/>
      </c>
      <c r="E3067" s="133" t="str">
        <f>IF(D3067="","",IF(COUNTIF($D$10:D3066,D3067)=0,COUNTIF(D:D,D3067),""))</f>
        <v/>
      </c>
      <c r="F3067" s="20" t="str">
        <f t="shared" si="106"/>
        <v/>
      </c>
      <c r="G3067" s="56"/>
      <c r="H3067" s="56"/>
      <c r="I3067" s="56"/>
      <c r="J3067" s="56"/>
      <c r="K3067" s="56"/>
      <c r="L3067" s="56"/>
      <c r="M3067" s="56"/>
      <c r="N3067" s="56"/>
      <c r="O3067" s="56"/>
      <c r="P3067" s="56"/>
    </row>
    <row r="3068" spans="1:16">
      <c r="A3068" s="20">
        <v>3059</v>
      </c>
      <c r="B3068" s="20" t="str">
        <f>IF(Data!B3068:$B$5005&lt;&gt;"",Data!B3068,"")</f>
        <v/>
      </c>
      <c r="C3068" s="20" t="str">
        <f>IF(Data!$B3068:C$5005&lt;&gt;"",Data!C3068,"")</f>
        <v/>
      </c>
      <c r="D3068" s="20" t="str">
        <f t="shared" si="107"/>
        <v/>
      </c>
      <c r="E3068" s="133" t="str">
        <f>IF(D3068="","",IF(COUNTIF($D$10:D3067,D3068)=0,COUNTIF(D:D,D3068),""))</f>
        <v/>
      </c>
      <c r="F3068" s="20" t="str">
        <f t="shared" si="106"/>
        <v/>
      </c>
      <c r="G3068" s="56"/>
      <c r="H3068" s="56"/>
      <c r="I3068" s="56"/>
      <c r="J3068" s="56"/>
      <c r="K3068" s="56"/>
      <c r="L3068" s="56"/>
      <c r="M3068" s="56"/>
      <c r="N3068" s="56"/>
      <c r="O3068" s="56"/>
      <c r="P3068" s="56"/>
    </row>
    <row r="3069" spans="1:16">
      <c r="A3069" s="20">
        <v>3060</v>
      </c>
      <c r="B3069" s="20" t="str">
        <f>IF(Data!B3069:$B$5005&lt;&gt;"",Data!B3069,"")</f>
        <v/>
      </c>
      <c r="C3069" s="20" t="str">
        <f>IF(Data!$B3069:C$5005&lt;&gt;"",Data!C3069,"")</f>
        <v/>
      </c>
      <c r="D3069" s="20" t="str">
        <f t="shared" si="107"/>
        <v/>
      </c>
      <c r="E3069" s="133" t="str">
        <f>IF(D3069="","",IF(COUNTIF($D$10:D3068,D3069)=0,COUNTIF(D:D,D3069),""))</f>
        <v/>
      </c>
      <c r="F3069" s="20" t="str">
        <f t="shared" si="106"/>
        <v/>
      </c>
      <c r="G3069" s="56"/>
      <c r="H3069" s="56"/>
      <c r="I3069" s="56"/>
      <c r="J3069" s="56"/>
      <c r="K3069" s="56"/>
      <c r="L3069" s="56"/>
      <c r="M3069" s="56"/>
      <c r="N3069" s="56"/>
      <c r="O3069" s="56"/>
      <c r="P3069" s="56"/>
    </row>
    <row r="3070" spans="1:16">
      <c r="A3070" s="20">
        <v>3061</v>
      </c>
      <c r="B3070" s="20" t="str">
        <f>IF(Data!B3070:$B$5005&lt;&gt;"",Data!B3070,"")</f>
        <v/>
      </c>
      <c r="C3070" s="20" t="str">
        <f>IF(Data!$B3070:C$5005&lt;&gt;"",Data!C3070,"")</f>
        <v/>
      </c>
      <c r="D3070" s="20" t="str">
        <f t="shared" si="107"/>
        <v/>
      </c>
      <c r="E3070" s="133" t="str">
        <f>IF(D3070="","",IF(COUNTIF($D$10:D3069,D3070)=0,COUNTIF(D:D,D3070),""))</f>
        <v/>
      </c>
      <c r="F3070" s="20" t="str">
        <f t="shared" si="106"/>
        <v/>
      </c>
      <c r="G3070" s="56"/>
      <c r="H3070" s="56"/>
      <c r="I3070" s="56"/>
      <c r="J3070" s="56"/>
      <c r="K3070" s="56"/>
      <c r="L3070" s="56"/>
      <c r="M3070" s="56"/>
      <c r="N3070" s="56"/>
      <c r="O3070" s="56"/>
      <c r="P3070" s="56"/>
    </row>
    <row r="3071" spans="1:16">
      <c r="A3071" s="20">
        <v>3062</v>
      </c>
      <c r="B3071" s="20" t="str">
        <f>IF(Data!B3071:$B$5005&lt;&gt;"",Data!B3071,"")</f>
        <v/>
      </c>
      <c r="C3071" s="20" t="str">
        <f>IF(Data!$B3071:C$5005&lt;&gt;"",Data!C3071,"")</f>
        <v/>
      </c>
      <c r="D3071" s="20" t="str">
        <f t="shared" si="107"/>
        <v/>
      </c>
      <c r="E3071" s="133" t="str">
        <f>IF(D3071="","",IF(COUNTIF($D$10:D3070,D3071)=0,COUNTIF(D:D,D3071),""))</f>
        <v/>
      </c>
      <c r="F3071" s="20" t="str">
        <f t="shared" si="106"/>
        <v/>
      </c>
      <c r="G3071" s="56"/>
      <c r="H3071" s="56"/>
      <c r="I3071" s="56"/>
      <c r="J3071" s="56"/>
      <c r="K3071" s="56"/>
      <c r="L3071" s="56"/>
      <c r="M3071" s="56"/>
      <c r="N3071" s="56"/>
      <c r="O3071" s="56"/>
      <c r="P3071" s="56"/>
    </row>
    <row r="3072" spans="1:16">
      <c r="A3072" s="20">
        <v>3063</v>
      </c>
      <c r="B3072" s="20" t="str">
        <f>IF(Data!B3072:$B$5005&lt;&gt;"",Data!B3072,"")</f>
        <v/>
      </c>
      <c r="C3072" s="20" t="str">
        <f>IF(Data!$B3072:C$5005&lt;&gt;"",Data!C3072,"")</f>
        <v/>
      </c>
      <c r="D3072" s="20" t="str">
        <f t="shared" si="107"/>
        <v/>
      </c>
      <c r="E3072" s="133" t="str">
        <f>IF(D3072="","",IF(COUNTIF($D$10:D3071,D3072)=0,COUNTIF(D:D,D3072),""))</f>
        <v/>
      </c>
      <c r="F3072" s="20" t="str">
        <f t="shared" si="106"/>
        <v/>
      </c>
      <c r="G3072" s="56"/>
      <c r="H3072" s="56"/>
      <c r="I3072" s="56"/>
      <c r="J3072" s="56"/>
      <c r="K3072" s="56"/>
      <c r="L3072" s="56"/>
      <c r="M3072" s="56"/>
      <c r="N3072" s="56"/>
      <c r="O3072" s="56"/>
      <c r="P3072" s="56"/>
    </row>
    <row r="3073" spans="1:16">
      <c r="A3073" s="20">
        <v>3064</v>
      </c>
      <c r="B3073" s="20" t="str">
        <f>IF(Data!B3073:$B$5005&lt;&gt;"",Data!B3073,"")</f>
        <v/>
      </c>
      <c r="C3073" s="20" t="str">
        <f>IF(Data!$B3073:C$5005&lt;&gt;"",Data!C3073,"")</f>
        <v/>
      </c>
      <c r="D3073" s="20" t="str">
        <f t="shared" si="107"/>
        <v/>
      </c>
      <c r="E3073" s="133" t="str">
        <f>IF(D3073="","",IF(COUNTIF($D$10:D3072,D3073)=0,COUNTIF(D:D,D3073),""))</f>
        <v/>
      </c>
      <c r="F3073" s="20" t="str">
        <f t="shared" si="106"/>
        <v/>
      </c>
      <c r="G3073" s="56"/>
      <c r="H3073" s="56"/>
      <c r="I3073" s="56"/>
      <c r="J3073" s="56"/>
      <c r="K3073" s="56"/>
      <c r="L3073" s="56"/>
      <c r="M3073" s="56"/>
      <c r="N3073" s="56"/>
      <c r="O3073" s="56"/>
      <c r="P3073" s="56"/>
    </row>
    <row r="3074" spans="1:16">
      <c r="A3074" s="20">
        <v>3065</v>
      </c>
      <c r="B3074" s="20" t="str">
        <f>IF(Data!B3074:$B$5005&lt;&gt;"",Data!B3074,"")</f>
        <v/>
      </c>
      <c r="C3074" s="20" t="str">
        <f>IF(Data!$B3074:C$5005&lt;&gt;"",Data!C3074,"")</f>
        <v/>
      </c>
      <c r="D3074" s="20" t="str">
        <f t="shared" si="107"/>
        <v/>
      </c>
      <c r="E3074" s="133" t="str">
        <f>IF(D3074="","",IF(COUNTIF($D$10:D3073,D3074)=0,COUNTIF(D:D,D3074),""))</f>
        <v/>
      </c>
      <c r="F3074" s="20" t="str">
        <f t="shared" si="106"/>
        <v/>
      </c>
      <c r="G3074" s="56"/>
      <c r="H3074" s="56"/>
      <c r="I3074" s="56"/>
      <c r="J3074" s="56"/>
      <c r="K3074" s="56"/>
      <c r="L3074" s="56"/>
      <c r="M3074" s="56"/>
      <c r="N3074" s="56"/>
      <c r="O3074" s="56"/>
      <c r="P3074" s="56"/>
    </row>
    <row r="3075" spans="1:16">
      <c r="A3075" s="20">
        <v>3066</v>
      </c>
      <c r="B3075" s="20" t="str">
        <f>IF(Data!B3075:$B$5005&lt;&gt;"",Data!B3075,"")</f>
        <v/>
      </c>
      <c r="C3075" s="20" t="str">
        <f>IF(Data!$B3075:C$5005&lt;&gt;"",Data!C3075,"")</f>
        <v/>
      </c>
      <c r="D3075" s="20" t="str">
        <f t="shared" si="107"/>
        <v/>
      </c>
      <c r="E3075" s="133" t="str">
        <f>IF(D3075="","",IF(COUNTIF($D$10:D3074,D3075)=0,COUNTIF(D:D,D3075),""))</f>
        <v/>
      </c>
      <c r="F3075" s="20" t="str">
        <f t="shared" si="106"/>
        <v/>
      </c>
      <c r="G3075" s="56"/>
      <c r="H3075" s="56"/>
      <c r="I3075" s="56"/>
      <c r="J3075" s="56"/>
      <c r="K3075" s="56"/>
      <c r="L3075" s="56"/>
      <c r="M3075" s="56"/>
      <c r="N3075" s="56"/>
      <c r="O3075" s="56"/>
      <c r="P3075" s="56"/>
    </row>
    <row r="3076" spans="1:16">
      <c r="A3076" s="20">
        <v>3067</v>
      </c>
      <c r="B3076" s="20" t="str">
        <f>IF(Data!B3076:$B$5005&lt;&gt;"",Data!B3076,"")</f>
        <v/>
      </c>
      <c r="C3076" s="20" t="str">
        <f>IF(Data!$B3076:C$5005&lt;&gt;"",Data!C3076,"")</f>
        <v/>
      </c>
      <c r="D3076" s="20" t="str">
        <f t="shared" si="107"/>
        <v/>
      </c>
      <c r="E3076" s="133" t="str">
        <f>IF(D3076="","",IF(COUNTIF($D$10:D3075,D3076)=0,COUNTIF(D:D,D3076),""))</f>
        <v/>
      </c>
      <c r="F3076" s="20" t="str">
        <f t="shared" si="106"/>
        <v/>
      </c>
      <c r="G3076" s="56"/>
      <c r="H3076" s="56"/>
      <c r="I3076" s="56"/>
      <c r="J3076" s="56"/>
      <c r="K3076" s="56"/>
      <c r="L3076" s="56"/>
      <c r="M3076" s="56"/>
      <c r="N3076" s="56"/>
      <c r="O3076" s="56"/>
      <c r="P3076" s="56"/>
    </row>
    <row r="3077" spans="1:16">
      <c r="A3077" s="20">
        <v>3068</v>
      </c>
      <c r="B3077" s="20" t="str">
        <f>IF(Data!B3077:$B$5005&lt;&gt;"",Data!B3077,"")</f>
        <v/>
      </c>
      <c r="C3077" s="20" t="str">
        <f>IF(Data!$B3077:C$5005&lt;&gt;"",Data!C3077,"")</f>
        <v/>
      </c>
      <c r="D3077" s="20" t="str">
        <f t="shared" si="107"/>
        <v/>
      </c>
      <c r="E3077" s="133" t="str">
        <f>IF(D3077="","",IF(COUNTIF($D$10:D3076,D3077)=0,COUNTIF(D:D,D3077),""))</f>
        <v/>
      </c>
      <c r="F3077" s="20" t="str">
        <f t="shared" si="106"/>
        <v/>
      </c>
      <c r="G3077" s="56"/>
      <c r="H3077" s="56"/>
      <c r="I3077" s="56"/>
      <c r="J3077" s="56"/>
      <c r="K3077" s="56"/>
      <c r="L3077" s="56"/>
      <c r="M3077" s="56"/>
      <c r="N3077" s="56"/>
      <c r="O3077" s="56"/>
      <c r="P3077" s="56"/>
    </row>
    <row r="3078" spans="1:16">
      <c r="A3078" s="20">
        <v>3069</v>
      </c>
      <c r="B3078" s="20" t="str">
        <f>IF(Data!B3078:$B$5005&lt;&gt;"",Data!B3078,"")</f>
        <v/>
      </c>
      <c r="C3078" s="20" t="str">
        <f>IF(Data!$B3078:C$5005&lt;&gt;"",Data!C3078,"")</f>
        <v/>
      </c>
      <c r="D3078" s="20" t="str">
        <f t="shared" si="107"/>
        <v/>
      </c>
      <c r="E3078" s="133" t="str">
        <f>IF(D3078="","",IF(COUNTIF($D$10:D3077,D3078)=0,COUNTIF(D:D,D3078),""))</f>
        <v/>
      </c>
      <c r="F3078" s="20" t="str">
        <f t="shared" si="106"/>
        <v/>
      </c>
      <c r="G3078" s="56"/>
      <c r="H3078" s="56"/>
      <c r="I3078" s="56"/>
      <c r="J3078" s="56"/>
      <c r="K3078" s="56"/>
      <c r="L3078" s="56"/>
      <c r="M3078" s="56"/>
      <c r="N3078" s="56"/>
      <c r="O3078" s="56"/>
      <c r="P3078" s="56"/>
    </row>
    <row r="3079" spans="1:16">
      <c r="A3079" s="20">
        <v>3070</v>
      </c>
      <c r="B3079" s="20" t="str">
        <f>IF(Data!B3079:$B$5005&lt;&gt;"",Data!B3079,"")</f>
        <v/>
      </c>
      <c r="C3079" s="20" t="str">
        <f>IF(Data!$B3079:C$5005&lt;&gt;"",Data!C3079,"")</f>
        <v/>
      </c>
      <c r="D3079" s="20" t="str">
        <f t="shared" si="107"/>
        <v/>
      </c>
      <c r="E3079" s="133" t="str">
        <f>IF(D3079="","",IF(COUNTIF($D$10:D3078,D3079)=0,COUNTIF(D:D,D3079),""))</f>
        <v/>
      </c>
      <c r="F3079" s="20" t="str">
        <f t="shared" si="106"/>
        <v/>
      </c>
      <c r="G3079" s="56"/>
      <c r="H3079" s="56"/>
      <c r="I3079" s="56"/>
      <c r="J3079" s="56"/>
      <c r="K3079" s="56"/>
      <c r="L3079" s="56"/>
      <c r="M3079" s="56"/>
      <c r="N3079" s="56"/>
      <c r="O3079" s="56"/>
      <c r="P3079" s="56"/>
    </row>
    <row r="3080" spans="1:16">
      <c r="A3080" s="20">
        <v>3071</v>
      </c>
      <c r="B3080" s="20" t="str">
        <f>IF(Data!B3080:$B$5005&lt;&gt;"",Data!B3080,"")</f>
        <v/>
      </c>
      <c r="C3080" s="20" t="str">
        <f>IF(Data!$B3080:C$5005&lt;&gt;"",Data!C3080,"")</f>
        <v/>
      </c>
      <c r="D3080" s="20" t="str">
        <f t="shared" si="107"/>
        <v/>
      </c>
      <c r="E3080" s="133" t="str">
        <f>IF(D3080="","",IF(COUNTIF($D$10:D3079,D3080)=0,COUNTIF(D:D,D3080),""))</f>
        <v/>
      </c>
      <c r="F3080" s="20" t="str">
        <f t="shared" si="106"/>
        <v/>
      </c>
      <c r="G3080" s="56"/>
      <c r="H3080" s="56"/>
      <c r="I3080" s="56"/>
      <c r="J3080" s="56"/>
      <c r="K3080" s="56"/>
      <c r="L3080" s="56"/>
      <c r="M3080" s="56"/>
      <c r="N3080" s="56"/>
      <c r="O3080" s="56"/>
      <c r="P3080" s="56"/>
    </row>
    <row r="3081" spans="1:16">
      <c r="A3081" s="20">
        <v>3072</v>
      </c>
      <c r="B3081" s="20" t="str">
        <f>IF(Data!B3081:$B$5005&lt;&gt;"",Data!B3081,"")</f>
        <v/>
      </c>
      <c r="C3081" s="20" t="str">
        <f>IF(Data!$B3081:C$5005&lt;&gt;"",Data!C3081,"")</f>
        <v/>
      </c>
      <c r="D3081" s="20" t="str">
        <f t="shared" si="107"/>
        <v/>
      </c>
      <c r="E3081" s="133" t="str">
        <f>IF(D3081="","",IF(COUNTIF($D$10:D3080,D3081)=0,COUNTIF(D:D,D3081),""))</f>
        <v/>
      </c>
      <c r="F3081" s="20" t="str">
        <f t="shared" si="106"/>
        <v/>
      </c>
      <c r="G3081" s="56"/>
      <c r="H3081" s="56"/>
      <c r="I3081" s="56"/>
      <c r="J3081" s="56"/>
      <c r="K3081" s="56"/>
      <c r="L3081" s="56"/>
      <c r="M3081" s="56"/>
      <c r="N3081" s="56"/>
      <c r="O3081" s="56"/>
      <c r="P3081" s="56"/>
    </row>
    <row r="3082" spans="1:16">
      <c r="A3082" s="20">
        <v>3073</v>
      </c>
      <c r="B3082" s="20" t="str">
        <f>IF(Data!B3082:$B$5005&lt;&gt;"",Data!B3082,"")</f>
        <v/>
      </c>
      <c r="C3082" s="20" t="str">
        <f>IF(Data!$B3082:C$5005&lt;&gt;"",Data!C3082,"")</f>
        <v/>
      </c>
      <c r="D3082" s="20" t="str">
        <f t="shared" si="107"/>
        <v/>
      </c>
      <c r="E3082" s="133" t="str">
        <f>IF(D3082="","",IF(COUNTIF($D$10:D3081,D3082)=0,COUNTIF(D:D,D3082),""))</f>
        <v/>
      </c>
      <c r="F3082" s="20" t="str">
        <f t="shared" si="106"/>
        <v/>
      </c>
      <c r="G3082" s="56"/>
      <c r="H3082" s="56"/>
      <c r="I3082" s="56"/>
      <c r="J3082" s="56"/>
      <c r="K3082" s="56"/>
      <c r="L3082" s="56"/>
      <c r="M3082" s="56"/>
      <c r="N3082" s="56"/>
      <c r="O3082" s="56"/>
      <c r="P3082" s="56"/>
    </row>
    <row r="3083" spans="1:16">
      <c r="A3083" s="20">
        <v>3074</v>
      </c>
      <c r="B3083" s="20" t="str">
        <f>IF(Data!B3083:$B$5005&lt;&gt;"",Data!B3083,"")</f>
        <v/>
      </c>
      <c r="C3083" s="20" t="str">
        <f>IF(Data!$B3083:C$5005&lt;&gt;"",Data!C3083,"")</f>
        <v/>
      </c>
      <c r="D3083" s="20" t="str">
        <f t="shared" si="107"/>
        <v/>
      </c>
      <c r="E3083" s="133" t="str">
        <f>IF(D3083="","",IF(COUNTIF($D$10:D3082,D3083)=0,COUNTIF(D:D,D3083),""))</f>
        <v/>
      </c>
      <c r="F3083" s="20" t="str">
        <f t="shared" si="106"/>
        <v/>
      </c>
      <c r="G3083" s="56"/>
      <c r="H3083" s="56"/>
      <c r="I3083" s="56"/>
      <c r="J3083" s="56"/>
      <c r="K3083" s="56"/>
      <c r="L3083" s="56"/>
      <c r="M3083" s="56"/>
      <c r="N3083" s="56"/>
      <c r="O3083" s="56"/>
      <c r="P3083" s="56"/>
    </row>
    <row r="3084" spans="1:16">
      <c r="A3084" s="20">
        <v>3075</v>
      </c>
      <c r="B3084" s="20" t="str">
        <f>IF(Data!B3084:$B$5005&lt;&gt;"",Data!B3084,"")</f>
        <v/>
      </c>
      <c r="C3084" s="20" t="str">
        <f>IF(Data!$B3084:C$5005&lt;&gt;"",Data!C3084,"")</f>
        <v/>
      </c>
      <c r="D3084" s="20" t="str">
        <f t="shared" si="107"/>
        <v/>
      </c>
      <c r="E3084" s="133" t="str">
        <f>IF(D3084="","",IF(COUNTIF($D$10:D3083,D3084)=0,COUNTIF(D:D,D3084),""))</f>
        <v/>
      </c>
      <c r="F3084" s="20" t="str">
        <f t="shared" ref="F3084:F3147" si="108">IF(E3084="","",E3084^3-E3084)</f>
        <v/>
      </c>
      <c r="G3084" s="56"/>
      <c r="H3084" s="56"/>
      <c r="I3084" s="56"/>
      <c r="J3084" s="56"/>
      <c r="K3084" s="56"/>
      <c r="L3084" s="56"/>
      <c r="M3084" s="56"/>
      <c r="N3084" s="56"/>
      <c r="O3084" s="56"/>
      <c r="P3084" s="56"/>
    </row>
    <row r="3085" spans="1:16">
      <c r="A3085" s="20">
        <v>3076</v>
      </c>
      <c r="B3085" s="20" t="str">
        <f>IF(Data!B3085:$B$5005&lt;&gt;"",Data!B3085,"")</f>
        <v/>
      </c>
      <c r="C3085" s="20" t="str">
        <f>IF(Data!$B3085:C$5005&lt;&gt;"",Data!C3085,"")</f>
        <v/>
      </c>
      <c r="D3085" s="20" t="str">
        <f t="shared" si="107"/>
        <v/>
      </c>
      <c r="E3085" s="133" t="str">
        <f>IF(D3085="","",IF(COUNTIF($D$10:D3084,D3085)=0,COUNTIF(D:D,D3085),""))</f>
        <v/>
      </c>
      <c r="F3085" s="20" t="str">
        <f t="shared" si="108"/>
        <v/>
      </c>
      <c r="G3085" s="56"/>
      <c r="H3085" s="56"/>
      <c r="I3085" s="56"/>
      <c r="J3085" s="56"/>
      <c r="K3085" s="56"/>
      <c r="L3085" s="56"/>
      <c r="M3085" s="56"/>
      <c r="N3085" s="56"/>
      <c r="O3085" s="56"/>
      <c r="P3085" s="56"/>
    </row>
    <row r="3086" spans="1:16">
      <c r="A3086" s="20">
        <v>3077</v>
      </c>
      <c r="B3086" s="20" t="str">
        <f>IF(Data!B3086:$B$5005&lt;&gt;"",Data!B3086,"")</f>
        <v/>
      </c>
      <c r="C3086" s="20" t="str">
        <f>IF(Data!$B3086:C$5005&lt;&gt;"",Data!C3086,"")</f>
        <v/>
      </c>
      <c r="D3086" s="20" t="str">
        <f t="shared" si="107"/>
        <v/>
      </c>
      <c r="E3086" s="133" t="str">
        <f>IF(D3086="","",IF(COUNTIF($D$10:D3085,D3086)=0,COUNTIF(D:D,D3086),""))</f>
        <v/>
      </c>
      <c r="F3086" s="20" t="str">
        <f t="shared" si="108"/>
        <v/>
      </c>
      <c r="G3086" s="56"/>
      <c r="H3086" s="56"/>
      <c r="I3086" s="56"/>
      <c r="J3086" s="56"/>
      <c r="K3086" s="56"/>
      <c r="L3086" s="56"/>
      <c r="M3086" s="56"/>
      <c r="N3086" s="56"/>
      <c r="O3086" s="56"/>
      <c r="P3086" s="56"/>
    </row>
    <row r="3087" spans="1:16">
      <c r="A3087" s="20">
        <v>3078</v>
      </c>
      <c r="B3087" s="20" t="str">
        <f>IF(Data!B3087:$B$5005&lt;&gt;"",Data!B3087,"")</f>
        <v/>
      </c>
      <c r="C3087" s="20" t="str">
        <f>IF(Data!$B3087:C$5005&lt;&gt;"",Data!C3087,"")</f>
        <v/>
      </c>
      <c r="D3087" s="20" t="str">
        <f t="shared" si="107"/>
        <v/>
      </c>
      <c r="E3087" s="133" t="str">
        <f>IF(D3087="","",IF(COUNTIF($D$10:D3086,D3087)=0,COUNTIF(D:D,D3087),""))</f>
        <v/>
      </c>
      <c r="F3087" s="20" t="str">
        <f t="shared" si="108"/>
        <v/>
      </c>
      <c r="G3087" s="56"/>
      <c r="H3087" s="56"/>
      <c r="I3087" s="56"/>
      <c r="J3087" s="56"/>
      <c r="K3087" s="56"/>
      <c r="L3087" s="56"/>
      <c r="M3087" s="56"/>
      <c r="N3087" s="56"/>
      <c r="O3087" s="56"/>
      <c r="P3087" s="56"/>
    </row>
    <row r="3088" spans="1:16">
      <c r="A3088" s="20">
        <v>3079</v>
      </c>
      <c r="B3088" s="20" t="str">
        <f>IF(Data!B3088:$B$5005&lt;&gt;"",Data!B3088,"")</f>
        <v/>
      </c>
      <c r="C3088" s="20" t="str">
        <f>IF(Data!$B3088:C$5005&lt;&gt;"",Data!C3088,"")</f>
        <v/>
      </c>
      <c r="D3088" s="20" t="str">
        <f t="shared" si="107"/>
        <v/>
      </c>
      <c r="E3088" s="133" t="str">
        <f>IF(D3088="","",IF(COUNTIF($D$10:D3087,D3088)=0,COUNTIF(D:D,D3088),""))</f>
        <v/>
      </c>
      <c r="F3088" s="20" t="str">
        <f t="shared" si="108"/>
        <v/>
      </c>
      <c r="G3088" s="56"/>
      <c r="H3088" s="56"/>
      <c r="I3088" s="56"/>
      <c r="J3088" s="56"/>
      <c r="K3088" s="56"/>
      <c r="L3088" s="56"/>
      <c r="M3088" s="56"/>
      <c r="N3088" s="56"/>
      <c r="O3088" s="56"/>
      <c r="P3088" s="56"/>
    </row>
    <row r="3089" spans="1:16">
      <c r="A3089" s="20">
        <v>3080</v>
      </c>
      <c r="B3089" s="20" t="str">
        <f>IF(Data!B3089:$B$5005&lt;&gt;"",Data!B3089,"")</f>
        <v/>
      </c>
      <c r="C3089" s="20" t="str">
        <f>IF(Data!$B3089:C$5005&lt;&gt;"",Data!C3089,"")</f>
        <v/>
      </c>
      <c r="D3089" s="20" t="str">
        <f t="shared" si="107"/>
        <v/>
      </c>
      <c r="E3089" s="133" t="str">
        <f>IF(D3089="","",IF(COUNTIF($D$10:D3088,D3089)=0,COUNTIF(D:D,D3089),""))</f>
        <v/>
      </c>
      <c r="F3089" s="20" t="str">
        <f t="shared" si="108"/>
        <v/>
      </c>
      <c r="G3089" s="56"/>
      <c r="H3089" s="56"/>
      <c r="I3089" s="56"/>
      <c r="J3089" s="56"/>
      <c r="K3089" s="56"/>
      <c r="L3089" s="56"/>
      <c r="M3089" s="56"/>
      <c r="N3089" s="56"/>
      <c r="O3089" s="56"/>
      <c r="P3089" s="56"/>
    </row>
    <row r="3090" spans="1:16">
      <c r="A3090" s="20">
        <v>3081</v>
      </c>
      <c r="B3090" s="20" t="str">
        <f>IF(Data!B3090:$B$5005&lt;&gt;"",Data!B3090,"")</f>
        <v/>
      </c>
      <c r="C3090" s="20" t="str">
        <f>IF(Data!$B3090:C$5005&lt;&gt;"",Data!C3090,"")</f>
        <v/>
      </c>
      <c r="D3090" s="20" t="str">
        <f t="shared" si="107"/>
        <v/>
      </c>
      <c r="E3090" s="133" t="str">
        <f>IF(D3090="","",IF(COUNTIF($D$10:D3089,D3090)=0,COUNTIF(D:D,D3090),""))</f>
        <v/>
      </c>
      <c r="F3090" s="20" t="str">
        <f t="shared" si="108"/>
        <v/>
      </c>
      <c r="G3090" s="56"/>
      <c r="H3090" s="56"/>
      <c r="I3090" s="56"/>
      <c r="J3090" s="56"/>
      <c r="K3090" s="56"/>
      <c r="L3090" s="56"/>
      <c r="M3090" s="56"/>
      <c r="N3090" s="56"/>
      <c r="O3090" s="56"/>
      <c r="P3090" s="56"/>
    </row>
    <row r="3091" spans="1:16">
      <c r="A3091" s="20">
        <v>3082</v>
      </c>
      <c r="B3091" s="20" t="str">
        <f>IF(Data!B3091:$B$5005&lt;&gt;"",Data!B3091,"")</f>
        <v/>
      </c>
      <c r="C3091" s="20" t="str">
        <f>IF(Data!$B3091:C$5005&lt;&gt;"",Data!C3091,"")</f>
        <v/>
      </c>
      <c r="D3091" s="20" t="str">
        <f t="shared" si="107"/>
        <v/>
      </c>
      <c r="E3091" s="133" t="str">
        <f>IF(D3091="","",IF(COUNTIF($D$10:D3090,D3091)=0,COUNTIF(D:D,D3091),""))</f>
        <v/>
      </c>
      <c r="F3091" s="20" t="str">
        <f t="shared" si="108"/>
        <v/>
      </c>
      <c r="G3091" s="56"/>
      <c r="H3091" s="56"/>
      <c r="I3091" s="56"/>
      <c r="J3091" s="56"/>
      <c r="K3091" s="56"/>
      <c r="L3091" s="56"/>
      <c r="M3091" s="56"/>
      <c r="N3091" s="56"/>
      <c r="O3091" s="56"/>
      <c r="P3091" s="56"/>
    </row>
    <row r="3092" spans="1:16">
      <c r="A3092" s="20">
        <v>3083</v>
      </c>
      <c r="B3092" s="20" t="str">
        <f>IF(Data!B3092:$B$5005&lt;&gt;"",Data!B3092,"")</f>
        <v/>
      </c>
      <c r="C3092" s="20" t="str">
        <f>IF(Data!$B3092:C$5005&lt;&gt;"",Data!C3092,"")</f>
        <v/>
      </c>
      <c r="D3092" s="20" t="str">
        <f t="shared" si="107"/>
        <v/>
      </c>
      <c r="E3092" s="133" t="str">
        <f>IF(D3092="","",IF(COUNTIF($D$10:D3091,D3092)=0,COUNTIF(D:D,D3092),""))</f>
        <v/>
      </c>
      <c r="F3092" s="20" t="str">
        <f t="shared" si="108"/>
        <v/>
      </c>
      <c r="G3092" s="56"/>
      <c r="H3092" s="56"/>
      <c r="I3092" s="56"/>
      <c r="J3092" s="56"/>
      <c r="K3092" s="56"/>
      <c r="L3092" s="56"/>
      <c r="M3092" s="56"/>
      <c r="N3092" s="56"/>
      <c r="O3092" s="56"/>
      <c r="P3092" s="56"/>
    </row>
    <row r="3093" spans="1:16">
      <c r="A3093" s="20">
        <v>3084</v>
      </c>
      <c r="B3093" s="20" t="str">
        <f>IF(Data!B3093:$B$5005&lt;&gt;"",Data!B3093,"")</f>
        <v/>
      </c>
      <c r="C3093" s="20" t="str">
        <f>IF(Data!$B3093:C$5005&lt;&gt;"",Data!C3093,"")</f>
        <v/>
      </c>
      <c r="D3093" s="20" t="str">
        <f t="shared" si="107"/>
        <v/>
      </c>
      <c r="E3093" s="133" t="str">
        <f>IF(D3093="","",IF(COUNTIF($D$10:D3092,D3093)=0,COUNTIF(D:D,D3093),""))</f>
        <v/>
      </c>
      <c r="F3093" s="20" t="str">
        <f t="shared" si="108"/>
        <v/>
      </c>
      <c r="G3093" s="56"/>
      <c r="H3093" s="56"/>
      <c r="I3093" s="56"/>
      <c r="J3093" s="56"/>
      <c r="K3093" s="56"/>
      <c r="L3093" s="56"/>
      <c r="M3093" s="56"/>
      <c r="N3093" s="56"/>
      <c r="O3093" s="56"/>
      <c r="P3093" s="56"/>
    </row>
    <row r="3094" spans="1:16">
      <c r="A3094" s="20">
        <v>3085</v>
      </c>
      <c r="B3094" s="20" t="str">
        <f>IF(Data!B3094:$B$5005&lt;&gt;"",Data!B3094,"")</f>
        <v/>
      </c>
      <c r="C3094" s="20" t="str">
        <f>IF(Data!$B3094:C$5005&lt;&gt;"",Data!C3094,"")</f>
        <v/>
      </c>
      <c r="D3094" s="20" t="str">
        <f t="shared" si="107"/>
        <v/>
      </c>
      <c r="E3094" s="133" t="str">
        <f>IF(D3094="","",IF(COUNTIF($D$10:D3093,D3094)=0,COUNTIF(D:D,D3094),""))</f>
        <v/>
      </c>
      <c r="F3094" s="20" t="str">
        <f t="shared" si="108"/>
        <v/>
      </c>
      <c r="G3094" s="56"/>
      <c r="H3094" s="56"/>
      <c r="I3094" s="56"/>
      <c r="J3094" s="56"/>
      <c r="K3094" s="56"/>
      <c r="L3094" s="56"/>
      <c r="M3094" s="56"/>
      <c r="N3094" s="56"/>
      <c r="O3094" s="56"/>
      <c r="P3094" s="56"/>
    </row>
    <row r="3095" spans="1:16">
      <c r="A3095" s="20">
        <v>3086</v>
      </c>
      <c r="B3095" s="20" t="str">
        <f>IF(Data!B3095:$B$5005&lt;&gt;"",Data!B3095,"")</f>
        <v/>
      </c>
      <c r="C3095" s="20" t="str">
        <f>IF(Data!$B3095:C$5005&lt;&gt;"",Data!C3095,"")</f>
        <v/>
      </c>
      <c r="D3095" s="20" t="str">
        <f t="shared" si="107"/>
        <v/>
      </c>
      <c r="E3095" s="133" t="str">
        <f>IF(D3095="","",IF(COUNTIF($D$10:D3094,D3095)=0,COUNTIF(D:D,D3095),""))</f>
        <v/>
      </c>
      <c r="F3095" s="20" t="str">
        <f t="shared" si="108"/>
        <v/>
      </c>
      <c r="G3095" s="56"/>
      <c r="H3095" s="56"/>
      <c r="I3095" s="56"/>
      <c r="J3095" s="56"/>
      <c r="K3095" s="56"/>
      <c r="L3095" s="56"/>
      <c r="M3095" s="56"/>
      <c r="N3095" s="56"/>
      <c r="O3095" s="56"/>
      <c r="P3095" s="56"/>
    </row>
    <row r="3096" spans="1:16">
      <c r="A3096" s="20">
        <v>3087</v>
      </c>
      <c r="B3096" s="20" t="str">
        <f>IF(Data!B3096:$B$5005&lt;&gt;"",Data!B3096,"")</f>
        <v/>
      </c>
      <c r="C3096" s="20" t="str">
        <f>IF(Data!$B3096:C$5005&lt;&gt;"",Data!C3096,"")</f>
        <v/>
      </c>
      <c r="D3096" s="20" t="str">
        <f t="shared" si="107"/>
        <v/>
      </c>
      <c r="E3096" s="133" t="str">
        <f>IF(D3096="","",IF(COUNTIF($D$10:D3095,D3096)=0,COUNTIF(D:D,D3096),""))</f>
        <v/>
      </c>
      <c r="F3096" s="20" t="str">
        <f t="shared" si="108"/>
        <v/>
      </c>
      <c r="G3096" s="56"/>
      <c r="H3096" s="56"/>
      <c r="I3096" s="56"/>
      <c r="J3096" s="56"/>
      <c r="K3096" s="56"/>
      <c r="L3096" s="56"/>
      <c r="M3096" s="56"/>
      <c r="N3096" s="56"/>
      <c r="O3096" s="56"/>
      <c r="P3096" s="56"/>
    </row>
    <row r="3097" spans="1:16">
      <c r="A3097" s="20">
        <v>3088</v>
      </c>
      <c r="B3097" s="20" t="str">
        <f>IF(Data!B3097:$B$5005&lt;&gt;"",Data!B3097,"")</f>
        <v/>
      </c>
      <c r="C3097" s="20" t="str">
        <f>IF(Data!$B3097:C$5005&lt;&gt;"",Data!C3097,"")</f>
        <v/>
      </c>
      <c r="D3097" s="20" t="str">
        <f t="shared" si="107"/>
        <v/>
      </c>
      <c r="E3097" s="133" t="str">
        <f>IF(D3097="","",IF(COUNTIF($D$10:D3096,D3097)=0,COUNTIF(D:D,D3097),""))</f>
        <v/>
      </c>
      <c r="F3097" s="20" t="str">
        <f t="shared" si="108"/>
        <v/>
      </c>
      <c r="G3097" s="56"/>
      <c r="H3097" s="56"/>
      <c r="I3097" s="56"/>
      <c r="J3097" s="56"/>
      <c r="K3097" s="56"/>
      <c r="L3097" s="56"/>
      <c r="M3097" s="56"/>
      <c r="N3097" s="56"/>
      <c r="O3097" s="56"/>
      <c r="P3097" s="56"/>
    </row>
    <row r="3098" spans="1:16">
      <c r="A3098" s="20">
        <v>3089</v>
      </c>
      <c r="B3098" s="20" t="str">
        <f>IF(Data!B3098:$B$5005&lt;&gt;"",Data!B3098,"")</f>
        <v/>
      </c>
      <c r="C3098" s="20" t="str">
        <f>IF(Data!$B3098:C$5005&lt;&gt;"",Data!C3098,"")</f>
        <v/>
      </c>
      <c r="D3098" s="20" t="str">
        <f t="shared" si="107"/>
        <v/>
      </c>
      <c r="E3098" s="133" t="str">
        <f>IF(D3098="","",IF(COUNTIF($D$10:D3097,D3098)=0,COUNTIF(D:D,D3098),""))</f>
        <v/>
      </c>
      <c r="F3098" s="20" t="str">
        <f t="shared" si="108"/>
        <v/>
      </c>
      <c r="G3098" s="56"/>
      <c r="H3098" s="56"/>
      <c r="I3098" s="56"/>
      <c r="J3098" s="56"/>
      <c r="K3098" s="56"/>
      <c r="L3098" s="56"/>
      <c r="M3098" s="56"/>
      <c r="N3098" s="56"/>
      <c r="O3098" s="56"/>
      <c r="P3098" s="56"/>
    </row>
    <row r="3099" spans="1:16">
      <c r="A3099" s="20">
        <v>3090</v>
      </c>
      <c r="B3099" s="20" t="str">
        <f>IF(Data!B3099:$B$5005&lt;&gt;"",Data!B3099,"")</f>
        <v/>
      </c>
      <c r="C3099" s="20" t="str">
        <f>IF(Data!$B3099:C$5005&lt;&gt;"",Data!C3099,"")</f>
        <v/>
      </c>
      <c r="D3099" s="20" t="str">
        <f t="shared" si="107"/>
        <v/>
      </c>
      <c r="E3099" s="133" t="str">
        <f>IF(D3099="","",IF(COUNTIF($D$10:D3098,D3099)=0,COUNTIF(D:D,D3099),""))</f>
        <v/>
      </c>
      <c r="F3099" s="20" t="str">
        <f t="shared" si="108"/>
        <v/>
      </c>
      <c r="G3099" s="56"/>
      <c r="H3099" s="56"/>
      <c r="I3099" s="56"/>
      <c r="J3099" s="56"/>
      <c r="K3099" s="56"/>
      <c r="L3099" s="56"/>
      <c r="M3099" s="56"/>
      <c r="N3099" s="56"/>
      <c r="O3099" s="56"/>
      <c r="P3099" s="56"/>
    </row>
    <row r="3100" spans="1:16">
      <c r="A3100" s="20">
        <v>3091</v>
      </c>
      <c r="B3100" s="20" t="str">
        <f>IF(Data!B3100:$B$5005&lt;&gt;"",Data!B3100,"")</f>
        <v/>
      </c>
      <c r="C3100" s="20" t="str">
        <f>IF(Data!$B3100:C$5005&lt;&gt;"",Data!C3100,"")</f>
        <v/>
      </c>
      <c r="D3100" s="20" t="str">
        <f t="shared" si="107"/>
        <v/>
      </c>
      <c r="E3100" s="133" t="str">
        <f>IF(D3100="","",IF(COUNTIF($D$10:D3099,D3100)=0,COUNTIF(D:D,D3100),""))</f>
        <v/>
      </c>
      <c r="F3100" s="20" t="str">
        <f t="shared" si="108"/>
        <v/>
      </c>
      <c r="G3100" s="56"/>
      <c r="H3100" s="56"/>
      <c r="I3100" s="56"/>
      <c r="J3100" s="56"/>
      <c r="K3100" s="56"/>
      <c r="L3100" s="56"/>
      <c r="M3100" s="56"/>
      <c r="N3100" s="56"/>
      <c r="O3100" s="56"/>
      <c r="P3100" s="56"/>
    </row>
    <row r="3101" spans="1:16">
      <c r="A3101" s="20">
        <v>3092</v>
      </c>
      <c r="B3101" s="20" t="str">
        <f>IF(Data!B3101:$B$5005&lt;&gt;"",Data!B3101,"")</f>
        <v/>
      </c>
      <c r="C3101" s="20" t="str">
        <f>IF(Data!$B3101:C$5005&lt;&gt;"",Data!C3101,"")</f>
        <v/>
      </c>
      <c r="D3101" s="20" t="str">
        <f t="shared" si="107"/>
        <v/>
      </c>
      <c r="E3101" s="133" t="str">
        <f>IF(D3101="","",IF(COUNTIF($D$10:D3100,D3101)=0,COUNTIF(D:D,D3101),""))</f>
        <v/>
      </c>
      <c r="F3101" s="20" t="str">
        <f t="shared" si="108"/>
        <v/>
      </c>
      <c r="G3101" s="56"/>
      <c r="H3101" s="56"/>
      <c r="I3101" s="56"/>
      <c r="J3101" s="56"/>
      <c r="K3101" s="56"/>
      <c r="L3101" s="56"/>
      <c r="M3101" s="56"/>
      <c r="N3101" s="56"/>
      <c r="O3101" s="56"/>
      <c r="P3101" s="56"/>
    </row>
    <row r="3102" spans="1:16">
      <c r="A3102" s="20">
        <v>3093</v>
      </c>
      <c r="B3102" s="20" t="str">
        <f>IF(Data!B3102:$B$5005&lt;&gt;"",Data!B3102,"")</f>
        <v/>
      </c>
      <c r="C3102" s="20" t="str">
        <f>IF(Data!$B3102:C$5005&lt;&gt;"",Data!C3102,"")</f>
        <v/>
      </c>
      <c r="D3102" s="20" t="str">
        <f t="shared" si="107"/>
        <v/>
      </c>
      <c r="E3102" s="133" t="str">
        <f>IF(D3102="","",IF(COUNTIF($D$10:D3101,D3102)=0,COUNTIF(D:D,D3102),""))</f>
        <v/>
      </c>
      <c r="F3102" s="20" t="str">
        <f t="shared" si="108"/>
        <v/>
      </c>
      <c r="G3102" s="56"/>
      <c r="H3102" s="56"/>
      <c r="I3102" s="56"/>
      <c r="J3102" s="56"/>
      <c r="K3102" s="56"/>
      <c r="L3102" s="56"/>
      <c r="M3102" s="56"/>
      <c r="N3102" s="56"/>
      <c r="O3102" s="56"/>
      <c r="P3102" s="56"/>
    </row>
    <row r="3103" spans="1:16">
      <c r="A3103" s="20">
        <v>3094</v>
      </c>
      <c r="B3103" s="20" t="str">
        <f>IF(Data!B3103:$B$5005&lt;&gt;"",Data!B3103,"")</f>
        <v/>
      </c>
      <c r="C3103" s="20" t="str">
        <f>IF(Data!$B3103:C$5005&lt;&gt;"",Data!C3103,"")</f>
        <v/>
      </c>
      <c r="D3103" s="20" t="str">
        <f t="shared" si="107"/>
        <v/>
      </c>
      <c r="E3103" s="133" t="str">
        <f>IF(D3103="","",IF(COUNTIF($D$10:D3102,D3103)=0,COUNTIF(D:D,D3103),""))</f>
        <v/>
      </c>
      <c r="F3103" s="20" t="str">
        <f t="shared" si="108"/>
        <v/>
      </c>
      <c r="G3103" s="56"/>
      <c r="H3103" s="56"/>
      <c r="I3103" s="56"/>
      <c r="J3103" s="56"/>
      <c r="K3103" s="56"/>
      <c r="L3103" s="56"/>
      <c r="M3103" s="56"/>
      <c r="N3103" s="56"/>
      <c r="O3103" s="56"/>
      <c r="P3103" s="56"/>
    </row>
    <row r="3104" spans="1:16">
      <c r="A3104" s="20">
        <v>3095</v>
      </c>
      <c r="B3104" s="20" t="str">
        <f>IF(Data!B3104:$B$5005&lt;&gt;"",Data!B3104,"")</f>
        <v/>
      </c>
      <c r="C3104" s="20" t="str">
        <f>IF(Data!$B3104:C$5005&lt;&gt;"",Data!C3104,"")</f>
        <v/>
      </c>
      <c r="D3104" s="20" t="str">
        <f t="shared" si="107"/>
        <v/>
      </c>
      <c r="E3104" s="133" t="str">
        <f>IF(D3104="","",IF(COUNTIF($D$10:D3103,D3104)=0,COUNTIF(D:D,D3104),""))</f>
        <v/>
      </c>
      <c r="F3104" s="20" t="str">
        <f t="shared" si="108"/>
        <v/>
      </c>
      <c r="G3104" s="56"/>
      <c r="H3104" s="56"/>
      <c r="I3104" s="56"/>
      <c r="J3104" s="56"/>
      <c r="K3104" s="56"/>
      <c r="L3104" s="56"/>
      <c r="M3104" s="56"/>
      <c r="N3104" s="56"/>
      <c r="O3104" s="56"/>
      <c r="P3104" s="56"/>
    </row>
    <row r="3105" spans="1:16">
      <c r="A3105" s="20">
        <v>3096</v>
      </c>
      <c r="B3105" s="20" t="str">
        <f>IF(Data!B3105:$B$5005&lt;&gt;"",Data!B3105,"")</f>
        <v/>
      </c>
      <c r="C3105" s="20" t="str">
        <f>IF(Data!$B3105:C$5005&lt;&gt;"",Data!C3105,"")</f>
        <v/>
      </c>
      <c r="D3105" s="20" t="str">
        <f t="shared" si="107"/>
        <v/>
      </c>
      <c r="E3105" s="133" t="str">
        <f>IF(D3105="","",IF(COUNTIF($D$10:D3104,D3105)=0,COUNTIF(D:D,D3105),""))</f>
        <v/>
      </c>
      <c r="F3105" s="20" t="str">
        <f t="shared" si="108"/>
        <v/>
      </c>
      <c r="G3105" s="56"/>
      <c r="H3105" s="56"/>
      <c r="I3105" s="56"/>
      <c r="J3105" s="56"/>
      <c r="K3105" s="56"/>
      <c r="L3105" s="56"/>
      <c r="M3105" s="56"/>
      <c r="N3105" s="56"/>
      <c r="O3105" s="56"/>
      <c r="P3105" s="56"/>
    </row>
    <row r="3106" spans="1:16">
      <c r="A3106" s="20">
        <v>3097</v>
      </c>
      <c r="B3106" s="20" t="str">
        <f>IF(Data!B3106:$B$5005&lt;&gt;"",Data!B3106,"")</f>
        <v/>
      </c>
      <c r="C3106" s="20" t="str">
        <f>IF(Data!$B3106:C$5005&lt;&gt;"",Data!C3106,"")</f>
        <v/>
      </c>
      <c r="D3106" s="20" t="str">
        <f t="shared" si="107"/>
        <v/>
      </c>
      <c r="E3106" s="133" t="str">
        <f>IF(D3106="","",IF(COUNTIF($D$10:D3105,D3106)=0,COUNTIF(D:D,D3106),""))</f>
        <v/>
      </c>
      <c r="F3106" s="20" t="str">
        <f t="shared" si="108"/>
        <v/>
      </c>
      <c r="G3106" s="56"/>
      <c r="H3106" s="56"/>
      <c r="I3106" s="56"/>
      <c r="J3106" s="56"/>
      <c r="K3106" s="56"/>
      <c r="L3106" s="56"/>
      <c r="M3106" s="56"/>
      <c r="N3106" s="56"/>
      <c r="O3106" s="56"/>
      <c r="P3106" s="56"/>
    </row>
    <row r="3107" spans="1:16">
      <c r="A3107" s="20">
        <v>3098</v>
      </c>
      <c r="B3107" s="20" t="str">
        <f>IF(Data!B3107:$B$5005&lt;&gt;"",Data!B3107,"")</f>
        <v/>
      </c>
      <c r="C3107" s="20" t="str">
        <f>IF(Data!$B3107:C$5005&lt;&gt;"",Data!C3107,"")</f>
        <v/>
      </c>
      <c r="D3107" s="20" t="str">
        <f t="shared" si="107"/>
        <v/>
      </c>
      <c r="E3107" s="133" t="str">
        <f>IF(D3107="","",IF(COUNTIF($D$10:D3106,D3107)=0,COUNTIF(D:D,D3107),""))</f>
        <v/>
      </c>
      <c r="F3107" s="20" t="str">
        <f t="shared" si="108"/>
        <v/>
      </c>
      <c r="G3107" s="56"/>
      <c r="H3107" s="56"/>
      <c r="I3107" s="56"/>
      <c r="J3107" s="56"/>
      <c r="K3107" s="56"/>
      <c r="L3107" s="56"/>
      <c r="M3107" s="56"/>
      <c r="N3107" s="56"/>
      <c r="O3107" s="56"/>
      <c r="P3107" s="56"/>
    </row>
    <row r="3108" spans="1:16">
      <c r="A3108" s="20">
        <v>3099</v>
      </c>
      <c r="B3108" s="20" t="str">
        <f>IF(Data!B3108:$B$5005&lt;&gt;"",Data!B3108,"")</f>
        <v/>
      </c>
      <c r="C3108" s="20" t="str">
        <f>IF(Data!$B3108:C$5005&lt;&gt;"",Data!C3108,"")</f>
        <v/>
      </c>
      <c r="D3108" s="20" t="str">
        <f t="shared" si="107"/>
        <v/>
      </c>
      <c r="E3108" s="133" t="str">
        <f>IF(D3108="","",IF(COUNTIF($D$10:D3107,D3108)=0,COUNTIF(D:D,D3108),""))</f>
        <v/>
      </c>
      <c r="F3108" s="20" t="str">
        <f t="shared" si="108"/>
        <v/>
      </c>
      <c r="G3108" s="56"/>
      <c r="H3108" s="56"/>
      <c r="I3108" s="56"/>
      <c r="J3108" s="56"/>
      <c r="K3108" s="56"/>
      <c r="L3108" s="56"/>
      <c r="M3108" s="56"/>
      <c r="N3108" s="56"/>
      <c r="O3108" s="56"/>
      <c r="P3108" s="56"/>
    </row>
    <row r="3109" spans="1:16">
      <c r="A3109" s="20">
        <v>3100</v>
      </c>
      <c r="B3109" s="20" t="str">
        <f>IF(Data!B3109:$B$5005&lt;&gt;"",Data!B3109,"")</f>
        <v/>
      </c>
      <c r="C3109" s="20" t="str">
        <f>IF(Data!$B3109:C$5005&lt;&gt;"",Data!C3109,"")</f>
        <v/>
      </c>
      <c r="D3109" s="20" t="str">
        <f t="shared" si="107"/>
        <v/>
      </c>
      <c r="E3109" s="133" t="str">
        <f>IF(D3109="","",IF(COUNTIF($D$10:D3108,D3109)=0,COUNTIF(D:D,D3109),""))</f>
        <v/>
      </c>
      <c r="F3109" s="20" t="str">
        <f t="shared" si="108"/>
        <v/>
      </c>
      <c r="G3109" s="56"/>
      <c r="H3109" s="56"/>
      <c r="I3109" s="56"/>
      <c r="J3109" s="56"/>
      <c r="K3109" s="56"/>
      <c r="L3109" s="56"/>
      <c r="M3109" s="56"/>
      <c r="N3109" s="56"/>
      <c r="O3109" s="56"/>
      <c r="P3109" s="56"/>
    </row>
    <row r="3110" spans="1:16">
      <c r="A3110" s="20">
        <v>3101</v>
      </c>
      <c r="B3110" s="20" t="str">
        <f>IF(Data!B3110:$B$5005&lt;&gt;"",Data!B3110,"")</f>
        <v/>
      </c>
      <c r="C3110" s="20" t="str">
        <f>IF(Data!$B3110:C$5005&lt;&gt;"",Data!C3110,"")</f>
        <v/>
      </c>
      <c r="D3110" s="20" t="str">
        <f t="shared" si="107"/>
        <v/>
      </c>
      <c r="E3110" s="133" t="str">
        <f>IF(D3110="","",IF(COUNTIF($D$10:D3109,D3110)=0,COUNTIF(D:D,D3110),""))</f>
        <v/>
      </c>
      <c r="F3110" s="20" t="str">
        <f t="shared" si="108"/>
        <v/>
      </c>
      <c r="G3110" s="56"/>
      <c r="H3110" s="56"/>
      <c r="I3110" s="56"/>
      <c r="J3110" s="56"/>
      <c r="K3110" s="56"/>
      <c r="L3110" s="56"/>
      <c r="M3110" s="56"/>
      <c r="N3110" s="56"/>
      <c r="O3110" s="56"/>
      <c r="P3110" s="56"/>
    </row>
    <row r="3111" spans="1:16">
      <c r="A3111" s="20">
        <v>3102</v>
      </c>
      <c r="B3111" s="20" t="str">
        <f>IF(Data!B3111:$B$5005&lt;&gt;"",Data!B3111,"")</f>
        <v/>
      </c>
      <c r="C3111" s="20" t="str">
        <f>IF(Data!$B3111:C$5005&lt;&gt;"",Data!C3111,"")</f>
        <v/>
      </c>
      <c r="D3111" s="20" t="str">
        <f t="shared" si="107"/>
        <v/>
      </c>
      <c r="E3111" s="133" t="str">
        <f>IF(D3111="","",IF(COUNTIF($D$10:D3110,D3111)=0,COUNTIF(D:D,D3111),""))</f>
        <v/>
      </c>
      <c r="F3111" s="20" t="str">
        <f t="shared" si="108"/>
        <v/>
      </c>
      <c r="G3111" s="56"/>
      <c r="H3111" s="56"/>
      <c r="I3111" s="56"/>
      <c r="J3111" s="56"/>
      <c r="K3111" s="56"/>
      <c r="L3111" s="56"/>
      <c r="M3111" s="56"/>
      <c r="N3111" s="56"/>
      <c r="O3111" s="56"/>
      <c r="P3111" s="56"/>
    </row>
    <row r="3112" spans="1:16">
      <c r="A3112" s="20">
        <v>3103</v>
      </c>
      <c r="B3112" s="20" t="str">
        <f>IF(Data!B3112:$B$5005&lt;&gt;"",Data!B3112,"")</f>
        <v/>
      </c>
      <c r="C3112" s="20" t="str">
        <f>IF(Data!$B3112:C$5005&lt;&gt;"",Data!C3112,"")</f>
        <v/>
      </c>
      <c r="D3112" s="20" t="str">
        <f t="shared" si="107"/>
        <v/>
      </c>
      <c r="E3112" s="133" t="str">
        <f>IF(D3112="","",IF(COUNTIF($D$10:D3111,D3112)=0,COUNTIF(D:D,D3112),""))</f>
        <v/>
      </c>
      <c r="F3112" s="20" t="str">
        <f t="shared" si="108"/>
        <v/>
      </c>
      <c r="G3112" s="56"/>
      <c r="H3112" s="56"/>
      <c r="I3112" s="56"/>
      <c r="J3112" s="56"/>
      <c r="K3112" s="56"/>
      <c r="L3112" s="56"/>
      <c r="M3112" s="56"/>
      <c r="N3112" s="56"/>
      <c r="O3112" s="56"/>
      <c r="P3112" s="56"/>
    </row>
    <row r="3113" spans="1:16">
      <c r="A3113" s="20">
        <v>3104</v>
      </c>
      <c r="B3113" s="20" t="str">
        <f>IF(Data!B3113:$B$5005&lt;&gt;"",Data!B3113,"")</f>
        <v/>
      </c>
      <c r="C3113" s="20" t="str">
        <f>IF(Data!$B3113:C$5005&lt;&gt;"",Data!C3113,"")</f>
        <v/>
      </c>
      <c r="D3113" s="20" t="str">
        <f t="shared" si="107"/>
        <v/>
      </c>
      <c r="E3113" s="133" t="str">
        <f>IF(D3113="","",IF(COUNTIF($D$10:D3112,D3113)=0,COUNTIF(D:D,D3113),""))</f>
        <v/>
      </c>
      <c r="F3113" s="20" t="str">
        <f t="shared" si="108"/>
        <v/>
      </c>
      <c r="G3113" s="56"/>
      <c r="H3113" s="56"/>
      <c r="I3113" s="56"/>
      <c r="J3113" s="56"/>
      <c r="K3113" s="56"/>
      <c r="L3113" s="56"/>
      <c r="M3113" s="56"/>
      <c r="N3113" s="56"/>
      <c r="O3113" s="56"/>
      <c r="P3113" s="56"/>
    </row>
    <row r="3114" spans="1:16">
      <c r="A3114" s="20">
        <v>3105</v>
      </c>
      <c r="B3114" s="20" t="str">
        <f>IF(Data!B3114:$B$5005&lt;&gt;"",Data!B3114,"")</f>
        <v/>
      </c>
      <c r="C3114" s="20" t="str">
        <f>IF(Data!$B3114:C$5005&lt;&gt;"",Data!C3114,"")</f>
        <v/>
      </c>
      <c r="D3114" s="20" t="str">
        <f t="shared" si="107"/>
        <v/>
      </c>
      <c r="E3114" s="133" t="str">
        <f>IF(D3114="","",IF(COUNTIF($D$10:D3113,D3114)=0,COUNTIF(D:D,D3114),""))</f>
        <v/>
      </c>
      <c r="F3114" s="20" t="str">
        <f t="shared" si="108"/>
        <v/>
      </c>
      <c r="G3114" s="56"/>
      <c r="H3114" s="56"/>
      <c r="I3114" s="56"/>
      <c r="J3114" s="56"/>
      <c r="K3114" s="56"/>
      <c r="L3114" s="56"/>
      <c r="M3114" s="56"/>
      <c r="N3114" s="56"/>
      <c r="O3114" s="56"/>
      <c r="P3114" s="56"/>
    </row>
    <row r="3115" spans="1:16">
      <c r="A3115" s="20">
        <v>3106</v>
      </c>
      <c r="B3115" s="20" t="str">
        <f>IF(Data!B3115:$B$5005&lt;&gt;"",Data!B3115,"")</f>
        <v/>
      </c>
      <c r="C3115" s="20" t="str">
        <f>IF(Data!$B3115:C$5005&lt;&gt;"",Data!C3115,"")</f>
        <v/>
      </c>
      <c r="D3115" s="20" t="str">
        <f t="shared" si="107"/>
        <v/>
      </c>
      <c r="E3115" s="133" t="str">
        <f>IF(D3115="","",IF(COUNTIF($D$10:D3114,D3115)=0,COUNTIF(D:D,D3115),""))</f>
        <v/>
      </c>
      <c r="F3115" s="20" t="str">
        <f t="shared" si="108"/>
        <v/>
      </c>
      <c r="G3115" s="56"/>
      <c r="H3115" s="56"/>
      <c r="I3115" s="56"/>
      <c r="J3115" s="56"/>
      <c r="K3115" s="56"/>
      <c r="L3115" s="56"/>
      <c r="M3115" s="56"/>
      <c r="N3115" s="56"/>
      <c r="O3115" s="56"/>
      <c r="P3115" s="56"/>
    </row>
    <row r="3116" spans="1:16">
      <c r="A3116" s="20">
        <v>3107</v>
      </c>
      <c r="B3116" s="20" t="str">
        <f>IF(Data!B3116:$B$5005&lt;&gt;"",Data!B3116,"")</f>
        <v/>
      </c>
      <c r="C3116" s="20" t="str">
        <f>IF(Data!$B3116:C$5005&lt;&gt;"",Data!C3116,"")</f>
        <v/>
      </c>
      <c r="D3116" s="20" t="str">
        <f t="shared" si="107"/>
        <v/>
      </c>
      <c r="E3116" s="133" t="str">
        <f>IF(D3116="","",IF(COUNTIF($D$10:D3115,D3116)=0,COUNTIF(D:D,D3116),""))</f>
        <v/>
      </c>
      <c r="F3116" s="20" t="str">
        <f t="shared" si="108"/>
        <v/>
      </c>
      <c r="G3116" s="56"/>
      <c r="H3116" s="56"/>
      <c r="I3116" s="56"/>
      <c r="J3116" s="56"/>
      <c r="K3116" s="56"/>
      <c r="L3116" s="56"/>
      <c r="M3116" s="56"/>
      <c r="N3116" s="56"/>
      <c r="O3116" s="56"/>
      <c r="P3116" s="56"/>
    </row>
    <row r="3117" spans="1:16">
      <c r="A3117" s="20">
        <v>3108</v>
      </c>
      <c r="B3117" s="20" t="str">
        <f>IF(Data!B3117:$B$5005&lt;&gt;"",Data!B3117,"")</f>
        <v/>
      </c>
      <c r="C3117" s="20" t="str">
        <f>IF(Data!$B3117:C$5005&lt;&gt;"",Data!C3117,"")</f>
        <v/>
      </c>
      <c r="D3117" s="20" t="str">
        <f t="shared" si="107"/>
        <v/>
      </c>
      <c r="E3117" s="133" t="str">
        <f>IF(D3117="","",IF(COUNTIF($D$10:D3116,D3117)=0,COUNTIF(D:D,D3117),""))</f>
        <v/>
      </c>
      <c r="F3117" s="20" t="str">
        <f t="shared" si="108"/>
        <v/>
      </c>
      <c r="G3117" s="56"/>
      <c r="H3117" s="56"/>
      <c r="I3117" s="56"/>
      <c r="J3117" s="56"/>
      <c r="K3117" s="56"/>
      <c r="L3117" s="56"/>
      <c r="M3117" s="56"/>
      <c r="N3117" s="56"/>
      <c r="O3117" s="56"/>
      <c r="P3117" s="56"/>
    </row>
    <row r="3118" spans="1:16">
      <c r="A3118" s="20">
        <v>3109</v>
      </c>
      <c r="B3118" s="20" t="str">
        <f>IF(Data!B3118:$B$5005&lt;&gt;"",Data!B3118,"")</f>
        <v/>
      </c>
      <c r="C3118" s="20" t="str">
        <f>IF(Data!$B3118:C$5005&lt;&gt;"",Data!C3118,"")</f>
        <v/>
      </c>
      <c r="D3118" s="20" t="str">
        <f t="shared" si="107"/>
        <v/>
      </c>
      <c r="E3118" s="133" t="str">
        <f>IF(D3118="","",IF(COUNTIF($D$10:D3117,D3118)=0,COUNTIF(D:D,D3118),""))</f>
        <v/>
      </c>
      <c r="F3118" s="20" t="str">
        <f t="shared" si="108"/>
        <v/>
      </c>
      <c r="G3118" s="56"/>
      <c r="H3118" s="56"/>
      <c r="I3118" s="56"/>
      <c r="J3118" s="56"/>
      <c r="K3118" s="56"/>
      <c r="L3118" s="56"/>
      <c r="M3118" s="56"/>
      <c r="N3118" s="56"/>
      <c r="O3118" s="56"/>
      <c r="P3118" s="56"/>
    </row>
    <row r="3119" spans="1:16">
      <c r="A3119" s="20">
        <v>3110</v>
      </c>
      <c r="B3119" s="20" t="str">
        <f>IF(Data!B3119:$B$5005&lt;&gt;"",Data!B3119,"")</f>
        <v/>
      </c>
      <c r="C3119" s="20" t="str">
        <f>IF(Data!$B3119:C$5005&lt;&gt;"",Data!C3119,"")</f>
        <v/>
      </c>
      <c r="D3119" s="20" t="str">
        <f t="shared" si="107"/>
        <v/>
      </c>
      <c r="E3119" s="133" t="str">
        <f>IF(D3119="","",IF(COUNTIF($D$10:D3118,D3119)=0,COUNTIF(D:D,D3119),""))</f>
        <v/>
      </c>
      <c r="F3119" s="20" t="str">
        <f t="shared" si="108"/>
        <v/>
      </c>
      <c r="G3119" s="56"/>
      <c r="H3119" s="56"/>
      <c r="I3119" s="56"/>
      <c r="J3119" s="56"/>
      <c r="K3119" s="56"/>
      <c r="L3119" s="56"/>
      <c r="M3119" s="56"/>
      <c r="N3119" s="56"/>
      <c r="O3119" s="56"/>
      <c r="P3119" s="56"/>
    </row>
    <row r="3120" spans="1:16">
      <c r="A3120" s="20">
        <v>3111</v>
      </c>
      <c r="B3120" s="20" t="str">
        <f>IF(Data!B3120:$B$5005&lt;&gt;"",Data!B3120,"")</f>
        <v/>
      </c>
      <c r="C3120" s="20" t="str">
        <f>IF(Data!$B3120:C$5005&lt;&gt;"",Data!C3120,"")</f>
        <v/>
      </c>
      <c r="D3120" s="20" t="str">
        <f t="shared" si="107"/>
        <v/>
      </c>
      <c r="E3120" s="133" t="str">
        <f>IF(D3120="","",IF(COUNTIF($D$10:D3119,D3120)=0,COUNTIF(D:D,D3120),""))</f>
        <v/>
      </c>
      <c r="F3120" s="20" t="str">
        <f t="shared" si="108"/>
        <v/>
      </c>
      <c r="G3120" s="56"/>
      <c r="H3120" s="56"/>
      <c r="I3120" s="56"/>
      <c r="J3120" s="56"/>
      <c r="K3120" s="56"/>
      <c r="L3120" s="56"/>
      <c r="M3120" s="56"/>
      <c r="N3120" s="56"/>
      <c r="O3120" s="56"/>
      <c r="P3120" s="56"/>
    </row>
    <row r="3121" spans="1:16">
      <c r="A3121" s="20">
        <v>3112</v>
      </c>
      <c r="B3121" s="20" t="str">
        <f>IF(Data!B3121:$B$5005&lt;&gt;"",Data!B3121,"")</f>
        <v/>
      </c>
      <c r="C3121" s="20" t="str">
        <f>IF(Data!$B3121:C$5005&lt;&gt;"",Data!C3121,"")</f>
        <v/>
      </c>
      <c r="D3121" s="20" t="str">
        <f t="shared" si="107"/>
        <v/>
      </c>
      <c r="E3121" s="133" t="str">
        <f>IF(D3121="","",IF(COUNTIF($D$10:D3120,D3121)=0,COUNTIF(D:D,D3121),""))</f>
        <v/>
      </c>
      <c r="F3121" s="20" t="str">
        <f t="shared" si="108"/>
        <v/>
      </c>
      <c r="G3121" s="56"/>
      <c r="H3121" s="56"/>
      <c r="I3121" s="56"/>
      <c r="J3121" s="56"/>
      <c r="K3121" s="56"/>
      <c r="L3121" s="56"/>
      <c r="M3121" s="56"/>
      <c r="N3121" s="56"/>
      <c r="O3121" s="56"/>
      <c r="P3121" s="56"/>
    </row>
    <row r="3122" spans="1:16">
      <c r="A3122" s="20">
        <v>3113</v>
      </c>
      <c r="B3122" s="20" t="str">
        <f>IF(Data!B3122:$B$5005&lt;&gt;"",Data!B3122,"")</f>
        <v/>
      </c>
      <c r="C3122" s="20" t="str">
        <f>IF(Data!$B3122:C$5005&lt;&gt;"",Data!C3122,"")</f>
        <v/>
      </c>
      <c r="D3122" s="20" t="str">
        <f t="shared" si="107"/>
        <v/>
      </c>
      <c r="E3122" s="133" t="str">
        <f>IF(D3122="","",IF(COUNTIF($D$10:D3121,D3122)=0,COUNTIF(D:D,D3122),""))</f>
        <v/>
      </c>
      <c r="F3122" s="20" t="str">
        <f t="shared" si="108"/>
        <v/>
      </c>
      <c r="G3122" s="56"/>
      <c r="H3122" s="56"/>
      <c r="I3122" s="56"/>
      <c r="J3122" s="56"/>
      <c r="K3122" s="56"/>
      <c r="L3122" s="56"/>
      <c r="M3122" s="56"/>
      <c r="N3122" s="56"/>
      <c r="O3122" s="56"/>
      <c r="P3122" s="56"/>
    </row>
    <row r="3123" spans="1:16">
      <c r="A3123" s="20">
        <v>3114</v>
      </c>
      <c r="B3123" s="20" t="str">
        <f>IF(Data!B3123:$B$5005&lt;&gt;"",Data!B3123,"")</f>
        <v/>
      </c>
      <c r="C3123" s="20" t="str">
        <f>IF(Data!$B3123:C$5005&lt;&gt;"",Data!C3123,"")</f>
        <v/>
      </c>
      <c r="D3123" s="20" t="str">
        <f t="shared" si="107"/>
        <v/>
      </c>
      <c r="E3123" s="133" t="str">
        <f>IF(D3123="","",IF(COUNTIF($D$10:D3122,D3123)=0,COUNTIF(D:D,D3123),""))</f>
        <v/>
      </c>
      <c r="F3123" s="20" t="str">
        <f t="shared" si="108"/>
        <v/>
      </c>
      <c r="G3123" s="56"/>
      <c r="H3123" s="56"/>
      <c r="I3123" s="56"/>
      <c r="J3123" s="56"/>
      <c r="K3123" s="56"/>
      <c r="L3123" s="56"/>
      <c r="M3123" s="56"/>
      <c r="N3123" s="56"/>
      <c r="O3123" s="56"/>
      <c r="P3123" s="56"/>
    </row>
    <row r="3124" spans="1:16">
      <c r="A3124" s="20">
        <v>3115</v>
      </c>
      <c r="B3124" s="20" t="str">
        <f>IF(Data!B3124:$B$5005&lt;&gt;"",Data!B3124,"")</f>
        <v/>
      </c>
      <c r="C3124" s="20" t="str">
        <f>IF(Data!$B3124:C$5005&lt;&gt;"",Data!C3124,"")</f>
        <v/>
      </c>
      <c r="D3124" s="20" t="str">
        <f t="shared" si="107"/>
        <v/>
      </c>
      <c r="E3124" s="133" t="str">
        <f>IF(D3124="","",IF(COUNTIF($D$10:D3123,D3124)=0,COUNTIF(D:D,D3124),""))</f>
        <v/>
      </c>
      <c r="F3124" s="20" t="str">
        <f t="shared" si="108"/>
        <v/>
      </c>
      <c r="G3124" s="56"/>
      <c r="H3124" s="56"/>
      <c r="I3124" s="56"/>
      <c r="J3124" s="56"/>
      <c r="K3124" s="56"/>
      <c r="L3124" s="56"/>
      <c r="M3124" s="56"/>
      <c r="N3124" s="56"/>
      <c r="O3124" s="56"/>
      <c r="P3124" s="56"/>
    </row>
    <row r="3125" spans="1:16">
      <c r="A3125" s="20">
        <v>3116</v>
      </c>
      <c r="B3125" s="20" t="str">
        <f>IF(Data!B3125:$B$5005&lt;&gt;"",Data!B3125,"")</f>
        <v/>
      </c>
      <c r="C3125" s="20" t="str">
        <f>IF(Data!$B3125:C$5005&lt;&gt;"",Data!C3125,"")</f>
        <v/>
      </c>
      <c r="D3125" s="20" t="str">
        <f t="shared" si="107"/>
        <v/>
      </c>
      <c r="E3125" s="133" t="str">
        <f>IF(D3125="","",IF(COUNTIF($D$10:D3124,D3125)=0,COUNTIF(D:D,D3125),""))</f>
        <v/>
      </c>
      <c r="F3125" s="20" t="str">
        <f t="shared" si="108"/>
        <v/>
      </c>
      <c r="G3125" s="56"/>
      <c r="H3125" s="56"/>
      <c r="I3125" s="56"/>
      <c r="J3125" s="56"/>
      <c r="K3125" s="56"/>
      <c r="L3125" s="56"/>
      <c r="M3125" s="56"/>
      <c r="N3125" s="56"/>
      <c r="O3125" s="56"/>
      <c r="P3125" s="56"/>
    </row>
    <row r="3126" spans="1:16">
      <c r="A3126" s="20">
        <v>3117</v>
      </c>
      <c r="B3126" s="20" t="str">
        <f>IF(Data!B3126:$B$5005&lt;&gt;"",Data!B3126,"")</f>
        <v/>
      </c>
      <c r="C3126" s="20" t="str">
        <f>IF(Data!$B3126:C$5005&lt;&gt;"",Data!C3126,"")</f>
        <v/>
      </c>
      <c r="D3126" s="20" t="str">
        <f t="shared" si="107"/>
        <v/>
      </c>
      <c r="E3126" s="133" t="str">
        <f>IF(D3126="","",IF(COUNTIF($D$10:D3125,D3126)=0,COUNTIF(D:D,D3126),""))</f>
        <v/>
      </c>
      <c r="F3126" s="20" t="str">
        <f t="shared" si="108"/>
        <v/>
      </c>
      <c r="G3126" s="56"/>
      <c r="H3126" s="56"/>
      <c r="I3126" s="56"/>
      <c r="J3126" s="56"/>
      <c r="K3126" s="56"/>
      <c r="L3126" s="56"/>
      <c r="M3126" s="56"/>
      <c r="N3126" s="56"/>
      <c r="O3126" s="56"/>
      <c r="P3126" s="56"/>
    </row>
    <row r="3127" spans="1:16">
      <c r="A3127" s="20">
        <v>3118</v>
      </c>
      <c r="B3127" s="20" t="str">
        <f>IF(Data!B3127:$B$5005&lt;&gt;"",Data!B3127,"")</f>
        <v/>
      </c>
      <c r="C3127" s="20" t="str">
        <f>IF(Data!$B3127:C$5005&lt;&gt;"",Data!C3127,"")</f>
        <v/>
      </c>
      <c r="D3127" s="20" t="str">
        <f t="shared" si="107"/>
        <v/>
      </c>
      <c r="E3127" s="133" t="str">
        <f>IF(D3127="","",IF(COUNTIF($D$10:D3126,D3127)=0,COUNTIF(D:D,D3127),""))</f>
        <v/>
      </c>
      <c r="F3127" s="20" t="str">
        <f t="shared" si="108"/>
        <v/>
      </c>
      <c r="G3127" s="56"/>
      <c r="H3127" s="56"/>
      <c r="I3127" s="56"/>
      <c r="J3127" s="56"/>
      <c r="K3127" s="56"/>
      <c r="L3127" s="56"/>
      <c r="M3127" s="56"/>
      <c r="N3127" s="56"/>
      <c r="O3127" s="56"/>
      <c r="P3127" s="56"/>
    </row>
    <row r="3128" spans="1:16">
      <c r="A3128" s="20">
        <v>3119</v>
      </c>
      <c r="B3128" s="20" t="str">
        <f>IF(Data!B3128:$B$5005&lt;&gt;"",Data!B3128,"")</f>
        <v/>
      </c>
      <c r="C3128" s="20" t="str">
        <f>IF(Data!$B3128:C$5005&lt;&gt;"",Data!C3128,"")</f>
        <v/>
      </c>
      <c r="D3128" s="20" t="str">
        <f t="shared" ref="D3128:D3191" si="109">IF(AND(B3128&lt;&gt;"",C3128&lt;&gt;""), _xlfn.RANK.AVG(B3128,B:B,1),"")</f>
        <v/>
      </c>
      <c r="E3128" s="133" t="str">
        <f>IF(D3128="","",IF(COUNTIF($D$10:D3127,D3128)=0,COUNTIF(D:D,D3128),""))</f>
        <v/>
      </c>
      <c r="F3128" s="20" t="str">
        <f t="shared" si="108"/>
        <v/>
      </c>
      <c r="G3128" s="56"/>
      <c r="H3128" s="56"/>
      <c r="I3128" s="56"/>
      <c r="J3128" s="56"/>
      <c r="K3128" s="56"/>
      <c r="L3128" s="56"/>
      <c r="M3128" s="56"/>
      <c r="N3128" s="56"/>
      <c r="O3128" s="56"/>
      <c r="P3128" s="56"/>
    </row>
    <row r="3129" spans="1:16">
      <c r="A3129" s="20">
        <v>3120</v>
      </c>
      <c r="B3129" s="20" t="str">
        <f>IF(Data!B3129:$B$5005&lt;&gt;"",Data!B3129,"")</f>
        <v/>
      </c>
      <c r="C3129" s="20" t="str">
        <f>IF(Data!$B3129:C$5005&lt;&gt;"",Data!C3129,"")</f>
        <v/>
      </c>
      <c r="D3129" s="20" t="str">
        <f t="shared" si="109"/>
        <v/>
      </c>
      <c r="E3129" s="133" t="str">
        <f>IF(D3129="","",IF(COUNTIF($D$10:D3128,D3129)=0,COUNTIF(D:D,D3129),""))</f>
        <v/>
      </c>
      <c r="F3129" s="20" t="str">
        <f t="shared" si="108"/>
        <v/>
      </c>
      <c r="G3129" s="56"/>
      <c r="H3129" s="56"/>
      <c r="I3129" s="56"/>
      <c r="J3129" s="56"/>
      <c r="K3129" s="56"/>
      <c r="L3129" s="56"/>
      <c r="M3129" s="56"/>
      <c r="N3129" s="56"/>
      <c r="O3129" s="56"/>
      <c r="P3129" s="56"/>
    </row>
    <row r="3130" spans="1:16">
      <c r="A3130" s="20">
        <v>3121</v>
      </c>
      <c r="B3130" s="20" t="str">
        <f>IF(Data!B3130:$B$5005&lt;&gt;"",Data!B3130,"")</f>
        <v/>
      </c>
      <c r="C3130" s="20" t="str">
        <f>IF(Data!$B3130:C$5005&lt;&gt;"",Data!C3130,"")</f>
        <v/>
      </c>
      <c r="D3130" s="20" t="str">
        <f t="shared" si="109"/>
        <v/>
      </c>
      <c r="E3130" s="133" t="str">
        <f>IF(D3130="","",IF(COUNTIF($D$10:D3129,D3130)=0,COUNTIF(D:D,D3130),""))</f>
        <v/>
      </c>
      <c r="F3130" s="20" t="str">
        <f t="shared" si="108"/>
        <v/>
      </c>
      <c r="G3130" s="56"/>
      <c r="H3130" s="56"/>
      <c r="I3130" s="56"/>
      <c r="J3130" s="56"/>
      <c r="K3130" s="56"/>
      <c r="L3130" s="56"/>
      <c r="M3130" s="56"/>
      <c r="N3130" s="56"/>
      <c r="O3130" s="56"/>
      <c r="P3130" s="56"/>
    </row>
    <row r="3131" spans="1:16">
      <c r="A3131" s="20">
        <v>3122</v>
      </c>
      <c r="B3131" s="20" t="str">
        <f>IF(Data!B3131:$B$5005&lt;&gt;"",Data!B3131,"")</f>
        <v/>
      </c>
      <c r="C3131" s="20" t="str">
        <f>IF(Data!$B3131:C$5005&lt;&gt;"",Data!C3131,"")</f>
        <v/>
      </c>
      <c r="D3131" s="20" t="str">
        <f t="shared" si="109"/>
        <v/>
      </c>
      <c r="E3131" s="133" t="str">
        <f>IF(D3131="","",IF(COUNTIF($D$10:D3130,D3131)=0,COUNTIF(D:D,D3131),""))</f>
        <v/>
      </c>
      <c r="F3131" s="20" t="str">
        <f t="shared" si="108"/>
        <v/>
      </c>
      <c r="G3131" s="56"/>
      <c r="H3131" s="56"/>
      <c r="I3131" s="56"/>
      <c r="J3131" s="56"/>
      <c r="K3131" s="56"/>
      <c r="L3131" s="56"/>
      <c r="M3131" s="56"/>
      <c r="N3131" s="56"/>
      <c r="O3131" s="56"/>
      <c r="P3131" s="56"/>
    </row>
    <row r="3132" spans="1:16">
      <c r="A3132" s="20">
        <v>3123</v>
      </c>
      <c r="B3132" s="20" t="str">
        <f>IF(Data!B3132:$B$5005&lt;&gt;"",Data!B3132,"")</f>
        <v/>
      </c>
      <c r="C3132" s="20" t="str">
        <f>IF(Data!$B3132:C$5005&lt;&gt;"",Data!C3132,"")</f>
        <v/>
      </c>
      <c r="D3132" s="20" t="str">
        <f t="shared" si="109"/>
        <v/>
      </c>
      <c r="E3132" s="133" t="str">
        <f>IF(D3132="","",IF(COUNTIF($D$10:D3131,D3132)=0,COUNTIF(D:D,D3132),""))</f>
        <v/>
      </c>
      <c r="F3132" s="20" t="str">
        <f t="shared" si="108"/>
        <v/>
      </c>
      <c r="G3132" s="56"/>
      <c r="H3132" s="56"/>
      <c r="I3132" s="56"/>
      <c r="J3132" s="56"/>
      <c r="K3132" s="56"/>
      <c r="L3132" s="56"/>
      <c r="M3132" s="56"/>
      <c r="N3132" s="56"/>
      <c r="O3132" s="56"/>
      <c r="P3132" s="56"/>
    </row>
    <row r="3133" spans="1:16">
      <c r="A3133" s="20">
        <v>3124</v>
      </c>
      <c r="B3133" s="20" t="str">
        <f>IF(Data!B3133:$B$5005&lt;&gt;"",Data!B3133,"")</f>
        <v/>
      </c>
      <c r="C3133" s="20" t="str">
        <f>IF(Data!$B3133:C$5005&lt;&gt;"",Data!C3133,"")</f>
        <v/>
      </c>
      <c r="D3133" s="20" t="str">
        <f t="shared" si="109"/>
        <v/>
      </c>
      <c r="E3133" s="133" t="str">
        <f>IF(D3133="","",IF(COUNTIF($D$10:D3132,D3133)=0,COUNTIF(D:D,D3133),""))</f>
        <v/>
      </c>
      <c r="F3133" s="20" t="str">
        <f t="shared" si="108"/>
        <v/>
      </c>
      <c r="G3133" s="56"/>
      <c r="H3133" s="56"/>
      <c r="I3133" s="56"/>
      <c r="J3133" s="56"/>
      <c r="K3133" s="56"/>
      <c r="L3133" s="56"/>
      <c r="M3133" s="56"/>
      <c r="N3133" s="56"/>
      <c r="O3133" s="56"/>
      <c r="P3133" s="56"/>
    </row>
    <row r="3134" spans="1:16">
      <c r="A3134" s="20">
        <v>3125</v>
      </c>
      <c r="B3134" s="20" t="str">
        <f>IF(Data!B3134:$B$5005&lt;&gt;"",Data!B3134,"")</f>
        <v/>
      </c>
      <c r="C3134" s="20" t="str">
        <f>IF(Data!$B3134:C$5005&lt;&gt;"",Data!C3134,"")</f>
        <v/>
      </c>
      <c r="D3134" s="20" t="str">
        <f t="shared" si="109"/>
        <v/>
      </c>
      <c r="E3134" s="133" t="str">
        <f>IF(D3134="","",IF(COUNTIF($D$10:D3133,D3134)=0,COUNTIF(D:D,D3134),""))</f>
        <v/>
      </c>
      <c r="F3134" s="20" t="str">
        <f t="shared" si="108"/>
        <v/>
      </c>
      <c r="G3134" s="56"/>
      <c r="H3134" s="56"/>
      <c r="I3134" s="56"/>
      <c r="J3134" s="56"/>
      <c r="K3134" s="56"/>
      <c r="L3134" s="56"/>
      <c r="M3134" s="56"/>
      <c r="N3134" s="56"/>
      <c r="O3134" s="56"/>
      <c r="P3134" s="56"/>
    </row>
    <row r="3135" spans="1:16">
      <c r="A3135" s="20">
        <v>3126</v>
      </c>
      <c r="B3135" s="20" t="str">
        <f>IF(Data!B3135:$B$5005&lt;&gt;"",Data!B3135,"")</f>
        <v/>
      </c>
      <c r="C3135" s="20" t="str">
        <f>IF(Data!$B3135:C$5005&lt;&gt;"",Data!C3135,"")</f>
        <v/>
      </c>
      <c r="D3135" s="20" t="str">
        <f t="shared" si="109"/>
        <v/>
      </c>
      <c r="E3135" s="133" t="str">
        <f>IF(D3135="","",IF(COUNTIF($D$10:D3134,D3135)=0,COUNTIF(D:D,D3135),""))</f>
        <v/>
      </c>
      <c r="F3135" s="20" t="str">
        <f t="shared" si="108"/>
        <v/>
      </c>
      <c r="G3135" s="56"/>
      <c r="H3135" s="56"/>
      <c r="I3135" s="56"/>
      <c r="J3135" s="56"/>
      <c r="K3135" s="56"/>
      <c r="L3135" s="56"/>
      <c r="M3135" s="56"/>
      <c r="N3135" s="56"/>
      <c r="O3135" s="56"/>
      <c r="P3135" s="56"/>
    </row>
    <row r="3136" spans="1:16">
      <c r="A3136" s="20">
        <v>3127</v>
      </c>
      <c r="B3136" s="20" t="str">
        <f>IF(Data!B3136:$B$5005&lt;&gt;"",Data!B3136,"")</f>
        <v/>
      </c>
      <c r="C3136" s="20" t="str">
        <f>IF(Data!$B3136:C$5005&lt;&gt;"",Data!C3136,"")</f>
        <v/>
      </c>
      <c r="D3136" s="20" t="str">
        <f t="shared" si="109"/>
        <v/>
      </c>
      <c r="E3136" s="133" t="str">
        <f>IF(D3136="","",IF(COUNTIF($D$10:D3135,D3136)=0,COUNTIF(D:D,D3136),""))</f>
        <v/>
      </c>
      <c r="F3136" s="20" t="str">
        <f t="shared" si="108"/>
        <v/>
      </c>
      <c r="G3136" s="56"/>
      <c r="H3136" s="56"/>
      <c r="I3136" s="56"/>
      <c r="J3136" s="56"/>
      <c r="K3136" s="56"/>
      <c r="L3136" s="56"/>
      <c r="M3136" s="56"/>
      <c r="N3136" s="56"/>
      <c r="O3136" s="56"/>
      <c r="P3136" s="56"/>
    </row>
    <row r="3137" spans="1:16">
      <c r="A3137" s="20">
        <v>3128</v>
      </c>
      <c r="B3137" s="20" t="str">
        <f>IF(Data!B3137:$B$5005&lt;&gt;"",Data!B3137,"")</f>
        <v/>
      </c>
      <c r="C3137" s="20" t="str">
        <f>IF(Data!$B3137:C$5005&lt;&gt;"",Data!C3137,"")</f>
        <v/>
      </c>
      <c r="D3137" s="20" t="str">
        <f t="shared" si="109"/>
        <v/>
      </c>
      <c r="E3137" s="133" t="str">
        <f>IF(D3137="","",IF(COUNTIF($D$10:D3136,D3137)=0,COUNTIF(D:D,D3137),""))</f>
        <v/>
      </c>
      <c r="F3137" s="20" t="str">
        <f t="shared" si="108"/>
        <v/>
      </c>
      <c r="G3137" s="56"/>
      <c r="H3137" s="56"/>
      <c r="I3137" s="56"/>
      <c r="J3137" s="56"/>
      <c r="K3137" s="56"/>
      <c r="L3137" s="56"/>
      <c r="M3137" s="56"/>
      <c r="N3137" s="56"/>
      <c r="O3137" s="56"/>
      <c r="P3137" s="56"/>
    </row>
    <row r="3138" spans="1:16">
      <c r="A3138" s="20">
        <v>3129</v>
      </c>
      <c r="B3138" s="20" t="str">
        <f>IF(Data!B3138:$B$5005&lt;&gt;"",Data!B3138,"")</f>
        <v/>
      </c>
      <c r="C3138" s="20" t="str">
        <f>IF(Data!$B3138:C$5005&lt;&gt;"",Data!C3138,"")</f>
        <v/>
      </c>
      <c r="D3138" s="20" t="str">
        <f t="shared" si="109"/>
        <v/>
      </c>
      <c r="E3138" s="133" t="str">
        <f>IF(D3138="","",IF(COUNTIF($D$10:D3137,D3138)=0,COUNTIF(D:D,D3138),""))</f>
        <v/>
      </c>
      <c r="F3138" s="20" t="str">
        <f t="shared" si="108"/>
        <v/>
      </c>
      <c r="G3138" s="56"/>
      <c r="H3138" s="56"/>
      <c r="I3138" s="56"/>
      <c r="J3138" s="56"/>
      <c r="K3138" s="56"/>
      <c r="L3138" s="56"/>
      <c r="M3138" s="56"/>
      <c r="N3138" s="56"/>
      <c r="O3138" s="56"/>
      <c r="P3138" s="56"/>
    </row>
    <row r="3139" spans="1:16">
      <c r="A3139" s="20">
        <v>3130</v>
      </c>
      <c r="B3139" s="20" t="str">
        <f>IF(Data!B3139:$B$5005&lt;&gt;"",Data!B3139,"")</f>
        <v/>
      </c>
      <c r="C3139" s="20" t="str">
        <f>IF(Data!$B3139:C$5005&lt;&gt;"",Data!C3139,"")</f>
        <v/>
      </c>
      <c r="D3139" s="20" t="str">
        <f t="shared" si="109"/>
        <v/>
      </c>
      <c r="E3139" s="133" t="str">
        <f>IF(D3139="","",IF(COUNTIF($D$10:D3138,D3139)=0,COUNTIF(D:D,D3139),""))</f>
        <v/>
      </c>
      <c r="F3139" s="20" t="str">
        <f t="shared" si="108"/>
        <v/>
      </c>
      <c r="G3139" s="56"/>
      <c r="H3139" s="56"/>
      <c r="I3139" s="56"/>
      <c r="J3139" s="56"/>
      <c r="K3139" s="56"/>
      <c r="L3139" s="56"/>
      <c r="M3139" s="56"/>
      <c r="N3139" s="56"/>
      <c r="O3139" s="56"/>
      <c r="P3139" s="56"/>
    </row>
    <row r="3140" spans="1:16">
      <c r="A3140" s="20">
        <v>3131</v>
      </c>
      <c r="B3140" s="20" t="str">
        <f>IF(Data!B3140:$B$5005&lt;&gt;"",Data!B3140,"")</f>
        <v/>
      </c>
      <c r="C3140" s="20" t="str">
        <f>IF(Data!$B3140:C$5005&lt;&gt;"",Data!C3140,"")</f>
        <v/>
      </c>
      <c r="D3140" s="20" t="str">
        <f t="shared" si="109"/>
        <v/>
      </c>
      <c r="E3140" s="133" t="str">
        <f>IF(D3140="","",IF(COUNTIF($D$10:D3139,D3140)=0,COUNTIF(D:D,D3140),""))</f>
        <v/>
      </c>
      <c r="F3140" s="20" t="str">
        <f t="shared" si="108"/>
        <v/>
      </c>
      <c r="G3140" s="56"/>
      <c r="H3140" s="56"/>
      <c r="I3140" s="56"/>
      <c r="J3140" s="56"/>
      <c r="K3140" s="56"/>
      <c r="L3140" s="56"/>
      <c r="M3140" s="56"/>
      <c r="N3140" s="56"/>
      <c r="O3140" s="56"/>
      <c r="P3140" s="56"/>
    </row>
    <row r="3141" spans="1:16">
      <c r="A3141" s="20">
        <v>3132</v>
      </c>
      <c r="B3141" s="20" t="str">
        <f>IF(Data!B3141:$B$5005&lt;&gt;"",Data!B3141,"")</f>
        <v/>
      </c>
      <c r="C3141" s="20" t="str">
        <f>IF(Data!$B3141:C$5005&lt;&gt;"",Data!C3141,"")</f>
        <v/>
      </c>
      <c r="D3141" s="20" t="str">
        <f t="shared" si="109"/>
        <v/>
      </c>
      <c r="E3141" s="133" t="str">
        <f>IF(D3141="","",IF(COUNTIF($D$10:D3140,D3141)=0,COUNTIF(D:D,D3141),""))</f>
        <v/>
      </c>
      <c r="F3141" s="20" t="str">
        <f t="shared" si="108"/>
        <v/>
      </c>
      <c r="G3141" s="56"/>
      <c r="H3141" s="56"/>
      <c r="I3141" s="56"/>
      <c r="J3141" s="56"/>
      <c r="K3141" s="56"/>
      <c r="L3141" s="56"/>
      <c r="M3141" s="56"/>
      <c r="N3141" s="56"/>
      <c r="O3141" s="56"/>
      <c r="P3141" s="56"/>
    </row>
    <row r="3142" spans="1:16">
      <c r="A3142" s="20">
        <v>3133</v>
      </c>
      <c r="B3142" s="20" t="str">
        <f>IF(Data!B3142:$B$5005&lt;&gt;"",Data!B3142,"")</f>
        <v/>
      </c>
      <c r="C3142" s="20" t="str">
        <f>IF(Data!$B3142:C$5005&lt;&gt;"",Data!C3142,"")</f>
        <v/>
      </c>
      <c r="D3142" s="20" t="str">
        <f t="shared" si="109"/>
        <v/>
      </c>
      <c r="E3142" s="133" t="str">
        <f>IF(D3142="","",IF(COUNTIF($D$10:D3141,D3142)=0,COUNTIF(D:D,D3142),""))</f>
        <v/>
      </c>
      <c r="F3142" s="20" t="str">
        <f t="shared" si="108"/>
        <v/>
      </c>
      <c r="G3142" s="56"/>
      <c r="H3142" s="56"/>
      <c r="I3142" s="56"/>
      <c r="J3142" s="56"/>
      <c r="K3142" s="56"/>
      <c r="L3142" s="56"/>
      <c r="M3142" s="56"/>
      <c r="N3142" s="56"/>
      <c r="O3142" s="56"/>
      <c r="P3142" s="56"/>
    </row>
    <row r="3143" spans="1:16">
      <c r="A3143" s="20">
        <v>3134</v>
      </c>
      <c r="B3143" s="20" t="str">
        <f>IF(Data!B3143:$B$5005&lt;&gt;"",Data!B3143,"")</f>
        <v/>
      </c>
      <c r="C3143" s="20" t="str">
        <f>IF(Data!$B3143:C$5005&lt;&gt;"",Data!C3143,"")</f>
        <v/>
      </c>
      <c r="D3143" s="20" t="str">
        <f t="shared" si="109"/>
        <v/>
      </c>
      <c r="E3143" s="133" t="str">
        <f>IF(D3143="","",IF(COUNTIF($D$10:D3142,D3143)=0,COUNTIF(D:D,D3143),""))</f>
        <v/>
      </c>
      <c r="F3143" s="20" t="str">
        <f t="shared" si="108"/>
        <v/>
      </c>
      <c r="G3143" s="56"/>
      <c r="H3143" s="56"/>
      <c r="I3143" s="56"/>
      <c r="J3143" s="56"/>
      <c r="K3143" s="56"/>
      <c r="L3143" s="56"/>
      <c r="M3143" s="56"/>
      <c r="N3143" s="56"/>
      <c r="O3143" s="56"/>
      <c r="P3143" s="56"/>
    </row>
    <row r="3144" spans="1:16">
      <c r="A3144" s="20">
        <v>3135</v>
      </c>
      <c r="B3144" s="20" t="str">
        <f>IF(Data!B3144:$B$5005&lt;&gt;"",Data!B3144,"")</f>
        <v/>
      </c>
      <c r="C3144" s="20" t="str">
        <f>IF(Data!$B3144:C$5005&lt;&gt;"",Data!C3144,"")</f>
        <v/>
      </c>
      <c r="D3144" s="20" t="str">
        <f t="shared" si="109"/>
        <v/>
      </c>
      <c r="E3144" s="133" t="str">
        <f>IF(D3144="","",IF(COUNTIF($D$10:D3143,D3144)=0,COUNTIF(D:D,D3144),""))</f>
        <v/>
      </c>
      <c r="F3144" s="20" t="str">
        <f t="shared" si="108"/>
        <v/>
      </c>
      <c r="G3144" s="56"/>
      <c r="H3144" s="56"/>
      <c r="I3144" s="56"/>
      <c r="J3144" s="56"/>
      <c r="K3144" s="56"/>
      <c r="L3144" s="56"/>
      <c r="M3144" s="56"/>
      <c r="N3144" s="56"/>
      <c r="O3144" s="56"/>
      <c r="P3144" s="56"/>
    </row>
    <row r="3145" spans="1:16">
      <c r="A3145" s="20">
        <v>3136</v>
      </c>
      <c r="B3145" s="20" t="str">
        <f>IF(Data!B3145:$B$5005&lt;&gt;"",Data!B3145,"")</f>
        <v/>
      </c>
      <c r="C3145" s="20" t="str">
        <f>IF(Data!$B3145:C$5005&lt;&gt;"",Data!C3145,"")</f>
        <v/>
      </c>
      <c r="D3145" s="20" t="str">
        <f t="shared" si="109"/>
        <v/>
      </c>
      <c r="E3145" s="133" t="str">
        <f>IF(D3145="","",IF(COUNTIF($D$10:D3144,D3145)=0,COUNTIF(D:D,D3145),""))</f>
        <v/>
      </c>
      <c r="F3145" s="20" t="str">
        <f t="shared" si="108"/>
        <v/>
      </c>
      <c r="G3145" s="56"/>
      <c r="H3145" s="56"/>
      <c r="I3145" s="56"/>
      <c r="J3145" s="56"/>
      <c r="K3145" s="56"/>
      <c r="L3145" s="56"/>
      <c r="M3145" s="56"/>
      <c r="N3145" s="56"/>
      <c r="O3145" s="56"/>
      <c r="P3145" s="56"/>
    </row>
    <row r="3146" spans="1:16">
      <c r="A3146" s="20">
        <v>3137</v>
      </c>
      <c r="B3146" s="20" t="str">
        <f>IF(Data!B3146:$B$5005&lt;&gt;"",Data!B3146,"")</f>
        <v/>
      </c>
      <c r="C3146" s="20" t="str">
        <f>IF(Data!$B3146:C$5005&lt;&gt;"",Data!C3146,"")</f>
        <v/>
      </c>
      <c r="D3146" s="20" t="str">
        <f t="shared" si="109"/>
        <v/>
      </c>
      <c r="E3146" s="133" t="str">
        <f>IF(D3146="","",IF(COUNTIF($D$10:D3145,D3146)=0,COUNTIF(D:D,D3146),""))</f>
        <v/>
      </c>
      <c r="F3146" s="20" t="str">
        <f t="shared" si="108"/>
        <v/>
      </c>
      <c r="G3146" s="56"/>
      <c r="H3146" s="56"/>
      <c r="I3146" s="56"/>
      <c r="J3146" s="56"/>
      <c r="K3146" s="56"/>
      <c r="L3146" s="56"/>
      <c r="M3146" s="56"/>
      <c r="N3146" s="56"/>
      <c r="O3146" s="56"/>
      <c r="P3146" s="56"/>
    </row>
    <row r="3147" spans="1:16">
      <c r="A3147" s="20">
        <v>3138</v>
      </c>
      <c r="B3147" s="20" t="str">
        <f>IF(Data!B3147:$B$5005&lt;&gt;"",Data!B3147,"")</f>
        <v/>
      </c>
      <c r="C3147" s="20" t="str">
        <f>IF(Data!$B3147:C$5005&lt;&gt;"",Data!C3147,"")</f>
        <v/>
      </c>
      <c r="D3147" s="20" t="str">
        <f t="shared" si="109"/>
        <v/>
      </c>
      <c r="E3147" s="133" t="str">
        <f>IF(D3147="","",IF(COUNTIF($D$10:D3146,D3147)=0,COUNTIF(D:D,D3147),""))</f>
        <v/>
      </c>
      <c r="F3147" s="20" t="str">
        <f t="shared" si="108"/>
        <v/>
      </c>
      <c r="G3147" s="56"/>
      <c r="H3147" s="56"/>
      <c r="I3147" s="56"/>
      <c r="J3147" s="56"/>
      <c r="K3147" s="56"/>
      <c r="L3147" s="56"/>
      <c r="M3147" s="56"/>
      <c r="N3147" s="56"/>
      <c r="O3147" s="56"/>
      <c r="P3147" s="56"/>
    </row>
    <row r="3148" spans="1:16">
      <c r="A3148" s="20">
        <v>3139</v>
      </c>
      <c r="B3148" s="20" t="str">
        <f>IF(Data!B3148:$B$5005&lt;&gt;"",Data!B3148,"")</f>
        <v/>
      </c>
      <c r="C3148" s="20" t="str">
        <f>IF(Data!$B3148:C$5005&lt;&gt;"",Data!C3148,"")</f>
        <v/>
      </c>
      <c r="D3148" s="20" t="str">
        <f t="shared" si="109"/>
        <v/>
      </c>
      <c r="E3148" s="133" t="str">
        <f>IF(D3148="","",IF(COUNTIF($D$10:D3147,D3148)=0,COUNTIF(D:D,D3148),""))</f>
        <v/>
      </c>
      <c r="F3148" s="20" t="str">
        <f t="shared" ref="F3148:F3211" si="110">IF(E3148="","",E3148^3-E3148)</f>
        <v/>
      </c>
      <c r="G3148" s="56"/>
      <c r="H3148" s="56"/>
      <c r="I3148" s="56"/>
      <c r="J3148" s="56"/>
      <c r="K3148" s="56"/>
      <c r="L3148" s="56"/>
      <c r="M3148" s="56"/>
      <c r="N3148" s="56"/>
      <c r="O3148" s="56"/>
      <c r="P3148" s="56"/>
    </row>
    <row r="3149" spans="1:16">
      <c r="A3149" s="20">
        <v>3140</v>
      </c>
      <c r="B3149" s="20" t="str">
        <f>IF(Data!B3149:$B$5005&lt;&gt;"",Data!B3149,"")</f>
        <v/>
      </c>
      <c r="C3149" s="20" t="str">
        <f>IF(Data!$B3149:C$5005&lt;&gt;"",Data!C3149,"")</f>
        <v/>
      </c>
      <c r="D3149" s="20" t="str">
        <f t="shared" si="109"/>
        <v/>
      </c>
      <c r="E3149" s="133" t="str">
        <f>IF(D3149="","",IF(COUNTIF($D$10:D3148,D3149)=0,COUNTIF(D:D,D3149),""))</f>
        <v/>
      </c>
      <c r="F3149" s="20" t="str">
        <f t="shared" si="110"/>
        <v/>
      </c>
      <c r="G3149" s="56"/>
      <c r="H3149" s="56"/>
      <c r="I3149" s="56"/>
      <c r="J3149" s="56"/>
      <c r="K3149" s="56"/>
      <c r="L3149" s="56"/>
      <c r="M3149" s="56"/>
      <c r="N3149" s="56"/>
      <c r="O3149" s="56"/>
      <c r="P3149" s="56"/>
    </row>
    <row r="3150" spans="1:16">
      <c r="A3150" s="20">
        <v>3141</v>
      </c>
      <c r="B3150" s="20" t="str">
        <f>IF(Data!B3150:$B$5005&lt;&gt;"",Data!B3150,"")</f>
        <v/>
      </c>
      <c r="C3150" s="20" t="str">
        <f>IF(Data!$B3150:C$5005&lt;&gt;"",Data!C3150,"")</f>
        <v/>
      </c>
      <c r="D3150" s="20" t="str">
        <f t="shared" si="109"/>
        <v/>
      </c>
      <c r="E3150" s="133" t="str">
        <f>IF(D3150="","",IF(COUNTIF($D$10:D3149,D3150)=0,COUNTIF(D:D,D3150),""))</f>
        <v/>
      </c>
      <c r="F3150" s="20" t="str">
        <f t="shared" si="110"/>
        <v/>
      </c>
      <c r="G3150" s="56"/>
      <c r="H3150" s="56"/>
      <c r="I3150" s="56"/>
      <c r="J3150" s="56"/>
      <c r="K3150" s="56"/>
      <c r="L3150" s="56"/>
      <c r="M3150" s="56"/>
      <c r="N3150" s="56"/>
      <c r="O3150" s="56"/>
      <c r="P3150" s="56"/>
    </row>
    <row r="3151" spans="1:16">
      <c r="A3151" s="20">
        <v>3142</v>
      </c>
      <c r="B3151" s="20" t="str">
        <f>IF(Data!B3151:$B$5005&lt;&gt;"",Data!B3151,"")</f>
        <v/>
      </c>
      <c r="C3151" s="20" t="str">
        <f>IF(Data!$B3151:C$5005&lt;&gt;"",Data!C3151,"")</f>
        <v/>
      </c>
      <c r="D3151" s="20" t="str">
        <f t="shared" si="109"/>
        <v/>
      </c>
      <c r="E3151" s="133" t="str">
        <f>IF(D3151="","",IF(COUNTIF($D$10:D3150,D3151)=0,COUNTIF(D:D,D3151),""))</f>
        <v/>
      </c>
      <c r="F3151" s="20" t="str">
        <f t="shared" si="110"/>
        <v/>
      </c>
      <c r="G3151" s="56"/>
      <c r="H3151" s="56"/>
      <c r="I3151" s="56"/>
      <c r="J3151" s="56"/>
      <c r="K3151" s="56"/>
      <c r="L3151" s="56"/>
      <c r="M3151" s="56"/>
      <c r="N3151" s="56"/>
      <c r="O3151" s="56"/>
      <c r="P3151" s="56"/>
    </row>
    <row r="3152" spans="1:16">
      <c r="A3152" s="20">
        <v>3143</v>
      </c>
      <c r="B3152" s="20" t="str">
        <f>IF(Data!B3152:$B$5005&lt;&gt;"",Data!B3152,"")</f>
        <v/>
      </c>
      <c r="C3152" s="20" t="str">
        <f>IF(Data!$B3152:C$5005&lt;&gt;"",Data!C3152,"")</f>
        <v/>
      </c>
      <c r="D3152" s="20" t="str">
        <f t="shared" si="109"/>
        <v/>
      </c>
      <c r="E3152" s="133" t="str">
        <f>IF(D3152="","",IF(COUNTIF($D$10:D3151,D3152)=0,COUNTIF(D:D,D3152),""))</f>
        <v/>
      </c>
      <c r="F3152" s="20" t="str">
        <f t="shared" si="110"/>
        <v/>
      </c>
      <c r="G3152" s="56"/>
      <c r="H3152" s="56"/>
      <c r="I3152" s="56"/>
      <c r="J3152" s="56"/>
      <c r="K3152" s="56"/>
      <c r="L3152" s="56"/>
      <c r="M3152" s="56"/>
      <c r="N3152" s="56"/>
      <c r="O3152" s="56"/>
      <c r="P3152" s="56"/>
    </row>
    <row r="3153" spans="1:16">
      <c r="A3153" s="20">
        <v>3144</v>
      </c>
      <c r="B3153" s="20" t="str">
        <f>IF(Data!B3153:$B$5005&lt;&gt;"",Data!B3153,"")</f>
        <v/>
      </c>
      <c r="C3153" s="20" t="str">
        <f>IF(Data!$B3153:C$5005&lt;&gt;"",Data!C3153,"")</f>
        <v/>
      </c>
      <c r="D3153" s="20" t="str">
        <f t="shared" si="109"/>
        <v/>
      </c>
      <c r="E3153" s="133" t="str">
        <f>IF(D3153="","",IF(COUNTIF($D$10:D3152,D3153)=0,COUNTIF(D:D,D3153),""))</f>
        <v/>
      </c>
      <c r="F3153" s="20" t="str">
        <f t="shared" si="110"/>
        <v/>
      </c>
      <c r="G3153" s="56"/>
      <c r="H3153" s="56"/>
      <c r="I3153" s="56"/>
      <c r="J3153" s="56"/>
      <c r="K3153" s="56"/>
      <c r="L3153" s="56"/>
      <c r="M3153" s="56"/>
      <c r="N3153" s="56"/>
      <c r="O3153" s="56"/>
      <c r="P3153" s="56"/>
    </row>
    <row r="3154" spans="1:16">
      <c r="A3154" s="20">
        <v>3145</v>
      </c>
      <c r="B3154" s="20" t="str">
        <f>IF(Data!B3154:$B$5005&lt;&gt;"",Data!B3154,"")</f>
        <v/>
      </c>
      <c r="C3154" s="20" t="str">
        <f>IF(Data!$B3154:C$5005&lt;&gt;"",Data!C3154,"")</f>
        <v/>
      </c>
      <c r="D3154" s="20" t="str">
        <f t="shared" si="109"/>
        <v/>
      </c>
      <c r="E3154" s="133" t="str">
        <f>IF(D3154="","",IF(COUNTIF($D$10:D3153,D3154)=0,COUNTIF(D:D,D3154),""))</f>
        <v/>
      </c>
      <c r="F3154" s="20" t="str">
        <f t="shared" si="110"/>
        <v/>
      </c>
      <c r="G3154" s="56"/>
      <c r="H3154" s="56"/>
      <c r="I3154" s="56"/>
      <c r="J3154" s="56"/>
      <c r="K3154" s="56"/>
      <c r="L3154" s="56"/>
      <c r="M3154" s="56"/>
      <c r="N3154" s="56"/>
      <c r="O3154" s="56"/>
      <c r="P3154" s="56"/>
    </row>
    <row r="3155" spans="1:16">
      <c r="A3155" s="20">
        <v>3146</v>
      </c>
      <c r="B3155" s="20" t="str">
        <f>IF(Data!B3155:$B$5005&lt;&gt;"",Data!B3155,"")</f>
        <v/>
      </c>
      <c r="C3155" s="20" t="str">
        <f>IF(Data!$B3155:C$5005&lt;&gt;"",Data!C3155,"")</f>
        <v/>
      </c>
      <c r="D3155" s="20" t="str">
        <f t="shared" si="109"/>
        <v/>
      </c>
      <c r="E3155" s="133" t="str">
        <f>IF(D3155="","",IF(COUNTIF($D$10:D3154,D3155)=0,COUNTIF(D:D,D3155),""))</f>
        <v/>
      </c>
      <c r="F3155" s="20" t="str">
        <f t="shared" si="110"/>
        <v/>
      </c>
      <c r="G3155" s="56"/>
      <c r="H3155" s="56"/>
      <c r="I3155" s="56"/>
      <c r="J3155" s="56"/>
      <c r="K3155" s="56"/>
      <c r="L3155" s="56"/>
      <c r="M3155" s="56"/>
      <c r="N3155" s="56"/>
      <c r="O3155" s="56"/>
      <c r="P3155" s="56"/>
    </row>
    <row r="3156" spans="1:16">
      <c r="A3156" s="20">
        <v>3147</v>
      </c>
      <c r="B3156" s="20" t="str">
        <f>IF(Data!B3156:$B$5005&lt;&gt;"",Data!B3156,"")</f>
        <v/>
      </c>
      <c r="C3156" s="20" t="str">
        <f>IF(Data!$B3156:C$5005&lt;&gt;"",Data!C3156,"")</f>
        <v/>
      </c>
      <c r="D3156" s="20" t="str">
        <f t="shared" si="109"/>
        <v/>
      </c>
      <c r="E3156" s="133" t="str">
        <f>IF(D3156="","",IF(COUNTIF($D$10:D3155,D3156)=0,COUNTIF(D:D,D3156),""))</f>
        <v/>
      </c>
      <c r="F3156" s="20" t="str">
        <f t="shared" si="110"/>
        <v/>
      </c>
      <c r="G3156" s="56"/>
      <c r="H3156" s="56"/>
      <c r="I3156" s="56"/>
      <c r="J3156" s="56"/>
      <c r="K3156" s="56"/>
      <c r="L3156" s="56"/>
      <c r="M3156" s="56"/>
      <c r="N3156" s="56"/>
      <c r="O3156" s="56"/>
      <c r="P3156" s="56"/>
    </row>
    <row r="3157" spans="1:16">
      <c r="A3157" s="20">
        <v>3148</v>
      </c>
      <c r="B3157" s="20" t="str">
        <f>IF(Data!B3157:$B$5005&lt;&gt;"",Data!B3157,"")</f>
        <v/>
      </c>
      <c r="C3157" s="20" t="str">
        <f>IF(Data!$B3157:C$5005&lt;&gt;"",Data!C3157,"")</f>
        <v/>
      </c>
      <c r="D3157" s="20" t="str">
        <f t="shared" si="109"/>
        <v/>
      </c>
      <c r="E3157" s="133" t="str">
        <f>IF(D3157="","",IF(COUNTIF($D$10:D3156,D3157)=0,COUNTIF(D:D,D3157),""))</f>
        <v/>
      </c>
      <c r="F3157" s="20" t="str">
        <f t="shared" si="110"/>
        <v/>
      </c>
      <c r="G3157" s="56"/>
      <c r="H3157" s="56"/>
      <c r="I3157" s="56"/>
      <c r="J3157" s="56"/>
      <c r="K3157" s="56"/>
      <c r="L3157" s="56"/>
      <c r="M3157" s="56"/>
      <c r="N3157" s="56"/>
      <c r="O3157" s="56"/>
      <c r="P3157" s="56"/>
    </row>
    <row r="3158" spans="1:16">
      <c r="A3158" s="20">
        <v>3149</v>
      </c>
      <c r="B3158" s="20" t="str">
        <f>IF(Data!B3158:$B$5005&lt;&gt;"",Data!B3158,"")</f>
        <v/>
      </c>
      <c r="C3158" s="20" t="str">
        <f>IF(Data!$B3158:C$5005&lt;&gt;"",Data!C3158,"")</f>
        <v/>
      </c>
      <c r="D3158" s="20" t="str">
        <f t="shared" si="109"/>
        <v/>
      </c>
      <c r="E3158" s="133" t="str">
        <f>IF(D3158="","",IF(COUNTIF($D$10:D3157,D3158)=0,COUNTIF(D:D,D3158),""))</f>
        <v/>
      </c>
      <c r="F3158" s="20" t="str">
        <f t="shared" si="110"/>
        <v/>
      </c>
      <c r="G3158" s="56"/>
      <c r="H3158" s="56"/>
      <c r="I3158" s="56"/>
      <c r="J3158" s="56"/>
      <c r="K3158" s="56"/>
      <c r="L3158" s="56"/>
      <c r="M3158" s="56"/>
      <c r="N3158" s="56"/>
      <c r="O3158" s="56"/>
      <c r="P3158" s="56"/>
    </row>
    <row r="3159" spans="1:16">
      <c r="A3159" s="20">
        <v>3150</v>
      </c>
      <c r="B3159" s="20" t="str">
        <f>IF(Data!B3159:$B$5005&lt;&gt;"",Data!B3159,"")</f>
        <v/>
      </c>
      <c r="C3159" s="20" t="str">
        <f>IF(Data!$B3159:C$5005&lt;&gt;"",Data!C3159,"")</f>
        <v/>
      </c>
      <c r="D3159" s="20" t="str">
        <f t="shared" si="109"/>
        <v/>
      </c>
      <c r="E3159" s="133" t="str">
        <f>IF(D3159="","",IF(COUNTIF($D$10:D3158,D3159)=0,COUNTIF(D:D,D3159),""))</f>
        <v/>
      </c>
      <c r="F3159" s="20" t="str">
        <f t="shared" si="110"/>
        <v/>
      </c>
      <c r="G3159" s="56"/>
      <c r="H3159" s="56"/>
      <c r="I3159" s="56"/>
      <c r="J3159" s="56"/>
      <c r="K3159" s="56"/>
      <c r="L3159" s="56"/>
      <c r="M3159" s="56"/>
      <c r="N3159" s="56"/>
      <c r="O3159" s="56"/>
      <c r="P3159" s="56"/>
    </row>
    <row r="3160" spans="1:16">
      <c r="A3160" s="20">
        <v>3151</v>
      </c>
      <c r="B3160" s="20" t="str">
        <f>IF(Data!B3160:$B$5005&lt;&gt;"",Data!B3160,"")</f>
        <v/>
      </c>
      <c r="C3160" s="20" t="str">
        <f>IF(Data!$B3160:C$5005&lt;&gt;"",Data!C3160,"")</f>
        <v/>
      </c>
      <c r="D3160" s="20" t="str">
        <f t="shared" si="109"/>
        <v/>
      </c>
      <c r="E3160" s="133" t="str">
        <f>IF(D3160="","",IF(COUNTIF($D$10:D3159,D3160)=0,COUNTIF(D:D,D3160),""))</f>
        <v/>
      </c>
      <c r="F3160" s="20" t="str">
        <f t="shared" si="110"/>
        <v/>
      </c>
      <c r="G3160" s="56"/>
      <c r="H3160" s="56"/>
      <c r="I3160" s="56"/>
      <c r="J3160" s="56"/>
      <c r="K3160" s="56"/>
      <c r="L3160" s="56"/>
      <c r="M3160" s="56"/>
      <c r="N3160" s="56"/>
      <c r="O3160" s="56"/>
      <c r="P3160" s="56"/>
    </row>
    <row r="3161" spans="1:16">
      <c r="A3161" s="20">
        <v>3152</v>
      </c>
      <c r="B3161" s="20" t="str">
        <f>IF(Data!B3161:$B$5005&lt;&gt;"",Data!B3161,"")</f>
        <v/>
      </c>
      <c r="C3161" s="20" t="str">
        <f>IF(Data!$B3161:C$5005&lt;&gt;"",Data!C3161,"")</f>
        <v/>
      </c>
      <c r="D3161" s="20" t="str">
        <f t="shared" si="109"/>
        <v/>
      </c>
      <c r="E3161" s="133" t="str">
        <f>IF(D3161="","",IF(COUNTIF($D$10:D3160,D3161)=0,COUNTIF(D:D,D3161),""))</f>
        <v/>
      </c>
      <c r="F3161" s="20" t="str">
        <f t="shared" si="110"/>
        <v/>
      </c>
      <c r="G3161" s="56"/>
      <c r="H3161" s="56"/>
      <c r="I3161" s="56"/>
      <c r="J3161" s="56"/>
      <c r="K3161" s="56"/>
      <c r="L3161" s="56"/>
      <c r="M3161" s="56"/>
      <c r="N3161" s="56"/>
      <c r="O3161" s="56"/>
      <c r="P3161" s="56"/>
    </row>
    <row r="3162" spans="1:16">
      <c r="A3162" s="20">
        <v>3153</v>
      </c>
      <c r="B3162" s="20" t="str">
        <f>IF(Data!B3162:$B$5005&lt;&gt;"",Data!B3162,"")</f>
        <v/>
      </c>
      <c r="C3162" s="20" t="str">
        <f>IF(Data!$B3162:C$5005&lt;&gt;"",Data!C3162,"")</f>
        <v/>
      </c>
      <c r="D3162" s="20" t="str">
        <f t="shared" si="109"/>
        <v/>
      </c>
      <c r="E3162" s="133" t="str">
        <f>IF(D3162="","",IF(COUNTIF($D$10:D3161,D3162)=0,COUNTIF(D:D,D3162),""))</f>
        <v/>
      </c>
      <c r="F3162" s="20" t="str">
        <f t="shared" si="110"/>
        <v/>
      </c>
      <c r="G3162" s="56"/>
      <c r="H3162" s="56"/>
      <c r="I3162" s="56"/>
      <c r="J3162" s="56"/>
      <c r="K3162" s="56"/>
      <c r="L3162" s="56"/>
      <c r="M3162" s="56"/>
      <c r="N3162" s="56"/>
      <c r="O3162" s="56"/>
      <c r="P3162" s="56"/>
    </row>
    <row r="3163" spans="1:16">
      <c r="A3163" s="20">
        <v>3154</v>
      </c>
      <c r="B3163" s="20" t="str">
        <f>IF(Data!B3163:$B$5005&lt;&gt;"",Data!B3163,"")</f>
        <v/>
      </c>
      <c r="C3163" s="20" t="str">
        <f>IF(Data!$B3163:C$5005&lt;&gt;"",Data!C3163,"")</f>
        <v/>
      </c>
      <c r="D3163" s="20" t="str">
        <f t="shared" si="109"/>
        <v/>
      </c>
      <c r="E3163" s="133" t="str">
        <f>IF(D3163="","",IF(COUNTIF($D$10:D3162,D3163)=0,COUNTIF(D:D,D3163),""))</f>
        <v/>
      </c>
      <c r="F3163" s="20" t="str">
        <f t="shared" si="110"/>
        <v/>
      </c>
      <c r="G3163" s="56"/>
      <c r="H3163" s="56"/>
      <c r="I3163" s="56"/>
      <c r="J3163" s="56"/>
      <c r="K3163" s="56"/>
      <c r="L3163" s="56"/>
      <c r="M3163" s="56"/>
      <c r="N3163" s="56"/>
      <c r="O3163" s="56"/>
      <c r="P3163" s="56"/>
    </row>
    <row r="3164" spans="1:16">
      <c r="A3164" s="20">
        <v>3155</v>
      </c>
      <c r="B3164" s="20" t="str">
        <f>IF(Data!B3164:$B$5005&lt;&gt;"",Data!B3164,"")</f>
        <v/>
      </c>
      <c r="C3164" s="20" t="str">
        <f>IF(Data!$B3164:C$5005&lt;&gt;"",Data!C3164,"")</f>
        <v/>
      </c>
      <c r="D3164" s="20" t="str">
        <f t="shared" si="109"/>
        <v/>
      </c>
      <c r="E3164" s="133" t="str">
        <f>IF(D3164="","",IF(COUNTIF($D$10:D3163,D3164)=0,COUNTIF(D:D,D3164),""))</f>
        <v/>
      </c>
      <c r="F3164" s="20" t="str">
        <f t="shared" si="110"/>
        <v/>
      </c>
      <c r="G3164" s="56"/>
      <c r="H3164" s="56"/>
      <c r="I3164" s="56"/>
      <c r="J3164" s="56"/>
      <c r="K3164" s="56"/>
      <c r="L3164" s="56"/>
      <c r="M3164" s="56"/>
      <c r="N3164" s="56"/>
      <c r="O3164" s="56"/>
      <c r="P3164" s="56"/>
    </row>
    <row r="3165" spans="1:16">
      <c r="A3165" s="20">
        <v>3156</v>
      </c>
      <c r="B3165" s="20" t="str">
        <f>IF(Data!B3165:$B$5005&lt;&gt;"",Data!B3165,"")</f>
        <v/>
      </c>
      <c r="C3165" s="20" t="str">
        <f>IF(Data!$B3165:C$5005&lt;&gt;"",Data!C3165,"")</f>
        <v/>
      </c>
      <c r="D3165" s="20" t="str">
        <f t="shared" si="109"/>
        <v/>
      </c>
      <c r="E3165" s="133" t="str">
        <f>IF(D3165="","",IF(COUNTIF($D$10:D3164,D3165)=0,COUNTIF(D:D,D3165),""))</f>
        <v/>
      </c>
      <c r="F3165" s="20" t="str">
        <f t="shared" si="110"/>
        <v/>
      </c>
      <c r="G3165" s="56"/>
      <c r="H3165" s="56"/>
      <c r="I3165" s="56"/>
      <c r="J3165" s="56"/>
      <c r="K3165" s="56"/>
      <c r="L3165" s="56"/>
      <c r="M3165" s="56"/>
      <c r="N3165" s="56"/>
      <c r="O3165" s="56"/>
      <c r="P3165" s="56"/>
    </row>
    <row r="3166" spans="1:16">
      <c r="A3166" s="20">
        <v>3157</v>
      </c>
      <c r="B3166" s="20" t="str">
        <f>IF(Data!B3166:$B$5005&lt;&gt;"",Data!B3166,"")</f>
        <v/>
      </c>
      <c r="C3166" s="20" t="str">
        <f>IF(Data!$B3166:C$5005&lt;&gt;"",Data!C3166,"")</f>
        <v/>
      </c>
      <c r="D3166" s="20" t="str">
        <f t="shared" si="109"/>
        <v/>
      </c>
      <c r="E3166" s="133" t="str">
        <f>IF(D3166="","",IF(COUNTIF($D$10:D3165,D3166)=0,COUNTIF(D:D,D3166),""))</f>
        <v/>
      </c>
      <c r="F3166" s="20" t="str">
        <f t="shared" si="110"/>
        <v/>
      </c>
      <c r="G3166" s="56"/>
      <c r="H3166" s="56"/>
      <c r="I3166" s="56"/>
      <c r="J3166" s="56"/>
      <c r="K3166" s="56"/>
      <c r="L3166" s="56"/>
      <c r="M3166" s="56"/>
      <c r="N3166" s="56"/>
      <c r="O3166" s="56"/>
      <c r="P3166" s="56"/>
    </row>
    <row r="3167" spans="1:16">
      <c r="A3167" s="20">
        <v>3158</v>
      </c>
      <c r="B3167" s="20" t="str">
        <f>IF(Data!B3167:$B$5005&lt;&gt;"",Data!B3167,"")</f>
        <v/>
      </c>
      <c r="C3167" s="20" t="str">
        <f>IF(Data!$B3167:C$5005&lt;&gt;"",Data!C3167,"")</f>
        <v/>
      </c>
      <c r="D3167" s="20" t="str">
        <f t="shared" si="109"/>
        <v/>
      </c>
      <c r="E3167" s="133" t="str">
        <f>IF(D3167="","",IF(COUNTIF($D$10:D3166,D3167)=0,COUNTIF(D:D,D3167),""))</f>
        <v/>
      </c>
      <c r="F3167" s="20" t="str">
        <f t="shared" si="110"/>
        <v/>
      </c>
      <c r="G3167" s="56"/>
      <c r="H3167" s="56"/>
      <c r="I3167" s="56"/>
      <c r="J3167" s="56"/>
      <c r="K3167" s="56"/>
      <c r="L3167" s="56"/>
      <c r="M3167" s="56"/>
      <c r="N3167" s="56"/>
      <c r="O3167" s="56"/>
      <c r="P3167" s="56"/>
    </row>
    <row r="3168" spans="1:16">
      <c r="A3168" s="20">
        <v>3159</v>
      </c>
      <c r="B3168" s="20" t="str">
        <f>IF(Data!B3168:$B$5005&lt;&gt;"",Data!B3168,"")</f>
        <v/>
      </c>
      <c r="C3168" s="20" t="str">
        <f>IF(Data!$B3168:C$5005&lt;&gt;"",Data!C3168,"")</f>
        <v/>
      </c>
      <c r="D3168" s="20" t="str">
        <f t="shared" si="109"/>
        <v/>
      </c>
      <c r="E3168" s="133" t="str">
        <f>IF(D3168="","",IF(COUNTIF($D$10:D3167,D3168)=0,COUNTIF(D:D,D3168),""))</f>
        <v/>
      </c>
      <c r="F3168" s="20" t="str">
        <f t="shared" si="110"/>
        <v/>
      </c>
      <c r="G3168" s="56"/>
      <c r="H3168" s="56"/>
      <c r="I3168" s="56"/>
      <c r="J3168" s="56"/>
      <c r="K3168" s="56"/>
      <c r="L3168" s="56"/>
      <c r="M3168" s="56"/>
      <c r="N3168" s="56"/>
      <c r="O3168" s="56"/>
      <c r="P3168" s="56"/>
    </row>
    <row r="3169" spans="1:16">
      <c r="A3169" s="20">
        <v>3160</v>
      </c>
      <c r="B3169" s="20" t="str">
        <f>IF(Data!B3169:$B$5005&lt;&gt;"",Data!B3169,"")</f>
        <v/>
      </c>
      <c r="C3169" s="20" t="str">
        <f>IF(Data!$B3169:C$5005&lt;&gt;"",Data!C3169,"")</f>
        <v/>
      </c>
      <c r="D3169" s="20" t="str">
        <f t="shared" si="109"/>
        <v/>
      </c>
      <c r="E3169" s="133" t="str">
        <f>IF(D3169="","",IF(COUNTIF($D$10:D3168,D3169)=0,COUNTIF(D:D,D3169),""))</f>
        <v/>
      </c>
      <c r="F3169" s="20" t="str">
        <f t="shared" si="110"/>
        <v/>
      </c>
      <c r="G3169" s="56"/>
      <c r="H3169" s="56"/>
      <c r="I3169" s="56"/>
      <c r="J3169" s="56"/>
      <c r="K3169" s="56"/>
      <c r="L3169" s="56"/>
      <c r="M3169" s="56"/>
      <c r="N3169" s="56"/>
      <c r="O3169" s="56"/>
      <c r="P3169" s="56"/>
    </row>
    <row r="3170" spans="1:16">
      <c r="A3170" s="20">
        <v>3161</v>
      </c>
      <c r="B3170" s="20" t="str">
        <f>IF(Data!B3170:$B$5005&lt;&gt;"",Data!B3170,"")</f>
        <v/>
      </c>
      <c r="C3170" s="20" t="str">
        <f>IF(Data!$B3170:C$5005&lt;&gt;"",Data!C3170,"")</f>
        <v/>
      </c>
      <c r="D3170" s="20" t="str">
        <f t="shared" si="109"/>
        <v/>
      </c>
      <c r="E3170" s="133" t="str">
        <f>IF(D3170="","",IF(COUNTIF($D$10:D3169,D3170)=0,COUNTIF(D:D,D3170),""))</f>
        <v/>
      </c>
      <c r="F3170" s="20" t="str">
        <f t="shared" si="110"/>
        <v/>
      </c>
      <c r="G3170" s="56"/>
      <c r="H3170" s="56"/>
      <c r="I3170" s="56"/>
      <c r="J3170" s="56"/>
      <c r="K3170" s="56"/>
      <c r="L3170" s="56"/>
      <c r="M3170" s="56"/>
      <c r="N3170" s="56"/>
      <c r="O3170" s="56"/>
      <c r="P3170" s="56"/>
    </row>
    <row r="3171" spans="1:16">
      <c r="A3171" s="20">
        <v>3162</v>
      </c>
      <c r="B3171" s="20" t="str">
        <f>IF(Data!B3171:$B$5005&lt;&gt;"",Data!B3171,"")</f>
        <v/>
      </c>
      <c r="C3171" s="20" t="str">
        <f>IF(Data!$B3171:C$5005&lt;&gt;"",Data!C3171,"")</f>
        <v/>
      </c>
      <c r="D3171" s="20" t="str">
        <f t="shared" si="109"/>
        <v/>
      </c>
      <c r="E3171" s="133" t="str">
        <f>IF(D3171="","",IF(COUNTIF($D$10:D3170,D3171)=0,COUNTIF(D:D,D3171),""))</f>
        <v/>
      </c>
      <c r="F3171" s="20" t="str">
        <f t="shared" si="110"/>
        <v/>
      </c>
      <c r="G3171" s="56"/>
      <c r="H3171" s="56"/>
      <c r="I3171" s="56"/>
      <c r="J3171" s="56"/>
      <c r="K3171" s="56"/>
      <c r="L3171" s="56"/>
      <c r="M3171" s="56"/>
      <c r="N3171" s="56"/>
      <c r="O3171" s="56"/>
      <c r="P3171" s="56"/>
    </row>
    <row r="3172" spans="1:16">
      <c r="A3172" s="20">
        <v>3163</v>
      </c>
      <c r="B3172" s="20" t="str">
        <f>IF(Data!B3172:$B$5005&lt;&gt;"",Data!B3172,"")</f>
        <v/>
      </c>
      <c r="C3172" s="20" t="str">
        <f>IF(Data!$B3172:C$5005&lt;&gt;"",Data!C3172,"")</f>
        <v/>
      </c>
      <c r="D3172" s="20" t="str">
        <f t="shared" si="109"/>
        <v/>
      </c>
      <c r="E3172" s="133" t="str">
        <f>IF(D3172="","",IF(COUNTIF($D$10:D3171,D3172)=0,COUNTIF(D:D,D3172),""))</f>
        <v/>
      </c>
      <c r="F3172" s="20" t="str">
        <f t="shared" si="110"/>
        <v/>
      </c>
      <c r="G3172" s="56"/>
      <c r="H3172" s="56"/>
      <c r="I3172" s="56"/>
      <c r="J3172" s="56"/>
      <c r="K3172" s="56"/>
      <c r="L3172" s="56"/>
      <c r="M3172" s="56"/>
      <c r="N3172" s="56"/>
      <c r="O3172" s="56"/>
      <c r="P3172" s="56"/>
    </row>
    <row r="3173" spans="1:16">
      <c r="A3173" s="20">
        <v>3164</v>
      </c>
      <c r="B3173" s="20" t="str">
        <f>IF(Data!B3173:$B$5005&lt;&gt;"",Data!B3173,"")</f>
        <v/>
      </c>
      <c r="C3173" s="20" t="str">
        <f>IF(Data!$B3173:C$5005&lt;&gt;"",Data!C3173,"")</f>
        <v/>
      </c>
      <c r="D3173" s="20" t="str">
        <f t="shared" si="109"/>
        <v/>
      </c>
      <c r="E3173" s="133" t="str">
        <f>IF(D3173="","",IF(COUNTIF($D$10:D3172,D3173)=0,COUNTIF(D:D,D3173),""))</f>
        <v/>
      </c>
      <c r="F3173" s="20" t="str">
        <f t="shared" si="110"/>
        <v/>
      </c>
      <c r="G3173" s="56"/>
      <c r="H3173" s="56"/>
      <c r="I3173" s="56"/>
      <c r="J3173" s="56"/>
      <c r="K3173" s="56"/>
      <c r="L3173" s="56"/>
      <c r="M3173" s="56"/>
      <c r="N3173" s="56"/>
      <c r="O3173" s="56"/>
      <c r="P3173" s="56"/>
    </row>
    <row r="3174" spans="1:16">
      <c r="A3174" s="20">
        <v>3165</v>
      </c>
      <c r="B3174" s="20" t="str">
        <f>IF(Data!B3174:$B$5005&lt;&gt;"",Data!B3174,"")</f>
        <v/>
      </c>
      <c r="C3174" s="20" t="str">
        <f>IF(Data!$B3174:C$5005&lt;&gt;"",Data!C3174,"")</f>
        <v/>
      </c>
      <c r="D3174" s="20" t="str">
        <f t="shared" si="109"/>
        <v/>
      </c>
      <c r="E3174" s="133" t="str">
        <f>IF(D3174="","",IF(COUNTIF($D$10:D3173,D3174)=0,COUNTIF(D:D,D3174),""))</f>
        <v/>
      </c>
      <c r="F3174" s="20" t="str">
        <f t="shared" si="110"/>
        <v/>
      </c>
      <c r="G3174" s="56"/>
      <c r="H3174" s="56"/>
      <c r="I3174" s="56"/>
      <c r="J3174" s="56"/>
      <c r="K3174" s="56"/>
      <c r="L3174" s="56"/>
      <c r="M3174" s="56"/>
      <c r="N3174" s="56"/>
      <c r="O3174" s="56"/>
      <c r="P3174" s="56"/>
    </row>
    <row r="3175" spans="1:16">
      <c r="A3175" s="20">
        <v>3166</v>
      </c>
      <c r="B3175" s="20" t="str">
        <f>IF(Data!B3175:$B$5005&lt;&gt;"",Data!B3175,"")</f>
        <v/>
      </c>
      <c r="C3175" s="20" t="str">
        <f>IF(Data!$B3175:C$5005&lt;&gt;"",Data!C3175,"")</f>
        <v/>
      </c>
      <c r="D3175" s="20" t="str">
        <f t="shared" si="109"/>
        <v/>
      </c>
      <c r="E3175" s="133" t="str">
        <f>IF(D3175="","",IF(COUNTIF($D$10:D3174,D3175)=0,COUNTIF(D:D,D3175),""))</f>
        <v/>
      </c>
      <c r="F3175" s="20" t="str">
        <f t="shared" si="110"/>
        <v/>
      </c>
      <c r="G3175" s="56"/>
      <c r="H3175" s="56"/>
      <c r="I3175" s="56"/>
      <c r="J3175" s="56"/>
      <c r="K3175" s="56"/>
      <c r="L3175" s="56"/>
      <c r="M3175" s="56"/>
      <c r="N3175" s="56"/>
      <c r="O3175" s="56"/>
      <c r="P3175" s="56"/>
    </row>
    <row r="3176" spans="1:16">
      <c r="A3176" s="20">
        <v>3167</v>
      </c>
      <c r="B3176" s="20" t="str">
        <f>IF(Data!B3176:$B$5005&lt;&gt;"",Data!B3176,"")</f>
        <v/>
      </c>
      <c r="C3176" s="20" t="str">
        <f>IF(Data!$B3176:C$5005&lt;&gt;"",Data!C3176,"")</f>
        <v/>
      </c>
      <c r="D3176" s="20" t="str">
        <f t="shared" si="109"/>
        <v/>
      </c>
      <c r="E3176" s="133" t="str">
        <f>IF(D3176="","",IF(COUNTIF($D$10:D3175,D3176)=0,COUNTIF(D:D,D3176),""))</f>
        <v/>
      </c>
      <c r="F3176" s="20" t="str">
        <f t="shared" si="110"/>
        <v/>
      </c>
      <c r="G3176" s="56"/>
      <c r="H3176" s="56"/>
      <c r="I3176" s="56"/>
      <c r="J3176" s="56"/>
      <c r="K3176" s="56"/>
      <c r="L3176" s="56"/>
      <c r="M3176" s="56"/>
      <c r="N3176" s="56"/>
      <c r="O3176" s="56"/>
      <c r="P3176" s="56"/>
    </row>
    <row r="3177" spans="1:16">
      <c r="A3177" s="20">
        <v>3168</v>
      </c>
      <c r="B3177" s="20" t="str">
        <f>IF(Data!B3177:$B$5005&lt;&gt;"",Data!B3177,"")</f>
        <v/>
      </c>
      <c r="C3177" s="20" t="str">
        <f>IF(Data!$B3177:C$5005&lt;&gt;"",Data!C3177,"")</f>
        <v/>
      </c>
      <c r="D3177" s="20" t="str">
        <f t="shared" si="109"/>
        <v/>
      </c>
      <c r="E3177" s="133" t="str">
        <f>IF(D3177="","",IF(COUNTIF($D$10:D3176,D3177)=0,COUNTIF(D:D,D3177),""))</f>
        <v/>
      </c>
      <c r="F3177" s="20" t="str">
        <f t="shared" si="110"/>
        <v/>
      </c>
      <c r="G3177" s="56"/>
      <c r="H3177" s="56"/>
      <c r="I3177" s="56"/>
      <c r="J3177" s="56"/>
      <c r="K3177" s="56"/>
      <c r="L3177" s="56"/>
      <c r="M3177" s="56"/>
      <c r="N3177" s="56"/>
      <c r="O3177" s="56"/>
      <c r="P3177" s="56"/>
    </row>
    <row r="3178" spans="1:16">
      <c r="A3178" s="20">
        <v>3169</v>
      </c>
      <c r="B3178" s="20" t="str">
        <f>IF(Data!B3178:$B$5005&lt;&gt;"",Data!B3178,"")</f>
        <v/>
      </c>
      <c r="C3178" s="20" t="str">
        <f>IF(Data!$B3178:C$5005&lt;&gt;"",Data!C3178,"")</f>
        <v/>
      </c>
      <c r="D3178" s="20" t="str">
        <f t="shared" si="109"/>
        <v/>
      </c>
      <c r="E3178" s="133" t="str">
        <f>IF(D3178="","",IF(COUNTIF($D$10:D3177,D3178)=0,COUNTIF(D:D,D3178),""))</f>
        <v/>
      </c>
      <c r="F3178" s="20" t="str">
        <f t="shared" si="110"/>
        <v/>
      </c>
      <c r="G3178" s="56"/>
      <c r="H3178" s="56"/>
      <c r="I3178" s="56"/>
      <c r="J3178" s="56"/>
      <c r="K3178" s="56"/>
      <c r="L3178" s="56"/>
      <c r="M3178" s="56"/>
      <c r="N3178" s="56"/>
      <c r="O3178" s="56"/>
      <c r="P3178" s="56"/>
    </row>
    <row r="3179" spans="1:16">
      <c r="A3179" s="20">
        <v>3170</v>
      </c>
      <c r="B3179" s="20" t="str">
        <f>IF(Data!B3179:$B$5005&lt;&gt;"",Data!B3179,"")</f>
        <v/>
      </c>
      <c r="C3179" s="20" t="str">
        <f>IF(Data!$B3179:C$5005&lt;&gt;"",Data!C3179,"")</f>
        <v/>
      </c>
      <c r="D3179" s="20" t="str">
        <f t="shared" si="109"/>
        <v/>
      </c>
      <c r="E3179" s="133" t="str">
        <f>IF(D3179="","",IF(COUNTIF($D$10:D3178,D3179)=0,COUNTIF(D:D,D3179),""))</f>
        <v/>
      </c>
      <c r="F3179" s="20" t="str">
        <f t="shared" si="110"/>
        <v/>
      </c>
      <c r="G3179" s="56"/>
      <c r="H3179" s="56"/>
      <c r="I3179" s="56"/>
      <c r="J3179" s="56"/>
      <c r="K3179" s="56"/>
      <c r="L3179" s="56"/>
      <c r="M3179" s="56"/>
      <c r="N3179" s="56"/>
      <c r="O3179" s="56"/>
      <c r="P3179" s="56"/>
    </row>
    <row r="3180" spans="1:16">
      <c r="A3180" s="20">
        <v>3171</v>
      </c>
      <c r="B3180" s="20" t="str">
        <f>IF(Data!B3180:$B$5005&lt;&gt;"",Data!B3180,"")</f>
        <v/>
      </c>
      <c r="C3180" s="20" t="str">
        <f>IF(Data!$B3180:C$5005&lt;&gt;"",Data!C3180,"")</f>
        <v/>
      </c>
      <c r="D3180" s="20" t="str">
        <f t="shared" si="109"/>
        <v/>
      </c>
      <c r="E3180" s="133" t="str">
        <f>IF(D3180="","",IF(COUNTIF($D$10:D3179,D3180)=0,COUNTIF(D:D,D3180),""))</f>
        <v/>
      </c>
      <c r="F3180" s="20" t="str">
        <f t="shared" si="110"/>
        <v/>
      </c>
      <c r="G3180" s="56"/>
      <c r="H3180" s="56"/>
      <c r="I3180" s="56"/>
      <c r="J3180" s="56"/>
      <c r="K3180" s="56"/>
      <c r="L3180" s="56"/>
      <c r="M3180" s="56"/>
      <c r="N3180" s="56"/>
      <c r="O3180" s="56"/>
      <c r="P3180" s="56"/>
    </row>
    <row r="3181" spans="1:16">
      <c r="A3181" s="20">
        <v>3172</v>
      </c>
      <c r="B3181" s="20" t="str">
        <f>IF(Data!B3181:$B$5005&lt;&gt;"",Data!B3181,"")</f>
        <v/>
      </c>
      <c r="C3181" s="20" t="str">
        <f>IF(Data!$B3181:C$5005&lt;&gt;"",Data!C3181,"")</f>
        <v/>
      </c>
      <c r="D3181" s="20" t="str">
        <f t="shared" si="109"/>
        <v/>
      </c>
      <c r="E3181" s="133" t="str">
        <f>IF(D3181="","",IF(COUNTIF($D$10:D3180,D3181)=0,COUNTIF(D:D,D3181),""))</f>
        <v/>
      </c>
      <c r="F3181" s="20" t="str">
        <f t="shared" si="110"/>
        <v/>
      </c>
      <c r="G3181" s="56"/>
      <c r="H3181" s="56"/>
      <c r="I3181" s="56"/>
      <c r="J3181" s="56"/>
      <c r="K3181" s="56"/>
      <c r="L3181" s="56"/>
      <c r="M3181" s="56"/>
      <c r="N3181" s="56"/>
      <c r="O3181" s="56"/>
      <c r="P3181" s="56"/>
    </row>
    <row r="3182" spans="1:16">
      <c r="A3182" s="20">
        <v>3173</v>
      </c>
      <c r="B3182" s="20" t="str">
        <f>IF(Data!B3182:$B$5005&lt;&gt;"",Data!B3182,"")</f>
        <v/>
      </c>
      <c r="C3182" s="20" t="str">
        <f>IF(Data!$B3182:C$5005&lt;&gt;"",Data!C3182,"")</f>
        <v/>
      </c>
      <c r="D3182" s="20" t="str">
        <f t="shared" si="109"/>
        <v/>
      </c>
      <c r="E3182" s="133" t="str">
        <f>IF(D3182="","",IF(COUNTIF($D$10:D3181,D3182)=0,COUNTIF(D:D,D3182),""))</f>
        <v/>
      </c>
      <c r="F3182" s="20" t="str">
        <f t="shared" si="110"/>
        <v/>
      </c>
      <c r="G3182" s="56"/>
      <c r="H3182" s="56"/>
      <c r="I3182" s="56"/>
      <c r="J3182" s="56"/>
      <c r="K3182" s="56"/>
      <c r="L3182" s="56"/>
      <c r="M3182" s="56"/>
      <c r="N3182" s="56"/>
      <c r="O3182" s="56"/>
      <c r="P3182" s="56"/>
    </row>
    <row r="3183" spans="1:16">
      <c r="A3183" s="20">
        <v>3174</v>
      </c>
      <c r="B3183" s="20" t="str">
        <f>IF(Data!B3183:$B$5005&lt;&gt;"",Data!B3183,"")</f>
        <v/>
      </c>
      <c r="C3183" s="20" t="str">
        <f>IF(Data!$B3183:C$5005&lt;&gt;"",Data!C3183,"")</f>
        <v/>
      </c>
      <c r="D3183" s="20" t="str">
        <f t="shared" si="109"/>
        <v/>
      </c>
      <c r="E3183" s="133" t="str">
        <f>IF(D3183="","",IF(COUNTIF($D$10:D3182,D3183)=0,COUNTIF(D:D,D3183),""))</f>
        <v/>
      </c>
      <c r="F3183" s="20" t="str">
        <f t="shared" si="110"/>
        <v/>
      </c>
      <c r="G3183" s="56"/>
      <c r="H3183" s="56"/>
      <c r="I3183" s="56"/>
      <c r="J3183" s="56"/>
      <c r="K3183" s="56"/>
      <c r="L3183" s="56"/>
      <c r="M3183" s="56"/>
      <c r="N3183" s="56"/>
      <c r="O3183" s="56"/>
      <c r="P3183" s="56"/>
    </row>
    <row r="3184" spans="1:16">
      <c r="A3184" s="20">
        <v>3175</v>
      </c>
      <c r="B3184" s="20" t="str">
        <f>IF(Data!B3184:$B$5005&lt;&gt;"",Data!B3184,"")</f>
        <v/>
      </c>
      <c r="C3184" s="20" t="str">
        <f>IF(Data!$B3184:C$5005&lt;&gt;"",Data!C3184,"")</f>
        <v/>
      </c>
      <c r="D3184" s="20" t="str">
        <f t="shared" si="109"/>
        <v/>
      </c>
      <c r="E3184" s="133" t="str">
        <f>IF(D3184="","",IF(COUNTIF($D$10:D3183,D3184)=0,COUNTIF(D:D,D3184),""))</f>
        <v/>
      </c>
      <c r="F3184" s="20" t="str">
        <f t="shared" si="110"/>
        <v/>
      </c>
      <c r="G3184" s="56"/>
      <c r="H3184" s="56"/>
      <c r="I3184" s="56"/>
      <c r="J3184" s="56"/>
      <c r="K3184" s="56"/>
      <c r="L3184" s="56"/>
      <c r="M3184" s="56"/>
      <c r="N3184" s="56"/>
      <c r="O3184" s="56"/>
      <c r="P3184" s="56"/>
    </row>
    <row r="3185" spans="1:16">
      <c r="A3185" s="20">
        <v>3176</v>
      </c>
      <c r="B3185" s="20" t="str">
        <f>IF(Data!B3185:$B$5005&lt;&gt;"",Data!B3185,"")</f>
        <v/>
      </c>
      <c r="C3185" s="20" t="str">
        <f>IF(Data!$B3185:C$5005&lt;&gt;"",Data!C3185,"")</f>
        <v/>
      </c>
      <c r="D3185" s="20" t="str">
        <f t="shared" si="109"/>
        <v/>
      </c>
      <c r="E3185" s="133" t="str">
        <f>IF(D3185="","",IF(COUNTIF($D$10:D3184,D3185)=0,COUNTIF(D:D,D3185),""))</f>
        <v/>
      </c>
      <c r="F3185" s="20" t="str">
        <f t="shared" si="110"/>
        <v/>
      </c>
      <c r="G3185" s="56"/>
      <c r="H3185" s="56"/>
      <c r="I3185" s="56"/>
      <c r="J3185" s="56"/>
      <c r="K3185" s="56"/>
      <c r="L3185" s="56"/>
      <c r="M3185" s="56"/>
      <c r="N3185" s="56"/>
      <c r="O3185" s="56"/>
      <c r="P3185" s="56"/>
    </row>
    <row r="3186" spans="1:16">
      <c r="A3186" s="20">
        <v>3177</v>
      </c>
      <c r="B3186" s="20" t="str">
        <f>IF(Data!B3186:$B$5005&lt;&gt;"",Data!B3186,"")</f>
        <v/>
      </c>
      <c r="C3186" s="20" t="str">
        <f>IF(Data!$B3186:C$5005&lt;&gt;"",Data!C3186,"")</f>
        <v/>
      </c>
      <c r="D3186" s="20" t="str">
        <f t="shared" si="109"/>
        <v/>
      </c>
      <c r="E3186" s="133" t="str">
        <f>IF(D3186="","",IF(COUNTIF($D$10:D3185,D3186)=0,COUNTIF(D:D,D3186),""))</f>
        <v/>
      </c>
      <c r="F3186" s="20" t="str">
        <f t="shared" si="110"/>
        <v/>
      </c>
      <c r="G3186" s="56"/>
      <c r="H3186" s="56"/>
      <c r="I3186" s="56"/>
      <c r="J3186" s="56"/>
      <c r="K3186" s="56"/>
      <c r="L3186" s="56"/>
      <c r="M3186" s="56"/>
      <c r="N3186" s="56"/>
      <c r="O3186" s="56"/>
      <c r="P3186" s="56"/>
    </row>
    <row r="3187" spans="1:16">
      <c r="A3187" s="20">
        <v>3178</v>
      </c>
      <c r="B3187" s="20" t="str">
        <f>IF(Data!B3187:$B$5005&lt;&gt;"",Data!B3187,"")</f>
        <v/>
      </c>
      <c r="C3187" s="20" t="str">
        <f>IF(Data!$B3187:C$5005&lt;&gt;"",Data!C3187,"")</f>
        <v/>
      </c>
      <c r="D3187" s="20" t="str">
        <f t="shared" si="109"/>
        <v/>
      </c>
      <c r="E3187" s="133" t="str">
        <f>IF(D3187="","",IF(COUNTIF($D$10:D3186,D3187)=0,COUNTIF(D:D,D3187),""))</f>
        <v/>
      </c>
      <c r="F3187" s="20" t="str">
        <f t="shared" si="110"/>
        <v/>
      </c>
      <c r="G3187" s="56"/>
      <c r="H3187" s="56"/>
      <c r="I3187" s="56"/>
      <c r="J3187" s="56"/>
      <c r="K3187" s="56"/>
      <c r="L3187" s="56"/>
      <c r="M3187" s="56"/>
      <c r="N3187" s="56"/>
      <c r="O3187" s="56"/>
      <c r="P3187" s="56"/>
    </row>
    <row r="3188" spans="1:16">
      <c r="A3188" s="20">
        <v>3179</v>
      </c>
      <c r="B3188" s="20" t="str">
        <f>IF(Data!B3188:$B$5005&lt;&gt;"",Data!B3188,"")</f>
        <v/>
      </c>
      <c r="C3188" s="20" t="str">
        <f>IF(Data!$B3188:C$5005&lt;&gt;"",Data!C3188,"")</f>
        <v/>
      </c>
      <c r="D3188" s="20" t="str">
        <f t="shared" si="109"/>
        <v/>
      </c>
      <c r="E3188" s="133" t="str">
        <f>IF(D3188="","",IF(COUNTIF($D$10:D3187,D3188)=0,COUNTIF(D:D,D3188),""))</f>
        <v/>
      </c>
      <c r="F3188" s="20" t="str">
        <f t="shared" si="110"/>
        <v/>
      </c>
      <c r="G3188" s="56"/>
      <c r="H3188" s="56"/>
      <c r="I3188" s="56"/>
      <c r="J3188" s="56"/>
      <c r="K3188" s="56"/>
      <c r="L3188" s="56"/>
      <c r="M3188" s="56"/>
      <c r="N3188" s="56"/>
      <c r="O3188" s="56"/>
      <c r="P3188" s="56"/>
    </row>
    <row r="3189" spans="1:16">
      <c r="A3189" s="20">
        <v>3180</v>
      </c>
      <c r="B3189" s="20" t="str">
        <f>IF(Data!B3189:$B$5005&lt;&gt;"",Data!B3189,"")</f>
        <v/>
      </c>
      <c r="C3189" s="20" t="str">
        <f>IF(Data!$B3189:C$5005&lt;&gt;"",Data!C3189,"")</f>
        <v/>
      </c>
      <c r="D3189" s="20" t="str">
        <f t="shared" si="109"/>
        <v/>
      </c>
      <c r="E3189" s="133" t="str">
        <f>IF(D3189="","",IF(COUNTIF($D$10:D3188,D3189)=0,COUNTIF(D:D,D3189),""))</f>
        <v/>
      </c>
      <c r="F3189" s="20" t="str">
        <f t="shared" si="110"/>
        <v/>
      </c>
      <c r="G3189" s="56"/>
      <c r="H3189" s="56"/>
      <c r="I3189" s="56"/>
      <c r="J3189" s="56"/>
      <c r="K3189" s="56"/>
      <c r="L3189" s="56"/>
      <c r="M3189" s="56"/>
      <c r="N3189" s="56"/>
      <c r="O3189" s="56"/>
      <c r="P3189" s="56"/>
    </row>
    <row r="3190" spans="1:16">
      <c r="A3190" s="20">
        <v>3181</v>
      </c>
      <c r="B3190" s="20" t="str">
        <f>IF(Data!B3190:$B$5005&lt;&gt;"",Data!B3190,"")</f>
        <v/>
      </c>
      <c r="C3190" s="20" t="str">
        <f>IF(Data!$B3190:C$5005&lt;&gt;"",Data!C3190,"")</f>
        <v/>
      </c>
      <c r="D3190" s="20" t="str">
        <f t="shared" si="109"/>
        <v/>
      </c>
      <c r="E3190" s="133" t="str">
        <f>IF(D3190="","",IF(COUNTIF($D$10:D3189,D3190)=0,COUNTIF(D:D,D3190),""))</f>
        <v/>
      </c>
      <c r="F3190" s="20" t="str">
        <f t="shared" si="110"/>
        <v/>
      </c>
      <c r="G3190" s="56"/>
      <c r="H3190" s="56"/>
      <c r="I3190" s="56"/>
      <c r="J3190" s="56"/>
      <c r="K3190" s="56"/>
      <c r="L3190" s="56"/>
      <c r="M3190" s="56"/>
      <c r="N3190" s="56"/>
      <c r="O3190" s="56"/>
      <c r="P3190" s="56"/>
    </row>
    <row r="3191" spans="1:16">
      <c r="A3191" s="20">
        <v>3182</v>
      </c>
      <c r="B3191" s="20" t="str">
        <f>IF(Data!B3191:$B$5005&lt;&gt;"",Data!B3191,"")</f>
        <v/>
      </c>
      <c r="C3191" s="20" t="str">
        <f>IF(Data!$B3191:C$5005&lt;&gt;"",Data!C3191,"")</f>
        <v/>
      </c>
      <c r="D3191" s="20" t="str">
        <f t="shared" si="109"/>
        <v/>
      </c>
      <c r="E3191" s="133" t="str">
        <f>IF(D3191="","",IF(COUNTIF($D$10:D3190,D3191)=0,COUNTIF(D:D,D3191),""))</f>
        <v/>
      </c>
      <c r="F3191" s="20" t="str">
        <f t="shared" si="110"/>
        <v/>
      </c>
      <c r="G3191" s="56"/>
      <c r="H3191" s="56"/>
      <c r="I3191" s="56"/>
      <c r="J3191" s="56"/>
      <c r="K3191" s="56"/>
      <c r="L3191" s="56"/>
      <c r="M3191" s="56"/>
      <c r="N3191" s="56"/>
      <c r="O3191" s="56"/>
      <c r="P3191" s="56"/>
    </row>
    <row r="3192" spans="1:16">
      <c r="A3192" s="20">
        <v>3183</v>
      </c>
      <c r="B3192" s="20" t="str">
        <f>IF(Data!B3192:$B$5005&lt;&gt;"",Data!B3192,"")</f>
        <v/>
      </c>
      <c r="C3192" s="20" t="str">
        <f>IF(Data!$B3192:C$5005&lt;&gt;"",Data!C3192,"")</f>
        <v/>
      </c>
      <c r="D3192" s="20" t="str">
        <f t="shared" ref="D3192:D3255" si="111">IF(AND(B3192&lt;&gt;"",C3192&lt;&gt;""), _xlfn.RANK.AVG(B3192,B:B,1),"")</f>
        <v/>
      </c>
      <c r="E3192" s="133" t="str">
        <f>IF(D3192="","",IF(COUNTIF($D$10:D3191,D3192)=0,COUNTIF(D:D,D3192),""))</f>
        <v/>
      </c>
      <c r="F3192" s="20" t="str">
        <f t="shared" si="110"/>
        <v/>
      </c>
      <c r="G3192" s="56"/>
      <c r="H3192" s="56"/>
      <c r="I3192" s="56"/>
      <c r="J3192" s="56"/>
      <c r="K3192" s="56"/>
      <c r="L3192" s="56"/>
      <c r="M3192" s="56"/>
      <c r="N3192" s="56"/>
      <c r="O3192" s="56"/>
      <c r="P3192" s="56"/>
    </row>
    <row r="3193" spans="1:16">
      <c r="A3193" s="20">
        <v>3184</v>
      </c>
      <c r="B3193" s="20" t="str">
        <f>IF(Data!B3193:$B$5005&lt;&gt;"",Data!B3193,"")</f>
        <v/>
      </c>
      <c r="C3193" s="20" t="str">
        <f>IF(Data!$B3193:C$5005&lt;&gt;"",Data!C3193,"")</f>
        <v/>
      </c>
      <c r="D3193" s="20" t="str">
        <f t="shared" si="111"/>
        <v/>
      </c>
      <c r="E3193" s="133" t="str">
        <f>IF(D3193="","",IF(COUNTIF($D$10:D3192,D3193)=0,COUNTIF(D:D,D3193),""))</f>
        <v/>
      </c>
      <c r="F3193" s="20" t="str">
        <f t="shared" si="110"/>
        <v/>
      </c>
      <c r="G3193" s="56"/>
      <c r="H3193" s="56"/>
      <c r="I3193" s="56"/>
      <c r="J3193" s="56"/>
      <c r="K3193" s="56"/>
      <c r="L3193" s="56"/>
      <c r="M3193" s="56"/>
      <c r="N3193" s="56"/>
      <c r="O3193" s="56"/>
      <c r="P3193" s="56"/>
    </row>
    <row r="3194" spans="1:16">
      <c r="A3194" s="20">
        <v>3185</v>
      </c>
      <c r="B3194" s="20" t="str">
        <f>IF(Data!B3194:$B$5005&lt;&gt;"",Data!B3194,"")</f>
        <v/>
      </c>
      <c r="C3194" s="20" t="str">
        <f>IF(Data!$B3194:C$5005&lt;&gt;"",Data!C3194,"")</f>
        <v/>
      </c>
      <c r="D3194" s="20" t="str">
        <f t="shared" si="111"/>
        <v/>
      </c>
      <c r="E3194" s="133" t="str">
        <f>IF(D3194="","",IF(COUNTIF($D$10:D3193,D3194)=0,COUNTIF(D:D,D3194),""))</f>
        <v/>
      </c>
      <c r="F3194" s="20" t="str">
        <f t="shared" si="110"/>
        <v/>
      </c>
      <c r="G3194" s="56"/>
      <c r="H3194" s="56"/>
      <c r="I3194" s="56"/>
      <c r="J3194" s="56"/>
      <c r="K3194" s="56"/>
      <c r="L3194" s="56"/>
      <c r="M3194" s="56"/>
      <c r="N3194" s="56"/>
      <c r="O3194" s="56"/>
      <c r="P3194" s="56"/>
    </row>
    <row r="3195" spans="1:16">
      <c r="A3195" s="20">
        <v>3186</v>
      </c>
      <c r="B3195" s="20" t="str">
        <f>IF(Data!B3195:$B$5005&lt;&gt;"",Data!B3195,"")</f>
        <v/>
      </c>
      <c r="C3195" s="20" t="str">
        <f>IF(Data!$B3195:C$5005&lt;&gt;"",Data!C3195,"")</f>
        <v/>
      </c>
      <c r="D3195" s="20" t="str">
        <f t="shared" si="111"/>
        <v/>
      </c>
      <c r="E3195" s="133" t="str">
        <f>IF(D3195="","",IF(COUNTIF($D$10:D3194,D3195)=0,COUNTIF(D:D,D3195),""))</f>
        <v/>
      </c>
      <c r="F3195" s="20" t="str">
        <f t="shared" si="110"/>
        <v/>
      </c>
      <c r="G3195" s="56"/>
      <c r="H3195" s="56"/>
      <c r="I3195" s="56"/>
      <c r="J3195" s="56"/>
      <c r="K3195" s="56"/>
      <c r="L3195" s="56"/>
      <c r="M3195" s="56"/>
      <c r="N3195" s="56"/>
      <c r="O3195" s="56"/>
      <c r="P3195" s="56"/>
    </row>
    <row r="3196" spans="1:16">
      <c r="A3196" s="20">
        <v>3187</v>
      </c>
      <c r="B3196" s="20" t="str">
        <f>IF(Data!B3196:$B$5005&lt;&gt;"",Data!B3196,"")</f>
        <v/>
      </c>
      <c r="C3196" s="20" t="str">
        <f>IF(Data!$B3196:C$5005&lt;&gt;"",Data!C3196,"")</f>
        <v/>
      </c>
      <c r="D3196" s="20" t="str">
        <f t="shared" si="111"/>
        <v/>
      </c>
      <c r="E3196" s="133" t="str">
        <f>IF(D3196="","",IF(COUNTIF($D$10:D3195,D3196)=0,COUNTIF(D:D,D3196),""))</f>
        <v/>
      </c>
      <c r="F3196" s="20" t="str">
        <f t="shared" si="110"/>
        <v/>
      </c>
      <c r="G3196" s="56"/>
      <c r="H3196" s="56"/>
      <c r="I3196" s="56"/>
      <c r="J3196" s="56"/>
      <c r="K3196" s="56"/>
      <c r="L3196" s="56"/>
      <c r="M3196" s="56"/>
      <c r="N3196" s="56"/>
      <c r="O3196" s="56"/>
      <c r="P3196" s="56"/>
    </row>
    <row r="3197" spans="1:16">
      <c r="A3197" s="20">
        <v>3188</v>
      </c>
      <c r="B3197" s="20" t="str">
        <f>IF(Data!B3197:$B$5005&lt;&gt;"",Data!B3197,"")</f>
        <v/>
      </c>
      <c r="C3197" s="20" t="str">
        <f>IF(Data!$B3197:C$5005&lt;&gt;"",Data!C3197,"")</f>
        <v/>
      </c>
      <c r="D3197" s="20" t="str">
        <f t="shared" si="111"/>
        <v/>
      </c>
      <c r="E3197" s="133" t="str">
        <f>IF(D3197="","",IF(COUNTIF($D$10:D3196,D3197)=0,COUNTIF(D:D,D3197),""))</f>
        <v/>
      </c>
      <c r="F3197" s="20" t="str">
        <f t="shared" si="110"/>
        <v/>
      </c>
      <c r="G3197" s="56"/>
      <c r="H3197" s="56"/>
      <c r="I3197" s="56"/>
      <c r="J3197" s="56"/>
      <c r="K3197" s="56"/>
      <c r="L3197" s="56"/>
      <c r="M3197" s="56"/>
      <c r="N3197" s="56"/>
      <c r="O3197" s="56"/>
      <c r="P3197" s="56"/>
    </row>
    <row r="3198" spans="1:16">
      <c r="A3198" s="20">
        <v>3189</v>
      </c>
      <c r="B3198" s="20" t="str">
        <f>IF(Data!B3198:$B$5005&lt;&gt;"",Data!B3198,"")</f>
        <v/>
      </c>
      <c r="C3198" s="20" t="str">
        <f>IF(Data!$B3198:C$5005&lt;&gt;"",Data!C3198,"")</f>
        <v/>
      </c>
      <c r="D3198" s="20" t="str">
        <f t="shared" si="111"/>
        <v/>
      </c>
      <c r="E3198" s="133" t="str">
        <f>IF(D3198="","",IF(COUNTIF($D$10:D3197,D3198)=0,COUNTIF(D:D,D3198),""))</f>
        <v/>
      </c>
      <c r="F3198" s="20" t="str">
        <f t="shared" si="110"/>
        <v/>
      </c>
      <c r="G3198" s="56"/>
      <c r="H3198" s="56"/>
      <c r="I3198" s="56"/>
      <c r="J3198" s="56"/>
      <c r="K3198" s="56"/>
      <c r="L3198" s="56"/>
      <c r="M3198" s="56"/>
      <c r="N3198" s="56"/>
      <c r="O3198" s="56"/>
      <c r="P3198" s="56"/>
    </row>
    <row r="3199" spans="1:16">
      <c r="A3199" s="20">
        <v>3190</v>
      </c>
      <c r="B3199" s="20" t="str">
        <f>IF(Data!B3199:$B$5005&lt;&gt;"",Data!B3199,"")</f>
        <v/>
      </c>
      <c r="C3199" s="20" t="str">
        <f>IF(Data!$B3199:C$5005&lt;&gt;"",Data!C3199,"")</f>
        <v/>
      </c>
      <c r="D3199" s="20" t="str">
        <f t="shared" si="111"/>
        <v/>
      </c>
      <c r="E3199" s="133" t="str">
        <f>IF(D3199="","",IF(COUNTIF($D$10:D3198,D3199)=0,COUNTIF(D:D,D3199),""))</f>
        <v/>
      </c>
      <c r="F3199" s="20" t="str">
        <f t="shared" si="110"/>
        <v/>
      </c>
      <c r="G3199" s="56"/>
      <c r="H3199" s="56"/>
      <c r="I3199" s="56"/>
      <c r="J3199" s="56"/>
      <c r="K3199" s="56"/>
      <c r="L3199" s="56"/>
      <c r="M3199" s="56"/>
      <c r="N3199" s="56"/>
      <c r="O3199" s="56"/>
      <c r="P3199" s="56"/>
    </row>
    <row r="3200" spans="1:16">
      <c r="A3200" s="20">
        <v>3191</v>
      </c>
      <c r="B3200" s="20" t="str">
        <f>IF(Data!B3200:$B$5005&lt;&gt;"",Data!B3200,"")</f>
        <v/>
      </c>
      <c r="C3200" s="20" t="str">
        <f>IF(Data!$B3200:C$5005&lt;&gt;"",Data!C3200,"")</f>
        <v/>
      </c>
      <c r="D3200" s="20" t="str">
        <f t="shared" si="111"/>
        <v/>
      </c>
      <c r="E3200" s="133" t="str">
        <f>IF(D3200="","",IF(COUNTIF($D$10:D3199,D3200)=0,COUNTIF(D:D,D3200),""))</f>
        <v/>
      </c>
      <c r="F3200" s="20" t="str">
        <f t="shared" si="110"/>
        <v/>
      </c>
      <c r="G3200" s="56"/>
      <c r="H3200" s="56"/>
      <c r="I3200" s="56"/>
      <c r="J3200" s="56"/>
      <c r="K3200" s="56"/>
      <c r="L3200" s="56"/>
      <c r="M3200" s="56"/>
      <c r="N3200" s="56"/>
      <c r="O3200" s="56"/>
      <c r="P3200" s="56"/>
    </row>
    <row r="3201" spans="1:16">
      <c r="A3201" s="20">
        <v>3192</v>
      </c>
      <c r="B3201" s="20" t="str">
        <f>IF(Data!B3201:$B$5005&lt;&gt;"",Data!B3201,"")</f>
        <v/>
      </c>
      <c r="C3201" s="20" t="str">
        <f>IF(Data!$B3201:C$5005&lt;&gt;"",Data!C3201,"")</f>
        <v/>
      </c>
      <c r="D3201" s="20" t="str">
        <f t="shared" si="111"/>
        <v/>
      </c>
      <c r="E3201" s="133" t="str">
        <f>IF(D3201="","",IF(COUNTIF($D$10:D3200,D3201)=0,COUNTIF(D:D,D3201),""))</f>
        <v/>
      </c>
      <c r="F3201" s="20" t="str">
        <f t="shared" si="110"/>
        <v/>
      </c>
      <c r="G3201" s="56"/>
      <c r="H3201" s="56"/>
      <c r="I3201" s="56"/>
      <c r="J3201" s="56"/>
      <c r="K3201" s="56"/>
      <c r="L3201" s="56"/>
      <c r="M3201" s="56"/>
      <c r="N3201" s="56"/>
      <c r="O3201" s="56"/>
      <c r="P3201" s="56"/>
    </row>
    <row r="3202" spans="1:16">
      <c r="A3202" s="20">
        <v>3193</v>
      </c>
      <c r="B3202" s="20" t="str">
        <f>IF(Data!B3202:$B$5005&lt;&gt;"",Data!B3202,"")</f>
        <v/>
      </c>
      <c r="C3202" s="20" t="str">
        <f>IF(Data!$B3202:C$5005&lt;&gt;"",Data!C3202,"")</f>
        <v/>
      </c>
      <c r="D3202" s="20" t="str">
        <f t="shared" si="111"/>
        <v/>
      </c>
      <c r="E3202" s="133" t="str">
        <f>IF(D3202="","",IF(COUNTIF($D$10:D3201,D3202)=0,COUNTIF(D:D,D3202),""))</f>
        <v/>
      </c>
      <c r="F3202" s="20" t="str">
        <f t="shared" si="110"/>
        <v/>
      </c>
      <c r="G3202" s="56"/>
      <c r="H3202" s="56"/>
      <c r="I3202" s="56"/>
      <c r="J3202" s="56"/>
      <c r="K3202" s="56"/>
      <c r="L3202" s="56"/>
      <c r="M3202" s="56"/>
      <c r="N3202" s="56"/>
      <c r="O3202" s="56"/>
      <c r="P3202" s="56"/>
    </row>
    <row r="3203" spans="1:16">
      <c r="A3203" s="20">
        <v>3194</v>
      </c>
      <c r="B3203" s="20" t="str">
        <f>IF(Data!B3203:$B$5005&lt;&gt;"",Data!B3203,"")</f>
        <v/>
      </c>
      <c r="C3203" s="20" t="str">
        <f>IF(Data!$B3203:C$5005&lt;&gt;"",Data!C3203,"")</f>
        <v/>
      </c>
      <c r="D3203" s="20" t="str">
        <f t="shared" si="111"/>
        <v/>
      </c>
      <c r="E3203" s="133" t="str">
        <f>IF(D3203="","",IF(COUNTIF($D$10:D3202,D3203)=0,COUNTIF(D:D,D3203),""))</f>
        <v/>
      </c>
      <c r="F3203" s="20" t="str">
        <f t="shared" si="110"/>
        <v/>
      </c>
      <c r="G3203" s="56"/>
      <c r="H3203" s="56"/>
      <c r="I3203" s="56"/>
      <c r="J3203" s="56"/>
      <c r="K3203" s="56"/>
      <c r="L3203" s="56"/>
      <c r="M3203" s="56"/>
      <c r="N3203" s="56"/>
      <c r="O3203" s="56"/>
      <c r="P3203" s="56"/>
    </row>
    <row r="3204" spans="1:16">
      <c r="A3204" s="20">
        <v>3195</v>
      </c>
      <c r="B3204" s="20" t="str">
        <f>IF(Data!B3204:$B$5005&lt;&gt;"",Data!B3204,"")</f>
        <v/>
      </c>
      <c r="C3204" s="20" t="str">
        <f>IF(Data!$B3204:C$5005&lt;&gt;"",Data!C3204,"")</f>
        <v/>
      </c>
      <c r="D3204" s="20" t="str">
        <f t="shared" si="111"/>
        <v/>
      </c>
      <c r="E3204" s="133" t="str">
        <f>IF(D3204="","",IF(COUNTIF($D$10:D3203,D3204)=0,COUNTIF(D:D,D3204),""))</f>
        <v/>
      </c>
      <c r="F3204" s="20" t="str">
        <f t="shared" si="110"/>
        <v/>
      </c>
      <c r="G3204" s="56"/>
      <c r="H3204" s="56"/>
      <c r="I3204" s="56"/>
      <c r="J3204" s="56"/>
      <c r="K3204" s="56"/>
      <c r="L3204" s="56"/>
      <c r="M3204" s="56"/>
      <c r="N3204" s="56"/>
      <c r="O3204" s="56"/>
      <c r="P3204" s="56"/>
    </row>
    <row r="3205" spans="1:16">
      <c r="A3205" s="20">
        <v>3196</v>
      </c>
      <c r="B3205" s="20" t="str">
        <f>IF(Data!B3205:$B$5005&lt;&gt;"",Data!B3205,"")</f>
        <v/>
      </c>
      <c r="C3205" s="20" t="str">
        <f>IF(Data!$B3205:C$5005&lt;&gt;"",Data!C3205,"")</f>
        <v/>
      </c>
      <c r="D3205" s="20" t="str">
        <f t="shared" si="111"/>
        <v/>
      </c>
      <c r="E3205" s="133" t="str">
        <f>IF(D3205="","",IF(COUNTIF($D$10:D3204,D3205)=0,COUNTIF(D:D,D3205),""))</f>
        <v/>
      </c>
      <c r="F3205" s="20" t="str">
        <f t="shared" si="110"/>
        <v/>
      </c>
      <c r="G3205" s="56"/>
      <c r="H3205" s="56"/>
      <c r="I3205" s="56"/>
      <c r="J3205" s="56"/>
      <c r="K3205" s="56"/>
      <c r="L3205" s="56"/>
      <c r="M3205" s="56"/>
      <c r="N3205" s="56"/>
      <c r="O3205" s="56"/>
      <c r="P3205" s="56"/>
    </row>
    <row r="3206" spans="1:16">
      <c r="A3206" s="20">
        <v>3197</v>
      </c>
      <c r="B3206" s="20" t="str">
        <f>IF(Data!B3206:$B$5005&lt;&gt;"",Data!B3206,"")</f>
        <v/>
      </c>
      <c r="C3206" s="20" t="str">
        <f>IF(Data!$B3206:C$5005&lt;&gt;"",Data!C3206,"")</f>
        <v/>
      </c>
      <c r="D3206" s="20" t="str">
        <f t="shared" si="111"/>
        <v/>
      </c>
      <c r="E3206" s="133" t="str">
        <f>IF(D3206="","",IF(COUNTIF($D$10:D3205,D3206)=0,COUNTIF(D:D,D3206),""))</f>
        <v/>
      </c>
      <c r="F3206" s="20" t="str">
        <f t="shared" si="110"/>
        <v/>
      </c>
      <c r="G3206" s="56"/>
      <c r="H3206" s="56"/>
      <c r="I3206" s="56"/>
      <c r="J3206" s="56"/>
      <c r="K3206" s="56"/>
      <c r="L3206" s="56"/>
      <c r="M3206" s="56"/>
      <c r="N3206" s="56"/>
      <c r="O3206" s="56"/>
      <c r="P3206" s="56"/>
    </row>
    <row r="3207" spans="1:16">
      <c r="A3207" s="20">
        <v>3198</v>
      </c>
      <c r="B3207" s="20" t="str">
        <f>IF(Data!B3207:$B$5005&lt;&gt;"",Data!B3207,"")</f>
        <v/>
      </c>
      <c r="C3207" s="20" t="str">
        <f>IF(Data!$B3207:C$5005&lt;&gt;"",Data!C3207,"")</f>
        <v/>
      </c>
      <c r="D3207" s="20" t="str">
        <f t="shared" si="111"/>
        <v/>
      </c>
      <c r="E3207" s="133" t="str">
        <f>IF(D3207="","",IF(COUNTIF($D$10:D3206,D3207)=0,COUNTIF(D:D,D3207),""))</f>
        <v/>
      </c>
      <c r="F3207" s="20" t="str">
        <f t="shared" si="110"/>
        <v/>
      </c>
      <c r="G3207" s="56"/>
      <c r="H3207" s="56"/>
      <c r="I3207" s="56"/>
      <c r="J3207" s="56"/>
      <c r="K3207" s="56"/>
      <c r="L3207" s="56"/>
      <c r="M3207" s="56"/>
      <c r="N3207" s="56"/>
      <c r="O3207" s="56"/>
      <c r="P3207" s="56"/>
    </row>
    <row r="3208" spans="1:16">
      <c r="A3208" s="20">
        <v>3199</v>
      </c>
      <c r="B3208" s="20" t="str">
        <f>IF(Data!B3208:$B$5005&lt;&gt;"",Data!B3208,"")</f>
        <v/>
      </c>
      <c r="C3208" s="20" t="str">
        <f>IF(Data!$B3208:C$5005&lt;&gt;"",Data!C3208,"")</f>
        <v/>
      </c>
      <c r="D3208" s="20" t="str">
        <f t="shared" si="111"/>
        <v/>
      </c>
      <c r="E3208" s="133" t="str">
        <f>IF(D3208="","",IF(COUNTIF($D$10:D3207,D3208)=0,COUNTIF(D:D,D3208),""))</f>
        <v/>
      </c>
      <c r="F3208" s="20" t="str">
        <f t="shared" si="110"/>
        <v/>
      </c>
      <c r="G3208" s="56"/>
      <c r="H3208" s="56"/>
      <c r="I3208" s="56"/>
      <c r="J3208" s="56"/>
      <c r="K3208" s="56"/>
      <c r="L3208" s="56"/>
      <c r="M3208" s="56"/>
      <c r="N3208" s="56"/>
      <c r="O3208" s="56"/>
      <c r="P3208" s="56"/>
    </row>
    <row r="3209" spans="1:16">
      <c r="A3209" s="20">
        <v>3200</v>
      </c>
      <c r="B3209" s="20" t="str">
        <f>IF(Data!B3209:$B$5005&lt;&gt;"",Data!B3209,"")</f>
        <v/>
      </c>
      <c r="C3209" s="20" t="str">
        <f>IF(Data!$B3209:C$5005&lt;&gt;"",Data!C3209,"")</f>
        <v/>
      </c>
      <c r="D3209" s="20" t="str">
        <f t="shared" si="111"/>
        <v/>
      </c>
      <c r="E3209" s="133" t="str">
        <f>IF(D3209="","",IF(COUNTIF($D$10:D3208,D3209)=0,COUNTIF(D:D,D3209),""))</f>
        <v/>
      </c>
      <c r="F3209" s="20" t="str">
        <f t="shared" si="110"/>
        <v/>
      </c>
      <c r="G3209" s="56"/>
      <c r="H3209" s="56"/>
      <c r="I3209" s="56"/>
      <c r="J3209" s="56"/>
      <c r="K3209" s="56"/>
      <c r="L3209" s="56"/>
      <c r="M3209" s="56"/>
      <c r="N3209" s="56"/>
      <c r="O3209" s="56"/>
      <c r="P3209" s="56"/>
    </row>
    <row r="3210" spans="1:16">
      <c r="A3210" s="20">
        <v>3201</v>
      </c>
      <c r="B3210" s="20" t="str">
        <f>IF(Data!B3210:$B$5005&lt;&gt;"",Data!B3210,"")</f>
        <v/>
      </c>
      <c r="C3210" s="20" t="str">
        <f>IF(Data!$B3210:C$5005&lt;&gt;"",Data!C3210,"")</f>
        <v/>
      </c>
      <c r="D3210" s="20" t="str">
        <f t="shared" si="111"/>
        <v/>
      </c>
      <c r="E3210" s="133" t="str">
        <f>IF(D3210="","",IF(COUNTIF($D$10:D3209,D3210)=0,COUNTIF(D:D,D3210),""))</f>
        <v/>
      </c>
      <c r="F3210" s="20" t="str">
        <f t="shared" si="110"/>
        <v/>
      </c>
      <c r="G3210" s="56"/>
      <c r="H3210" s="56"/>
      <c r="I3210" s="56"/>
      <c r="J3210" s="56"/>
      <c r="K3210" s="56"/>
      <c r="L3210" s="56"/>
      <c r="M3210" s="56"/>
      <c r="N3210" s="56"/>
      <c r="O3210" s="56"/>
      <c r="P3210" s="56"/>
    </row>
    <row r="3211" spans="1:16">
      <c r="A3211" s="20">
        <v>3202</v>
      </c>
      <c r="B3211" s="20" t="str">
        <f>IF(Data!B3211:$B$5005&lt;&gt;"",Data!B3211,"")</f>
        <v/>
      </c>
      <c r="C3211" s="20" t="str">
        <f>IF(Data!$B3211:C$5005&lt;&gt;"",Data!C3211,"")</f>
        <v/>
      </c>
      <c r="D3211" s="20" t="str">
        <f t="shared" si="111"/>
        <v/>
      </c>
      <c r="E3211" s="133" t="str">
        <f>IF(D3211="","",IF(COUNTIF($D$10:D3210,D3211)=0,COUNTIF(D:D,D3211),""))</f>
        <v/>
      </c>
      <c r="F3211" s="20" t="str">
        <f t="shared" si="110"/>
        <v/>
      </c>
      <c r="G3211" s="56"/>
      <c r="H3211" s="56"/>
      <c r="I3211" s="56"/>
      <c r="J3211" s="56"/>
      <c r="K3211" s="56"/>
      <c r="L3211" s="56"/>
      <c r="M3211" s="56"/>
      <c r="N3211" s="56"/>
      <c r="O3211" s="56"/>
      <c r="P3211" s="56"/>
    </row>
    <row r="3212" spans="1:16">
      <c r="A3212" s="20">
        <v>3203</v>
      </c>
      <c r="B3212" s="20" t="str">
        <f>IF(Data!B3212:$B$5005&lt;&gt;"",Data!B3212,"")</f>
        <v/>
      </c>
      <c r="C3212" s="20" t="str">
        <f>IF(Data!$B3212:C$5005&lt;&gt;"",Data!C3212,"")</f>
        <v/>
      </c>
      <c r="D3212" s="20" t="str">
        <f t="shared" si="111"/>
        <v/>
      </c>
      <c r="E3212" s="133" t="str">
        <f>IF(D3212="","",IF(COUNTIF($D$10:D3211,D3212)=0,COUNTIF(D:D,D3212),""))</f>
        <v/>
      </c>
      <c r="F3212" s="20" t="str">
        <f t="shared" ref="F3212:F3275" si="112">IF(E3212="","",E3212^3-E3212)</f>
        <v/>
      </c>
      <c r="G3212" s="56"/>
      <c r="H3212" s="56"/>
      <c r="I3212" s="56"/>
      <c r="J3212" s="56"/>
      <c r="K3212" s="56"/>
      <c r="L3212" s="56"/>
      <c r="M3212" s="56"/>
      <c r="N3212" s="56"/>
      <c r="O3212" s="56"/>
      <c r="P3212" s="56"/>
    </row>
    <row r="3213" spans="1:16">
      <c r="A3213" s="20">
        <v>3204</v>
      </c>
      <c r="B3213" s="20" t="str">
        <f>IF(Data!B3213:$B$5005&lt;&gt;"",Data!B3213,"")</f>
        <v/>
      </c>
      <c r="C3213" s="20" t="str">
        <f>IF(Data!$B3213:C$5005&lt;&gt;"",Data!C3213,"")</f>
        <v/>
      </c>
      <c r="D3213" s="20" t="str">
        <f t="shared" si="111"/>
        <v/>
      </c>
      <c r="E3213" s="133" t="str">
        <f>IF(D3213="","",IF(COUNTIF($D$10:D3212,D3213)=0,COUNTIF(D:D,D3213),""))</f>
        <v/>
      </c>
      <c r="F3213" s="20" t="str">
        <f t="shared" si="112"/>
        <v/>
      </c>
      <c r="G3213" s="56"/>
      <c r="H3213" s="56"/>
      <c r="I3213" s="56"/>
      <c r="J3213" s="56"/>
      <c r="K3213" s="56"/>
      <c r="L3213" s="56"/>
      <c r="M3213" s="56"/>
      <c r="N3213" s="56"/>
      <c r="O3213" s="56"/>
      <c r="P3213" s="56"/>
    </row>
    <row r="3214" spans="1:16">
      <c r="A3214" s="20">
        <v>3205</v>
      </c>
      <c r="B3214" s="20" t="str">
        <f>IF(Data!B3214:$B$5005&lt;&gt;"",Data!B3214,"")</f>
        <v/>
      </c>
      <c r="C3214" s="20" t="str">
        <f>IF(Data!$B3214:C$5005&lt;&gt;"",Data!C3214,"")</f>
        <v/>
      </c>
      <c r="D3214" s="20" t="str">
        <f t="shared" si="111"/>
        <v/>
      </c>
      <c r="E3214" s="133" t="str">
        <f>IF(D3214="","",IF(COUNTIF($D$10:D3213,D3214)=0,COUNTIF(D:D,D3214),""))</f>
        <v/>
      </c>
      <c r="F3214" s="20" t="str">
        <f t="shared" si="112"/>
        <v/>
      </c>
      <c r="G3214" s="56"/>
      <c r="H3214" s="56"/>
      <c r="I3214" s="56"/>
      <c r="J3214" s="56"/>
      <c r="K3214" s="56"/>
      <c r="L3214" s="56"/>
      <c r="M3214" s="56"/>
      <c r="N3214" s="56"/>
      <c r="O3214" s="56"/>
      <c r="P3214" s="56"/>
    </row>
    <row r="3215" spans="1:16">
      <c r="A3215" s="20">
        <v>3206</v>
      </c>
      <c r="B3215" s="20" t="str">
        <f>IF(Data!B3215:$B$5005&lt;&gt;"",Data!B3215,"")</f>
        <v/>
      </c>
      <c r="C3215" s="20" t="str">
        <f>IF(Data!$B3215:C$5005&lt;&gt;"",Data!C3215,"")</f>
        <v/>
      </c>
      <c r="D3215" s="20" t="str">
        <f t="shared" si="111"/>
        <v/>
      </c>
      <c r="E3215" s="133" t="str">
        <f>IF(D3215="","",IF(COUNTIF($D$10:D3214,D3215)=0,COUNTIF(D:D,D3215),""))</f>
        <v/>
      </c>
      <c r="F3215" s="20" t="str">
        <f t="shared" si="112"/>
        <v/>
      </c>
      <c r="G3215" s="56"/>
      <c r="H3215" s="56"/>
      <c r="I3215" s="56"/>
      <c r="J3215" s="56"/>
      <c r="K3215" s="56"/>
      <c r="L3215" s="56"/>
      <c r="M3215" s="56"/>
      <c r="N3215" s="56"/>
      <c r="O3215" s="56"/>
      <c r="P3215" s="56"/>
    </row>
    <row r="3216" spans="1:16">
      <c r="A3216" s="20">
        <v>3207</v>
      </c>
      <c r="B3216" s="20" t="str">
        <f>IF(Data!B3216:$B$5005&lt;&gt;"",Data!B3216,"")</f>
        <v/>
      </c>
      <c r="C3216" s="20" t="str">
        <f>IF(Data!$B3216:C$5005&lt;&gt;"",Data!C3216,"")</f>
        <v/>
      </c>
      <c r="D3216" s="20" t="str">
        <f t="shared" si="111"/>
        <v/>
      </c>
      <c r="E3216" s="133" t="str">
        <f>IF(D3216="","",IF(COUNTIF($D$10:D3215,D3216)=0,COUNTIF(D:D,D3216),""))</f>
        <v/>
      </c>
      <c r="F3216" s="20" t="str">
        <f t="shared" si="112"/>
        <v/>
      </c>
      <c r="G3216" s="56"/>
      <c r="H3216" s="56"/>
      <c r="I3216" s="56"/>
      <c r="J3216" s="56"/>
      <c r="K3216" s="56"/>
      <c r="L3216" s="56"/>
      <c r="M3216" s="56"/>
      <c r="N3216" s="56"/>
      <c r="O3216" s="56"/>
      <c r="P3216" s="56"/>
    </row>
    <row r="3217" spans="1:16">
      <c r="A3217" s="20">
        <v>3208</v>
      </c>
      <c r="B3217" s="20" t="str">
        <f>IF(Data!B3217:$B$5005&lt;&gt;"",Data!B3217,"")</f>
        <v/>
      </c>
      <c r="C3217" s="20" t="str">
        <f>IF(Data!$B3217:C$5005&lt;&gt;"",Data!C3217,"")</f>
        <v/>
      </c>
      <c r="D3217" s="20" t="str">
        <f t="shared" si="111"/>
        <v/>
      </c>
      <c r="E3217" s="133" t="str">
        <f>IF(D3217="","",IF(COUNTIF($D$10:D3216,D3217)=0,COUNTIF(D:D,D3217),""))</f>
        <v/>
      </c>
      <c r="F3217" s="20" t="str">
        <f t="shared" si="112"/>
        <v/>
      </c>
      <c r="G3217" s="56"/>
      <c r="H3217" s="56"/>
      <c r="I3217" s="56"/>
      <c r="J3217" s="56"/>
      <c r="K3217" s="56"/>
      <c r="L3217" s="56"/>
      <c r="M3217" s="56"/>
      <c r="N3217" s="56"/>
      <c r="O3217" s="56"/>
      <c r="P3217" s="56"/>
    </row>
    <row r="3218" spans="1:16">
      <c r="A3218" s="20">
        <v>3209</v>
      </c>
      <c r="B3218" s="20" t="str">
        <f>IF(Data!B3218:$B$5005&lt;&gt;"",Data!B3218,"")</f>
        <v/>
      </c>
      <c r="C3218" s="20" t="str">
        <f>IF(Data!$B3218:C$5005&lt;&gt;"",Data!C3218,"")</f>
        <v/>
      </c>
      <c r="D3218" s="20" t="str">
        <f t="shared" si="111"/>
        <v/>
      </c>
      <c r="E3218" s="133" t="str">
        <f>IF(D3218="","",IF(COUNTIF($D$10:D3217,D3218)=0,COUNTIF(D:D,D3218),""))</f>
        <v/>
      </c>
      <c r="F3218" s="20" t="str">
        <f t="shared" si="112"/>
        <v/>
      </c>
      <c r="G3218" s="56"/>
      <c r="H3218" s="56"/>
      <c r="I3218" s="56"/>
      <c r="J3218" s="56"/>
      <c r="K3218" s="56"/>
      <c r="L3218" s="56"/>
      <c r="M3218" s="56"/>
      <c r="N3218" s="56"/>
      <c r="O3218" s="56"/>
      <c r="P3218" s="56"/>
    </row>
    <row r="3219" spans="1:16">
      <c r="A3219" s="20">
        <v>3210</v>
      </c>
      <c r="B3219" s="20" t="str">
        <f>IF(Data!B3219:$B$5005&lt;&gt;"",Data!B3219,"")</f>
        <v/>
      </c>
      <c r="C3219" s="20" t="str">
        <f>IF(Data!$B3219:C$5005&lt;&gt;"",Data!C3219,"")</f>
        <v/>
      </c>
      <c r="D3219" s="20" t="str">
        <f t="shared" si="111"/>
        <v/>
      </c>
      <c r="E3219" s="133" t="str">
        <f>IF(D3219="","",IF(COUNTIF($D$10:D3218,D3219)=0,COUNTIF(D:D,D3219),""))</f>
        <v/>
      </c>
      <c r="F3219" s="20" t="str">
        <f t="shared" si="112"/>
        <v/>
      </c>
      <c r="G3219" s="56"/>
      <c r="H3219" s="56"/>
      <c r="I3219" s="56"/>
      <c r="J3219" s="56"/>
      <c r="K3219" s="56"/>
      <c r="L3219" s="56"/>
      <c r="M3219" s="56"/>
      <c r="N3219" s="56"/>
      <c r="O3219" s="56"/>
      <c r="P3219" s="56"/>
    </row>
    <row r="3220" spans="1:16">
      <c r="A3220" s="20">
        <v>3211</v>
      </c>
      <c r="B3220" s="20" t="str">
        <f>IF(Data!B3220:$B$5005&lt;&gt;"",Data!B3220,"")</f>
        <v/>
      </c>
      <c r="C3220" s="20" t="str">
        <f>IF(Data!$B3220:C$5005&lt;&gt;"",Data!C3220,"")</f>
        <v/>
      </c>
      <c r="D3220" s="20" t="str">
        <f t="shared" si="111"/>
        <v/>
      </c>
      <c r="E3220" s="133" t="str">
        <f>IF(D3220="","",IF(COUNTIF($D$10:D3219,D3220)=0,COUNTIF(D:D,D3220),""))</f>
        <v/>
      </c>
      <c r="F3220" s="20" t="str">
        <f t="shared" si="112"/>
        <v/>
      </c>
      <c r="G3220" s="56"/>
      <c r="H3220" s="56"/>
      <c r="I3220" s="56"/>
      <c r="J3220" s="56"/>
      <c r="K3220" s="56"/>
      <c r="L3220" s="56"/>
      <c r="M3220" s="56"/>
      <c r="N3220" s="56"/>
      <c r="O3220" s="56"/>
      <c r="P3220" s="56"/>
    </row>
    <row r="3221" spans="1:16">
      <c r="A3221" s="20">
        <v>3212</v>
      </c>
      <c r="B3221" s="20" t="str">
        <f>IF(Data!B3221:$B$5005&lt;&gt;"",Data!B3221,"")</f>
        <v/>
      </c>
      <c r="C3221" s="20" t="str">
        <f>IF(Data!$B3221:C$5005&lt;&gt;"",Data!C3221,"")</f>
        <v/>
      </c>
      <c r="D3221" s="20" t="str">
        <f t="shared" si="111"/>
        <v/>
      </c>
      <c r="E3221" s="133" t="str">
        <f>IF(D3221="","",IF(COUNTIF($D$10:D3220,D3221)=0,COUNTIF(D:D,D3221),""))</f>
        <v/>
      </c>
      <c r="F3221" s="20" t="str">
        <f t="shared" si="112"/>
        <v/>
      </c>
      <c r="G3221" s="56"/>
      <c r="H3221" s="56"/>
      <c r="I3221" s="56"/>
      <c r="J3221" s="56"/>
      <c r="K3221" s="56"/>
      <c r="L3221" s="56"/>
      <c r="M3221" s="56"/>
      <c r="N3221" s="56"/>
      <c r="O3221" s="56"/>
      <c r="P3221" s="56"/>
    </row>
    <row r="3222" spans="1:16">
      <c r="A3222" s="20">
        <v>3213</v>
      </c>
      <c r="B3222" s="20" t="str">
        <f>IF(Data!B3222:$B$5005&lt;&gt;"",Data!B3222,"")</f>
        <v/>
      </c>
      <c r="C3222" s="20" t="str">
        <f>IF(Data!$B3222:C$5005&lt;&gt;"",Data!C3222,"")</f>
        <v/>
      </c>
      <c r="D3222" s="20" t="str">
        <f t="shared" si="111"/>
        <v/>
      </c>
      <c r="E3222" s="133" t="str">
        <f>IF(D3222="","",IF(COUNTIF($D$10:D3221,D3222)=0,COUNTIF(D:D,D3222),""))</f>
        <v/>
      </c>
      <c r="F3222" s="20" t="str">
        <f t="shared" si="112"/>
        <v/>
      </c>
      <c r="G3222" s="56"/>
      <c r="H3222" s="56"/>
      <c r="I3222" s="56"/>
      <c r="J3222" s="56"/>
      <c r="K3222" s="56"/>
      <c r="L3222" s="56"/>
      <c r="M3222" s="56"/>
      <c r="N3222" s="56"/>
      <c r="O3222" s="56"/>
      <c r="P3222" s="56"/>
    </row>
    <row r="3223" spans="1:16">
      <c r="A3223" s="20">
        <v>3214</v>
      </c>
      <c r="B3223" s="20" t="str">
        <f>IF(Data!B3223:$B$5005&lt;&gt;"",Data!B3223,"")</f>
        <v/>
      </c>
      <c r="C3223" s="20" t="str">
        <f>IF(Data!$B3223:C$5005&lt;&gt;"",Data!C3223,"")</f>
        <v/>
      </c>
      <c r="D3223" s="20" t="str">
        <f t="shared" si="111"/>
        <v/>
      </c>
      <c r="E3223" s="133" t="str">
        <f>IF(D3223="","",IF(COUNTIF($D$10:D3222,D3223)=0,COUNTIF(D:D,D3223),""))</f>
        <v/>
      </c>
      <c r="F3223" s="20" t="str">
        <f t="shared" si="112"/>
        <v/>
      </c>
      <c r="G3223" s="56"/>
      <c r="H3223" s="56"/>
      <c r="I3223" s="56"/>
      <c r="J3223" s="56"/>
      <c r="K3223" s="56"/>
      <c r="L3223" s="56"/>
      <c r="M3223" s="56"/>
      <c r="N3223" s="56"/>
      <c r="O3223" s="56"/>
      <c r="P3223" s="56"/>
    </row>
    <row r="3224" spans="1:16">
      <c r="A3224" s="20">
        <v>3215</v>
      </c>
      <c r="B3224" s="20" t="str">
        <f>IF(Data!B3224:$B$5005&lt;&gt;"",Data!B3224,"")</f>
        <v/>
      </c>
      <c r="C3224" s="20" t="str">
        <f>IF(Data!$B3224:C$5005&lt;&gt;"",Data!C3224,"")</f>
        <v/>
      </c>
      <c r="D3224" s="20" t="str">
        <f t="shared" si="111"/>
        <v/>
      </c>
      <c r="E3224" s="133" t="str">
        <f>IF(D3224="","",IF(COUNTIF($D$10:D3223,D3224)=0,COUNTIF(D:D,D3224),""))</f>
        <v/>
      </c>
      <c r="F3224" s="20" t="str">
        <f t="shared" si="112"/>
        <v/>
      </c>
      <c r="G3224" s="56"/>
      <c r="H3224" s="56"/>
      <c r="I3224" s="56"/>
      <c r="J3224" s="56"/>
      <c r="K3224" s="56"/>
      <c r="L3224" s="56"/>
      <c r="M3224" s="56"/>
      <c r="N3224" s="56"/>
      <c r="O3224" s="56"/>
      <c r="P3224" s="56"/>
    </row>
    <row r="3225" spans="1:16">
      <c r="A3225" s="20">
        <v>3216</v>
      </c>
      <c r="B3225" s="20" t="str">
        <f>IF(Data!B3225:$B$5005&lt;&gt;"",Data!B3225,"")</f>
        <v/>
      </c>
      <c r="C3225" s="20" t="str">
        <f>IF(Data!$B3225:C$5005&lt;&gt;"",Data!C3225,"")</f>
        <v/>
      </c>
      <c r="D3225" s="20" t="str">
        <f t="shared" si="111"/>
        <v/>
      </c>
      <c r="E3225" s="133" t="str">
        <f>IF(D3225="","",IF(COUNTIF($D$10:D3224,D3225)=0,COUNTIF(D:D,D3225),""))</f>
        <v/>
      </c>
      <c r="F3225" s="20" t="str">
        <f t="shared" si="112"/>
        <v/>
      </c>
      <c r="G3225" s="56"/>
      <c r="H3225" s="56"/>
      <c r="I3225" s="56"/>
      <c r="J3225" s="56"/>
      <c r="K3225" s="56"/>
      <c r="L3225" s="56"/>
      <c r="M3225" s="56"/>
      <c r="N3225" s="56"/>
      <c r="O3225" s="56"/>
      <c r="P3225" s="56"/>
    </row>
    <row r="3226" spans="1:16">
      <c r="A3226" s="20">
        <v>3217</v>
      </c>
      <c r="B3226" s="20" t="str">
        <f>IF(Data!B3226:$B$5005&lt;&gt;"",Data!B3226,"")</f>
        <v/>
      </c>
      <c r="C3226" s="20" t="str">
        <f>IF(Data!$B3226:C$5005&lt;&gt;"",Data!C3226,"")</f>
        <v/>
      </c>
      <c r="D3226" s="20" t="str">
        <f t="shared" si="111"/>
        <v/>
      </c>
      <c r="E3226" s="133" t="str">
        <f>IF(D3226="","",IF(COUNTIF($D$10:D3225,D3226)=0,COUNTIF(D:D,D3226),""))</f>
        <v/>
      </c>
      <c r="F3226" s="20" t="str">
        <f t="shared" si="112"/>
        <v/>
      </c>
      <c r="G3226" s="56"/>
      <c r="H3226" s="56"/>
      <c r="I3226" s="56"/>
      <c r="J3226" s="56"/>
      <c r="K3226" s="56"/>
      <c r="L3226" s="56"/>
      <c r="M3226" s="56"/>
      <c r="N3226" s="56"/>
      <c r="O3226" s="56"/>
      <c r="P3226" s="56"/>
    </row>
    <row r="3227" spans="1:16">
      <c r="A3227" s="20">
        <v>3218</v>
      </c>
      <c r="B3227" s="20" t="str">
        <f>IF(Data!B3227:$B$5005&lt;&gt;"",Data!B3227,"")</f>
        <v/>
      </c>
      <c r="C3227" s="20" t="str">
        <f>IF(Data!$B3227:C$5005&lt;&gt;"",Data!C3227,"")</f>
        <v/>
      </c>
      <c r="D3227" s="20" t="str">
        <f t="shared" si="111"/>
        <v/>
      </c>
      <c r="E3227" s="133" t="str">
        <f>IF(D3227="","",IF(COUNTIF($D$10:D3226,D3227)=0,COUNTIF(D:D,D3227),""))</f>
        <v/>
      </c>
      <c r="F3227" s="20" t="str">
        <f t="shared" si="112"/>
        <v/>
      </c>
      <c r="G3227" s="56"/>
      <c r="H3227" s="56"/>
      <c r="I3227" s="56"/>
      <c r="J3227" s="56"/>
      <c r="K3227" s="56"/>
      <c r="L3227" s="56"/>
      <c r="M3227" s="56"/>
      <c r="N3227" s="56"/>
      <c r="O3227" s="56"/>
      <c r="P3227" s="56"/>
    </row>
    <row r="3228" spans="1:16">
      <c r="A3228" s="20">
        <v>3219</v>
      </c>
      <c r="B3228" s="20" t="str">
        <f>IF(Data!B3228:$B$5005&lt;&gt;"",Data!B3228,"")</f>
        <v/>
      </c>
      <c r="C3228" s="20" t="str">
        <f>IF(Data!$B3228:C$5005&lt;&gt;"",Data!C3228,"")</f>
        <v/>
      </c>
      <c r="D3228" s="20" t="str">
        <f t="shared" si="111"/>
        <v/>
      </c>
      <c r="E3228" s="133" t="str">
        <f>IF(D3228="","",IF(COUNTIF($D$10:D3227,D3228)=0,COUNTIF(D:D,D3228),""))</f>
        <v/>
      </c>
      <c r="F3228" s="20" t="str">
        <f t="shared" si="112"/>
        <v/>
      </c>
      <c r="G3228" s="56"/>
      <c r="H3228" s="56"/>
      <c r="I3228" s="56"/>
      <c r="J3228" s="56"/>
      <c r="K3228" s="56"/>
      <c r="L3228" s="56"/>
      <c r="M3228" s="56"/>
      <c r="N3228" s="56"/>
      <c r="O3228" s="56"/>
      <c r="P3228" s="56"/>
    </row>
    <row r="3229" spans="1:16">
      <c r="A3229" s="20">
        <v>3220</v>
      </c>
      <c r="B3229" s="20" t="str">
        <f>IF(Data!B3229:$B$5005&lt;&gt;"",Data!B3229,"")</f>
        <v/>
      </c>
      <c r="C3229" s="20" t="str">
        <f>IF(Data!$B3229:C$5005&lt;&gt;"",Data!C3229,"")</f>
        <v/>
      </c>
      <c r="D3229" s="20" t="str">
        <f t="shared" si="111"/>
        <v/>
      </c>
      <c r="E3229" s="133" t="str">
        <f>IF(D3229="","",IF(COUNTIF($D$10:D3228,D3229)=0,COUNTIF(D:D,D3229),""))</f>
        <v/>
      </c>
      <c r="F3229" s="20" t="str">
        <f t="shared" si="112"/>
        <v/>
      </c>
      <c r="G3229" s="56"/>
      <c r="H3229" s="56"/>
      <c r="I3229" s="56"/>
      <c r="J3229" s="56"/>
      <c r="K3229" s="56"/>
      <c r="L3229" s="56"/>
      <c r="M3229" s="56"/>
      <c r="N3229" s="56"/>
      <c r="O3229" s="56"/>
      <c r="P3229" s="56"/>
    </row>
    <row r="3230" spans="1:16">
      <c r="A3230" s="20">
        <v>3221</v>
      </c>
      <c r="B3230" s="20" t="str">
        <f>IF(Data!B3230:$B$5005&lt;&gt;"",Data!B3230,"")</f>
        <v/>
      </c>
      <c r="C3230" s="20" t="str">
        <f>IF(Data!$B3230:C$5005&lt;&gt;"",Data!C3230,"")</f>
        <v/>
      </c>
      <c r="D3230" s="20" t="str">
        <f t="shared" si="111"/>
        <v/>
      </c>
      <c r="E3230" s="133" t="str">
        <f>IF(D3230="","",IF(COUNTIF($D$10:D3229,D3230)=0,COUNTIF(D:D,D3230),""))</f>
        <v/>
      </c>
      <c r="F3230" s="20" t="str">
        <f t="shared" si="112"/>
        <v/>
      </c>
      <c r="G3230" s="56"/>
      <c r="H3230" s="56"/>
      <c r="I3230" s="56"/>
      <c r="J3230" s="56"/>
      <c r="K3230" s="56"/>
      <c r="L3230" s="56"/>
      <c r="M3230" s="56"/>
      <c r="N3230" s="56"/>
      <c r="O3230" s="56"/>
      <c r="P3230" s="56"/>
    </row>
    <row r="3231" spans="1:16">
      <c r="A3231" s="20">
        <v>3222</v>
      </c>
      <c r="B3231" s="20" t="str">
        <f>IF(Data!B3231:$B$5005&lt;&gt;"",Data!B3231,"")</f>
        <v/>
      </c>
      <c r="C3231" s="20" t="str">
        <f>IF(Data!$B3231:C$5005&lt;&gt;"",Data!C3231,"")</f>
        <v/>
      </c>
      <c r="D3231" s="20" t="str">
        <f t="shared" si="111"/>
        <v/>
      </c>
      <c r="E3231" s="133" t="str">
        <f>IF(D3231="","",IF(COUNTIF($D$10:D3230,D3231)=0,COUNTIF(D:D,D3231),""))</f>
        <v/>
      </c>
      <c r="F3231" s="20" t="str">
        <f t="shared" si="112"/>
        <v/>
      </c>
      <c r="G3231" s="56"/>
      <c r="H3231" s="56"/>
      <c r="I3231" s="56"/>
      <c r="J3231" s="56"/>
      <c r="K3231" s="56"/>
      <c r="L3231" s="56"/>
      <c r="M3231" s="56"/>
      <c r="N3231" s="56"/>
      <c r="O3231" s="56"/>
      <c r="P3231" s="56"/>
    </row>
    <row r="3232" spans="1:16">
      <c r="A3232" s="20">
        <v>3223</v>
      </c>
      <c r="B3232" s="20" t="str">
        <f>IF(Data!B3232:$B$5005&lt;&gt;"",Data!B3232,"")</f>
        <v/>
      </c>
      <c r="C3232" s="20" t="str">
        <f>IF(Data!$B3232:C$5005&lt;&gt;"",Data!C3232,"")</f>
        <v/>
      </c>
      <c r="D3232" s="20" t="str">
        <f t="shared" si="111"/>
        <v/>
      </c>
      <c r="E3232" s="133" t="str">
        <f>IF(D3232="","",IF(COUNTIF($D$10:D3231,D3232)=0,COUNTIF(D:D,D3232),""))</f>
        <v/>
      </c>
      <c r="F3232" s="20" t="str">
        <f t="shared" si="112"/>
        <v/>
      </c>
      <c r="G3232" s="56"/>
      <c r="H3232" s="56"/>
      <c r="I3232" s="56"/>
      <c r="J3232" s="56"/>
      <c r="K3232" s="56"/>
      <c r="L3232" s="56"/>
      <c r="M3232" s="56"/>
      <c r="N3232" s="56"/>
      <c r="O3232" s="56"/>
      <c r="P3232" s="56"/>
    </row>
    <row r="3233" spans="1:16">
      <c r="A3233" s="20">
        <v>3224</v>
      </c>
      <c r="B3233" s="20" t="str">
        <f>IF(Data!B3233:$B$5005&lt;&gt;"",Data!B3233,"")</f>
        <v/>
      </c>
      <c r="C3233" s="20" t="str">
        <f>IF(Data!$B3233:C$5005&lt;&gt;"",Data!C3233,"")</f>
        <v/>
      </c>
      <c r="D3233" s="20" t="str">
        <f t="shared" si="111"/>
        <v/>
      </c>
      <c r="E3233" s="133" t="str">
        <f>IF(D3233="","",IF(COUNTIF($D$10:D3232,D3233)=0,COUNTIF(D:D,D3233),""))</f>
        <v/>
      </c>
      <c r="F3233" s="20" t="str">
        <f t="shared" si="112"/>
        <v/>
      </c>
      <c r="G3233" s="56"/>
      <c r="H3233" s="56"/>
      <c r="I3233" s="56"/>
      <c r="J3233" s="56"/>
      <c r="K3233" s="56"/>
      <c r="L3233" s="56"/>
      <c r="M3233" s="56"/>
      <c r="N3233" s="56"/>
      <c r="O3233" s="56"/>
      <c r="P3233" s="56"/>
    </row>
    <row r="3234" spans="1:16">
      <c r="A3234" s="20">
        <v>3225</v>
      </c>
      <c r="B3234" s="20" t="str">
        <f>IF(Data!B3234:$B$5005&lt;&gt;"",Data!B3234,"")</f>
        <v/>
      </c>
      <c r="C3234" s="20" t="str">
        <f>IF(Data!$B3234:C$5005&lt;&gt;"",Data!C3234,"")</f>
        <v/>
      </c>
      <c r="D3234" s="20" t="str">
        <f t="shared" si="111"/>
        <v/>
      </c>
      <c r="E3234" s="133" t="str">
        <f>IF(D3234="","",IF(COUNTIF($D$10:D3233,D3234)=0,COUNTIF(D:D,D3234),""))</f>
        <v/>
      </c>
      <c r="F3234" s="20" t="str">
        <f t="shared" si="112"/>
        <v/>
      </c>
      <c r="G3234" s="56"/>
      <c r="H3234" s="56"/>
      <c r="I3234" s="56"/>
      <c r="J3234" s="56"/>
      <c r="K3234" s="56"/>
      <c r="L3234" s="56"/>
      <c r="M3234" s="56"/>
      <c r="N3234" s="56"/>
      <c r="O3234" s="56"/>
      <c r="P3234" s="56"/>
    </row>
    <row r="3235" spans="1:16">
      <c r="A3235" s="20">
        <v>3226</v>
      </c>
      <c r="B3235" s="20" t="str">
        <f>IF(Data!B3235:$B$5005&lt;&gt;"",Data!B3235,"")</f>
        <v/>
      </c>
      <c r="C3235" s="20" t="str">
        <f>IF(Data!$B3235:C$5005&lt;&gt;"",Data!C3235,"")</f>
        <v/>
      </c>
      <c r="D3235" s="20" t="str">
        <f t="shared" si="111"/>
        <v/>
      </c>
      <c r="E3235" s="133" t="str">
        <f>IF(D3235="","",IF(COUNTIF($D$10:D3234,D3235)=0,COUNTIF(D:D,D3235),""))</f>
        <v/>
      </c>
      <c r="F3235" s="20" t="str">
        <f t="shared" si="112"/>
        <v/>
      </c>
      <c r="G3235" s="56"/>
      <c r="H3235" s="56"/>
      <c r="I3235" s="56"/>
      <c r="J3235" s="56"/>
      <c r="K3235" s="56"/>
      <c r="L3235" s="56"/>
      <c r="M3235" s="56"/>
      <c r="N3235" s="56"/>
      <c r="O3235" s="56"/>
      <c r="P3235" s="56"/>
    </row>
    <row r="3236" spans="1:16">
      <c r="A3236" s="20">
        <v>3227</v>
      </c>
      <c r="B3236" s="20" t="str">
        <f>IF(Data!B3236:$B$5005&lt;&gt;"",Data!B3236,"")</f>
        <v/>
      </c>
      <c r="C3236" s="20" t="str">
        <f>IF(Data!$B3236:C$5005&lt;&gt;"",Data!C3236,"")</f>
        <v/>
      </c>
      <c r="D3236" s="20" t="str">
        <f t="shared" si="111"/>
        <v/>
      </c>
      <c r="E3236" s="133" t="str">
        <f>IF(D3236="","",IF(COUNTIF($D$10:D3235,D3236)=0,COUNTIF(D:D,D3236),""))</f>
        <v/>
      </c>
      <c r="F3236" s="20" t="str">
        <f t="shared" si="112"/>
        <v/>
      </c>
      <c r="G3236" s="56"/>
      <c r="H3236" s="56"/>
      <c r="I3236" s="56"/>
      <c r="J3236" s="56"/>
      <c r="K3236" s="56"/>
      <c r="L3236" s="56"/>
      <c r="M3236" s="56"/>
      <c r="N3236" s="56"/>
      <c r="O3236" s="56"/>
      <c r="P3236" s="56"/>
    </row>
    <row r="3237" spans="1:16">
      <c r="A3237" s="20">
        <v>3228</v>
      </c>
      <c r="B3237" s="20" t="str">
        <f>IF(Data!B3237:$B$5005&lt;&gt;"",Data!B3237,"")</f>
        <v/>
      </c>
      <c r="C3237" s="20" t="str">
        <f>IF(Data!$B3237:C$5005&lt;&gt;"",Data!C3237,"")</f>
        <v/>
      </c>
      <c r="D3237" s="20" t="str">
        <f t="shared" si="111"/>
        <v/>
      </c>
      <c r="E3237" s="133" t="str">
        <f>IF(D3237="","",IF(COUNTIF($D$10:D3236,D3237)=0,COUNTIF(D:D,D3237),""))</f>
        <v/>
      </c>
      <c r="F3237" s="20" t="str">
        <f t="shared" si="112"/>
        <v/>
      </c>
      <c r="G3237" s="56"/>
      <c r="H3237" s="56"/>
      <c r="I3237" s="56"/>
      <c r="J3237" s="56"/>
      <c r="K3237" s="56"/>
      <c r="L3237" s="56"/>
      <c r="M3237" s="56"/>
      <c r="N3237" s="56"/>
      <c r="O3237" s="56"/>
      <c r="P3237" s="56"/>
    </row>
    <row r="3238" spans="1:16">
      <c r="A3238" s="20">
        <v>3229</v>
      </c>
      <c r="B3238" s="20" t="str">
        <f>IF(Data!B3238:$B$5005&lt;&gt;"",Data!B3238,"")</f>
        <v/>
      </c>
      <c r="C3238" s="20" t="str">
        <f>IF(Data!$B3238:C$5005&lt;&gt;"",Data!C3238,"")</f>
        <v/>
      </c>
      <c r="D3238" s="20" t="str">
        <f t="shared" si="111"/>
        <v/>
      </c>
      <c r="E3238" s="133" t="str">
        <f>IF(D3238="","",IF(COUNTIF($D$10:D3237,D3238)=0,COUNTIF(D:D,D3238),""))</f>
        <v/>
      </c>
      <c r="F3238" s="20" t="str">
        <f t="shared" si="112"/>
        <v/>
      </c>
      <c r="G3238" s="56"/>
      <c r="H3238" s="56"/>
      <c r="I3238" s="56"/>
      <c r="J3238" s="56"/>
      <c r="K3238" s="56"/>
      <c r="L3238" s="56"/>
      <c r="M3238" s="56"/>
      <c r="N3238" s="56"/>
      <c r="O3238" s="56"/>
      <c r="P3238" s="56"/>
    </row>
    <row r="3239" spans="1:16">
      <c r="A3239" s="20">
        <v>3230</v>
      </c>
      <c r="B3239" s="20" t="str">
        <f>IF(Data!B3239:$B$5005&lt;&gt;"",Data!B3239,"")</f>
        <v/>
      </c>
      <c r="C3239" s="20" t="str">
        <f>IF(Data!$B3239:C$5005&lt;&gt;"",Data!C3239,"")</f>
        <v/>
      </c>
      <c r="D3239" s="20" t="str">
        <f t="shared" si="111"/>
        <v/>
      </c>
      <c r="E3239" s="133" t="str">
        <f>IF(D3239="","",IF(COUNTIF($D$10:D3238,D3239)=0,COUNTIF(D:D,D3239),""))</f>
        <v/>
      </c>
      <c r="F3239" s="20" t="str">
        <f t="shared" si="112"/>
        <v/>
      </c>
      <c r="G3239" s="56"/>
      <c r="H3239" s="56"/>
      <c r="I3239" s="56"/>
      <c r="J3239" s="56"/>
      <c r="K3239" s="56"/>
      <c r="L3239" s="56"/>
      <c r="M3239" s="56"/>
      <c r="N3239" s="56"/>
      <c r="O3239" s="56"/>
      <c r="P3239" s="56"/>
    </row>
    <row r="3240" spans="1:16">
      <c r="A3240" s="20">
        <v>3231</v>
      </c>
      <c r="B3240" s="20" t="str">
        <f>IF(Data!B3240:$B$5005&lt;&gt;"",Data!B3240,"")</f>
        <v/>
      </c>
      <c r="C3240" s="20" t="str">
        <f>IF(Data!$B3240:C$5005&lt;&gt;"",Data!C3240,"")</f>
        <v/>
      </c>
      <c r="D3240" s="20" t="str">
        <f t="shared" si="111"/>
        <v/>
      </c>
      <c r="E3240" s="133" t="str">
        <f>IF(D3240="","",IF(COUNTIF($D$10:D3239,D3240)=0,COUNTIF(D:D,D3240),""))</f>
        <v/>
      </c>
      <c r="F3240" s="20" t="str">
        <f t="shared" si="112"/>
        <v/>
      </c>
      <c r="G3240" s="56"/>
      <c r="H3240" s="56"/>
      <c r="I3240" s="56"/>
      <c r="J3240" s="56"/>
      <c r="K3240" s="56"/>
      <c r="L3240" s="56"/>
      <c r="M3240" s="56"/>
      <c r="N3240" s="56"/>
      <c r="O3240" s="56"/>
      <c r="P3240" s="56"/>
    </row>
    <row r="3241" spans="1:16">
      <c r="A3241" s="20">
        <v>3232</v>
      </c>
      <c r="B3241" s="20" t="str">
        <f>IF(Data!B3241:$B$5005&lt;&gt;"",Data!B3241,"")</f>
        <v/>
      </c>
      <c r="C3241" s="20" t="str">
        <f>IF(Data!$B3241:C$5005&lt;&gt;"",Data!C3241,"")</f>
        <v/>
      </c>
      <c r="D3241" s="20" t="str">
        <f t="shared" si="111"/>
        <v/>
      </c>
      <c r="E3241" s="133" t="str">
        <f>IF(D3241="","",IF(COUNTIF($D$10:D3240,D3241)=0,COUNTIF(D:D,D3241),""))</f>
        <v/>
      </c>
      <c r="F3241" s="20" t="str">
        <f t="shared" si="112"/>
        <v/>
      </c>
      <c r="G3241" s="56"/>
      <c r="H3241" s="56"/>
      <c r="I3241" s="56"/>
      <c r="J3241" s="56"/>
      <c r="K3241" s="56"/>
      <c r="L3241" s="56"/>
      <c r="M3241" s="56"/>
      <c r="N3241" s="56"/>
      <c r="O3241" s="56"/>
      <c r="P3241" s="56"/>
    </row>
    <row r="3242" spans="1:16">
      <c r="A3242" s="20">
        <v>3233</v>
      </c>
      <c r="B3242" s="20" t="str">
        <f>IF(Data!B3242:$B$5005&lt;&gt;"",Data!B3242,"")</f>
        <v/>
      </c>
      <c r="C3242" s="20" t="str">
        <f>IF(Data!$B3242:C$5005&lt;&gt;"",Data!C3242,"")</f>
        <v/>
      </c>
      <c r="D3242" s="20" t="str">
        <f t="shared" si="111"/>
        <v/>
      </c>
      <c r="E3242" s="133" t="str">
        <f>IF(D3242="","",IF(COUNTIF($D$10:D3241,D3242)=0,COUNTIF(D:D,D3242),""))</f>
        <v/>
      </c>
      <c r="F3242" s="20" t="str">
        <f t="shared" si="112"/>
        <v/>
      </c>
      <c r="G3242" s="56"/>
      <c r="H3242" s="56"/>
      <c r="I3242" s="56"/>
      <c r="J3242" s="56"/>
      <c r="K3242" s="56"/>
      <c r="L3242" s="56"/>
      <c r="M3242" s="56"/>
      <c r="N3242" s="56"/>
      <c r="O3242" s="56"/>
      <c r="P3242" s="56"/>
    </row>
    <row r="3243" spans="1:16">
      <c r="A3243" s="20">
        <v>3234</v>
      </c>
      <c r="B3243" s="20" t="str">
        <f>IF(Data!B3243:$B$5005&lt;&gt;"",Data!B3243,"")</f>
        <v/>
      </c>
      <c r="C3243" s="20" t="str">
        <f>IF(Data!$B3243:C$5005&lt;&gt;"",Data!C3243,"")</f>
        <v/>
      </c>
      <c r="D3243" s="20" t="str">
        <f t="shared" si="111"/>
        <v/>
      </c>
      <c r="E3243" s="133" t="str">
        <f>IF(D3243="","",IF(COUNTIF($D$10:D3242,D3243)=0,COUNTIF(D:D,D3243),""))</f>
        <v/>
      </c>
      <c r="F3243" s="20" t="str">
        <f t="shared" si="112"/>
        <v/>
      </c>
      <c r="G3243" s="56"/>
      <c r="H3243" s="56"/>
      <c r="I3243" s="56"/>
      <c r="J3243" s="56"/>
      <c r="K3243" s="56"/>
      <c r="L3243" s="56"/>
      <c r="M3243" s="56"/>
      <c r="N3243" s="56"/>
      <c r="O3243" s="56"/>
      <c r="P3243" s="56"/>
    </row>
    <row r="3244" spans="1:16">
      <c r="A3244" s="20">
        <v>3235</v>
      </c>
      <c r="B3244" s="20" t="str">
        <f>IF(Data!B3244:$B$5005&lt;&gt;"",Data!B3244,"")</f>
        <v/>
      </c>
      <c r="C3244" s="20" t="str">
        <f>IF(Data!$B3244:C$5005&lt;&gt;"",Data!C3244,"")</f>
        <v/>
      </c>
      <c r="D3244" s="20" t="str">
        <f t="shared" si="111"/>
        <v/>
      </c>
      <c r="E3244" s="133" t="str">
        <f>IF(D3244="","",IF(COUNTIF($D$10:D3243,D3244)=0,COUNTIF(D:D,D3244),""))</f>
        <v/>
      </c>
      <c r="F3244" s="20" t="str">
        <f t="shared" si="112"/>
        <v/>
      </c>
      <c r="G3244" s="56"/>
      <c r="H3244" s="56"/>
      <c r="I3244" s="56"/>
      <c r="J3244" s="56"/>
      <c r="K3244" s="56"/>
      <c r="L3244" s="56"/>
      <c r="M3244" s="56"/>
      <c r="N3244" s="56"/>
      <c r="O3244" s="56"/>
      <c r="P3244" s="56"/>
    </row>
    <row r="3245" spans="1:16">
      <c r="A3245" s="20">
        <v>3236</v>
      </c>
      <c r="B3245" s="20" t="str">
        <f>IF(Data!B3245:$B$5005&lt;&gt;"",Data!B3245,"")</f>
        <v/>
      </c>
      <c r="C3245" s="20" t="str">
        <f>IF(Data!$B3245:C$5005&lt;&gt;"",Data!C3245,"")</f>
        <v/>
      </c>
      <c r="D3245" s="20" t="str">
        <f t="shared" si="111"/>
        <v/>
      </c>
      <c r="E3245" s="133" t="str">
        <f>IF(D3245="","",IF(COUNTIF($D$10:D3244,D3245)=0,COUNTIF(D:D,D3245),""))</f>
        <v/>
      </c>
      <c r="F3245" s="20" t="str">
        <f t="shared" si="112"/>
        <v/>
      </c>
      <c r="G3245" s="56"/>
      <c r="H3245" s="56"/>
      <c r="I3245" s="56"/>
      <c r="J3245" s="56"/>
      <c r="K3245" s="56"/>
      <c r="L3245" s="56"/>
      <c r="M3245" s="56"/>
      <c r="N3245" s="56"/>
      <c r="O3245" s="56"/>
      <c r="P3245" s="56"/>
    </row>
    <row r="3246" spans="1:16">
      <c r="A3246" s="20">
        <v>3237</v>
      </c>
      <c r="B3246" s="20" t="str">
        <f>IF(Data!B3246:$B$5005&lt;&gt;"",Data!B3246,"")</f>
        <v/>
      </c>
      <c r="C3246" s="20" t="str">
        <f>IF(Data!$B3246:C$5005&lt;&gt;"",Data!C3246,"")</f>
        <v/>
      </c>
      <c r="D3246" s="20" t="str">
        <f t="shared" si="111"/>
        <v/>
      </c>
      <c r="E3246" s="133" t="str">
        <f>IF(D3246="","",IF(COUNTIF($D$10:D3245,D3246)=0,COUNTIF(D:D,D3246),""))</f>
        <v/>
      </c>
      <c r="F3246" s="20" t="str">
        <f t="shared" si="112"/>
        <v/>
      </c>
      <c r="G3246" s="56"/>
      <c r="H3246" s="56"/>
      <c r="I3246" s="56"/>
      <c r="J3246" s="56"/>
      <c r="K3246" s="56"/>
      <c r="L3246" s="56"/>
      <c r="M3246" s="56"/>
      <c r="N3246" s="56"/>
      <c r="O3246" s="56"/>
      <c r="P3246" s="56"/>
    </row>
    <row r="3247" spans="1:16">
      <c r="A3247" s="20">
        <v>3238</v>
      </c>
      <c r="B3247" s="20" t="str">
        <f>IF(Data!B3247:$B$5005&lt;&gt;"",Data!B3247,"")</f>
        <v/>
      </c>
      <c r="C3247" s="20" t="str">
        <f>IF(Data!$B3247:C$5005&lt;&gt;"",Data!C3247,"")</f>
        <v/>
      </c>
      <c r="D3247" s="20" t="str">
        <f t="shared" si="111"/>
        <v/>
      </c>
      <c r="E3247" s="133" t="str">
        <f>IF(D3247="","",IF(COUNTIF($D$10:D3246,D3247)=0,COUNTIF(D:D,D3247),""))</f>
        <v/>
      </c>
      <c r="F3247" s="20" t="str">
        <f t="shared" si="112"/>
        <v/>
      </c>
      <c r="G3247" s="56"/>
      <c r="H3247" s="56"/>
      <c r="I3247" s="56"/>
      <c r="J3247" s="56"/>
      <c r="K3247" s="56"/>
      <c r="L3247" s="56"/>
      <c r="M3247" s="56"/>
      <c r="N3247" s="56"/>
      <c r="O3247" s="56"/>
      <c r="P3247" s="56"/>
    </row>
    <row r="3248" spans="1:16">
      <c r="A3248" s="20">
        <v>3239</v>
      </c>
      <c r="B3248" s="20" t="str">
        <f>IF(Data!B3248:$B$5005&lt;&gt;"",Data!B3248,"")</f>
        <v/>
      </c>
      <c r="C3248" s="20" t="str">
        <f>IF(Data!$B3248:C$5005&lt;&gt;"",Data!C3248,"")</f>
        <v/>
      </c>
      <c r="D3248" s="20" t="str">
        <f t="shared" si="111"/>
        <v/>
      </c>
      <c r="E3248" s="133" t="str">
        <f>IF(D3248="","",IF(COUNTIF($D$10:D3247,D3248)=0,COUNTIF(D:D,D3248),""))</f>
        <v/>
      </c>
      <c r="F3248" s="20" t="str">
        <f t="shared" si="112"/>
        <v/>
      </c>
      <c r="G3248" s="56"/>
      <c r="H3248" s="56"/>
      <c r="I3248" s="56"/>
      <c r="J3248" s="56"/>
      <c r="K3248" s="56"/>
      <c r="L3248" s="56"/>
      <c r="M3248" s="56"/>
      <c r="N3248" s="56"/>
      <c r="O3248" s="56"/>
      <c r="P3248" s="56"/>
    </row>
    <row r="3249" spans="1:16">
      <c r="A3249" s="20">
        <v>3240</v>
      </c>
      <c r="B3249" s="20" t="str">
        <f>IF(Data!B3249:$B$5005&lt;&gt;"",Data!B3249,"")</f>
        <v/>
      </c>
      <c r="C3249" s="20" t="str">
        <f>IF(Data!$B3249:C$5005&lt;&gt;"",Data!C3249,"")</f>
        <v/>
      </c>
      <c r="D3249" s="20" t="str">
        <f t="shared" si="111"/>
        <v/>
      </c>
      <c r="E3249" s="133" t="str">
        <f>IF(D3249="","",IF(COUNTIF($D$10:D3248,D3249)=0,COUNTIF(D:D,D3249),""))</f>
        <v/>
      </c>
      <c r="F3249" s="20" t="str">
        <f t="shared" si="112"/>
        <v/>
      </c>
      <c r="G3249" s="56"/>
      <c r="H3249" s="56"/>
      <c r="I3249" s="56"/>
      <c r="J3249" s="56"/>
      <c r="K3249" s="56"/>
      <c r="L3249" s="56"/>
      <c r="M3249" s="56"/>
      <c r="N3249" s="56"/>
      <c r="O3249" s="56"/>
      <c r="P3249" s="56"/>
    </row>
    <row r="3250" spans="1:16">
      <c r="A3250" s="20">
        <v>3241</v>
      </c>
      <c r="B3250" s="20" t="str">
        <f>IF(Data!B3250:$B$5005&lt;&gt;"",Data!B3250,"")</f>
        <v/>
      </c>
      <c r="C3250" s="20" t="str">
        <f>IF(Data!$B3250:C$5005&lt;&gt;"",Data!C3250,"")</f>
        <v/>
      </c>
      <c r="D3250" s="20" t="str">
        <f t="shared" si="111"/>
        <v/>
      </c>
      <c r="E3250" s="133" t="str">
        <f>IF(D3250="","",IF(COUNTIF($D$10:D3249,D3250)=0,COUNTIF(D:D,D3250),""))</f>
        <v/>
      </c>
      <c r="F3250" s="20" t="str">
        <f t="shared" si="112"/>
        <v/>
      </c>
      <c r="G3250" s="56"/>
      <c r="H3250" s="56"/>
      <c r="I3250" s="56"/>
      <c r="J3250" s="56"/>
      <c r="K3250" s="56"/>
      <c r="L3250" s="56"/>
      <c r="M3250" s="56"/>
      <c r="N3250" s="56"/>
      <c r="O3250" s="56"/>
      <c r="P3250" s="56"/>
    </row>
    <row r="3251" spans="1:16">
      <c r="A3251" s="20">
        <v>3242</v>
      </c>
      <c r="B3251" s="20" t="str">
        <f>IF(Data!B3251:$B$5005&lt;&gt;"",Data!B3251,"")</f>
        <v/>
      </c>
      <c r="C3251" s="20" t="str">
        <f>IF(Data!$B3251:C$5005&lt;&gt;"",Data!C3251,"")</f>
        <v/>
      </c>
      <c r="D3251" s="20" t="str">
        <f t="shared" si="111"/>
        <v/>
      </c>
      <c r="E3251" s="133" t="str">
        <f>IF(D3251="","",IF(COUNTIF($D$10:D3250,D3251)=0,COUNTIF(D:D,D3251),""))</f>
        <v/>
      </c>
      <c r="F3251" s="20" t="str">
        <f t="shared" si="112"/>
        <v/>
      </c>
      <c r="G3251" s="56"/>
      <c r="H3251" s="56"/>
      <c r="I3251" s="56"/>
      <c r="J3251" s="56"/>
      <c r="K3251" s="56"/>
      <c r="L3251" s="56"/>
      <c r="M3251" s="56"/>
      <c r="N3251" s="56"/>
      <c r="O3251" s="56"/>
      <c r="P3251" s="56"/>
    </row>
    <row r="3252" spans="1:16">
      <c r="A3252" s="20">
        <v>3243</v>
      </c>
      <c r="B3252" s="20" t="str">
        <f>IF(Data!B3252:$B$5005&lt;&gt;"",Data!B3252,"")</f>
        <v/>
      </c>
      <c r="C3252" s="20" t="str">
        <f>IF(Data!$B3252:C$5005&lt;&gt;"",Data!C3252,"")</f>
        <v/>
      </c>
      <c r="D3252" s="20" t="str">
        <f t="shared" si="111"/>
        <v/>
      </c>
      <c r="E3252" s="133" t="str">
        <f>IF(D3252="","",IF(COUNTIF($D$10:D3251,D3252)=0,COUNTIF(D:D,D3252),""))</f>
        <v/>
      </c>
      <c r="F3252" s="20" t="str">
        <f t="shared" si="112"/>
        <v/>
      </c>
      <c r="G3252" s="56"/>
      <c r="H3252" s="56"/>
      <c r="I3252" s="56"/>
      <c r="J3252" s="56"/>
      <c r="K3252" s="56"/>
      <c r="L3252" s="56"/>
      <c r="M3252" s="56"/>
      <c r="N3252" s="56"/>
      <c r="O3252" s="56"/>
      <c r="P3252" s="56"/>
    </row>
    <row r="3253" spans="1:16">
      <c r="A3253" s="20">
        <v>3244</v>
      </c>
      <c r="B3253" s="20" t="str">
        <f>IF(Data!B3253:$B$5005&lt;&gt;"",Data!B3253,"")</f>
        <v/>
      </c>
      <c r="C3253" s="20" t="str">
        <f>IF(Data!$B3253:C$5005&lt;&gt;"",Data!C3253,"")</f>
        <v/>
      </c>
      <c r="D3253" s="20" t="str">
        <f t="shared" si="111"/>
        <v/>
      </c>
      <c r="E3253" s="133" t="str">
        <f>IF(D3253="","",IF(COUNTIF($D$10:D3252,D3253)=0,COUNTIF(D:D,D3253),""))</f>
        <v/>
      </c>
      <c r="F3253" s="20" t="str">
        <f t="shared" si="112"/>
        <v/>
      </c>
      <c r="G3253" s="56"/>
      <c r="H3253" s="56"/>
      <c r="I3253" s="56"/>
      <c r="J3253" s="56"/>
      <c r="K3253" s="56"/>
      <c r="L3253" s="56"/>
      <c r="M3253" s="56"/>
      <c r="N3253" s="56"/>
      <c r="O3253" s="56"/>
      <c r="P3253" s="56"/>
    </row>
    <row r="3254" spans="1:16">
      <c r="A3254" s="20">
        <v>3245</v>
      </c>
      <c r="B3254" s="20" t="str">
        <f>IF(Data!B3254:$B$5005&lt;&gt;"",Data!B3254,"")</f>
        <v/>
      </c>
      <c r="C3254" s="20" t="str">
        <f>IF(Data!$B3254:C$5005&lt;&gt;"",Data!C3254,"")</f>
        <v/>
      </c>
      <c r="D3254" s="20" t="str">
        <f t="shared" si="111"/>
        <v/>
      </c>
      <c r="E3254" s="133" t="str">
        <f>IF(D3254="","",IF(COUNTIF($D$10:D3253,D3254)=0,COUNTIF(D:D,D3254),""))</f>
        <v/>
      </c>
      <c r="F3254" s="20" t="str">
        <f t="shared" si="112"/>
        <v/>
      </c>
      <c r="G3254" s="56"/>
      <c r="H3254" s="56"/>
      <c r="I3254" s="56"/>
      <c r="J3254" s="56"/>
      <c r="K3254" s="56"/>
      <c r="L3254" s="56"/>
      <c r="M3254" s="56"/>
      <c r="N3254" s="56"/>
      <c r="O3254" s="56"/>
      <c r="P3254" s="56"/>
    </row>
    <row r="3255" spans="1:16">
      <c r="A3255" s="20">
        <v>3246</v>
      </c>
      <c r="B3255" s="20" t="str">
        <f>IF(Data!B3255:$B$5005&lt;&gt;"",Data!B3255,"")</f>
        <v/>
      </c>
      <c r="C3255" s="20" t="str">
        <f>IF(Data!$B3255:C$5005&lt;&gt;"",Data!C3255,"")</f>
        <v/>
      </c>
      <c r="D3255" s="20" t="str">
        <f t="shared" si="111"/>
        <v/>
      </c>
      <c r="E3255" s="133" t="str">
        <f>IF(D3255="","",IF(COUNTIF($D$10:D3254,D3255)=0,COUNTIF(D:D,D3255),""))</f>
        <v/>
      </c>
      <c r="F3255" s="20" t="str">
        <f t="shared" si="112"/>
        <v/>
      </c>
      <c r="G3255" s="56"/>
      <c r="H3255" s="56"/>
      <c r="I3255" s="56"/>
      <c r="J3255" s="56"/>
      <c r="K3255" s="56"/>
      <c r="L3255" s="56"/>
      <c r="M3255" s="56"/>
      <c r="N3255" s="56"/>
      <c r="O3255" s="56"/>
      <c r="P3255" s="56"/>
    </row>
    <row r="3256" spans="1:16">
      <c r="A3256" s="20">
        <v>3247</v>
      </c>
      <c r="B3256" s="20" t="str">
        <f>IF(Data!B3256:$B$5005&lt;&gt;"",Data!B3256,"")</f>
        <v/>
      </c>
      <c r="C3256" s="20" t="str">
        <f>IF(Data!$B3256:C$5005&lt;&gt;"",Data!C3256,"")</f>
        <v/>
      </c>
      <c r="D3256" s="20" t="str">
        <f t="shared" ref="D3256:D3319" si="113">IF(AND(B3256&lt;&gt;"",C3256&lt;&gt;""), _xlfn.RANK.AVG(B3256,B:B,1),"")</f>
        <v/>
      </c>
      <c r="E3256" s="133" t="str">
        <f>IF(D3256="","",IF(COUNTIF($D$10:D3255,D3256)=0,COUNTIF(D:D,D3256),""))</f>
        <v/>
      </c>
      <c r="F3256" s="20" t="str">
        <f t="shared" si="112"/>
        <v/>
      </c>
      <c r="G3256" s="56"/>
      <c r="H3256" s="56"/>
      <c r="I3256" s="56"/>
      <c r="J3256" s="56"/>
      <c r="K3256" s="56"/>
      <c r="L3256" s="56"/>
      <c r="M3256" s="56"/>
      <c r="N3256" s="56"/>
      <c r="O3256" s="56"/>
      <c r="P3256" s="56"/>
    </row>
    <row r="3257" spans="1:16">
      <c r="A3257" s="20">
        <v>3248</v>
      </c>
      <c r="B3257" s="20" t="str">
        <f>IF(Data!B3257:$B$5005&lt;&gt;"",Data!B3257,"")</f>
        <v/>
      </c>
      <c r="C3257" s="20" t="str">
        <f>IF(Data!$B3257:C$5005&lt;&gt;"",Data!C3257,"")</f>
        <v/>
      </c>
      <c r="D3257" s="20" t="str">
        <f t="shared" si="113"/>
        <v/>
      </c>
      <c r="E3257" s="133" t="str">
        <f>IF(D3257="","",IF(COUNTIF($D$10:D3256,D3257)=0,COUNTIF(D:D,D3257),""))</f>
        <v/>
      </c>
      <c r="F3257" s="20" t="str">
        <f t="shared" si="112"/>
        <v/>
      </c>
      <c r="G3257" s="56"/>
      <c r="H3257" s="56"/>
      <c r="I3257" s="56"/>
      <c r="J3257" s="56"/>
      <c r="K3257" s="56"/>
      <c r="L3257" s="56"/>
      <c r="M3257" s="56"/>
      <c r="N3257" s="56"/>
      <c r="O3257" s="56"/>
      <c r="P3257" s="56"/>
    </row>
    <row r="3258" spans="1:16">
      <c r="A3258" s="20">
        <v>3249</v>
      </c>
      <c r="B3258" s="20" t="str">
        <f>IF(Data!B3258:$B$5005&lt;&gt;"",Data!B3258,"")</f>
        <v/>
      </c>
      <c r="C3258" s="20" t="str">
        <f>IF(Data!$B3258:C$5005&lt;&gt;"",Data!C3258,"")</f>
        <v/>
      </c>
      <c r="D3258" s="20" t="str">
        <f t="shared" si="113"/>
        <v/>
      </c>
      <c r="E3258" s="133" t="str">
        <f>IF(D3258="","",IF(COUNTIF($D$10:D3257,D3258)=0,COUNTIF(D:D,D3258),""))</f>
        <v/>
      </c>
      <c r="F3258" s="20" t="str">
        <f t="shared" si="112"/>
        <v/>
      </c>
      <c r="G3258" s="56"/>
      <c r="H3258" s="56"/>
      <c r="I3258" s="56"/>
      <c r="J3258" s="56"/>
      <c r="K3258" s="56"/>
      <c r="L3258" s="56"/>
      <c r="M3258" s="56"/>
      <c r="N3258" s="56"/>
      <c r="O3258" s="56"/>
      <c r="P3258" s="56"/>
    </row>
    <row r="3259" spans="1:16">
      <c r="A3259" s="20">
        <v>3250</v>
      </c>
      <c r="B3259" s="20" t="str">
        <f>IF(Data!B3259:$B$5005&lt;&gt;"",Data!B3259,"")</f>
        <v/>
      </c>
      <c r="C3259" s="20" t="str">
        <f>IF(Data!$B3259:C$5005&lt;&gt;"",Data!C3259,"")</f>
        <v/>
      </c>
      <c r="D3259" s="20" t="str">
        <f t="shared" si="113"/>
        <v/>
      </c>
      <c r="E3259" s="133" t="str">
        <f>IF(D3259="","",IF(COUNTIF($D$10:D3258,D3259)=0,COUNTIF(D:D,D3259),""))</f>
        <v/>
      </c>
      <c r="F3259" s="20" t="str">
        <f t="shared" si="112"/>
        <v/>
      </c>
      <c r="G3259" s="56"/>
      <c r="H3259" s="56"/>
      <c r="I3259" s="56"/>
      <c r="J3259" s="56"/>
      <c r="K3259" s="56"/>
      <c r="L3259" s="56"/>
      <c r="M3259" s="56"/>
      <c r="N3259" s="56"/>
      <c r="O3259" s="56"/>
      <c r="P3259" s="56"/>
    </row>
    <row r="3260" spans="1:16">
      <c r="A3260" s="20">
        <v>3251</v>
      </c>
      <c r="B3260" s="20" t="str">
        <f>IF(Data!B3260:$B$5005&lt;&gt;"",Data!B3260,"")</f>
        <v/>
      </c>
      <c r="C3260" s="20" t="str">
        <f>IF(Data!$B3260:C$5005&lt;&gt;"",Data!C3260,"")</f>
        <v/>
      </c>
      <c r="D3260" s="20" t="str">
        <f t="shared" si="113"/>
        <v/>
      </c>
      <c r="E3260" s="133" t="str">
        <f>IF(D3260="","",IF(COUNTIF($D$10:D3259,D3260)=0,COUNTIF(D:D,D3260),""))</f>
        <v/>
      </c>
      <c r="F3260" s="20" t="str">
        <f t="shared" si="112"/>
        <v/>
      </c>
      <c r="G3260" s="56"/>
      <c r="H3260" s="56"/>
      <c r="I3260" s="56"/>
      <c r="J3260" s="56"/>
      <c r="K3260" s="56"/>
      <c r="L3260" s="56"/>
      <c r="M3260" s="56"/>
      <c r="N3260" s="56"/>
      <c r="O3260" s="56"/>
      <c r="P3260" s="56"/>
    </row>
    <row r="3261" spans="1:16">
      <c r="A3261" s="20">
        <v>3252</v>
      </c>
      <c r="B3261" s="20" t="str">
        <f>IF(Data!B3261:$B$5005&lt;&gt;"",Data!B3261,"")</f>
        <v/>
      </c>
      <c r="C3261" s="20" t="str">
        <f>IF(Data!$B3261:C$5005&lt;&gt;"",Data!C3261,"")</f>
        <v/>
      </c>
      <c r="D3261" s="20" t="str">
        <f t="shared" si="113"/>
        <v/>
      </c>
      <c r="E3261" s="133" t="str">
        <f>IF(D3261="","",IF(COUNTIF($D$10:D3260,D3261)=0,COUNTIF(D:D,D3261),""))</f>
        <v/>
      </c>
      <c r="F3261" s="20" t="str">
        <f t="shared" si="112"/>
        <v/>
      </c>
      <c r="G3261" s="56"/>
      <c r="H3261" s="56"/>
      <c r="I3261" s="56"/>
      <c r="J3261" s="56"/>
      <c r="K3261" s="56"/>
      <c r="L3261" s="56"/>
      <c r="M3261" s="56"/>
      <c r="N3261" s="56"/>
      <c r="O3261" s="56"/>
      <c r="P3261" s="56"/>
    </row>
    <row r="3262" spans="1:16">
      <c r="A3262" s="20">
        <v>3253</v>
      </c>
      <c r="B3262" s="20" t="str">
        <f>IF(Data!B3262:$B$5005&lt;&gt;"",Data!B3262,"")</f>
        <v/>
      </c>
      <c r="C3262" s="20" t="str">
        <f>IF(Data!$B3262:C$5005&lt;&gt;"",Data!C3262,"")</f>
        <v/>
      </c>
      <c r="D3262" s="20" t="str">
        <f t="shared" si="113"/>
        <v/>
      </c>
      <c r="E3262" s="133" t="str">
        <f>IF(D3262="","",IF(COUNTIF($D$10:D3261,D3262)=0,COUNTIF(D:D,D3262),""))</f>
        <v/>
      </c>
      <c r="F3262" s="20" t="str">
        <f t="shared" si="112"/>
        <v/>
      </c>
      <c r="G3262" s="56"/>
      <c r="H3262" s="56"/>
      <c r="I3262" s="56"/>
      <c r="J3262" s="56"/>
      <c r="K3262" s="56"/>
      <c r="L3262" s="56"/>
      <c r="M3262" s="56"/>
      <c r="N3262" s="56"/>
      <c r="O3262" s="56"/>
      <c r="P3262" s="56"/>
    </row>
    <row r="3263" spans="1:16">
      <c r="A3263" s="20">
        <v>3254</v>
      </c>
      <c r="B3263" s="20" t="str">
        <f>IF(Data!B3263:$B$5005&lt;&gt;"",Data!B3263,"")</f>
        <v/>
      </c>
      <c r="C3263" s="20" t="str">
        <f>IF(Data!$B3263:C$5005&lt;&gt;"",Data!C3263,"")</f>
        <v/>
      </c>
      <c r="D3263" s="20" t="str">
        <f t="shared" si="113"/>
        <v/>
      </c>
      <c r="E3263" s="133" t="str">
        <f>IF(D3263="","",IF(COUNTIF($D$10:D3262,D3263)=0,COUNTIF(D:D,D3263),""))</f>
        <v/>
      </c>
      <c r="F3263" s="20" t="str">
        <f t="shared" si="112"/>
        <v/>
      </c>
      <c r="G3263" s="56"/>
      <c r="H3263" s="56"/>
      <c r="I3263" s="56"/>
      <c r="J3263" s="56"/>
      <c r="K3263" s="56"/>
      <c r="L3263" s="56"/>
      <c r="M3263" s="56"/>
      <c r="N3263" s="56"/>
      <c r="O3263" s="56"/>
      <c r="P3263" s="56"/>
    </row>
    <row r="3264" spans="1:16">
      <c r="A3264" s="20">
        <v>3255</v>
      </c>
      <c r="B3264" s="20" t="str">
        <f>IF(Data!B3264:$B$5005&lt;&gt;"",Data!B3264,"")</f>
        <v/>
      </c>
      <c r="C3264" s="20" t="str">
        <f>IF(Data!$B3264:C$5005&lt;&gt;"",Data!C3264,"")</f>
        <v/>
      </c>
      <c r="D3264" s="20" t="str">
        <f t="shared" si="113"/>
        <v/>
      </c>
      <c r="E3264" s="133" t="str">
        <f>IF(D3264="","",IF(COUNTIF($D$10:D3263,D3264)=0,COUNTIF(D:D,D3264),""))</f>
        <v/>
      </c>
      <c r="F3264" s="20" t="str">
        <f t="shared" si="112"/>
        <v/>
      </c>
      <c r="G3264" s="56"/>
      <c r="H3264" s="56"/>
      <c r="I3264" s="56"/>
      <c r="J3264" s="56"/>
      <c r="K3264" s="56"/>
      <c r="L3264" s="56"/>
      <c r="M3264" s="56"/>
      <c r="N3264" s="56"/>
      <c r="O3264" s="56"/>
      <c r="P3264" s="56"/>
    </row>
    <row r="3265" spans="1:16">
      <c r="A3265" s="20">
        <v>3256</v>
      </c>
      <c r="B3265" s="20" t="str">
        <f>IF(Data!B3265:$B$5005&lt;&gt;"",Data!B3265,"")</f>
        <v/>
      </c>
      <c r="C3265" s="20" t="str">
        <f>IF(Data!$B3265:C$5005&lt;&gt;"",Data!C3265,"")</f>
        <v/>
      </c>
      <c r="D3265" s="20" t="str">
        <f t="shared" si="113"/>
        <v/>
      </c>
      <c r="E3265" s="133" t="str">
        <f>IF(D3265="","",IF(COUNTIF($D$10:D3264,D3265)=0,COUNTIF(D:D,D3265),""))</f>
        <v/>
      </c>
      <c r="F3265" s="20" t="str">
        <f t="shared" si="112"/>
        <v/>
      </c>
      <c r="G3265" s="56"/>
      <c r="H3265" s="56"/>
      <c r="I3265" s="56"/>
      <c r="J3265" s="56"/>
      <c r="K3265" s="56"/>
      <c r="L3265" s="56"/>
      <c r="M3265" s="56"/>
      <c r="N3265" s="56"/>
      <c r="O3265" s="56"/>
      <c r="P3265" s="56"/>
    </row>
    <row r="3266" spans="1:16">
      <c r="A3266" s="20">
        <v>3257</v>
      </c>
      <c r="B3266" s="20" t="str">
        <f>IF(Data!B3266:$B$5005&lt;&gt;"",Data!B3266,"")</f>
        <v/>
      </c>
      <c r="C3266" s="20" t="str">
        <f>IF(Data!$B3266:C$5005&lt;&gt;"",Data!C3266,"")</f>
        <v/>
      </c>
      <c r="D3266" s="20" t="str">
        <f t="shared" si="113"/>
        <v/>
      </c>
      <c r="E3266" s="133" t="str">
        <f>IF(D3266="","",IF(COUNTIF($D$10:D3265,D3266)=0,COUNTIF(D:D,D3266),""))</f>
        <v/>
      </c>
      <c r="F3266" s="20" t="str">
        <f t="shared" si="112"/>
        <v/>
      </c>
      <c r="G3266" s="56"/>
      <c r="H3266" s="56"/>
      <c r="I3266" s="56"/>
      <c r="J3266" s="56"/>
      <c r="K3266" s="56"/>
      <c r="L3266" s="56"/>
      <c r="M3266" s="56"/>
      <c r="N3266" s="56"/>
      <c r="O3266" s="56"/>
      <c r="P3266" s="56"/>
    </row>
    <row r="3267" spans="1:16">
      <c r="A3267" s="20">
        <v>3258</v>
      </c>
      <c r="B3267" s="20" t="str">
        <f>IF(Data!B3267:$B$5005&lt;&gt;"",Data!B3267,"")</f>
        <v/>
      </c>
      <c r="C3267" s="20" t="str">
        <f>IF(Data!$B3267:C$5005&lt;&gt;"",Data!C3267,"")</f>
        <v/>
      </c>
      <c r="D3267" s="20" t="str">
        <f t="shared" si="113"/>
        <v/>
      </c>
      <c r="E3267" s="133" t="str">
        <f>IF(D3267="","",IF(COUNTIF($D$10:D3266,D3267)=0,COUNTIF(D:D,D3267),""))</f>
        <v/>
      </c>
      <c r="F3267" s="20" t="str">
        <f t="shared" si="112"/>
        <v/>
      </c>
      <c r="G3267" s="56"/>
      <c r="H3267" s="56"/>
      <c r="I3267" s="56"/>
      <c r="J3267" s="56"/>
      <c r="K3267" s="56"/>
      <c r="L3267" s="56"/>
      <c r="M3267" s="56"/>
      <c r="N3267" s="56"/>
      <c r="O3267" s="56"/>
      <c r="P3267" s="56"/>
    </row>
    <row r="3268" spans="1:16">
      <c r="A3268" s="20">
        <v>3259</v>
      </c>
      <c r="B3268" s="20" t="str">
        <f>IF(Data!B3268:$B$5005&lt;&gt;"",Data!B3268,"")</f>
        <v/>
      </c>
      <c r="C3268" s="20" t="str">
        <f>IF(Data!$B3268:C$5005&lt;&gt;"",Data!C3268,"")</f>
        <v/>
      </c>
      <c r="D3268" s="20" t="str">
        <f t="shared" si="113"/>
        <v/>
      </c>
      <c r="E3268" s="133" t="str">
        <f>IF(D3268="","",IF(COUNTIF($D$10:D3267,D3268)=0,COUNTIF(D:D,D3268),""))</f>
        <v/>
      </c>
      <c r="F3268" s="20" t="str">
        <f t="shared" si="112"/>
        <v/>
      </c>
      <c r="G3268" s="56"/>
      <c r="H3268" s="56"/>
      <c r="I3268" s="56"/>
      <c r="J3268" s="56"/>
      <c r="K3268" s="56"/>
      <c r="L3268" s="56"/>
      <c r="M3268" s="56"/>
      <c r="N3268" s="56"/>
      <c r="O3268" s="56"/>
      <c r="P3268" s="56"/>
    </row>
    <row r="3269" spans="1:16">
      <c r="A3269" s="20">
        <v>3260</v>
      </c>
      <c r="B3269" s="20" t="str">
        <f>IF(Data!B3269:$B$5005&lt;&gt;"",Data!B3269,"")</f>
        <v/>
      </c>
      <c r="C3269" s="20" t="str">
        <f>IF(Data!$B3269:C$5005&lt;&gt;"",Data!C3269,"")</f>
        <v/>
      </c>
      <c r="D3269" s="20" t="str">
        <f t="shared" si="113"/>
        <v/>
      </c>
      <c r="E3269" s="133" t="str">
        <f>IF(D3269="","",IF(COUNTIF($D$10:D3268,D3269)=0,COUNTIF(D:D,D3269),""))</f>
        <v/>
      </c>
      <c r="F3269" s="20" t="str">
        <f t="shared" si="112"/>
        <v/>
      </c>
      <c r="G3269" s="56"/>
      <c r="H3269" s="56"/>
      <c r="I3269" s="56"/>
      <c r="J3269" s="56"/>
      <c r="K3269" s="56"/>
      <c r="L3269" s="56"/>
      <c r="M3269" s="56"/>
      <c r="N3269" s="56"/>
      <c r="O3269" s="56"/>
      <c r="P3269" s="56"/>
    </row>
    <row r="3270" spans="1:16">
      <c r="A3270" s="20">
        <v>3261</v>
      </c>
      <c r="B3270" s="20" t="str">
        <f>IF(Data!B3270:$B$5005&lt;&gt;"",Data!B3270,"")</f>
        <v/>
      </c>
      <c r="C3270" s="20" t="str">
        <f>IF(Data!$B3270:C$5005&lt;&gt;"",Data!C3270,"")</f>
        <v/>
      </c>
      <c r="D3270" s="20" t="str">
        <f t="shared" si="113"/>
        <v/>
      </c>
      <c r="E3270" s="133" t="str">
        <f>IF(D3270="","",IF(COUNTIF($D$10:D3269,D3270)=0,COUNTIF(D:D,D3270),""))</f>
        <v/>
      </c>
      <c r="F3270" s="20" t="str">
        <f t="shared" si="112"/>
        <v/>
      </c>
      <c r="G3270" s="56"/>
      <c r="H3270" s="56"/>
      <c r="I3270" s="56"/>
      <c r="J3270" s="56"/>
      <c r="K3270" s="56"/>
      <c r="L3270" s="56"/>
      <c r="M3270" s="56"/>
      <c r="N3270" s="56"/>
      <c r="O3270" s="56"/>
      <c r="P3270" s="56"/>
    </row>
    <row r="3271" spans="1:16">
      <c r="A3271" s="20">
        <v>3262</v>
      </c>
      <c r="B3271" s="20" t="str">
        <f>IF(Data!B3271:$B$5005&lt;&gt;"",Data!B3271,"")</f>
        <v/>
      </c>
      <c r="C3271" s="20" t="str">
        <f>IF(Data!$B3271:C$5005&lt;&gt;"",Data!C3271,"")</f>
        <v/>
      </c>
      <c r="D3271" s="20" t="str">
        <f t="shared" si="113"/>
        <v/>
      </c>
      <c r="E3271" s="133" t="str">
        <f>IF(D3271="","",IF(COUNTIF($D$10:D3270,D3271)=0,COUNTIF(D:D,D3271),""))</f>
        <v/>
      </c>
      <c r="F3271" s="20" t="str">
        <f t="shared" si="112"/>
        <v/>
      </c>
      <c r="G3271" s="56"/>
      <c r="H3271" s="56"/>
      <c r="I3271" s="56"/>
      <c r="J3271" s="56"/>
      <c r="K3271" s="56"/>
      <c r="L3271" s="56"/>
      <c r="M3271" s="56"/>
      <c r="N3271" s="56"/>
      <c r="O3271" s="56"/>
      <c r="P3271" s="56"/>
    </row>
    <row r="3272" spans="1:16">
      <c r="A3272" s="20">
        <v>3263</v>
      </c>
      <c r="B3272" s="20" t="str">
        <f>IF(Data!B3272:$B$5005&lt;&gt;"",Data!B3272,"")</f>
        <v/>
      </c>
      <c r="C3272" s="20" t="str">
        <f>IF(Data!$B3272:C$5005&lt;&gt;"",Data!C3272,"")</f>
        <v/>
      </c>
      <c r="D3272" s="20" t="str">
        <f t="shared" si="113"/>
        <v/>
      </c>
      <c r="E3272" s="133" t="str">
        <f>IF(D3272="","",IF(COUNTIF($D$10:D3271,D3272)=0,COUNTIF(D:D,D3272),""))</f>
        <v/>
      </c>
      <c r="F3272" s="20" t="str">
        <f t="shared" si="112"/>
        <v/>
      </c>
      <c r="G3272" s="56"/>
      <c r="H3272" s="56"/>
      <c r="I3272" s="56"/>
      <c r="J3272" s="56"/>
      <c r="K3272" s="56"/>
      <c r="L3272" s="56"/>
      <c r="M3272" s="56"/>
      <c r="N3272" s="56"/>
      <c r="O3272" s="56"/>
      <c r="P3272" s="56"/>
    </row>
    <row r="3273" spans="1:16">
      <c r="A3273" s="20">
        <v>3264</v>
      </c>
      <c r="B3273" s="20" t="str">
        <f>IF(Data!B3273:$B$5005&lt;&gt;"",Data!B3273,"")</f>
        <v/>
      </c>
      <c r="C3273" s="20" t="str">
        <f>IF(Data!$B3273:C$5005&lt;&gt;"",Data!C3273,"")</f>
        <v/>
      </c>
      <c r="D3273" s="20" t="str">
        <f t="shared" si="113"/>
        <v/>
      </c>
      <c r="E3273" s="133" t="str">
        <f>IF(D3273="","",IF(COUNTIF($D$10:D3272,D3273)=0,COUNTIF(D:D,D3273),""))</f>
        <v/>
      </c>
      <c r="F3273" s="20" t="str">
        <f t="shared" si="112"/>
        <v/>
      </c>
      <c r="G3273" s="56"/>
      <c r="H3273" s="56"/>
      <c r="I3273" s="56"/>
      <c r="J3273" s="56"/>
      <c r="K3273" s="56"/>
      <c r="L3273" s="56"/>
      <c r="M3273" s="56"/>
      <c r="N3273" s="56"/>
      <c r="O3273" s="56"/>
      <c r="P3273" s="56"/>
    </row>
    <row r="3274" spans="1:16">
      <c r="A3274" s="20">
        <v>3265</v>
      </c>
      <c r="B3274" s="20" t="str">
        <f>IF(Data!B3274:$B$5005&lt;&gt;"",Data!B3274,"")</f>
        <v/>
      </c>
      <c r="C3274" s="20" t="str">
        <f>IF(Data!$B3274:C$5005&lt;&gt;"",Data!C3274,"")</f>
        <v/>
      </c>
      <c r="D3274" s="20" t="str">
        <f t="shared" si="113"/>
        <v/>
      </c>
      <c r="E3274" s="133" t="str">
        <f>IF(D3274="","",IF(COUNTIF($D$10:D3273,D3274)=0,COUNTIF(D:D,D3274),""))</f>
        <v/>
      </c>
      <c r="F3274" s="20" t="str">
        <f t="shared" si="112"/>
        <v/>
      </c>
      <c r="G3274" s="56"/>
      <c r="H3274" s="56"/>
      <c r="I3274" s="56"/>
      <c r="J3274" s="56"/>
      <c r="K3274" s="56"/>
      <c r="L3274" s="56"/>
      <c r="M3274" s="56"/>
      <c r="N3274" s="56"/>
      <c r="O3274" s="56"/>
      <c r="P3274" s="56"/>
    </row>
    <row r="3275" spans="1:16">
      <c r="A3275" s="20">
        <v>3266</v>
      </c>
      <c r="B3275" s="20" t="str">
        <f>IF(Data!B3275:$B$5005&lt;&gt;"",Data!B3275,"")</f>
        <v/>
      </c>
      <c r="C3275" s="20" t="str">
        <f>IF(Data!$B3275:C$5005&lt;&gt;"",Data!C3275,"")</f>
        <v/>
      </c>
      <c r="D3275" s="20" t="str">
        <f t="shared" si="113"/>
        <v/>
      </c>
      <c r="E3275" s="133" t="str">
        <f>IF(D3275="","",IF(COUNTIF($D$10:D3274,D3275)=0,COUNTIF(D:D,D3275),""))</f>
        <v/>
      </c>
      <c r="F3275" s="20" t="str">
        <f t="shared" si="112"/>
        <v/>
      </c>
      <c r="G3275" s="56"/>
      <c r="H3275" s="56"/>
      <c r="I3275" s="56"/>
      <c r="J3275" s="56"/>
      <c r="K3275" s="56"/>
      <c r="L3275" s="56"/>
      <c r="M3275" s="56"/>
      <c r="N3275" s="56"/>
      <c r="O3275" s="56"/>
      <c r="P3275" s="56"/>
    </row>
    <row r="3276" spans="1:16">
      <c r="A3276" s="20">
        <v>3267</v>
      </c>
      <c r="B3276" s="20" t="str">
        <f>IF(Data!B3276:$B$5005&lt;&gt;"",Data!B3276,"")</f>
        <v/>
      </c>
      <c r="C3276" s="20" t="str">
        <f>IF(Data!$B3276:C$5005&lt;&gt;"",Data!C3276,"")</f>
        <v/>
      </c>
      <c r="D3276" s="20" t="str">
        <f t="shared" si="113"/>
        <v/>
      </c>
      <c r="E3276" s="133" t="str">
        <f>IF(D3276="","",IF(COUNTIF($D$10:D3275,D3276)=0,COUNTIF(D:D,D3276),""))</f>
        <v/>
      </c>
      <c r="F3276" s="20" t="str">
        <f t="shared" ref="F3276:F3339" si="114">IF(E3276="","",E3276^3-E3276)</f>
        <v/>
      </c>
      <c r="G3276" s="56"/>
      <c r="H3276" s="56"/>
      <c r="I3276" s="56"/>
      <c r="J3276" s="56"/>
      <c r="K3276" s="56"/>
      <c r="L3276" s="56"/>
      <c r="M3276" s="56"/>
      <c r="N3276" s="56"/>
      <c r="O3276" s="56"/>
      <c r="P3276" s="56"/>
    </row>
    <row r="3277" spans="1:16">
      <c r="A3277" s="20">
        <v>3268</v>
      </c>
      <c r="B3277" s="20" t="str">
        <f>IF(Data!B3277:$B$5005&lt;&gt;"",Data!B3277,"")</f>
        <v/>
      </c>
      <c r="C3277" s="20" t="str">
        <f>IF(Data!$B3277:C$5005&lt;&gt;"",Data!C3277,"")</f>
        <v/>
      </c>
      <c r="D3277" s="20" t="str">
        <f t="shared" si="113"/>
        <v/>
      </c>
      <c r="E3277" s="133" t="str">
        <f>IF(D3277="","",IF(COUNTIF($D$10:D3276,D3277)=0,COUNTIF(D:D,D3277),""))</f>
        <v/>
      </c>
      <c r="F3277" s="20" t="str">
        <f t="shared" si="114"/>
        <v/>
      </c>
      <c r="G3277" s="56"/>
      <c r="H3277" s="56"/>
      <c r="I3277" s="56"/>
      <c r="J3277" s="56"/>
      <c r="K3277" s="56"/>
      <c r="L3277" s="56"/>
      <c r="M3277" s="56"/>
      <c r="N3277" s="56"/>
      <c r="O3277" s="56"/>
      <c r="P3277" s="56"/>
    </row>
    <row r="3278" spans="1:16">
      <c r="A3278" s="20">
        <v>3269</v>
      </c>
      <c r="B3278" s="20" t="str">
        <f>IF(Data!B3278:$B$5005&lt;&gt;"",Data!B3278,"")</f>
        <v/>
      </c>
      <c r="C3278" s="20" t="str">
        <f>IF(Data!$B3278:C$5005&lt;&gt;"",Data!C3278,"")</f>
        <v/>
      </c>
      <c r="D3278" s="20" t="str">
        <f t="shared" si="113"/>
        <v/>
      </c>
      <c r="E3278" s="133" t="str">
        <f>IF(D3278="","",IF(COUNTIF($D$10:D3277,D3278)=0,COUNTIF(D:D,D3278),""))</f>
        <v/>
      </c>
      <c r="F3278" s="20" t="str">
        <f t="shared" si="114"/>
        <v/>
      </c>
      <c r="G3278" s="56"/>
      <c r="H3278" s="56"/>
      <c r="I3278" s="56"/>
      <c r="J3278" s="56"/>
      <c r="K3278" s="56"/>
      <c r="L3278" s="56"/>
      <c r="M3278" s="56"/>
      <c r="N3278" s="56"/>
      <c r="O3278" s="56"/>
      <c r="P3278" s="56"/>
    </row>
    <row r="3279" spans="1:16">
      <c r="A3279" s="20">
        <v>3270</v>
      </c>
      <c r="B3279" s="20" t="str">
        <f>IF(Data!B3279:$B$5005&lt;&gt;"",Data!B3279,"")</f>
        <v/>
      </c>
      <c r="C3279" s="20" t="str">
        <f>IF(Data!$B3279:C$5005&lt;&gt;"",Data!C3279,"")</f>
        <v/>
      </c>
      <c r="D3279" s="20" t="str">
        <f t="shared" si="113"/>
        <v/>
      </c>
      <c r="E3279" s="133" t="str">
        <f>IF(D3279="","",IF(COUNTIF($D$10:D3278,D3279)=0,COUNTIF(D:D,D3279),""))</f>
        <v/>
      </c>
      <c r="F3279" s="20" t="str">
        <f t="shared" si="114"/>
        <v/>
      </c>
      <c r="G3279" s="56"/>
      <c r="H3279" s="56"/>
      <c r="I3279" s="56"/>
      <c r="J3279" s="56"/>
      <c r="K3279" s="56"/>
      <c r="L3279" s="56"/>
      <c r="M3279" s="56"/>
      <c r="N3279" s="56"/>
      <c r="O3279" s="56"/>
      <c r="P3279" s="56"/>
    </row>
    <row r="3280" spans="1:16">
      <c r="A3280" s="20">
        <v>3271</v>
      </c>
      <c r="B3280" s="20" t="str">
        <f>IF(Data!B3280:$B$5005&lt;&gt;"",Data!B3280,"")</f>
        <v/>
      </c>
      <c r="C3280" s="20" t="str">
        <f>IF(Data!$B3280:C$5005&lt;&gt;"",Data!C3280,"")</f>
        <v/>
      </c>
      <c r="D3280" s="20" t="str">
        <f t="shared" si="113"/>
        <v/>
      </c>
      <c r="E3280" s="133" t="str">
        <f>IF(D3280="","",IF(COUNTIF($D$10:D3279,D3280)=0,COUNTIF(D:D,D3280),""))</f>
        <v/>
      </c>
      <c r="F3280" s="20" t="str">
        <f t="shared" si="114"/>
        <v/>
      </c>
      <c r="G3280" s="56"/>
      <c r="H3280" s="56"/>
      <c r="I3280" s="56"/>
      <c r="J3280" s="56"/>
      <c r="K3280" s="56"/>
      <c r="L3280" s="56"/>
      <c r="M3280" s="56"/>
      <c r="N3280" s="56"/>
      <c r="O3280" s="56"/>
      <c r="P3280" s="56"/>
    </row>
    <row r="3281" spans="1:16">
      <c r="A3281" s="20">
        <v>3272</v>
      </c>
      <c r="B3281" s="20" t="str">
        <f>IF(Data!B3281:$B$5005&lt;&gt;"",Data!B3281,"")</f>
        <v/>
      </c>
      <c r="C3281" s="20" t="str">
        <f>IF(Data!$B3281:C$5005&lt;&gt;"",Data!C3281,"")</f>
        <v/>
      </c>
      <c r="D3281" s="20" t="str">
        <f t="shared" si="113"/>
        <v/>
      </c>
      <c r="E3281" s="133" t="str">
        <f>IF(D3281="","",IF(COUNTIF($D$10:D3280,D3281)=0,COUNTIF(D:D,D3281),""))</f>
        <v/>
      </c>
      <c r="F3281" s="20" t="str">
        <f t="shared" si="114"/>
        <v/>
      </c>
      <c r="G3281" s="56"/>
      <c r="H3281" s="56"/>
      <c r="I3281" s="56"/>
      <c r="J3281" s="56"/>
      <c r="K3281" s="56"/>
      <c r="L3281" s="56"/>
      <c r="M3281" s="56"/>
      <c r="N3281" s="56"/>
      <c r="O3281" s="56"/>
      <c r="P3281" s="56"/>
    </row>
    <row r="3282" spans="1:16">
      <c r="A3282" s="20">
        <v>3273</v>
      </c>
      <c r="B3282" s="20" t="str">
        <f>IF(Data!B3282:$B$5005&lt;&gt;"",Data!B3282,"")</f>
        <v/>
      </c>
      <c r="C3282" s="20" t="str">
        <f>IF(Data!$B3282:C$5005&lt;&gt;"",Data!C3282,"")</f>
        <v/>
      </c>
      <c r="D3282" s="20" t="str">
        <f t="shared" si="113"/>
        <v/>
      </c>
      <c r="E3282" s="133" t="str">
        <f>IF(D3282="","",IF(COUNTIF($D$10:D3281,D3282)=0,COUNTIF(D:D,D3282),""))</f>
        <v/>
      </c>
      <c r="F3282" s="20" t="str">
        <f t="shared" si="114"/>
        <v/>
      </c>
      <c r="G3282" s="56"/>
      <c r="H3282" s="56"/>
      <c r="I3282" s="56"/>
      <c r="J3282" s="56"/>
      <c r="K3282" s="56"/>
      <c r="L3282" s="56"/>
      <c r="M3282" s="56"/>
      <c r="N3282" s="56"/>
      <c r="O3282" s="56"/>
      <c r="P3282" s="56"/>
    </row>
    <row r="3283" spans="1:16">
      <c r="A3283" s="20">
        <v>3274</v>
      </c>
      <c r="B3283" s="20" t="str">
        <f>IF(Data!B3283:$B$5005&lt;&gt;"",Data!B3283,"")</f>
        <v/>
      </c>
      <c r="C3283" s="20" t="str">
        <f>IF(Data!$B3283:C$5005&lt;&gt;"",Data!C3283,"")</f>
        <v/>
      </c>
      <c r="D3283" s="20" t="str">
        <f t="shared" si="113"/>
        <v/>
      </c>
      <c r="E3283" s="133" t="str">
        <f>IF(D3283="","",IF(COUNTIF($D$10:D3282,D3283)=0,COUNTIF(D:D,D3283),""))</f>
        <v/>
      </c>
      <c r="F3283" s="20" t="str">
        <f t="shared" si="114"/>
        <v/>
      </c>
      <c r="G3283" s="56"/>
      <c r="H3283" s="56"/>
      <c r="I3283" s="56"/>
      <c r="J3283" s="56"/>
      <c r="K3283" s="56"/>
      <c r="L3283" s="56"/>
      <c r="M3283" s="56"/>
      <c r="N3283" s="56"/>
      <c r="O3283" s="56"/>
      <c r="P3283" s="56"/>
    </row>
    <row r="3284" spans="1:16">
      <c r="A3284" s="20">
        <v>3275</v>
      </c>
      <c r="B3284" s="20" t="str">
        <f>IF(Data!B3284:$B$5005&lt;&gt;"",Data!B3284,"")</f>
        <v/>
      </c>
      <c r="C3284" s="20" t="str">
        <f>IF(Data!$B3284:C$5005&lt;&gt;"",Data!C3284,"")</f>
        <v/>
      </c>
      <c r="D3284" s="20" t="str">
        <f t="shared" si="113"/>
        <v/>
      </c>
      <c r="E3284" s="133" t="str">
        <f>IF(D3284="","",IF(COUNTIF($D$10:D3283,D3284)=0,COUNTIF(D:D,D3284),""))</f>
        <v/>
      </c>
      <c r="F3284" s="20" t="str">
        <f t="shared" si="114"/>
        <v/>
      </c>
      <c r="G3284" s="56"/>
      <c r="H3284" s="56"/>
      <c r="I3284" s="56"/>
      <c r="J3284" s="56"/>
      <c r="K3284" s="56"/>
      <c r="L3284" s="56"/>
      <c r="M3284" s="56"/>
      <c r="N3284" s="56"/>
      <c r="O3284" s="56"/>
      <c r="P3284" s="56"/>
    </row>
    <row r="3285" spans="1:16">
      <c r="A3285" s="20">
        <v>3276</v>
      </c>
      <c r="B3285" s="20" t="str">
        <f>IF(Data!B3285:$B$5005&lt;&gt;"",Data!B3285,"")</f>
        <v/>
      </c>
      <c r="C3285" s="20" t="str">
        <f>IF(Data!$B3285:C$5005&lt;&gt;"",Data!C3285,"")</f>
        <v/>
      </c>
      <c r="D3285" s="20" t="str">
        <f t="shared" si="113"/>
        <v/>
      </c>
      <c r="E3285" s="133" t="str">
        <f>IF(D3285="","",IF(COUNTIF($D$10:D3284,D3285)=0,COUNTIF(D:D,D3285),""))</f>
        <v/>
      </c>
      <c r="F3285" s="20" t="str">
        <f t="shared" si="114"/>
        <v/>
      </c>
      <c r="G3285" s="56"/>
      <c r="H3285" s="56"/>
      <c r="I3285" s="56"/>
      <c r="J3285" s="56"/>
      <c r="K3285" s="56"/>
      <c r="L3285" s="56"/>
      <c r="M3285" s="56"/>
      <c r="N3285" s="56"/>
      <c r="O3285" s="56"/>
      <c r="P3285" s="56"/>
    </row>
    <row r="3286" spans="1:16">
      <c r="A3286" s="20">
        <v>3277</v>
      </c>
      <c r="B3286" s="20" t="str">
        <f>IF(Data!B3286:$B$5005&lt;&gt;"",Data!B3286,"")</f>
        <v/>
      </c>
      <c r="C3286" s="20" t="str">
        <f>IF(Data!$B3286:C$5005&lt;&gt;"",Data!C3286,"")</f>
        <v/>
      </c>
      <c r="D3286" s="20" t="str">
        <f t="shared" si="113"/>
        <v/>
      </c>
      <c r="E3286" s="133" t="str">
        <f>IF(D3286="","",IF(COUNTIF($D$10:D3285,D3286)=0,COUNTIF(D:D,D3286),""))</f>
        <v/>
      </c>
      <c r="F3286" s="20" t="str">
        <f t="shared" si="114"/>
        <v/>
      </c>
      <c r="G3286" s="56"/>
      <c r="H3286" s="56"/>
      <c r="I3286" s="56"/>
      <c r="J3286" s="56"/>
      <c r="K3286" s="56"/>
      <c r="L3286" s="56"/>
      <c r="M3286" s="56"/>
      <c r="N3286" s="56"/>
      <c r="O3286" s="56"/>
      <c r="P3286" s="56"/>
    </row>
    <row r="3287" spans="1:16">
      <c r="A3287" s="20">
        <v>3278</v>
      </c>
      <c r="B3287" s="20" t="str">
        <f>IF(Data!B3287:$B$5005&lt;&gt;"",Data!B3287,"")</f>
        <v/>
      </c>
      <c r="C3287" s="20" t="str">
        <f>IF(Data!$B3287:C$5005&lt;&gt;"",Data!C3287,"")</f>
        <v/>
      </c>
      <c r="D3287" s="20" t="str">
        <f t="shared" si="113"/>
        <v/>
      </c>
      <c r="E3287" s="133" t="str">
        <f>IF(D3287="","",IF(COUNTIF($D$10:D3286,D3287)=0,COUNTIF(D:D,D3287),""))</f>
        <v/>
      </c>
      <c r="F3287" s="20" t="str">
        <f t="shared" si="114"/>
        <v/>
      </c>
      <c r="G3287" s="56"/>
      <c r="H3287" s="56"/>
      <c r="I3287" s="56"/>
      <c r="J3287" s="56"/>
      <c r="K3287" s="56"/>
      <c r="L3287" s="56"/>
      <c r="M3287" s="56"/>
      <c r="N3287" s="56"/>
      <c r="O3287" s="56"/>
      <c r="P3287" s="56"/>
    </row>
    <row r="3288" spans="1:16">
      <c r="A3288" s="20">
        <v>3279</v>
      </c>
      <c r="B3288" s="20" t="str">
        <f>IF(Data!B3288:$B$5005&lt;&gt;"",Data!B3288,"")</f>
        <v/>
      </c>
      <c r="C3288" s="20" t="str">
        <f>IF(Data!$B3288:C$5005&lt;&gt;"",Data!C3288,"")</f>
        <v/>
      </c>
      <c r="D3288" s="20" t="str">
        <f t="shared" si="113"/>
        <v/>
      </c>
      <c r="E3288" s="133" t="str">
        <f>IF(D3288="","",IF(COUNTIF($D$10:D3287,D3288)=0,COUNTIF(D:D,D3288),""))</f>
        <v/>
      </c>
      <c r="F3288" s="20" t="str">
        <f t="shared" si="114"/>
        <v/>
      </c>
      <c r="G3288" s="56"/>
      <c r="H3288" s="56"/>
      <c r="I3288" s="56"/>
      <c r="J3288" s="56"/>
      <c r="K3288" s="56"/>
      <c r="L3288" s="56"/>
      <c r="M3288" s="56"/>
      <c r="N3288" s="56"/>
      <c r="O3288" s="56"/>
      <c r="P3288" s="56"/>
    </row>
    <row r="3289" spans="1:16">
      <c r="A3289" s="20">
        <v>3280</v>
      </c>
      <c r="B3289" s="20" t="str">
        <f>IF(Data!B3289:$B$5005&lt;&gt;"",Data!B3289,"")</f>
        <v/>
      </c>
      <c r="C3289" s="20" t="str">
        <f>IF(Data!$B3289:C$5005&lt;&gt;"",Data!C3289,"")</f>
        <v/>
      </c>
      <c r="D3289" s="20" t="str">
        <f t="shared" si="113"/>
        <v/>
      </c>
      <c r="E3289" s="133" t="str">
        <f>IF(D3289="","",IF(COUNTIF($D$10:D3288,D3289)=0,COUNTIF(D:D,D3289),""))</f>
        <v/>
      </c>
      <c r="F3289" s="20" t="str">
        <f t="shared" si="114"/>
        <v/>
      </c>
      <c r="G3289" s="56"/>
      <c r="H3289" s="56"/>
      <c r="I3289" s="56"/>
      <c r="J3289" s="56"/>
      <c r="K3289" s="56"/>
      <c r="L3289" s="56"/>
      <c r="M3289" s="56"/>
      <c r="N3289" s="56"/>
      <c r="O3289" s="56"/>
      <c r="P3289" s="56"/>
    </row>
    <row r="3290" spans="1:16">
      <c r="A3290" s="20">
        <v>3281</v>
      </c>
      <c r="B3290" s="20" t="str">
        <f>IF(Data!B3290:$B$5005&lt;&gt;"",Data!B3290,"")</f>
        <v/>
      </c>
      <c r="C3290" s="20" t="str">
        <f>IF(Data!$B3290:C$5005&lt;&gt;"",Data!C3290,"")</f>
        <v/>
      </c>
      <c r="D3290" s="20" t="str">
        <f t="shared" si="113"/>
        <v/>
      </c>
      <c r="E3290" s="133" t="str">
        <f>IF(D3290="","",IF(COUNTIF($D$10:D3289,D3290)=0,COUNTIF(D:D,D3290),""))</f>
        <v/>
      </c>
      <c r="F3290" s="20" t="str">
        <f t="shared" si="114"/>
        <v/>
      </c>
      <c r="G3290" s="56"/>
      <c r="H3290" s="56"/>
      <c r="I3290" s="56"/>
      <c r="J3290" s="56"/>
      <c r="K3290" s="56"/>
      <c r="L3290" s="56"/>
      <c r="M3290" s="56"/>
      <c r="N3290" s="56"/>
      <c r="O3290" s="56"/>
      <c r="P3290" s="56"/>
    </row>
    <row r="3291" spans="1:16">
      <c r="A3291" s="20">
        <v>3282</v>
      </c>
      <c r="B3291" s="20" t="str">
        <f>IF(Data!B3291:$B$5005&lt;&gt;"",Data!B3291,"")</f>
        <v/>
      </c>
      <c r="C3291" s="20" t="str">
        <f>IF(Data!$B3291:C$5005&lt;&gt;"",Data!C3291,"")</f>
        <v/>
      </c>
      <c r="D3291" s="20" t="str">
        <f t="shared" si="113"/>
        <v/>
      </c>
      <c r="E3291" s="133" t="str">
        <f>IF(D3291="","",IF(COUNTIF($D$10:D3290,D3291)=0,COUNTIF(D:D,D3291),""))</f>
        <v/>
      </c>
      <c r="F3291" s="20" t="str">
        <f t="shared" si="114"/>
        <v/>
      </c>
      <c r="G3291" s="56"/>
      <c r="H3291" s="56"/>
      <c r="I3291" s="56"/>
      <c r="J3291" s="56"/>
      <c r="K3291" s="56"/>
      <c r="L3291" s="56"/>
      <c r="M3291" s="56"/>
      <c r="N3291" s="56"/>
      <c r="O3291" s="56"/>
      <c r="P3291" s="56"/>
    </row>
    <row r="3292" spans="1:16">
      <c r="A3292" s="20">
        <v>3283</v>
      </c>
      <c r="B3292" s="20" t="str">
        <f>IF(Data!B3292:$B$5005&lt;&gt;"",Data!B3292,"")</f>
        <v/>
      </c>
      <c r="C3292" s="20" t="str">
        <f>IF(Data!$B3292:C$5005&lt;&gt;"",Data!C3292,"")</f>
        <v/>
      </c>
      <c r="D3292" s="20" t="str">
        <f t="shared" si="113"/>
        <v/>
      </c>
      <c r="E3292" s="133" t="str">
        <f>IF(D3292="","",IF(COUNTIF($D$10:D3291,D3292)=0,COUNTIF(D:D,D3292),""))</f>
        <v/>
      </c>
      <c r="F3292" s="20" t="str">
        <f t="shared" si="114"/>
        <v/>
      </c>
      <c r="G3292" s="56"/>
      <c r="H3292" s="56"/>
      <c r="I3292" s="56"/>
      <c r="J3292" s="56"/>
      <c r="K3292" s="56"/>
      <c r="L3292" s="56"/>
      <c r="M3292" s="56"/>
      <c r="N3292" s="56"/>
      <c r="O3292" s="56"/>
      <c r="P3292" s="56"/>
    </row>
    <row r="3293" spans="1:16">
      <c r="A3293" s="20">
        <v>3284</v>
      </c>
      <c r="B3293" s="20" t="str">
        <f>IF(Data!B3293:$B$5005&lt;&gt;"",Data!B3293,"")</f>
        <v/>
      </c>
      <c r="C3293" s="20" t="str">
        <f>IF(Data!$B3293:C$5005&lt;&gt;"",Data!C3293,"")</f>
        <v/>
      </c>
      <c r="D3293" s="20" t="str">
        <f t="shared" si="113"/>
        <v/>
      </c>
      <c r="E3293" s="133" t="str">
        <f>IF(D3293="","",IF(COUNTIF($D$10:D3292,D3293)=0,COUNTIF(D:D,D3293),""))</f>
        <v/>
      </c>
      <c r="F3293" s="20" t="str">
        <f t="shared" si="114"/>
        <v/>
      </c>
      <c r="G3293" s="56"/>
      <c r="H3293" s="56"/>
      <c r="I3293" s="56"/>
      <c r="J3293" s="56"/>
      <c r="K3293" s="56"/>
      <c r="L3293" s="56"/>
      <c r="M3293" s="56"/>
      <c r="N3293" s="56"/>
      <c r="O3293" s="56"/>
      <c r="P3293" s="56"/>
    </row>
    <row r="3294" spans="1:16">
      <c r="A3294" s="20">
        <v>3285</v>
      </c>
      <c r="B3294" s="20" t="str">
        <f>IF(Data!B3294:$B$5005&lt;&gt;"",Data!B3294,"")</f>
        <v/>
      </c>
      <c r="C3294" s="20" t="str">
        <f>IF(Data!$B3294:C$5005&lt;&gt;"",Data!C3294,"")</f>
        <v/>
      </c>
      <c r="D3294" s="20" t="str">
        <f t="shared" si="113"/>
        <v/>
      </c>
      <c r="E3294" s="133" t="str">
        <f>IF(D3294="","",IF(COUNTIF($D$10:D3293,D3294)=0,COUNTIF(D:D,D3294),""))</f>
        <v/>
      </c>
      <c r="F3294" s="20" t="str">
        <f t="shared" si="114"/>
        <v/>
      </c>
      <c r="G3294" s="56"/>
      <c r="H3294" s="56"/>
      <c r="I3294" s="56"/>
      <c r="J3294" s="56"/>
      <c r="K3294" s="56"/>
      <c r="L3294" s="56"/>
      <c r="M3294" s="56"/>
      <c r="N3294" s="56"/>
      <c r="O3294" s="56"/>
      <c r="P3294" s="56"/>
    </row>
    <row r="3295" spans="1:16">
      <c r="A3295" s="20">
        <v>3286</v>
      </c>
      <c r="B3295" s="20" t="str">
        <f>IF(Data!B3295:$B$5005&lt;&gt;"",Data!B3295,"")</f>
        <v/>
      </c>
      <c r="C3295" s="20" t="str">
        <f>IF(Data!$B3295:C$5005&lt;&gt;"",Data!C3295,"")</f>
        <v/>
      </c>
      <c r="D3295" s="20" t="str">
        <f t="shared" si="113"/>
        <v/>
      </c>
      <c r="E3295" s="133" t="str">
        <f>IF(D3295="","",IF(COUNTIF($D$10:D3294,D3295)=0,COUNTIF(D:D,D3295),""))</f>
        <v/>
      </c>
      <c r="F3295" s="20" t="str">
        <f t="shared" si="114"/>
        <v/>
      </c>
      <c r="G3295" s="56"/>
      <c r="H3295" s="56"/>
      <c r="I3295" s="56"/>
      <c r="J3295" s="56"/>
      <c r="K3295" s="56"/>
      <c r="L3295" s="56"/>
      <c r="M3295" s="56"/>
      <c r="N3295" s="56"/>
      <c r="O3295" s="56"/>
      <c r="P3295" s="56"/>
    </row>
    <row r="3296" spans="1:16">
      <c r="A3296" s="20">
        <v>3287</v>
      </c>
      <c r="B3296" s="20" t="str">
        <f>IF(Data!B3296:$B$5005&lt;&gt;"",Data!B3296,"")</f>
        <v/>
      </c>
      <c r="C3296" s="20" t="str">
        <f>IF(Data!$B3296:C$5005&lt;&gt;"",Data!C3296,"")</f>
        <v/>
      </c>
      <c r="D3296" s="20" t="str">
        <f t="shared" si="113"/>
        <v/>
      </c>
      <c r="E3296" s="133" t="str">
        <f>IF(D3296="","",IF(COUNTIF($D$10:D3295,D3296)=0,COUNTIF(D:D,D3296),""))</f>
        <v/>
      </c>
      <c r="F3296" s="20" t="str">
        <f t="shared" si="114"/>
        <v/>
      </c>
      <c r="G3296" s="56"/>
      <c r="H3296" s="56"/>
      <c r="I3296" s="56"/>
      <c r="J3296" s="56"/>
      <c r="K3296" s="56"/>
      <c r="L3296" s="56"/>
      <c r="M3296" s="56"/>
      <c r="N3296" s="56"/>
      <c r="O3296" s="56"/>
      <c r="P3296" s="56"/>
    </row>
    <row r="3297" spans="1:16">
      <c r="A3297" s="20">
        <v>3288</v>
      </c>
      <c r="B3297" s="20" t="str">
        <f>IF(Data!B3297:$B$5005&lt;&gt;"",Data!B3297,"")</f>
        <v/>
      </c>
      <c r="C3297" s="20" t="str">
        <f>IF(Data!$B3297:C$5005&lt;&gt;"",Data!C3297,"")</f>
        <v/>
      </c>
      <c r="D3297" s="20" t="str">
        <f t="shared" si="113"/>
        <v/>
      </c>
      <c r="E3297" s="133" t="str">
        <f>IF(D3297="","",IF(COUNTIF($D$10:D3296,D3297)=0,COUNTIF(D:D,D3297),""))</f>
        <v/>
      </c>
      <c r="F3297" s="20" t="str">
        <f t="shared" si="114"/>
        <v/>
      </c>
      <c r="G3297" s="56"/>
      <c r="H3297" s="56"/>
      <c r="I3297" s="56"/>
      <c r="J3297" s="56"/>
      <c r="K3297" s="56"/>
      <c r="L3297" s="56"/>
      <c r="M3297" s="56"/>
      <c r="N3297" s="56"/>
      <c r="O3297" s="56"/>
      <c r="P3297" s="56"/>
    </row>
    <row r="3298" spans="1:16">
      <c r="A3298" s="20">
        <v>3289</v>
      </c>
      <c r="B3298" s="20" t="str">
        <f>IF(Data!B3298:$B$5005&lt;&gt;"",Data!B3298,"")</f>
        <v/>
      </c>
      <c r="C3298" s="20" t="str">
        <f>IF(Data!$B3298:C$5005&lt;&gt;"",Data!C3298,"")</f>
        <v/>
      </c>
      <c r="D3298" s="20" t="str">
        <f t="shared" si="113"/>
        <v/>
      </c>
      <c r="E3298" s="133" t="str">
        <f>IF(D3298="","",IF(COUNTIF($D$10:D3297,D3298)=0,COUNTIF(D:D,D3298),""))</f>
        <v/>
      </c>
      <c r="F3298" s="20" t="str">
        <f t="shared" si="114"/>
        <v/>
      </c>
      <c r="G3298" s="56"/>
      <c r="H3298" s="56"/>
      <c r="I3298" s="56"/>
      <c r="J3298" s="56"/>
      <c r="K3298" s="56"/>
      <c r="L3298" s="56"/>
      <c r="M3298" s="56"/>
      <c r="N3298" s="56"/>
      <c r="O3298" s="56"/>
      <c r="P3298" s="56"/>
    </row>
    <row r="3299" spans="1:16">
      <c r="A3299" s="20">
        <v>3290</v>
      </c>
      <c r="B3299" s="20" t="str">
        <f>IF(Data!B3299:$B$5005&lt;&gt;"",Data!B3299,"")</f>
        <v/>
      </c>
      <c r="C3299" s="20" t="str">
        <f>IF(Data!$B3299:C$5005&lt;&gt;"",Data!C3299,"")</f>
        <v/>
      </c>
      <c r="D3299" s="20" t="str">
        <f t="shared" si="113"/>
        <v/>
      </c>
      <c r="E3299" s="133" t="str">
        <f>IF(D3299="","",IF(COUNTIF($D$10:D3298,D3299)=0,COUNTIF(D:D,D3299),""))</f>
        <v/>
      </c>
      <c r="F3299" s="20" t="str">
        <f t="shared" si="114"/>
        <v/>
      </c>
      <c r="G3299" s="56"/>
      <c r="H3299" s="56"/>
      <c r="I3299" s="56"/>
      <c r="J3299" s="56"/>
      <c r="K3299" s="56"/>
      <c r="L3299" s="56"/>
      <c r="M3299" s="56"/>
      <c r="N3299" s="56"/>
      <c r="O3299" s="56"/>
      <c r="P3299" s="56"/>
    </row>
    <row r="3300" spans="1:16">
      <c r="A3300" s="20">
        <v>3291</v>
      </c>
      <c r="B3300" s="20" t="str">
        <f>IF(Data!B3300:$B$5005&lt;&gt;"",Data!B3300,"")</f>
        <v/>
      </c>
      <c r="C3300" s="20" t="str">
        <f>IF(Data!$B3300:C$5005&lt;&gt;"",Data!C3300,"")</f>
        <v/>
      </c>
      <c r="D3300" s="20" t="str">
        <f t="shared" si="113"/>
        <v/>
      </c>
      <c r="E3300" s="133" t="str">
        <f>IF(D3300="","",IF(COUNTIF($D$10:D3299,D3300)=0,COUNTIF(D:D,D3300),""))</f>
        <v/>
      </c>
      <c r="F3300" s="20" t="str">
        <f t="shared" si="114"/>
        <v/>
      </c>
      <c r="G3300" s="56"/>
      <c r="H3300" s="56"/>
      <c r="I3300" s="56"/>
      <c r="J3300" s="56"/>
      <c r="K3300" s="56"/>
      <c r="L3300" s="56"/>
      <c r="M3300" s="56"/>
      <c r="N3300" s="56"/>
      <c r="O3300" s="56"/>
      <c r="P3300" s="56"/>
    </row>
    <row r="3301" spans="1:16">
      <c r="A3301" s="20">
        <v>3292</v>
      </c>
      <c r="B3301" s="20" t="str">
        <f>IF(Data!B3301:$B$5005&lt;&gt;"",Data!B3301,"")</f>
        <v/>
      </c>
      <c r="C3301" s="20" t="str">
        <f>IF(Data!$B3301:C$5005&lt;&gt;"",Data!C3301,"")</f>
        <v/>
      </c>
      <c r="D3301" s="20" t="str">
        <f t="shared" si="113"/>
        <v/>
      </c>
      <c r="E3301" s="133" t="str">
        <f>IF(D3301="","",IF(COUNTIF($D$10:D3300,D3301)=0,COUNTIF(D:D,D3301),""))</f>
        <v/>
      </c>
      <c r="F3301" s="20" t="str">
        <f t="shared" si="114"/>
        <v/>
      </c>
      <c r="G3301" s="56"/>
      <c r="H3301" s="56"/>
      <c r="I3301" s="56"/>
      <c r="J3301" s="56"/>
      <c r="K3301" s="56"/>
      <c r="L3301" s="56"/>
      <c r="M3301" s="56"/>
      <c r="N3301" s="56"/>
      <c r="O3301" s="56"/>
      <c r="P3301" s="56"/>
    </row>
    <row r="3302" spans="1:16">
      <c r="A3302" s="20">
        <v>3293</v>
      </c>
      <c r="B3302" s="20" t="str">
        <f>IF(Data!B3302:$B$5005&lt;&gt;"",Data!B3302,"")</f>
        <v/>
      </c>
      <c r="C3302" s="20" t="str">
        <f>IF(Data!$B3302:C$5005&lt;&gt;"",Data!C3302,"")</f>
        <v/>
      </c>
      <c r="D3302" s="20" t="str">
        <f t="shared" si="113"/>
        <v/>
      </c>
      <c r="E3302" s="133" t="str">
        <f>IF(D3302="","",IF(COUNTIF($D$10:D3301,D3302)=0,COUNTIF(D:D,D3302),""))</f>
        <v/>
      </c>
      <c r="F3302" s="20" t="str">
        <f t="shared" si="114"/>
        <v/>
      </c>
      <c r="G3302" s="56"/>
      <c r="H3302" s="56"/>
      <c r="I3302" s="56"/>
      <c r="J3302" s="56"/>
      <c r="K3302" s="56"/>
      <c r="L3302" s="56"/>
      <c r="M3302" s="56"/>
      <c r="N3302" s="56"/>
      <c r="O3302" s="56"/>
      <c r="P3302" s="56"/>
    </row>
    <row r="3303" spans="1:16">
      <c r="A3303" s="20">
        <v>3294</v>
      </c>
      <c r="B3303" s="20" t="str">
        <f>IF(Data!B3303:$B$5005&lt;&gt;"",Data!B3303,"")</f>
        <v/>
      </c>
      <c r="C3303" s="20" t="str">
        <f>IF(Data!$B3303:C$5005&lt;&gt;"",Data!C3303,"")</f>
        <v/>
      </c>
      <c r="D3303" s="20" t="str">
        <f t="shared" si="113"/>
        <v/>
      </c>
      <c r="E3303" s="133" t="str">
        <f>IF(D3303="","",IF(COUNTIF($D$10:D3302,D3303)=0,COUNTIF(D:D,D3303),""))</f>
        <v/>
      </c>
      <c r="F3303" s="20" t="str">
        <f t="shared" si="114"/>
        <v/>
      </c>
      <c r="G3303" s="56"/>
      <c r="H3303" s="56"/>
      <c r="I3303" s="56"/>
      <c r="J3303" s="56"/>
      <c r="K3303" s="56"/>
      <c r="L3303" s="56"/>
      <c r="M3303" s="56"/>
      <c r="N3303" s="56"/>
      <c r="O3303" s="56"/>
      <c r="P3303" s="56"/>
    </row>
    <row r="3304" spans="1:16">
      <c r="A3304" s="20">
        <v>3295</v>
      </c>
      <c r="B3304" s="20" t="str">
        <f>IF(Data!B3304:$B$5005&lt;&gt;"",Data!B3304,"")</f>
        <v/>
      </c>
      <c r="C3304" s="20" t="str">
        <f>IF(Data!$B3304:C$5005&lt;&gt;"",Data!C3304,"")</f>
        <v/>
      </c>
      <c r="D3304" s="20" t="str">
        <f t="shared" si="113"/>
        <v/>
      </c>
      <c r="E3304" s="133" t="str">
        <f>IF(D3304="","",IF(COUNTIF($D$10:D3303,D3304)=0,COUNTIF(D:D,D3304),""))</f>
        <v/>
      </c>
      <c r="F3304" s="20" t="str">
        <f t="shared" si="114"/>
        <v/>
      </c>
      <c r="G3304" s="56"/>
      <c r="H3304" s="56"/>
      <c r="I3304" s="56"/>
      <c r="J3304" s="56"/>
      <c r="K3304" s="56"/>
      <c r="L3304" s="56"/>
      <c r="M3304" s="56"/>
      <c r="N3304" s="56"/>
      <c r="O3304" s="56"/>
      <c r="P3304" s="56"/>
    </row>
    <row r="3305" spans="1:16">
      <c r="A3305" s="20">
        <v>3296</v>
      </c>
      <c r="B3305" s="20" t="str">
        <f>IF(Data!B3305:$B$5005&lt;&gt;"",Data!B3305,"")</f>
        <v/>
      </c>
      <c r="C3305" s="20" t="str">
        <f>IF(Data!$B3305:C$5005&lt;&gt;"",Data!C3305,"")</f>
        <v/>
      </c>
      <c r="D3305" s="20" t="str">
        <f t="shared" si="113"/>
        <v/>
      </c>
      <c r="E3305" s="133" t="str">
        <f>IF(D3305="","",IF(COUNTIF($D$10:D3304,D3305)=0,COUNTIF(D:D,D3305),""))</f>
        <v/>
      </c>
      <c r="F3305" s="20" t="str">
        <f t="shared" si="114"/>
        <v/>
      </c>
      <c r="G3305" s="56"/>
      <c r="H3305" s="56"/>
      <c r="I3305" s="56"/>
      <c r="J3305" s="56"/>
      <c r="K3305" s="56"/>
      <c r="L3305" s="56"/>
      <c r="M3305" s="56"/>
      <c r="N3305" s="56"/>
      <c r="O3305" s="56"/>
      <c r="P3305" s="56"/>
    </row>
    <row r="3306" spans="1:16">
      <c r="A3306" s="20">
        <v>3297</v>
      </c>
      <c r="B3306" s="20" t="str">
        <f>IF(Data!B3306:$B$5005&lt;&gt;"",Data!B3306,"")</f>
        <v/>
      </c>
      <c r="C3306" s="20" t="str">
        <f>IF(Data!$B3306:C$5005&lt;&gt;"",Data!C3306,"")</f>
        <v/>
      </c>
      <c r="D3306" s="20" t="str">
        <f t="shared" si="113"/>
        <v/>
      </c>
      <c r="E3306" s="133" t="str">
        <f>IF(D3306="","",IF(COUNTIF($D$10:D3305,D3306)=0,COUNTIF(D:D,D3306),""))</f>
        <v/>
      </c>
      <c r="F3306" s="20" t="str">
        <f t="shared" si="114"/>
        <v/>
      </c>
      <c r="G3306" s="56"/>
      <c r="H3306" s="56"/>
      <c r="I3306" s="56"/>
      <c r="J3306" s="56"/>
      <c r="K3306" s="56"/>
      <c r="L3306" s="56"/>
      <c r="M3306" s="56"/>
      <c r="N3306" s="56"/>
      <c r="O3306" s="56"/>
      <c r="P3306" s="56"/>
    </row>
    <row r="3307" spans="1:16">
      <c r="A3307" s="20">
        <v>3298</v>
      </c>
      <c r="B3307" s="20" t="str">
        <f>IF(Data!B3307:$B$5005&lt;&gt;"",Data!B3307,"")</f>
        <v/>
      </c>
      <c r="C3307" s="20" t="str">
        <f>IF(Data!$B3307:C$5005&lt;&gt;"",Data!C3307,"")</f>
        <v/>
      </c>
      <c r="D3307" s="20" t="str">
        <f t="shared" si="113"/>
        <v/>
      </c>
      <c r="E3307" s="133" t="str">
        <f>IF(D3307="","",IF(COUNTIF($D$10:D3306,D3307)=0,COUNTIF(D:D,D3307),""))</f>
        <v/>
      </c>
      <c r="F3307" s="20" t="str">
        <f t="shared" si="114"/>
        <v/>
      </c>
      <c r="G3307" s="56"/>
      <c r="H3307" s="56"/>
      <c r="I3307" s="56"/>
      <c r="J3307" s="56"/>
      <c r="K3307" s="56"/>
      <c r="L3307" s="56"/>
      <c r="M3307" s="56"/>
      <c r="N3307" s="56"/>
      <c r="O3307" s="56"/>
      <c r="P3307" s="56"/>
    </row>
    <row r="3308" spans="1:16">
      <c r="A3308" s="20">
        <v>3299</v>
      </c>
      <c r="B3308" s="20" t="str">
        <f>IF(Data!B3308:$B$5005&lt;&gt;"",Data!B3308,"")</f>
        <v/>
      </c>
      <c r="C3308" s="20" t="str">
        <f>IF(Data!$B3308:C$5005&lt;&gt;"",Data!C3308,"")</f>
        <v/>
      </c>
      <c r="D3308" s="20" t="str">
        <f t="shared" si="113"/>
        <v/>
      </c>
      <c r="E3308" s="133" t="str">
        <f>IF(D3308="","",IF(COUNTIF($D$10:D3307,D3308)=0,COUNTIF(D:D,D3308),""))</f>
        <v/>
      </c>
      <c r="F3308" s="20" t="str">
        <f t="shared" si="114"/>
        <v/>
      </c>
      <c r="G3308" s="56"/>
      <c r="H3308" s="56"/>
      <c r="I3308" s="56"/>
      <c r="J3308" s="56"/>
      <c r="K3308" s="56"/>
      <c r="L3308" s="56"/>
      <c r="M3308" s="56"/>
      <c r="N3308" s="56"/>
      <c r="O3308" s="56"/>
      <c r="P3308" s="56"/>
    </row>
    <row r="3309" spans="1:16">
      <c r="A3309" s="20">
        <v>3300</v>
      </c>
      <c r="B3309" s="20" t="str">
        <f>IF(Data!B3309:$B$5005&lt;&gt;"",Data!B3309,"")</f>
        <v/>
      </c>
      <c r="C3309" s="20" t="str">
        <f>IF(Data!$B3309:C$5005&lt;&gt;"",Data!C3309,"")</f>
        <v/>
      </c>
      <c r="D3309" s="20" t="str">
        <f t="shared" si="113"/>
        <v/>
      </c>
      <c r="E3309" s="133" t="str">
        <f>IF(D3309="","",IF(COUNTIF($D$10:D3308,D3309)=0,COUNTIF(D:D,D3309),""))</f>
        <v/>
      </c>
      <c r="F3309" s="20" t="str">
        <f t="shared" si="114"/>
        <v/>
      </c>
      <c r="G3309" s="56"/>
      <c r="H3309" s="56"/>
      <c r="I3309" s="56"/>
      <c r="J3309" s="56"/>
      <c r="K3309" s="56"/>
      <c r="L3309" s="56"/>
      <c r="M3309" s="56"/>
      <c r="N3309" s="56"/>
      <c r="O3309" s="56"/>
      <c r="P3309" s="56"/>
    </row>
    <row r="3310" spans="1:16">
      <c r="A3310" s="20">
        <v>3301</v>
      </c>
      <c r="B3310" s="20" t="str">
        <f>IF(Data!B3310:$B$5005&lt;&gt;"",Data!B3310,"")</f>
        <v/>
      </c>
      <c r="C3310" s="20" t="str">
        <f>IF(Data!$B3310:C$5005&lt;&gt;"",Data!C3310,"")</f>
        <v/>
      </c>
      <c r="D3310" s="20" t="str">
        <f t="shared" si="113"/>
        <v/>
      </c>
      <c r="E3310" s="133" t="str">
        <f>IF(D3310="","",IF(COUNTIF($D$10:D3309,D3310)=0,COUNTIF(D:D,D3310),""))</f>
        <v/>
      </c>
      <c r="F3310" s="20" t="str">
        <f t="shared" si="114"/>
        <v/>
      </c>
      <c r="G3310" s="56"/>
      <c r="H3310" s="56"/>
      <c r="I3310" s="56"/>
      <c r="J3310" s="56"/>
      <c r="K3310" s="56"/>
      <c r="L3310" s="56"/>
      <c r="M3310" s="56"/>
      <c r="N3310" s="56"/>
      <c r="O3310" s="56"/>
      <c r="P3310" s="56"/>
    </row>
    <row r="3311" spans="1:16">
      <c r="A3311" s="20">
        <v>3302</v>
      </c>
      <c r="B3311" s="20" t="str">
        <f>IF(Data!B3311:$B$5005&lt;&gt;"",Data!B3311,"")</f>
        <v/>
      </c>
      <c r="C3311" s="20" t="str">
        <f>IF(Data!$B3311:C$5005&lt;&gt;"",Data!C3311,"")</f>
        <v/>
      </c>
      <c r="D3311" s="20" t="str">
        <f t="shared" si="113"/>
        <v/>
      </c>
      <c r="E3311" s="133" t="str">
        <f>IF(D3311="","",IF(COUNTIF($D$10:D3310,D3311)=0,COUNTIF(D:D,D3311),""))</f>
        <v/>
      </c>
      <c r="F3311" s="20" t="str">
        <f t="shared" si="114"/>
        <v/>
      </c>
      <c r="G3311" s="56"/>
      <c r="H3311" s="56"/>
      <c r="I3311" s="56"/>
      <c r="J3311" s="56"/>
      <c r="K3311" s="56"/>
      <c r="L3311" s="56"/>
      <c r="M3311" s="56"/>
      <c r="N3311" s="56"/>
      <c r="O3311" s="56"/>
      <c r="P3311" s="56"/>
    </row>
    <row r="3312" spans="1:16">
      <c r="A3312" s="20">
        <v>3303</v>
      </c>
      <c r="B3312" s="20" t="str">
        <f>IF(Data!B3312:$B$5005&lt;&gt;"",Data!B3312,"")</f>
        <v/>
      </c>
      <c r="C3312" s="20" t="str">
        <f>IF(Data!$B3312:C$5005&lt;&gt;"",Data!C3312,"")</f>
        <v/>
      </c>
      <c r="D3312" s="20" t="str">
        <f t="shared" si="113"/>
        <v/>
      </c>
      <c r="E3312" s="133" t="str">
        <f>IF(D3312="","",IF(COUNTIF($D$10:D3311,D3312)=0,COUNTIF(D:D,D3312),""))</f>
        <v/>
      </c>
      <c r="F3312" s="20" t="str">
        <f t="shared" si="114"/>
        <v/>
      </c>
      <c r="G3312" s="56"/>
      <c r="H3312" s="56"/>
      <c r="I3312" s="56"/>
      <c r="J3312" s="56"/>
      <c r="K3312" s="56"/>
      <c r="L3312" s="56"/>
      <c r="M3312" s="56"/>
      <c r="N3312" s="56"/>
      <c r="O3312" s="56"/>
      <c r="P3312" s="56"/>
    </row>
    <row r="3313" spans="1:16">
      <c r="A3313" s="20">
        <v>3304</v>
      </c>
      <c r="B3313" s="20" t="str">
        <f>IF(Data!B3313:$B$5005&lt;&gt;"",Data!B3313,"")</f>
        <v/>
      </c>
      <c r="C3313" s="20" t="str">
        <f>IF(Data!$B3313:C$5005&lt;&gt;"",Data!C3313,"")</f>
        <v/>
      </c>
      <c r="D3313" s="20" t="str">
        <f t="shared" si="113"/>
        <v/>
      </c>
      <c r="E3313" s="133" t="str">
        <f>IF(D3313="","",IF(COUNTIF($D$10:D3312,D3313)=0,COUNTIF(D:D,D3313),""))</f>
        <v/>
      </c>
      <c r="F3313" s="20" t="str">
        <f t="shared" si="114"/>
        <v/>
      </c>
      <c r="G3313" s="56"/>
      <c r="H3313" s="56"/>
      <c r="I3313" s="56"/>
      <c r="J3313" s="56"/>
      <c r="K3313" s="56"/>
      <c r="L3313" s="56"/>
      <c r="M3313" s="56"/>
      <c r="N3313" s="56"/>
      <c r="O3313" s="56"/>
      <c r="P3313" s="56"/>
    </row>
    <row r="3314" spans="1:16">
      <c r="A3314" s="20">
        <v>3305</v>
      </c>
      <c r="B3314" s="20" t="str">
        <f>IF(Data!B3314:$B$5005&lt;&gt;"",Data!B3314,"")</f>
        <v/>
      </c>
      <c r="C3314" s="20" t="str">
        <f>IF(Data!$B3314:C$5005&lt;&gt;"",Data!C3314,"")</f>
        <v/>
      </c>
      <c r="D3314" s="20" t="str">
        <f t="shared" si="113"/>
        <v/>
      </c>
      <c r="E3314" s="133" t="str">
        <f>IF(D3314="","",IF(COUNTIF($D$10:D3313,D3314)=0,COUNTIF(D:D,D3314),""))</f>
        <v/>
      </c>
      <c r="F3314" s="20" t="str">
        <f t="shared" si="114"/>
        <v/>
      </c>
      <c r="G3314" s="56"/>
      <c r="H3314" s="56"/>
      <c r="I3314" s="56"/>
      <c r="J3314" s="56"/>
      <c r="K3314" s="56"/>
      <c r="L3314" s="56"/>
      <c r="M3314" s="56"/>
      <c r="N3314" s="56"/>
      <c r="O3314" s="56"/>
      <c r="P3314" s="56"/>
    </row>
    <row r="3315" spans="1:16">
      <c r="A3315" s="20">
        <v>3306</v>
      </c>
      <c r="B3315" s="20" t="str">
        <f>IF(Data!B3315:$B$5005&lt;&gt;"",Data!B3315,"")</f>
        <v/>
      </c>
      <c r="C3315" s="20" t="str">
        <f>IF(Data!$B3315:C$5005&lt;&gt;"",Data!C3315,"")</f>
        <v/>
      </c>
      <c r="D3315" s="20" t="str">
        <f t="shared" si="113"/>
        <v/>
      </c>
      <c r="E3315" s="133" t="str">
        <f>IF(D3315="","",IF(COUNTIF($D$10:D3314,D3315)=0,COUNTIF(D:D,D3315),""))</f>
        <v/>
      </c>
      <c r="F3315" s="20" t="str">
        <f t="shared" si="114"/>
        <v/>
      </c>
      <c r="G3315" s="56"/>
      <c r="H3315" s="56"/>
      <c r="I3315" s="56"/>
      <c r="J3315" s="56"/>
      <c r="K3315" s="56"/>
      <c r="L3315" s="56"/>
      <c r="M3315" s="56"/>
      <c r="N3315" s="56"/>
      <c r="O3315" s="56"/>
      <c r="P3315" s="56"/>
    </row>
    <row r="3316" spans="1:16">
      <c r="A3316" s="20">
        <v>3307</v>
      </c>
      <c r="B3316" s="20" t="str">
        <f>IF(Data!B3316:$B$5005&lt;&gt;"",Data!B3316,"")</f>
        <v/>
      </c>
      <c r="C3316" s="20" t="str">
        <f>IF(Data!$B3316:C$5005&lt;&gt;"",Data!C3316,"")</f>
        <v/>
      </c>
      <c r="D3316" s="20" t="str">
        <f t="shared" si="113"/>
        <v/>
      </c>
      <c r="E3316" s="133" t="str">
        <f>IF(D3316="","",IF(COUNTIF($D$10:D3315,D3316)=0,COUNTIF(D:D,D3316),""))</f>
        <v/>
      </c>
      <c r="F3316" s="20" t="str">
        <f t="shared" si="114"/>
        <v/>
      </c>
      <c r="G3316" s="56"/>
      <c r="H3316" s="56"/>
      <c r="I3316" s="56"/>
      <c r="J3316" s="56"/>
      <c r="K3316" s="56"/>
      <c r="L3316" s="56"/>
      <c r="M3316" s="56"/>
      <c r="N3316" s="56"/>
      <c r="O3316" s="56"/>
      <c r="P3316" s="56"/>
    </row>
    <row r="3317" spans="1:16">
      <c r="A3317" s="20">
        <v>3308</v>
      </c>
      <c r="B3317" s="20" t="str">
        <f>IF(Data!B3317:$B$5005&lt;&gt;"",Data!B3317,"")</f>
        <v/>
      </c>
      <c r="C3317" s="20" t="str">
        <f>IF(Data!$B3317:C$5005&lt;&gt;"",Data!C3317,"")</f>
        <v/>
      </c>
      <c r="D3317" s="20" t="str">
        <f t="shared" si="113"/>
        <v/>
      </c>
      <c r="E3317" s="133" t="str">
        <f>IF(D3317="","",IF(COUNTIF($D$10:D3316,D3317)=0,COUNTIF(D:D,D3317),""))</f>
        <v/>
      </c>
      <c r="F3317" s="20" t="str">
        <f t="shared" si="114"/>
        <v/>
      </c>
      <c r="G3317" s="56"/>
      <c r="H3317" s="56"/>
      <c r="I3317" s="56"/>
      <c r="J3317" s="56"/>
      <c r="K3317" s="56"/>
      <c r="L3317" s="56"/>
      <c r="M3317" s="56"/>
      <c r="N3317" s="56"/>
      <c r="O3317" s="56"/>
      <c r="P3317" s="56"/>
    </row>
    <row r="3318" spans="1:16">
      <c r="A3318" s="20">
        <v>3309</v>
      </c>
      <c r="B3318" s="20" t="str">
        <f>IF(Data!B3318:$B$5005&lt;&gt;"",Data!B3318,"")</f>
        <v/>
      </c>
      <c r="C3318" s="20" t="str">
        <f>IF(Data!$B3318:C$5005&lt;&gt;"",Data!C3318,"")</f>
        <v/>
      </c>
      <c r="D3318" s="20" t="str">
        <f t="shared" si="113"/>
        <v/>
      </c>
      <c r="E3318" s="133" t="str">
        <f>IF(D3318="","",IF(COUNTIF($D$10:D3317,D3318)=0,COUNTIF(D:D,D3318),""))</f>
        <v/>
      </c>
      <c r="F3318" s="20" t="str">
        <f t="shared" si="114"/>
        <v/>
      </c>
      <c r="G3318" s="56"/>
      <c r="H3318" s="56"/>
      <c r="I3318" s="56"/>
      <c r="J3318" s="56"/>
      <c r="K3318" s="56"/>
      <c r="L3318" s="56"/>
      <c r="M3318" s="56"/>
      <c r="N3318" s="56"/>
      <c r="O3318" s="56"/>
      <c r="P3318" s="56"/>
    </row>
    <row r="3319" spans="1:16">
      <c r="A3319" s="20">
        <v>3310</v>
      </c>
      <c r="B3319" s="20" t="str">
        <f>IF(Data!B3319:$B$5005&lt;&gt;"",Data!B3319,"")</f>
        <v/>
      </c>
      <c r="C3319" s="20" t="str">
        <f>IF(Data!$B3319:C$5005&lt;&gt;"",Data!C3319,"")</f>
        <v/>
      </c>
      <c r="D3319" s="20" t="str">
        <f t="shared" si="113"/>
        <v/>
      </c>
      <c r="E3319" s="133" t="str">
        <f>IF(D3319="","",IF(COUNTIF($D$10:D3318,D3319)=0,COUNTIF(D:D,D3319),""))</f>
        <v/>
      </c>
      <c r="F3319" s="20" t="str">
        <f t="shared" si="114"/>
        <v/>
      </c>
      <c r="G3319" s="56"/>
      <c r="H3319" s="56"/>
      <c r="I3319" s="56"/>
      <c r="J3319" s="56"/>
      <c r="K3319" s="56"/>
      <c r="L3319" s="56"/>
      <c r="M3319" s="56"/>
      <c r="N3319" s="56"/>
      <c r="O3319" s="56"/>
      <c r="P3319" s="56"/>
    </row>
    <row r="3320" spans="1:16">
      <c r="A3320" s="20">
        <v>3311</v>
      </c>
      <c r="B3320" s="20" t="str">
        <f>IF(Data!B3320:$B$5005&lt;&gt;"",Data!B3320,"")</f>
        <v/>
      </c>
      <c r="C3320" s="20" t="str">
        <f>IF(Data!$B3320:C$5005&lt;&gt;"",Data!C3320,"")</f>
        <v/>
      </c>
      <c r="D3320" s="20" t="str">
        <f t="shared" ref="D3320:D3383" si="115">IF(AND(B3320&lt;&gt;"",C3320&lt;&gt;""), _xlfn.RANK.AVG(B3320,B:B,1),"")</f>
        <v/>
      </c>
      <c r="E3320" s="133" t="str">
        <f>IF(D3320="","",IF(COUNTIF($D$10:D3319,D3320)=0,COUNTIF(D:D,D3320),""))</f>
        <v/>
      </c>
      <c r="F3320" s="20" t="str">
        <f t="shared" si="114"/>
        <v/>
      </c>
      <c r="G3320" s="56"/>
      <c r="H3320" s="56"/>
      <c r="I3320" s="56"/>
      <c r="J3320" s="56"/>
      <c r="K3320" s="56"/>
      <c r="L3320" s="56"/>
      <c r="M3320" s="56"/>
      <c r="N3320" s="56"/>
      <c r="O3320" s="56"/>
      <c r="P3320" s="56"/>
    </row>
    <row r="3321" spans="1:16">
      <c r="A3321" s="20">
        <v>3312</v>
      </c>
      <c r="B3321" s="20" t="str">
        <f>IF(Data!B3321:$B$5005&lt;&gt;"",Data!B3321,"")</f>
        <v/>
      </c>
      <c r="C3321" s="20" t="str">
        <f>IF(Data!$B3321:C$5005&lt;&gt;"",Data!C3321,"")</f>
        <v/>
      </c>
      <c r="D3321" s="20" t="str">
        <f t="shared" si="115"/>
        <v/>
      </c>
      <c r="E3321" s="133" t="str">
        <f>IF(D3321="","",IF(COUNTIF($D$10:D3320,D3321)=0,COUNTIF(D:D,D3321),""))</f>
        <v/>
      </c>
      <c r="F3321" s="20" t="str">
        <f t="shared" si="114"/>
        <v/>
      </c>
      <c r="G3321" s="56"/>
      <c r="H3321" s="56"/>
      <c r="I3321" s="56"/>
      <c r="J3321" s="56"/>
      <c r="K3321" s="56"/>
      <c r="L3321" s="56"/>
      <c r="M3321" s="56"/>
      <c r="N3321" s="56"/>
      <c r="O3321" s="56"/>
      <c r="P3321" s="56"/>
    </row>
    <row r="3322" spans="1:16">
      <c r="A3322" s="20">
        <v>3313</v>
      </c>
      <c r="B3322" s="20" t="str">
        <f>IF(Data!B3322:$B$5005&lt;&gt;"",Data!B3322,"")</f>
        <v/>
      </c>
      <c r="C3322" s="20" t="str">
        <f>IF(Data!$B3322:C$5005&lt;&gt;"",Data!C3322,"")</f>
        <v/>
      </c>
      <c r="D3322" s="20" t="str">
        <f t="shared" si="115"/>
        <v/>
      </c>
      <c r="E3322" s="133" t="str">
        <f>IF(D3322="","",IF(COUNTIF($D$10:D3321,D3322)=0,COUNTIF(D:D,D3322),""))</f>
        <v/>
      </c>
      <c r="F3322" s="20" t="str">
        <f t="shared" si="114"/>
        <v/>
      </c>
      <c r="G3322" s="56"/>
      <c r="H3322" s="56"/>
      <c r="I3322" s="56"/>
      <c r="J3322" s="56"/>
      <c r="K3322" s="56"/>
      <c r="L3322" s="56"/>
      <c r="M3322" s="56"/>
      <c r="N3322" s="56"/>
      <c r="O3322" s="56"/>
      <c r="P3322" s="56"/>
    </row>
    <row r="3323" spans="1:16">
      <c r="A3323" s="20">
        <v>3314</v>
      </c>
      <c r="B3323" s="20" t="str">
        <f>IF(Data!B3323:$B$5005&lt;&gt;"",Data!B3323,"")</f>
        <v/>
      </c>
      <c r="C3323" s="20" t="str">
        <f>IF(Data!$B3323:C$5005&lt;&gt;"",Data!C3323,"")</f>
        <v/>
      </c>
      <c r="D3323" s="20" t="str">
        <f t="shared" si="115"/>
        <v/>
      </c>
      <c r="E3323" s="133" t="str">
        <f>IF(D3323="","",IF(COUNTIF($D$10:D3322,D3323)=0,COUNTIF(D:D,D3323),""))</f>
        <v/>
      </c>
      <c r="F3323" s="20" t="str">
        <f t="shared" si="114"/>
        <v/>
      </c>
      <c r="G3323" s="56"/>
      <c r="H3323" s="56"/>
      <c r="I3323" s="56"/>
      <c r="J3323" s="56"/>
      <c r="K3323" s="56"/>
      <c r="L3323" s="56"/>
      <c r="M3323" s="56"/>
      <c r="N3323" s="56"/>
      <c r="O3323" s="56"/>
      <c r="P3323" s="56"/>
    </row>
    <row r="3324" spans="1:16">
      <c r="A3324" s="20">
        <v>3315</v>
      </c>
      <c r="B3324" s="20" t="str">
        <f>IF(Data!B3324:$B$5005&lt;&gt;"",Data!B3324,"")</f>
        <v/>
      </c>
      <c r="C3324" s="20" t="str">
        <f>IF(Data!$B3324:C$5005&lt;&gt;"",Data!C3324,"")</f>
        <v/>
      </c>
      <c r="D3324" s="20" t="str">
        <f t="shared" si="115"/>
        <v/>
      </c>
      <c r="E3324" s="133" t="str">
        <f>IF(D3324="","",IF(COUNTIF($D$10:D3323,D3324)=0,COUNTIF(D:D,D3324),""))</f>
        <v/>
      </c>
      <c r="F3324" s="20" t="str">
        <f t="shared" si="114"/>
        <v/>
      </c>
      <c r="G3324" s="56"/>
      <c r="H3324" s="56"/>
      <c r="I3324" s="56"/>
      <c r="J3324" s="56"/>
      <c r="K3324" s="56"/>
      <c r="L3324" s="56"/>
      <c r="M3324" s="56"/>
      <c r="N3324" s="56"/>
      <c r="O3324" s="56"/>
      <c r="P3324" s="56"/>
    </row>
    <row r="3325" spans="1:16">
      <c r="A3325" s="20">
        <v>3316</v>
      </c>
      <c r="B3325" s="20" t="str">
        <f>IF(Data!B3325:$B$5005&lt;&gt;"",Data!B3325,"")</f>
        <v/>
      </c>
      <c r="C3325" s="20" t="str">
        <f>IF(Data!$B3325:C$5005&lt;&gt;"",Data!C3325,"")</f>
        <v/>
      </c>
      <c r="D3325" s="20" t="str">
        <f t="shared" si="115"/>
        <v/>
      </c>
      <c r="E3325" s="133" t="str">
        <f>IF(D3325="","",IF(COUNTIF($D$10:D3324,D3325)=0,COUNTIF(D:D,D3325),""))</f>
        <v/>
      </c>
      <c r="F3325" s="20" t="str">
        <f t="shared" si="114"/>
        <v/>
      </c>
      <c r="G3325" s="56"/>
      <c r="H3325" s="56"/>
      <c r="I3325" s="56"/>
      <c r="J3325" s="56"/>
      <c r="K3325" s="56"/>
      <c r="L3325" s="56"/>
      <c r="M3325" s="56"/>
      <c r="N3325" s="56"/>
      <c r="O3325" s="56"/>
      <c r="P3325" s="56"/>
    </row>
    <row r="3326" spans="1:16">
      <c r="A3326" s="20">
        <v>3317</v>
      </c>
      <c r="B3326" s="20" t="str">
        <f>IF(Data!B3326:$B$5005&lt;&gt;"",Data!B3326,"")</f>
        <v/>
      </c>
      <c r="C3326" s="20" t="str">
        <f>IF(Data!$B3326:C$5005&lt;&gt;"",Data!C3326,"")</f>
        <v/>
      </c>
      <c r="D3326" s="20" t="str">
        <f t="shared" si="115"/>
        <v/>
      </c>
      <c r="E3326" s="133" t="str">
        <f>IF(D3326="","",IF(COUNTIF($D$10:D3325,D3326)=0,COUNTIF(D:D,D3326),""))</f>
        <v/>
      </c>
      <c r="F3326" s="20" t="str">
        <f t="shared" si="114"/>
        <v/>
      </c>
      <c r="G3326" s="56"/>
      <c r="H3326" s="56"/>
      <c r="I3326" s="56"/>
      <c r="J3326" s="56"/>
      <c r="K3326" s="56"/>
      <c r="L3326" s="56"/>
      <c r="M3326" s="56"/>
      <c r="N3326" s="56"/>
      <c r="O3326" s="56"/>
      <c r="P3326" s="56"/>
    </row>
    <row r="3327" spans="1:16">
      <c r="A3327" s="20">
        <v>3318</v>
      </c>
      <c r="B3327" s="20" t="str">
        <f>IF(Data!B3327:$B$5005&lt;&gt;"",Data!B3327,"")</f>
        <v/>
      </c>
      <c r="C3327" s="20" t="str">
        <f>IF(Data!$B3327:C$5005&lt;&gt;"",Data!C3327,"")</f>
        <v/>
      </c>
      <c r="D3327" s="20" t="str">
        <f t="shared" si="115"/>
        <v/>
      </c>
      <c r="E3327" s="133" t="str">
        <f>IF(D3327="","",IF(COUNTIF($D$10:D3326,D3327)=0,COUNTIF(D:D,D3327),""))</f>
        <v/>
      </c>
      <c r="F3327" s="20" t="str">
        <f t="shared" si="114"/>
        <v/>
      </c>
      <c r="G3327" s="56"/>
      <c r="H3327" s="56"/>
      <c r="I3327" s="56"/>
      <c r="J3327" s="56"/>
      <c r="K3327" s="56"/>
      <c r="L3327" s="56"/>
      <c r="M3327" s="56"/>
      <c r="N3327" s="56"/>
      <c r="O3327" s="56"/>
      <c r="P3327" s="56"/>
    </row>
    <row r="3328" spans="1:16">
      <c r="A3328" s="20">
        <v>3319</v>
      </c>
      <c r="B3328" s="20" t="str">
        <f>IF(Data!B3328:$B$5005&lt;&gt;"",Data!B3328,"")</f>
        <v/>
      </c>
      <c r="C3328" s="20" t="str">
        <f>IF(Data!$B3328:C$5005&lt;&gt;"",Data!C3328,"")</f>
        <v/>
      </c>
      <c r="D3328" s="20" t="str">
        <f t="shared" si="115"/>
        <v/>
      </c>
      <c r="E3328" s="133" t="str">
        <f>IF(D3328="","",IF(COUNTIF($D$10:D3327,D3328)=0,COUNTIF(D:D,D3328),""))</f>
        <v/>
      </c>
      <c r="F3328" s="20" t="str">
        <f t="shared" si="114"/>
        <v/>
      </c>
      <c r="G3328" s="56"/>
      <c r="H3328" s="56"/>
      <c r="I3328" s="56"/>
      <c r="J3328" s="56"/>
      <c r="K3328" s="56"/>
      <c r="L3328" s="56"/>
      <c r="M3328" s="56"/>
      <c r="N3328" s="56"/>
      <c r="O3328" s="56"/>
      <c r="P3328" s="56"/>
    </row>
    <row r="3329" spans="1:16">
      <c r="A3329" s="20">
        <v>3320</v>
      </c>
      <c r="B3329" s="20" t="str">
        <f>IF(Data!B3329:$B$5005&lt;&gt;"",Data!B3329,"")</f>
        <v/>
      </c>
      <c r="C3329" s="20" t="str">
        <f>IF(Data!$B3329:C$5005&lt;&gt;"",Data!C3329,"")</f>
        <v/>
      </c>
      <c r="D3329" s="20" t="str">
        <f t="shared" si="115"/>
        <v/>
      </c>
      <c r="E3329" s="133" t="str">
        <f>IF(D3329="","",IF(COUNTIF($D$10:D3328,D3329)=0,COUNTIF(D:D,D3329),""))</f>
        <v/>
      </c>
      <c r="F3329" s="20" t="str">
        <f t="shared" si="114"/>
        <v/>
      </c>
      <c r="G3329" s="56"/>
      <c r="H3329" s="56"/>
      <c r="I3329" s="56"/>
      <c r="J3329" s="56"/>
      <c r="K3329" s="56"/>
      <c r="L3329" s="56"/>
      <c r="M3329" s="56"/>
      <c r="N3329" s="56"/>
      <c r="O3329" s="56"/>
      <c r="P3329" s="56"/>
    </row>
    <row r="3330" spans="1:16">
      <c r="A3330" s="20">
        <v>3321</v>
      </c>
      <c r="B3330" s="20" t="str">
        <f>IF(Data!B3330:$B$5005&lt;&gt;"",Data!B3330,"")</f>
        <v/>
      </c>
      <c r="C3330" s="20" t="str">
        <f>IF(Data!$B3330:C$5005&lt;&gt;"",Data!C3330,"")</f>
        <v/>
      </c>
      <c r="D3330" s="20" t="str">
        <f t="shared" si="115"/>
        <v/>
      </c>
      <c r="E3330" s="133" t="str">
        <f>IF(D3330="","",IF(COUNTIF($D$10:D3329,D3330)=0,COUNTIF(D:D,D3330),""))</f>
        <v/>
      </c>
      <c r="F3330" s="20" t="str">
        <f t="shared" si="114"/>
        <v/>
      </c>
      <c r="G3330" s="56"/>
      <c r="H3330" s="56"/>
      <c r="I3330" s="56"/>
      <c r="J3330" s="56"/>
      <c r="K3330" s="56"/>
      <c r="L3330" s="56"/>
      <c r="M3330" s="56"/>
      <c r="N3330" s="56"/>
      <c r="O3330" s="56"/>
      <c r="P3330" s="56"/>
    </row>
    <row r="3331" spans="1:16">
      <c r="A3331" s="20">
        <v>3322</v>
      </c>
      <c r="B3331" s="20" t="str">
        <f>IF(Data!B3331:$B$5005&lt;&gt;"",Data!B3331,"")</f>
        <v/>
      </c>
      <c r="C3331" s="20" t="str">
        <f>IF(Data!$B3331:C$5005&lt;&gt;"",Data!C3331,"")</f>
        <v/>
      </c>
      <c r="D3331" s="20" t="str">
        <f t="shared" si="115"/>
        <v/>
      </c>
      <c r="E3331" s="133" t="str">
        <f>IF(D3331="","",IF(COUNTIF($D$10:D3330,D3331)=0,COUNTIF(D:D,D3331),""))</f>
        <v/>
      </c>
      <c r="F3331" s="20" t="str">
        <f t="shared" si="114"/>
        <v/>
      </c>
      <c r="G3331" s="56"/>
      <c r="H3331" s="56"/>
      <c r="I3331" s="56"/>
      <c r="J3331" s="56"/>
      <c r="K3331" s="56"/>
      <c r="L3331" s="56"/>
      <c r="M3331" s="56"/>
      <c r="N3331" s="56"/>
      <c r="O3331" s="56"/>
      <c r="P3331" s="56"/>
    </row>
    <row r="3332" spans="1:16">
      <c r="A3332" s="20">
        <v>3323</v>
      </c>
      <c r="B3332" s="20" t="str">
        <f>IF(Data!B3332:$B$5005&lt;&gt;"",Data!B3332,"")</f>
        <v/>
      </c>
      <c r="C3332" s="20" t="str">
        <f>IF(Data!$B3332:C$5005&lt;&gt;"",Data!C3332,"")</f>
        <v/>
      </c>
      <c r="D3332" s="20" t="str">
        <f t="shared" si="115"/>
        <v/>
      </c>
      <c r="E3332" s="133" t="str">
        <f>IF(D3332="","",IF(COUNTIF($D$10:D3331,D3332)=0,COUNTIF(D:D,D3332),""))</f>
        <v/>
      </c>
      <c r="F3332" s="20" t="str">
        <f t="shared" si="114"/>
        <v/>
      </c>
      <c r="G3332" s="56"/>
      <c r="H3332" s="56"/>
      <c r="I3332" s="56"/>
      <c r="J3332" s="56"/>
      <c r="K3332" s="56"/>
      <c r="L3332" s="56"/>
      <c r="M3332" s="56"/>
      <c r="N3332" s="56"/>
      <c r="O3332" s="56"/>
      <c r="P3332" s="56"/>
    </row>
    <row r="3333" spans="1:16">
      <c r="A3333" s="20">
        <v>3324</v>
      </c>
      <c r="B3333" s="20" t="str">
        <f>IF(Data!B3333:$B$5005&lt;&gt;"",Data!B3333,"")</f>
        <v/>
      </c>
      <c r="C3333" s="20" t="str">
        <f>IF(Data!$B3333:C$5005&lt;&gt;"",Data!C3333,"")</f>
        <v/>
      </c>
      <c r="D3333" s="20" t="str">
        <f t="shared" si="115"/>
        <v/>
      </c>
      <c r="E3333" s="133" t="str">
        <f>IF(D3333="","",IF(COUNTIF($D$10:D3332,D3333)=0,COUNTIF(D:D,D3333),""))</f>
        <v/>
      </c>
      <c r="F3333" s="20" t="str">
        <f t="shared" si="114"/>
        <v/>
      </c>
      <c r="G3333" s="56"/>
      <c r="H3333" s="56"/>
      <c r="I3333" s="56"/>
      <c r="J3333" s="56"/>
      <c r="K3333" s="56"/>
      <c r="L3333" s="56"/>
      <c r="M3333" s="56"/>
      <c r="N3333" s="56"/>
      <c r="O3333" s="56"/>
      <c r="P3333" s="56"/>
    </row>
    <row r="3334" spans="1:16">
      <c r="A3334" s="20">
        <v>3325</v>
      </c>
      <c r="B3334" s="20" t="str">
        <f>IF(Data!B3334:$B$5005&lt;&gt;"",Data!B3334,"")</f>
        <v/>
      </c>
      <c r="C3334" s="20" t="str">
        <f>IF(Data!$B3334:C$5005&lt;&gt;"",Data!C3334,"")</f>
        <v/>
      </c>
      <c r="D3334" s="20" t="str">
        <f t="shared" si="115"/>
        <v/>
      </c>
      <c r="E3334" s="133" t="str">
        <f>IF(D3334="","",IF(COUNTIF($D$10:D3333,D3334)=0,COUNTIF(D:D,D3334),""))</f>
        <v/>
      </c>
      <c r="F3334" s="20" t="str">
        <f t="shared" si="114"/>
        <v/>
      </c>
      <c r="G3334" s="56"/>
      <c r="H3334" s="56"/>
      <c r="I3334" s="56"/>
      <c r="J3334" s="56"/>
      <c r="K3334" s="56"/>
      <c r="L3334" s="56"/>
      <c r="M3334" s="56"/>
      <c r="N3334" s="56"/>
      <c r="O3334" s="56"/>
      <c r="P3334" s="56"/>
    </row>
    <row r="3335" spans="1:16">
      <c r="A3335" s="20">
        <v>3326</v>
      </c>
      <c r="B3335" s="20" t="str">
        <f>IF(Data!B3335:$B$5005&lt;&gt;"",Data!B3335,"")</f>
        <v/>
      </c>
      <c r="C3335" s="20" t="str">
        <f>IF(Data!$B3335:C$5005&lt;&gt;"",Data!C3335,"")</f>
        <v/>
      </c>
      <c r="D3335" s="20" t="str">
        <f t="shared" si="115"/>
        <v/>
      </c>
      <c r="E3335" s="133" t="str">
        <f>IF(D3335="","",IF(COUNTIF($D$10:D3334,D3335)=0,COUNTIF(D:D,D3335),""))</f>
        <v/>
      </c>
      <c r="F3335" s="20" t="str">
        <f t="shared" si="114"/>
        <v/>
      </c>
      <c r="G3335" s="56"/>
      <c r="H3335" s="56"/>
      <c r="I3335" s="56"/>
      <c r="J3335" s="56"/>
      <c r="K3335" s="56"/>
      <c r="L3335" s="56"/>
      <c r="M3335" s="56"/>
      <c r="N3335" s="56"/>
      <c r="O3335" s="56"/>
      <c r="P3335" s="56"/>
    </row>
    <row r="3336" spans="1:16">
      <c r="A3336" s="20">
        <v>3327</v>
      </c>
      <c r="B3336" s="20" t="str">
        <f>IF(Data!B3336:$B$5005&lt;&gt;"",Data!B3336,"")</f>
        <v/>
      </c>
      <c r="C3336" s="20" t="str">
        <f>IF(Data!$B3336:C$5005&lt;&gt;"",Data!C3336,"")</f>
        <v/>
      </c>
      <c r="D3336" s="20" t="str">
        <f t="shared" si="115"/>
        <v/>
      </c>
      <c r="E3336" s="133" t="str">
        <f>IF(D3336="","",IF(COUNTIF($D$10:D3335,D3336)=0,COUNTIF(D:D,D3336),""))</f>
        <v/>
      </c>
      <c r="F3336" s="20" t="str">
        <f t="shared" si="114"/>
        <v/>
      </c>
      <c r="G3336" s="56"/>
      <c r="H3336" s="56"/>
      <c r="I3336" s="56"/>
      <c r="J3336" s="56"/>
      <c r="K3336" s="56"/>
      <c r="L3336" s="56"/>
      <c r="M3336" s="56"/>
      <c r="N3336" s="56"/>
      <c r="O3336" s="56"/>
      <c r="P3336" s="56"/>
    </row>
    <row r="3337" spans="1:16">
      <c r="A3337" s="20">
        <v>3328</v>
      </c>
      <c r="B3337" s="20" t="str">
        <f>IF(Data!B3337:$B$5005&lt;&gt;"",Data!B3337,"")</f>
        <v/>
      </c>
      <c r="C3337" s="20" t="str">
        <f>IF(Data!$B3337:C$5005&lt;&gt;"",Data!C3337,"")</f>
        <v/>
      </c>
      <c r="D3337" s="20" t="str">
        <f t="shared" si="115"/>
        <v/>
      </c>
      <c r="E3337" s="133" t="str">
        <f>IF(D3337="","",IF(COUNTIF($D$10:D3336,D3337)=0,COUNTIF(D:D,D3337),""))</f>
        <v/>
      </c>
      <c r="F3337" s="20" t="str">
        <f t="shared" si="114"/>
        <v/>
      </c>
      <c r="G3337" s="56"/>
      <c r="H3337" s="56"/>
      <c r="I3337" s="56"/>
      <c r="J3337" s="56"/>
      <c r="K3337" s="56"/>
      <c r="L3337" s="56"/>
      <c r="M3337" s="56"/>
      <c r="N3337" s="56"/>
      <c r="O3337" s="56"/>
      <c r="P3337" s="56"/>
    </row>
    <row r="3338" spans="1:16">
      <c r="A3338" s="20">
        <v>3329</v>
      </c>
      <c r="B3338" s="20" t="str">
        <f>IF(Data!B3338:$B$5005&lt;&gt;"",Data!B3338,"")</f>
        <v/>
      </c>
      <c r="C3338" s="20" t="str">
        <f>IF(Data!$B3338:C$5005&lt;&gt;"",Data!C3338,"")</f>
        <v/>
      </c>
      <c r="D3338" s="20" t="str">
        <f t="shared" si="115"/>
        <v/>
      </c>
      <c r="E3338" s="133" t="str">
        <f>IF(D3338="","",IF(COUNTIF($D$10:D3337,D3338)=0,COUNTIF(D:D,D3338),""))</f>
        <v/>
      </c>
      <c r="F3338" s="20" t="str">
        <f t="shared" si="114"/>
        <v/>
      </c>
      <c r="G3338" s="56"/>
      <c r="H3338" s="56"/>
      <c r="I3338" s="56"/>
      <c r="J3338" s="56"/>
      <c r="K3338" s="56"/>
      <c r="L3338" s="56"/>
      <c r="M3338" s="56"/>
      <c r="N3338" s="56"/>
      <c r="O3338" s="56"/>
      <c r="P3338" s="56"/>
    </row>
    <row r="3339" spans="1:16">
      <c r="A3339" s="20">
        <v>3330</v>
      </c>
      <c r="B3339" s="20" t="str">
        <f>IF(Data!B3339:$B$5005&lt;&gt;"",Data!B3339,"")</f>
        <v/>
      </c>
      <c r="C3339" s="20" t="str">
        <f>IF(Data!$B3339:C$5005&lt;&gt;"",Data!C3339,"")</f>
        <v/>
      </c>
      <c r="D3339" s="20" t="str">
        <f t="shared" si="115"/>
        <v/>
      </c>
      <c r="E3339" s="133" t="str">
        <f>IF(D3339="","",IF(COUNTIF($D$10:D3338,D3339)=0,COUNTIF(D:D,D3339),""))</f>
        <v/>
      </c>
      <c r="F3339" s="20" t="str">
        <f t="shared" si="114"/>
        <v/>
      </c>
      <c r="G3339" s="56"/>
      <c r="H3339" s="56"/>
      <c r="I3339" s="56"/>
      <c r="J3339" s="56"/>
      <c r="K3339" s="56"/>
      <c r="L3339" s="56"/>
      <c r="M3339" s="56"/>
      <c r="N3339" s="56"/>
      <c r="O3339" s="56"/>
      <c r="P3339" s="56"/>
    </row>
    <row r="3340" spans="1:16">
      <c r="A3340" s="20">
        <v>3331</v>
      </c>
      <c r="B3340" s="20" t="str">
        <f>IF(Data!B3340:$B$5005&lt;&gt;"",Data!B3340,"")</f>
        <v/>
      </c>
      <c r="C3340" s="20" t="str">
        <f>IF(Data!$B3340:C$5005&lt;&gt;"",Data!C3340,"")</f>
        <v/>
      </c>
      <c r="D3340" s="20" t="str">
        <f t="shared" si="115"/>
        <v/>
      </c>
      <c r="E3340" s="133" t="str">
        <f>IF(D3340="","",IF(COUNTIF($D$10:D3339,D3340)=0,COUNTIF(D:D,D3340),""))</f>
        <v/>
      </c>
      <c r="F3340" s="20" t="str">
        <f t="shared" ref="F3340:F3403" si="116">IF(E3340="","",E3340^3-E3340)</f>
        <v/>
      </c>
      <c r="G3340" s="56"/>
      <c r="H3340" s="56"/>
      <c r="I3340" s="56"/>
      <c r="J3340" s="56"/>
      <c r="K3340" s="56"/>
      <c r="L3340" s="56"/>
      <c r="M3340" s="56"/>
      <c r="N3340" s="56"/>
      <c r="O3340" s="56"/>
      <c r="P3340" s="56"/>
    </row>
    <row r="3341" spans="1:16">
      <c r="A3341" s="20">
        <v>3332</v>
      </c>
      <c r="B3341" s="20" t="str">
        <f>IF(Data!B3341:$B$5005&lt;&gt;"",Data!B3341,"")</f>
        <v/>
      </c>
      <c r="C3341" s="20" t="str">
        <f>IF(Data!$B3341:C$5005&lt;&gt;"",Data!C3341,"")</f>
        <v/>
      </c>
      <c r="D3341" s="20" t="str">
        <f t="shared" si="115"/>
        <v/>
      </c>
      <c r="E3341" s="133" t="str">
        <f>IF(D3341="","",IF(COUNTIF($D$10:D3340,D3341)=0,COUNTIF(D:D,D3341),""))</f>
        <v/>
      </c>
      <c r="F3341" s="20" t="str">
        <f t="shared" si="116"/>
        <v/>
      </c>
      <c r="G3341" s="56"/>
      <c r="H3341" s="56"/>
      <c r="I3341" s="56"/>
      <c r="J3341" s="56"/>
      <c r="K3341" s="56"/>
      <c r="L3341" s="56"/>
      <c r="M3341" s="56"/>
      <c r="N3341" s="56"/>
      <c r="O3341" s="56"/>
      <c r="P3341" s="56"/>
    </row>
    <row r="3342" spans="1:16">
      <c r="A3342" s="20">
        <v>3333</v>
      </c>
      <c r="B3342" s="20" t="str">
        <f>IF(Data!B3342:$B$5005&lt;&gt;"",Data!B3342,"")</f>
        <v/>
      </c>
      <c r="C3342" s="20" t="str">
        <f>IF(Data!$B3342:C$5005&lt;&gt;"",Data!C3342,"")</f>
        <v/>
      </c>
      <c r="D3342" s="20" t="str">
        <f t="shared" si="115"/>
        <v/>
      </c>
      <c r="E3342" s="133" t="str">
        <f>IF(D3342="","",IF(COUNTIF($D$10:D3341,D3342)=0,COUNTIF(D:D,D3342),""))</f>
        <v/>
      </c>
      <c r="F3342" s="20" t="str">
        <f t="shared" si="116"/>
        <v/>
      </c>
      <c r="G3342" s="56"/>
      <c r="H3342" s="56"/>
      <c r="I3342" s="56"/>
      <c r="J3342" s="56"/>
      <c r="K3342" s="56"/>
      <c r="L3342" s="56"/>
      <c r="M3342" s="56"/>
      <c r="N3342" s="56"/>
      <c r="O3342" s="56"/>
      <c r="P3342" s="56"/>
    </row>
    <row r="3343" spans="1:16">
      <c r="A3343" s="20">
        <v>3334</v>
      </c>
      <c r="B3343" s="20" t="str">
        <f>IF(Data!B3343:$B$5005&lt;&gt;"",Data!B3343,"")</f>
        <v/>
      </c>
      <c r="C3343" s="20" t="str">
        <f>IF(Data!$B3343:C$5005&lt;&gt;"",Data!C3343,"")</f>
        <v/>
      </c>
      <c r="D3343" s="20" t="str">
        <f t="shared" si="115"/>
        <v/>
      </c>
      <c r="E3343" s="133" t="str">
        <f>IF(D3343="","",IF(COUNTIF($D$10:D3342,D3343)=0,COUNTIF(D:D,D3343),""))</f>
        <v/>
      </c>
      <c r="F3343" s="20" t="str">
        <f t="shared" si="116"/>
        <v/>
      </c>
      <c r="G3343" s="56"/>
      <c r="H3343" s="56"/>
      <c r="I3343" s="56"/>
      <c r="J3343" s="56"/>
      <c r="K3343" s="56"/>
      <c r="L3343" s="56"/>
      <c r="M3343" s="56"/>
      <c r="N3343" s="56"/>
      <c r="O3343" s="56"/>
      <c r="P3343" s="56"/>
    </row>
    <row r="3344" spans="1:16">
      <c r="A3344" s="20">
        <v>3335</v>
      </c>
      <c r="B3344" s="20" t="str">
        <f>IF(Data!B3344:$B$5005&lt;&gt;"",Data!B3344,"")</f>
        <v/>
      </c>
      <c r="C3344" s="20" t="str">
        <f>IF(Data!$B3344:C$5005&lt;&gt;"",Data!C3344,"")</f>
        <v/>
      </c>
      <c r="D3344" s="20" t="str">
        <f t="shared" si="115"/>
        <v/>
      </c>
      <c r="E3344" s="133" t="str">
        <f>IF(D3344="","",IF(COUNTIF($D$10:D3343,D3344)=0,COUNTIF(D:D,D3344),""))</f>
        <v/>
      </c>
      <c r="F3344" s="20" t="str">
        <f t="shared" si="116"/>
        <v/>
      </c>
      <c r="G3344" s="56"/>
      <c r="H3344" s="56"/>
      <c r="I3344" s="56"/>
      <c r="J3344" s="56"/>
      <c r="K3344" s="56"/>
      <c r="L3344" s="56"/>
      <c r="M3344" s="56"/>
      <c r="N3344" s="56"/>
      <c r="O3344" s="56"/>
      <c r="P3344" s="56"/>
    </row>
    <row r="3345" spans="1:16">
      <c r="A3345" s="20">
        <v>3336</v>
      </c>
      <c r="B3345" s="20" t="str">
        <f>IF(Data!B3345:$B$5005&lt;&gt;"",Data!B3345,"")</f>
        <v/>
      </c>
      <c r="C3345" s="20" t="str">
        <f>IF(Data!$B3345:C$5005&lt;&gt;"",Data!C3345,"")</f>
        <v/>
      </c>
      <c r="D3345" s="20" t="str">
        <f t="shared" si="115"/>
        <v/>
      </c>
      <c r="E3345" s="133" t="str">
        <f>IF(D3345="","",IF(COUNTIF($D$10:D3344,D3345)=0,COUNTIF(D:D,D3345),""))</f>
        <v/>
      </c>
      <c r="F3345" s="20" t="str">
        <f t="shared" si="116"/>
        <v/>
      </c>
      <c r="G3345" s="56"/>
      <c r="H3345" s="56"/>
      <c r="I3345" s="56"/>
      <c r="J3345" s="56"/>
      <c r="K3345" s="56"/>
      <c r="L3345" s="56"/>
      <c r="M3345" s="56"/>
      <c r="N3345" s="56"/>
      <c r="O3345" s="56"/>
      <c r="P3345" s="56"/>
    </row>
    <row r="3346" spans="1:16">
      <c r="A3346" s="20">
        <v>3337</v>
      </c>
      <c r="B3346" s="20" t="str">
        <f>IF(Data!B3346:$B$5005&lt;&gt;"",Data!B3346,"")</f>
        <v/>
      </c>
      <c r="C3346" s="20" t="str">
        <f>IF(Data!$B3346:C$5005&lt;&gt;"",Data!C3346,"")</f>
        <v/>
      </c>
      <c r="D3346" s="20" t="str">
        <f t="shared" si="115"/>
        <v/>
      </c>
      <c r="E3346" s="133" t="str">
        <f>IF(D3346="","",IF(COUNTIF($D$10:D3345,D3346)=0,COUNTIF(D:D,D3346),""))</f>
        <v/>
      </c>
      <c r="F3346" s="20" t="str">
        <f t="shared" si="116"/>
        <v/>
      </c>
      <c r="G3346" s="56"/>
      <c r="H3346" s="56"/>
      <c r="I3346" s="56"/>
      <c r="J3346" s="56"/>
      <c r="K3346" s="56"/>
      <c r="L3346" s="56"/>
      <c r="M3346" s="56"/>
      <c r="N3346" s="56"/>
      <c r="O3346" s="56"/>
      <c r="P3346" s="56"/>
    </row>
    <row r="3347" spans="1:16">
      <c r="A3347" s="20">
        <v>3338</v>
      </c>
      <c r="B3347" s="20" t="str">
        <f>IF(Data!B3347:$B$5005&lt;&gt;"",Data!B3347,"")</f>
        <v/>
      </c>
      <c r="C3347" s="20" t="str">
        <f>IF(Data!$B3347:C$5005&lt;&gt;"",Data!C3347,"")</f>
        <v/>
      </c>
      <c r="D3347" s="20" t="str">
        <f t="shared" si="115"/>
        <v/>
      </c>
      <c r="E3347" s="133" t="str">
        <f>IF(D3347="","",IF(COUNTIF($D$10:D3346,D3347)=0,COUNTIF(D:D,D3347),""))</f>
        <v/>
      </c>
      <c r="F3347" s="20" t="str">
        <f t="shared" si="116"/>
        <v/>
      </c>
      <c r="G3347" s="56"/>
      <c r="H3347" s="56"/>
      <c r="I3347" s="56"/>
      <c r="J3347" s="56"/>
      <c r="K3347" s="56"/>
      <c r="L3347" s="56"/>
      <c r="M3347" s="56"/>
      <c r="N3347" s="56"/>
      <c r="O3347" s="56"/>
      <c r="P3347" s="56"/>
    </row>
    <row r="3348" spans="1:16">
      <c r="A3348" s="20">
        <v>3339</v>
      </c>
      <c r="B3348" s="20" t="str">
        <f>IF(Data!B3348:$B$5005&lt;&gt;"",Data!B3348,"")</f>
        <v/>
      </c>
      <c r="C3348" s="20" t="str">
        <f>IF(Data!$B3348:C$5005&lt;&gt;"",Data!C3348,"")</f>
        <v/>
      </c>
      <c r="D3348" s="20" t="str">
        <f t="shared" si="115"/>
        <v/>
      </c>
      <c r="E3348" s="133" t="str">
        <f>IF(D3348="","",IF(COUNTIF($D$10:D3347,D3348)=0,COUNTIF(D:D,D3348),""))</f>
        <v/>
      </c>
      <c r="F3348" s="20" t="str">
        <f t="shared" si="116"/>
        <v/>
      </c>
      <c r="G3348" s="56"/>
      <c r="H3348" s="56"/>
      <c r="I3348" s="56"/>
      <c r="J3348" s="56"/>
      <c r="K3348" s="56"/>
      <c r="L3348" s="56"/>
      <c r="M3348" s="56"/>
      <c r="N3348" s="56"/>
      <c r="O3348" s="56"/>
      <c r="P3348" s="56"/>
    </row>
    <row r="3349" spans="1:16">
      <c r="A3349" s="20">
        <v>3340</v>
      </c>
      <c r="B3349" s="20" t="str">
        <f>IF(Data!B3349:$B$5005&lt;&gt;"",Data!B3349,"")</f>
        <v/>
      </c>
      <c r="C3349" s="20" t="str">
        <f>IF(Data!$B3349:C$5005&lt;&gt;"",Data!C3349,"")</f>
        <v/>
      </c>
      <c r="D3349" s="20" t="str">
        <f t="shared" si="115"/>
        <v/>
      </c>
      <c r="E3349" s="133" t="str">
        <f>IF(D3349="","",IF(COUNTIF($D$10:D3348,D3349)=0,COUNTIF(D:D,D3349),""))</f>
        <v/>
      </c>
      <c r="F3349" s="20" t="str">
        <f t="shared" si="116"/>
        <v/>
      </c>
      <c r="G3349" s="56"/>
      <c r="H3349" s="56"/>
      <c r="I3349" s="56"/>
      <c r="J3349" s="56"/>
      <c r="K3349" s="56"/>
      <c r="L3349" s="56"/>
      <c r="M3349" s="56"/>
      <c r="N3349" s="56"/>
      <c r="O3349" s="56"/>
      <c r="P3349" s="56"/>
    </row>
    <row r="3350" spans="1:16">
      <c r="A3350" s="20">
        <v>3341</v>
      </c>
      <c r="B3350" s="20" t="str">
        <f>IF(Data!B3350:$B$5005&lt;&gt;"",Data!B3350,"")</f>
        <v/>
      </c>
      <c r="C3350" s="20" t="str">
        <f>IF(Data!$B3350:C$5005&lt;&gt;"",Data!C3350,"")</f>
        <v/>
      </c>
      <c r="D3350" s="20" t="str">
        <f t="shared" si="115"/>
        <v/>
      </c>
      <c r="E3350" s="133" t="str">
        <f>IF(D3350="","",IF(COUNTIF($D$10:D3349,D3350)=0,COUNTIF(D:D,D3350),""))</f>
        <v/>
      </c>
      <c r="F3350" s="20" t="str">
        <f t="shared" si="116"/>
        <v/>
      </c>
      <c r="G3350" s="56"/>
      <c r="H3350" s="56"/>
      <c r="I3350" s="56"/>
      <c r="J3350" s="56"/>
      <c r="K3350" s="56"/>
      <c r="L3350" s="56"/>
      <c r="M3350" s="56"/>
      <c r="N3350" s="56"/>
      <c r="O3350" s="56"/>
      <c r="P3350" s="56"/>
    </row>
    <row r="3351" spans="1:16">
      <c r="A3351" s="20">
        <v>3342</v>
      </c>
      <c r="B3351" s="20" t="str">
        <f>IF(Data!B3351:$B$5005&lt;&gt;"",Data!B3351,"")</f>
        <v/>
      </c>
      <c r="C3351" s="20" t="str">
        <f>IF(Data!$B3351:C$5005&lt;&gt;"",Data!C3351,"")</f>
        <v/>
      </c>
      <c r="D3351" s="20" t="str">
        <f t="shared" si="115"/>
        <v/>
      </c>
      <c r="E3351" s="133" t="str">
        <f>IF(D3351="","",IF(COUNTIF($D$10:D3350,D3351)=0,COUNTIF(D:D,D3351),""))</f>
        <v/>
      </c>
      <c r="F3351" s="20" t="str">
        <f t="shared" si="116"/>
        <v/>
      </c>
      <c r="G3351" s="56"/>
      <c r="H3351" s="56"/>
      <c r="I3351" s="56"/>
      <c r="J3351" s="56"/>
      <c r="K3351" s="56"/>
      <c r="L3351" s="56"/>
      <c r="M3351" s="56"/>
      <c r="N3351" s="56"/>
      <c r="O3351" s="56"/>
      <c r="P3351" s="56"/>
    </row>
    <row r="3352" spans="1:16">
      <c r="A3352" s="20">
        <v>3343</v>
      </c>
      <c r="B3352" s="20" t="str">
        <f>IF(Data!B3352:$B$5005&lt;&gt;"",Data!B3352,"")</f>
        <v/>
      </c>
      <c r="C3352" s="20" t="str">
        <f>IF(Data!$B3352:C$5005&lt;&gt;"",Data!C3352,"")</f>
        <v/>
      </c>
      <c r="D3352" s="20" t="str">
        <f t="shared" si="115"/>
        <v/>
      </c>
      <c r="E3352" s="133" t="str">
        <f>IF(D3352="","",IF(COUNTIF($D$10:D3351,D3352)=0,COUNTIF(D:D,D3352),""))</f>
        <v/>
      </c>
      <c r="F3352" s="20" t="str">
        <f t="shared" si="116"/>
        <v/>
      </c>
      <c r="G3352" s="56"/>
      <c r="H3352" s="56"/>
      <c r="I3352" s="56"/>
      <c r="J3352" s="56"/>
      <c r="K3352" s="56"/>
      <c r="L3352" s="56"/>
      <c r="M3352" s="56"/>
      <c r="N3352" s="56"/>
      <c r="O3352" s="56"/>
      <c r="P3352" s="56"/>
    </row>
    <row r="3353" spans="1:16">
      <c r="A3353" s="20">
        <v>3344</v>
      </c>
      <c r="B3353" s="20" t="str">
        <f>IF(Data!B3353:$B$5005&lt;&gt;"",Data!B3353,"")</f>
        <v/>
      </c>
      <c r="C3353" s="20" t="str">
        <f>IF(Data!$B3353:C$5005&lt;&gt;"",Data!C3353,"")</f>
        <v/>
      </c>
      <c r="D3353" s="20" t="str">
        <f t="shared" si="115"/>
        <v/>
      </c>
      <c r="E3353" s="133" t="str">
        <f>IF(D3353="","",IF(COUNTIF($D$10:D3352,D3353)=0,COUNTIF(D:D,D3353),""))</f>
        <v/>
      </c>
      <c r="F3353" s="20" t="str">
        <f t="shared" si="116"/>
        <v/>
      </c>
      <c r="G3353" s="56"/>
      <c r="H3353" s="56"/>
      <c r="I3353" s="56"/>
      <c r="J3353" s="56"/>
      <c r="K3353" s="56"/>
      <c r="L3353" s="56"/>
      <c r="M3353" s="56"/>
      <c r="N3353" s="56"/>
      <c r="O3353" s="56"/>
      <c r="P3353" s="56"/>
    </row>
    <row r="3354" spans="1:16">
      <c r="A3354" s="20">
        <v>3345</v>
      </c>
      <c r="B3354" s="20" t="str">
        <f>IF(Data!B3354:$B$5005&lt;&gt;"",Data!B3354,"")</f>
        <v/>
      </c>
      <c r="C3354" s="20" t="str">
        <f>IF(Data!$B3354:C$5005&lt;&gt;"",Data!C3354,"")</f>
        <v/>
      </c>
      <c r="D3354" s="20" t="str">
        <f t="shared" si="115"/>
        <v/>
      </c>
      <c r="E3354" s="133" t="str">
        <f>IF(D3354="","",IF(COUNTIF($D$10:D3353,D3354)=0,COUNTIF(D:D,D3354),""))</f>
        <v/>
      </c>
      <c r="F3354" s="20" t="str">
        <f t="shared" si="116"/>
        <v/>
      </c>
      <c r="G3354" s="56"/>
      <c r="H3354" s="56"/>
      <c r="I3354" s="56"/>
      <c r="J3354" s="56"/>
      <c r="K3354" s="56"/>
      <c r="L3354" s="56"/>
      <c r="M3354" s="56"/>
      <c r="N3354" s="56"/>
      <c r="O3354" s="56"/>
      <c r="P3354" s="56"/>
    </row>
    <row r="3355" spans="1:16">
      <c r="A3355" s="20">
        <v>3346</v>
      </c>
      <c r="B3355" s="20" t="str">
        <f>IF(Data!B3355:$B$5005&lt;&gt;"",Data!B3355,"")</f>
        <v/>
      </c>
      <c r="C3355" s="20" t="str">
        <f>IF(Data!$B3355:C$5005&lt;&gt;"",Data!C3355,"")</f>
        <v/>
      </c>
      <c r="D3355" s="20" t="str">
        <f t="shared" si="115"/>
        <v/>
      </c>
      <c r="E3355" s="133" t="str">
        <f>IF(D3355="","",IF(COUNTIF($D$10:D3354,D3355)=0,COUNTIF(D:D,D3355),""))</f>
        <v/>
      </c>
      <c r="F3355" s="20" t="str">
        <f t="shared" si="116"/>
        <v/>
      </c>
      <c r="G3355" s="56"/>
      <c r="H3355" s="56"/>
      <c r="I3355" s="56"/>
      <c r="J3355" s="56"/>
      <c r="K3355" s="56"/>
      <c r="L3355" s="56"/>
      <c r="M3355" s="56"/>
      <c r="N3355" s="56"/>
      <c r="O3355" s="56"/>
      <c r="P3355" s="56"/>
    </row>
    <row r="3356" spans="1:16">
      <c r="A3356" s="20">
        <v>3347</v>
      </c>
      <c r="B3356" s="20" t="str">
        <f>IF(Data!B3356:$B$5005&lt;&gt;"",Data!B3356,"")</f>
        <v/>
      </c>
      <c r="C3356" s="20" t="str">
        <f>IF(Data!$B3356:C$5005&lt;&gt;"",Data!C3356,"")</f>
        <v/>
      </c>
      <c r="D3356" s="20" t="str">
        <f t="shared" si="115"/>
        <v/>
      </c>
      <c r="E3356" s="133" t="str">
        <f>IF(D3356="","",IF(COUNTIF($D$10:D3355,D3356)=0,COUNTIF(D:D,D3356),""))</f>
        <v/>
      </c>
      <c r="F3356" s="20" t="str">
        <f t="shared" si="116"/>
        <v/>
      </c>
      <c r="G3356" s="56"/>
      <c r="H3356" s="56"/>
      <c r="I3356" s="56"/>
      <c r="J3356" s="56"/>
      <c r="K3356" s="56"/>
      <c r="L3356" s="56"/>
      <c r="M3356" s="56"/>
      <c r="N3356" s="56"/>
      <c r="O3356" s="56"/>
      <c r="P3356" s="56"/>
    </row>
    <row r="3357" spans="1:16">
      <c r="A3357" s="20">
        <v>3348</v>
      </c>
      <c r="B3357" s="20" t="str">
        <f>IF(Data!B3357:$B$5005&lt;&gt;"",Data!B3357,"")</f>
        <v/>
      </c>
      <c r="C3357" s="20" t="str">
        <f>IF(Data!$B3357:C$5005&lt;&gt;"",Data!C3357,"")</f>
        <v/>
      </c>
      <c r="D3357" s="20" t="str">
        <f t="shared" si="115"/>
        <v/>
      </c>
      <c r="E3357" s="133" t="str">
        <f>IF(D3357="","",IF(COUNTIF($D$10:D3356,D3357)=0,COUNTIF(D:D,D3357),""))</f>
        <v/>
      </c>
      <c r="F3357" s="20" t="str">
        <f t="shared" si="116"/>
        <v/>
      </c>
      <c r="G3357" s="56"/>
      <c r="H3357" s="56"/>
      <c r="I3357" s="56"/>
      <c r="J3357" s="56"/>
      <c r="K3357" s="56"/>
      <c r="L3357" s="56"/>
      <c r="M3357" s="56"/>
      <c r="N3357" s="56"/>
      <c r="O3357" s="56"/>
      <c r="P3357" s="56"/>
    </row>
    <row r="3358" spans="1:16">
      <c r="A3358" s="20">
        <v>3349</v>
      </c>
      <c r="B3358" s="20" t="str">
        <f>IF(Data!B3358:$B$5005&lt;&gt;"",Data!B3358,"")</f>
        <v/>
      </c>
      <c r="C3358" s="20" t="str">
        <f>IF(Data!$B3358:C$5005&lt;&gt;"",Data!C3358,"")</f>
        <v/>
      </c>
      <c r="D3358" s="20" t="str">
        <f t="shared" si="115"/>
        <v/>
      </c>
      <c r="E3358" s="133" t="str">
        <f>IF(D3358="","",IF(COUNTIF($D$10:D3357,D3358)=0,COUNTIF(D:D,D3358),""))</f>
        <v/>
      </c>
      <c r="F3358" s="20" t="str">
        <f t="shared" si="116"/>
        <v/>
      </c>
      <c r="G3358" s="56"/>
      <c r="H3358" s="56"/>
      <c r="I3358" s="56"/>
      <c r="J3358" s="56"/>
      <c r="K3358" s="56"/>
      <c r="L3358" s="56"/>
      <c r="M3358" s="56"/>
      <c r="N3358" s="56"/>
      <c r="O3358" s="56"/>
      <c r="P3358" s="56"/>
    </row>
    <row r="3359" spans="1:16">
      <c r="A3359" s="20">
        <v>3350</v>
      </c>
      <c r="B3359" s="20" t="str">
        <f>IF(Data!B3359:$B$5005&lt;&gt;"",Data!B3359,"")</f>
        <v/>
      </c>
      <c r="C3359" s="20" t="str">
        <f>IF(Data!$B3359:C$5005&lt;&gt;"",Data!C3359,"")</f>
        <v/>
      </c>
      <c r="D3359" s="20" t="str">
        <f t="shared" si="115"/>
        <v/>
      </c>
      <c r="E3359" s="133" t="str">
        <f>IF(D3359="","",IF(COUNTIF($D$10:D3358,D3359)=0,COUNTIF(D:D,D3359),""))</f>
        <v/>
      </c>
      <c r="F3359" s="20" t="str">
        <f t="shared" si="116"/>
        <v/>
      </c>
      <c r="G3359" s="56"/>
      <c r="H3359" s="56"/>
      <c r="I3359" s="56"/>
      <c r="J3359" s="56"/>
      <c r="K3359" s="56"/>
      <c r="L3359" s="56"/>
      <c r="M3359" s="56"/>
      <c r="N3359" s="56"/>
      <c r="O3359" s="56"/>
      <c r="P3359" s="56"/>
    </row>
    <row r="3360" spans="1:16">
      <c r="A3360" s="20">
        <v>3351</v>
      </c>
      <c r="B3360" s="20" t="str">
        <f>IF(Data!B3360:$B$5005&lt;&gt;"",Data!B3360,"")</f>
        <v/>
      </c>
      <c r="C3360" s="20" t="str">
        <f>IF(Data!$B3360:C$5005&lt;&gt;"",Data!C3360,"")</f>
        <v/>
      </c>
      <c r="D3360" s="20" t="str">
        <f t="shared" si="115"/>
        <v/>
      </c>
      <c r="E3360" s="133" t="str">
        <f>IF(D3360="","",IF(COUNTIF($D$10:D3359,D3360)=0,COUNTIF(D:D,D3360),""))</f>
        <v/>
      </c>
      <c r="F3360" s="20" t="str">
        <f t="shared" si="116"/>
        <v/>
      </c>
      <c r="G3360" s="56"/>
      <c r="H3360" s="56"/>
      <c r="I3360" s="56"/>
      <c r="J3360" s="56"/>
      <c r="K3360" s="56"/>
      <c r="L3360" s="56"/>
      <c r="M3360" s="56"/>
      <c r="N3360" s="56"/>
      <c r="O3360" s="56"/>
      <c r="P3360" s="56"/>
    </row>
    <row r="3361" spans="1:16">
      <c r="A3361" s="20">
        <v>3352</v>
      </c>
      <c r="B3361" s="20" t="str">
        <f>IF(Data!B3361:$B$5005&lt;&gt;"",Data!B3361,"")</f>
        <v/>
      </c>
      <c r="C3361" s="20" t="str">
        <f>IF(Data!$B3361:C$5005&lt;&gt;"",Data!C3361,"")</f>
        <v/>
      </c>
      <c r="D3361" s="20" t="str">
        <f t="shared" si="115"/>
        <v/>
      </c>
      <c r="E3361" s="133" t="str">
        <f>IF(D3361="","",IF(COUNTIF($D$10:D3360,D3361)=0,COUNTIF(D:D,D3361),""))</f>
        <v/>
      </c>
      <c r="F3361" s="20" t="str">
        <f t="shared" si="116"/>
        <v/>
      </c>
      <c r="G3361" s="56"/>
      <c r="H3361" s="56"/>
      <c r="I3361" s="56"/>
      <c r="J3361" s="56"/>
      <c r="K3361" s="56"/>
      <c r="L3361" s="56"/>
      <c r="M3361" s="56"/>
      <c r="N3361" s="56"/>
      <c r="O3361" s="56"/>
      <c r="P3361" s="56"/>
    </row>
    <row r="3362" spans="1:16">
      <c r="A3362" s="20">
        <v>3353</v>
      </c>
      <c r="B3362" s="20" t="str">
        <f>IF(Data!B3362:$B$5005&lt;&gt;"",Data!B3362,"")</f>
        <v/>
      </c>
      <c r="C3362" s="20" t="str">
        <f>IF(Data!$B3362:C$5005&lt;&gt;"",Data!C3362,"")</f>
        <v/>
      </c>
      <c r="D3362" s="20" t="str">
        <f t="shared" si="115"/>
        <v/>
      </c>
      <c r="E3362" s="133" t="str">
        <f>IF(D3362="","",IF(COUNTIF($D$10:D3361,D3362)=0,COUNTIF(D:D,D3362),""))</f>
        <v/>
      </c>
      <c r="F3362" s="20" t="str">
        <f t="shared" si="116"/>
        <v/>
      </c>
      <c r="G3362" s="56"/>
      <c r="H3362" s="56"/>
      <c r="I3362" s="56"/>
      <c r="J3362" s="56"/>
      <c r="K3362" s="56"/>
      <c r="L3362" s="56"/>
      <c r="M3362" s="56"/>
      <c r="N3362" s="56"/>
      <c r="O3362" s="56"/>
      <c r="P3362" s="56"/>
    </row>
    <row r="3363" spans="1:16">
      <c r="A3363" s="20">
        <v>3354</v>
      </c>
      <c r="B3363" s="20" t="str">
        <f>IF(Data!B3363:$B$5005&lt;&gt;"",Data!B3363,"")</f>
        <v/>
      </c>
      <c r="C3363" s="20" t="str">
        <f>IF(Data!$B3363:C$5005&lt;&gt;"",Data!C3363,"")</f>
        <v/>
      </c>
      <c r="D3363" s="20" t="str">
        <f t="shared" si="115"/>
        <v/>
      </c>
      <c r="E3363" s="133" t="str">
        <f>IF(D3363="","",IF(COUNTIF($D$10:D3362,D3363)=0,COUNTIF(D:D,D3363),""))</f>
        <v/>
      </c>
      <c r="F3363" s="20" t="str">
        <f t="shared" si="116"/>
        <v/>
      </c>
      <c r="G3363" s="56"/>
      <c r="H3363" s="56"/>
      <c r="I3363" s="56"/>
      <c r="J3363" s="56"/>
      <c r="K3363" s="56"/>
      <c r="L3363" s="56"/>
      <c r="M3363" s="56"/>
      <c r="N3363" s="56"/>
      <c r="O3363" s="56"/>
      <c r="P3363" s="56"/>
    </row>
    <row r="3364" spans="1:16">
      <c r="A3364" s="20">
        <v>3355</v>
      </c>
      <c r="B3364" s="20" t="str">
        <f>IF(Data!B3364:$B$5005&lt;&gt;"",Data!B3364,"")</f>
        <v/>
      </c>
      <c r="C3364" s="20" t="str">
        <f>IF(Data!$B3364:C$5005&lt;&gt;"",Data!C3364,"")</f>
        <v/>
      </c>
      <c r="D3364" s="20" t="str">
        <f t="shared" si="115"/>
        <v/>
      </c>
      <c r="E3364" s="133" t="str">
        <f>IF(D3364="","",IF(COUNTIF($D$10:D3363,D3364)=0,COUNTIF(D:D,D3364),""))</f>
        <v/>
      </c>
      <c r="F3364" s="20" t="str">
        <f t="shared" si="116"/>
        <v/>
      </c>
      <c r="G3364" s="56"/>
      <c r="H3364" s="56"/>
      <c r="I3364" s="56"/>
      <c r="J3364" s="56"/>
      <c r="K3364" s="56"/>
      <c r="L3364" s="56"/>
      <c r="M3364" s="56"/>
      <c r="N3364" s="56"/>
      <c r="O3364" s="56"/>
      <c r="P3364" s="56"/>
    </row>
    <row r="3365" spans="1:16">
      <c r="A3365" s="20">
        <v>3356</v>
      </c>
      <c r="B3365" s="20" t="str">
        <f>IF(Data!B3365:$B$5005&lt;&gt;"",Data!B3365,"")</f>
        <v/>
      </c>
      <c r="C3365" s="20" t="str">
        <f>IF(Data!$B3365:C$5005&lt;&gt;"",Data!C3365,"")</f>
        <v/>
      </c>
      <c r="D3365" s="20" t="str">
        <f t="shared" si="115"/>
        <v/>
      </c>
      <c r="E3365" s="133" t="str">
        <f>IF(D3365="","",IF(COUNTIF($D$10:D3364,D3365)=0,COUNTIF(D:D,D3365),""))</f>
        <v/>
      </c>
      <c r="F3365" s="20" t="str">
        <f t="shared" si="116"/>
        <v/>
      </c>
      <c r="G3365" s="56"/>
      <c r="H3365" s="56"/>
      <c r="I3365" s="56"/>
      <c r="J3365" s="56"/>
      <c r="K3365" s="56"/>
      <c r="L3365" s="56"/>
      <c r="M3365" s="56"/>
      <c r="N3365" s="56"/>
      <c r="O3365" s="56"/>
      <c r="P3365" s="56"/>
    </row>
    <row r="3366" spans="1:16">
      <c r="A3366" s="20">
        <v>3357</v>
      </c>
      <c r="B3366" s="20" t="str">
        <f>IF(Data!B3366:$B$5005&lt;&gt;"",Data!B3366,"")</f>
        <v/>
      </c>
      <c r="C3366" s="20" t="str">
        <f>IF(Data!$B3366:C$5005&lt;&gt;"",Data!C3366,"")</f>
        <v/>
      </c>
      <c r="D3366" s="20" t="str">
        <f t="shared" si="115"/>
        <v/>
      </c>
      <c r="E3366" s="133" t="str">
        <f>IF(D3366="","",IF(COUNTIF($D$10:D3365,D3366)=0,COUNTIF(D:D,D3366),""))</f>
        <v/>
      </c>
      <c r="F3366" s="20" t="str">
        <f t="shared" si="116"/>
        <v/>
      </c>
      <c r="G3366" s="56"/>
      <c r="H3366" s="56"/>
      <c r="I3366" s="56"/>
      <c r="J3366" s="56"/>
      <c r="K3366" s="56"/>
      <c r="L3366" s="56"/>
      <c r="M3366" s="56"/>
      <c r="N3366" s="56"/>
      <c r="O3366" s="56"/>
      <c r="P3366" s="56"/>
    </row>
    <row r="3367" spans="1:16">
      <c r="A3367" s="20">
        <v>3358</v>
      </c>
      <c r="B3367" s="20" t="str">
        <f>IF(Data!B3367:$B$5005&lt;&gt;"",Data!B3367,"")</f>
        <v/>
      </c>
      <c r="C3367" s="20" t="str">
        <f>IF(Data!$B3367:C$5005&lt;&gt;"",Data!C3367,"")</f>
        <v/>
      </c>
      <c r="D3367" s="20" t="str">
        <f t="shared" si="115"/>
        <v/>
      </c>
      <c r="E3367" s="133" t="str">
        <f>IF(D3367="","",IF(COUNTIF($D$10:D3366,D3367)=0,COUNTIF(D:D,D3367),""))</f>
        <v/>
      </c>
      <c r="F3367" s="20" t="str">
        <f t="shared" si="116"/>
        <v/>
      </c>
      <c r="G3367" s="56"/>
      <c r="H3367" s="56"/>
      <c r="I3367" s="56"/>
      <c r="J3367" s="56"/>
      <c r="K3367" s="56"/>
      <c r="L3367" s="56"/>
      <c r="M3367" s="56"/>
      <c r="N3367" s="56"/>
      <c r="O3367" s="56"/>
      <c r="P3367" s="56"/>
    </row>
    <row r="3368" spans="1:16">
      <c r="A3368" s="20">
        <v>3359</v>
      </c>
      <c r="B3368" s="20" t="str">
        <f>IF(Data!B3368:$B$5005&lt;&gt;"",Data!B3368,"")</f>
        <v/>
      </c>
      <c r="C3368" s="20" t="str">
        <f>IF(Data!$B3368:C$5005&lt;&gt;"",Data!C3368,"")</f>
        <v/>
      </c>
      <c r="D3368" s="20" t="str">
        <f t="shared" si="115"/>
        <v/>
      </c>
      <c r="E3368" s="133" t="str">
        <f>IF(D3368="","",IF(COUNTIF($D$10:D3367,D3368)=0,COUNTIF(D:D,D3368),""))</f>
        <v/>
      </c>
      <c r="F3368" s="20" t="str">
        <f t="shared" si="116"/>
        <v/>
      </c>
      <c r="G3368" s="56"/>
      <c r="H3368" s="56"/>
      <c r="I3368" s="56"/>
      <c r="J3368" s="56"/>
      <c r="K3368" s="56"/>
      <c r="L3368" s="56"/>
      <c r="M3368" s="56"/>
      <c r="N3368" s="56"/>
      <c r="O3368" s="56"/>
      <c r="P3368" s="56"/>
    </row>
    <row r="3369" spans="1:16">
      <c r="A3369" s="20">
        <v>3360</v>
      </c>
      <c r="B3369" s="20" t="str">
        <f>IF(Data!B3369:$B$5005&lt;&gt;"",Data!B3369,"")</f>
        <v/>
      </c>
      <c r="C3369" s="20" t="str">
        <f>IF(Data!$B3369:C$5005&lt;&gt;"",Data!C3369,"")</f>
        <v/>
      </c>
      <c r="D3369" s="20" t="str">
        <f t="shared" si="115"/>
        <v/>
      </c>
      <c r="E3369" s="133" t="str">
        <f>IF(D3369="","",IF(COUNTIF($D$10:D3368,D3369)=0,COUNTIF(D:D,D3369),""))</f>
        <v/>
      </c>
      <c r="F3369" s="20" t="str">
        <f t="shared" si="116"/>
        <v/>
      </c>
      <c r="G3369" s="56"/>
      <c r="H3369" s="56"/>
      <c r="I3369" s="56"/>
      <c r="J3369" s="56"/>
      <c r="K3369" s="56"/>
      <c r="L3369" s="56"/>
      <c r="M3369" s="56"/>
      <c r="N3369" s="56"/>
      <c r="O3369" s="56"/>
      <c r="P3369" s="56"/>
    </row>
    <row r="3370" spans="1:16">
      <c r="A3370" s="20">
        <v>3361</v>
      </c>
      <c r="B3370" s="20" t="str">
        <f>IF(Data!B3370:$B$5005&lt;&gt;"",Data!B3370,"")</f>
        <v/>
      </c>
      <c r="C3370" s="20" t="str">
        <f>IF(Data!$B3370:C$5005&lt;&gt;"",Data!C3370,"")</f>
        <v/>
      </c>
      <c r="D3370" s="20" t="str">
        <f t="shared" si="115"/>
        <v/>
      </c>
      <c r="E3370" s="133" t="str">
        <f>IF(D3370="","",IF(COUNTIF($D$10:D3369,D3370)=0,COUNTIF(D:D,D3370),""))</f>
        <v/>
      </c>
      <c r="F3370" s="20" t="str">
        <f t="shared" si="116"/>
        <v/>
      </c>
      <c r="G3370" s="56"/>
      <c r="H3370" s="56"/>
      <c r="I3370" s="56"/>
      <c r="J3370" s="56"/>
      <c r="K3370" s="56"/>
      <c r="L3370" s="56"/>
      <c r="M3370" s="56"/>
      <c r="N3370" s="56"/>
      <c r="O3370" s="56"/>
      <c r="P3370" s="56"/>
    </row>
    <row r="3371" spans="1:16">
      <c r="A3371" s="20">
        <v>3362</v>
      </c>
      <c r="B3371" s="20" t="str">
        <f>IF(Data!B3371:$B$5005&lt;&gt;"",Data!B3371,"")</f>
        <v/>
      </c>
      <c r="C3371" s="20" t="str">
        <f>IF(Data!$B3371:C$5005&lt;&gt;"",Data!C3371,"")</f>
        <v/>
      </c>
      <c r="D3371" s="20" t="str">
        <f t="shared" si="115"/>
        <v/>
      </c>
      <c r="E3371" s="133" t="str">
        <f>IF(D3371="","",IF(COUNTIF($D$10:D3370,D3371)=0,COUNTIF(D:D,D3371),""))</f>
        <v/>
      </c>
      <c r="F3371" s="20" t="str">
        <f t="shared" si="116"/>
        <v/>
      </c>
      <c r="G3371" s="56"/>
      <c r="H3371" s="56"/>
      <c r="I3371" s="56"/>
      <c r="J3371" s="56"/>
      <c r="K3371" s="56"/>
      <c r="L3371" s="56"/>
      <c r="M3371" s="56"/>
      <c r="N3371" s="56"/>
      <c r="O3371" s="56"/>
      <c r="P3371" s="56"/>
    </row>
    <row r="3372" spans="1:16">
      <c r="A3372" s="20">
        <v>3363</v>
      </c>
      <c r="B3372" s="20" t="str">
        <f>IF(Data!B3372:$B$5005&lt;&gt;"",Data!B3372,"")</f>
        <v/>
      </c>
      <c r="C3372" s="20" t="str">
        <f>IF(Data!$B3372:C$5005&lt;&gt;"",Data!C3372,"")</f>
        <v/>
      </c>
      <c r="D3372" s="20" t="str">
        <f t="shared" si="115"/>
        <v/>
      </c>
      <c r="E3372" s="133" t="str">
        <f>IF(D3372="","",IF(COUNTIF($D$10:D3371,D3372)=0,COUNTIF(D:D,D3372),""))</f>
        <v/>
      </c>
      <c r="F3372" s="20" t="str">
        <f t="shared" si="116"/>
        <v/>
      </c>
      <c r="G3372" s="56"/>
      <c r="H3372" s="56"/>
      <c r="I3372" s="56"/>
      <c r="J3372" s="56"/>
      <c r="K3372" s="56"/>
      <c r="L3372" s="56"/>
      <c r="M3372" s="56"/>
      <c r="N3372" s="56"/>
      <c r="O3372" s="56"/>
      <c r="P3372" s="56"/>
    </row>
    <row r="3373" spans="1:16">
      <c r="A3373" s="20">
        <v>3364</v>
      </c>
      <c r="B3373" s="20" t="str">
        <f>IF(Data!B3373:$B$5005&lt;&gt;"",Data!B3373,"")</f>
        <v/>
      </c>
      <c r="C3373" s="20" t="str">
        <f>IF(Data!$B3373:C$5005&lt;&gt;"",Data!C3373,"")</f>
        <v/>
      </c>
      <c r="D3373" s="20" t="str">
        <f t="shared" si="115"/>
        <v/>
      </c>
      <c r="E3373" s="133" t="str">
        <f>IF(D3373="","",IF(COUNTIF($D$10:D3372,D3373)=0,COUNTIF(D:D,D3373),""))</f>
        <v/>
      </c>
      <c r="F3373" s="20" t="str">
        <f t="shared" si="116"/>
        <v/>
      </c>
      <c r="G3373" s="56"/>
      <c r="H3373" s="56"/>
      <c r="I3373" s="56"/>
      <c r="J3373" s="56"/>
      <c r="K3373" s="56"/>
      <c r="L3373" s="56"/>
      <c r="M3373" s="56"/>
      <c r="N3373" s="56"/>
      <c r="O3373" s="56"/>
      <c r="P3373" s="56"/>
    </row>
    <row r="3374" spans="1:16">
      <c r="A3374" s="20">
        <v>3365</v>
      </c>
      <c r="B3374" s="20" t="str">
        <f>IF(Data!B3374:$B$5005&lt;&gt;"",Data!B3374,"")</f>
        <v/>
      </c>
      <c r="C3374" s="20" t="str">
        <f>IF(Data!$B3374:C$5005&lt;&gt;"",Data!C3374,"")</f>
        <v/>
      </c>
      <c r="D3374" s="20" t="str">
        <f t="shared" si="115"/>
        <v/>
      </c>
      <c r="E3374" s="133" t="str">
        <f>IF(D3374="","",IF(COUNTIF($D$10:D3373,D3374)=0,COUNTIF(D:D,D3374),""))</f>
        <v/>
      </c>
      <c r="F3374" s="20" t="str">
        <f t="shared" si="116"/>
        <v/>
      </c>
      <c r="G3374" s="56"/>
      <c r="H3374" s="56"/>
      <c r="I3374" s="56"/>
      <c r="J3374" s="56"/>
      <c r="K3374" s="56"/>
      <c r="L3374" s="56"/>
      <c r="M3374" s="56"/>
      <c r="N3374" s="56"/>
      <c r="O3374" s="56"/>
      <c r="P3374" s="56"/>
    </row>
    <row r="3375" spans="1:16">
      <c r="A3375" s="20">
        <v>3366</v>
      </c>
      <c r="B3375" s="20" t="str">
        <f>IF(Data!B3375:$B$5005&lt;&gt;"",Data!B3375,"")</f>
        <v/>
      </c>
      <c r="C3375" s="20" t="str">
        <f>IF(Data!$B3375:C$5005&lt;&gt;"",Data!C3375,"")</f>
        <v/>
      </c>
      <c r="D3375" s="20" t="str">
        <f t="shared" si="115"/>
        <v/>
      </c>
      <c r="E3375" s="133" t="str">
        <f>IF(D3375="","",IF(COUNTIF($D$10:D3374,D3375)=0,COUNTIF(D:D,D3375),""))</f>
        <v/>
      </c>
      <c r="F3375" s="20" t="str">
        <f t="shared" si="116"/>
        <v/>
      </c>
      <c r="G3375" s="56"/>
      <c r="H3375" s="56"/>
      <c r="I3375" s="56"/>
      <c r="J3375" s="56"/>
      <c r="K3375" s="56"/>
      <c r="L3375" s="56"/>
      <c r="M3375" s="56"/>
      <c r="N3375" s="56"/>
      <c r="O3375" s="56"/>
      <c r="P3375" s="56"/>
    </row>
    <row r="3376" spans="1:16">
      <c r="A3376" s="20">
        <v>3367</v>
      </c>
      <c r="B3376" s="20" t="str">
        <f>IF(Data!B3376:$B$5005&lt;&gt;"",Data!B3376,"")</f>
        <v/>
      </c>
      <c r="C3376" s="20" t="str">
        <f>IF(Data!$B3376:C$5005&lt;&gt;"",Data!C3376,"")</f>
        <v/>
      </c>
      <c r="D3376" s="20" t="str">
        <f t="shared" si="115"/>
        <v/>
      </c>
      <c r="E3376" s="133" t="str">
        <f>IF(D3376="","",IF(COUNTIF($D$10:D3375,D3376)=0,COUNTIF(D:D,D3376),""))</f>
        <v/>
      </c>
      <c r="F3376" s="20" t="str">
        <f t="shared" si="116"/>
        <v/>
      </c>
      <c r="G3376" s="56"/>
      <c r="H3376" s="56"/>
      <c r="I3376" s="56"/>
      <c r="J3376" s="56"/>
      <c r="K3376" s="56"/>
      <c r="L3376" s="56"/>
      <c r="M3376" s="56"/>
      <c r="N3376" s="56"/>
      <c r="O3376" s="56"/>
      <c r="P3376" s="56"/>
    </row>
    <row r="3377" spans="1:16">
      <c r="A3377" s="20">
        <v>3368</v>
      </c>
      <c r="B3377" s="20" t="str">
        <f>IF(Data!B3377:$B$5005&lt;&gt;"",Data!B3377,"")</f>
        <v/>
      </c>
      <c r="C3377" s="20" t="str">
        <f>IF(Data!$B3377:C$5005&lt;&gt;"",Data!C3377,"")</f>
        <v/>
      </c>
      <c r="D3377" s="20" t="str">
        <f t="shared" si="115"/>
        <v/>
      </c>
      <c r="E3377" s="133" t="str">
        <f>IF(D3377="","",IF(COUNTIF($D$10:D3376,D3377)=0,COUNTIF(D:D,D3377),""))</f>
        <v/>
      </c>
      <c r="F3377" s="20" t="str">
        <f t="shared" si="116"/>
        <v/>
      </c>
      <c r="G3377" s="56"/>
      <c r="H3377" s="56"/>
      <c r="I3377" s="56"/>
      <c r="J3377" s="56"/>
      <c r="K3377" s="56"/>
      <c r="L3377" s="56"/>
      <c r="M3377" s="56"/>
      <c r="N3377" s="56"/>
      <c r="O3377" s="56"/>
      <c r="P3377" s="56"/>
    </row>
    <row r="3378" spans="1:16">
      <c r="A3378" s="20">
        <v>3369</v>
      </c>
      <c r="B3378" s="20" t="str">
        <f>IF(Data!B3378:$B$5005&lt;&gt;"",Data!B3378,"")</f>
        <v/>
      </c>
      <c r="C3378" s="20" t="str">
        <f>IF(Data!$B3378:C$5005&lt;&gt;"",Data!C3378,"")</f>
        <v/>
      </c>
      <c r="D3378" s="20" t="str">
        <f t="shared" si="115"/>
        <v/>
      </c>
      <c r="E3378" s="133" t="str">
        <f>IF(D3378="","",IF(COUNTIF($D$10:D3377,D3378)=0,COUNTIF(D:D,D3378),""))</f>
        <v/>
      </c>
      <c r="F3378" s="20" t="str">
        <f t="shared" si="116"/>
        <v/>
      </c>
      <c r="G3378" s="56"/>
      <c r="H3378" s="56"/>
      <c r="I3378" s="56"/>
      <c r="J3378" s="56"/>
      <c r="K3378" s="56"/>
      <c r="L3378" s="56"/>
      <c r="M3378" s="56"/>
      <c r="N3378" s="56"/>
      <c r="O3378" s="56"/>
      <c r="P3378" s="56"/>
    </row>
    <row r="3379" spans="1:16">
      <c r="A3379" s="20">
        <v>3370</v>
      </c>
      <c r="B3379" s="20" t="str">
        <f>IF(Data!B3379:$B$5005&lt;&gt;"",Data!B3379,"")</f>
        <v/>
      </c>
      <c r="C3379" s="20" t="str">
        <f>IF(Data!$B3379:C$5005&lt;&gt;"",Data!C3379,"")</f>
        <v/>
      </c>
      <c r="D3379" s="20" t="str">
        <f t="shared" si="115"/>
        <v/>
      </c>
      <c r="E3379" s="133" t="str">
        <f>IF(D3379="","",IF(COUNTIF($D$10:D3378,D3379)=0,COUNTIF(D:D,D3379),""))</f>
        <v/>
      </c>
      <c r="F3379" s="20" t="str">
        <f t="shared" si="116"/>
        <v/>
      </c>
      <c r="G3379" s="56"/>
      <c r="H3379" s="56"/>
      <c r="I3379" s="56"/>
      <c r="J3379" s="56"/>
      <c r="K3379" s="56"/>
      <c r="L3379" s="56"/>
      <c r="M3379" s="56"/>
      <c r="N3379" s="56"/>
      <c r="O3379" s="56"/>
      <c r="P3379" s="56"/>
    </row>
    <row r="3380" spans="1:16">
      <c r="A3380" s="20">
        <v>3371</v>
      </c>
      <c r="B3380" s="20" t="str">
        <f>IF(Data!B3380:$B$5005&lt;&gt;"",Data!B3380,"")</f>
        <v/>
      </c>
      <c r="C3380" s="20" t="str">
        <f>IF(Data!$B3380:C$5005&lt;&gt;"",Data!C3380,"")</f>
        <v/>
      </c>
      <c r="D3380" s="20" t="str">
        <f t="shared" si="115"/>
        <v/>
      </c>
      <c r="E3380" s="133" t="str">
        <f>IF(D3380="","",IF(COUNTIF($D$10:D3379,D3380)=0,COUNTIF(D:D,D3380),""))</f>
        <v/>
      </c>
      <c r="F3380" s="20" t="str">
        <f t="shared" si="116"/>
        <v/>
      </c>
      <c r="G3380" s="56"/>
      <c r="H3380" s="56"/>
      <c r="I3380" s="56"/>
      <c r="J3380" s="56"/>
      <c r="K3380" s="56"/>
      <c r="L3380" s="56"/>
      <c r="M3380" s="56"/>
      <c r="N3380" s="56"/>
      <c r="O3380" s="56"/>
      <c r="P3380" s="56"/>
    </row>
    <row r="3381" spans="1:16">
      <c r="A3381" s="20">
        <v>3372</v>
      </c>
      <c r="B3381" s="20" t="str">
        <f>IF(Data!B3381:$B$5005&lt;&gt;"",Data!B3381,"")</f>
        <v/>
      </c>
      <c r="C3381" s="20" t="str">
        <f>IF(Data!$B3381:C$5005&lt;&gt;"",Data!C3381,"")</f>
        <v/>
      </c>
      <c r="D3381" s="20" t="str">
        <f t="shared" si="115"/>
        <v/>
      </c>
      <c r="E3381" s="133" t="str">
        <f>IF(D3381="","",IF(COUNTIF($D$10:D3380,D3381)=0,COUNTIF(D:D,D3381),""))</f>
        <v/>
      </c>
      <c r="F3381" s="20" t="str">
        <f t="shared" si="116"/>
        <v/>
      </c>
      <c r="G3381" s="56"/>
      <c r="H3381" s="56"/>
      <c r="I3381" s="56"/>
      <c r="J3381" s="56"/>
      <c r="K3381" s="56"/>
      <c r="L3381" s="56"/>
      <c r="M3381" s="56"/>
      <c r="N3381" s="56"/>
      <c r="O3381" s="56"/>
      <c r="P3381" s="56"/>
    </row>
    <row r="3382" spans="1:16">
      <c r="A3382" s="20">
        <v>3373</v>
      </c>
      <c r="B3382" s="20" t="str">
        <f>IF(Data!B3382:$B$5005&lt;&gt;"",Data!B3382,"")</f>
        <v/>
      </c>
      <c r="C3382" s="20" t="str">
        <f>IF(Data!$B3382:C$5005&lt;&gt;"",Data!C3382,"")</f>
        <v/>
      </c>
      <c r="D3382" s="20" t="str">
        <f t="shared" si="115"/>
        <v/>
      </c>
      <c r="E3382" s="133" t="str">
        <f>IF(D3382="","",IF(COUNTIF($D$10:D3381,D3382)=0,COUNTIF(D:D,D3382),""))</f>
        <v/>
      </c>
      <c r="F3382" s="20" t="str">
        <f t="shared" si="116"/>
        <v/>
      </c>
      <c r="G3382" s="56"/>
      <c r="H3382" s="56"/>
      <c r="I3382" s="56"/>
      <c r="J3382" s="56"/>
      <c r="K3382" s="56"/>
      <c r="L3382" s="56"/>
      <c r="M3382" s="56"/>
      <c r="N3382" s="56"/>
      <c r="O3382" s="56"/>
      <c r="P3382" s="56"/>
    </row>
    <row r="3383" spans="1:16">
      <c r="A3383" s="20">
        <v>3374</v>
      </c>
      <c r="B3383" s="20" t="str">
        <f>IF(Data!B3383:$B$5005&lt;&gt;"",Data!B3383,"")</f>
        <v/>
      </c>
      <c r="C3383" s="20" t="str">
        <f>IF(Data!$B3383:C$5005&lt;&gt;"",Data!C3383,"")</f>
        <v/>
      </c>
      <c r="D3383" s="20" t="str">
        <f t="shared" si="115"/>
        <v/>
      </c>
      <c r="E3383" s="133" t="str">
        <f>IF(D3383="","",IF(COUNTIF($D$10:D3382,D3383)=0,COUNTIF(D:D,D3383),""))</f>
        <v/>
      </c>
      <c r="F3383" s="20" t="str">
        <f t="shared" si="116"/>
        <v/>
      </c>
      <c r="G3383" s="56"/>
      <c r="H3383" s="56"/>
      <c r="I3383" s="56"/>
      <c r="J3383" s="56"/>
      <c r="K3383" s="56"/>
      <c r="L3383" s="56"/>
      <c r="M3383" s="56"/>
      <c r="N3383" s="56"/>
      <c r="O3383" s="56"/>
      <c r="P3383" s="56"/>
    </row>
    <row r="3384" spans="1:16">
      <c r="A3384" s="20">
        <v>3375</v>
      </c>
      <c r="B3384" s="20" t="str">
        <f>IF(Data!B3384:$B$5005&lt;&gt;"",Data!B3384,"")</f>
        <v/>
      </c>
      <c r="C3384" s="20" t="str">
        <f>IF(Data!$B3384:C$5005&lt;&gt;"",Data!C3384,"")</f>
        <v/>
      </c>
      <c r="D3384" s="20" t="str">
        <f t="shared" ref="D3384:D3447" si="117">IF(AND(B3384&lt;&gt;"",C3384&lt;&gt;""), _xlfn.RANK.AVG(B3384,B:B,1),"")</f>
        <v/>
      </c>
      <c r="E3384" s="133" t="str">
        <f>IF(D3384="","",IF(COUNTIF($D$10:D3383,D3384)=0,COUNTIF(D:D,D3384),""))</f>
        <v/>
      </c>
      <c r="F3384" s="20" t="str">
        <f t="shared" si="116"/>
        <v/>
      </c>
      <c r="G3384" s="56"/>
      <c r="H3384" s="56"/>
      <c r="I3384" s="56"/>
      <c r="J3384" s="56"/>
      <c r="K3384" s="56"/>
      <c r="L3384" s="56"/>
      <c r="M3384" s="56"/>
      <c r="N3384" s="56"/>
      <c r="O3384" s="56"/>
      <c r="P3384" s="56"/>
    </row>
    <row r="3385" spans="1:16">
      <c r="A3385" s="20">
        <v>3376</v>
      </c>
      <c r="B3385" s="20" t="str">
        <f>IF(Data!B3385:$B$5005&lt;&gt;"",Data!B3385,"")</f>
        <v/>
      </c>
      <c r="C3385" s="20" t="str">
        <f>IF(Data!$B3385:C$5005&lt;&gt;"",Data!C3385,"")</f>
        <v/>
      </c>
      <c r="D3385" s="20" t="str">
        <f t="shared" si="117"/>
        <v/>
      </c>
      <c r="E3385" s="133" t="str">
        <f>IF(D3385="","",IF(COUNTIF($D$10:D3384,D3385)=0,COUNTIF(D:D,D3385),""))</f>
        <v/>
      </c>
      <c r="F3385" s="20" t="str">
        <f t="shared" si="116"/>
        <v/>
      </c>
      <c r="G3385" s="56"/>
      <c r="H3385" s="56"/>
      <c r="I3385" s="56"/>
      <c r="J3385" s="56"/>
      <c r="K3385" s="56"/>
      <c r="L3385" s="56"/>
      <c r="M3385" s="56"/>
      <c r="N3385" s="56"/>
      <c r="O3385" s="56"/>
      <c r="P3385" s="56"/>
    </row>
    <row r="3386" spans="1:16">
      <c r="A3386" s="20">
        <v>3377</v>
      </c>
      <c r="B3386" s="20" t="str">
        <f>IF(Data!B3386:$B$5005&lt;&gt;"",Data!B3386,"")</f>
        <v/>
      </c>
      <c r="C3386" s="20" t="str">
        <f>IF(Data!$B3386:C$5005&lt;&gt;"",Data!C3386,"")</f>
        <v/>
      </c>
      <c r="D3386" s="20" t="str">
        <f t="shared" si="117"/>
        <v/>
      </c>
      <c r="E3386" s="133" t="str">
        <f>IF(D3386="","",IF(COUNTIF($D$10:D3385,D3386)=0,COUNTIF(D:D,D3386),""))</f>
        <v/>
      </c>
      <c r="F3386" s="20" t="str">
        <f t="shared" si="116"/>
        <v/>
      </c>
      <c r="G3386" s="56"/>
      <c r="H3386" s="56"/>
      <c r="I3386" s="56"/>
      <c r="J3386" s="56"/>
      <c r="K3386" s="56"/>
      <c r="L3386" s="56"/>
      <c r="M3386" s="56"/>
      <c r="N3386" s="56"/>
      <c r="O3386" s="56"/>
      <c r="P3386" s="56"/>
    </row>
    <row r="3387" spans="1:16">
      <c r="A3387" s="20">
        <v>3378</v>
      </c>
      <c r="B3387" s="20" t="str">
        <f>IF(Data!B3387:$B$5005&lt;&gt;"",Data!B3387,"")</f>
        <v/>
      </c>
      <c r="C3387" s="20" t="str">
        <f>IF(Data!$B3387:C$5005&lt;&gt;"",Data!C3387,"")</f>
        <v/>
      </c>
      <c r="D3387" s="20" t="str">
        <f t="shared" si="117"/>
        <v/>
      </c>
      <c r="E3387" s="133" t="str">
        <f>IF(D3387="","",IF(COUNTIF($D$10:D3386,D3387)=0,COUNTIF(D:D,D3387),""))</f>
        <v/>
      </c>
      <c r="F3387" s="20" t="str">
        <f t="shared" si="116"/>
        <v/>
      </c>
      <c r="G3387" s="56"/>
      <c r="H3387" s="56"/>
      <c r="I3387" s="56"/>
      <c r="J3387" s="56"/>
      <c r="K3387" s="56"/>
      <c r="L3387" s="56"/>
      <c r="M3387" s="56"/>
      <c r="N3387" s="56"/>
      <c r="O3387" s="56"/>
      <c r="P3387" s="56"/>
    </row>
    <row r="3388" spans="1:16">
      <c r="A3388" s="20">
        <v>3379</v>
      </c>
      <c r="B3388" s="20" t="str">
        <f>IF(Data!B3388:$B$5005&lt;&gt;"",Data!B3388,"")</f>
        <v/>
      </c>
      <c r="C3388" s="20" t="str">
        <f>IF(Data!$B3388:C$5005&lt;&gt;"",Data!C3388,"")</f>
        <v/>
      </c>
      <c r="D3388" s="20" t="str">
        <f t="shared" si="117"/>
        <v/>
      </c>
      <c r="E3388" s="133" t="str">
        <f>IF(D3388="","",IF(COUNTIF($D$10:D3387,D3388)=0,COUNTIF(D:D,D3388),""))</f>
        <v/>
      </c>
      <c r="F3388" s="20" t="str">
        <f t="shared" si="116"/>
        <v/>
      </c>
      <c r="G3388" s="56"/>
      <c r="H3388" s="56"/>
      <c r="I3388" s="56"/>
      <c r="J3388" s="56"/>
      <c r="K3388" s="56"/>
      <c r="L3388" s="56"/>
      <c r="M3388" s="56"/>
      <c r="N3388" s="56"/>
      <c r="O3388" s="56"/>
      <c r="P3388" s="56"/>
    </row>
    <row r="3389" spans="1:16">
      <c r="A3389" s="20">
        <v>3380</v>
      </c>
      <c r="B3389" s="20" t="str">
        <f>IF(Data!B3389:$B$5005&lt;&gt;"",Data!B3389,"")</f>
        <v/>
      </c>
      <c r="C3389" s="20" t="str">
        <f>IF(Data!$B3389:C$5005&lt;&gt;"",Data!C3389,"")</f>
        <v/>
      </c>
      <c r="D3389" s="20" t="str">
        <f t="shared" si="117"/>
        <v/>
      </c>
      <c r="E3389" s="133" t="str">
        <f>IF(D3389="","",IF(COUNTIF($D$10:D3388,D3389)=0,COUNTIF(D:D,D3389),""))</f>
        <v/>
      </c>
      <c r="F3389" s="20" t="str">
        <f t="shared" si="116"/>
        <v/>
      </c>
      <c r="G3389" s="56"/>
      <c r="H3389" s="56"/>
      <c r="I3389" s="56"/>
      <c r="J3389" s="56"/>
      <c r="K3389" s="56"/>
      <c r="L3389" s="56"/>
      <c r="M3389" s="56"/>
      <c r="N3389" s="56"/>
      <c r="O3389" s="56"/>
      <c r="P3389" s="56"/>
    </row>
    <row r="3390" spans="1:16">
      <c r="A3390" s="20">
        <v>3381</v>
      </c>
      <c r="B3390" s="20" t="str">
        <f>IF(Data!B3390:$B$5005&lt;&gt;"",Data!B3390,"")</f>
        <v/>
      </c>
      <c r="C3390" s="20" t="str">
        <f>IF(Data!$B3390:C$5005&lt;&gt;"",Data!C3390,"")</f>
        <v/>
      </c>
      <c r="D3390" s="20" t="str">
        <f t="shared" si="117"/>
        <v/>
      </c>
      <c r="E3390" s="133" t="str">
        <f>IF(D3390="","",IF(COUNTIF($D$10:D3389,D3390)=0,COUNTIF(D:D,D3390),""))</f>
        <v/>
      </c>
      <c r="F3390" s="20" t="str">
        <f t="shared" si="116"/>
        <v/>
      </c>
      <c r="G3390" s="56"/>
      <c r="H3390" s="56"/>
      <c r="I3390" s="56"/>
      <c r="J3390" s="56"/>
      <c r="K3390" s="56"/>
      <c r="L3390" s="56"/>
      <c r="M3390" s="56"/>
      <c r="N3390" s="56"/>
      <c r="O3390" s="56"/>
      <c r="P3390" s="56"/>
    </row>
    <row r="3391" spans="1:16">
      <c r="A3391" s="20">
        <v>3382</v>
      </c>
      <c r="B3391" s="20" t="str">
        <f>IF(Data!B3391:$B$5005&lt;&gt;"",Data!B3391,"")</f>
        <v/>
      </c>
      <c r="C3391" s="20" t="str">
        <f>IF(Data!$B3391:C$5005&lt;&gt;"",Data!C3391,"")</f>
        <v/>
      </c>
      <c r="D3391" s="20" t="str">
        <f t="shared" si="117"/>
        <v/>
      </c>
      <c r="E3391" s="133" t="str">
        <f>IF(D3391="","",IF(COUNTIF($D$10:D3390,D3391)=0,COUNTIF(D:D,D3391),""))</f>
        <v/>
      </c>
      <c r="F3391" s="20" t="str">
        <f t="shared" si="116"/>
        <v/>
      </c>
      <c r="G3391" s="56"/>
      <c r="H3391" s="56"/>
      <c r="I3391" s="56"/>
      <c r="J3391" s="56"/>
      <c r="K3391" s="56"/>
      <c r="L3391" s="56"/>
      <c r="M3391" s="56"/>
      <c r="N3391" s="56"/>
      <c r="O3391" s="56"/>
      <c r="P3391" s="56"/>
    </row>
    <row r="3392" spans="1:16">
      <c r="A3392" s="20">
        <v>3383</v>
      </c>
      <c r="B3392" s="20" t="str">
        <f>IF(Data!B3392:$B$5005&lt;&gt;"",Data!B3392,"")</f>
        <v/>
      </c>
      <c r="C3392" s="20" t="str">
        <f>IF(Data!$B3392:C$5005&lt;&gt;"",Data!C3392,"")</f>
        <v/>
      </c>
      <c r="D3392" s="20" t="str">
        <f t="shared" si="117"/>
        <v/>
      </c>
      <c r="E3392" s="133" t="str">
        <f>IF(D3392="","",IF(COUNTIF($D$10:D3391,D3392)=0,COUNTIF(D:D,D3392),""))</f>
        <v/>
      </c>
      <c r="F3392" s="20" t="str">
        <f t="shared" si="116"/>
        <v/>
      </c>
      <c r="G3392" s="56"/>
      <c r="H3392" s="56"/>
      <c r="I3392" s="56"/>
      <c r="J3392" s="56"/>
      <c r="K3392" s="56"/>
      <c r="L3392" s="56"/>
      <c r="M3392" s="56"/>
      <c r="N3392" s="56"/>
      <c r="O3392" s="56"/>
      <c r="P3392" s="56"/>
    </row>
    <row r="3393" spans="1:16">
      <c r="A3393" s="20">
        <v>3384</v>
      </c>
      <c r="B3393" s="20" t="str">
        <f>IF(Data!B3393:$B$5005&lt;&gt;"",Data!B3393,"")</f>
        <v/>
      </c>
      <c r="C3393" s="20" t="str">
        <f>IF(Data!$B3393:C$5005&lt;&gt;"",Data!C3393,"")</f>
        <v/>
      </c>
      <c r="D3393" s="20" t="str">
        <f t="shared" si="117"/>
        <v/>
      </c>
      <c r="E3393" s="133" t="str">
        <f>IF(D3393="","",IF(COUNTIF($D$10:D3392,D3393)=0,COUNTIF(D:D,D3393),""))</f>
        <v/>
      </c>
      <c r="F3393" s="20" t="str">
        <f t="shared" si="116"/>
        <v/>
      </c>
      <c r="G3393" s="56"/>
      <c r="H3393" s="56"/>
      <c r="I3393" s="56"/>
      <c r="J3393" s="56"/>
      <c r="K3393" s="56"/>
      <c r="L3393" s="56"/>
      <c r="M3393" s="56"/>
      <c r="N3393" s="56"/>
      <c r="O3393" s="56"/>
      <c r="P3393" s="56"/>
    </row>
    <row r="3394" spans="1:16">
      <c r="A3394" s="20">
        <v>3385</v>
      </c>
      <c r="B3394" s="20" t="str">
        <f>IF(Data!B3394:$B$5005&lt;&gt;"",Data!B3394,"")</f>
        <v/>
      </c>
      <c r="C3394" s="20" t="str">
        <f>IF(Data!$B3394:C$5005&lt;&gt;"",Data!C3394,"")</f>
        <v/>
      </c>
      <c r="D3394" s="20" t="str">
        <f t="shared" si="117"/>
        <v/>
      </c>
      <c r="E3394" s="133" t="str">
        <f>IF(D3394="","",IF(COUNTIF($D$10:D3393,D3394)=0,COUNTIF(D:D,D3394),""))</f>
        <v/>
      </c>
      <c r="F3394" s="20" t="str">
        <f t="shared" si="116"/>
        <v/>
      </c>
      <c r="G3394" s="56"/>
      <c r="H3394" s="56"/>
      <c r="I3394" s="56"/>
      <c r="J3394" s="56"/>
      <c r="K3394" s="56"/>
      <c r="L3394" s="56"/>
      <c r="M3394" s="56"/>
      <c r="N3394" s="56"/>
      <c r="O3394" s="56"/>
      <c r="P3394" s="56"/>
    </row>
    <row r="3395" spans="1:16">
      <c r="A3395" s="20">
        <v>3386</v>
      </c>
      <c r="B3395" s="20" t="str">
        <f>IF(Data!B3395:$B$5005&lt;&gt;"",Data!B3395,"")</f>
        <v/>
      </c>
      <c r="C3395" s="20" t="str">
        <f>IF(Data!$B3395:C$5005&lt;&gt;"",Data!C3395,"")</f>
        <v/>
      </c>
      <c r="D3395" s="20" t="str">
        <f t="shared" si="117"/>
        <v/>
      </c>
      <c r="E3395" s="133" t="str">
        <f>IF(D3395="","",IF(COUNTIF($D$10:D3394,D3395)=0,COUNTIF(D:D,D3395),""))</f>
        <v/>
      </c>
      <c r="F3395" s="20" t="str">
        <f t="shared" si="116"/>
        <v/>
      </c>
      <c r="G3395" s="56"/>
      <c r="H3395" s="56"/>
      <c r="I3395" s="56"/>
      <c r="J3395" s="56"/>
      <c r="K3395" s="56"/>
      <c r="L3395" s="56"/>
      <c r="M3395" s="56"/>
      <c r="N3395" s="56"/>
      <c r="O3395" s="56"/>
      <c r="P3395" s="56"/>
    </row>
    <row r="3396" spans="1:16">
      <c r="A3396" s="20">
        <v>3387</v>
      </c>
      <c r="B3396" s="20" t="str">
        <f>IF(Data!B3396:$B$5005&lt;&gt;"",Data!B3396,"")</f>
        <v/>
      </c>
      <c r="C3396" s="20" t="str">
        <f>IF(Data!$B3396:C$5005&lt;&gt;"",Data!C3396,"")</f>
        <v/>
      </c>
      <c r="D3396" s="20" t="str">
        <f t="shared" si="117"/>
        <v/>
      </c>
      <c r="E3396" s="133" t="str">
        <f>IF(D3396="","",IF(COUNTIF($D$10:D3395,D3396)=0,COUNTIF(D:D,D3396),""))</f>
        <v/>
      </c>
      <c r="F3396" s="20" t="str">
        <f t="shared" si="116"/>
        <v/>
      </c>
      <c r="G3396" s="56"/>
      <c r="H3396" s="56"/>
      <c r="I3396" s="56"/>
      <c r="J3396" s="56"/>
      <c r="K3396" s="56"/>
      <c r="L3396" s="56"/>
      <c r="M3396" s="56"/>
      <c r="N3396" s="56"/>
      <c r="O3396" s="56"/>
      <c r="P3396" s="56"/>
    </row>
    <row r="3397" spans="1:16">
      <c r="A3397" s="20">
        <v>3388</v>
      </c>
      <c r="B3397" s="20" t="str">
        <f>IF(Data!B3397:$B$5005&lt;&gt;"",Data!B3397,"")</f>
        <v/>
      </c>
      <c r="C3397" s="20" t="str">
        <f>IF(Data!$B3397:C$5005&lt;&gt;"",Data!C3397,"")</f>
        <v/>
      </c>
      <c r="D3397" s="20" t="str">
        <f t="shared" si="117"/>
        <v/>
      </c>
      <c r="E3397" s="133" t="str">
        <f>IF(D3397="","",IF(COUNTIF($D$10:D3396,D3397)=0,COUNTIF(D:D,D3397),""))</f>
        <v/>
      </c>
      <c r="F3397" s="20" t="str">
        <f t="shared" si="116"/>
        <v/>
      </c>
      <c r="G3397" s="56"/>
      <c r="H3397" s="56"/>
      <c r="I3397" s="56"/>
      <c r="J3397" s="56"/>
      <c r="K3397" s="56"/>
      <c r="L3397" s="56"/>
      <c r="M3397" s="56"/>
      <c r="N3397" s="56"/>
      <c r="O3397" s="56"/>
      <c r="P3397" s="56"/>
    </row>
    <row r="3398" spans="1:16">
      <c r="A3398" s="20">
        <v>3389</v>
      </c>
      <c r="B3398" s="20" t="str">
        <f>IF(Data!B3398:$B$5005&lt;&gt;"",Data!B3398,"")</f>
        <v/>
      </c>
      <c r="C3398" s="20" t="str">
        <f>IF(Data!$B3398:C$5005&lt;&gt;"",Data!C3398,"")</f>
        <v/>
      </c>
      <c r="D3398" s="20" t="str">
        <f t="shared" si="117"/>
        <v/>
      </c>
      <c r="E3398" s="133" t="str">
        <f>IF(D3398="","",IF(COUNTIF($D$10:D3397,D3398)=0,COUNTIF(D:D,D3398),""))</f>
        <v/>
      </c>
      <c r="F3398" s="20" t="str">
        <f t="shared" si="116"/>
        <v/>
      </c>
      <c r="G3398" s="56"/>
      <c r="H3398" s="56"/>
      <c r="I3398" s="56"/>
      <c r="J3398" s="56"/>
      <c r="K3398" s="56"/>
      <c r="L3398" s="56"/>
      <c r="M3398" s="56"/>
      <c r="N3398" s="56"/>
      <c r="O3398" s="56"/>
      <c r="P3398" s="56"/>
    </row>
    <row r="3399" spans="1:16">
      <c r="A3399" s="20">
        <v>3390</v>
      </c>
      <c r="B3399" s="20" t="str">
        <f>IF(Data!B3399:$B$5005&lt;&gt;"",Data!B3399,"")</f>
        <v/>
      </c>
      <c r="C3399" s="20" t="str">
        <f>IF(Data!$B3399:C$5005&lt;&gt;"",Data!C3399,"")</f>
        <v/>
      </c>
      <c r="D3399" s="20" t="str">
        <f t="shared" si="117"/>
        <v/>
      </c>
      <c r="E3399" s="133" t="str">
        <f>IF(D3399="","",IF(COUNTIF($D$10:D3398,D3399)=0,COUNTIF(D:D,D3399),""))</f>
        <v/>
      </c>
      <c r="F3399" s="20" t="str">
        <f t="shared" si="116"/>
        <v/>
      </c>
      <c r="G3399" s="56"/>
      <c r="H3399" s="56"/>
      <c r="I3399" s="56"/>
      <c r="J3399" s="56"/>
      <c r="K3399" s="56"/>
      <c r="L3399" s="56"/>
      <c r="M3399" s="56"/>
      <c r="N3399" s="56"/>
      <c r="O3399" s="56"/>
      <c r="P3399" s="56"/>
    </row>
    <row r="3400" spans="1:16">
      <c r="A3400" s="20">
        <v>3391</v>
      </c>
      <c r="B3400" s="20" t="str">
        <f>IF(Data!B3400:$B$5005&lt;&gt;"",Data!B3400,"")</f>
        <v/>
      </c>
      <c r="C3400" s="20" t="str">
        <f>IF(Data!$B3400:C$5005&lt;&gt;"",Data!C3400,"")</f>
        <v/>
      </c>
      <c r="D3400" s="20" t="str">
        <f t="shared" si="117"/>
        <v/>
      </c>
      <c r="E3400" s="133" t="str">
        <f>IF(D3400="","",IF(COUNTIF($D$10:D3399,D3400)=0,COUNTIF(D:D,D3400),""))</f>
        <v/>
      </c>
      <c r="F3400" s="20" t="str">
        <f t="shared" si="116"/>
        <v/>
      </c>
      <c r="G3400" s="56"/>
      <c r="H3400" s="56"/>
      <c r="I3400" s="56"/>
      <c r="J3400" s="56"/>
      <c r="K3400" s="56"/>
      <c r="L3400" s="56"/>
      <c r="M3400" s="56"/>
      <c r="N3400" s="56"/>
      <c r="O3400" s="56"/>
      <c r="P3400" s="56"/>
    </row>
    <row r="3401" spans="1:16">
      <c r="A3401" s="20">
        <v>3392</v>
      </c>
      <c r="B3401" s="20" t="str">
        <f>IF(Data!B3401:$B$5005&lt;&gt;"",Data!B3401,"")</f>
        <v/>
      </c>
      <c r="C3401" s="20" t="str">
        <f>IF(Data!$B3401:C$5005&lt;&gt;"",Data!C3401,"")</f>
        <v/>
      </c>
      <c r="D3401" s="20" t="str">
        <f t="shared" si="117"/>
        <v/>
      </c>
      <c r="E3401" s="133" t="str">
        <f>IF(D3401="","",IF(COUNTIF($D$10:D3400,D3401)=0,COUNTIF(D:D,D3401),""))</f>
        <v/>
      </c>
      <c r="F3401" s="20" t="str">
        <f t="shared" si="116"/>
        <v/>
      </c>
      <c r="G3401" s="56"/>
      <c r="H3401" s="56"/>
      <c r="I3401" s="56"/>
      <c r="J3401" s="56"/>
      <c r="K3401" s="56"/>
      <c r="L3401" s="56"/>
      <c r="M3401" s="56"/>
      <c r="N3401" s="56"/>
      <c r="O3401" s="56"/>
      <c r="P3401" s="56"/>
    </row>
    <row r="3402" spans="1:16">
      <c r="A3402" s="20">
        <v>3393</v>
      </c>
      <c r="B3402" s="20" t="str">
        <f>IF(Data!B3402:$B$5005&lt;&gt;"",Data!B3402,"")</f>
        <v/>
      </c>
      <c r="C3402" s="20" t="str">
        <f>IF(Data!$B3402:C$5005&lt;&gt;"",Data!C3402,"")</f>
        <v/>
      </c>
      <c r="D3402" s="20" t="str">
        <f t="shared" si="117"/>
        <v/>
      </c>
      <c r="E3402" s="133" t="str">
        <f>IF(D3402="","",IF(COUNTIF($D$10:D3401,D3402)=0,COUNTIF(D:D,D3402),""))</f>
        <v/>
      </c>
      <c r="F3402" s="20" t="str">
        <f t="shared" si="116"/>
        <v/>
      </c>
      <c r="G3402" s="56"/>
      <c r="H3402" s="56"/>
      <c r="I3402" s="56"/>
      <c r="J3402" s="56"/>
      <c r="K3402" s="56"/>
      <c r="L3402" s="56"/>
      <c r="M3402" s="56"/>
      <c r="N3402" s="56"/>
      <c r="O3402" s="56"/>
      <c r="P3402" s="56"/>
    </row>
    <row r="3403" spans="1:16">
      <c r="A3403" s="20">
        <v>3394</v>
      </c>
      <c r="B3403" s="20" t="str">
        <f>IF(Data!B3403:$B$5005&lt;&gt;"",Data!B3403,"")</f>
        <v/>
      </c>
      <c r="C3403" s="20" t="str">
        <f>IF(Data!$B3403:C$5005&lt;&gt;"",Data!C3403,"")</f>
        <v/>
      </c>
      <c r="D3403" s="20" t="str">
        <f t="shared" si="117"/>
        <v/>
      </c>
      <c r="E3403" s="133" t="str">
        <f>IF(D3403="","",IF(COUNTIF($D$10:D3402,D3403)=0,COUNTIF(D:D,D3403),""))</f>
        <v/>
      </c>
      <c r="F3403" s="20" t="str">
        <f t="shared" si="116"/>
        <v/>
      </c>
      <c r="G3403" s="56"/>
      <c r="H3403" s="56"/>
      <c r="I3403" s="56"/>
      <c r="J3403" s="56"/>
      <c r="K3403" s="56"/>
      <c r="L3403" s="56"/>
      <c r="M3403" s="56"/>
      <c r="N3403" s="56"/>
      <c r="O3403" s="56"/>
      <c r="P3403" s="56"/>
    </row>
    <row r="3404" spans="1:16">
      <c r="A3404" s="20">
        <v>3395</v>
      </c>
      <c r="B3404" s="20" t="str">
        <f>IF(Data!B3404:$B$5005&lt;&gt;"",Data!B3404,"")</f>
        <v/>
      </c>
      <c r="C3404" s="20" t="str">
        <f>IF(Data!$B3404:C$5005&lt;&gt;"",Data!C3404,"")</f>
        <v/>
      </c>
      <c r="D3404" s="20" t="str">
        <f t="shared" si="117"/>
        <v/>
      </c>
      <c r="E3404" s="133" t="str">
        <f>IF(D3404="","",IF(COUNTIF($D$10:D3403,D3404)=0,COUNTIF(D:D,D3404),""))</f>
        <v/>
      </c>
      <c r="F3404" s="20" t="str">
        <f t="shared" ref="F3404:F3467" si="118">IF(E3404="","",E3404^3-E3404)</f>
        <v/>
      </c>
      <c r="G3404" s="56"/>
      <c r="H3404" s="56"/>
      <c r="I3404" s="56"/>
      <c r="J3404" s="56"/>
      <c r="K3404" s="56"/>
      <c r="L3404" s="56"/>
      <c r="M3404" s="56"/>
      <c r="N3404" s="56"/>
      <c r="O3404" s="56"/>
      <c r="P3404" s="56"/>
    </row>
    <row r="3405" spans="1:16">
      <c r="A3405" s="20">
        <v>3396</v>
      </c>
      <c r="B3405" s="20" t="str">
        <f>IF(Data!B3405:$B$5005&lt;&gt;"",Data!B3405,"")</f>
        <v/>
      </c>
      <c r="C3405" s="20" t="str">
        <f>IF(Data!$B3405:C$5005&lt;&gt;"",Data!C3405,"")</f>
        <v/>
      </c>
      <c r="D3405" s="20" t="str">
        <f t="shared" si="117"/>
        <v/>
      </c>
      <c r="E3405" s="133" t="str">
        <f>IF(D3405="","",IF(COUNTIF($D$10:D3404,D3405)=0,COUNTIF(D:D,D3405),""))</f>
        <v/>
      </c>
      <c r="F3405" s="20" t="str">
        <f t="shared" si="118"/>
        <v/>
      </c>
      <c r="G3405" s="56"/>
      <c r="H3405" s="56"/>
      <c r="I3405" s="56"/>
      <c r="J3405" s="56"/>
      <c r="K3405" s="56"/>
      <c r="L3405" s="56"/>
      <c r="M3405" s="56"/>
      <c r="N3405" s="56"/>
      <c r="O3405" s="56"/>
      <c r="P3405" s="56"/>
    </row>
    <row r="3406" spans="1:16">
      <c r="A3406" s="20">
        <v>3397</v>
      </c>
      <c r="B3406" s="20" t="str">
        <f>IF(Data!B3406:$B$5005&lt;&gt;"",Data!B3406,"")</f>
        <v/>
      </c>
      <c r="C3406" s="20" t="str">
        <f>IF(Data!$B3406:C$5005&lt;&gt;"",Data!C3406,"")</f>
        <v/>
      </c>
      <c r="D3406" s="20" t="str">
        <f t="shared" si="117"/>
        <v/>
      </c>
      <c r="E3406" s="133" t="str">
        <f>IF(D3406="","",IF(COUNTIF($D$10:D3405,D3406)=0,COUNTIF(D:D,D3406),""))</f>
        <v/>
      </c>
      <c r="F3406" s="20" t="str">
        <f t="shared" si="118"/>
        <v/>
      </c>
      <c r="G3406" s="56"/>
      <c r="H3406" s="56"/>
      <c r="I3406" s="56"/>
      <c r="J3406" s="56"/>
      <c r="K3406" s="56"/>
      <c r="L3406" s="56"/>
      <c r="M3406" s="56"/>
      <c r="N3406" s="56"/>
      <c r="O3406" s="56"/>
      <c r="P3406" s="56"/>
    </row>
    <row r="3407" spans="1:16">
      <c r="A3407" s="20">
        <v>3398</v>
      </c>
      <c r="B3407" s="20" t="str">
        <f>IF(Data!B3407:$B$5005&lt;&gt;"",Data!B3407,"")</f>
        <v/>
      </c>
      <c r="C3407" s="20" t="str">
        <f>IF(Data!$B3407:C$5005&lt;&gt;"",Data!C3407,"")</f>
        <v/>
      </c>
      <c r="D3407" s="20" t="str">
        <f t="shared" si="117"/>
        <v/>
      </c>
      <c r="E3407" s="133" t="str">
        <f>IF(D3407="","",IF(COUNTIF($D$10:D3406,D3407)=0,COUNTIF(D:D,D3407),""))</f>
        <v/>
      </c>
      <c r="F3407" s="20" t="str">
        <f t="shared" si="118"/>
        <v/>
      </c>
      <c r="G3407" s="56"/>
      <c r="H3407" s="56"/>
      <c r="I3407" s="56"/>
      <c r="J3407" s="56"/>
      <c r="K3407" s="56"/>
      <c r="L3407" s="56"/>
      <c r="M3407" s="56"/>
      <c r="N3407" s="56"/>
      <c r="O3407" s="56"/>
      <c r="P3407" s="56"/>
    </row>
    <row r="3408" spans="1:16">
      <c r="A3408" s="20">
        <v>3399</v>
      </c>
      <c r="B3408" s="20" t="str">
        <f>IF(Data!B3408:$B$5005&lt;&gt;"",Data!B3408,"")</f>
        <v/>
      </c>
      <c r="C3408" s="20" t="str">
        <f>IF(Data!$B3408:C$5005&lt;&gt;"",Data!C3408,"")</f>
        <v/>
      </c>
      <c r="D3408" s="20" t="str">
        <f t="shared" si="117"/>
        <v/>
      </c>
      <c r="E3408" s="133" t="str">
        <f>IF(D3408="","",IF(COUNTIF($D$10:D3407,D3408)=0,COUNTIF(D:D,D3408),""))</f>
        <v/>
      </c>
      <c r="F3408" s="20" t="str">
        <f t="shared" si="118"/>
        <v/>
      </c>
      <c r="G3408" s="56"/>
      <c r="H3408" s="56"/>
      <c r="I3408" s="56"/>
      <c r="J3408" s="56"/>
      <c r="K3408" s="56"/>
      <c r="L3408" s="56"/>
      <c r="M3408" s="56"/>
      <c r="N3408" s="56"/>
      <c r="O3408" s="56"/>
      <c r="P3408" s="56"/>
    </row>
    <row r="3409" spans="1:16">
      <c r="A3409" s="20">
        <v>3400</v>
      </c>
      <c r="B3409" s="20" t="str">
        <f>IF(Data!B3409:$B$5005&lt;&gt;"",Data!B3409,"")</f>
        <v/>
      </c>
      <c r="C3409" s="20" t="str">
        <f>IF(Data!$B3409:C$5005&lt;&gt;"",Data!C3409,"")</f>
        <v/>
      </c>
      <c r="D3409" s="20" t="str">
        <f t="shared" si="117"/>
        <v/>
      </c>
      <c r="E3409" s="133" t="str">
        <f>IF(D3409="","",IF(COUNTIF($D$10:D3408,D3409)=0,COUNTIF(D:D,D3409),""))</f>
        <v/>
      </c>
      <c r="F3409" s="20" t="str">
        <f t="shared" si="118"/>
        <v/>
      </c>
      <c r="G3409" s="56"/>
      <c r="H3409" s="56"/>
      <c r="I3409" s="56"/>
      <c r="J3409" s="56"/>
      <c r="K3409" s="56"/>
      <c r="L3409" s="56"/>
      <c r="M3409" s="56"/>
      <c r="N3409" s="56"/>
      <c r="O3409" s="56"/>
      <c r="P3409" s="56"/>
    </row>
    <row r="3410" spans="1:16">
      <c r="A3410" s="20">
        <v>3401</v>
      </c>
      <c r="B3410" s="20" t="str">
        <f>IF(Data!B3410:$B$5005&lt;&gt;"",Data!B3410,"")</f>
        <v/>
      </c>
      <c r="C3410" s="20" t="str">
        <f>IF(Data!$B3410:C$5005&lt;&gt;"",Data!C3410,"")</f>
        <v/>
      </c>
      <c r="D3410" s="20" t="str">
        <f t="shared" si="117"/>
        <v/>
      </c>
      <c r="E3410" s="133" t="str">
        <f>IF(D3410="","",IF(COUNTIF($D$10:D3409,D3410)=0,COUNTIF(D:D,D3410),""))</f>
        <v/>
      </c>
      <c r="F3410" s="20" t="str">
        <f t="shared" si="118"/>
        <v/>
      </c>
      <c r="G3410" s="56"/>
      <c r="H3410" s="56"/>
      <c r="I3410" s="56"/>
      <c r="J3410" s="56"/>
      <c r="K3410" s="56"/>
      <c r="L3410" s="56"/>
      <c r="M3410" s="56"/>
      <c r="N3410" s="56"/>
      <c r="O3410" s="56"/>
      <c r="P3410" s="56"/>
    </row>
    <row r="3411" spans="1:16">
      <c r="A3411" s="20">
        <v>3402</v>
      </c>
      <c r="B3411" s="20" t="str">
        <f>IF(Data!B3411:$B$5005&lt;&gt;"",Data!B3411,"")</f>
        <v/>
      </c>
      <c r="C3411" s="20" t="str">
        <f>IF(Data!$B3411:C$5005&lt;&gt;"",Data!C3411,"")</f>
        <v/>
      </c>
      <c r="D3411" s="20" t="str">
        <f t="shared" si="117"/>
        <v/>
      </c>
      <c r="E3411" s="133" t="str">
        <f>IF(D3411="","",IF(COUNTIF($D$10:D3410,D3411)=0,COUNTIF(D:D,D3411),""))</f>
        <v/>
      </c>
      <c r="F3411" s="20" t="str">
        <f t="shared" si="118"/>
        <v/>
      </c>
      <c r="G3411" s="56"/>
      <c r="H3411" s="56"/>
      <c r="I3411" s="56"/>
      <c r="J3411" s="56"/>
      <c r="K3411" s="56"/>
      <c r="L3411" s="56"/>
      <c r="M3411" s="56"/>
      <c r="N3411" s="56"/>
      <c r="O3411" s="56"/>
      <c r="P3411" s="56"/>
    </row>
    <row r="3412" spans="1:16">
      <c r="A3412" s="20">
        <v>3403</v>
      </c>
      <c r="B3412" s="20" t="str">
        <f>IF(Data!B3412:$B$5005&lt;&gt;"",Data!B3412,"")</f>
        <v/>
      </c>
      <c r="C3412" s="20" t="str">
        <f>IF(Data!$B3412:C$5005&lt;&gt;"",Data!C3412,"")</f>
        <v/>
      </c>
      <c r="D3412" s="20" t="str">
        <f t="shared" si="117"/>
        <v/>
      </c>
      <c r="E3412" s="133" t="str">
        <f>IF(D3412="","",IF(COUNTIF($D$10:D3411,D3412)=0,COUNTIF(D:D,D3412),""))</f>
        <v/>
      </c>
      <c r="F3412" s="20" t="str">
        <f t="shared" si="118"/>
        <v/>
      </c>
      <c r="G3412" s="56"/>
      <c r="H3412" s="56"/>
      <c r="I3412" s="56"/>
      <c r="J3412" s="56"/>
      <c r="K3412" s="56"/>
      <c r="L3412" s="56"/>
      <c r="M3412" s="56"/>
      <c r="N3412" s="56"/>
      <c r="O3412" s="56"/>
      <c r="P3412" s="56"/>
    </row>
    <row r="3413" spans="1:16">
      <c r="A3413" s="20">
        <v>3404</v>
      </c>
      <c r="B3413" s="20" t="str">
        <f>IF(Data!B3413:$B$5005&lt;&gt;"",Data!B3413,"")</f>
        <v/>
      </c>
      <c r="C3413" s="20" t="str">
        <f>IF(Data!$B3413:C$5005&lt;&gt;"",Data!C3413,"")</f>
        <v/>
      </c>
      <c r="D3413" s="20" t="str">
        <f t="shared" si="117"/>
        <v/>
      </c>
      <c r="E3413" s="133" t="str">
        <f>IF(D3413="","",IF(COUNTIF($D$10:D3412,D3413)=0,COUNTIF(D:D,D3413),""))</f>
        <v/>
      </c>
      <c r="F3413" s="20" t="str">
        <f t="shared" si="118"/>
        <v/>
      </c>
      <c r="G3413" s="56"/>
      <c r="H3413" s="56"/>
      <c r="I3413" s="56"/>
      <c r="J3413" s="56"/>
      <c r="K3413" s="56"/>
      <c r="L3413" s="56"/>
      <c r="M3413" s="56"/>
      <c r="N3413" s="56"/>
      <c r="O3413" s="56"/>
      <c r="P3413" s="56"/>
    </row>
    <row r="3414" spans="1:16">
      <c r="A3414" s="20">
        <v>3405</v>
      </c>
      <c r="B3414" s="20" t="str">
        <f>IF(Data!B3414:$B$5005&lt;&gt;"",Data!B3414,"")</f>
        <v/>
      </c>
      <c r="C3414" s="20" t="str">
        <f>IF(Data!$B3414:C$5005&lt;&gt;"",Data!C3414,"")</f>
        <v/>
      </c>
      <c r="D3414" s="20" t="str">
        <f t="shared" si="117"/>
        <v/>
      </c>
      <c r="E3414" s="133" t="str">
        <f>IF(D3414="","",IF(COUNTIF($D$10:D3413,D3414)=0,COUNTIF(D:D,D3414),""))</f>
        <v/>
      </c>
      <c r="F3414" s="20" t="str">
        <f t="shared" si="118"/>
        <v/>
      </c>
      <c r="G3414" s="56"/>
      <c r="H3414" s="56"/>
      <c r="I3414" s="56"/>
      <c r="J3414" s="56"/>
      <c r="K3414" s="56"/>
      <c r="L3414" s="56"/>
      <c r="M3414" s="56"/>
      <c r="N3414" s="56"/>
      <c r="O3414" s="56"/>
      <c r="P3414" s="56"/>
    </row>
    <row r="3415" spans="1:16">
      <c r="A3415" s="20">
        <v>3406</v>
      </c>
      <c r="B3415" s="20" t="str">
        <f>IF(Data!B3415:$B$5005&lt;&gt;"",Data!B3415,"")</f>
        <v/>
      </c>
      <c r="C3415" s="20" t="str">
        <f>IF(Data!$B3415:C$5005&lt;&gt;"",Data!C3415,"")</f>
        <v/>
      </c>
      <c r="D3415" s="20" t="str">
        <f t="shared" si="117"/>
        <v/>
      </c>
      <c r="E3415" s="133" t="str">
        <f>IF(D3415="","",IF(COUNTIF($D$10:D3414,D3415)=0,COUNTIF(D:D,D3415),""))</f>
        <v/>
      </c>
      <c r="F3415" s="20" t="str">
        <f t="shared" si="118"/>
        <v/>
      </c>
      <c r="G3415" s="56"/>
      <c r="H3415" s="56"/>
      <c r="I3415" s="56"/>
      <c r="J3415" s="56"/>
      <c r="K3415" s="56"/>
      <c r="L3415" s="56"/>
      <c r="M3415" s="56"/>
      <c r="N3415" s="56"/>
      <c r="O3415" s="56"/>
      <c r="P3415" s="56"/>
    </row>
    <row r="3416" spans="1:16">
      <c r="A3416" s="20">
        <v>3407</v>
      </c>
      <c r="B3416" s="20" t="str">
        <f>IF(Data!B3416:$B$5005&lt;&gt;"",Data!B3416,"")</f>
        <v/>
      </c>
      <c r="C3416" s="20" t="str">
        <f>IF(Data!$B3416:C$5005&lt;&gt;"",Data!C3416,"")</f>
        <v/>
      </c>
      <c r="D3416" s="20" t="str">
        <f t="shared" si="117"/>
        <v/>
      </c>
      <c r="E3416" s="133" t="str">
        <f>IF(D3416="","",IF(COUNTIF($D$10:D3415,D3416)=0,COUNTIF(D:D,D3416),""))</f>
        <v/>
      </c>
      <c r="F3416" s="20" t="str">
        <f t="shared" si="118"/>
        <v/>
      </c>
      <c r="G3416" s="56"/>
      <c r="H3416" s="56"/>
      <c r="I3416" s="56"/>
      <c r="J3416" s="56"/>
      <c r="K3416" s="56"/>
      <c r="L3416" s="56"/>
      <c r="M3416" s="56"/>
      <c r="N3416" s="56"/>
      <c r="O3416" s="56"/>
      <c r="P3416" s="56"/>
    </row>
    <row r="3417" spans="1:16">
      <c r="A3417" s="20">
        <v>3408</v>
      </c>
      <c r="B3417" s="20" t="str">
        <f>IF(Data!B3417:$B$5005&lt;&gt;"",Data!B3417,"")</f>
        <v/>
      </c>
      <c r="C3417" s="20" t="str">
        <f>IF(Data!$B3417:C$5005&lt;&gt;"",Data!C3417,"")</f>
        <v/>
      </c>
      <c r="D3417" s="20" t="str">
        <f t="shared" si="117"/>
        <v/>
      </c>
      <c r="E3417" s="133" t="str">
        <f>IF(D3417="","",IF(COUNTIF($D$10:D3416,D3417)=0,COUNTIF(D:D,D3417),""))</f>
        <v/>
      </c>
      <c r="F3417" s="20" t="str">
        <f t="shared" si="118"/>
        <v/>
      </c>
      <c r="G3417" s="56"/>
      <c r="H3417" s="56"/>
      <c r="I3417" s="56"/>
      <c r="J3417" s="56"/>
      <c r="K3417" s="56"/>
      <c r="L3417" s="56"/>
      <c r="M3417" s="56"/>
      <c r="N3417" s="56"/>
      <c r="O3417" s="56"/>
      <c r="P3417" s="56"/>
    </row>
    <row r="3418" spans="1:16">
      <c r="A3418" s="20">
        <v>3409</v>
      </c>
      <c r="B3418" s="20" t="str">
        <f>IF(Data!B3418:$B$5005&lt;&gt;"",Data!B3418,"")</f>
        <v/>
      </c>
      <c r="C3418" s="20" t="str">
        <f>IF(Data!$B3418:C$5005&lt;&gt;"",Data!C3418,"")</f>
        <v/>
      </c>
      <c r="D3418" s="20" t="str">
        <f t="shared" si="117"/>
        <v/>
      </c>
      <c r="E3418" s="133" t="str">
        <f>IF(D3418="","",IF(COUNTIF($D$10:D3417,D3418)=0,COUNTIF(D:D,D3418),""))</f>
        <v/>
      </c>
      <c r="F3418" s="20" t="str">
        <f t="shared" si="118"/>
        <v/>
      </c>
      <c r="G3418" s="56"/>
      <c r="H3418" s="56"/>
      <c r="I3418" s="56"/>
      <c r="J3418" s="56"/>
      <c r="K3418" s="56"/>
      <c r="L3418" s="56"/>
      <c r="M3418" s="56"/>
      <c r="N3418" s="56"/>
      <c r="O3418" s="56"/>
      <c r="P3418" s="56"/>
    </row>
    <row r="3419" spans="1:16">
      <c r="A3419" s="20">
        <v>3410</v>
      </c>
      <c r="B3419" s="20" t="str">
        <f>IF(Data!B3419:$B$5005&lt;&gt;"",Data!B3419,"")</f>
        <v/>
      </c>
      <c r="C3419" s="20" t="str">
        <f>IF(Data!$B3419:C$5005&lt;&gt;"",Data!C3419,"")</f>
        <v/>
      </c>
      <c r="D3419" s="20" t="str">
        <f t="shared" si="117"/>
        <v/>
      </c>
      <c r="E3419" s="133" t="str">
        <f>IF(D3419="","",IF(COUNTIF($D$10:D3418,D3419)=0,COUNTIF(D:D,D3419),""))</f>
        <v/>
      </c>
      <c r="F3419" s="20" t="str">
        <f t="shared" si="118"/>
        <v/>
      </c>
      <c r="G3419" s="56"/>
      <c r="H3419" s="56"/>
      <c r="I3419" s="56"/>
      <c r="J3419" s="56"/>
      <c r="K3419" s="56"/>
      <c r="L3419" s="56"/>
      <c r="M3419" s="56"/>
      <c r="N3419" s="56"/>
      <c r="O3419" s="56"/>
      <c r="P3419" s="56"/>
    </row>
    <row r="3420" spans="1:16">
      <c r="A3420" s="20">
        <v>3411</v>
      </c>
      <c r="B3420" s="20" t="str">
        <f>IF(Data!B3420:$B$5005&lt;&gt;"",Data!B3420,"")</f>
        <v/>
      </c>
      <c r="C3420" s="20" t="str">
        <f>IF(Data!$B3420:C$5005&lt;&gt;"",Data!C3420,"")</f>
        <v/>
      </c>
      <c r="D3420" s="20" t="str">
        <f t="shared" si="117"/>
        <v/>
      </c>
      <c r="E3420" s="133" t="str">
        <f>IF(D3420="","",IF(COUNTIF($D$10:D3419,D3420)=0,COUNTIF(D:D,D3420),""))</f>
        <v/>
      </c>
      <c r="F3420" s="20" t="str">
        <f t="shared" si="118"/>
        <v/>
      </c>
      <c r="G3420" s="56"/>
      <c r="H3420" s="56"/>
      <c r="I3420" s="56"/>
      <c r="J3420" s="56"/>
      <c r="K3420" s="56"/>
      <c r="L3420" s="56"/>
      <c r="M3420" s="56"/>
      <c r="N3420" s="56"/>
      <c r="O3420" s="56"/>
      <c r="P3420" s="56"/>
    </row>
    <row r="3421" spans="1:16">
      <c r="A3421" s="20">
        <v>3412</v>
      </c>
      <c r="B3421" s="20" t="str">
        <f>IF(Data!B3421:$B$5005&lt;&gt;"",Data!B3421,"")</f>
        <v/>
      </c>
      <c r="C3421" s="20" t="str">
        <f>IF(Data!$B3421:C$5005&lt;&gt;"",Data!C3421,"")</f>
        <v/>
      </c>
      <c r="D3421" s="20" t="str">
        <f t="shared" si="117"/>
        <v/>
      </c>
      <c r="E3421" s="133" t="str">
        <f>IF(D3421="","",IF(COUNTIF($D$10:D3420,D3421)=0,COUNTIF(D:D,D3421),""))</f>
        <v/>
      </c>
      <c r="F3421" s="20" t="str">
        <f t="shared" si="118"/>
        <v/>
      </c>
      <c r="G3421" s="56"/>
      <c r="H3421" s="56"/>
      <c r="I3421" s="56"/>
      <c r="J3421" s="56"/>
      <c r="K3421" s="56"/>
      <c r="L3421" s="56"/>
      <c r="M3421" s="56"/>
      <c r="N3421" s="56"/>
      <c r="O3421" s="56"/>
      <c r="P3421" s="56"/>
    </row>
    <row r="3422" spans="1:16">
      <c r="A3422" s="20">
        <v>3413</v>
      </c>
      <c r="B3422" s="20" t="str">
        <f>IF(Data!B3422:$B$5005&lt;&gt;"",Data!B3422,"")</f>
        <v/>
      </c>
      <c r="C3422" s="20" t="str">
        <f>IF(Data!$B3422:C$5005&lt;&gt;"",Data!C3422,"")</f>
        <v/>
      </c>
      <c r="D3422" s="20" t="str">
        <f t="shared" si="117"/>
        <v/>
      </c>
      <c r="E3422" s="133" t="str">
        <f>IF(D3422="","",IF(COUNTIF($D$10:D3421,D3422)=0,COUNTIF(D:D,D3422),""))</f>
        <v/>
      </c>
      <c r="F3422" s="20" t="str">
        <f t="shared" si="118"/>
        <v/>
      </c>
      <c r="G3422" s="56"/>
      <c r="H3422" s="56"/>
      <c r="I3422" s="56"/>
      <c r="J3422" s="56"/>
      <c r="K3422" s="56"/>
      <c r="L3422" s="56"/>
      <c r="M3422" s="56"/>
      <c r="N3422" s="56"/>
      <c r="O3422" s="56"/>
      <c r="P3422" s="56"/>
    </row>
    <row r="3423" spans="1:16">
      <c r="A3423" s="20">
        <v>3414</v>
      </c>
      <c r="B3423" s="20" t="str">
        <f>IF(Data!B3423:$B$5005&lt;&gt;"",Data!B3423,"")</f>
        <v/>
      </c>
      <c r="C3423" s="20" t="str">
        <f>IF(Data!$B3423:C$5005&lt;&gt;"",Data!C3423,"")</f>
        <v/>
      </c>
      <c r="D3423" s="20" t="str">
        <f t="shared" si="117"/>
        <v/>
      </c>
      <c r="E3423" s="133" t="str">
        <f>IF(D3423="","",IF(COUNTIF($D$10:D3422,D3423)=0,COUNTIF(D:D,D3423),""))</f>
        <v/>
      </c>
      <c r="F3423" s="20" t="str">
        <f t="shared" si="118"/>
        <v/>
      </c>
      <c r="G3423" s="56"/>
      <c r="H3423" s="56"/>
      <c r="I3423" s="56"/>
      <c r="J3423" s="56"/>
      <c r="K3423" s="56"/>
      <c r="L3423" s="56"/>
      <c r="M3423" s="56"/>
      <c r="N3423" s="56"/>
      <c r="O3423" s="56"/>
      <c r="P3423" s="56"/>
    </row>
    <row r="3424" spans="1:16">
      <c r="A3424" s="20">
        <v>3415</v>
      </c>
      <c r="B3424" s="20" t="str">
        <f>IF(Data!B3424:$B$5005&lt;&gt;"",Data!B3424,"")</f>
        <v/>
      </c>
      <c r="C3424" s="20" t="str">
        <f>IF(Data!$B3424:C$5005&lt;&gt;"",Data!C3424,"")</f>
        <v/>
      </c>
      <c r="D3424" s="20" t="str">
        <f t="shared" si="117"/>
        <v/>
      </c>
      <c r="E3424" s="133" t="str">
        <f>IF(D3424="","",IF(COUNTIF($D$10:D3423,D3424)=0,COUNTIF(D:D,D3424),""))</f>
        <v/>
      </c>
      <c r="F3424" s="20" t="str">
        <f t="shared" si="118"/>
        <v/>
      </c>
      <c r="G3424" s="56"/>
      <c r="H3424" s="56"/>
      <c r="I3424" s="56"/>
      <c r="J3424" s="56"/>
      <c r="K3424" s="56"/>
      <c r="L3424" s="56"/>
      <c r="M3424" s="56"/>
      <c r="N3424" s="56"/>
      <c r="O3424" s="56"/>
      <c r="P3424" s="56"/>
    </row>
    <row r="3425" spans="1:16">
      <c r="A3425" s="20">
        <v>3416</v>
      </c>
      <c r="B3425" s="20" t="str">
        <f>IF(Data!B3425:$B$5005&lt;&gt;"",Data!B3425,"")</f>
        <v/>
      </c>
      <c r="C3425" s="20" t="str">
        <f>IF(Data!$B3425:C$5005&lt;&gt;"",Data!C3425,"")</f>
        <v/>
      </c>
      <c r="D3425" s="20" t="str">
        <f t="shared" si="117"/>
        <v/>
      </c>
      <c r="E3425" s="133" t="str">
        <f>IF(D3425="","",IF(COUNTIF($D$10:D3424,D3425)=0,COUNTIF(D:D,D3425),""))</f>
        <v/>
      </c>
      <c r="F3425" s="20" t="str">
        <f t="shared" si="118"/>
        <v/>
      </c>
      <c r="G3425" s="56"/>
      <c r="H3425" s="56"/>
      <c r="I3425" s="56"/>
      <c r="J3425" s="56"/>
      <c r="K3425" s="56"/>
      <c r="L3425" s="56"/>
      <c r="M3425" s="56"/>
      <c r="N3425" s="56"/>
      <c r="O3425" s="56"/>
      <c r="P3425" s="56"/>
    </row>
    <row r="3426" spans="1:16">
      <c r="A3426" s="20">
        <v>3417</v>
      </c>
      <c r="B3426" s="20" t="str">
        <f>IF(Data!B3426:$B$5005&lt;&gt;"",Data!B3426,"")</f>
        <v/>
      </c>
      <c r="C3426" s="20" t="str">
        <f>IF(Data!$B3426:C$5005&lt;&gt;"",Data!C3426,"")</f>
        <v/>
      </c>
      <c r="D3426" s="20" t="str">
        <f t="shared" si="117"/>
        <v/>
      </c>
      <c r="E3426" s="133" t="str">
        <f>IF(D3426="","",IF(COUNTIF($D$10:D3425,D3426)=0,COUNTIF(D:D,D3426),""))</f>
        <v/>
      </c>
      <c r="F3426" s="20" t="str">
        <f t="shared" si="118"/>
        <v/>
      </c>
      <c r="G3426" s="56"/>
      <c r="H3426" s="56"/>
      <c r="I3426" s="56"/>
      <c r="J3426" s="56"/>
      <c r="K3426" s="56"/>
      <c r="L3426" s="56"/>
      <c r="M3426" s="56"/>
      <c r="N3426" s="56"/>
      <c r="O3426" s="56"/>
      <c r="P3426" s="56"/>
    </row>
    <row r="3427" spans="1:16">
      <c r="A3427" s="20">
        <v>3418</v>
      </c>
      <c r="B3427" s="20" t="str">
        <f>IF(Data!B3427:$B$5005&lt;&gt;"",Data!B3427,"")</f>
        <v/>
      </c>
      <c r="C3427" s="20" t="str">
        <f>IF(Data!$B3427:C$5005&lt;&gt;"",Data!C3427,"")</f>
        <v/>
      </c>
      <c r="D3427" s="20" t="str">
        <f t="shared" si="117"/>
        <v/>
      </c>
      <c r="E3427" s="133" t="str">
        <f>IF(D3427="","",IF(COUNTIF($D$10:D3426,D3427)=0,COUNTIF(D:D,D3427),""))</f>
        <v/>
      </c>
      <c r="F3427" s="20" t="str">
        <f t="shared" si="118"/>
        <v/>
      </c>
      <c r="G3427" s="56"/>
      <c r="H3427" s="56"/>
      <c r="I3427" s="56"/>
      <c r="J3427" s="56"/>
      <c r="K3427" s="56"/>
      <c r="L3427" s="56"/>
      <c r="M3427" s="56"/>
      <c r="N3427" s="56"/>
      <c r="O3427" s="56"/>
      <c r="P3427" s="56"/>
    </row>
    <row r="3428" spans="1:16">
      <c r="A3428" s="20">
        <v>3419</v>
      </c>
      <c r="B3428" s="20" t="str">
        <f>IF(Data!B3428:$B$5005&lt;&gt;"",Data!B3428,"")</f>
        <v/>
      </c>
      <c r="C3428" s="20" t="str">
        <f>IF(Data!$B3428:C$5005&lt;&gt;"",Data!C3428,"")</f>
        <v/>
      </c>
      <c r="D3428" s="20" t="str">
        <f t="shared" si="117"/>
        <v/>
      </c>
      <c r="E3428" s="133" t="str">
        <f>IF(D3428="","",IF(COUNTIF($D$10:D3427,D3428)=0,COUNTIF(D:D,D3428),""))</f>
        <v/>
      </c>
      <c r="F3428" s="20" t="str">
        <f t="shared" si="118"/>
        <v/>
      </c>
      <c r="G3428" s="56"/>
      <c r="H3428" s="56"/>
      <c r="I3428" s="56"/>
      <c r="J3428" s="56"/>
      <c r="K3428" s="56"/>
      <c r="L3428" s="56"/>
      <c r="M3428" s="56"/>
      <c r="N3428" s="56"/>
      <c r="O3428" s="56"/>
      <c r="P3428" s="56"/>
    </row>
    <row r="3429" spans="1:16">
      <c r="A3429" s="20">
        <v>3420</v>
      </c>
      <c r="B3429" s="20" t="str">
        <f>IF(Data!B3429:$B$5005&lt;&gt;"",Data!B3429,"")</f>
        <v/>
      </c>
      <c r="C3429" s="20" t="str">
        <f>IF(Data!$B3429:C$5005&lt;&gt;"",Data!C3429,"")</f>
        <v/>
      </c>
      <c r="D3429" s="20" t="str">
        <f t="shared" si="117"/>
        <v/>
      </c>
      <c r="E3429" s="133" t="str">
        <f>IF(D3429="","",IF(COUNTIF($D$10:D3428,D3429)=0,COUNTIF(D:D,D3429),""))</f>
        <v/>
      </c>
      <c r="F3429" s="20" t="str">
        <f t="shared" si="118"/>
        <v/>
      </c>
      <c r="G3429" s="56"/>
      <c r="H3429" s="56"/>
      <c r="I3429" s="56"/>
      <c r="J3429" s="56"/>
      <c r="K3429" s="56"/>
      <c r="L3429" s="56"/>
      <c r="M3429" s="56"/>
      <c r="N3429" s="56"/>
      <c r="O3429" s="56"/>
      <c r="P3429" s="56"/>
    </row>
    <row r="3430" spans="1:16">
      <c r="A3430" s="20">
        <v>3421</v>
      </c>
      <c r="B3430" s="20" t="str">
        <f>IF(Data!B3430:$B$5005&lt;&gt;"",Data!B3430,"")</f>
        <v/>
      </c>
      <c r="C3430" s="20" t="str">
        <f>IF(Data!$B3430:C$5005&lt;&gt;"",Data!C3430,"")</f>
        <v/>
      </c>
      <c r="D3430" s="20" t="str">
        <f t="shared" si="117"/>
        <v/>
      </c>
      <c r="E3430" s="133" t="str">
        <f>IF(D3430="","",IF(COUNTIF($D$10:D3429,D3430)=0,COUNTIF(D:D,D3430),""))</f>
        <v/>
      </c>
      <c r="F3430" s="20" t="str">
        <f t="shared" si="118"/>
        <v/>
      </c>
      <c r="G3430" s="56"/>
      <c r="H3430" s="56"/>
      <c r="I3430" s="56"/>
      <c r="J3430" s="56"/>
      <c r="K3430" s="56"/>
      <c r="L3430" s="56"/>
      <c r="M3430" s="56"/>
      <c r="N3430" s="56"/>
      <c r="O3430" s="56"/>
      <c r="P3430" s="56"/>
    </row>
    <row r="3431" spans="1:16">
      <c r="A3431" s="20">
        <v>3422</v>
      </c>
      <c r="B3431" s="20" t="str">
        <f>IF(Data!B3431:$B$5005&lt;&gt;"",Data!B3431,"")</f>
        <v/>
      </c>
      <c r="C3431" s="20" t="str">
        <f>IF(Data!$B3431:C$5005&lt;&gt;"",Data!C3431,"")</f>
        <v/>
      </c>
      <c r="D3431" s="20" t="str">
        <f t="shared" si="117"/>
        <v/>
      </c>
      <c r="E3431" s="133" t="str">
        <f>IF(D3431="","",IF(COUNTIF($D$10:D3430,D3431)=0,COUNTIF(D:D,D3431),""))</f>
        <v/>
      </c>
      <c r="F3431" s="20" t="str">
        <f t="shared" si="118"/>
        <v/>
      </c>
      <c r="G3431" s="56"/>
      <c r="H3431" s="56"/>
      <c r="I3431" s="56"/>
      <c r="J3431" s="56"/>
      <c r="K3431" s="56"/>
      <c r="L3431" s="56"/>
      <c r="M3431" s="56"/>
      <c r="N3431" s="56"/>
      <c r="O3431" s="56"/>
      <c r="P3431" s="56"/>
    </row>
    <row r="3432" spans="1:16">
      <c r="A3432" s="20">
        <v>3423</v>
      </c>
      <c r="B3432" s="20" t="str">
        <f>IF(Data!B3432:$B$5005&lt;&gt;"",Data!B3432,"")</f>
        <v/>
      </c>
      <c r="C3432" s="20" t="str">
        <f>IF(Data!$B3432:C$5005&lt;&gt;"",Data!C3432,"")</f>
        <v/>
      </c>
      <c r="D3432" s="20" t="str">
        <f t="shared" si="117"/>
        <v/>
      </c>
      <c r="E3432" s="133" t="str">
        <f>IF(D3432="","",IF(COUNTIF($D$10:D3431,D3432)=0,COUNTIF(D:D,D3432),""))</f>
        <v/>
      </c>
      <c r="F3432" s="20" t="str">
        <f t="shared" si="118"/>
        <v/>
      </c>
      <c r="G3432" s="56"/>
      <c r="H3432" s="56"/>
      <c r="I3432" s="56"/>
      <c r="J3432" s="56"/>
      <c r="K3432" s="56"/>
      <c r="L3432" s="56"/>
      <c r="M3432" s="56"/>
      <c r="N3432" s="56"/>
      <c r="O3432" s="56"/>
      <c r="P3432" s="56"/>
    </row>
    <row r="3433" spans="1:16">
      <c r="A3433" s="20">
        <v>3424</v>
      </c>
      <c r="B3433" s="20" t="str">
        <f>IF(Data!B3433:$B$5005&lt;&gt;"",Data!B3433,"")</f>
        <v/>
      </c>
      <c r="C3433" s="20" t="str">
        <f>IF(Data!$B3433:C$5005&lt;&gt;"",Data!C3433,"")</f>
        <v/>
      </c>
      <c r="D3433" s="20" t="str">
        <f t="shared" si="117"/>
        <v/>
      </c>
      <c r="E3433" s="133" t="str">
        <f>IF(D3433="","",IF(COUNTIF($D$10:D3432,D3433)=0,COUNTIF(D:D,D3433),""))</f>
        <v/>
      </c>
      <c r="F3433" s="20" t="str">
        <f t="shared" si="118"/>
        <v/>
      </c>
      <c r="G3433" s="56"/>
      <c r="H3433" s="56"/>
      <c r="I3433" s="56"/>
      <c r="J3433" s="56"/>
      <c r="K3433" s="56"/>
      <c r="L3433" s="56"/>
      <c r="M3433" s="56"/>
      <c r="N3433" s="56"/>
      <c r="O3433" s="56"/>
      <c r="P3433" s="56"/>
    </row>
    <row r="3434" spans="1:16">
      <c r="A3434" s="20">
        <v>3425</v>
      </c>
      <c r="B3434" s="20" t="str">
        <f>IF(Data!B3434:$B$5005&lt;&gt;"",Data!B3434,"")</f>
        <v/>
      </c>
      <c r="C3434" s="20" t="str">
        <f>IF(Data!$B3434:C$5005&lt;&gt;"",Data!C3434,"")</f>
        <v/>
      </c>
      <c r="D3434" s="20" t="str">
        <f t="shared" si="117"/>
        <v/>
      </c>
      <c r="E3434" s="133" t="str">
        <f>IF(D3434="","",IF(COUNTIF($D$10:D3433,D3434)=0,COUNTIF(D:D,D3434),""))</f>
        <v/>
      </c>
      <c r="F3434" s="20" t="str">
        <f t="shared" si="118"/>
        <v/>
      </c>
      <c r="G3434" s="56"/>
      <c r="H3434" s="56"/>
      <c r="I3434" s="56"/>
      <c r="J3434" s="56"/>
      <c r="K3434" s="56"/>
      <c r="L3434" s="56"/>
      <c r="M3434" s="56"/>
      <c r="N3434" s="56"/>
      <c r="O3434" s="56"/>
      <c r="P3434" s="56"/>
    </row>
    <row r="3435" spans="1:16">
      <c r="A3435" s="20">
        <v>3426</v>
      </c>
      <c r="B3435" s="20" t="str">
        <f>IF(Data!B3435:$B$5005&lt;&gt;"",Data!B3435,"")</f>
        <v/>
      </c>
      <c r="C3435" s="20" t="str">
        <f>IF(Data!$B3435:C$5005&lt;&gt;"",Data!C3435,"")</f>
        <v/>
      </c>
      <c r="D3435" s="20" t="str">
        <f t="shared" si="117"/>
        <v/>
      </c>
      <c r="E3435" s="133" t="str">
        <f>IF(D3435="","",IF(COUNTIF($D$10:D3434,D3435)=0,COUNTIF(D:D,D3435),""))</f>
        <v/>
      </c>
      <c r="F3435" s="20" t="str">
        <f t="shared" si="118"/>
        <v/>
      </c>
      <c r="G3435" s="56"/>
      <c r="H3435" s="56"/>
      <c r="I3435" s="56"/>
      <c r="J3435" s="56"/>
      <c r="K3435" s="56"/>
      <c r="L3435" s="56"/>
      <c r="M3435" s="56"/>
      <c r="N3435" s="56"/>
      <c r="O3435" s="56"/>
      <c r="P3435" s="56"/>
    </row>
    <row r="3436" spans="1:16">
      <c r="A3436" s="20">
        <v>3427</v>
      </c>
      <c r="B3436" s="20" t="str">
        <f>IF(Data!B3436:$B$5005&lt;&gt;"",Data!B3436,"")</f>
        <v/>
      </c>
      <c r="C3436" s="20" t="str">
        <f>IF(Data!$B3436:C$5005&lt;&gt;"",Data!C3436,"")</f>
        <v/>
      </c>
      <c r="D3436" s="20" t="str">
        <f t="shared" si="117"/>
        <v/>
      </c>
      <c r="E3436" s="133" t="str">
        <f>IF(D3436="","",IF(COUNTIF($D$10:D3435,D3436)=0,COUNTIF(D:D,D3436),""))</f>
        <v/>
      </c>
      <c r="F3436" s="20" t="str">
        <f t="shared" si="118"/>
        <v/>
      </c>
      <c r="G3436" s="56"/>
      <c r="H3436" s="56"/>
      <c r="I3436" s="56"/>
      <c r="J3436" s="56"/>
      <c r="K3436" s="56"/>
      <c r="L3436" s="56"/>
      <c r="M3436" s="56"/>
      <c r="N3436" s="56"/>
      <c r="O3436" s="56"/>
      <c r="P3436" s="56"/>
    </row>
    <row r="3437" spans="1:16">
      <c r="A3437" s="20">
        <v>3428</v>
      </c>
      <c r="B3437" s="20" t="str">
        <f>IF(Data!B3437:$B$5005&lt;&gt;"",Data!B3437,"")</f>
        <v/>
      </c>
      <c r="C3437" s="20" t="str">
        <f>IF(Data!$B3437:C$5005&lt;&gt;"",Data!C3437,"")</f>
        <v/>
      </c>
      <c r="D3437" s="20" t="str">
        <f t="shared" si="117"/>
        <v/>
      </c>
      <c r="E3437" s="133" t="str">
        <f>IF(D3437="","",IF(COUNTIF($D$10:D3436,D3437)=0,COUNTIF(D:D,D3437),""))</f>
        <v/>
      </c>
      <c r="F3437" s="20" t="str">
        <f t="shared" si="118"/>
        <v/>
      </c>
      <c r="G3437" s="56"/>
      <c r="H3437" s="56"/>
      <c r="I3437" s="56"/>
      <c r="J3437" s="56"/>
      <c r="K3437" s="56"/>
      <c r="L3437" s="56"/>
      <c r="M3437" s="56"/>
      <c r="N3437" s="56"/>
      <c r="O3437" s="56"/>
      <c r="P3437" s="56"/>
    </row>
    <row r="3438" spans="1:16">
      <c r="A3438" s="20">
        <v>3429</v>
      </c>
      <c r="B3438" s="20" t="str">
        <f>IF(Data!B3438:$B$5005&lt;&gt;"",Data!B3438,"")</f>
        <v/>
      </c>
      <c r="C3438" s="20" t="str">
        <f>IF(Data!$B3438:C$5005&lt;&gt;"",Data!C3438,"")</f>
        <v/>
      </c>
      <c r="D3438" s="20" t="str">
        <f t="shared" si="117"/>
        <v/>
      </c>
      <c r="E3438" s="133" t="str">
        <f>IF(D3438="","",IF(COUNTIF($D$10:D3437,D3438)=0,COUNTIF(D:D,D3438),""))</f>
        <v/>
      </c>
      <c r="F3438" s="20" t="str">
        <f t="shared" si="118"/>
        <v/>
      </c>
      <c r="G3438" s="56"/>
      <c r="H3438" s="56"/>
      <c r="I3438" s="56"/>
      <c r="J3438" s="56"/>
      <c r="K3438" s="56"/>
      <c r="L3438" s="56"/>
      <c r="M3438" s="56"/>
      <c r="N3438" s="56"/>
      <c r="O3438" s="56"/>
      <c r="P3438" s="56"/>
    </row>
    <row r="3439" spans="1:16">
      <c r="A3439" s="20">
        <v>3430</v>
      </c>
      <c r="B3439" s="20" t="str">
        <f>IF(Data!B3439:$B$5005&lt;&gt;"",Data!B3439,"")</f>
        <v/>
      </c>
      <c r="C3439" s="20" t="str">
        <f>IF(Data!$B3439:C$5005&lt;&gt;"",Data!C3439,"")</f>
        <v/>
      </c>
      <c r="D3439" s="20" t="str">
        <f t="shared" si="117"/>
        <v/>
      </c>
      <c r="E3439" s="133" t="str">
        <f>IF(D3439="","",IF(COUNTIF($D$10:D3438,D3439)=0,COUNTIF(D:D,D3439),""))</f>
        <v/>
      </c>
      <c r="F3439" s="20" t="str">
        <f t="shared" si="118"/>
        <v/>
      </c>
      <c r="G3439" s="56"/>
      <c r="H3439" s="56"/>
      <c r="I3439" s="56"/>
      <c r="J3439" s="56"/>
      <c r="K3439" s="56"/>
      <c r="L3439" s="56"/>
      <c r="M3439" s="56"/>
      <c r="N3439" s="56"/>
      <c r="O3439" s="56"/>
      <c r="P3439" s="56"/>
    </row>
    <row r="3440" spans="1:16">
      <c r="A3440" s="20">
        <v>3431</v>
      </c>
      <c r="B3440" s="20" t="str">
        <f>IF(Data!B3440:$B$5005&lt;&gt;"",Data!B3440,"")</f>
        <v/>
      </c>
      <c r="C3440" s="20" t="str">
        <f>IF(Data!$B3440:C$5005&lt;&gt;"",Data!C3440,"")</f>
        <v/>
      </c>
      <c r="D3440" s="20" t="str">
        <f t="shared" si="117"/>
        <v/>
      </c>
      <c r="E3440" s="133" t="str">
        <f>IF(D3440="","",IF(COUNTIF($D$10:D3439,D3440)=0,COUNTIF(D:D,D3440),""))</f>
        <v/>
      </c>
      <c r="F3440" s="20" t="str">
        <f t="shared" si="118"/>
        <v/>
      </c>
      <c r="G3440" s="56"/>
      <c r="H3440" s="56"/>
      <c r="I3440" s="56"/>
      <c r="J3440" s="56"/>
      <c r="K3440" s="56"/>
      <c r="L3440" s="56"/>
      <c r="M3440" s="56"/>
      <c r="N3440" s="56"/>
      <c r="O3440" s="56"/>
      <c r="P3440" s="56"/>
    </row>
    <row r="3441" spans="1:16">
      <c r="A3441" s="20">
        <v>3432</v>
      </c>
      <c r="B3441" s="20" t="str">
        <f>IF(Data!B3441:$B$5005&lt;&gt;"",Data!B3441,"")</f>
        <v/>
      </c>
      <c r="C3441" s="20" t="str">
        <f>IF(Data!$B3441:C$5005&lt;&gt;"",Data!C3441,"")</f>
        <v/>
      </c>
      <c r="D3441" s="20" t="str">
        <f t="shared" si="117"/>
        <v/>
      </c>
      <c r="E3441" s="133" t="str">
        <f>IF(D3441="","",IF(COUNTIF($D$10:D3440,D3441)=0,COUNTIF(D:D,D3441),""))</f>
        <v/>
      </c>
      <c r="F3441" s="20" t="str">
        <f t="shared" si="118"/>
        <v/>
      </c>
      <c r="G3441" s="56"/>
      <c r="H3441" s="56"/>
      <c r="I3441" s="56"/>
      <c r="J3441" s="56"/>
      <c r="K3441" s="56"/>
      <c r="L3441" s="56"/>
      <c r="M3441" s="56"/>
      <c r="N3441" s="56"/>
      <c r="O3441" s="56"/>
      <c r="P3441" s="56"/>
    </row>
    <row r="3442" spans="1:16">
      <c r="A3442" s="20">
        <v>3433</v>
      </c>
      <c r="B3442" s="20" t="str">
        <f>IF(Data!B3442:$B$5005&lt;&gt;"",Data!B3442,"")</f>
        <v/>
      </c>
      <c r="C3442" s="20" t="str">
        <f>IF(Data!$B3442:C$5005&lt;&gt;"",Data!C3442,"")</f>
        <v/>
      </c>
      <c r="D3442" s="20" t="str">
        <f t="shared" si="117"/>
        <v/>
      </c>
      <c r="E3442" s="133" t="str">
        <f>IF(D3442="","",IF(COUNTIF($D$10:D3441,D3442)=0,COUNTIF(D:D,D3442),""))</f>
        <v/>
      </c>
      <c r="F3442" s="20" t="str">
        <f t="shared" si="118"/>
        <v/>
      </c>
      <c r="G3442" s="56"/>
      <c r="H3442" s="56"/>
      <c r="I3442" s="56"/>
      <c r="J3442" s="56"/>
      <c r="K3442" s="56"/>
      <c r="L3442" s="56"/>
      <c r="M3442" s="56"/>
      <c r="N3442" s="56"/>
      <c r="O3442" s="56"/>
      <c r="P3442" s="56"/>
    </row>
    <row r="3443" spans="1:16">
      <c r="A3443" s="20">
        <v>3434</v>
      </c>
      <c r="B3443" s="20" t="str">
        <f>IF(Data!B3443:$B$5005&lt;&gt;"",Data!B3443,"")</f>
        <v/>
      </c>
      <c r="C3443" s="20" t="str">
        <f>IF(Data!$B3443:C$5005&lt;&gt;"",Data!C3443,"")</f>
        <v/>
      </c>
      <c r="D3443" s="20" t="str">
        <f t="shared" si="117"/>
        <v/>
      </c>
      <c r="E3443" s="133" t="str">
        <f>IF(D3443="","",IF(COUNTIF($D$10:D3442,D3443)=0,COUNTIF(D:D,D3443),""))</f>
        <v/>
      </c>
      <c r="F3443" s="20" t="str">
        <f t="shared" si="118"/>
        <v/>
      </c>
      <c r="G3443" s="56"/>
      <c r="H3443" s="56"/>
      <c r="I3443" s="56"/>
      <c r="J3443" s="56"/>
      <c r="K3443" s="56"/>
      <c r="L3443" s="56"/>
      <c r="M3443" s="56"/>
      <c r="N3443" s="56"/>
      <c r="O3443" s="56"/>
      <c r="P3443" s="56"/>
    </row>
    <row r="3444" spans="1:16">
      <c r="A3444" s="20">
        <v>3435</v>
      </c>
      <c r="B3444" s="20" t="str">
        <f>IF(Data!B3444:$B$5005&lt;&gt;"",Data!B3444,"")</f>
        <v/>
      </c>
      <c r="C3444" s="20" t="str">
        <f>IF(Data!$B3444:C$5005&lt;&gt;"",Data!C3444,"")</f>
        <v/>
      </c>
      <c r="D3444" s="20" t="str">
        <f t="shared" si="117"/>
        <v/>
      </c>
      <c r="E3444" s="133" t="str">
        <f>IF(D3444="","",IF(COUNTIF($D$10:D3443,D3444)=0,COUNTIF(D:D,D3444),""))</f>
        <v/>
      </c>
      <c r="F3444" s="20" t="str">
        <f t="shared" si="118"/>
        <v/>
      </c>
      <c r="G3444" s="56"/>
      <c r="H3444" s="56"/>
      <c r="I3444" s="56"/>
      <c r="J3444" s="56"/>
      <c r="K3444" s="56"/>
      <c r="L3444" s="56"/>
      <c r="M3444" s="56"/>
      <c r="N3444" s="56"/>
      <c r="O3444" s="56"/>
      <c r="P3444" s="56"/>
    </row>
    <row r="3445" spans="1:16">
      <c r="A3445" s="20">
        <v>3436</v>
      </c>
      <c r="B3445" s="20" t="str">
        <f>IF(Data!B3445:$B$5005&lt;&gt;"",Data!B3445,"")</f>
        <v/>
      </c>
      <c r="C3445" s="20" t="str">
        <f>IF(Data!$B3445:C$5005&lt;&gt;"",Data!C3445,"")</f>
        <v/>
      </c>
      <c r="D3445" s="20" t="str">
        <f t="shared" si="117"/>
        <v/>
      </c>
      <c r="E3445" s="133" t="str">
        <f>IF(D3445="","",IF(COUNTIF($D$10:D3444,D3445)=0,COUNTIF(D:D,D3445),""))</f>
        <v/>
      </c>
      <c r="F3445" s="20" t="str">
        <f t="shared" si="118"/>
        <v/>
      </c>
      <c r="G3445" s="56"/>
      <c r="H3445" s="56"/>
      <c r="I3445" s="56"/>
      <c r="J3445" s="56"/>
      <c r="K3445" s="56"/>
      <c r="L3445" s="56"/>
      <c r="M3445" s="56"/>
      <c r="N3445" s="56"/>
      <c r="O3445" s="56"/>
      <c r="P3445" s="56"/>
    </row>
    <row r="3446" spans="1:16">
      <c r="A3446" s="20">
        <v>3437</v>
      </c>
      <c r="B3446" s="20" t="str">
        <f>IF(Data!B3446:$B$5005&lt;&gt;"",Data!B3446,"")</f>
        <v/>
      </c>
      <c r="C3446" s="20" t="str">
        <f>IF(Data!$B3446:C$5005&lt;&gt;"",Data!C3446,"")</f>
        <v/>
      </c>
      <c r="D3446" s="20" t="str">
        <f t="shared" si="117"/>
        <v/>
      </c>
      <c r="E3446" s="133" t="str">
        <f>IF(D3446="","",IF(COUNTIF($D$10:D3445,D3446)=0,COUNTIF(D:D,D3446),""))</f>
        <v/>
      </c>
      <c r="F3446" s="20" t="str">
        <f t="shared" si="118"/>
        <v/>
      </c>
      <c r="G3446" s="56"/>
      <c r="H3446" s="56"/>
      <c r="I3446" s="56"/>
      <c r="J3446" s="56"/>
      <c r="K3446" s="56"/>
      <c r="L3446" s="56"/>
      <c r="M3446" s="56"/>
      <c r="N3446" s="56"/>
      <c r="O3446" s="56"/>
      <c r="P3446" s="56"/>
    </row>
    <row r="3447" spans="1:16">
      <c r="A3447" s="20">
        <v>3438</v>
      </c>
      <c r="B3447" s="20" t="str">
        <f>IF(Data!B3447:$B$5005&lt;&gt;"",Data!B3447,"")</f>
        <v/>
      </c>
      <c r="C3447" s="20" t="str">
        <f>IF(Data!$B3447:C$5005&lt;&gt;"",Data!C3447,"")</f>
        <v/>
      </c>
      <c r="D3447" s="20" t="str">
        <f t="shared" si="117"/>
        <v/>
      </c>
      <c r="E3447" s="133" t="str">
        <f>IF(D3447="","",IF(COUNTIF($D$10:D3446,D3447)=0,COUNTIF(D:D,D3447),""))</f>
        <v/>
      </c>
      <c r="F3447" s="20" t="str">
        <f t="shared" si="118"/>
        <v/>
      </c>
      <c r="G3447" s="56"/>
      <c r="H3447" s="56"/>
      <c r="I3447" s="56"/>
      <c r="J3447" s="56"/>
      <c r="K3447" s="56"/>
      <c r="L3447" s="56"/>
      <c r="M3447" s="56"/>
      <c r="N3447" s="56"/>
      <c r="O3447" s="56"/>
      <c r="P3447" s="56"/>
    </row>
    <row r="3448" spans="1:16">
      <c r="A3448" s="20">
        <v>3439</v>
      </c>
      <c r="B3448" s="20" t="str">
        <f>IF(Data!B3448:$B$5005&lt;&gt;"",Data!B3448,"")</f>
        <v/>
      </c>
      <c r="C3448" s="20" t="str">
        <f>IF(Data!$B3448:C$5005&lt;&gt;"",Data!C3448,"")</f>
        <v/>
      </c>
      <c r="D3448" s="20" t="str">
        <f t="shared" ref="D3448:D3511" si="119">IF(AND(B3448&lt;&gt;"",C3448&lt;&gt;""), _xlfn.RANK.AVG(B3448,B:B,1),"")</f>
        <v/>
      </c>
      <c r="E3448" s="133" t="str">
        <f>IF(D3448="","",IF(COUNTIF($D$10:D3447,D3448)=0,COUNTIF(D:D,D3448),""))</f>
        <v/>
      </c>
      <c r="F3448" s="20" t="str">
        <f t="shared" si="118"/>
        <v/>
      </c>
      <c r="G3448" s="56"/>
      <c r="H3448" s="56"/>
      <c r="I3448" s="56"/>
      <c r="J3448" s="56"/>
      <c r="K3448" s="56"/>
      <c r="L3448" s="56"/>
      <c r="M3448" s="56"/>
      <c r="N3448" s="56"/>
      <c r="O3448" s="56"/>
      <c r="P3448" s="56"/>
    </row>
    <row r="3449" spans="1:16">
      <c r="A3449" s="20">
        <v>3440</v>
      </c>
      <c r="B3449" s="20" t="str">
        <f>IF(Data!B3449:$B$5005&lt;&gt;"",Data!B3449,"")</f>
        <v/>
      </c>
      <c r="C3449" s="20" t="str">
        <f>IF(Data!$B3449:C$5005&lt;&gt;"",Data!C3449,"")</f>
        <v/>
      </c>
      <c r="D3449" s="20" t="str">
        <f t="shared" si="119"/>
        <v/>
      </c>
      <c r="E3449" s="133" t="str">
        <f>IF(D3449="","",IF(COUNTIF($D$10:D3448,D3449)=0,COUNTIF(D:D,D3449),""))</f>
        <v/>
      </c>
      <c r="F3449" s="20" t="str">
        <f t="shared" si="118"/>
        <v/>
      </c>
      <c r="G3449" s="56"/>
      <c r="H3449" s="56"/>
      <c r="I3449" s="56"/>
      <c r="J3449" s="56"/>
      <c r="K3449" s="56"/>
      <c r="L3449" s="56"/>
      <c r="M3449" s="56"/>
      <c r="N3449" s="56"/>
      <c r="O3449" s="56"/>
      <c r="P3449" s="56"/>
    </row>
    <row r="3450" spans="1:16">
      <c r="A3450" s="20">
        <v>3441</v>
      </c>
      <c r="B3450" s="20" t="str">
        <f>IF(Data!B3450:$B$5005&lt;&gt;"",Data!B3450,"")</f>
        <v/>
      </c>
      <c r="C3450" s="20" t="str">
        <f>IF(Data!$B3450:C$5005&lt;&gt;"",Data!C3450,"")</f>
        <v/>
      </c>
      <c r="D3450" s="20" t="str">
        <f t="shared" si="119"/>
        <v/>
      </c>
      <c r="E3450" s="133" t="str">
        <f>IF(D3450="","",IF(COUNTIF($D$10:D3449,D3450)=0,COUNTIF(D:D,D3450),""))</f>
        <v/>
      </c>
      <c r="F3450" s="20" t="str">
        <f t="shared" si="118"/>
        <v/>
      </c>
      <c r="G3450" s="56"/>
      <c r="H3450" s="56"/>
      <c r="I3450" s="56"/>
      <c r="J3450" s="56"/>
      <c r="K3450" s="56"/>
      <c r="L3450" s="56"/>
      <c r="M3450" s="56"/>
      <c r="N3450" s="56"/>
      <c r="O3450" s="56"/>
      <c r="P3450" s="56"/>
    </row>
    <row r="3451" spans="1:16">
      <c r="A3451" s="20">
        <v>3442</v>
      </c>
      <c r="B3451" s="20" t="str">
        <f>IF(Data!B3451:$B$5005&lt;&gt;"",Data!B3451,"")</f>
        <v/>
      </c>
      <c r="C3451" s="20" t="str">
        <f>IF(Data!$B3451:C$5005&lt;&gt;"",Data!C3451,"")</f>
        <v/>
      </c>
      <c r="D3451" s="20" t="str">
        <f t="shared" si="119"/>
        <v/>
      </c>
      <c r="E3451" s="133" t="str">
        <f>IF(D3451="","",IF(COUNTIF($D$10:D3450,D3451)=0,COUNTIF(D:D,D3451),""))</f>
        <v/>
      </c>
      <c r="F3451" s="20" t="str">
        <f t="shared" si="118"/>
        <v/>
      </c>
      <c r="G3451" s="56"/>
      <c r="H3451" s="56"/>
      <c r="I3451" s="56"/>
      <c r="J3451" s="56"/>
      <c r="K3451" s="56"/>
      <c r="L3451" s="56"/>
      <c r="M3451" s="56"/>
      <c r="N3451" s="56"/>
      <c r="O3451" s="56"/>
      <c r="P3451" s="56"/>
    </row>
    <row r="3452" spans="1:16">
      <c r="A3452" s="20">
        <v>3443</v>
      </c>
      <c r="B3452" s="20" t="str">
        <f>IF(Data!B3452:$B$5005&lt;&gt;"",Data!B3452,"")</f>
        <v/>
      </c>
      <c r="C3452" s="20" t="str">
        <f>IF(Data!$B3452:C$5005&lt;&gt;"",Data!C3452,"")</f>
        <v/>
      </c>
      <c r="D3452" s="20" t="str">
        <f t="shared" si="119"/>
        <v/>
      </c>
      <c r="E3452" s="133" t="str">
        <f>IF(D3452="","",IF(COUNTIF($D$10:D3451,D3452)=0,COUNTIF(D:D,D3452),""))</f>
        <v/>
      </c>
      <c r="F3452" s="20" t="str">
        <f t="shared" si="118"/>
        <v/>
      </c>
      <c r="G3452" s="56"/>
      <c r="H3452" s="56"/>
      <c r="I3452" s="56"/>
      <c r="J3452" s="56"/>
      <c r="K3452" s="56"/>
      <c r="L3452" s="56"/>
      <c r="M3452" s="56"/>
      <c r="N3452" s="56"/>
      <c r="O3452" s="56"/>
      <c r="P3452" s="56"/>
    </row>
    <row r="3453" spans="1:16">
      <c r="A3453" s="20">
        <v>3444</v>
      </c>
      <c r="B3453" s="20" t="str">
        <f>IF(Data!B3453:$B$5005&lt;&gt;"",Data!B3453,"")</f>
        <v/>
      </c>
      <c r="C3453" s="20" t="str">
        <f>IF(Data!$B3453:C$5005&lt;&gt;"",Data!C3453,"")</f>
        <v/>
      </c>
      <c r="D3453" s="20" t="str">
        <f t="shared" si="119"/>
        <v/>
      </c>
      <c r="E3453" s="133" t="str">
        <f>IF(D3453="","",IF(COUNTIF($D$10:D3452,D3453)=0,COUNTIF(D:D,D3453),""))</f>
        <v/>
      </c>
      <c r="F3453" s="20" t="str">
        <f t="shared" si="118"/>
        <v/>
      </c>
      <c r="G3453" s="56"/>
      <c r="H3453" s="56"/>
      <c r="I3453" s="56"/>
      <c r="J3453" s="56"/>
      <c r="K3453" s="56"/>
      <c r="L3453" s="56"/>
      <c r="M3453" s="56"/>
      <c r="N3453" s="56"/>
      <c r="O3453" s="56"/>
      <c r="P3453" s="56"/>
    </row>
    <row r="3454" spans="1:16">
      <c r="A3454" s="20">
        <v>3445</v>
      </c>
      <c r="B3454" s="20" t="str">
        <f>IF(Data!B3454:$B$5005&lt;&gt;"",Data!B3454,"")</f>
        <v/>
      </c>
      <c r="C3454" s="20" t="str">
        <f>IF(Data!$B3454:C$5005&lt;&gt;"",Data!C3454,"")</f>
        <v/>
      </c>
      <c r="D3454" s="20" t="str">
        <f t="shared" si="119"/>
        <v/>
      </c>
      <c r="E3454" s="133" t="str">
        <f>IF(D3454="","",IF(COUNTIF($D$10:D3453,D3454)=0,COUNTIF(D:D,D3454),""))</f>
        <v/>
      </c>
      <c r="F3454" s="20" t="str">
        <f t="shared" si="118"/>
        <v/>
      </c>
      <c r="G3454" s="56"/>
      <c r="H3454" s="56"/>
      <c r="I3454" s="56"/>
      <c r="J3454" s="56"/>
      <c r="K3454" s="56"/>
      <c r="L3454" s="56"/>
      <c r="M3454" s="56"/>
      <c r="N3454" s="56"/>
      <c r="O3454" s="56"/>
      <c r="P3454" s="56"/>
    </row>
    <row r="3455" spans="1:16">
      <c r="A3455" s="20">
        <v>3446</v>
      </c>
      <c r="B3455" s="20" t="str">
        <f>IF(Data!B3455:$B$5005&lt;&gt;"",Data!B3455,"")</f>
        <v/>
      </c>
      <c r="C3455" s="20" t="str">
        <f>IF(Data!$B3455:C$5005&lt;&gt;"",Data!C3455,"")</f>
        <v/>
      </c>
      <c r="D3455" s="20" t="str">
        <f t="shared" si="119"/>
        <v/>
      </c>
      <c r="E3455" s="133" t="str">
        <f>IF(D3455="","",IF(COUNTIF($D$10:D3454,D3455)=0,COUNTIF(D:D,D3455),""))</f>
        <v/>
      </c>
      <c r="F3455" s="20" t="str">
        <f t="shared" si="118"/>
        <v/>
      </c>
      <c r="G3455" s="56"/>
      <c r="H3455" s="56"/>
      <c r="I3455" s="56"/>
      <c r="J3455" s="56"/>
      <c r="K3455" s="56"/>
      <c r="L3455" s="56"/>
      <c r="M3455" s="56"/>
      <c r="N3455" s="56"/>
      <c r="O3455" s="56"/>
      <c r="P3455" s="56"/>
    </row>
    <row r="3456" spans="1:16">
      <c r="A3456" s="20">
        <v>3447</v>
      </c>
      <c r="B3456" s="20" t="str">
        <f>IF(Data!B3456:$B$5005&lt;&gt;"",Data!B3456,"")</f>
        <v/>
      </c>
      <c r="C3456" s="20" t="str">
        <f>IF(Data!$B3456:C$5005&lt;&gt;"",Data!C3456,"")</f>
        <v/>
      </c>
      <c r="D3456" s="20" t="str">
        <f t="shared" si="119"/>
        <v/>
      </c>
      <c r="E3456" s="133" t="str">
        <f>IF(D3456="","",IF(COUNTIF($D$10:D3455,D3456)=0,COUNTIF(D:D,D3456),""))</f>
        <v/>
      </c>
      <c r="F3456" s="20" t="str">
        <f t="shared" si="118"/>
        <v/>
      </c>
      <c r="G3456" s="56"/>
      <c r="H3456" s="56"/>
      <c r="I3456" s="56"/>
      <c r="J3456" s="56"/>
      <c r="K3456" s="56"/>
      <c r="L3456" s="56"/>
      <c r="M3456" s="56"/>
      <c r="N3456" s="56"/>
      <c r="O3456" s="56"/>
      <c r="P3456" s="56"/>
    </row>
    <row r="3457" spans="1:16">
      <c r="A3457" s="20">
        <v>3448</v>
      </c>
      <c r="B3457" s="20" t="str">
        <f>IF(Data!B3457:$B$5005&lt;&gt;"",Data!B3457,"")</f>
        <v/>
      </c>
      <c r="C3457" s="20" t="str">
        <f>IF(Data!$B3457:C$5005&lt;&gt;"",Data!C3457,"")</f>
        <v/>
      </c>
      <c r="D3457" s="20" t="str">
        <f t="shared" si="119"/>
        <v/>
      </c>
      <c r="E3457" s="133" t="str">
        <f>IF(D3457="","",IF(COUNTIF($D$10:D3456,D3457)=0,COUNTIF(D:D,D3457),""))</f>
        <v/>
      </c>
      <c r="F3457" s="20" t="str">
        <f t="shared" si="118"/>
        <v/>
      </c>
      <c r="G3457" s="56"/>
      <c r="H3457" s="56"/>
      <c r="I3457" s="56"/>
      <c r="J3457" s="56"/>
      <c r="K3457" s="56"/>
      <c r="L3457" s="56"/>
      <c r="M3457" s="56"/>
      <c r="N3457" s="56"/>
      <c r="O3457" s="56"/>
      <c r="P3457" s="56"/>
    </row>
    <row r="3458" spans="1:16">
      <c r="A3458" s="20">
        <v>3449</v>
      </c>
      <c r="B3458" s="20" t="str">
        <f>IF(Data!B3458:$B$5005&lt;&gt;"",Data!B3458,"")</f>
        <v/>
      </c>
      <c r="C3458" s="20" t="str">
        <f>IF(Data!$B3458:C$5005&lt;&gt;"",Data!C3458,"")</f>
        <v/>
      </c>
      <c r="D3458" s="20" t="str">
        <f t="shared" si="119"/>
        <v/>
      </c>
      <c r="E3458" s="133" t="str">
        <f>IF(D3458="","",IF(COUNTIF($D$10:D3457,D3458)=0,COUNTIF(D:D,D3458),""))</f>
        <v/>
      </c>
      <c r="F3458" s="20" t="str">
        <f t="shared" si="118"/>
        <v/>
      </c>
      <c r="G3458" s="56"/>
      <c r="H3458" s="56"/>
      <c r="I3458" s="56"/>
      <c r="J3458" s="56"/>
      <c r="K3458" s="56"/>
      <c r="L3458" s="56"/>
      <c r="M3458" s="56"/>
      <c r="N3458" s="56"/>
      <c r="O3458" s="56"/>
      <c r="P3458" s="56"/>
    </row>
    <row r="3459" spans="1:16">
      <c r="A3459" s="20">
        <v>3450</v>
      </c>
      <c r="B3459" s="20" t="str">
        <f>IF(Data!B3459:$B$5005&lt;&gt;"",Data!B3459,"")</f>
        <v/>
      </c>
      <c r="C3459" s="20" t="str">
        <f>IF(Data!$B3459:C$5005&lt;&gt;"",Data!C3459,"")</f>
        <v/>
      </c>
      <c r="D3459" s="20" t="str">
        <f t="shared" si="119"/>
        <v/>
      </c>
      <c r="E3459" s="133" t="str">
        <f>IF(D3459="","",IF(COUNTIF($D$10:D3458,D3459)=0,COUNTIF(D:D,D3459),""))</f>
        <v/>
      </c>
      <c r="F3459" s="20" t="str">
        <f t="shared" si="118"/>
        <v/>
      </c>
      <c r="G3459" s="56"/>
      <c r="H3459" s="56"/>
      <c r="I3459" s="56"/>
      <c r="J3459" s="56"/>
      <c r="K3459" s="56"/>
      <c r="L3459" s="56"/>
      <c r="M3459" s="56"/>
      <c r="N3459" s="56"/>
      <c r="O3459" s="56"/>
      <c r="P3459" s="56"/>
    </row>
    <row r="3460" spans="1:16">
      <c r="A3460" s="20">
        <v>3451</v>
      </c>
      <c r="B3460" s="20" t="str">
        <f>IF(Data!B3460:$B$5005&lt;&gt;"",Data!B3460,"")</f>
        <v/>
      </c>
      <c r="C3460" s="20" t="str">
        <f>IF(Data!$B3460:C$5005&lt;&gt;"",Data!C3460,"")</f>
        <v/>
      </c>
      <c r="D3460" s="20" t="str">
        <f t="shared" si="119"/>
        <v/>
      </c>
      <c r="E3460" s="133" t="str">
        <f>IF(D3460="","",IF(COUNTIF($D$10:D3459,D3460)=0,COUNTIF(D:D,D3460),""))</f>
        <v/>
      </c>
      <c r="F3460" s="20" t="str">
        <f t="shared" si="118"/>
        <v/>
      </c>
      <c r="G3460" s="56"/>
      <c r="H3460" s="56"/>
      <c r="I3460" s="56"/>
      <c r="J3460" s="56"/>
      <c r="K3460" s="56"/>
      <c r="L3460" s="56"/>
      <c r="M3460" s="56"/>
      <c r="N3460" s="56"/>
      <c r="O3460" s="56"/>
      <c r="P3460" s="56"/>
    </row>
    <row r="3461" spans="1:16">
      <c r="A3461" s="20">
        <v>3452</v>
      </c>
      <c r="B3461" s="20" t="str">
        <f>IF(Data!B3461:$B$5005&lt;&gt;"",Data!B3461,"")</f>
        <v/>
      </c>
      <c r="C3461" s="20" t="str">
        <f>IF(Data!$B3461:C$5005&lt;&gt;"",Data!C3461,"")</f>
        <v/>
      </c>
      <c r="D3461" s="20" t="str">
        <f t="shared" si="119"/>
        <v/>
      </c>
      <c r="E3461" s="133" t="str">
        <f>IF(D3461="","",IF(COUNTIF($D$10:D3460,D3461)=0,COUNTIF(D:D,D3461),""))</f>
        <v/>
      </c>
      <c r="F3461" s="20" t="str">
        <f t="shared" si="118"/>
        <v/>
      </c>
      <c r="G3461" s="56"/>
      <c r="H3461" s="56"/>
      <c r="I3461" s="56"/>
      <c r="J3461" s="56"/>
      <c r="K3461" s="56"/>
      <c r="L3461" s="56"/>
      <c r="M3461" s="56"/>
      <c r="N3461" s="56"/>
      <c r="O3461" s="56"/>
      <c r="P3461" s="56"/>
    </row>
    <row r="3462" spans="1:16">
      <c r="A3462" s="20">
        <v>3453</v>
      </c>
      <c r="B3462" s="20" t="str">
        <f>IF(Data!B3462:$B$5005&lt;&gt;"",Data!B3462,"")</f>
        <v/>
      </c>
      <c r="C3462" s="20" t="str">
        <f>IF(Data!$B3462:C$5005&lt;&gt;"",Data!C3462,"")</f>
        <v/>
      </c>
      <c r="D3462" s="20" t="str">
        <f t="shared" si="119"/>
        <v/>
      </c>
      <c r="E3462" s="133" t="str">
        <f>IF(D3462="","",IF(COUNTIF($D$10:D3461,D3462)=0,COUNTIF(D:D,D3462),""))</f>
        <v/>
      </c>
      <c r="F3462" s="20" t="str">
        <f t="shared" si="118"/>
        <v/>
      </c>
      <c r="G3462" s="56"/>
      <c r="H3462" s="56"/>
      <c r="I3462" s="56"/>
      <c r="J3462" s="56"/>
      <c r="K3462" s="56"/>
      <c r="L3462" s="56"/>
      <c r="M3462" s="56"/>
      <c r="N3462" s="56"/>
      <c r="O3462" s="56"/>
      <c r="P3462" s="56"/>
    </row>
    <row r="3463" spans="1:16">
      <c r="A3463" s="20">
        <v>3454</v>
      </c>
      <c r="B3463" s="20" t="str">
        <f>IF(Data!B3463:$B$5005&lt;&gt;"",Data!B3463,"")</f>
        <v/>
      </c>
      <c r="C3463" s="20" t="str">
        <f>IF(Data!$B3463:C$5005&lt;&gt;"",Data!C3463,"")</f>
        <v/>
      </c>
      <c r="D3463" s="20" t="str">
        <f t="shared" si="119"/>
        <v/>
      </c>
      <c r="E3463" s="133" t="str">
        <f>IF(D3463="","",IF(COUNTIF($D$10:D3462,D3463)=0,COUNTIF(D:D,D3463),""))</f>
        <v/>
      </c>
      <c r="F3463" s="20" t="str">
        <f t="shared" si="118"/>
        <v/>
      </c>
      <c r="G3463" s="56"/>
      <c r="H3463" s="56"/>
      <c r="I3463" s="56"/>
      <c r="J3463" s="56"/>
      <c r="K3463" s="56"/>
      <c r="L3463" s="56"/>
      <c r="M3463" s="56"/>
      <c r="N3463" s="56"/>
      <c r="O3463" s="56"/>
      <c r="P3463" s="56"/>
    </row>
    <row r="3464" spans="1:16">
      <c r="A3464" s="20">
        <v>3455</v>
      </c>
      <c r="B3464" s="20" t="str">
        <f>IF(Data!B3464:$B$5005&lt;&gt;"",Data!B3464,"")</f>
        <v/>
      </c>
      <c r="C3464" s="20" t="str">
        <f>IF(Data!$B3464:C$5005&lt;&gt;"",Data!C3464,"")</f>
        <v/>
      </c>
      <c r="D3464" s="20" t="str">
        <f t="shared" si="119"/>
        <v/>
      </c>
      <c r="E3464" s="133" t="str">
        <f>IF(D3464="","",IF(COUNTIF($D$10:D3463,D3464)=0,COUNTIF(D:D,D3464),""))</f>
        <v/>
      </c>
      <c r="F3464" s="20" t="str">
        <f t="shared" si="118"/>
        <v/>
      </c>
      <c r="G3464" s="56"/>
      <c r="H3464" s="56"/>
      <c r="I3464" s="56"/>
      <c r="J3464" s="56"/>
      <c r="K3464" s="56"/>
      <c r="L3464" s="56"/>
      <c r="M3464" s="56"/>
      <c r="N3464" s="56"/>
      <c r="O3464" s="56"/>
      <c r="P3464" s="56"/>
    </row>
    <row r="3465" spans="1:16">
      <c r="A3465" s="20">
        <v>3456</v>
      </c>
      <c r="B3465" s="20" t="str">
        <f>IF(Data!B3465:$B$5005&lt;&gt;"",Data!B3465,"")</f>
        <v/>
      </c>
      <c r="C3465" s="20" t="str">
        <f>IF(Data!$B3465:C$5005&lt;&gt;"",Data!C3465,"")</f>
        <v/>
      </c>
      <c r="D3465" s="20" t="str">
        <f t="shared" si="119"/>
        <v/>
      </c>
      <c r="E3465" s="133" t="str">
        <f>IF(D3465="","",IF(COUNTIF($D$10:D3464,D3465)=0,COUNTIF(D:D,D3465),""))</f>
        <v/>
      </c>
      <c r="F3465" s="20" t="str">
        <f t="shared" si="118"/>
        <v/>
      </c>
      <c r="G3465" s="56"/>
      <c r="H3465" s="56"/>
      <c r="I3465" s="56"/>
      <c r="J3465" s="56"/>
      <c r="K3465" s="56"/>
      <c r="L3465" s="56"/>
      <c r="M3465" s="56"/>
      <c r="N3465" s="56"/>
      <c r="O3465" s="56"/>
      <c r="P3465" s="56"/>
    </row>
    <row r="3466" spans="1:16">
      <c r="A3466" s="20">
        <v>3457</v>
      </c>
      <c r="B3466" s="20" t="str">
        <f>IF(Data!B3466:$B$5005&lt;&gt;"",Data!B3466,"")</f>
        <v/>
      </c>
      <c r="C3466" s="20" t="str">
        <f>IF(Data!$B3466:C$5005&lt;&gt;"",Data!C3466,"")</f>
        <v/>
      </c>
      <c r="D3466" s="20" t="str">
        <f t="shared" si="119"/>
        <v/>
      </c>
      <c r="E3466" s="133" t="str">
        <f>IF(D3466="","",IF(COUNTIF($D$10:D3465,D3466)=0,COUNTIF(D:D,D3466),""))</f>
        <v/>
      </c>
      <c r="F3466" s="20" t="str">
        <f t="shared" si="118"/>
        <v/>
      </c>
      <c r="G3466" s="56"/>
      <c r="H3466" s="56"/>
      <c r="I3466" s="56"/>
      <c r="J3466" s="56"/>
      <c r="K3466" s="56"/>
      <c r="L3466" s="56"/>
      <c r="M3466" s="56"/>
      <c r="N3466" s="56"/>
      <c r="O3466" s="56"/>
      <c r="P3466" s="56"/>
    </row>
    <row r="3467" spans="1:16">
      <c r="A3467" s="20">
        <v>3458</v>
      </c>
      <c r="B3467" s="20" t="str">
        <f>IF(Data!B3467:$B$5005&lt;&gt;"",Data!B3467,"")</f>
        <v/>
      </c>
      <c r="C3467" s="20" t="str">
        <f>IF(Data!$B3467:C$5005&lt;&gt;"",Data!C3467,"")</f>
        <v/>
      </c>
      <c r="D3467" s="20" t="str">
        <f t="shared" si="119"/>
        <v/>
      </c>
      <c r="E3467" s="133" t="str">
        <f>IF(D3467="","",IF(COUNTIF($D$10:D3466,D3467)=0,COUNTIF(D:D,D3467),""))</f>
        <v/>
      </c>
      <c r="F3467" s="20" t="str">
        <f t="shared" si="118"/>
        <v/>
      </c>
      <c r="G3467" s="56"/>
      <c r="H3467" s="56"/>
      <c r="I3467" s="56"/>
      <c r="J3467" s="56"/>
      <c r="K3467" s="56"/>
      <c r="L3467" s="56"/>
      <c r="M3467" s="56"/>
      <c r="N3467" s="56"/>
      <c r="O3467" s="56"/>
      <c r="P3467" s="56"/>
    </row>
    <row r="3468" spans="1:16">
      <c r="A3468" s="20">
        <v>3459</v>
      </c>
      <c r="B3468" s="20" t="str">
        <f>IF(Data!B3468:$B$5005&lt;&gt;"",Data!B3468,"")</f>
        <v/>
      </c>
      <c r="C3468" s="20" t="str">
        <f>IF(Data!$B3468:C$5005&lt;&gt;"",Data!C3468,"")</f>
        <v/>
      </c>
      <c r="D3468" s="20" t="str">
        <f t="shared" si="119"/>
        <v/>
      </c>
      <c r="E3468" s="133" t="str">
        <f>IF(D3468="","",IF(COUNTIF($D$10:D3467,D3468)=0,COUNTIF(D:D,D3468),""))</f>
        <v/>
      </c>
      <c r="F3468" s="20" t="str">
        <f t="shared" ref="F3468:F3531" si="120">IF(E3468="","",E3468^3-E3468)</f>
        <v/>
      </c>
      <c r="G3468" s="56"/>
      <c r="H3468" s="56"/>
      <c r="I3468" s="56"/>
      <c r="J3468" s="56"/>
      <c r="K3468" s="56"/>
      <c r="L3468" s="56"/>
      <c r="M3468" s="56"/>
      <c r="N3468" s="56"/>
      <c r="O3468" s="56"/>
      <c r="P3468" s="56"/>
    </row>
    <row r="3469" spans="1:16">
      <c r="A3469" s="20">
        <v>3460</v>
      </c>
      <c r="B3469" s="20" t="str">
        <f>IF(Data!B3469:$B$5005&lt;&gt;"",Data!B3469,"")</f>
        <v/>
      </c>
      <c r="C3469" s="20" t="str">
        <f>IF(Data!$B3469:C$5005&lt;&gt;"",Data!C3469,"")</f>
        <v/>
      </c>
      <c r="D3469" s="20" t="str">
        <f t="shared" si="119"/>
        <v/>
      </c>
      <c r="E3469" s="133" t="str">
        <f>IF(D3469="","",IF(COUNTIF($D$10:D3468,D3469)=0,COUNTIF(D:D,D3469),""))</f>
        <v/>
      </c>
      <c r="F3469" s="20" t="str">
        <f t="shared" si="120"/>
        <v/>
      </c>
      <c r="G3469" s="56"/>
      <c r="H3469" s="56"/>
      <c r="I3469" s="56"/>
      <c r="J3469" s="56"/>
      <c r="K3469" s="56"/>
      <c r="L3469" s="56"/>
      <c r="M3469" s="56"/>
      <c r="N3469" s="56"/>
      <c r="O3469" s="56"/>
      <c r="P3469" s="56"/>
    </row>
    <row r="3470" spans="1:16">
      <c r="A3470" s="20">
        <v>3461</v>
      </c>
      <c r="B3470" s="20" t="str">
        <f>IF(Data!B3470:$B$5005&lt;&gt;"",Data!B3470,"")</f>
        <v/>
      </c>
      <c r="C3470" s="20" t="str">
        <f>IF(Data!$B3470:C$5005&lt;&gt;"",Data!C3470,"")</f>
        <v/>
      </c>
      <c r="D3470" s="20" t="str">
        <f t="shared" si="119"/>
        <v/>
      </c>
      <c r="E3470" s="133" t="str">
        <f>IF(D3470="","",IF(COUNTIF($D$10:D3469,D3470)=0,COUNTIF(D:D,D3470),""))</f>
        <v/>
      </c>
      <c r="F3470" s="20" t="str">
        <f t="shared" si="120"/>
        <v/>
      </c>
      <c r="G3470" s="56"/>
      <c r="H3470" s="56"/>
      <c r="I3470" s="56"/>
      <c r="J3470" s="56"/>
      <c r="K3470" s="56"/>
      <c r="L3470" s="56"/>
      <c r="M3470" s="56"/>
      <c r="N3470" s="56"/>
      <c r="O3470" s="56"/>
      <c r="P3470" s="56"/>
    </row>
    <row r="3471" spans="1:16">
      <c r="A3471" s="20">
        <v>3462</v>
      </c>
      <c r="B3471" s="20" t="str">
        <f>IF(Data!B3471:$B$5005&lt;&gt;"",Data!B3471,"")</f>
        <v/>
      </c>
      <c r="C3471" s="20" t="str">
        <f>IF(Data!$B3471:C$5005&lt;&gt;"",Data!C3471,"")</f>
        <v/>
      </c>
      <c r="D3471" s="20" t="str">
        <f t="shared" si="119"/>
        <v/>
      </c>
      <c r="E3471" s="133" t="str">
        <f>IF(D3471="","",IF(COUNTIF($D$10:D3470,D3471)=0,COUNTIF(D:D,D3471),""))</f>
        <v/>
      </c>
      <c r="F3471" s="20" t="str">
        <f t="shared" si="120"/>
        <v/>
      </c>
      <c r="G3471" s="56"/>
      <c r="H3471" s="56"/>
      <c r="I3471" s="56"/>
      <c r="J3471" s="56"/>
      <c r="K3471" s="56"/>
      <c r="L3471" s="56"/>
      <c r="M3471" s="56"/>
      <c r="N3471" s="56"/>
      <c r="O3471" s="56"/>
      <c r="P3471" s="56"/>
    </row>
    <row r="3472" spans="1:16">
      <c r="A3472" s="20">
        <v>3463</v>
      </c>
      <c r="B3472" s="20" t="str">
        <f>IF(Data!B3472:$B$5005&lt;&gt;"",Data!B3472,"")</f>
        <v/>
      </c>
      <c r="C3472" s="20" t="str">
        <f>IF(Data!$B3472:C$5005&lt;&gt;"",Data!C3472,"")</f>
        <v/>
      </c>
      <c r="D3472" s="20" t="str">
        <f t="shared" si="119"/>
        <v/>
      </c>
      <c r="E3472" s="133" t="str">
        <f>IF(D3472="","",IF(COUNTIF($D$10:D3471,D3472)=0,COUNTIF(D:D,D3472),""))</f>
        <v/>
      </c>
      <c r="F3472" s="20" t="str">
        <f t="shared" si="120"/>
        <v/>
      </c>
      <c r="G3472" s="56"/>
      <c r="H3472" s="56"/>
      <c r="I3472" s="56"/>
      <c r="J3472" s="56"/>
      <c r="K3472" s="56"/>
      <c r="L3472" s="56"/>
      <c r="M3472" s="56"/>
      <c r="N3472" s="56"/>
      <c r="O3472" s="56"/>
      <c r="P3472" s="56"/>
    </row>
    <row r="3473" spans="1:16">
      <c r="A3473" s="20">
        <v>3464</v>
      </c>
      <c r="B3473" s="20" t="str">
        <f>IF(Data!B3473:$B$5005&lt;&gt;"",Data!B3473,"")</f>
        <v/>
      </c>
      <c r="C3473" s="20" t="str">
        <f>IF(Data!$B3473:C$5005&lt;&gt;"",Data!C3473,"")</f>
        <v/>
      </c>
      <c r="D3473" s="20" t="str">
        <f t="shared" si="119"/>
        <v/>
      </c>
      <c r="E3473" s="133" t="str">
        <f>IF(D3473="","",IF(COUNTIF($D$10:D3472,D3473)=0,COUNTIF(D:D,D3473),""))</f>
        <v/>
      </c>
      <c r="F3473" s="20" t="str">
        <f t="shared" si="120"/>
        <v/>
      </c>
      <c r="G3473" s="56"/>
      <c r="H3473" s="56"/>
      <c r="I3473" s="56"/>
      <c r="J3473" s="56"/>
      <c r="K3473" s="56"/>
      <c r="L3473" s="56"/>
      <c r="M3473" s="56"/>
      <c r="N3473" s="56"/>
      <c r="O3473" s="56"/>
      <c r="P3473" s="56"/>
    </row>
    <row r="3474" spans="1:16">
      <c r="A3474" s="20">
        <v>3465</v>
      </c>
      <c r="B3474" s="20" t="str">
        <f>IF(Data!B3474:$B$5005&lt;&gt;"",Data!B3474,"")</f>
        <v/>
      </c>
      <c r="C3474" s="20" t="str">
        <f>IF(Data!$B3474:C$5005&lt;&gt;"",Data!C3474,"")</f>
        <v/>
      </c>
      <c r="D3474" s="20" t="str">
        <f t="shared" si="119"/>
        <v/>
      </c>
      <c r="E3474" s="133" t="str">
        <f>IF(D3474="","",IF(COUNTIF($D$10:D3473,D3474)=0,COUNTIF(D:D,D3474),""))</f>
        <v/>
      </c>
      <c r="F3474" s="20" t="str">
        <f t="shared" si="120"/>
        <v/>
      </c>
      <c r="G3474" s="56"/>
      <c r="H3474" s="56"/>
      <c r="I3474" s="56"/>
      <c r="J3474" s="56"/>
      <c r="K3474" s="56"/>
      <c r="L3474" s="56"/>
      <c r="M3474" s="56"/>
      <c r="N3474" s="56"/>
      <c r="O3474" s="56"/>
      <c r="P3474" s="56"/>
    </row>
    <row r="3475" spans="1:16">
      <c r="A3475" s="20">
        <v>3466</v>
      </c>
      <c r="B3475" s="20" t="str">
        <f>IF(Data!B3475:$B$5005&lt;&gt;"",Data!B3475,"")</f>
        <v/>
      </c>
      <c r="C3475" s="20" t="str">
        <f>IF(Data!$B3475:C$5005&lt;&gt;"",Data!C3475,"")</f>
        <v/>
      </c>
      <c r="D3475" s="20" t="str">
        <f t="shared" si="119"/>
        <v/>
      </c>
      <c r="E3475" s="133" t="str">
        <f>IF(D3475="","",IF(COUNTIF($D$10:D3474,D3475)=0,COUNTIF(D:D,D3475),""))</f>
        <v/>
      </c>
      <c r="F3475" s="20" t="str">
        <f t="shared" si="120"/>
        <v/>
      </c>
      <c r="G3475" s="56"/>
      <c r="H3475" s="56"/>
      <c r="I3475" s="56"/>
      <c r="J3475" s="56"/>
      <c r="K3475" s="56"/>
      <c r="L3475" s="56"/>
      <c r="M3475" s="56"/>
      <c r="N3475" s="56"/>
      <c r="O3475" s="56"/>
      <c r="P3475" s="56"/>
    </row>
    <row r="3476" spans="1:16">
      <c r="A3476" s="20">
        <v>3467</v>
      </c>
      <c r="B3476" s="20" t="str">
        <f>IF(Data!B3476:$B$5005&lt;&gt;"",Data!B3476,"")</f>
        <v/>
      </c>
      <c r="C3476" s="20" t="str">
        <f>IF(Data!$B3476:C$5005&lt;&gt;"",Data!C3476,"")</f>
        <v/>
      </c>
      <c r="D3476" s="20" t="str">
        <f t="shared" si="119"/>
        <v/>
      </c>
      <c r="E3476" s="133" t="str">
        <f>IF(D3476="","",IF(COUNTIF($D$10:D3475,D3476)=0,COUNTIF(D:D,D3476),""))</f>
        <v/>
      </c>
      <c r="F3476" s="20" t="str">
        <f t="shared" si="120"/>
        <v/>
      </c>
      <c r="G3476" s="56"/>
      <c r="H3476" s="56"/>
      <c r="I3476" s="56"/>
      <c r="J3476" s="56"/>
      <c r="K3476" s="56"/>
      <c r="L3476" s="56"/>
      <c r="M3476" s="56"/>
      <c r="N3476" s="56"/>
      <c r="O3476" s="56"/>
      <c r="P3476" s="56"/>
    </row>
    <row r="3477" spans="1:16">
      <c r="A3477" s="20">
        <v>3468</v>
      </c>
      <c r="B3477" s="20" t="str">
        <f>IF(Data!B3477:$B$5005&lt;&gt;"",Data!B3477,"")</f>
        <v/>
      </c>
      <c r="C3477" s="20" t="str">
        <f>IF(Data!$B3477:C$5005&lt;&gt;"",Data!C3477,"")</f>
        <v/>
      </c>
      <c r="D3477" s="20" t="str">
        <f t="shared" si="119"/>
        <v/>
      </c>
      <c r="E3477" s="133" t="str">
        <f>IF(D3477="","",IF(COUNTIF($D$10:D3476,D3477)=0,COUNTIF(D:D,D3477),""))</f>
        <v/>
      </c>
      <c r="F3477" s="20" t="str">
        <f t="shared" si="120"/>
        <v/>
      </c>
      <c r="G3477" s="56"/>
      <c r="H3477" s="56"/>
      <c r="I3477" s="56"/>
      <c r="J3477" s="56"/>
      <c r="K3477" s="56"/>
      <c r="L3477" s="56"/>
      <c r="M3477" s="56"/>
      <c r="N3477" s="56"/>
      <c r="O3477" s="56"/>
      <c r="P3477" s="56"/>
    </row>
    <row r="3478" spans="1:16">
      <c r="A3478" s="20">
        <v>3469</v>
      </c>
      <c r="B3478" s="20" t="str">
        <f>IF(Data!B3478:$B$5005&lt;&gt;"",Data!B3478,"")</f>
        <v/>
      </c>
      <c r="C3478" s="20" t="str">
        <f>IF(Data!$B3478:C$5005&lt;&gt;"",Data!C3478,"")</f>
        <v/>
      </c>
      <c r="D3478" s="20" t="str">
        <f t="shared" si="119"/>
        <v/>
      </c>
      <c r="E3478" s="133" t="str">
        <f>IF(D3478="","",IF(COUNTIF($D$10:D3477,D3478)=0,COUNTIF(D:D,D3478),""))</f>
        <v/>
      </c>
      <c r="F3478" s="20" t="str">
        <f t="shared" si="120"/>
        <v/>
      </c>
      <c r="G3478" s="56"/>
      <c r="H3478" s="56"/>
      <c r="I3478" s="56"/>
      <c r="J3478" s="56"/>
      <c r="K3478" s="56"/>
      <c r="L3478" s="56"/>
      <c r="M3478" s="56"/>
      <c r="N3478" s="56"/>
      <c r="O3478" s="56"/>
      <c r="P3478" s="56"/>
    </row>
    <row r="3479" spans="1:16">
      <c r="A3479" s="20">
        <v>3470</v>
      </c>
      <c r="B3479" s="20" t="str">
        <f>IF(Data!B3479:$B$5005&lt;&gt;"",Data!B3479,"")</f>
        <v/>
      </c>
      <c r="C3479" s="20" t="str">
        <f>IF(Data!$B3479:C$5005&lt;&gt;"",Data!C3479,"")</f>
        <v/>
      </c>
      <c r="D3479" s="20" t="str">
        <f t="shared" si="119"/>
        <v/>
      </c>
      <c r="E3479" s="133" t="str">
        <f>IF(D3479="","",IF(COUNTIF($D$10:D3478,D3479)=0,COUNTIF(D:D,D3479),""))</f>
        <v/>
      </c>
      <c r="F3479" s="20" t="str">
        <f t="shared" si="120"/>
        <v/>
      </c>
      <c r="G3479" s="56"/>
      <c r="H3479" s="56"/>
      <c r="I3479" s="56"/>
      <c r="J3479" s="56"/>
      <c r="K3479" s="56"/>
      <c r="L3479" s="56"/>
      <c r="M3479" s="56"/>
      <c r="N3479" s="56"/>
      <c r="O3479" s="56"/>
      <c r="P3479" s="56"/>
    </row>
    <row r="3480" spans="1:16">
      <c r="A3480" s="20">
        <v>3471</v>
      </c>
      <c r="B3480" s="20" t="str">
        <f>IF(Data!B3480:$B$5005&lt;&gt;"",Data!B3480,"")</f>
        <v/>
      </c>
      <c r="C3480" s="20" t="str">
        <f>IF(Data!$B3480:C$5005&lt;&gt;"",Data!C3480,"")</f>
        <v/>
      </c>
      <c r="D3480" s="20" t="str">
        <f t="shared" si="119"/>
        <v/>
      </c>
      <c r="E3480" s="133" t="str">
        <f>IF(D3480="","",IF(COUNTIF($D$10:D3479,D3480)=0,COUNTIF(D:D,D3480),""))</f>
        <v/>
      </c>
      <c r="F3480" s="20" t="str">
        <f t="shared" si="120"/>
        <v/>
      </c>
      <c r="G3480" s="56"/>
      <c r="H3480" s="56"/>
      <c r="I3480" s="56"/>
      <c r="J3480" s="56"/>
      <c r="K3480" s="56"/>
      <c r="L3480" s="56"/>
      <c r="M3480" s="56"/>
      <c r="N3480" s="56"/>
      <c r="O3480" s="56"/>
      <c r="P3480" s="56"/>
    </row>
    <row r="3481" spans="1:16">
      <c r="A3481" s="20">
        <v>3472</v>
      </c>
      <c r="B3481" s="20" t="str">
        <f>IF(Data!B3481:$B$5005&lt;&gt;"",Data!B3481,"")</f>
        <v/>
      </c>
      <c r="C3481" s="20" t="str">
        <f>IF(Data!$B3481:C$5005&lt;&gt;"",Data!C3481,"")</f>
        <v/>
      </c>
      <c r="D3481" s="20" t="str">
        <f t="shared" si="119"/>
        <v/>
      </c>
      <c r="E3481" s="133" t="str">
        <f>IF(D3481="","",IF(COUNTIF($D$10:D3480,D3481)=0,COUNTIF(D:D,D3481),""))</f>
        <v/>
      </c>
      <c r="F3481" s="20" t="str">
        <f t="shared" si="120"/>
        <v/>
      </c>
      <c r="G3481" s="56"/>
      <c r="H3481" s="56"/>
      <c r="I3481" s="56"/>
      <c r="J3481" s="56"/>
      <c r="K3481" s="56"/>
      <c r="L3481" s="56"/>
      <c r="M3481" s="56"/>
      <c r="N3481" s="56"/>
      <c r="O3481" s="56"/>
      <c r="P3481" s="56"/>
    </row>
    <row r="3482" spans="1:16">
      <c r="A3482" s="20">
        <v>3473</v>
      </c>
      <c r="B3482" s="20" t="str">
        <f>IF(Data!B3482:$B$5005&lt;&gt;"",Data!B3482,"")</f>
        <v/>
      </c>
      <c r="C3482" s="20" t="str">
        <f>IF(Data!$B3482:C$5005&lt;&gt;"",Data!C3482,"")</f>
        <v/>
      </c>
      <c r="D3482" s="20" t="str">
        <f t="shared" si="119"/>
        <v/>
      </c>
      <c r="E3482" s="133" t="str">
        <f>IF(D3482="","",IF(COUNTIF($D$10:D3481,D3482)=0,COUNTIF(D:D,D3482),""))</f>
        <v/>
      </c>
      <c r="F3482" s="20" t="str">
        <f t="shared" si="120"/>
        <v/>
      </c>
      <c r="G3482" s="56"/>
      <c r="H3482" s="56"/>
      <c r="I3482" s="56"/>
      <c r="J3482" s="56"/>
      <c r="K3482" s="56"/>
      <c r="L3482" s="56"/>
      <c r="M3482" s="56"/>
      <c r="N3482" s="56"/>
      <c r="O3482" s="56"/>
      <c r="P3482" s="56"/>
    </row>
    <row r="3483" spans="1:16">
      <c r="A3483" s="20">
        <v>3474</v>
      </c>
      <c r="B3483" s="20" t="str">
        <f>IF(Data!B3483:$B$5005&lt;&gt;"",Data!B3483,"")</f>
        <v/>
      </c>
      <c r="C3483" s="20" t="str">
        <f>IF(Data!$B3483:C$5005&lt;&gt;"",Data!C3483,"")</f>
        <v/>
      </c>
      <c r="D3483" s="20" t="str">
        <f t="shared" si="119"/>
        <v/>
      </c>
      <c r="E3483" s="133" t="str">
        <f>IF(D3483="","",IF(COUNTIF($D$10:D3482,D3483)=0,COUNTIF(D:D,D3483),""))</f>
        <v/>
      </c>
      <c r="F3483" s="20" t="str">
        <f t="shared" si="120"/>
        <v/>
      </c>
      <c r="G3483" s="56"/>
      <c r="H3483" s="56"/>
      <c r="I3483" s="56"/>
      <c r="J3483" s="56"/>
      <c r="K3483" s="56"/>
      <c r="L3483" s="56"/>
      <c r="M3483" s="56"/>
      <c r="N3483" s="56"/>
      <c r="O3483" s="56"/>
      <c r="P3483" s="56"/>
    </row>
    <row r="3484" spans="1:16">
      <c r="A3484" s="20">
        <v>3475</v>
      </c>
      <c r="B3484" s="20" t="str">
        <f>IF(Data!B3484:$B$5005&lt;&gt;"",Data!B3484,"")</f>
        <v/>
      </c>
      <c r="C3484" s="20" t="str">
        <f>IF(Data!$B3484:C$5005&lt;&gt;"",Data!C3484,"")</f>
        <v/>
      </c>
      <c r="D3484" s="20" t="str">
        <f t="shared" si="119"/>
        <v/>
      </c>
      <c r="E3484" s="133" t="str">
        <f>IF(D3484="","",IF(COUNTIF($D$10:D3483,D3484)=0,COUNTIF(D:D,D3484),""))</f>
        <v/>
      </c>
      <c r="F3484" s="20" t="str">
        <f t="shared" si="120"/>
        <v/>
      </c>
      <c r="G3484" s="56"/>
      <c r="H3484" s="56"/>
      <c r="I3484" s="56"/>
      <c r="J3484" s="56"/>
      <c r="K3484" s="56"/>
      <c r="L3484" s="56"/>
      <c r="M3484" s="56"/>
      <c r="N3484" s="56"/>
      <c r="O3484" s="56"/>
      <c r="P3484" s="56"/>
    </row>
    <row r="3485" spans="1:16">
      <c r="A3485" s="20">
        <v>3476</v>
      </c>
      <c r="B3485" s="20" t="str">
        <f>IF(Data!B3485:$B$5005&lt;&gt;"",Data!B3485,"")</f>
        <v/>
      </c>
      <c r="C3485" s="20" t="str">
        <f>IF(Data!$B3485:C$5005&lt;&gt;"",Data!C3485,"")</f>
        <v/>
      </c>
      <c r="D3485" s="20" t="str">
        <f t="shared" si="119"/>
        <v/>
      </c>
      <c r="E3485" s="133" t="str">
        <f>IF(D3485="","",IF(COUNTIF($D$10:D3484,D3485)=0,COUNTIF(D:D,D3485),""))</f>
        <v/>
      </c>
      <c r="F3485" s="20" t="str">
        <f t="shared" si="120"/>
        <v/>
      </c>
      <c r="G3485" s="56"/>
      <c r="H3485" s="56"/>
      <c r="I3485" s="56"/>
      <c r="J3485" s="56"/>
      <c r="K3485" s="56"/>
      <c r="L3485" s="56"/>
      <c r="M3485" s="56"/>
      <c r="N3485" s="56"/>
      <c r="O3485" s="56"/>
      <c r="P3485" s="56"/>
    </row>
    <row r="3486" spans="1:16">
      <c r="A3486" s="20">
        <v>3477</v>
      </c>
      <c r="B3486" s="20" t="str">
        <f>IF(Data!B3486:$B$5005&lt;&gt;"",Data!B3486,"")</f>
        <v/>
      </c>
      <c r="C3486" s="20" t="str">
        <f>IF(Data!$B3486:C$5005&lt;&gt;"",Data!C3486,"")</f>
        <v/>
      </c>
      <c r="D3486" s="20" t="str">
        <f t="shared" si="119"/>
        <v/>
      </c>
      <c r="E3486" s="133" t="str">
        <f>IF(D3486="","",IF(COUNTIF($D$10:D3485,D3486)=0,COUNTIF(D:D,D3486),""))</f>
        <v/>
      </c>
      <c r="F3486" s="20" t="str">
        <f t="shared" si="120"/>
        <v/>
      </c>
      <c r="G3486" s="56"/>
      <c r="H3486" s="56"/>
      <c r="I3486" s="56"/>
      <c r="J3486" s="56"/>
      <c r="K3486" s="56"/>
      <c r="L3486" s="56"/>
      <c r="M3486" s="56"/>
      <c r="N3486" s="56"/>
      <c r="O3486" s="56"/>
      <c r="P3486" s="56"/>
    </row>
    <row r="3487" spans="1:16">
      <c r="A3487" s="20">
        <v>3478</v>
      </c>
      <c r="B3487" s="20" t="str">
        <f>IF(Data!B3487:$B$5005&lt;&gt;"",Data!B3487,"")</f>
        <v/>
      </c>
      <c r="C3487" s="20" t="str">
        <f>IF(Data!$B3487:C$5005&lt;&gt;"",Data!C3487,"")</f>
        <v/>
      </c>
      <c r="D3487" s="20" t="str">
        <f t="shared" si="119"/>
        <v/>
      </c>
      <c r="E3487" s="133" t="str">
        <f>IF(D3487="","",IF(COUNTIF($D$10:D3486,D3487)=0,COUNTIF(D:D,D3487),""))</f>
        <v/>
      </c>
      <c r="F3487" s="20" t="str">
        <f t="shared" si="120"/>
        <v/>
      </c>
      <c r="G3487" s="56"/>
      <c r="H3487" s="56"/>
      <c r="I3487" s="56"/>
      <c r="J3487" s="56"/>
      <c r="K3487" s="56"/>
      <c r="L3487" s="56"/>
      <c r="M3487" s="56"/>
      <c r="N3487" s="56"/>
      <c r="O3487" s="56"/>
      <c r="P3487" s="56"/>
    </row>
    <row r="3488" spans="1:16">
      <c r="A3488" s="20">
        <v>3479</v>
      </c>
      <c r="B3488" s="20" t="str">
        <f>IF(Data!B3488:$B$5005&lt;&gt;"",Data!B3488,"")</f>
        <v/>
      </c>
      <c r="C3488" s="20" t="str">
        <f>IF(Data!$B3488:C$5005&lt;&gt;"",Data!C3488,"")</f>
        <v/>
      </c>
      <c r="D3488" s="20" t="str">
        <f t="shared" si="119"/>
        <v/>
      </c>
      <c r="E3488" s="133" t="str">
        <f>IF(D3488="","",IF(COUNTIF($D$10:D3487,D3488)=0,COUNTIF(D:D,D3488),""))</f>
        <v/>
      </c>
      <c r="F3488" s="20" t="str">
        <f t="shared" si="120"/>
        <v/>
      </c>
      <c r="G3488" s="56"/>
      <c r="H3488" s="56"/>
      <c r="I3488" s="56"/>
      <c r="J3488" s="56"/>
      <c r="K3488" s="56"/>
      <c r="L3488" s="56"/>
      <c r="M3488" s="56"/>
      <c r="N3488" s="56"/>
      <c r="O3488" s="56"/>
      <c r="P3488" s="56"/>
    </row>
    <row r="3489" spans="1:16">
      <c r="A3489" s="20">
        <v>3480</v>
      </c>
      <c r="B3489" s="20" t="str">
        <f>IF(Data!B3489:$B$5005&lt;&gt;"",Data!B3489,"")</f>
        <v/>
      </c>
      <c r="C3489" s="20" t="str">
        <f>IF(Data!$B3489:C$5005&lt;&gt;"",Data!C3489,"")</f>
        <v/>
      </c>
      <c r="D3489" s="20" t="str">
        <f t="shared" si="119"/>
        <v/>
      </c>
      <c r="E3489" s="133" t="str">
        <f>IF(D3489="","",IF(COUNTIF($D$10:D3488,D3489)=0,COUNTIF(D:D,D3489),""))</f>
        <v/>
      </c>
      <c r="F3489" s="20" t="str">
        <f t="shared" si="120"/>
        <v/>
      </c>
      <c r="G3489" s="56"/>
      <c r="H3489" s="56"/>
      <c r="I3489" s="56"/>
      <c r="J3489" s="56"/>
      <c r="K3489" s="56"/>
      <c r="L3489" s="56"/>
      <c r="M3489" s="56"/>
      <c r="N3489" s="56"/>
      <c r="O3489" s="56"/>
      <c r="P3489" s="56"/>
    </row>
    <row r="3490" spans="1:16">
      <c r="A3490" s="20">
        <v>3481</v>
      </c>
      <c r="B3490" s="20" t="str">
        <f>IF(Data!B3490:$B$5005&lt;&gt;"",Data!B3490,"")</f>
        <v/>
      </c>
      <c r="C3490" s="20" t="str">
        <f>IF(Data!$B3490:C$5005&lt;&gt;"",Data!C3490,"")</f>
        <v/>
      </c>
      <c r="D3490" s="20" t="str">
        <f t="shared" si="119"/>
        <v/>
      </c>
      <c r="E3490" s="133" t="str">
        <f>IF(D3490="","",IF(COUNTIF($D$10:D3489,D3490)=0,COUNTIF(D:D,D3490),""))</f>
        <v/>
      </c>
      <c r="F3490" s="20" t="str">
        <f t="shared" si="120"/>
        <v/>
      </c>
      <c r="G3490" s="56"/>
      <c r="H3490" s="56"/>
      <c r="I3490" s="56"/>
      <c r="J3490" s="56"/>
      <c r="K3490" s="56"/>
      <c r="L3490" s="56"/>
      <c r="M3490" s="56"/>
      <c r="N3490" s="56"/>
      <c r="O3490" s="56"/>
      <c r="P3490" s="56"/>
    </row>
    <row r="3491" spans="1:16">
      <c r="A3491" s="20">
        <v>3482</v>
      </c>
      <c r="B3491" s="20" t="str">
        <f>IF(Data!B3491:$B$5005&lt;&gt;"",Data!B3491,"")</f>
        <v/>
      </c>
      <c r="C3491" s="20" t="str">
        <f>IF(Data!$B3491:C$5005&lt;&gt;"",Data!C3491,"")</f>
        <v/>
      </c>
      <c r="D3491" s="20" t="str">
        <f t="shared" si="119"/>
        <v/>
      </c>
      <c r="E3491" s="133" t="str">
        <f>IF(D3491="","",IF(COUNTIF($D$10:D3490,D3491)=0,COUNTIF(D:D,D3491),""))</f>
        <v/>
      </c>
      <c r="F3491" s="20" t="str">
        <f t="shared" si="120"/>
        <v/>
      </c>
      <c r="G3491" s="56"/>
      <c r="H3491" s="56"/>
      <c r="I3491" s="56"/>
      <c r="J3491" s="56"/>
      <c r="K3491" s="56"/>
      <c r="L3491" s="56"/>
      <c r="M3491" s="56"/>
      <c r="N3491" s="56"/>
      <c r="O3491" s="56"/>
      <c r="P3491" s="56"/>
    </row>
    <row r="3492" spans="1:16">
      <c r="A3492" s="20">
        <v>3483</v>
      </c>
      <c r="B3492" s="20" t="str">
        <f>IF(Data!B3492:$B$5005&lt;&gt;"",Data!B3492,"")</f>
        <v/>
      </c>
      <c r="C3492" s="20" t="str">
        <f>IF(Data!$B3492:C$5005&lt;&gt;"",Data!C3492,"")</f>
        <v/>
      </c>
      <c r="D3492" s="20" t="str">
        <f t="shared" si="119"/>
        <v/>
      </c>
      <c r="E3492" s="133" t="str">
        <f>IF(D3492="","",IF(COUNTIF($D$10:D3491,D3492)=0,COUNTIF(D:D,D3492),""))</f>
        <v/>
      </c>
      <c r="F3492" s="20" t="str">
        <f t="shared" si="120"/>
        <v/>
      </c>
      <c r="G3492" s="56"/>
      <c r="H3492" s="56"/>
      <c r="I3492" s="56"/>
      <c r="J3492" s="56"/>
      <c r="K3492" s="56"/>
      <c r="L3492" s="56"/>
      <c r="M3492" s="56"/>
      <c r="N3492" s="56"/>
      <c r="O3492" s="56"/>
      <c r="P3492" s="56"/>
    </row>
    <row r="3493" spans="1:16">
      <c r="A3493" s="20">
        <v>3484</v>
      </c>
      <c r="B3493" s="20" t="str">
        <f>IF(Data!B3493:$B$5005&lt;&gt;"",Data!B3493,"")</f>
        <v/>
      </c>
      <c r="C3493" s="20" t="str">
        <f>IF(Data!$B3493:C$5005&lt;&gt;"",Data!C3493,"")</f>
        <v/>
      </c>
      <c r="D3493" s="20" t="str">
        <f t="shared" si="119"/>
        <v/>
      </c>
      <c r="E3493" s="133" t="str">
        <f>IF(D3493="","",IF(COUNTIF($D$10:D3492,D3493)=0,COUNTIF(D:D,D3493),""))</f>
        <v/>
      </c>
      <c r="F3493" s="20" t="str">
        <f t="shared" si="120"/>
        <v/>
      </c>
      <c r="G3493" s="56"/>
      <c r="H3493" s="56"/>
      <c r="I3493" s="56"/>
      <c r="J3493" s="56"/>
      <c r="K3493" s="56"/>
      <c r="L3493" s="56"/>
      <c r="M3493" s="56"/>
      <c r="N3493" s="56"/>
      <c r="O3493" s="56"/>
      <c r="P3493" s="56"/>
    </row>
    <row r="3494" spans="1:16">
      <c r="A3494" s="20">
        <v>3485</v>
      </c>
      <c r="B3494" s="20" t="str">
        <f>IF(Data!B3494:$B$5005&lt;&gt;"",Data!B3494,"")</f>
        <v/>
      </c>
      <c r="C3494" s="20" t="str">
        <f>IF(Data!$B3494:C$5005&lt;&gt;"",Data!C3494,"")</f>
        <v/>
      </c>
      <c r="D3494" s="20" t="str">
        <f t="shared" si="119"/>
        <v/>
      </c>
      <c r="E3494" s="133" t="str">
        <f>IF(D3494="","",IF(COUNTIF($D$10:D3493,D3494)=0,COUNTIF(D:D,D3494),""))</f>
        <v/>
      </c>
      <c r="F3494" s="20" t="str">
        <f t="shared" si="120"/>
        <v/>
      </c>
      <c r="G3494" s="56"/>
      <c r="H3494" s="56"/>
      <c r="I3494" s="56"/>
      <c r="J3494" s="56"/>
      <c r="K3494" s="56"/>
      <c r="L3494" s="56"/>
      <c r="M3494" s="56"/>
      <c r="N3494" s="56"/>
      <c r="O3494" s="56"/>
      <c r="P3494" s="56"/>
    </row>
    <row r="3495" spans="1:16">
      <c r="A3495" s="20">
        <v>3486</v>
      </c>
      <c r="B3495" s="20" t="str">
        <f>IF(Data!B3495:$B$5005&lt;&gt;"",Data!B3495,"")</f>
        <v/>
      </c>
      <c r="C3495" s="20" t="str">
        <f>IF(Data!$B3495:C$5005&lt;&gt;"",Data!C3495,"")</f>
        <v/>
      </c>
      <c r="D3495" s="20" t="str">
        <f t="shared" si="119"/>
        <v/>
      </c>
      <c r="E3495" s="133" t="str">
        <f>IF(D3495="","",IF(COUNTIF($D$10:D3494,D3495)=0,COUNTIF(D:D,D3495),""))</f>
        <v/>
      </c>
      <c r="F3495" s="20" t="str">
        <f t="shared" si="120"/>
        <v/>
      </c>
      <c r="G3495" s="56"/>
      <c r="H3495" s="56"/>
      <c r="I3495" s="56"/>
      <c r="J3495" s="56"/>
      <c r="K3495" s="56"/>
      <c r="L3495" s="56"/>
      <c r="M3495" s="56"/>
      <c r="N3495" s="56"/>
      <c r="O3495" s="56"/>
      <c r="P3495" s="56"/>
    </row>
    <row r="3496" spans="1:16">
      <c r="A3496" s="20">
        <v>3487</v>
      </c>
      <c r="B3496" s="20" t="str">
        <f>IF(Data!B3496:$B$5005&lt;&gt;"",Data!B3496,"")</f>
        <v/>
      </c>
      <c r="C3496" s="20" t="str">
        <f>IF(Data!$B3496:C$5005&lt;&gt;"",Data!C3496,"")</f>
        <v/>
      </c>
      <c r="D3496" s="20" t="str">
        <f t="shared" si="119"/>
        <v/>
      </c>
      <c r="E3496" s="133" t="str">
        <f>IF(D3496="","",IF(COUNTIF($D$10:D3495,D3496)=0,COUNTIF(D:D,D3496),""))</f>
        <v/>
      </c>
      <c r="F3496" s="20" t="str">
        <f t="shared" si="120"/>
        <v/>
      </c>
      <c r="G3496" s="56"/>
      <c r="H3496" s="56"/>
      <c r="I3496" s="56"/>
      <c r="J3496" s="56"/>
      <c r="K3496" s="56"/>
      <c r="L3496" s="56"/>
      <c r="M3496" s="56"/>
      <c r="N3496" s="56"/>
      <c r="O3496" s="56"/>
      <c r="P3496" s="56"/>
    </row>
    <row r="3497" spans="1:16">
      <c r="A3497" s="20">
        <v>3488</v>
      </c>
      <c r="B3497" s="20" t="str">
        <f>IF(Data!B3497:$B$5005&lt;&gt;"",Data!B3497,"")</f>
        <v/>
      </c>
      <c r="C3497" s="20" t="str">
        <f>IF(Data!$B3497:C$5005&lt;&gt;"",Data!C3497,"")</f>
        <v/>
      </c>
      <c r="D3497" s="20" t="str">
        <f t="shared" si="119"/>
        <v/>
      </c>
      <c r="E3497" s="133" t="str">
        <f>IF(D3497="","",IF(COUNTIF($D$10:D3496,D3497)=0,COUNTIF(D:D,D3497),""))</f>
        <v/>
      </c>
      <c r="F3497" s="20" t="str">
        <f t="shared" si="120"/>
        <v/>
      </c>
      <c r="G3497" s="56"/>
      <c r="H3497" s="56"/>
      <c r="I3497" s="56"/>
      <c r="J3497" s="56"/>
      <c r="K3497" s="56"/>
      <c r="L3497" s="56"/>
      <c r="M3497" s="56"/>
      <c r="N3497" s="56"/>
      <c r="O3497" s="56"/>
      <c r="P3497" s="56"/>
    </row>
    <row r="3498" spans="1:16">
      <c r="A3498" s="20">
        <v>3489</v>
      </c>
      <c r="B3498" s="20" t="str">
        <f>IF(Data!B3498:$B$5005&lt;&gt;"",Data!B3498,"")</f>
        <v/>
      </c>
      <c r="C3498" s="20" t="str">
        <f>IF(Data!$B3498:C$5005&lt;&gt;"",Data!C3498,"")</f>
        <v/>
      </c>
      <c r="D3498" s="20" t="str">
        <f t="shared" si="119"/>
        <v/>
      </c>
      <c r="E3498" s="133" t="str">
        <f>IF(D3498="","",IF(COUNTIF($D$10:D3497,D3498)=0,COUNTIF(D:D,D3498),""))</f>
        <v/>
      </c>
      <c r="F3498" s="20" t="str">
        <f t="shared" si="120"/>
        <v/>
      </c>
      <c r="G3498" s="56"/>
      <c r="H3498" s="56"/>
      <c r="I3498" s="56"/>
      <c r="J3498" s="56"/>
      <c r="K3498" s="56"/>
      <c r="L3498" s="56"/>
      <c r="M3498" s="56"/>
      <c r="N3498" s="56"/>
      <c r="O3498" s="56"/>
      <c r="P3498" s="56"/>
    </row>
    <row r="3499" spans="1:16">
      <c r="A3499" s="20">
        <v>3490</v>
      </c>
      <c r="B3499" s="20" t="str">
        <f>IF(Data!B3499:$B$5005&lt;&gt;"",Data!B3499,"")</f>
        <v/>
      </c>
      <c r="C3499" s="20" t="str">
        <f>IF(Data!$B3499:C$5005&lt;&gt;"",Data!C3499,"")</f>
        <v/>
      </c>
      <c r="D3499" s="20" t="str">
        <f t="shared" si="119"/>
        <v/>
      </c>
      <c r="E3499" s="133" t="str">
        <f>IF(D3499="","",IF(COUNTIF($D$10:D3498,D3499)=0,COUNTIF(D:D,D3499),""))</f>
        <v/>
      </c>
      <c r="F3499" s="20" t="str">
        <f t="shared" si="120"/>
        <v/>
      </c>
      <c r="G3499" s="56"/>
      <c r="H3499" s="56"/>
      <c r="I3499" s="56"/>
      <c r="J3499" s="56"/>
      <c r="K3499" s="56"/>
      <c r="L3499" s="56"/>
      <c r="M3499" s="56"/>
      <c r="N3499" s="56"/>
      <c r="O3499" s="56"/>
      <c r="P3499" s="56"/>
    </row>
    <row r="3500" spans="1:16">
      <c r="A3500" s="20">
        <v>3491</v>
      </c>
      <c r="B3500" s="20" t="str">
        <f>IF(Data!B3500:$B$5005&lt;&gt;"",Data!B3500,"")</f>
        <v/>
      </c>
      <c r="C3500" s="20" t="str">
        <f>IF(Data!$B3500:C$5005&lt;&gt;"",Data!C3500,"")</f>
        <v/>
      </c>
      <c r="D3500" s="20" t="str">
        <f t="shared" si="119"/>
        <v/>
      </c>
      <c r="E3500" s="133" t="str">
        <f>IF(D3500="","",IF(COUNTIF($D$10:D3499,D3500)=0,COUNTIF(D:D,D3500),""))</f>
        <v/>
      </c>
      <c r="F3500" s="20" t="str">
        <f t="shared" si="120"/>
        <v/>
      </c>
      <c r="G3500" s="56"/>
      <c r="H3500" s="56"/>
      <c r="I3500" s="56"/>
      <c r="J3500" s="56"/>
      <c r="K3500" s="56"/>
      <c r="L3500" s="56"/>
      <c r="M3500" s="56"/>
      <c r="N3500" s="56"/>
      <c r="O3500" s="56"/>
      <c r="P3500" s="56"/>
    </row>
    <row r="3501" spans="1:16">
      <c r="A3501" s="20">
        <v>3492</v>
      </c>
      <c r="B3501" s="20" t="str">
        <f>IF(Data!B3501:$B$5005&lt;&gt;"",Data!B3501,"")</f>
        <v/>
      </c>
      <c r="C3501" s="20" t="str">
        <f>IF(Data!$B3501:C$5005&lt;&gt;"",Data!C3501,"")</f>
        <v/>
      </c>
      <c r="D3501" s="20" t="str">
        <f t="shared" si="119"/>
        <v/>
      </c>
      <c r="E3501" s="133" t="str">
        <f>IF(D3501="","",IF(COUNTIF($D$10:D3500,D3501)=0,COUNTIF(D:D,D3501),""))</f>
        <v/>
      </c>
      <c r="F3501" s="20" t="str">
        <f t="shared" si="120"/>
        <v/>
      </c>
      <c r="G3501" s="56"/>
      <c r="H3501" s="56"/>
      <c r="I3501" s="56"/>
      <c r="J3501" s="56"/>
      <c r="K3501" s="56"/>
      <c r="L3501" s="56"/>
      <c r="M3501" s="56"/>
      <c r="N3501" s="56"/>
      <c r="O3501" s="56"/>
      <c r="P3501" s="56"/>
    </row>
    <row r="3502" spans="1:16">
      <c r="A3502" s="20">
        <v>3493</v>
      </c>
      <c r="B3502" s="20" t="str">
        <f>IF(Data!B3502:$B$5005&lt;&gt;"",Data!B3502,"")</f>
        <v/>
      </c>
      <c r="C3502" s="20" t="str">
        <f>IF(Data!$B3502:C$5005&lt;&gt;"",Data!C3502,"")</f>
        <v/>
      </c>
      <c r="D3502" s="20" t="str">
        <f t="shared" si="119"/>
        <v/>
      </c>
      <c r="E3502" s="133" t="str">
        <f>IF(D3502="","",IF(COUNTIF($D$10:D3501,D3502)=0,COUNTIF(D:D,D3502),""))</f>
        <v/>
      </c>
      <c r="F3502" s="20" t="str">
        <f t="shared" si="120"/>
        <v/>
      </c>
      <c r="G3502" s="56"/>
      <c r="H3502" s="56"/>
      <c r="I3502" s="56"/>
      <c r="J3502" s="56"/>
      <c r="K3502" s="56"/>
      <c r="L3502" s="56"/>
      <c r="M3502" s="56"/>
      <c r="N3502" s="56"/>
      <c r="O3502" s="56"/>
      <c r="P3502" s="56"/>
    </row>
    <row r="3503" spans="1:16">
      <c r="A3503" s="20">
        <v>3494</v>
      </c>
      <c r="B3503" s="20" t="str">
        <f>IF(Data!B3503:$B$5005&lt;&gt;"",Data!B3503,"")</f>
        <v/>
      </c>
      <c r="C3503" s="20" t="str">
        <f>IF(Data!$B3503:C$5005&lt;&gt;"",Data!C3503,"")</f>
        <v/>
      </c>
      <c r="D3503" s="20" t="str">
        <f t="shared" si="119"/>
        <v/>
      </c>
      <c r="E3503" s="133" t="str">
        <f>IF(D3503="","",IF(COUNTIF($D$10:D3502,D3503)=0,COUNTIF(D:D,D3503),""))</f>
        <v/>
      </c>
      <c r="F3503" s="20" t="str">
        <f t="shared" si="120"/>
        <v/>
      </c>
      <c r="G3503" s="56"/>
      <c r="H3503" s="56"/>
      <c r="I3503" s="56"/>
      <c r="J3503" s="56"/>
      <c r="K3503" s="56"/>
      <c r="L3503" s="56"/>
      <c r="M3503" s="56"/>
      <c r="N3503" s="56"/>
      <c r="O3503" s="56"/>
      <c r="P3503" s="56"/>
    </row>
    <row r="3504" spans="1:16">
      <c r="A3504" s="20">
        <v>3495</v>
      </c>
      <c r="B3504" s="20" t="str">
        <f>IF(Data!B3504:$B$5005&lt;&gt;"",Data!B3504,"")</f>
        <v/>
      </c>
      <c r="C3504" s="20" t="str">
        <f>IF(Data!$B3504:C$5005&lt;&gt;"",Data!C3504,"")</f>
        <v/>
      </c>
      <c r="D3504" s="20" t="str">
        <f t="shared" si="119"/>
        <v/>
      </c>
      <c r="E3504" s="133" t="str">
        <f>IF(D3504="","",IF(COUNTIF($D$10:D3503,D3504)=0,COUNTIF(D:D,D3504),""))</f>
        <v/>
      </c>
      <c r="F3504" s="20" t="str">
        <f t="shared" si="120"/>
        <v/>
      </c>
      <c r="G3504" s="56"/>
      <c r="H3504" s="56"/>
      <c r="I3504" s="56"/>
      <c r="J3504" s="56"/>
      <c r="K3504" s="56"/>
      <c r="L3504" s="56"/>
      <c r="M3504" s="56"/>
      <c r="N3504" s="56"/>
      <c r="O3504" s="56"/>
      <c r="P3504" s="56"/>
    </row>
    <row r="3505" spans="1:16">
      <c r="A3505" s="20">
        <v>3496</v>
      </c>
      <c r="B3505" s="20" t="str">
        <f>IF(Data!B3505:$B$5005&lt;&gt;"",Data!B3505,"")</f>
        <v/>
      </c>
      <c r="C3505" s="20" t="str">
        <f>IF(Data!$B3505:C$5005&lt;&gt;"",Data!C3505,"")</f>
        <v/>
      </c>
      <c r="D3505" s="20" t="str">
        <f t="shared" si="119"/>
        <v/>
      </c>
      <c r="E3505" s="133" t="str">
        <f>IF(D3505="","",IF(COUNTIF($D$10:D3504,D3505)=0,COUNTIF(D:D,D3505),""))</f>
        <v/>
      </c>
      <c r="F3505" s="20" t="str">
        <f t="shared" si="120"/>
        <v/>
      </c>
      <c r="G3505" s="56"/>
      <c r="H3505" s="56"/>
      <c r="I3505" s="56"/>
      <c r="J3505" s="56"/>
      <c r="K3505" s="56"/>
      <c r="L3505" s="56"/>
      <c r="M3505" s="56"/>
      <c r="N3505" s="56"/>
      <c r="O3505" s="56"/>
      <c r="P3505" s="56"/>
    </row>
    <row r="3506" spans="1:16">
      <c r="A3506" s="20">
        <v>3497</v>
      </c>
      <c r="B3506" s="20" t="str">
        <f>IF(Data!B3506:$B$5005&lt;&gt;"",Data!B3506,"")</f>
        <v/>
      </c>
      <c r="C3506" s="20" t="str">
        <f>IF(Data!$B3506:C$5005&lt;&gt;"",Data!C3506,"")</f>
        <v/>
      </c>
      <c r="D3506" s="20" t="str">
        <f t="shared" si="119"/>
        <v/>
      </c>
      <c r="E3506" s="133" t="str">
        <f>IF(D3506="","",IF(COUNTIF($D$10:D3505,D3506)=0,COUNTIF(D:D,D3506),""))</f>
        <v/>
      </c>
      <c r="F3506" s="20" t="str">
        <f t="shared" si="120"/>
        <v/>
      </c>
      <c r="G3506" s="56"/>
      <c r="H3506" s="56"/>
      <c r="I3506" s="56"/>
      <c r="J3506" s="56"/>
      <c r="K3506" s="56"/>
      <c r="L3506" s="56"/>
      <c r="M3506" s="56"/>
      <c r="N3506" s="56"/>
      <c r="O3506" s="56"/>
      <c r="P3506" s="56"/>
    </row>
    <row r="3507" spans="1:16">
      <c r="A3507" s="20">
        <v>3498</v>
      </c>
      <c r="B3507" s="20" t="str">
        <f>IF(Data!B3507:$B$5005&lt;&gt;"",Data!B3507,"")</f>
        <v/>
      </c>
      <c r="C3507" s="20" t="str">
        <f>IF(Data!$B3507:C$5005&lt;&gt;"",Data!C3507,"")</f>
        <v/>
      </c>
      <c r="D3507" s="20" t="str">
        <f t="shared" si="119"/>
        <v/>
      </c>
      <c r="E3507" s="133" t="str">
        <f>IF(D3507="","",IF(COUNTIF($D$10:D3506,D3507)=0,COUNTIF(D:D,D3507),""))</f>
        <v/>
      </c>
      <c r="F3507" s="20" t="str">
        <f t="shared" si="120"/>
        <v/>
      </c>
      <c r="G3507" s="56"/>
      <c r="H3507" s="56"/>
      <c r="I3507" s="56"/>
      <c r="J3507" s="56"/>
      <c r="K3507" s="56"/>
      <c r="L3507" s="56"/>
      <c r="M3507" s="56"/>
      <c r="N3507" s="56"/>
      <c r="O3507" s="56"/>
      <c r="P3507" s="56"/>
    </row>
    <row r="3508" spans="1:16">
      <c r="A3508" s="20">
        <v>3499</v>
      </c>
      <c r="B3508" s="20" t="str">
        <f>IF(Data!B3508:$B$5005&lt;&gt;"",Data!B3508,"")</f>
        <v/>
      </c>
      <c r="C3508" s="20" t="str">
        <f>IF(Data!$B3508:C$5005&lt;&gt;"",Data!C3508,"")</f>
        <v/>
      </c>
      <c r="D3508" s="20" t="str">
        <f t="shared" si="119"/>
        <v/>
      </c>
      <c r="E3508" s="133" t="str">
        <f>IF(D3508="","",IF(COUNTIF($D$10:D3507,D3508)=0,COUNTIF(D:D,D3508),""))</f>
        <v/>
      </c>
      <c r="F3508" s="20" t="str">
        <f t="shared" si="120"/>
        <v/>
      </c>
      <c r="G3508" s="56"/>
      <c r="H3508" s="56"/>
      <c r="I3508" s="56"/>
      <c r="J3508" s="56"/>
      <c r="K3508" s="56"/>
      <c r="L3508" s="56"/>
      <c r="M3508" s="56"/>
      <c r="N3508" s="56"/>
      <c r="O3508" s="56"/>
      <c r="P3508" s="56"/>
    </row>
    <row r="3509" spans="1:16">
      <c r="A3509" s="20">
        <v>3500</v>
      </c>
      <c r="B3509" s="20" t="str">
        <f>IF(Data!B3509:$B$5005&lt;&gt;"",Data!B3509,"")</f>
        <v/>
      </c>
      <c r="C3509" s="20" t="str">
        <f>IF(Data!$B3509:C$5005&lt;&gt;"",Data!C3509,"")</f>
        <v/>
      </c>
      <c r="D3509" s="20" t="str">
        <f t="shared" si="119"/>
        <v/>
      </c>
      <c r="E3509" s="133" t="str">
        <f>IF(D3509="","",IF(COUNTIF($D$10:D3508,D3509)=0,COUNTIF(D:D,D3509),""))</f>
        <v/>
      </c>
      <c r="F3509" s="20" t="str">
        <f t="shared" si="120"/>
        <v/>
      </c>
      <c r="G3509" s="56"/>
      <c r="H3509" s="56"/>
      <c r="I3509" s="56"/>
      <c r="J3509" s="56"/>
      <c r="K3509" s="56"/>
      <c r="L3509" s="56"/>
      <c r="M3509" s="56"/>
      <c r="N3509" s="56"/>
      <c r="O3509" s="56"/>
      <c r="P3509" s="56"/>
    </row>
    <row r="3510" spans="1:16">
      <c r="A3510" s="20">
        <v>3501</v>
      </c>
      <c r="B3510" s="20" t="str">
        <f>IF(Data!B3510:$B$5005&lt;&gt;"",Data!B3510,"")</f>
        <v/>
      </c>
      <c r="C3510" s="20" t="str">
        <f>IF(Data!$B3510:C$5005&lt;&gt;"",Data!C3510,"")</f>
        <v/>
      </c>
      <c r="D3510" s="20" t="str">
        <f t="shared" si="119"/>
        <v/>
      </c>
      <c r="E3510" s="133" t="str">
        <f>IF(D3510="","",IF(COUNTIF($D$10:D3509,D3510)=0,COUNTIF(D:D,D3510),""))</f>
        <v/>
      </c>
      <c r="F3510" s="20" t="str">
        <f t="shared" si="120"/>
        <v/>
      </c>
      <c r="G3510" s="56"/>
      <c r="H3510" s="56"/>
      <c r="I3510" s="56"/>
      <c r="J3510" s="56"/>
      <c r="K3510" s="56"/>
      <c r="L3510" s="56"/>
      <c r="M3510" s="56"/>
      <c r="N3510" s="56"/>
      <c r="O3510" s="56"/>
      <c r="P3510" s="56"/>
    </row>
    <row r="3511" spans="1:16">
      <c r="A3511" s="20">
        <v>3502</v>
      </c>
      <c r="B3511" s="20" t="str">
        <f>IF(Data!B3511:$B$5005&lt;&gt;"",Data!B3511,"")</f>
        <v/>
      </c>
      <c r="C3511" s="20" t="str">
        <f>IF(Data!$B3511:C$5005&lt;&gt;"",Data!C3511,"")</f>
        <v/>
      </c>
      <c r="D3511" s="20" t="str">
        <f t="shared" si="119"/>
        <v/>
      </c>
      <c r="E3511" s="133" t="str">
        <f>IF(D3511="","",IF(COUNTIF($D$10:D3510,D3511)=0,COUNTIF(D:D,D3511),""))</f>
        <v/>
      </c>
      <c r="F3511" s="20" t="str">
        <f t="shared" si="120"/>
        <v/>
      </c>
      <c r="G3511" s="56"/>
      <c r="H3511" s="56"/>
      <c r="I3511" s="56"/>
      <c r="J3511" s="56"/>
      <c r="K3511" s="56"/>
      <c r="L3511" s="56"/>
      <c r="M3511" s="56"/>
      <c r="N3511" s="56"/>
      <c r="O3511" s="56"/>
      <c r="P3511" s="56"/>
    </row>
    <row r="3512" spans="1:16">
      <c r="A3512" s="20">
        <v>3503</v>
      </c>
      <c r="B3512" s="20" t="str">
        <f>IF(Data!B3512:$B$5005&lt;&gt;"",Data!B3512,"")</f>
        <v/>
      </c>
      <c r="C3512" s="20" t="str">
        <f>IF(Data!$B3512:C$5005&lt;&gt;"",Data!C3512,"")</f>
        <v/>
      </c>
      <c r="D3512" s="20" t="str">
        <f t="shared" ref="D3512:D3575" si="121">IF(AND(B3512&lt;&gt;"",C3512&lt;&gt;""), _xlfn.RANK.AVG(B3512,B:B,1),"")</f>
        <v/>
      </c>
      <c r="E3512" s="133" t="str">
        <f>IF(D3512="","",IF(COUNTIF($D$10:D3511,D3512)=0,COUNTIF(D:D,D3512),""))</f>
        <v/>
      </c>
      <c r="F3512" s="20" t="str">
        <f t="shared" si="120"/>
        <v/>
      </c>
      <c r="G3512" s="56"/>
      <c r="H3512" s="56"/>
      <c r="I3512" s="56"/>
      <c r="J3512" s="56"/>
      <c r="K3512" s="56"/>
      <c r="L3512" s="56"/>
      <c r="M3512" s="56"/>
      <c r="N3512" s="56"/>
      <c r="O3512" s="56"/>
      <c r="P3512" s="56"/>
    </row>
    <row r="3513" spans="1:16">
      <c r="A3513" s="20">
        <v>3504</v>
      </c>
      <c r="B3513" s="20" t="str">
        <f>IF(Data!B3513:$B$5005&lt;&gt;"",Data!B3513,"")</f>
        <v/>
      </c>
      <c r="C3513" s="20" t="str">
        <f>IF(Data!$B3513:C$5005&lt;&gt;"",Data!C3513,"")</f>
        <v/>
      </c>
      <c r="D3513" s="20" t="str">
        <f t="shared" si="121"/>
        <v/>
      </c>
      <c r="E3513" s="133" t="str">
        <f>IF(D3513="","",IF(COUNTIF($D$10:D3512,D3513)=0,COUNTIF(D:D,D3513),""))</f>
        <v/>
      </c>
      <c r="F3513" s="20" t="str">
        <f t="shared" si="120"/>
        <v/>
      </c>
      <c r="G3513" s="56"/>
      <c r="H3513" s="56"/>
      <c r="I3513" s="56"/>
      <c r="J3513" s="56"/>
      <c r="K3513" s="56"/>
      <c r="L3513" s="56"/>
      <c r="M3513" s="56"/>
      <c r="N3513" s="56"/>
      <c r="O3513" s="56"/>
      <c r="P3513" s="56"/>
    </row>
    <row r="3514" spans="1:16">
      <c r="A3514" s="20">
        <v>3505</v>
      </c>
      <c r="B3514" s="20" t="str">
        <f>IF(Data!B3514:$B$5005&lt;&gt;"",Data!B3514,"")</f>
        <v/>
      </c>
      <c r="C3514" s="20" t="str">
        <f>IF(Data!$B3514:C$5005&lt;&gt;"",Data!C3514,"")</f>
        <v/>
      </c>
      <c r="D3514" s="20" t="str">
        <f t="shared" si="121"/>
        <v/>
      </c>
      <c r="E3514" s="133" t="str">
        <f>IF(D3514="","",IF(COUNTIF($D$10:D3513,D3514)=0,COUNTIF(D:D,D3514),""))</f>
        <v/>
      </c>
      <c r="F3514" s="20" t="str">
        <f t="shared" si="120"/>
        <v/>
      </c>
      <c r="G3514" s="56"/>
      <c r="H3514" s="56"/>
      <c r="I3514" s="56"/>
      <c r="J3514" s="56"/>
      <c r="K3514" s="56"/>
      <c r="L3514" s="56"/>
      <c r="M3514" s="56"/>
      <c r="N3514" s="56"/>
      <c r="O3514" s="56"/>
      <c r="P3514" s="56"/>
    </row>
    <row r="3515" spans="1:16">
      <c r="A3515" s="20">
        <v>3506</v>
      </c>
      <c r="B3515" s="20" t="str">
        <f>IF(Data!B3515:$B$5005&lt;&gt;"",Data!B3515,"")</f>
        <v/>
      </c>
      <c r="C3515" s="20" t="str">
        <f>IF(Data!$B3515:C$5005&lt;&gt;"",Data!C3515,"")</f>
        <v/>
      </c>
      <c r="D3515" s="20" t="str">
        <f t="shared" si="121"/>
        <v/>
      </c>
      <c r="E3515" s="133" t="str">
        <f>IF(D3515="","",IF(COUNTIF($D$10:D3514,D3515)=0,COUNTIF(D:D,D3515),""))</f>
        <v/>
      </c>
      <c r="F3515" s="20" t="str">
        <f t="shared" si="120"/>
        <v/>
      </c>
      <c r="G3515" s="56"/>
      <c r="H3515" s="56"/>
      <c r="I3515" s="56"/>
      <c r="J3515" s="56"/>
      <c r="K3515" s="56"/>
      <c r="L3515" s="56"/>
      <c r="M3515" s="56"/>
      <c r="N3515" s="56"/>
      <c r="O3515" s="56"/>
      <c r="P3515" s="56"/>
    </row>
    <row r="3516" spans="1:16">
      <c r="A3516" s="20">
        <v>3507</v>
      </c>
      <c r="B3516" s="20" t="str">
        <f>IF(Data!B3516:$B$5005&lt;&gt;"",Data!B3516,"")</f>
        <v/>
      </c>
      <c r="C3516" s="20" t="str">
        <f>IF(Data!$B3516:C$5005&lt;&gt;"",Data!C3516,"")</f>
        <v/>
      </c>
      <c r="D3516" s="20" t="str">
        <f t="shared" si="121"/>
        <v/>
      </c>
      <c r="E3516" s="133" t="str">
        <f>IF(D3516="","",IF(COUNTIF($D$10:D3515,D3516)=0,COUNTIF(D:D,D3516),""))</f>
        <v/>
      </c>
      <c r="F3516" s="20" t="str">
        <f t="shared" si="120"/>
        <v/>
      </c>
      <c r="G3516" s="56"/>
      <c r="H3516" s="56"/>
      <c r="I3516" s="56"/>
      <c r="J3516" s="56"/>
      <c r="K3516" s="56"/>
      <c r="L3516" s="56"/>
      <c r="M3516" s="56"/>
      <c r="N3516" s="56"/>
      <c r="O3516" s="56"/>
      <c r="P3516" s="56"/>
    </row>
    <row r="3517" spans="1:16">
      <c r="A3517" s="20">
        <v>3508</v>
      </c>
      <c r="B3517" s="20" t="str">
        <f>IF(Data!B3517:$B$5005&lt;&gt;"",Data!B3517,"")</f>
        <v/>
      </c>
      <c r="C3517" s="20" t="str">
        <f>IF(Data!$B3517:C$5005&lt;&gt;"",Data!C3517,"")</f>
        <v/>
      </c>
      <c r="D3517" s="20" t="str">
        <f t="shared" si="121"/>
        <v/>
      </c>
      <c r="E3517" s="133" t="str">
        <f>IF(D3517="","",IF(COUNTIF($D$10:D3516,D3517)=0,COUNTIF(D:D,D3517),""))</f>
        <v/>
      </c>
      <c r="F3517" s="20" t="str">
        <f t="shared" si="120"/>
        <v/>
      </c>
      <c r="G3517" s="56"/>
      <c r="H3517" s="56"/>
      <c r="I3517" s="56"/>
      <c r="J3517" s="56"/>
      <c r="K3517" s="56"/>
      <c r="L3517" s="56"/>
      <c r="M3517" s="56"/>
      <c r="N3517" s="56"/>
      <c r="O3517" s="56"/>
      <c r="P3517" s="56"/>
    </row>
    <row r="3518" spans="1:16">
      <c r="A3518" s="20">
        <v>3509</v>
      </c>
      <c r="B3518" s="20" t="str">
        <f>IF(Data!B3518:$B$5005&lt;&gt;"",Data!B3518,"")</f>
        <v/>
      </c>
      <c r="C3518" s="20" t="str">
        <f>IF(Data!$B3518:C$5005&lt;&gt;"",Data!C3518,"")</f>
        <v/>
      </c>
      <c r="D3518" s="20" t="str">
        <f t="shared" si="121"/>
        <v/>
      </c>
      <c r="E3518" s="133" t="str">
        <f>IF(D3518="","",IF(COUNTIF($D$10:D3517,D3518)=0,COUNTIF(D:D,D3518),""))</f>
        <v/>
      </c>
      <c r="F3518" s="20" t="str">
        <f t="shared" si="120"/>
        <v/>
      </c>
      <c r="G3518" s="56"/>
      <c r="H3518" s="56"/>
      <c r="I3518" s="56"/>
      <c r="J3518" s="56"/>
      <c r="K3518" s="56"/>
      <c r="L3518" s="56"/>
      <c r="M3518" s="56"/>
      <c r="N3518" s="56"/>
      <c r="O3518" s="56"/>
      <c r="P3518" s="56"/>
    </row>
    <row r="3519" spans="1:16">
      <c r="A3519" s="20">
        <v>3510</v>
      </c>
      <c r="B3519" s="20" t="str">
        <f>IF(Data!B3519:$B$5005&lt;&gt;"",Data!B3519,"")</f>
        <v/>
      </c>
      <c r="C3519" s="20" t="str">
        <f>IF(Data!$B3519:C$5005&lt;&gt;"",Data!C3519,"")</f>
        <v/>
      </c>
      <c r="D3519" s="20" t="str">
        <f t="shared" si="121"/>
        <v/>
      </c>
      <c r="E3519" s="133" t="str">
        <f>IF(D3519="","",IF(COUNTIF($D$10:D3518,D3519)=0,COUNTIF(D:D,D3519),""))</f>
        <v/>
      </c>
      <c r="F3519" s="20" t="str">
        <f t="shared" si="120"/>
        <v/>
      </c>
      <c r="G3519" s="56"/>
      <c r="H3519" s="56"/>
      <c r="I3519" s="56"/>
      <c r="J3519" s="56"/>
      <c r="K3519" s="56"/>
      <c r="L3519" s="56"/>
      <c r="M3519" s="56"/>
      <c r="N3519" s="56"/>
      <c r="O3519" s="56"/>
      <c r="P3519" s="56"/>
    </row>
    <row r="3520" spans="1:16">
      <c r="A3520" s="20">
        <v>3511</v>
      </c>
      <c r="B3520" s="20" t="str">
        <f>IF(Data!B3520:$B$5005&lt;&gt;"",Data!B3520,"")</f>
        <v/>
      </c>
      <c r="C3520" s="20" t="str">
        <f>IF(Data!$B3520:C$5005&lt;&gt;"",Data!C3520,"")</f>
        <v/>
      </c>
      <c r="D3520" s="20" t="str">
        <f t="shared" si="121"/>
        <v/>
      </c>
      <c r="E3520" s="133" t="str">
        <f>IF(D3520="","",IF(COUNTIF($D$10:D3519,D3520)=0,COUNTIF(D:D,D3520),""))</f>
        <v/>
      </c>
      <c r="F3520" s="20" t="str">
        <f t="shared" si="120"/>
        <v/>
      </c>
      <c r="G3520" s="56"/>
      <c r="H3520" s="56"/>
      <c r="I3520" s="56"/>
      <c r="J3520" s="56"/>
      <c r="K3520" s="56"/>
      <c r="L3520" s="56"/>
      <c r="M3520" s="56"/>
      <c r="N3520" s="56"/>
      <c r="O3520" s="56"/>
      <c r="P3520" s="56"/>
    </row>
    <row r="3521" spans="1:16">
      <c r="A3521" s="20">
        <v>3512</v>
      </c>
      <c r="B3521" s="20" t="str">
        <f>IF(Data!B3521:$B$5005&lt;&gt;"",Data!B3521,"")</f>
        <v/>
      </c>
      <c r="C3521" s="20" t="str">
        <f>IF(Data!$B3521:C$5005&lt;&gt;"",Data!C3521,"")</f>
        <v/>
      </c>
      <c r="D3521" s="20" t="str">
        <f t="shared" si="121"/>
        <v/>
      </c>
      <c r="E3521" s="133" t="str">
        <f>IF(D3521="","",IF(COUNTIF($D$10:D3520,D3521)=0,COUNTIF(D:D,D3521),""))</f>
        <v/>
      </c>
      <c r="F3521" s="20" t="str">
        <f t="shared" si="120"/>
        <v/>
      </c>
      <c r="G3521" s="56"/>
      <c r="H3521" s="56"/>
      <c r="I3521" s="56"/>
      <c r="J3521" s="56"/>
      <c r="K3521" s="56"/>
      <c r="L3521" s="56"/>
      <c r="M3521" s="56"/>
      <c r="N3521" s="56"/>
      <c r="O3521" s="56"/>
      <c r="P3521" s="56"/>
    </row>
    <row r="3522" spans="1:16">
      <c r="A3522" s="20">
        <v>3513</v>
      </c>
      <c r="B3522" s="20" t="str">
        <f>IF(Data!B3522:$B$5005&lt;&gt;"",Data!B3522,"")</f>
        <v/>
      </c>
      <c r="C3522" s="20" t="str">
        <f>IF(Data!$B3522:C$5005&lt;&gt;"",Data!C3522,"")</f>
        <v/>
      </c>
      <c r="D3522" s="20" t="str">
        <f t="shared" si="121"/>
        <v/>
      </c>
      <c r="E3522" s="133" t="str">
        <f>IF(D3522="","",IF(COUNTIF($D$10:D3521,D3522)=0,COUNTIF(D:D,D3522),""))</f>
        <v/>
      </c>
      <c r="F3522" s="20" t="str">
        <f t="shared" si="120"/>
        <v/>
      </c>
      <c r="G3522" s="56"/>
      <c r="H3522" s="56"/>
      <c r="I3522" s="56"/>
      <c r="J3522" s="56"/>
      <c r="K3522" s="56"/>
      <c r="L3522" s="56"/>
      <c r="M3522" s="56"/>
      <c r="N3522" s="56"/>
      <c r="O3522" s="56"/>
      <c r="P3522" s="56"/>
    </row>
    <row r="3523" spans="1:16">
      <c r="A3523" s="20">
        <v>3514</v>
      </c>
      <c r="B3523" s="20" t="str">
        <f>IF(Data!B3523:$B$5005&lt;&gt;"",Data!B3523,"")</f>
        <v/>
      </c>
      <c r="C3523" s="20" t="str">
        <f>IF(Data!$B3523:C$5005&lt;&gt;"",Data!C3523,"")</f>
        <v/>
      </c>
      <c r="D3523" s="20" t="str">
        <f t="shared" si="121"/>
        <v/>
      </c>
      <c r="E3523" s="133" t="str">
        <f>IF(D3523="","",IF(COUNTIF($D$10:D3522,D3523)=0,COUNTIF(D:D,D3523),""))</f>
        <v/>
      </c>
      <c r="F3523" s="20" t="str">
        <f t="shared" si="120"/>
        <v/>
      </c>
      <c r="G3523" s="56"/>
      <c r="H3523" s="56"/>
      <c r="I3523" s="56"/>
      <c r="J3523" s="56"/>
      <c r="K3523" s="56"/>
      <c r="L3523" s="56"/>
      <c r="M3523" s="56"/>
      <c r="N3523" s="56"/>
      <c r="O3523" s="56"/>
      <c r="P3523" s="56"/>
    </row>
    <row r="3524" spans="1:16">
      <c r="A3524" s="20">
        <v>3515</v>
      </c>
      <c r="B3524" s="20" t="str">
        <f>IF(Data!B3524:$B$5005&lt;&gt;"",Data!B3524,"")</f>
        <v/>
      </c>
      <c r="C3524" s="20" t="str">
        <f>IF(Data!$B3524:C$5005&lt;&gt;"",Data!C3524,"")</f>
        <v/>
      </c>
      <c r="D3524" s="20" t="str">
        <f t="shared" si="121"/>
        <v/>
      </c>
      <c r="E3524" s="133" t="str">
        <f>IF(D3524="","",IF(COUNTIF($D$10:D3523,D3524)=0,COUNTIF(D:D,D3524),""))</f>
        <v/>
      </c>
      <c r="F3524" s="20" t="str">
        <f t="shared" si="120"/>
        <v/>
      </c>
      <c r="G3524" s="56"/>
      <c r="H3524" s="56"/>
      <c r="I3524" s="56"/>
      <c r="J3524" s="56"/>
      <c r="K3524" s="56"/>
      <c r="L3524" s="56"/>
      <c r="M3524" s="56"/>
      <c r="N3524" s="56"/>
      <c r="O3524" s="56"/>
      <c r="P3524" s="56"/>
    </row>
    <row r="3525" spans="1:16">
      <c r="A3525" s="20">
        <v>3516</v>
      </c>
      <c r="B3525" s="20" t="str">
        <f>IF(Data!B3525:$B$5005&lt;&gt;"",Data!B3525,"")</f>
        <v/>
      </c>
      <c r="C3525" s="20" t="str">
        <f>IF(Data!$B3525:C$5005&lt;&gt;"",Data!C3525,"")</f>
        <v/>
      </c>
      <c r="D3525" s="20" t="str">
        <f t="shared" si="121"/>
        <v/>
      </c>
      <c r="E3525" s="133" t="str">
        <f>IF(D3525="","",IF(COUNTIF($D$10:D3524,D3525)=0,COUNTIF(D:D,D3525),""))</f>
        <v/>
      </c>
      <c r="F3525" s="20" t="str">
        <f t="shared" si="120"/>
        <v/>
      </c>
      <c r="G3525" s="56"/>
      <c r="H3525" s="56"/>
      <c r="I3525" s="56"/>
      <c r="J3525" s="56"/>
      <c r="K3525" s="56"/>
      <c r="L3525" s="56"/>
      <c r="M3525" s="56"/>
      <c r="N3525" s="56"/>
      <c r="O3525" s="56"/>
      <c r="P3525" s="56"/>
    </row>
    <row r="3526" spans="1:16">
      <c r="A3526" s="20">
        <v>3517</v>
      </c>
      <c r="B3526" s="20" t="str">
        <f>IF(Data!B3526:$B$5005&lt;&gt;"",Data!B3526,"")</f>
        <v/>
      </c>
      <c r="C3526" s="20" t="str">
        <f>IF(Data!$B3526:C$5005&lt;&gt;"",Data!C3526,"")</f>
        <v/>
      </c>
      <c r="D3526" s="20" t="str">
        <f t="shared" si="121"/>
        <v/>
      </c>
      <c r="E3526" s="133" t="str">
        <f>IF(D3526="","",IF(COUNTIF($D$10:D3525,D3526)=0,COUNTIF(D:D,D3526),""))</f>
        <v/>
      </c>
      <c r="F3526" s="20" t="str">
        <f t="shared" si="120"/>
        <v/>
      </c>
      <c r="G3526" s="56"/>
      <c r="H3526" s="56"/>
      <c r="I3526" s="56"/>
      <c r="J3526" s="56"/>
      <c r="K3526" s="56"/>
      <c r="L3526" s="56"/>
      <c r="M3526" s="56"/>
      <c r="N3526" s="56"/>
      <c r="O3526" s="56"/>
      <c r="P3526" s="56"/>
    </row>
    <row r="3527" spans="1:16">
      <c r="A3527" s="20">
        <v>3518</v>
      </c>
      <c r="B3527" s="20" t="str">
        <f>IF(Data!B3527:$B$5005&lt;&gt;"",Data!B3527,"")</f>
        <v/>
      </c>
      <c r="C3527" s="20" t="str">
        <f>IF(Data!$B3527:C$5005&lt;&gt;"",Data!C3527,"")</f>
        <v/>
      </c>
      <c r="D3527" s="20" t="str">
        <f t="shared" si="121"/>
        <v/>
      </c>
      <c r="E3527" s="133" t="str">
        <f>IF(D3527="","",IF(COUNTIF($D$10:D3526,D3527)=0,COUNTIF(D:D,D3527),""))</f>
        <v/>
      </c>
      <c r="F3527" s="20" t="str">
        <f t="shared" si="120"/>
        <v/>
      </c>
      <c r="G3527" s="56"/>
      <c r="H3527" s="56"/>
      <c r="I3527" s="56"/>
      <c r="J3527" s="56"/>
      <c r="K3527" s="56"/>
      <c r="L3527" s="56"/>
      <c r="M3527" s="56"/>
      <c r="N3527" s="56"/>
      <c r="O3527" s="56"/>
      <c r="P3527" s="56"/>
    </row>
    <row r="3528" spans="1:16">
      <c r="A3528" s="20">
        <v>3519</v>
      </c>
      <c r="B3528" s="20" t="str">
        <f>IF(Data!B3528:$B$5005&lt;&gt;"",Data!B3528,"")</f>
        <v/>
      </c>
      <c r="C3528" s="20" t="str">
        <f>IF(Data!$B3528:C$5005&lt;&gt;"",Data!C3528,"")</f>
        <v/>
      </c>
      <c r="D3528" s="20" t="str">
        <f t="shared" si="121"/>
        <v/>
      </c>
      <c r="E3528" s="133" t="str">
        <f>IF(D3528="","",IF(COUNTIF($D$10:D3527,D3528)=0,COUNTIF(D:D,D3528),""))</f>
        <v/>
      </c>
      <c r="F3528" s="20" t="str">
        <f t="shared" si="120"/>
        <v/>
      </c>
      <c r="G3528" s="56"/>
      <c r="H3528" s="56"/>
      <c r="I3528" s="56"/>
      <c r="J3528" s="56"/>
      <c r="K3528" s="56"/>
      <c r="L3528" s="56"/>
      <c r="M3528" s="56"/>
      <c r="N3528" s="56"/>
      <c r="O3528" s="56"/>
      <c r="P3528" s="56"/>
    </row>
    <row r="3529" spans="1:16">
      <c r="A3529" s="20">
        <v>3520</v>
      </c>
      <c r="B3529" s="20" t="str">
        <f>IF(Data!B3529:$B$5005&lt;&gt;"",Data!B3529,"")</f>
        <v/>
      </c>
      <c r="C3529" s="20" t="str">
        <f>IF(Data!$B3529:C$5005&lt;&gt;"",Data!C3529,"")</f>
        <v/>
      </c>
      <c r="D3529" s="20" t="str">
        <f t="shared" si="121"/>
        <v/>
      </c>
      <c r="E3529" s="133" t="str">
        <f>IF(D3529="","",IF(COUNTIF($D$10:D3528,D3529)=0,COUNTIF(D:D,D3529),""))</f>
        <v/>
      </c>
      <c r="F3529" s="20" t="str">
        <f t="shared" si="120"/>
        <v/>
      </c>
      <c r="G3529" s="56"/>
      <c r="H3529" s="56"/>
      <c r="I3529" s="56"/>
      <c r="J3529" s="56"/>
      <c r="K3529" s="56"/>
      <c r="L3529" s="56"/>
      <c r="M3529" s="56"/>
      <c r="N3529" s="56"/>
      <c r="O3529" s="56"/>
      <c r="P3529" s="56"/>
    </row>
    <row r="3530" spans="1:16">
      <c r="A3530" s="20">
        <v>3521</v>
      </c>
      <c r="B3530" s="20" t="str">
        <f>IF(Data!B3530:$B$5005&lt;&gt;"",Data!B3530,"")</f>
        <v/>
      </c>
      <c r="C3530" s="20" t="str">
        <f>IF(Data!$B3530:C$5005&lt;&gt;"",Data!C3530,"")</f>
        <v/>
      </c>
      <c r="D3530" s="20" t="str">
        <f t="shared" si="121"/>
        <v/>
      </c>
      <c r="E3530" s="133" t="str">
        <f>IF(D3530="","",IF(COUNTIF($D$10:D3529,D3530)=0,COUNTIF(D:D,D3530),""))</f>
        <v/>
      </c>
      <c r="F3530" s="20" t="str">
        <f t="shared" si="120"/>
        <v/>
      </c>
      <c r="G3530" s="56"/>
      <c r="H3530" s="56"/>
      <c r="I3530" s="56"/>
      <c r="J3530" s="56"/>
      <c r="K3530" s="56"/>
      <c r="L3530" s="56"/>
      <c r="M3530" s="56"/>
      <c r="N3530" s="56"/>
      <c r="O3530" s="56"/>
      <c r="P3530" s="56"/>
    </row>
    <row r="3531" spans="1:16">
      <c r="A3531" s="20">
        <v>3522</v>
      </c>
      <c r="B3531" s="20" t="str">
        <f>IF(Data!B3531:$B$5005&lt;&gt;"",Data!B3531,"")</f>
        <v/>
      </c>
      <c r="C3531" s="20" t="str">
        <f>IF(Data!$B3531:C$5005&lt;&gt;"",Data!C3531,"")</f>
        <v/>
      </c>
      <c r="D3531" s="20" t="str">
        <f t="shared" si="121"/>
        <v/>
      </c>
      <c r="E3531" s="133" t="str">
        <f>IF(D3531="","",IF(COUNTIF($D$10:D3530,D3531)=0,COUNTIF(D:D,D3531),""))</f>
        <v/>
      </c>
      <c r="F3531" s="20" t="str">
        <f t="shared" si="120"/>
        <v/>
      </c>
      <c r="G3531" s="56"/>
      <c r="H3531" s="56"/>
      <c r="I3531" s="56"/>
      <c r="J3531" s="56"/>
      <c r="K3531" s="56"/>
      <c r="L3531" s="56"/>
      <c r="M3531" s="56"/>
      <c r="N3531" s="56"/>
      <c r="O3531" s="56"/>
      <c r="P3531" s="56"/>
    </row>
    <row r="3532" spans="1:16">
      <c r="A3532" s="20">
        <v>3523</v>
      </c>
      <c r="B3532" s="20" t="str">
        <f>IF(Data!B3532:$B$5005&lt;&gt;"",Data!B3532,"")</f>
        <v/>
      </c>
      <c r="C3532" s="20" t="str">
        <f>IF(Data!$B3532:C$5005&lt;&gt;"",Data!C3532,"")</f>
        <v/>
      </c>
      <c r="D3532" s="20" t="str">
        <f t="shared" si="121"/>
        <v/>
      </c>
      <c r="E3532" s="133" t="str">
        <f>IF(D3532="","",IF(COUNTIF($D$10:D3531,D3532)=0,COUNTIF(D:D,D3532),""))</f>
        <v/>
      </c>
      <c r="F3532" s="20" t="str">
        <f t="shared" ref="F3532:F3595" si="122">IF(E3532="","",E3532^3-E3532)</f>
        <v/>
      </c>
      <c r="G3532" s="56"/>
      <c r="H3532" s="56"/>
      <c r="I3532" s="56"/>
      <c r="J3532" s="56"/>
      <c r="K3532" s="56"/>
      <c r="L3532" s="56"/>
      <c r="M3532" s="56"/>
      <c r="N3532" s="56"/>
      <c r="O3532" s="56"/>
      <c r="P3532" s="56"/>
    </row>
    <row r="3533" spans="1:16">
      <c r="A3533" s="20">
        <v>3524</v>
      </c>
      <c r="B3533" s="20" t="str">
        <f>IF(Data!B3533:$B$5005&lt;&gt;"",Data!B3533,"")</f>
        <v/>
      </c>
      <c r="C3533" s="20" t="str">
        <f>IF(Data!$B3533:C$5005&lt;&gt;"",Data!C3533,"")</f>
        <v/>
      </c>
      <c r="D3533" s="20" t="str">
        <f t="shared" si="121"/>
        <v/>
      </c>
      <c r="E3533" s="133" t="str">
        <f>IF(D3533="","",IF(COUNTIF($D$10:D3532,D3533)=0,COUNTIF(D:D,D3533),""))</f>
        <v/>
      </c>
      <c r="F3533" s="20" t="str">
        <f t="shared" si="122"/>
        <v/>
      </c>
      <c r="G3533" s="56"/>
      <c r="H3533" s="56"/>
      <c r="I3533" s="56"/>
      <c r="J3533" s="56"/>
      <c r="K3533" s="56"/>
      <c r="L3533" s="56"/>
      <c r="M3533" s="56"/>
      <c r="N3533" s="56"/>
      <c r="O3533" s="56"/>
      <c r="P3533" s="56"/>
    </row>
    <row r="3534" spans="1:16">
      <c r="A3534" s="20">
        <v>3525</v>
      </c>
      <c r="B3534" s="20" t="str">
        <f>IF(Data!B3534:$B$5005&lt;&gt;"",Data!B3534,"")</f>
        <v/>
      </c>
      <c r="C3534" s="20" t="str">
        <f>IF(Data!$B3534:C$5005&lt;&gt;"",Data!C3534,"")</f>
        <v/>
      </c>
      <c r="D3534" s="20" t="str">
        <f t="shared" si="121"/>
        <v/>
      </c>
      <c r="E3534" s="133" t="str">
        <f>IF(D3534="","",IF(COUNTIF($D$10:D3533,D3534)=0,COUNTIF(D:D,D3534),""))</f>
        <v/>
      </c>
      <c r="F3534" s="20" t="str">
        <f t="shared" si="122"/>
        <v/>
      </c>
      <c r="G3534" s="56"/>
      <c r="H3534" s="56"/>
      <c r="I3534" s="56"/>
      <c r="J3534" s="56"/>
      <c r="K3534" s="56"/>
      <c r="L3534" s="56"/>
      <c r="M3534" s="56"/>
      <c r="N3534" s="56"/>
      <c r="O3534" s="56"/>
      <c r="P3534" s="56"/>
    </row>
    <row r="3535" spans="1:16">
      <c r="A3535" s="20">
        <v>3526</v>
      </c>
      <c r="B3535" s="20" t="str">
        <f>IF(Data!B3535:$B$5005&lt;&gt;"",Data!B3535,"")</f>
        <v/>
      </c>
      <c r="C3535" s="20" t="str">
        <f>IF(Data!$B3535:C$5005&lt;&gt;"",Data!C3535,"")</f>
        <v/>
      </c>
      <c r="D3535" s="20" t="str">
        <f t="shared" si="121"/>
        <v/>
      </c>
      <c r="E3535" s="133" t="str">
        <f>IF(D3535="","",IF(COUNTIF($D$10:D3534,D3535)=0,COUNTIF(D:D,D3535),""))</f>
        <v/>
      </c>
      <c r="F3535" s="20" t="str">
        <f t="shared" si="122"/>
        <v/>
      </c>
      <c r="G3535" s="56"/>
      <c r="H3535" s="56"/>
      <c r="I3535" s="56"/>
      <c r="J3535" s="56"/>
      <c r="K3535" s="56"/>
      <c r="L3535" s="56"/>
      <c r="M3535" s="56"/>
      <c r="N3535" s="56"/>
      <c r="O3535" s="56"/>
      <c r="P3535" s="56"/>
    </row>
    <row r="3536" spans="1:16">
      <c r="A3536" s="20">
        <v>3527</v>
      </c>
      <c r="B3536" s="20" t="str">
        <f>IF(Data!B3536:$B$5005&lt;&gt;"",Data!B3536,"")</f>
        <v/>
      </c>
      <c r="C3536" s="20" t="str">
        <f>IF(Data!$B3536:C$5005&lt;&gt;"",Data!C3536,"")</f>
        <v/>
      </c>
      <c r="D3536" s="20" t="str">
        <f t="shared" si="121"/>
        <v/>
      </c>
      <c r="E3536" s="133" t="str">
        <f>IF(D3536="","",IF(COUNTIF($D$10:D3535,D3536)=0,COUNTIF(D:D,D3536),""))</f>
        <v/>
      </c>
      <c r="F3536" s="20" t="str">
        <f t="shared" si="122"/>
        <v/>
      </c>
      <c r="G3536" s="56"/>
      <c r="H3536" s="56"/>
      <c r="I3536" s="56"/>
      <c r="J3536" s="56"/>
      <c r="K3536" s="56"/>
      <c r="L3536" s="56"/>
      <c r="M3536" s="56"/>
      <c r="N3536" s="56"/>
      <c r="O3536" s="56"/>
      <c r="P3536" s="56"/>
    </row>
    <row r="3537" spans="1:16">
      <c r="A3537" s="20">
        <v>3528</v>
      </c>
      <c r="B3537" s="20" t="str">
        <f>IF(Data!B3537:$B$5005&lt;&gt;"",Data!B3537,"")</f>
        <v/>
      </c>
      <c r="C3537" s="20" t="str">
        <f>IF(Data!$B3537:C$5005&lt;&gt;"",Data!C3537,"")</f>
        <v/>
      </c>
      <c r="D3537" s="20" t="str">
        <f t="shared" si="121"/>
        <v/>
      </c>
      <c r="E3537" s="133" t="str">
        <f>IF(D3537="","",IF(COUNTIF($D$10:D3536,D3537)=0,COUNTIF(D:D,D3537),""))</f>
        <v/>
      </c>
      <c r="F3537" s="20" t="str">
        <f t="shared" si="122"/>
        <v/>
      </c>
      <c r="G3537" s="56"/>
      <c r="H3537" s="56"/>
      <c r="I3537" s="56"/>
      <c r="J3537" s="56"/>
      <c r="K3537" s="56"/>
      <c r="L3537" s="56"/>
      <c r="M3537" s="56"/>
      <c r="N3537" s="56"/>
      <c r="O3537" s="56"/>
      <c r="P3537" s="56"/>
    </row>
    <row r="3538" spans="1:16">
      <c r="A3538" s="20">
        <v>3529</v>
      </c>
      <c r="B3538" s="20" t="str">
        <f>IF(Data!B3538:$B$5005&lt;&gt;"",Data!B3538,"")</f>
        <v/>
      </c>
      <c r="C3538" s="20" t="str">
        <f>IF(Data!$B3538:C$5005&lt;&gt;"",Data!C3538,"")</f>
        <v/>
      </c>
      <c r="D3538" s="20" t="str">
        <f t="shared" si="121"/>
        <v/>
      </c>
      <c r="E3538" s="133" t="str">
        <f>IF(D3538="","",IF(COUNTIF($D$10:D3537,D3538)=0,COUNTIF(D:D,D3538),""))</f>
        <v/>
      </c>
      <c r="F3538" s="20" t="str">
        <f t="shared" si="122"/>
        <v/>
      </c>
      <c r="G3538" s="56"/>
      <c r="H3538" s="56"/>
      <c r="I3538" s="56"/>
      <c r="J3538" s="56"/>
      <c r="K3538" s="56"/>
      <c r="L3538" s="56"/>
      <c r="M3538" s="56"/>
      <c r="N3538" s="56"/>
      <c r="O3538" s="56"/>
      <c r="P3538" s="56"/>
    </row>
    <row r="3539" spans="1:16">
      <c r="A3539" s="20">
        <v>3530</v>
      </c>
      <c r="B3539" s="20" t="str">
        <f>IF(Data!B3539:$B$5005&lt;&gt;"",Data!B3539,"")</f>
        <v/>
      </c>
      <c r="C3539" s="20" t="str">
        <f>IF(Data!$B3539:C$5005&lt;&gt;"",Data!C3539,"")</f>
        <v/>
      </c>
      <c r="D3539" s="20" t="str">
        <f t="shared" si="121"/>
        <v/>
      </c>
      <c r="E3539" s="133" t="str">
        <f>IF(D3539="","",IF(COUNTIF($D$10:D3538,D3539)=0,COUNTIF(D:D,D3539),""))</f>
        <v/>
      </c>
      <c r="F3539" s="20" t="str">
        <f t="shared" si="122"/>
        <v/>
      </c>
      <c r="G3539" s="56"/>
      <c r="H3539" s="56"/>
      <c r="I3539" s="56"/>
      <c r="J3539" s="56"/>
      <c r="K3539" s="56"/>
      <c r="L3539" s="56"/>
      <c r="M3539" s="56"/>
      <c r="N3539" s="56"/>
      <c r="O3539" s="56"/>
      <c r="P3539" s="56"/>
    </row>
    <row r="3540" spans="1:16">
      <c r="A3540" s="20">
        <v>3531</v>
      </c>
      <c r="B3540" s="20" t="str">
        <f>IF(Data!B3540:$B$5005&lt;&gt;"",Data!B3540,"")</f>
        <v/>
      </c>
      <c r="C3540" s="20" t="str">
        <f>IF(Data!$B3540:C$5005&lt;&gt;"",Data!C3540,"")</f>
        <v/>
      </c>
      <c r="D3540" s="20" t="str">
        <f t="shared" si="121"/>
        <v/>
      </c>
      <c r="E3540" s="133" t="str">
        <f>IF(D3540="","",IF(COUNTIF($D$10:D3539,D3540)=0,COUNTIF(D:D,D3540),""))</f>
        <v/>
      </c>
      <c r="F3540" s="20" t="str">
        <f t="shared" si="122"/>
        <v/>
      </c>
      <c r="G3540" s="56"/>
      <c r="H3540" s="56"/>
      <c r="I3540" s="56"/>
      <c r="J3540" s="56"/>
      <c r="K3540" s="56"/>
      <c r="L3540" s="56"/>
      <c r="M3540" s="56"/>
      <c r="N3540" s="56"/>
      <c r="O3540" s="56"/>
      <c r="P3540" s="56"/>
    </row>
    <row r="3541" spans="1:16">
      <c r="A3541" s="20">
        <v>3532</v>
      </c>
      <c r="B3541" s="20" t="str">
        <f>IF(Data!B3541:$B$5005&lt;&gt;"",Data!B3541,"")</f>
        <v/>
      </c>
      <c r="C3541" s="20" t="str">
        <f>IF(Data!$B3541:C$5005&lt;&gt;"",Data!C3541,"")</f>
        <v/>
      </c>
      <c r="D3541" s="20" t="str">
        <f t="shared" si="121"/>
        <v/>
      </c>
      <c r="E3541" s="133" t="str">
        <f>IF(D3541="","",IF(COUNTIF($D$10:D3540,D3541)=0,COUNTIF(D:D,D3541),""))</f>
        <v/>
      </c>
      <c r="F3541" s="20" t="str">
        <f t="shared" si="122"/>
        <v/>
      </c>
      <c r="G3541" s="56"/>
      <c r="H3541" s="56"/>
      <c r="I3541" s="56"/>
      <c r="J3541" s="56"/>
      <c r="K3541" s="56"/>
      <c r="L3541" s="56"/>
      <c r="M3541" s="56"/>
      <c r="N3541" s="56"/>
      <c r="O3541" s="56"/>
      <c r="P3541" s="56"/>
    </row>
    <row r="3542" spans="1:16">
      <c r="A3542" s="20">
        <v>3533</v>
      </c>
      <c r="B3542" s="20" t="str">
        <f>IF(Data!B3542:$B$5005&lt;&gt;"",Data!B3542,"")</f>
        <v/>
      </c>
      <c r="C3542" s="20" t="str">
        <f>IF(Data!$B3542:C$5005&lt;&gt;"",Data!C3542,"")</f>
        <v/>
      </c>
      <c r="D3542" s="20" t="str">
        <f t="shared" si="121"/>
        <v/>
      </c>
      <c r="E3542" s="133" t="str">
        <f>IF(D3542="","",IF(COUNTIF($D$10:D3541,D3542)=0,COUNTIF(D:D,D3542),""))</f>
        <v/>
      </c>
      <c r="F3542" s="20" t="str">
        <f t="shared" si="122"/>
        <v/>
      </c>
      <c r="G3542" s="56"/>
      <c r="H3542" s="56"/>
      <c r="I3542" s="56"/>
      <c r="J3542" s="56"/>
      <c r="K3542" s="56"/>
      <c r="L3542" s="56"/>
      <c r="M3542" s="56"/>
      <c r="N3542" s="56"/>
      <c r="O3542" s="56"/>
      <c r="P3542" s="56"/>
    </row>
    <row r="3543" spans="1:16">
      <c r="A3543" s="20">
        <v>3534</v>
      </c>
      <c r="B3543" s="20" t="str">
        <f>IF(Data!B3543:$B$5005&lt;&gt;"",Data!B3543,"")</f>
        <v/>
      </c>
      <c r="C3543" s="20" t="str">
        <f>IF(Data!$B3543:C$5005&lt;&gt;"",Data!C3543,"")</f>
        <v/>
      </c>
      <c r="D3543" s="20" t="str">
        <f t="shared" si="121"/>
        <v/>
      </c>
      <c r="E3543" s="133" t="str">
        <f>IF(D3543="","",IF(COUNTIF($D$10:D3542,D3543)=0,COUNTIF(D:D,D3543),""))</f>
        <v/>
      </c>
      <c r="F3543" s="20" t="str">
        <f t="shared" si="122"/>
        <v/>
      </c>
      <c r="G3543" s="56"/>
      <c r="H3543" s="56"/>
      <c r="I3543" s="56"/>
      <c r="J3543" s="56"/>
      <c r="K3543" s="56"/>
      <c r="L3543" s="56"/>
      <c r="M3543" s="56"/>
      <c r="N3543" s="56"/>
      <c r="O3543" s="56"/>
      <c r="P3543" s="56"/>
    </row>
    <row r="3544" spans="1:16">
      <c r="A3544" s="20">
        <v>3535</v>
      </c>
      <c r="B3544" s="20" t="str">
        <f>IF(Data!B3544:$B$5005&lt;&gt;"",Data!B3544,"")</f>
        <v/>
      </c>
      <c r="C3544" s="20" t="str">
        <f>IF(Data!$B3544:C$5005&lt;&gt;"",Data!C3544,"")</f>
        <v/>
      </c>
      <c r="D3544" s="20" t="str">
        <f t="shared" si="121"/>
        <v/>
      </c>
      <c r="E3544" s="133" t="str">
        <f>IF(D3544="","",IF(COUNTIF($D$10:D3543,D3544)=0,COUNTIF(D:D,D3544),""))</f>
        <v/>
      </c>
      <c r="F3544" s="20" t="str">
        <f t="shared" si="122"/>
        <v/>
      </c>
      <c r="G3544" s="56"/>
      <c r="H3544" s="56"/>
      <c r="I3544" s="56"/>
      <c r="J3544" s="56"/>
      <c r="K3544" s="56"/>
      <c r="L3544" s="56"/>
      <c r="M3544" s="56"/>
      <c r="N3544" s="56"/>
      <c r="O3544" s="56"/>
      <c r="P3544" s="56"/>
    </row>
    <row r="3545" spans="1:16">
      <c r="A3545" s="20">
        <v>3536</v>
      </c>
      <c r="B3545" s="20" t="str">
        <f>IF(Data!B3545:$B$5005&lt;&gt;"",Data!B3545,"")</f>
        <v/>
      </c>
      <c r="C3545" s="20" t="str">
        <f>IF(Data!$B3545:C$5005&lt;&gt;"",Data!C3545,"")</f>
        <v/>
      </c>
      <c r="D3545" s="20" t="str">
        <f t="shared" si="121"/>
        <v/>
      </c>
      <c r="E3545" s="133" t="str">
        <f>IF(D3545="","",IF(COUNTIF($D$10:D3544,D3545)=0,COUNTIF(D:D,D3545),""))</f>
        <v/>
      </c>
      <c r="F3545" s="20" t="str">
        <f t="shared" si="122"/>
        <v/>
      </c>
      <c r="G3545" s="56"/>
      <c r="H3545" s="56"/>
      <c r="I3545" s="56"/>
      <c r="J3545" s="56"/>
      <c r="K3545" s="56"/>
      <c r="L3545" s="56"/>
      <c r="M3545" s="56"/>
      <c r="N3545" s="56"/>
      <c r="O3545" s="56"/>
      <c r="P3545" s="56"/>
    </row>
    <row r="3546" spans="1:16">
      <c r="A3546" s="20">
        <v>3537</v>
      </c>
      <c r="B3546" s="20" t="str">
        <f>IF(Data!B3546:$B$5005&lt;&gt;"",Data!B3546,"")</f>
        <v/>
      </c>
      <c r="C3546" s="20" t="str">
        <f>IF(Data!$B3546:C$5005&lt;&gt;"",Data!C3546,"")</f>
        <v/>
      </c>
      <c r="D3546" s="20" t="str">
        <f t="shared" si="121"/>
        <v/>
      </c>
      <c r="E3546" s="133" t="str">
        <f>IF(D3546="","",IF(COUNTIF($D$10:D3545,D3546)=0,COUNTIF(D:D,D3546),""))</f>
        <v/>
      </c>
      <c r="F3546" s="20" t="str">
        <f t="shared" si="122"/>
        <v/>
      </c>
      <c r="G3546" s="56"/>
      <c r="H3546" s="56"/>
      <c r="I3546" s="56"/>
      <c r="J3546" s="56"/>
      <c r="K3546" s="56"/>
      <c r="L3546" s="56"/>
      <c r="M3546" s="56"/>
      <c r="N3546" s="56"/>
      <c r="O3546" s="56"/>
      <c r="P3546" s="56"/>
    </row>
    <row r="3547" spans="1:16">
      <c r="A3547" s="20">
        <v>3538</v>
      </c>
      <c r="B3547" s="20" t="str">
        <f>IF(Data!B3547:$B$5005&lt;&gt;"",Data!B3547,"")</f>
        <v/>
      </c>
      <c r="C3547" s="20" t="str">
        <f>IF(Data!$B3547:C$5005&lt;&gt;"",Data!C3547,"")</f>
        <v/>
      </c>
      <c r="D3547" s="20" t="str">
        <f t="shared" si="121"/>
        <v/>
      </c>
      <c r="E3547" s="133" t="str">
        <f>IF(D3547="","",IF(COUNTIF($D$10:D3546,D3547)=0,COUNTIF(D:D,D3547),""))</f>
        <v/>
      </c>
      <c r="F3547" s="20" t="str">
        <f t="shared" si="122"/>
        <v/>
      </c>
      <c r="G3547" s="56"/>
      <c r="H3547" s="56"/>
      <c r="I3547" s="56"/>
      <c r="J3547" s="56"/>
      <c r="K3547" s="56"/>
      <c r="L3547" s="56"/>
      <c r="M3547" s="56"/>
      <c r="N3547" s="56"/>
      <c r="O3547" s="56"/>
      <c r="P3547" s="56"/>
    </row>
    <row r="3548" spans="1:16">
      <c r="A3548" s="20">
        <v>3539</v>
      </c>
      <c r="B3548" s="20" t="str">
        <f>IF(Data!B3548:$B$5005&lt;&gt;"",Data!B3548,"")</f>
        <v/>
      </c>
      <c r="C3548" s="20" t="str">
        <f>IF(Data!$B3548:C$5005&lt;&gt;"",Data!C3548,"")</f>
        <v/>
      </c>
      <c r="D3548" s="20" t="str">
        <f t="shared" si="121"/>
        <v/>
      </c>
      <c r="E3548" s="133" t="str">
        <f>IF(D3548="","",IF(COUNTIF($D$10:D3547,D3548)=0,COUNTIF(D:D,D3548),""))</f>
        <v/>
      </c>
      <c r="F3548" s="20" t="str">
        <f t="shared" si="122"/>
        <v/>
      </c>
      <c r="G3548" s="56"/>
      <c r="H3548" s="56"/>
      <c r="I3548" s="56"/>
      <c r="J3548" s="56"/>
      <c r="K3548" s="56"/>
      <c r="L3548" s="56"/>
      <c r="M3548" s="56"/>
      <c r="N3548" s="56"/>
      <c r="O3548" s="56"/>
      <c r="P3548" s="56"/>
    </row>
    <row r="3549" spans="1:16">
      <c r="A3549" s="20">
        <v>3540</v>
      </c>
      <c r="B3549" s="20" t="str">
        <f>IF(Data!B3549:$B$5005&lt;&gt;"",Data!B3549,"")</f>
        <v/>
      </c>
      <c r="C3549" s="20" t="str">
        <f>IF(Data!$B3549:C$5005&lt;&gt;"",Data!C3549,"")</f>
        <v/>
      </c>
      <c r="D3549" s="20" t="str">
        <f t="shared" si="121"/>
        <v/>
      </c>
      <c r="E3549" s="133" t="str">
        <f>IF(D3549="","",IF(COUNTIF($D$10:D3548,D3549)=0,COUNTIF(D:D,D3549),""))</f>
        <v/>
      </c>
      <c r="F3549" s="20" t="str">
        <f t="shared" si="122"/>
        <v/>
      </c>
      <c r="G3549" s="56"/>
      <c r="H3549" s="56"/>
      <c r="I3549" s="56"/>
      <c r="J3549" s="56"/>
      <c r="K3549" s="56"/>
      <c r="L3549" s="56"/>
      <c r="M3549" s="56"/>
      <c r="N3549" s="56"/>
      <c r="O3549" s="56"/>
      <c r="P3549" s="56"/>
    </row>
    <row r="3550" spans="1:16">
      <c r="A3550" s="20">
        <v>3541</v>
      </c>
      <c r="B3550" s="20" t="str">
        <f>IF(Data!B3550:$B$5005&lt;&gt;"",Data!B3550,"")</f>
        <v/>
      </c>
      <c r="C3550" s="20" t="str">
        <f>IF(Data!$B3550:C$5005&lt;&gt;"",Data!C3550,"")</f>
        <v/>
      </c>
      <c r="D3550" s="20" t="str">
        <f t="shared" si="121"/>
        <v/>
      </c>
      <c r="E3550" s="133" t="str">
        <f>IF(D3550="","",IF(COUNTIF($D$10:D3549,D3550)=0,COUNTIF(D:D,D3550),""))</f>
        <v/>
      </c>
      <c r="F3550" s="20" t="str">
        <f t="shared" si="122"/>
        <v/>
      </c>
      <c r="G3550" s="56"/>
      <c r="H3550" s="56"/>
      <c r="I3550" s="56"/>
      <c r="J3550" s="56"/>
      <c r="K3550" s="56"/>
      <c r="L3550" s="56"/>
      <c r="M3550" s="56"/>
      <c r="N3550" s="56"/>
      <c r="O3550" s="56"/>
      <c r="P3550" s="56"/>
    </row>
    <row r="3551" spans="1:16">
      <c r="A3551" s="20">
        <v>3542</v>
      </c>
      <c r="B3551" s="20" t="str">
        <f>IF(Data!B3551:$B$5005&lt;&gt;"",Data!B3551,"")</f>
        <v/>
      </c>
      <c r="C3551" s="20" t="str">
        <f>IF(Data!$B3551:C$5005&lt;&gt;"",Data!C3551,"")</f>
        <v/>
      </c>
      <c r="D3551" s="20" t="str">
        <f t="shared" si="121"/>
        <v/>
      </c>
      <c r="E3551" s="133" t="str">
        <f>IF(D3551="","",IF(COUNTIF($D$10:D3550,D3551)=0,COUNTIF(D:D,D3551),""))</f>
        <v/>
      </c>
      <c r="F3551" s="20" t="str">
        <f t="shared" si="122"/>
        <v/>
      </c>
      <c r="G3551" s="56"/>
      <c r="H3551" s="56"/>
      <c r="I3551" s="56"/>
      <c r="J3551" s="56"/>
      <c r="K3551" s="56"/>
      <c r="L3551" s="56"/>
      <c r="M3551" s="56"/>
      <c r="N3551" s="56"/>
      <c r="O3551" s="56"/>
      <c r="P3551" s="56"/>
    </row>
    <row r="3552" spans="1:16">
      <c r="A3552" s="20">
        <v>3543</v>
      </c>
      <c r="B3552" s="20" t="str">
        <f>IF(Data!B3552:$B$5005&lt;&gt;"",Data!B3552,"")</f>
        <v/>
      </c>
      <c r="C3552" s="20" t="str">
        <f>IF(Data!$B3552:C$5005&lt;&gt;"",Data!C3552,"")</f>
        <v/>
      </c>
      <c r="D3552" s="20" t="str">
        <f t="shared" si="121"/>
        <v/>
      </c>
      <c r="E3552" s="133" t="str">
        <f>IF(D3552="","",IF(COUNTIF($D$10:D3551,D3552)=0,COUNTIF(D:D,D3552),""))</f>
        <v/>
      </c>
      <c r="F3552" s="20" t="str">
        <f t="shared" si="122"/>
        <v/>
      </c>
      <c r="G3552" s="56"/>
      <c r="H3552" s="56"/>
      <c r="I3552" s="56"/>
      <c r="J3552" s="56"/>
      <c r="K3552" s="56"/>
      <c r="L3552" s="56"/>
      <c r="M3552" s="56"/>
      <c r="N3552" s="56"/>
      <c r="O3552" s="56"/>
      <c r="P3552" s="56"/>
    </row>
    <row r="3553" spans="1:16">
      <c r="A3553" s="20">
        <v>3544</v>
      </c>
      <c r="B3553" s="20" t="str">
        <f>IF(Data!B3553:$B$5005&lt;&gt;"",Data!B3553,"")</f>
        <v/>
      </c>
      <c r="C3553" s="20" t="str">
        <f>IF(Data!$B3553:C$5005&lt;&gt;"",Data!C3553,"")</f>
        <v/>
      </c>
      <c r="D3553" s="20" t="str">
        <f t="shared" si="121"/>
        <v/>
      </c>
      <c r="E3553" s="133" t="str">
        <f>IF(D3553="","",IF(COUNTIF($D$10:D3552,D3553)=0,COUNTIF(D:D,D3553),""))</f>
        <v/>
      </c>
      <c r="F3553" s="20" t="str">
        <f t="shared" si="122"/>
        <v/>
      </c>
      <c r="G3553" s="56"/>
      <c r="H3553" s="56"/>
      <c r="I3553" s="56"/>
      <c r="J3553" s="56"/>
      <c r="K3553" s="56"/>
      <c r="L3553" s="56"/>
      <c r="M3553" s="56"/>
      <c r="N3553" s="56"/>
      <c r="O3553" s="56"/>
      <c r="P3553" s="56"/>
    </row>
    <row r="3554" spans="1:16">
      <c r="A3554" s="20">
        <v>3545</v>
      </c>
      <c r="B3554" s="20" t="str">
        <f>IF(Data!B3554:$B$5005&lt;&gt;"",Data!B3554,"")</f>
        <v/>
      </c>
      <c r="C3554" s="20" t="str">
        <f>IF(Data!$B3554:C$5005&lt;&gt;"",Data!C3554,"")</f>
        <v/>
      </c>
      <c r="D3554" s="20" t="str">
        <f t="shared" si="121"/>
        <v/>
      </c>
      <c r="E3554" s="133" t="str">
        <f>IF(D3554="","",IF(COUNTIF($D$10:D3553,D3554)=0,COUNTIF(D:D,D3554),""))</f>
        <v/>
      </c>
      <c r="F3554" s="20" t="str">
        <f t="shared" si="122"/>
        <v/>
      </c>
      <c r="G3554" s="56"/>
      <c r="H3554" s="56"/>
      <c r="I3554" s="56"/>
      <c r="J3554" s="56"/>
      <c r="K3554" s="56"/>
      <c r="L3554" s="56"/>
      <c r="M3554" s="56"/>
      <c r="N3554" s="56"/>
      <c r="O3554" s="56"/>
      <c r="P3554" s="56"/>
    </row>
    <row r="3555" spans="1:16">
      <c r="A3555" s="20">
        <v>3546</v>
      </c>
      <c r="B3555" s="20" t="str">
        <f>IF(Data!B3555:$B$5005&lt;&gt;"",Data!B3555,"")</f>
        <v/>
      </c>
      <c r="C3555" s="20" t="str">
        <f>IF(Data!$B3555:C$5005&lt;&gt;"",Data!C3555,"")</f>
        <v/>
      </c>
      <c r="D3555" s="20" t="str">
        <f t="shared" si="121"/>
        <v/>
      </c>
      <c r="E3555" s="133" t="str">
        <f>IF(D3555="","",IF(COUNTIF($D$10:D3554,D3555)=0,COUNTIF(D:D,D3555),""))</f>
        <v/>
      </c>
      <c r="F3555" s="20" t="str">
        <f t="shared" si="122"/>
        <v/>
      </c>
      <c r="G3555" s="56"/>
      <c r="H3555" s="56"/>
      <c r="I3555" s="56"/>
      <c r="J3555" s="56"/>
      <c r="K3555" s="56"/>
      <c r="L3555" s="56"/>
      <c r="M3555" s="56"/>
      <c r="N3555" s="56"/>
      <c r="O3555" s="56"/>
      <c r="P3555" s="56"/>
    </row>
    <row r="3556" spans="1:16">
      <c r="A3556" s="20">
        <v>3547</v>
      </c>
      <c r="B3556" s="20" t="str">
        <f>IF(Data!B3556:$B$5005&lt;&gt;"",Data!B3556,"")</f>
        <v/>
      </c>
      <c r="C3556" s="20" t="str">
        <f>IF(Data!$B3556:C$5005&lt;&gt;"",Data!C3556,"")</f>
        <v/>
      </c>
      <c r="D3556" s="20" t="str">
        <f t="shared" si="121"/>
        <v/>
      </c>
      <c r="E3556" s="133" t="str">
        <f>IF(D3556="","",IF(COUNTIF($D$10:D3555,D3556)=0,COUNTIF(D:D,D3556),""))</f>
        <v/>
      </c>
      <c r="F3556" s="20" t="str">
        <f t="shared" si="122"/>
        <v/>
      </c>
      <c r="G3556" s="56"/>
      <c r="H3556" s="56"/>
      <c r="I3556" s="56"/>
      <c r="J3556" s="56"/>
      <c r="K3556" s="56"/>
      <c r="L3556" s="56"/>
      <c r="M3556" s="56"/>
      <c r="N3556" s="56"/>
      <c r="O3556" s="56"/>
      <c r="P3556" s="56"/>
    </row>
    <row r="3557" spans="1:16">
      <c r="A3557" s="20">
        <v>3548</v>
      </c>
      <c r="B3557" s="20" t="str">
        <f>IF(Data!B3557:$B$5005&lt;&gt;"",Data!B3557,"")</f>
        <v/>
      </c>
      <c r="C3557" s="20" t="str">
        <f>IF(Data!$B3557:C$5005&lt;&gt;"",Data!C3557,"")</f>
        <v/>
      </c>
      <c r="D3557" s="20" t="str">
        <f t="shared" si="121"/>
        <v/>
      </c>
      <c r="E3557" s="133" t="str">
        <f>IF(D3557="","",IF(COUNTIF($D$10:D3556,D3557)=0,COUNTIF(D:D,D3557),""))</f>
        <v/>
      </c>
      <c r="F3557" s="20" t="str">
        <f t="shared" si="122"/>
        <v/>
      </c>
      <c r="G3557" s="56"/>
      <c r="H3557" s="56"/>
      <c r="I3557" s="56"/>
      <c r="J3557" s="56"/>
      <c r="K3557" s="56"/>
      <c r="L3557" s="56"/>
      <c r="M3557" s="56"/>
      <c r="N3557" s="56"/>
      <c r="O3557" s="56"/>
      <c r="P3557" s="56"/>
    </row>
    <row r="3558" spans="1:16">
      <c r="A3558" s="20">
        <v>3549</v>
      </c>
      <c r="B3558" s="20" t="str">
        <f>IF(Data!B3558:$B$5005&lt;&gt;"",Data!B3558,"")</f>
        <v/>
      </c>
      <c r="C3558" s="20" t="str">
        <f>IF(Data!$B3558:C$5005&lt;&gt;"",Data!C3558,"")</f>
        <v/>
      </c>
      <c r="D3558" s="20" t="str">
        <f t="shared" si="121"/>
        <v/>
      </c>
      <c r="E3558" s="133" t="str">
        <f>IF(D3558="","",IF(COUNTIF($D$10:D3557,D3558)=0,COUNTIF(D:D,D3558),""))</f>
        <v/>
      </c>
      <c r="F3558" s="20" t="str">
        <f t="shared" si="122"/>
        <v/>
      </c>
      <c r="G3558" s="56"/>
      <c r="H3558" s="56"/>
      <c r="I3558" s="56"/>
      <c r="J3558" s="56"/>
      <c r="K3558" s="56"/>
      <c r="L3558" s="56"/>
      <c r="M3558" s="56"/>
      <c r="N3558" s="56"/>
      <c r="O3558" s="56"/>
      <c r="P3558" s="56"/>
    </row>
    <row r="3559" spans="1:16">
      <c r="A3559" s="20">
        <v>3550</v>
      </c>
      <c r="B3559" s="20" t="str">
        <f>IF(Data!B3559:$B$5005&lt;&gt;"",Data!B3559,"")</f>
        <v/>
      </c>
      <c r="C3559" s="20" t="str">
        <f>IF(Data!$B3559:C$5005&lt;&gt;"",Data!C3559,"")</f>
        <v/>
      </c>
      <c r="D3559" s="20" t="str">
        <f t="shared" si="121"/>
        <v/>
      </c>
      <c r="E3559" s="133" t="str">
        <f>IF(D3559="","",IF(COUNTIF($D$10:D3558,D3559)=0,COUNTIF(D:D,D3559),""))</f>
        <v/>
      </c>
      <c r="F3559" s="20" t="str">
        <f t="shared" si="122"/>
        <v/>
      </c>
      <c r="G3559" s="56"/>
      <c r="H3559" s="56"/>
      <c r="I3559" s="56"/>
      <c r="J3559" s="56"/>
      <c r="K3559" s="56"/>
      <c r="L3559" s="56"/>
      <c r="M3559" s="56"/>
      <c r="N3559" s="56"/>
      <c r="O3559" s="56"/>
      <c r="P3559" s="56"/>
    </row>
    <row r="3560" spans="1:16">
      <c r="A3560" s="20">
        <v>3551</v>
      </c>
      <c r="B3560" s="20" t="str">
        <f>IF(Data!B3560:$B$5005&lt;&gt;"",Data!B3560,"")</f>
        <v/>
      </c>
      <c r="C3560" s="20" t="str">
        <f>IF(Data!$B3560:C$5005&lt;&gt;"",Data!C3560,"")</f>
        <v/>
      </c>
      <c r="D3560" s="20" t="str">
        <f t="shared" si="121"/>
        <v/>
      </c>
      <c r="E3560" s="133" t="str">
        <f>IF(D3560="","",IF(COUNTIF($D$10:D3559,D3560)=0,COUNTIF(D:D,D3560),""))</f>
        <v/>
      </c>
      <c r="F3560" s="20" t="str">
        <f t="shared" si="122"/>
        <v/>
      </c>
      <c r="G3560" s="56"/>
      <c r="H3560" s="56"/>
      <c r="I3560" s="56"/>
      <c r="J3560" s="56"/>
      <c r="K3560" s="56"/>
      <c r="L3560" s="56"/>
      <c r="M3560" s="56"/>
      <c r="N3560" s="56"/>
      <c r="O3560" s="56"/>
      <c r="P3560" s="56"/>
    </row>
    <row r="3561" spans="1:16">
      <c r="A3561" s="20">
        <v>3552</v>
      </c>
      <c r="B3561" s="20" t="str">
        <f>IF(Data!B3561:$B$5005&lt;&gt;"",Data!B3561,"")</f>
        <v/>
      </c>
      <c r="C3561" s="20" t="str">
        <f>IF(Data!$B3561:C$5005&lt;&gt;"",Data!C3561,"")</f>
        <v/>
      </c>
      <c r="D3561" s="20" t="str">
        <f t="shared" si="121"/>
        <v/>
      </c>
      <c r="E3561" s="133" t="str">
        <f>IF(D3561="","",IF(COUNTIF($D$10:D3560,D3561)=0,COUNTIF(D:D,D3561),""))</f>
        <v/>
      </c>
      <c r="F3561" s="20" t="str">
        <f t="shared" si="122"/>
        <v/>
      </c>
      <c r="G3561" s="56"/>
      <c r="H3561" s="56"/>
      <c r="I3561" s="56"/>
      <c r="J3561" s="56"/>
      <c r="K3561" s="56"/>
      <c r="L3561" s="56"/>
      <c r="M3561" s="56"/>
      <c r="N3561" s="56"/>
      <c r="O3561" s="56"/>
      <c r="P3561" s="56"/>
    </row>
    <row r="3562" spans="1:16">
      <c r="A3562" s="20">
        <v>3553</v>
      </c>
      <c r="B3562" s="20" t="str">
        <f>IF(Data!B3562:$B$5005&lt;&gt;"",Data!B3562,"")</f>
        <v/>
      </c>
      <c r="C3562" s="20" t="str">
        <f>IF(Data!$B3562:C$5005&lt;&gt;"",Data!C3562,"")</f>
        <v/>
      </c>
      <c r="D3562" s="20" t="str">
        <f t="shared" si="121"/>
        <v/>
      </c>
      <c r="E3562" s="133" t="str">
        <f>IF(D3562="","",IF(COUNTIF($D$10:D3561,D3562)=0,COUNTIF(D:D,D3562),""))</f>
        <v/>
      </c>
      <c r="F3562" s="20" t="str">
        <f t="shared" si="122"/>
        <v/>
      </c>
      <c r="G3562" s="56"/>
      <c r="H3562" s="56"/>
      <c r="I3562" s="56"/>
      <c r="J3562" s="56"/>
      <c r="K3562" s="56"/>
      <c r="L3562" s="56"/>
      <c r="M3562" s="56"/>
      <c r="N3562" s="56"/>
      <c r="O3562" s="56"/>
      <c r="P3562" s="56"/>
    </row>
    <row r="3563" spans="1:16">
      <c r="A3563" s="20">
        <v>3554</v>
      </c>
      <c r="B3563" s="20" t="str">
        <f>IF(Data!B3563:$B$5005&lt;&gt;"",Data!B3563,"")</f>
        <v/>
      </c>
      <c r="C3563" s="20" t="str">
        <f>IF(Data!$B3563:C$5005&lt;&gt;"",Data!C3563,"")</f>
        <v/>
      </c>
      <c r="D3563" s="20" t="str">
        <f t="shared" si="121"/>
        <v/>
      </c>
      <c r="E3563" s="133" t="str">
        <f>IF(D3563="","",IF(COUNTIF($D$10:D3562,D3563)=0,COUNTIF(D:D,D3563),""))</f>
        <v/>
      </c>
      <c r="F3563" s="20" t="str">
        <f t="shared" si="122"/>
        <v/>
      </c>
      <c r="G3563" s="56"/>
      <c r="H3563" s="56"/>
      <c r="I3563" s="56"/>
      <c r="J3563" s="56"/>
      <c r="K3563" s="56"/>
      <c r="L3563" s="56"/>
      <c r="M3563" s="56"/>
      <c r="N3563" s="56"/>
      <c r="O3563" s="56"/>
      <c r="P3563" s="56"/>
    </row>
    <row r="3564" spans="1:16">
      <c r="A3564" s="20">
        <v>3555</v>
      </c>
      <c r="B3564" s="20" t="str">
        <f>IF(Data!B3564:$B$5005&lt;&gt;"",Data!B3564,"")</f>
        <v/>
      </c>
      <c r="C3564" s="20" t="str">
        <f>IF(Data!$B3564:C$5005&lt;&gt;"",Data!C3564,"")</f>
        <v/>
      </c>
      <c r="D3564" s="20" t="str">
        <f t="shared" si="121"/>
        <v/>
      </c>
      <c r="E3564" s="133" t="str">
        <f>IF(D3564="","",IF(COUNTIF($D$10:D3563,D3564)=0,COUNTIF(D:D,D3564),""))</f>
        <v/>
      </c>
      <c r="F3564" s="20" t="str">
        <f t="shared" si="122"/>
        <v/>
      </c>
      <c r="G3564" s="56"/>
      <c r="H3564" s="56"/>
      <c r="I3564" s="56"/>
      <c r="J3564" s="56"/>
      <c r="K3564" s="56"/>
      <c r="L3564" s="56"/>
      <c r="M3564" s="56"/>
      <c r="N3564" s="56"/>
      <c r="O3564" s="56"/>
      <c r="P3564" s="56"/>
    </row>
    <row r="3565" spans="1:16">
      <c r="A3565" s="20">
        <v>3556</v>
      </c>
      <c r="B3565" s="20" t="str">
        <f>IF(Data!B3565:$B$5005&lt;&gt;"",Data!B3565,"")</f>
        <v/>
      </c>
      <c r="C3565" s="20" t="str">
        <f>IF(Data!$B3565:C$5005&lt;&gt;"",Data!C3565,"")</f>
        <v/>
      </c>
      <c r="D3565" s="20" t="str">
        <f t="shared" si="121"/>
        <v/>
      </c>
      <c r="E3565" s="133" t="str">
        <f>IF(D3565="","",IF(COUNTIF($D$10:D3564,D3565)=0,COUNTIF(D:D,D3565),""))</f>
        <v/>
      </c>
      <c r="F3565" s="20" t="str">
        <f t="shared" si="122"/>
        <v/>
      </c>
      <c r="G3565" s="56"/>
      <c r="H3565" s="56"/>
      <c r="I3565" s="56"/>
      <c r="J3565" s="56"/>
      <c r="K3565" s="56"/>
      <c r="L3565" s="56"/>
      <c r="M3565" s="56"/>
      <c r="N3565" s="56"/>
      <c r="O3565" s="56"/>
      <c r="P3565" s="56"/>
    </row>
    <row r="3566" spans="1:16">
      <c r="A3566" s="20">
        <v>3557</v>
      </c>
      <c r="B3566" s="20" t="str">
        <f>IF(Data!B3566:$B$5005&lt;&gt;"",Data!B3566,"")</f>
        <v/>
      </c>
      <c r="C3566" s="20" t="str">
        <f>IF(Data!$B3566:C$5005&lt;&gt;"",Data!C3566,"")</f>
        <v/>
      </c>
      <c r="D3566" s="20" t="str">
        <f t="shared" si="121"/>
        <v/>
      </c>
      <c r="E3566" s="133" t="str">
        <f>IF(D3566="","",IF(COUNTIF($D$10:D3565,D3566)=0,COUNTIF(D:D,D3566),""))</f>
        <v/>
      </c>
      <c r="F3566" s="20" t="str">
        <f t="shared" si="122"/>
        <v/>
      </c>
      <c r="G3566" s="56"/>
      <c r="H3566" s="56"/>
      <c r="I3566" s="56"/>
      <c r="J3566" s="56"/>
      <c r="K3566" s="56"/>
      <c r="L3566" s="56"/>
      <c r="M3566" s="56"/>
      <c r="N3566" s="56"/>
      <c r="O3566" s="56"/>
      <c r="P3566" s="56"/>
    </row>
    <row r="3567" spans="1:16">
      <c r="A3567" s="20">
        <v>3558</v>
      </c>
      <c r="B3567" s="20" t="str">
        <f>IF(Data!B3567:$B$5005&lt;&gt;"",Data!B3567,"")</f>
        <v/>
      </c>
      <c r="C3567" s="20" t="str">
        <f>IF(Data!$B3567:C$5005&lt;&gt;"",Data!C3567,"")</f>
        <v/>
      </c>
      <c r="D3567" s="20" t="str">
        <f t="shared" si="121"/>
        <v/>
      </c>
      <c r="E3567" s="133" t="str">
        <f>IF(D3567="","",IF(COUNTIF($D$10:D3566,D3567)=0,COUNTIF(D:D,D3567),""))</f>
        <v/>
      </c>
      <c r="F3567" s="20" t="str">
        <f t="shared" si="122"/>
        <v/>
      </c>
      <c r="G3567" s="56"/>
      <c r="H3567" s="56"/>
      <c r="I3567" s="56"/>
      <c r="J3567" s="56"/>
      <c r="K3567" s="56"/>
      <c r="L3567" s="56"/>
      <c r="M3567" s="56"/>
      <c r="N3567" s="56"/>
      <c r="O3567" s="56"/>
      <c r="P3567" s="56"/>
    </row>
    <row r="3568" spans="1:16">
      <c r="A3568" s="20">
        <v>3559</v>
      </c>
      <c r="B3568" s="20" t="str">
        <f>IF(Data!B3568:$B$5005&lt;&gt;"",Data!B3568,"")</f>
        <v/>
      </c>
      <c r="C3568" s="20" t="str">
        <f>IF(Data!$B3568:C$5005&lt;&gt;"",Data!C3568,"")</f>
        <v/>
      </c>
      <c r="D3568" s="20" t="str">
        <f t="shared" si="121"/>
        <v/>
      </c>
      <c r="E3568" s="133" t="str">
        <f>IF(D3568="","",IF(COUNTIF($D$10:D3567,D3568)=0,COUNTIF(D:D,D3568),""))</f>
        <v/>
      </c>
      <c r="F3568" s="20" t="str">
        <f t="shared" si="122"/>
        <v/>
      </c>
      <c r="G3568" s="56"/>
      <c r="H3568" s="56"/>
      <c r="I3568" s="56"/>
      <c r="J3568" s="56"/>
      <c r="K3568" s="56"/>
      <c r="L3568" s="56"/>
      <c r="M3568" s="56"/>
      <c r="N3568" s="56"/>
      <c r="O3568" s="56"/>
      <c r="P3568" s="56"/>
    </row>
    <row r="3569" spans="1:16">
      <c r="A3569" s="20">
        <v>3560</v>
      </c>
      <c r="B3569" s="20" t="str">
        <f>IF(Data!B3569:$B$5005&lt;&gt;"",Data!B3569,"")</f>
        <v/>
      </c>
      <c r="C3569" s="20" t="str">
        <f>IF(Data!$B3569:C$5005&lt;&gt;"",Data!C3569,"")</f>
        <v/>
      </c>
      <c r="D3569" s="20" t="str">
        <f t="shared" si="121"/>
        <v/>
      </c>
      <c r="E3569" s="133" t="str">
        <f>IF(D3569="","",IF(COUNTIF($D$10:D3568,D3569)=0,COUNTIF(D:D,D3569),""))</f>
        <v/>
      </c>
      <c r="F3569" s="20" t="str">
        <f t="shared" si="122"/>
        <v/>
      </c>
      <c r="G3569" s="56"/>
      <c r="H3569" s="56"/>
      <c r="I3569" s="56"/>
      <c r="J3569" s="56"/>
      <c r="K3569" s="56"/>
      <c r="L3569" s="56"/>
      <c r="M3569" s="56"/>
      <c r="N3569" s="56"/>
      <c r="O3569" s="56"/>
      <c r="P3569" s="56"/>
    </row>
    <row r="3570" spans="1:16">
      <c r="A3570" s="20">
        <v>3561</v>
      </c>
      <c r="B3570" s="20" t="str">
        <f>IF(Data!B3570:$B$5005&lt;&gt;"",Data!B3570,"")</f>
        <v/>
      </c>
      <c r="C3570" s="20" t="str">
        <f>IF(Data!$B3570:C$5005&lt;&gt;"",Data!C3570,"")</f>
        <v/>
      </c>
      <c r="D3570" s="20" t="str">
        <f t="shared" si="121"/>
        <v/>
      </c>
      <c r="E3570" s="133" t="str">
        <f>IF(D3570="","",IF(COUNTIF($D$10:D3569,D3570)=0,COUNTIF(D:D,D3570),""))</f>
        <v/>
      </c>
      <c r="F3570" s="20" t="str">
        <f t="shared" si="122"/>
        <v/>
      </c>
      <c r="G3570" s="56"/>
      <c r="H3570" s="56"/>
      <c r="I3570" s="56"/>
      <c r="J3570" s="56"/>
      <c r="K3570" s="56"/>
      <c r="L3570" s="56"/>
      <c r="M3570" s="56"/>
      <c r="N3570" s="56"/>
      <c r="O3570" s="56"/>
      <c r="P3570" s="56"/>
    </row>
    <row r="3571" spans="1:16">
      <c r="A3571" s="20">
        <v>3562</v>
      </c>
      <c r="B3571" s="20" t="str">
        <f>IF(Data!B3571:$B$5005&lt;&gt;"",Data!B3571,"")</f>
        <v/>
      </c>
      <c r="C3571" s="20" t="str">
        <f>IF(Data!$B3571:C$5005&lt;&gt;"",Data!C3571,"")</f>
        <v/>
      </c>
      <c r="D3571" s="20" t="str">
        <f t="shared" si="121"/>
        <v/>
      </c>
      <c r="E3571" s="133" t="str">
        <f>IF(D3571="","",IF(COUNTIF($D$10:D3570,D3571)=0,COUNTIF(D:D,D3571),""))</f>
        <v/>
      </c>
      <c r="F3571" s="20" t="str">
        <f t="shared" si="122"/>
        <v/>
      </c>
      <c r="G3571" s="56"/>
      <c r="H3571" s="56"/>
      <c r="I3571" s="56"/>
      <c r="J3571" s="56"/>
      <c r="K3571" s="56"/>
      <c r="L3571" s="56"/>
      <c r="M3571" s="56"/>
      <c r="N3571" s="56"/>
      <c r="O3571" s="56"/>
      <c r="P3571" s="56"/>
    </row>
    <row r="3572" spans="1:16">
      <c r="A3572" s="20">
        <v>3563</v>
      </c>
      <c r="B3572" s="20" t="str">
        <f>IF(Data!B3572:$B$5005&lt;&gt;"",Data!B3572,"")</f>
        <v/>
      </c>
      <c r="C3572" s="20" t="str">
        <f>IF(Data!$B3572:C$5005&lt;&gt;"",Data!C3572,"")</f>
        <v/>
      </c>
      <c r="D3572" s="20" t="str">
        <f t="shared" si="121"/>
        <v/>
      </c>
      <c r="E3572" s="133" t="str">
        <f>IF(D3572="","",IF(COUNTIF($D$10:D3571,D3572)=0,COUNTIF(D:D,D3572),""))</f>
        <v/>
      </c>
      <c r="F3572" s="20" t="str">
        <f t="shared" si="122"/>
        <v/>
      </c>
      <c r="G3572" s="56"/>
      <c r="H3572" s="56"/>
      <c r="I3572" s="56"/>
      <c r="J3572" s="56"/>
      <c r="K3572" s="56"/>
      <c r="L3572" s="56"/>
      <c r="M3572" s="56"/>
      <c r="N3572" s="56"/>
      <c r="O3572" s="56"/>
      <c r="P3572" s="56"/>
    </row>
    <row r="3573" spans="1:16">
      <c r="A3573" s="20">
        <v>3564</v>
      </c>
      <c r="B3573" s="20" t="str">
        <f>IF(Data!B3573:$B$5005&lt;&gt;"",Data!B3573,"")</f>
        <v/>
      </c>
      <c r="C3573" s="20" t="str">
        <f>IF(Data!$B3573:C$5005&lt;&gt;"",Data!C3573,"")</f>
        <v/>
      </c>
      <c r="D3573" s="20" t="str">
        <f t="shared" si="121"/>
        <v/>
      </c>
      <c r="E3573" s="133" t="str">
        <f>IF(D3573="","",IF(COUNTIF($D$10:D3572,D3573)=0,COUNTIF(D:D,D3573),""))</f>
        <v/>
      </c>
      <c r="F3573" s="20" t="str">
        <f t="shared" si="122"/>
        <v/>
      </c>
      <c r="G3573" s="56"/>
      <c r="H3573" s="56"/>
      <c r="I3573" s="56"/>
      <c r="J3573" s="56"/>
      <c r="K3573" s="56"/>
      <c r="L3573" s="56"/>
      <c r="M3573" s="56"/>
      <c r="N3573" s="56"/>
      <c r="O3573" s="56"/>
      <c r="P3573" s="56"/>
    </row>
    <row r="3574" spans="1:16">
      <c r="A3574" s="20">
        <v>3565</v>
      </c>
      <c r="B3574" s="20" t="str">
        <f>IF(Data!B3574:$B$5005&lt;&gt;"",Data!B3574,"")</f>
        <v/>
      </c>
      <c r="C3574" s="20" t="str">
        <f>IF(Data!$B3574:C$5005&lt;&gt;"",Data!C3574,"")</f>
        <v/>
      </c>
      <c r="D3574" s="20" t="str">
        <f t="shared" si="121"/>
        <v/>
      </c>
      <c r="E3574" s="133" t="str">
        <f>IF(D3574="","",IF(COUNTIF($D$10:D3573,D3574)=0,COUNTIF(D:D,D3574),""))</f>
        <v/>
      </c>
      <c r="F3574" s="20" t="str">
        <f t="shared" si="122"/>
        <v/>
      </c>
      <c r="G3574" s="56"/>
      <c r="H3574" s="56"/>
      <c r="I3574" s="56"/>
      <c r="J3574" s="56"/>
      <c r="K3574" s="56"/>
      <c r="L3574" s="56"/>
      <c r="M3574" s="56"/>
      <c r="N3574" s="56"/>
      <c r="O3574" s="56"/>
      <c r="P3574" s="56"/>
    </row>
    <row r="3575" spans="1:16">
      <c r="A3575" s="20">
        <v>3566</v>
      </c>
      <c r="B3575" s="20" t="str">
        <f>IF(Data!B3575:$B$5005&lt;&gt;"",Data!B3575,"")</f>
        <v/>
      </c>
      <c r="C3575" s="20" t="str">
        <f>IF(Data!$B3575:C$5005&lt;&gt;"",Data!C3575,"")</f>
        <v/>
      </c>
      <c r="D3575" s="20" t="str">
        <f t="shared" si="121"/>
        <v/>
      </c>
      <c r="E3575" s="133" t="str">
        <f>IF(D3575="","",IF(COUNTIF($D$10:D3574,D3575)=0,COUNTIF(D:D,D3575),""))</f>
        <v/>
      </c>
      <c r="F3575" s="20" t="str">
        <f t="shared" si="122"/>
        <v/>
      </c>
      <c r="G3575" s="56"/>
      <c r="H3575" s="56"/>
      <c r="I3575" s="56"/>
      <c r="J3575" s="56"/>
      <c r="K3575" s="56"/>
      <c r="L3575" s="56"/>
      <c r="M3575" s="56"/>
      <c r="N3575" s="56"/>
      <c r="O3575" s="56"/>
      <c r="P3575" s="56"/>
    </row>
    <row r="3576" spans="1:16">
      <c r="A3576" s="20">
        <v>3567</v>
      </c>
      <c r="B3576" s="20" t="str">
        <f>IF(Data!B3576:$B$5005&lt;&gt;"",Data!B3576,"")</f>
        <v/>
      </c>
      <c r="C3576" s="20" t="str">
        <f>IF(Data!$B3576:C$5005&lt;&gt;"",Data!C3576,"")</f>
        <v/>
      </c>
      <c r="D3576" s="20" t="str">
        <f t="shared" ref="D3576:D3639" si="123">IF(AND(B3576&lt;&gt;"",C3576&lt;&gt;""), _xlfn.RANK.AVG(B3576,B:B,1),"")</f>
        <v/>
      </c>
      <c r="E3576" s="133" t="str">
        <f>IF(D3576="","",IF(COUNTIF($D$10:D3575,D3576)=0,COUNTIF(D:D,D3576),""))</f>
        <v/>
      </c>
      <c r="F3576" s="20" t="str">
        <f t="shared" si="122"/>
        <v/>
      </c>
      <c r="G3576" s="56"/>
      <c r="H3576" s="56"/>
      <c r="I3576" s="56"/>
      <c r="J3576" s="56"/>
      <c r="K3576" s="56"/>
      <c r="L3576" s="56"/>
      <c r="M3576" s="56"/>
      <c r="N3576" s="56"/>
      <c r="O3576" s="56"/>
      <c r="P3576" s="56"/>
    </row>
    <row r="3577" spans="1:16">
      <c r="A3577" s="20">
        <v>3568</v>
      </c>
      <c r="B3577" s="20" t="str">
        <f>IF(Data!B3577:$B$5005&lt;&gt;"",Data!B3577,"")</f>
        <v/>
      </c>
      <c r="C3577" s="20" t="str">
        <f>IF(Data!$B3577:C$5005&lt;&gt;"",Data!C3577,"")</f>
        <v/>
      </c>
      <c r="D3577" s="20" t="str">
        <f t="shared" si="123"/>
        <v/>
      </c>
      <c r="E3577" s="133" t="str">
        <f>IF(D3577="","",IF(COUNTIF($D$10:D3576,D3577)=0,COUNTIF(D:D,D3577),""))</f>
        <v/>
      </c>
      <c r="F3577" s="20" t="str">
        <f t="shared" si="122"/>
        <v/>
      </c>
      <c r="G3577" s="56"/>
      <c r="H3577" s="56"/>
      <c r="I3577" s="56"/>
      <c r="J3577" s="56"/>
      <c r="K3577" s="56"/>
      <c r="L3577" s="56"/>
      <c r="M3577" s="56"/>
      <c r="N3577" s="56"/>
      <c r="O3577" s="56"/>
      <c r="P3577" s="56"/>
    </row>
    <row r="3578" spans="1:16">
      <c r="A3578" s="20">
        <v>3569</v>
      </c>
      <c r="B3578" s="20" t="str">
        <f>IF(Data!B3578:$B$5005&lt;&gt;"",Data!B3578,"")</f>
        <v/>
      </c>
      <c r="C3578" s="20" t="str">
        <f>IF(Data!$B3578:C$5005&lt;&gt;"",Data!C3578,"")</f>
        <v/>
      </c>
      <c r="D3578" s="20" t="str">
        <f t="shared" si="123"/>
        <v/>
      </c>
      <c r="E3578" s="133" t="str">
        <f>IF(D3578="","",IF(COUNTIF($D$10:D3577,D3578)=0,COUNTIF(D:D,D3578),""))</f>
        <v/>
      </c>
      <c r="F3578" s="20" t="str">
        <f t="shared" si="122"/>
        <v/>
      </c>
      <c r="G3578" s="56"/>
      <c r="H3578" s="56"/>
      <c r="I3578" s="56"/>
      <c r="J3578" s="56"/>
      <c r="K3578" s="56"/>
      <c r="L3578" s="56"/>
      <c r="M3578" s="56"/>
      <c r="N3578" s="56"/>
      <c r="O3578" s="56"/>
      <c r="P3578" s="56"/>
    </row>
    <row r="3579" spans="1:16">
      <c r="A3579" s="20">
        <v>3570</v>
      </c>
      <c r="B3579" s="20" t="str">
        <f>IF(Data!B3579:$B$5005&lt;&gt;"",Data!B3579,"")</f>
        <v/>
      </c>
      <c r="C3579" s="20" t="str">
        <f>IF(Data!$B3579:C$5005&lt;&gt;"",Data!C3579,"")</f>
        <v/>
      </c>
      <c r="D3579" s="20" t="str">
        <f t="shared" si="123"/>
        <v/>
      </c>
      <c r="E3579" s="133" t="str">
        <f>IF(D3579="","",IF(COUNTIF($D$10:D3578,D3579)=0,COUNTIF(D:D,D3579),""))</f>
        <v/>
      </c>
      <c r="F3579" s="20" t="str">
        <f t="shared" si="122"/>
        <v/>
      </c>
      <c r="G3579" s="56"/>
      <c r="H3579" s="56"/>
      <c r="I3579" s="56"/>
      <c r="J3579" s="56"/>
      <c r="K3579" s="56"/>
      <c r="L3579" s="56"/>
      <c r="M3579" s="56"/>
      <c r="N3579" s="56"/>
      <c r="O3579" s="56"/>
      <c r="P3579" s="56"/>
    </row>
    <row r="3580" spans="1:16">
      <c r="A3580" s="20">
        <v>3571</v>
      </c>
      <c r="B3580" s="20" t="str">
        <f>IF(Data!B3580:$B$5005&lt;&gt;"",Data!B3580,"")</f>
        <v/>
      </c>
      <c r="C3580" s="20" t="str">
        <f>IF(Data!$B3580:C$5005&lt;&gt;"",Data!C3580,"")</f>
        <v/>
      </c>
      <c r="D3580" s="20" t="str">
        <f t="shared" si="123"/>
        <v/>
      </c>
      <c r="E3580" s="133" t="str">
        <f>IF(D3580="","",IF(COUNTIF($D$10:D3579,D3580)=0,COUNTIF(D:D,D3580),""))</f>
        <v/>
      </c>
      <c r="F3580" s="20" t="str">
        <f t="shared" si="122"/>
        <v/>
      </c>
      <c r="G3580" s="56"/>
      <c r="H3580" s="56"/>
      <c r="I3580" s="56"/>
      <c r="J3580" s="56"/>
      <c r="K3580" s="56"/>
      <c r="L3580" s="56"/>
      <c r="M3580" s="56"/>
      <c r="N3580" s="56"/>
      <c r="O3580" s="56"/>
      <c r="P3580" s="56"/>
    </row>
    <row r="3581" spans="1:16">
      <c r="A3581" s="20">
        <v>3572</v>
      </c>
      <c r="B3581" s="20" t="str">
        <f>IF(Data!B3581:$B$5005&lt;&gt;"",Data!B3581,"")</f>
        <v/>
      </c>
      <c r="C3581" s="20" t="str">
        <f>IF(Data!$B3581:C$5005&lt;&gt;"",Data!C3581,"")</f>
        <v/>
      </c>
      <c r="D3581" s="20" t="str">
        <f t="shared" si="123"/>
        <v/>
      </c>
      <c r="E3581" s="133" t="str">
        <f>IF(D3581="","",IF(COUNTIF($D$10:D3580,D3581)=0,COUNTIF(D:D,D3581),""))</f>
        <v/>
      </c>
      <c r="F3581" s="20" t="str">
        <f t="shared" si="122"/>
        <v/>
      </c>
      <c r="G3581" s="56"/>
      <c r="H3581" s="56"/>
      <c r="I3581" s="56"/>
      <c r="J3581" s="56"/>
      <c r="K3581" s="56"/>
      <c r="L3581" s="56"/>
      <c r="M3581" s="56"/>
      <c r="N3581" s="56"/>
      <c r="O3581" s="56"/>
      <c r="P3581" s="56"/>
    </row>
    <row r="3582" spans="1:16">
      <c r="A3582" s="20">
        <v>3573</v>
      </c>
      <c r="B3582" s="20" t="str">
        <f>IF(Data!B3582:$B$5005&lt;&gt;"",Data!B3582,"")</f>
        <v/>
      </c>
      <c r="C3582" s="20" t="str">
        <f>IF(Data!$B3582:C$5005&lt;&gt;"",Data!C3582,"")</f>
        <v/>
      </c>
      <c r="D3582" s="20" t="str">
        <f t="shared" si="123"/>
        <v/>
      </c>
      <c r="E3582" s="133" t="str">
        <f>IF(D3582="","",IF(COUNTIF($D$10:D3581,D3582)=0,COUNTIF(D:D,D3582),""))</f>
        <v/>
      </c>
      <c r="F3582" s="20" t="str">
        <f t="shared" si="122"/>
        <v/>
      </c>
      <c r="G3582" s="56"/>
      <c r="H3582" s="56"/>
      <c r="I3582" s="56"/>
      <c r="J3582" s="56"/>
      <c r="K3582" s="56"/>
      <c r="L3582" s="56"/>
      <c r="M3582" s="56"/>
      <c r="N3582" s="56"/>
      <c r="O3582" s="56"/>
      <c r="P3582" s="56"/>
    </row>
    <row r="3583" spans="1:16">
      <c r="A3583" s="20">
        <v>3574</v>
      </c>
      <c r="B3583" s="20" t="str">
        <f>IF(Data!B3583:$B$5005&lt;&gt;"",Data!B3583,"")</f>
        <v/>
      </c>
      <c r="C3583" s="20" t="str">
        <f>IF(Data!$B3583:C$5005&lt;&gt;"",Data!C3583,"")</f>
        <v/>
      </c>
      <c r="D3583" s="20" t="str">
        <f t="shared" si="123"/>
        <v/>
      </c>
      <c r="E3583" s="133" t="str">
        <f>IF(D3583="","",IF(COUNTIF($D$10:D3582,D3583)=0,COUNTIF(D:D,D3583),""))</f>
        <v/>
      </c>
      <c r="F3583" s="20" t="str">
        <f t="shared" si="122"/>
        <v/>
      </c>
      <c r="G3583" s="56"/>
      <c r="H3583" s="56"/>
      <c r="I3583" s="56"/>
      <c r="J3583" s="56"/>
      <c r="K3583" s="56"/>
      <c r="L3583" s="56"/>
      <c r="M3583" s="56"/>
      <c r="N3583" s="56"/>
      <c r="O3583" s="56"/>
      <c r="P3583" s="56"/>
    </row>
    <row r="3584" spans="1:16">
      <c r="A3584" s="20">
        <v>3575</v>
      </c>
      <c r="B3584" s="20" t="str">
        <f>IF(Data!B3584:$B$5005&lt;&gt;"",Data!B3584,"")</f>
        <v/>
      </c>
      <c r="C3584" s="20" t="str">
        <f>IF(Data!$B3584:C$5005&lt;&gt;"",Data!C3584,"")</f>
        <v/>
      </c>
      <c r="D3584" s="20" t="str">
        <f t="shared" si="123"/>
        <v/>
      </c>
      <c r="E3584" s="133" t="str">
        <f>IF(D3584="","",IF(COUNTIF($D$10:D3583,D3584)=0,COUNTIF(D:D,D3584),""))</f>
        <v/>
      </c>
      <c r="F3584" s="20" t="str">
        <f t="shared" si="122"/>
        <v/>
      </c>
      <c r="G3584" s="56"/>
      <c r="H3584" s="56"/>
      <c r="I3584" s="56"/>
      <c r="J3584" s="56"/>
      <c r="K3584" s="56"/>
      <c r="L3584" s="56"/>
      <c r="M3584" s="56"/>
      <c r="N3584" s="56"/>
      <c r="O3584" s="56"/>
      <c r="P3584" s="56"/>
    </row>
    <row r="3585" spans="1:16">
      <c r="A3585" s="20">
        <v>3576</v>
      </c>
      <c r="B3585" s="20" t="str">
        <f>IF(Data!B3585:$B$5005&lt;&gt;"",Data!B3585,"")</f>
        <v/>
      </c>
      <c r="C3585" s="20" t="str">
        <f>IF(Data!$B3585:C$5005&lt;&gt;"",Data!C3585,"")</f>
        <v/>
      </c>
      <c r="D3585" s="20" t="str">
        <f t="shared" si="123"/>
        <v/>
      </c>
      <c r="E3585" s="133" t="str">
        <f>IF(D3585="","",IF(COUNTIF($D$10:D3584,D3585)=0,COUNTIF(D:D,D3585),""))</f>
        <v/>
      </c>
      <c r="F3585" s="20" t="str">
        <f t="shared" si="122"/>
        <v/>
      </c>
      <c r="G3585" s="56"/>
      <c r="H3585" s="56"/>
      <c r="I3585" s="56"/>
      <c r="J3585" s="56"/>
      <c r="K3585" s="56"/>
      <c r="L3585" s="56"/>
      <c r="M3585" s="56"/>
      <c r="N3585" s="56"/>
      <c r="O3585" s="56"/>
      <c r="P3585" s="56"/>
    </row>
    <row r="3586" spans="1:16">
      <c r="A3586" s="20">
        <v>3577</v>
      </c>
      <c r="B3586" s="20" t="str">
        <f>IF(Data!B3586:$B$5005&lt;&gt;"",Data!B3586,"")</f>
        <v/>
      </c>
      <c r="C3586" s="20" t="str">
        <f>IF(Data!$B3586:C$5005&lt;&gt;"",Data!C3586,"")</f>
        <v/>
      </c>
      <c r="D3586" s="20" t="str">
        <f t="shared" si="123"/>
        <v/>
      </c>
      <c r="E3586" s="133" t="str">
        <f>IF(D3586="","",IF(COUNTIF($D$10:D3585,D3586)=0,COUNTIF(D:D,D3586),""))</f>
        <v/>
      </c>
      <c r="F3586" s="20" t="str">
        <f t="shared" si="122"/>
        <v/>
      </c>
      <c r="G3586" s="56"/>
      <c r="H3586" s="56"/>
      <c r="I3586" s="56"/>
      <c r="J3586" s="56"/>
      <c r="K3586" s="56"/>
      <c r="L3586" s="56"/>
      <c r="M3586" s="56"/>
      <c r="N3586" s="56"/>
      <c r="O3586" s="56"/>
      <c r="P3586" s="56"/>
    </row>
    <row r="3587" spans="1:16">
      <c r="A3587" s="20">
        <v>3578</v>
      </c>
      <c r="B3587" s="20" t="str">
        <f>IF(Data!B3587:$B$5005&lt;&gt;"",Data!B3587,"")</f>
        <v/>
      </c>
      <c r="C3587" s="20" t="str">
        <f>IF(Data!$B3587:C$5005&lt;&gt;"",Data!C3587,"")</f>
        <v/>
      </c>
      <c r="D3587" s="20" t="str">
        <f t="shared" si="123"/>
        <v/>
      </c>
      <c r="E3587" s="133" t="str">
        <f>IF(D3587="","",IF(COUNTIF($D$10:D3586,D3587)=0,COUNTIF(D:D,D3587),""))</f>
        <v/>
      </c>
      <c r="F3587" s="20" t="str">
        <f t="shared" si="122"/>
        <v/>
      </c>
      <c r="G3587" s="56"/>
      <c r="H3587" s="56"/>
      <c r="I3587" s="56"/>
      <c r="J3587" s="56"/>
      <c r="K3587" s="56"/>
      <c r="L3587" s="56"/>
      <c r="M3587" s="56"/>
      <c r="N3587" s="56"/>
      <c r="O3587" s="56"/>
      <c r="P3587" s="56"/>
    </row>
    <row r="3588" spans="1:16">
      <c r="A3588" s="20">
        <v>3579</v>
      </c>
      <c r="B3588" s="20" t="str">
        <f>IF(Data!B3588:$B$5005&lt;&gt;"",Data!B3588,"")</f>
        <v/>
      </c>
      <c r="C3588" s="20" t="str">
        <f>IF(Data!$B3588:C$5005&lt;&gt;"",Data!C3588,"")</f>
        <v/>
      </c>
      <c r="D3588" s="20" t="str">
        <f t="shared" si="123"/>
        <v/>
      </c>
      <c r="E3588" s="133" t="str">
        <f>IF(D3588="","",IF(COUNTIF($D$10:D3587,D3588)=0,COUNTIF(D:D,D3588),""))</f>
        <v/>
      </c>
      <c r="F3588" s="20" t="str">
        <f t="shared" si="122"/>
        <v/>
      </c>
      <c r="G3588" s="56"/>
      <c r="H3588" s="56"/>
      <c r="I3588" s="56"/>
      <c r="J3588" s="56"/>
      <c r="K3588" s="56"/>
      <c r="L3588" s="56"/>
      <c r="M3588" s="56"/>
      <c r="N3588" s="56"/>
      <c r="O3588" s="56"/>
      <c r="P3588" s="56"/>
    </row>
    <row r="3589" spans="1:16">
      <c r="A3589" s="20">
        <v>3580</v>
      </c>
      <c r="B3589" s="20" t="str">
        <f>IF(Data!B3589:$B$5005&lt;&gt;"",Data!B3589,"")</f>
        <v/>
      </c>
      <c r="C3589" s="20" t="str">
        <f>IF(Data!$B3589:C$5005&lt;&gt;"",Data!C3589,"")</f>
        <v/>
      </c>
      <c r="D3589" s="20" t="str">
        <f t="shared" si="123"/>
        <v/>
      </c>
      <c r="E3589" s="133" t="str">
        <f>IF(D3589="","",IF(COUNTIF($D$10:D3588,D3589)=0,COUNTIF(D:D,D3589),""))</f>
        <v/>
      </c>
      <c r="F3589" s="20" t="str">
        <f t="shared" si="122"/>
        <v/>
      </c>
      <c r="G3589" s="56"/>
      <c r="H3589" s="56"/>
      <c r="I3589" s="56"/>
      <c r="J3589" s="56"/>
      <c r="K3589" s="56"/>
      <c r="L3589" s="56"/>
      <c r="M3589" s="56"/>
      <c r="N3589" s="56"/>
      <c r="O3589" s="56"/>
      <c r="P3589" s="56"/>
    </row>
    <row r="3590" spans="1:16">
      <c r="A3590" s="20">
        <v>3581</v>
      </c>
      <c r="B3590" s="20" t="str">
        <f>IF(Data!B3590:$B$5005&lt;&gt;"",Data!B3590,"")</f>
        <v/>
      </c>
      <c r="C3590" s="20" t="str">
        <f>IF(Data!$B3590:C$5005&lt;&gt;"",Data!C3590,"")</f>
        <v/>
      </c>
      <c r="D3590" s="20" t="str">
        <f t="shared" si="123"/>
        <v/>
      </c>
      <c r="E3590" s="133" t="str">
        <f>IF(D3590="","",IF(COUNTIF($D$10:D3589,D3590)=0,COUNTIF(D:D,D3590),""))</f>
        <v/>
      </c>
      <c r="F3590" s="20" t="str">
        <f t="shared" si="122"/>
        <v/>
      </c>
      <c r="G3590" s="56"/>
      <c r="H3590" s="56"/>
      <c r="I3590" s="56"/>
      <c r="J3590" s="56"/>
      <c r="K3590" s="56"/>
      <c r="L3590" s="56"/>
      <c r="M3590" s="56"/>
      <c r="N3590" s="56"/>
      <c r="O3590" s="56"/>
      <c r="P3590" s="56"/>
    </row>
    <row r="3591" spans="1:16">
      <c r="A3591" s="20">
        <v>3582</v>
      </c>
      <c r="B3591" s="20" t="str">
        <f>IF(Data!B3591:$B$5005&lt;&gt;"",Data!B3591,"")</f>
        <v/>
      </c>
      <c r="C3591" s="20" t="str">
        <f>IF(Data!$B3591:C$5005&lt;&gt;"",Data!C3591,"")</f>
        <v/>
      </c>
      <c r="D3591" s="20" t="str">
        <f t="shared" si="123"/>
        <v/>
      </c>
      <c r="E3591" s="133" t="str">
        <f>IF(D3591="","",IF(COUNTIF($D$10:D3590,D3591)=0,COUNTIF(D:D,D3591),""))</f>
        <v/>
      </c>
      <c r="F3591" s="20" t="str">
        <f t="shared" si="122"/>
        <v/>
      </c>
      <c r="G3591" s="56"/>
      <c r="H3591" s="56"/>
      <c r="I3591" s="56"/>
      <c r="J3591" s="56"/>
      <c r="K3591" s="56"/>
      <c r="L3591" s="56"/>
      <c r="M3591" s="56"/>
      <c r="N3591" s="56"/>
      <c r="O3591" s="56"/>
      <c r="P3591" s="56"/>
    </row>
    <row r="3592" spans="1:16">
      <c r="A3592" s="20">
        <v>3583</v>
      </c>
      <c r="B3592" s="20" t="str">
        <f>IF(Data!B3592:$B$5005&lt;&gt;"",Data!B3592,"")</f>
        <v/>
      </c>
      <c r="C3592" s="20" t="str">
        <f>IF(Data!$B3592:C$5005&lt;&gt;"",Data!C3592,"")</f>
        <v/>
      </c>
      <c r="D3592" s="20" t="str">
        <f t="shared" si="123"/>
        <v/>
      </c>
      <c r="E3592" s="133" t="str">
        <f>IF(D3592="","",IF(COUNTIF($D$10:D3591,D3592)=0,COUNTIF(D:D,D3592),""))</f>
        <v/>
      </c>
      <c r="F3592" s="20" t="str">
        <f t="shared" si="122"/>
        <v/>
      </c>
      <c r="G3592" s="56"/>
      <c r="H3592" s="56"/>
      <c r="I3592" s="56"/>
      <c r="J3592" s="56"/>
      <c r="K3592" s="56"/>
      <c r="L3592" s="56"/>
      <c r="M3592" s="56"/>
      <c r="N3592" s="56"/>
      <c r="O3592" s="56"/>
      <c r="P3592" s="56"/>
    </row>
    <row r="3593" spans="1:16">
      <c r="A3593" s="20">
        <v>3584</v>
      </c>
      <c r="B3593" s="20" t="str">
        <f>IF(Data!B3593:$B$5005&lt;&gt;"",Data!B3593,"")</f>
        <v/>
      </c>
      <c r="C3593" s="20" t="str">
        <f>IF(Data!$B3593:C$5005&lt;&gt;"",Data!C3593,"")</f>
        <v/>
      </c>
      <c r="D3593" s="20" t="str">
        <f t="shared" si="123"/>
        <v/>
      </c>
      <c r="E3593" s="133" t="str">
        <f>IF(D3593="","",IF(COUNTIF($D$10:D3592,D3593)=0,COUNTIF(D:D,D3593),""))</f>
        <v/>
      </c>
      <c r="F3593" s="20" t="str">
        <f t="shared" si="122"/>
        <v/>
      </c>
      <c r="G3593" s="56"/>
      <c r="H3593" s="56"/>
      <c r="I3593" s="56"/>
      <c r="J3593" s="56"/>
      <c r="K3593" s="56"/>
      <c r="L3593" s="56"/>
      <c r="M3593" s="56"/>
      <c r="N3593" s="56"/>
      <c r="O3593" s="56"/>
      <c r="P3593" s="56"/>
    </row>
    <row r="3594" spans="1:16">
      <c r="A3594" s="20">
        <v>3585</v>
      </c>
      <c r="B3594" s="20" t="str">
        <f>IF(Data!B3594:$B$5005&lt;&gt;"",Data!B3594,"")</f>
        <v/>
      </c>
      <c r="C3594" s="20" t="str">
        <f>IF(Data!$B3594:C$5005&lt;&gt;"",Data!C3594,"")</f>
        <v/>
      </c>
      <c r="D3594" s="20" t="str">
        <f t="shared" si="123"/>
        <v/>
      </c>
      <c r="E3594" s="133" t="str">
        <f>IF(D3594="","",IF(COUNTIF($D$10:D3593,D3594)=0,COUNTIF(D:D,D3594),""))</f>
        <v/>
      </c>
      <c r="F3594" s="20" t="str">
        <f t="shared" si="122"/>
        <v/>
      </c>
      <c r="G3594" s="56"/>
      <c r="H3594" s="56"/>
      <c r="I3594" s="56"/>
      <c r="J3594" s="56"/>
      <c r="K3594" s="56"/>
      <c r="L3594" s="56"/>
      <c r="M3594" s="56"/>
      <c r="N3594" s="56"/>
      <c r="O3594" s="56"/>
      <c r="P3594" s="56"/>
    </row>
    <row r="3595" spans="1:16">
      <c r="A3595" s="20">
        <v>3586</v>
      </c>
      <c r="B3595" s="20" t="str">
        <f>IF(Data!B3595:$B$5005&lt;&gt;"",Data!B3595,"")</f>
        <v/>
      </c>
      <c r="C3595" s="20" t="str">
        <f>IF(Data!$B3595:C$5005&lt;&gt;"",Data!C3595,"")</f>
        <v/>
      </c>
      <c r="D3595" s="20" t="str">
        <f t="shared" si="123"/>
        <v/>
      </c>
      <c r="E3595" s="133" t="str">
        <f>IF(D3595="","",IF(COUNTIF($D$10:D3594,D3595)=0,COUNTIF(D:D,D3595),""))</f>
        <v/>
      </c>
      <c r="F3595" s="20" t="str">
        <f t="shared" si="122"/>
        <v/>
      </c>
      <c r="G3595" s="56"/>
      <c r="H3595" s="56"/>
      <c r="I3595" s="56"/>
      <c r="J3595" s="56"/>
      <c r="K3595" s="56"/>
      <c r="L3595" s="56"/>
      <c r="M3595" s="56"/>
      <c r="N3595" s="56"/>
      <c r="O3595" s="56"/>
      <c r="P3595" s="56"/>
    </row>
    <row r="3596" spans="1:16">
      <c r="A3596" s="20">
        <v>3587</v>
      </c>
      <c r="B3596" s="20" t="str">
        <f>IF(Data!B3596:$B$5005&lt;&gt;"",Data!B3596,"")</f>
        <v/>
      </c>
      <c r="C3596" s="20" t="str">
        <f>IF(Data!$B3596:C$5005&lt;&gt;"",Data!C3596,"")</f>
        <v/>
      </c>
      <c r="D3596" s="20" t="str">
        <f t="shared" si="123"/>
        <v/>
      </c>
      <c r="E3596" s="133" t="str">
        <f>IF(D3596="","",IF(COUNTIF($D$10:D3595,D3596)=0,COUNTIF(D:D,D3596),""))</f>
        <v/>
      </c>
      <c r="F3596" s="20" t="str">
        <f t="shared" ref="F3596:F3659" si="124">IF(E3596="","",E3596^3-E3596)</f>
        <v/>
      </c>
      <c r="G3596" s="56"/>
      <c r="H3596" s="56"/>
      <c r="I3596" s="56"/>
      <c r="J3596" s="56"/>
      <c r="K3596" s="56"/>
      <c r="L3596" s="56"/>
      <c r="M3596" s="56"/>
      <c r="N3596" s="56"/>
      <c r="O3596" s="56"/>
      <c r="P3596" s="56"/>
    </row>
    <row r="3597" spans="1:16">
      <c r="A3597" s="20">
        <v>3588</v>
      </c>
      <c r="B3597" s="20" t="str">
        <f>IF(Data!B3597:$B$5005&lt;&gt;"",Data!B3597,"")</f>
        <v/>
      </c>
      <c r="C3597" s="20" t="str">
        <f>IF(Data!$B3597:C$5005&lt;&gt;"",Data!C3597,"")</f>
        <v/>
      </c>
      <c r="D3597" s="20" t="str">
        <f t="shared" si="123"/>
        <v/>
      </c>
      <c r="E3597" s="133" t="str">
        <f>IF(D3597="","",IF(COUNTIF($D$10:D3596,D3597)=0,COUNTIF(D:D,D3597),""))</f>
        <v/>
      </c>
      <c r="F3597" s="20" t="str">
        <f t="shared" si="124"/>
        <v/>
      </c>
      <c r="G3597" s="56"/>
      <c r="H3597" s="56"/>
      <c r="I3597" s="56"/>
      <c r="J3597" s="56"/>
      <c r="K3597" s="56"/>
      <c r="L3597" s="56"/>
      <c r="M3597" s="56"/>
      <c r="N3597" s="56"/>
      <c r="O3597" s="56"/>
      <c r="P3597" s="56"/>
    </row>
    <row r="3598" spans="1:16">
      <c r="A3598" s="20">
        <v>3589</v>
      </c>
      <c r="B3598" s="20" t="str">
        <f>IF(Data!B3598:$B$5005&lt;&gt;"",Data!B3598,"")</f>
        <v/>
      </c>
      <c r="C3598" s="20" t="str">
        <f>IF(Data!$B3598:C$5005&lt;&gt;"",Data!C3598,"")</f>
        <v/>
      </c>
      <c r="D3598" s="20" t="str">
        <f t="shared" si="123"/>
        <v/>
      </c>
      <c r="E3598" s="133" t="str">
        <f>IF(D3598="","",IF(COUNTIF($D$10:D3597,D3598)=0,COUNTIF(D:D,D3598),""))</f>
        <v/>
      </c>
      <c r="F3598" s="20" t="str">
        <f t="shared" si="124"/>
        <v/>
      </c>
      <c r="G3598" s="56"/>
      <c r="H3598" s="56"/>
      <c r="I3598" s="56"/>
      <c r="J3598" s="56"/>
      <c r="K3598" s="56"/>
      <c r="L3598" s="56"/>
      <c r="M3598" s="56"/>
      <c r="N3598" s="56"/>
      <c r="O3598" s="56"/>
      <c r="P3598" s="56"/>
    </row>
    <row r="3599" spans="1:16">
      <c r="A3599" s="20">
        <v>3590</v>
      </c>
      <c r="B3599" s="20" t="str">
        <f>IF(Data!B3599:$B$5005&lt;&gt;"",Data!B3599,"")</f>
        <v/>
      </c>
      <c r="C3599" s="20" t="str">
        <f>IF(Data!$B3599:C$5005&lt;&gt;"",Data!C3599,"")</f>
        <v/>
      </c>
      <c r="D3599" s="20" t="str">
        <f t="shared" si="123"/>
        <v/>
      </c>
      <c r="E3599" s="133" t="str">
        <f>IF(D3599="","",IF(COUNTIF($D$10:D3598,D3599)=0,COUNTIF(D:D,D3599),""))</f>
        <v/>
      </c>
      <c r="F3599" s="20" t="str">
        <f t="shared" si="124"/>
        <v/>
      </c>
      <c r="G3599" s="56"/>
      <c r="H3599" s="56"/>
      <c r="I3599" s="56"/>
      <c r="J3599" s="56"/>
      <c r="K3599" s="56"/>
      <c r="L3599" s="56"/>
      <c r="M3599" s="56"/>
      <c r="N3599" s="56"/>
      <c r="O3599" s="56"/>
      <c r="P3599" s="56"/>
    </row>
    <row r="3600" spans="1:16">
      <c r="A3600" s="20">
        <v>3591</v>
      </c>
      <c r="B3600" s="20" t="str">
        <f>IF(Data!B3600:$B$5005&lt;&gt;"",Data!B3600,"")</f>
        <v/>
      </c>
      <c r="C3600" s="20" t="str">
        <f>IF(Data!$B3600:C$5005&lt;&gt;"",Data!C3600,"")</f>
        <v/>
      </c>
      <c r="D3600" s="20" t="str">
        <f t="shared" si="123"/>
        <v/>
      </c>
      <c r="E3600" s="133" t="str">
        <f>IF(D3600="","",IF(COUNTIF($D$10:D3599,D3600)=0,COUNTIF(D:D,D3600),""))</f>
        <v/>
      </c>
      <c r="F3600" s="20" t="str">
        <f t="shared" si="124"/>
        <v/>
      </c>
      <c r="G3600" s="56"/>
      <c r="H3600" s="56"/>
      <c r="I3600" s="56"/>
      <c r="J3600" s="56"/>
      <c r="K3600" s="56"/>
      <c r="L3600" s="56"/>
      <c r="M3600" s="56"/>
      <c r="N3600" s="56"/>
      <c r="O3600" s="56"/>
      <c r="P3600" s="56"/>
    </row>
    <row r="3601" spans="1:16">
      <c r="A3601" s="20">
        <v>3592</v>
      </c>
      <c r="B3601" s="20" t="str">
        <f>IF(Data!B3601:$B$5005&lt;&gt;"",Data!B3601,"")</f>
        <v/>
      </c>
      <c r="C3601" s="20" t="str">
        <f>IF(Data!$B3601:C$5005&lt;&gt;"",Data!C3601,"")</f>
        <v/>
      </c>
      <c r="D3601" s="20" t="str">
        <f t="shared" si="123"/>
        <v/>
      </c>
      <c r="E3601" s="133" t="str">
        <f>IF(D3601="","",IF(COUNTIF($D$10:D3600,D3601)=0,COUNTIF(D:D,D3601),""))</f>
        <v/>
      </c>
      <c r="F3601" s="20" t="str">
        <f t="shared" si="124"/>
        <v/>
      </c>
      <c r="G3601" s="56"/>
      <c r="H3601" s="56"/>
      <c r="I3601" s="56"/>
      <c r="J3601" s="56"/>
      <c r="K3601" s="56"/>
      <c r="L3601" s="56"/>
      <c r="M3601" s="56"/>
      <c r="N3601" s="56"/>
      <c r="O3601" s="56"/>
      <c r="P3601" s="56"/>
    </row>
    <row r="3602" spans="1:16">
      <c r="A3602" s="20">
        <v>3593</v>
      </c>
      <c r="B3602" s="20" t="str">
        <f>IF(Data!B3602:$B$5005&lt;&gt;"",Data!B3602,"")</f>
        <v/>
      </c>
      <c r="C3602" s="20" t="str">
        <f>IF(Data!$B3602:C$5005&lt;&gt;"",Data!C3602,"")</f>
        <v/>
      </c>
      <c r="D3602" s="20" t="str">
        <f t="shared" si="123"/>
        <v/>
      </c>
      <c r="E3602" s="133" t="str">
        <f>IF(D3602="","",IF(COUNTIF($D$10:D3601,D3602)=0,COUNTIF(D:D,D3602),""))</f>
        <v/>
      </c>
      <c r="F3602" s="20" t="str">
        <f t="shared" si="124"/>
        <v/>
      </c>
      <c r="G3602" s="56"/>
      <c r="H3602" s="56"/>
      <c r="I3602" s="56"/>
      <c r="J3602" s="56"/>
      <c r="K3602" s="56"/>
      <c r="L3602" s="56"/>
      <c r="M3602" s="56"/>
      <c r="N3602" s="56"/>
      <c r="O3602" s="56"/>
      <c r="P3602" s="56"/>
    </row>
    <row r="3603" spans="1:16">
      <c r="A3603" s="20">
        <v>3594</v>
      </c>
      <c r="B3603" s="20" t="str">
        <f>IF(Data!B3603:$B$5005&lt;&gt;"",Data!B3603,"")</f>
        <v/>
      </c>
      <c r="C3603" s="20" t="str">
        <f>IF(Data!$B3603:C$5005&lt;&gt;"",Data!C3603,"")</f>
        <v/>
      </c>
      <c r="D3603" s="20" t="str">
        <f t="shared" si="123"/>
        <v/>
      </c>
      <c r="E3603" s="133" t="str">
        <f>IF(D3603="","",IF(COUNTIF($D$10:D3602,D3603)=0,COUNTIF(D:D,D3603),""))</f>
        <v/>
      </c>
      <c r="F3603" s="20" t="str">
        <f t="shared" si="124"/>
        <v/>
      </c>
      <c r="G3603" s="56"/>
      <c r="H3603" s="56"/>
      <c r="I3603" s="56"/>
      <c r="J3603" s="56"/>
      <c r="K3603" s="56"/>
      <c r="L3603" s="56"/>
      <c r="M3603" s="56"/>
      <c r="N3603" s="56"/>
      <c r="O3603" s="56"/>
      <c r="P3603" s="56"/>
    </row>
    <row r="3604" spans="1:16">
      <c r="A3604" s="20">
        <v>3595</v>
      </c>
      <c r="B3604" s="20" t="str">
        <f>IF(Data!B3604:$B$5005&lt;&gt;"",Data!B3604,"")</f>
        <v/>
      </c>
      <c r="C3604" s="20" t="str">
        <f>IF(Data!$B3604:C$5005&lt;&gt;"",Data!C3604,"")</f>
        <v/>
      </c>
      <c r="D3604" s="20" t="str">
        <f t="shared" si="123"/>
        <v/>
      </c>
      <c r="E3604" s="133" t="str">
        <f>IF(D3604="","",IF(COUNTIF($D$10:D3603,D3604)=0,COUNTIF(D:D,D3604),""))</f>
        <v/>
      </c>
      <c r="F3604" s="20" t="str">
        <f t="shared" si="124"/>
        <v/>
      </c>
      <c r="G3604" s="56"/>
      <c r="H3604" s="56"/>
      <c r="I3604" s="56"/>
      <c r="J3604" s="56"/>
      <c r="K3604" s="56"/>
      <c r="L3604" s="56"/>
      <c r="M3604" s="56"/>
      <c r="N3604" s="56"/>
      <c r="O3604" s="56"/>
      <c r="P3604" s="56"/>
    </row>
    <row r="3605" spans="1:16">
      <c r="A3605" s="20">
        <v>3596</v>
      </c>
      <c r="B3605" s="20" t="str">
        <f>IF(Data!B3605:$B$5005&lt;&gt;"",Data!B3605,"")</f>
        <v/>
      </c>
      <c r="C3605" s="20" t="str">
        <f>IF(Data!$B3605:C$5005&lt;&gt;"",Data!C3605,"")</f>
        <v/>
      </c>
      <c r="D3605" s="20" t="str">
        <f t="shared" si="123"/>
        <v/>
      </c>
      <c r="E3605" s="133" t="str">
        <f>IF(D3605="","",IF(COUNTIF($D$10:D3604,D3605)=0,COUNTIF(D:D,D3605),""))</f>
        <v/>
      </c>
      <c r="F3605" s="20" t="str">
        <f t="shared" si="124"/>
        <v/>
      </c>
      <c r="G3605" s="56"/>
      <c r="H3605" s="56"/>
      <c r="I3605" s="56"/>
      <c r="J3605" s="56"/>
      <c r="K3605" s="56"/>
      <c r="L3605" s="56"/>
      <c r="M3605" s="56"/>
      <c r="N3605" s="56"/>
      <c r="O3605" s="56"/>
      <c r="P3605" s="56"/>
    </row>
    <row r="3606" spans="1:16">
      <c r="A3606" s="20">
        <v>3597</v>
      </c>
      <c r="B3606" s="20" t="str">
        <f>IF(Data!B3606:$B$5005&lt;&gt;"",Data!B3606,"")</f>
        <v/>
      </c>
      <c r="C3606" s="20" t="str">
        <f>IF(Data!$B3606:C$5005&lt;&gt;"",Data!C3606,"")</f>
        <v/>
      </c>
      <c r="D3606" s="20" t="str">
        <f t="shared" si="123"/>
        <v/>
      </c>
      <c r="E3606" s="133" t="str">
        <f>IF(D3606="","",IF(COUNTIF($D$10:D3605,D3606)=0,COUNTIF(D:D,D3606),""))</f>
        <v/>
      </c>
      <c r="F3606" s="20" t="str">
        <f t="shared" si="124"/>
        <v/>
      </c>
      <c r="G3606" s="56"/>
      <c r="H3606" s="56"/>
      <c r="I3606" s="56"/>
      <c r="J3606" s="56"/>
      <c r="K3606" s="56"/>
      <c r="L3606" s="56"/>
      <c r="M3606" s="56"/>
      <c r="N3606" s="56"/>
      <c r="O3606" s="56"/>
      <c r="P3606" s="56"/>
    </row>
    <row r="3607" spans="1:16">
      <c r="A3607" s="20">
        <v>3598</v>
      </c>
      <c r="B3607" s="20" t="str">
        <f>IF(Data!B3607:$B$5005&lt;&gt;"",Data!B3607,"")</f>
        <v/>
      </c>
      <c r="C3607" s="20" t="str">
        <f>IF(Data!$B3607:C$5005&lt;&gt;"",Data!C3607,"")</f>
        <v/>
      </c>
      <c r="D3607" s="20" t="str">
        <f t="shared" si="123"/>
        <v/>
      </c>
      <c r="E3607" s="133" t="str">
        <f>IF(D3607="","",IF(COUNTIF($D$10:D3606,D3607)=0,COUNTIF(D:D,D3607),""))</f>
        <v/>
      </c>
      <c r="F3607" s="20" t="str">
        <f t="shared" si="124"/>
        <v/>
      </c>
      <c r="G3607" s="56"/>
      <c r="H3607" s="56"/>
      <c r="I3607" s="56"/>
      <c r="J3607" s="56"/>
      <c r="K3607" s="56"/>
      <c r="L3607" s="56"/>
      <c r="M3607" s="56"/>
      <c r="N3607" s="56"/>
      <c r="O3607" s="56"/>
      <c r="P3607" s="56"/>
    </row>
    <row r="3608" spans="1:16">
      <c r="A3608" s="20">
        <v>3599</v>
      </c>
      <c r="B3608" s="20" t="str">
        <f>IF(Data!B3608:$B$5005&lt;&gt;"",Data!B3608,"")</f>
        <v/>
      </c>
      <c r="C3608" s="20" t="str">
        <f>IF(Data!$B3608:C$5005&lt;&gt;"",Data!C3608,"")</f>
        <v/>
      </c>
      <c r="D3608" s="20" t="str">
        <f t="shared" si="123"/>
        <v/>
      </c>
      <c r="E3608" s="133" t="str">
        <f>IF(D3608="","",IF(COUNTIF($D$10:D3607,D3608)=0,COUNTIF(D:D,D3608),""))</f>
        <v/>
      </c>
      <c r="F3608" s="20" t="str">
        <f t="shared" si="124"/>
        <v/>
      </c>
      <c r="G3608" s="56"/>
      <c r="H3608" s="56"/>
      <c r="I3608" s="56"/>
      <c r="J3608" s="56"/>
      <c r="K3608" s="56"/>
      <c r="L3608" s="56"/>
      <c r="M3608" s="56"/>
      <c r="N3608" s="56"/>
      <c r="O3608" s="56"/>
      <c r="P3608" s="56"/>
    </row>
    <row r="3609" spans="1:16">
      <c r="A3609" s="20">
        <v>3600</v>
      </c>
      <c r="B3609" s="20" t="str">
        <f>IF(Data!B3609:$B$5005&lt;&gt;"",Data!B3609,"")</f>
        <v/>
      </c>
      <c r="C3609" s="20" t="str">
        <f>IF(Data!$B3609:C$5005&lt;&gt;"",Data!C3609,"")</f>
        <v/>
      </c>
      <c r="D3609" s="20" t="str">
        <f t="shared" si="123"/>
        <v/>
      </c>
      <c r="E3609" s="133" t="str">
        <f>IF(D3609="","",IF(COUNTIF($D$10:D3608,D3609)=0,COUNTIF(D:D,D3609),""))</f>
        <v/>
      </c>
      <c r="F3609" s="20" t="str">
        <f t="shared" si="124"/>
        <v/>
      </c>
      <c r="G3609" s="56"/>
      <c r="H3609" s="56"/>
      <c r="I3609" s="56"/>
      <c r="J3609" s="56"/>
      <c r="K3609" s="56"/>
      <c r="L3609" s="56"/>
      <c r="M3609" s="56"/>
      <c r="N3609" s="56"/>
      <c r="O3609" s="56"/>
      <c r="P3609" s="56"/>
    </row>
    <row r="3610" spans="1:16">
      <c r="A3610" s="20">
        <v>3601</v>
      </c>
      <c r="B3610" s="20" t="str">
        <f>IF(Data!B3610:$B$5005&lt;&gt;"",Data!B3610,"")</f>
        <v/>
      </c>
      <c r="C3610" s="20" t="str">
        <f>IF(Data!$B3610:C$5005&lt;&gt;"",Data!C3610,"")</f>
        <v/>
      </c>
      <c r="D3610" s="20" t="str">
        <f t="shared" si="123"/>
        <v/>
      </c>
      <c r="E3610" s="133" t="str">
        <f>IF(D3610="","",IF(COUNTIF($D$10:D3609,D3610)=0,COUNTIF(D:D,D3610),""))</f>
        <v/>
      </c>
      <c r="F3610" s="20" t="str">
        <f t="shared" si="124"/>
        <v/>
      </c>
      <c r="G3610" s="56"/>
      <c r="H3610" s="56"/>
      <c r="I3610" s="56"/>
      <c r="J3610" s="56"/>
      <c r="K3610" s="56"/>
      <c r="L3610" s="56"/>
      <c r="M3610" s="56"/>
      <c r="N3610" s="56"/>
      <c r="O3610" s="56"/>
      <c r="P3610" s="56"/>
    </row>
    <row r="3611" spans="1:16">
      <c r="A3611" s="20">
        <v>3602</v>
      </c>
      <c r="B3611" s="20" t="str">
        <f>IF(Data!B3611:$B$5005&lt;&gt;"",Data!B3611,"")</f>
        <v/>
      </c>
      <c r="C3611" s="20" t="str">
        <f>IF(Data!$B3611:C$5005&lt;&gt;"",Data!C3611,"")</f>
        <v/>
      </c>
      <c r="D3611" s="20" t="str">
        <f t="shared" si="123"/>
        <v/>
      </c>
      <c r="E3611" s="133" t="str">
        <f>IF(D3611="","",IF(COUNTIF($D$10:D3610,D3611)=0,COUNTIF(D:D,D3611),""))</f>
        <v/>
      </c>
      <c r="F3611" s="20" t="str">
        <f t="shared" si="124"/>
        <v/>
      </c>
      <c r="G3611" s="56"/>
      <c r="H3611" s="56"/>
      <c r="I3611" s="56"/>
      <c r="J3611" s="56"/>
      <c r="K3611" s="56"/>
      <c r="L3611" s="56"/>
      <c r="M3611" s="56"/>
      <c r="N3611" s="56"/>
      <c r="O3611" s="56"/>
      <c r="P3611" s="56"/>
    </row>
    <row r="3612" spans="1:16">
      <c r="A3612" s="20">
        <v>3603</v>
      </c>
      <c r="B3612" s="20" t="str">
        <f>IF(Data!B3612:$B$5005&lt;&gt;"",Data!B3612,"")</f>
        <v/>
      </c>
      <c r="C3612" s="20" t="str">
        <f>IF(Data!$B3612:C$5005&lt;&gt;"",Data!C3612,"")</f>
        <v/>
      </c>
      <c r="D3612" s="20" t="str">
        <f t="shared" si="123"/>
        <v/>
      </c>
      <c r="E3612" s="133" t="str">
        <f>IF(D3612="","",IF(COUNTIF($D$10:D3611,D3612)=0,COUNTIF(D:D,D3612),""))</f>
        <v/>
      </c>
      <c r="F3612" s="20" t="str">
        <f t="shared" si="124"/>
        <v/>
      </c>
      <c r="G3612" s="56"/>
      <c r="H3612" s="56"/>
      <c r="I3612" s="56"/>
      <c r="J3612" s="56"/>
      <c r="K3612" s="56"/>
      <c r="L3612" s="56"/>
      <c r="M3612" s="56"/>
      <c r="N3612" s="56"/>
      <c r="O3612" s="56"/>
      <c r="P3612" s="56"/>
    </row>
    <row r="3613" spans="1:16">
      <c r="A3613" s="20">
        <v>3604</v>
      </c>
      <c r="B3613" s="20" t="str">
        <f>IF(Data!B3613:$B$5005&lt;&gt;"",Data!B3613,"")</f>
        <v/>
      </c>
      <c r="C3613" s="20" t="str">
        <f>IF(Data!$B3613:C$5005&lt;&gt;"",Data!C3613,"")</f>
        <v/>
      </c>
      <c r="D3613" s="20" t="str">
        <f t="shared" si="123"/>
        <v/>
      </c>
      <c r="E3613" s="133" t="str">
        <f>IF(D3613="","",IF(COUNTIF($D$10:D3612,D3613)=0,COUNTIF(D:D,D3613),""))</f>
        <v/>
      </c>
      <c r="F3613" s="20" t="str">
        <f t="shared" si="124"/>
        <v/>
      </c>
      <c r="G3613" s="56"/>
      <c r="H3613" s="56"/>
      <c r="I3613" s="56"/>
      <c r="J3613" s="56"/>
      <c r="K3613" s="56"/>
      <c r="L3613" s="56"/>
      <c r="M3613" s="56"/>
      <c r="N3613" s="56"/>
      <c r="O3613" s="56"/>
      <c r="P3613" s="56"/>
    </row>
    <row r="3614" spans="1:16">
      <c r="A3614" s="20">
        <v>3605</v>
      </c>
      <c r="B3614" s="20" t="str">
        <f>IF(Data!B3614:$B$5005&lt;&gt;"",Data!B3614,"")</f>
        <v/>
      </c>
      <c r="C3614" s="20" t="str">
        <f>IF(Data!$B3614:C$5005&lt;&gt;"",Data!C3614,"")</f>
        <v/>
      </c>
      <c r="D3614" s="20" t="str">
        <f t="shared" si="123"/>
        <v/>
      </c>
      <c r="E3614" s="133" t="str">
        <f>IF(D3614="","",IF(COUNTIF($D$10:D3613,D3614)=0,COUNTIF(D:D,D3614),""))</f>
        <v/>
      </c>
      <c r="F3614" s="20" t="str">
        <f t="shared" si="124"/>
        <v/>
      </c>
      <c r="G3614" s="56"/>
      <c r="H3614" s="56"/>
      <c r="I3614" s="56"/>
      <c r="J3614" s="56"/>
      <c r="K3614" s="56"/>
      <c r="L3614" s="56"/>
      <c r="M3614" s="56"/>
      <c r="N3614" s="56"/>
      <c r="O3614" s="56"/>
      <c r="P3614" s="56"/>
    </row>
    <row r="3615" spans="1:16">
      <c r="A3615" s="20">
        <v>3606</v>
      </c>
      <c r="B3615" s="20" t="str">
        <f>IF(Data!B3615:$B$5005&lt;&gt;"",Data!B3615,"")</f>
        <v/>
      </c>
      <c r="C3615" s="20" t="str">
        <f>IF(Data!$B3615:C$5005&lt;&gt;"",Data!C3615,"")</f>
        <v/>
      </c>
      <c r="D3615" s="20" t="str">
        <f t="shared" si="123"/>
        <v/>
      </c>
      <c r="E3615" s="133" t="str">
        <f>IF(D3615="","",IF(COUNTIF($D$10:D3614,D3615)=0,COUNTIF(D:D,D3615),""))</f>
        <v/>
      </c>
      <c r="F3615" s="20" t="str">
        <f t="shared" si="124"/>
        <v/>
      </c>
      <c r="G3615" s="56"/>
      <c r="H3615" s="56"/>
      <c r="I3615" s="56"/>
      <c r="J3615" s="56"/>
      <c r="K3615" s="56"/>
      <c r="L3615" s="56"/>
      <c r="M3615" s="56"/>
      <c r="N3615" s="56"/>
      <c r="O3615" s="56"/>
      <c r="P3615" s="56"/>
    </row>
    <row r="3616" spans="1:16">
      <c r="A3616" s="20">
        <v>3607</v>
      </c>
      <c r="B3616" s="20" t="str">
        <f>IF(Data!B3616:$B$5005&lt;&gt;"",Data!B3616,"")</f>
        <v/>
      </c>
      <c r="C3616" s="20" t="str">
        <f>IF(Data!$B3616:C$5005&lt;&gt;"",Data!C3616,"")</f>
        <v/>
      </c>
      <c r="D3616" s="20" t="str">
        <f t="shared" si="123"/>
        <v/>
      </c>
      <c r="E3616" s="133" t="str">
        <f>IF(D3616="","",IF(COUNTIF($D$10:D3615,D3616)=0,COUNTIF(D:D,D3616),""))</f>
        <v/>
      </c>
      <c r="F3616" s="20" t="str">
        <f t="shared" si="124"/>
        <v/>
      </c>
      <c r="G3616" s="56"/>
      <c r="H3616" s="56"/>
      <c r="I3616" s="56"/>
      <c r="J3616" s="56"/>
      <c r="K3616" s="56"/>
      <c r="L3616" s="56"/>
      <c r="M3616" s="56"/>
      <c r="N3616" s="56"/>
      <c r="O3616" s="56"/>
      <c r="P3616" s="56"/>
    </row>
    <row r="3617" spans="1:16">
      <c r="A3617" s="20">
        <v>3608</v>
      </c>
      <c r="B3617" s="20" t="str">
        <f>IF(Data!B3617:$B$5005&lt;&gt;"",Data!B3617,"")</f>
        <v/>
      </c>
      <c r="C3617" s="20" t="str">
        <f>IF(Data!$B3617:C$5005&lt;&gt;"",Data!C3617,"")</f>
        <v/>
      </c>
      <c r="D3617" s="20" t="str">
        <f t="shared" si="123"/>
        <v/>
      </c>
      <c r="E3617" s="133" t="str">
        <f>IF(D3617="","",IF(COUNTIF($D$10:D3616,D3617)=0,COUNTIF(D:D,D3617),""))</f>
        <v/>
      </c>
      <c r="F3617" s="20" t="str">
        <f t="shared" si="124"/>
        <v/>
      </c>
      <c r="G3617" s="56"/>
      <c r="H3617" s="56"/>
      <c r="I3617" s="56"/>
      <c r="J3617" s="56"/>
      <c r="K3617" s="56"/>
      <c r="L3617" s="56"/>
      <c r="M3617" s="56"/>
      <c r="N3617" s="56"/>
      <c r="O3617" s="56"/>
      <c r="P3617" s="56"/>
    </row>
    <row r="3618" spans="1:16">
      <c r="A3618" s="20">
        <v>3609</v>
      </c>
      <c r="B3618" s="20" t="str">
        <f>IF(Data!B3618:$B$5005&lt;&gt;"",Data!B3618,"")</f>
        <v/>
      </c>
      <c r="C3618" s="20" t="str">
        <f>IF(Data!$B3618:C$5005&lt;&gt;"",Data!C3618,"")</f>
        <v/>
      </c>
      <c r="D3618" s="20" t="str">
        <f t="shared" si="123"/>
        <v/>
      </c>
      <c r="E3618" s="133" t="str">
        <f>IF(D3618="","",IF(COUNTIF($D$10:D3617,D3618)=0,COUNTIF(D:D,D3618),""))</f>
        <v/>
      </c>
      <c r="F3618" s="20" t="str">
        <f t="shared" si="124"/>
        <v/>
      </c>
      <c r="G3618" s="56"/>
      <c r="H3618" s="56"/>
      <c r="I3618" s="56"/>
      <c r="J3618" s="56"/>
      <c r="K3618" s="56"/>
      <c r="L3618" s="56"/>
      <c r="M3618" s="56"/>
      <c r="N3618" s="56"/>
      <c r="O3618" s="56"/>
      <c r="P3618" s="56"/>
    </row>
    <row r="3619" spans="1:16">
      <c r="A3619" s="20">
        <v>3610</v>
      </c>
      <c r="B3619" s="20" t="str">
        <f>IF(Data!B3619:$B$5005&lt;&gt;"",Data!B3619,"")</f>
        <v/>
      </c>
      <c r="C3619" s="20" t="str">
        <f>IF(Data!$B3619:C$5005&lt;&gt;"",Data!C3619,"")</f>
        <v/>
      </c>
      <c r="D3619" s="20" t="str">
        <f t="shared" si="123"/>
        <v/>
      </c>
      <c r="E3619" s="133" t="str">
        <f>IF(D3619="","",IF(COUNTIF($D$10:D3618,D3619)=0,COUNTIF(D:D,D3619),""))</f>
        <v/>
      </c>
      <c r="F3619" s="20" t="str">
        <f t="shared" si="124"/>
        <v/>
      </c>
      <c r="G3619" s="56"/>
      <c r="H3619" s="56"/>
      <c r="I3619" s="56"/>
      <c r="J3619" s="56"/>
      <c r="K3619" s="56"/>
      <c r="L3619" s="56"/>
      <c r="M3619" s="56"/>
      <c r="N3619" s="56"/>
      <c r="O3619" s="56"/>
      <c r="P3619" s="56"/>
    </row>
    <row r="3620" spans="1:16">
      <c r="A3620" s="20">
        <v>3611</v>
      </c>
      <c r="B3620" s="20" t="str">
        <f>IF(Data!B3620:$B$5005&lt;&gt;"",Data!B3620,"")</f>
        <v/>
      </c>
      <c r="C3620" s="20" t="str">
        <f>IF(Data!$B3620:C$5005&lt;&gt;"",Data!C3620,"")</f>
        <v/>
      </c>
      <c r="D3620" s="20" t="str">
        <f t="shared" si="123"/>
        <v/>
      </c>
      <c r="E3620" s="133" t="str">
        <f>IF(D3620="","",IF(COUNTIF($D$10:D3619,D3620)=0,COUNTIF(D:D,D3620),""))</f>
        <v/>
      </c>
      <c r="F3620" s="20" t="str">
        <f t="shared" si="124"/>
        <v/>
      </c>
      <c r="G3620" s="56"/>
      <c r="H3620" s="56"/>
      <c r="I3620" s="56"/>
      <c r="J3620" s="56"/>
      <c r="K3620" s="56"/>
      <c r="L3620" s="56"/>
      <c r="M3620" s="56"/>
      <c r="N3620" s="56"/>
      <c r="O3620" s="56"/>
      <c r="P3620" s="56"/>
    </row>
    <row r="3621" spans="1:16">
      <c r="A3621" s="20">
        <v>3612</v>
      </c>
      <c r="B3621" s="20" t="str">
        <f>IF(Data!B3621:$B$5005&lt;&gt;"",Data!B3621,"")</f>
        <v/>
      </c>
      <c r="C3621" s="20" t="str">
        <f>IF(Data!$B3621:C$5005&lt;&gt;"",Data!C3621,"")</f>
        <v/>
      </c>
      <c r="D3621" s="20" t="str">
        <f t="shared" si="123"/>
        <v/>
      </c>
      <c r="E3621" s="133" t="str">
        <f>IF(D3621="","",IF(COUNTIF($D$10:D3620,D3621)=0,COUNTIF(D:D,D3621),""))</f>
        <v/>
      </c>
      <c r="F3621" s="20" t="str">
        <f t="shared" si="124"/>
        <v/>
      </c>
      <c r="G3621" s="56"/>
      <c r="H3621" s="56"/>
      <c r="I3621" s="56"/>
      <c r="J3621" s="56"/>
      <c r="K3621" s="56"/>
      <c r="L3621" s="56"/>
      <c r="M3621" s="56"/>
      <c r="N3621" s="56"/>
      <c r="O3621" s="56"/>
      <c r="P3621" s="56"/>
    </row>
    <row r="3622" spans="1:16">
      <c r="A3622" s="20">
        <v>3613</v>
      </c>
      <c r="B3622" s="20" t="str">
        <f>IF(Data!B3622:$B$5005&lt;&gt;"",Data!B3622,"")</f>
        <v/>
      </c>
      <c r="C3622" s="20" t="str">
        <f>IF(Data!$B3622:C$5005&lt;&gt;"",Data!C3622,"")</f>
        <v/>
      </c>
      <c r="D3622" s="20" t="str">
        <f t="shared" si="123"/>
        <v/>
      </c>
      <c r="E3622" s="133" t="str">
        <f>IF(D3622="","",IF(COUNTIF($D$10:D3621,D3622)=0,COUNTIF(D:D,D3622),""))</f>
        <v/>
      </c>
      <c r="F3622" s="20" t="str">
        <f t="shared" si="124"/>
        <v/>
      </c>
      <c r="G3622" s="56"/>
      <c r="H3622" s="56"/>
      <c r="I3622" s="56"/>
      <c r="J3622" s="56"/>
      <c r="K3622" s="56"/>
      <c r="L3622" s="56"/>
      <c r="M3622" s="56"/>
      <c r="N3622" s="56"/>
      <c r="O3622" s="56"/>
      <c r="P3622" s="56"/>
    </row>
    <row r="3623" spans="1:16">
      <c r="A3623" s="20">
        <v>3614</v>
      </c>
      <c r="B3623" s="20" t="str">
        <f>IF(Data!B3623:$B$5005&lt;&gt;"",Data!B3623,"")</f>
        <v/>
      </c>
      <c r="C3623" s="20" t="str">
        <f>IF(Data!$B3623:C$5005&lt;&gt;"",Data!C3623,"")</f>
        <v/>
      </c>
      <c r="D3623" s="20" t="str">
        <f t="shared" si="123"/>
        <v/>
      </c>
      <c r="E3623" s="133" t="str">
        <f>IF(D3623="","",IF(COUNTIF($D$10:D3622,D3623)=0,COUNTIF(D:D,D3623),""))</f>
        <v/>
      </c>
      <c r="F3623" s="20" t="str">
        <f t="shared" si="124"/>
        <v/>
      </c>
      <c r="G3623" s="56"/>
      <c r="H3623" s="56"/>
      <c r="I3623" s="56"/>
      <c r="J3623" s="56"/>
      <c r="K3623" s="56"/>
      <c r="L3623" s="56"/>
      <c r="M3623" s="56"/>
      <c r="N3623" s="56"/>
      <c r="O3623" s="56"/>
      <c r="P3623" s="56"/>
    </row>
    <row r="3624" spans="1:16">
      <c r="A3624" s="20">
        <v>3615</v>
      </c>
      <c r="B3624" s="20" t="str">
        <f>IF(Data!B3624:$B$5005&lt;&gt;"",Data!B3624,"")</f>
        <v/>
      </c>
      <c r="C3624" s="20" t="str">
        <f>IF(Data!$B3624:C$5005&lt;&gt;"",Data!C3624,"")</f>
        <v/>
      </c>
      <c r="D3624" s="20" t="str">
        <f t="shared" si="123"/>
        <v/>
      </c>
      <c r="E3624" s="133" t="str">
        <f>IF(D3624="","",IF(COUNTIF($D$10:D3623,D3624)=0,COUNTIF(D:D,D3624),""))</f>
        <v/>
      </c>
      <c r="F3624" s="20" t="str">
        <f t="shared" si="124"/>
        <v/>
      </c>
      <c r="G3624" s="56"/>
      <c r="H3624" s="56"/>
      <c r="I3624" s="56"/>
      <c r="J3624" s="56"/>
      <c r="K3624" s="56"/>
      <c r="L3624" s="56"/>
      <c r="M3624" s="56"/>
      <c r="N3624" s="56"/>
      <c r="O3624" s="56"/>
      <c r="P3624" s="56"/>
    </row>
    <row r="3625" spans="1:16">
      <c r="A3625" s="20">
        <v>3616</v>
      </c>
      <c r="B3625" s="20" t="str">
        <f>IF(Data!B3625:$B$5005&lt;&gt;"",Data!B3625,"")</f>
        <v/>
      </c>
      <c r="C3625" s="20" t="str">
        <f>IF(Data!$B3625:C$5005&lt;&gt;"",Data!C3625,"")</f>
        <v/>
      </c>
      <c r="D3625" s="20" t="str">
        <f t="shared" si="123"/>
        <v/>
      </c>
      <c r="E3625" s="133" t="str">
        <f>IF(D3625="","",IF(COUNTIF($D$10:D3624,D3625)=0,COUNTIF(D:D,D3625),""))</f>
        <v/>
      </c>
      <c r="F3625" s="20" t="str">
        <f t="shared" si="124"/>
        <v/>
      </c>
      <c r="G3625" s="56"/>
      <c r="H3625" s="56"/>
      <c r="I3625" s="56"/>
      <c r="J3625" s="56"/>
      <c r="K3625" s="56"/>
      <c r="L3625" s="56"/>
      <c r="M3625" s="56"/>
      <c r="N3625" s="56"/>
      <c r="O3625" s="56"/>
      <c r="P3625" s="56"/>
    </row>
    <row r="3626" spans="1:16">
      <c r="A3626" s="20">
        <v>3617</v>
      </c>
      <c r="B3626" s="20" t="str">
        <f>IF(Data!B3626:$B$5005&lt;&gt;"",Data!B3626,"")</f>
        <v/>
      </c>
      <c r="C3626" s="20" t="str">
        <f>IF(Data!$B3626:C$5005&lt;&gt;"",Data!C3626,"")</f>
        <v/>
      </c>
      <c r="D3626" s="20" t="str">
        <f t="shared" si="123"/>
        <v/>
      </c>
      <c r="E3626" s="133" t="str">
        <f>IF(D3626="","",IF(COUNTIF($D$10:D3625,D3626)=0,COUNTIF(D:D,D3626),""))</f>
        <v/>
      </c>
      <c r="F3626" s="20" t="str">
        <f t="shared" si="124"/>
        <v/>
      </c>
      <c r="G3626" s="56"/>
      <c r="H3626" s="56"/>
      <c r="I3626" s="56"/>
      <c r="J3626" s="56"/>
      <c r="K3626" s="56"/>
      <c r="L3626" s="56"/>
      <c r="M3626" s="56"/>
      <c r="N3626" s="56"/>
      <c r="O3626" s="56"/>
      <c r="P3626" s="56"/>
    </row>
    <row r="3627" spans="1:16">
      <c r="A3627" s="20">
        <v>3618</v>
      </c>
      <c r="B3627" s="20" t="str">
        <f>IF(Data!B3627:$B$5005&lt;&gt;"",Data!B3627,"")</f>
        <v/>
      </c>
      <c r="C3627" s="20" t="str">
        <f>IF(Data!$B3627:C$5005&lt;&gt;"",Data!C3627,"")</f>
        <v/>
      </c>
      <c r="D3627" s="20" t="str">
        <f t="shared" si="123"/>
        <v/>
      </c>
      <c r="E3627" s="133" t="str">
        <f>IF(D3627="","",IF(COUNTIF($D$10:D3626,D3627)=0,COUNTIF(D:D,D3627),""))</f>
        <v/>
      </c>
      <c r="F3627" s="20" t="str">
        <f t="shared" si="124"/>
        <v/>
      </c>
      <c r="G3627" s="56"/>
      <c r="H3627" s="56"/>
      <c r="I3627" s="56"/>
      <c r="J3627" s="56"/>
      <c r="K3627" s="56"/>
      <c r="L3627" s="56"/>
      <c r="M3627" s="56"/>
      <c r="N3627" s="56"/>
      <c r="O3627" s="56"/>
      <c r="P3627" s="56"/>
    </row>
    <row r="3628" spans="1:16">
      <c r="A3628" s="20">
        <v>3619</v>
      </c>
      <c r="B3628" s="20" t="str">
        <f>IF(Data!B3628:$B$5005&lt;&gt;"",Data!B3628,"")</f>
        <v/>
      </c>
      <c r="C3628" s="20" t="str">
        <f>IF(Data!$B3628:C$5005&lt;&gt;"",Data!C3628,"")</f>
        <v/>
      </c>
      <c r="D3628" s="20" t="str">
        <f t="shared" si="123"/>
        <v/>
      </c>
      <c r="E3628" s="133" t="str">
        <f>IF(D3628="","",IF(COUNTIF($D$10:D3627,D3628)=0,COUNTIF(D:D,D3628),""))</f>
        <v/>
      </c>
      <c r="F3628" s="20" t="str">
        <f t="shared" si="124"/>
        <v/>
      </c>
      <c r="G3628" s="56"/>
      <c r="H3628" s="56"/>
      <c r="I3628" s="56"/>
      <c r="J3628" s="56"/>
      <c r="K3628" s="56"/>
      <c r="L3628" s="56"/>
      <c r="M3628" s="56"/>
      <c r="N3628" s="56"/>
      <c r="O3628" s="56"/>
      <c r="P3628" s="56"/>
    </row>
    <row r="3629" spans="1:16">
      <c r="A3629" s="20">
        <v>3620</v>
      </c>
      <c r="B3629" s="20" t="str">
        <f>IF(Data!B3629:$B$5005&lt;&gt;"",Data!B3629,"")</f>
        <v/>
      </c>
      <c r="C3629" s="20" t="str">
        <f>IF(Data!$B3629:C$5005&lt;&gt;"",Data!C3629,"")</f>
        <v/>
      </c>
      <c r="D3629" s="20" t="str">
        <f t="shared" si="123"/>
        <v/>
      </c>
      <c r="E3629" s="133" t="str">
        <f>IF(D3629="","",IF(COUNTIF($D$10:D3628,D3629)=0,COUNTIF(D:D,D3629),""))</f>
        <v/>
      </c>
      <c r="F3629" s="20" t="str">
        <f t="shared" si="124"/>
        <v/>
      </c>
      <c r="G3629" s="56"/>
      <c r="H3629" s="56"/>
      <c r="I3629" s="56"/>
      <c r="J3629" s="56"/>
      <c r="K3629" s="56"/>
      <c r="L3629" s="56"/>
      <c r="M3629" s="56"/>
      <c r="N3629" s="56"/>
      <c r="O3629" s="56"/>
      <c r="P3629" s="56"/>
    </row>
    <row r="3630" spans="1:16">
      <c r="A3630" s="20">
        <v>3621</v>
      </c>
      <c r="B3630" s="20" t="str">
        <f>IF(Data!B3630:$B$5005&lt;&gt;"",Data!B3630,"")</f>
        <v/>
      </c>
      <c r="C3630" s="20" t="str">
        <f>IF(Data!$B3630:C$5005&lt;&gt;"",Data!C3630,"")</f>
        <v/>
      </c>
      <c r="D3630" s="20" t="str">
        <f t="shared" si="123"/>
        <v/>
      </c>
      <c r="E3630" s="133" t="str">
        <f>IF(D3630="","",IF(COUNTIF($D$10:D3629,D3630)=0,COUNTIF(D:D,D3630),""))</f>
        <v/>
      </c>
      <c r="F3630" s="20" t="str">
        <f t="shared" si="124"/>
        <v/>
      </c>
      <c r="G3630" s="56"/>
      <c r="H3630" s="56"/>
      <c r="I3630" s="56"/>
      <c r="J3630" s="56"/>
      <c r="K3630" s="56"/>
      <c r="L3630" s="56"/>
      <c r="M3630" s="56"/>
      <c r="N3630" s="56"/>
      <c r="O3630" s="56"/>
      <c r="P3630" s="56"/>
    </row>
    <row r="3631" spans="1:16">
      <c r="A3631" s="20">
        <v>3622</v>
      </c>
      <c r="B3631" s="20" t="str">
        <f>IF(Data!B3631:$B$5005&lt;&gt;"",Data!B3631,"")</f>
        <v/>
      </c>
      <c r="C3631" s="20" t="str">
        <f>IF(Data!$B3631:C$5005&lt;&gt;"",Data!C3631,"")</f>
        <v/>
      </c>
      <c r="D3631" s="20" t="str">
        <f t="shared" si="123"/>
        <v/>
      </c>
      <c r="E3631" s="133" t="str">
        <f>IF(D3631="","",IF(COUNTIF($D$10:D3630,D3631)=0,COUNTIF(D:D,D3631),""))</f>
        <v/>
      </c>
      <c r="F3631" s="20" t="str">
        <f t="shared" si="124"/>
        <v/>
      </c>
      <c r="G3631" s="56"/>
      <c r="H3631" s="56"/>
      <c r="I3631" s="56"/>
      <c r="J3631" s="56"/>
      <c r="K3631" s="56"/>
      <c r="L3631" s="56"/>
      <c r="M3631" s="56"/>
      <c r="N3631" s="56"/>
      <c r="O3631" s="56"/>
      <c r="P3631" s="56"/>
    </row>
    <row r="3632" spans="1:16">
      <c r="A3632" s="20">
        <v>3623</v>
      </c>
      <c r="B3632" s="20" t="str">
        <f>IF(Data!B3632:$B$5005&lt;&gt;"",Data!B3632,"")</f>
        <v/>
      </c>
      <c r="C3632" s="20" t="str">
        <f>IF(Data!$B3632:C$5005&lt;&gt;"",Data!C3632,"")</f>
        <v/>
      </c>
      <c r="D3632" s="20" t="str">
        <f t="shared" si="123"/>
        <v/>
      </c>
      <c r="E3632" s="133" t="str">
        <f>IF(D3632="","",IF(COUNTIF($D$10:D3631,D3632)=0,COUNTIF(D:D,D3632),""))</f>
        <v/>
      </c>
      <c r="F3632" s="20" t="str">
        <f t="shared" si="124"/>
        <v/>
      </c>
      <c r="G3632" s="56"/>
      <c r="H3632" s="56"/>
      <c r="I3632" s="56"/>
      <c r="J3632" s="56"/>
      <c r="K3632" s="56"/>
      <c r="L3632" s="56"/>
      <c r="M3632" s="56"/>
      <c r="N3632" s="56"/>
      <c r="O3632" s="56"/>
      <c r="P3632" s="56"/>
    </row>
    <row r="3633" spans="1:16">
      <c r="A3633" s="20">
        <v>3624</v>
      </c>
      <c r="B3633" s="20" t="str">
        <f>IF(Data!B3633:$B$5005&lt;&gt;"",Data!B3633,"")</f>
        <v/>
      </c>
      <c r="C3633" s="20" t="str">
        <f>IF(Data!$B3633:C$5005&lt;&gt;"",Data!C3633,"")</f>
        <v/>
      </c>
      <c r="D3633" s="20" t="str">
        <f t="shared" si="123"/>
        <v/>
      </c>
      <c r="E3633" s="133" t="str">
        <f>IF(D3633="","",IF(COUNTIF($D$10:D3632,D3633)=0,COUNTIF(D:D,D3633),""))</f>
        <v/>
      </c>
      <c r="F3633" s="20" t="str">
        <f t="shared" si="124"/>
        <v/>
      </c>
      <c r="G3633" s="56"/>
      <c r="H3633" s="56"/>
      <c r="I3633" s="56"/>
      <c r="J3633" s="56"/>
      <c r="K3633" s="56"/>
      <c r="L3633" s="56"/>
      <c r="M3633" s="56"/>
      <c r="N3633" s="56"/>
      <c r="O3633" s="56"/>
      <c r="P3633" s="56"/>
    </row>
    <row r="3634" spans="1:16">
      <c r="A3634" s="20">
        <v>3625</v>
      </c>
      <c r="B3634" s="20" t="str">
        <f>IF(Data!B3634:$B$5005&lt;&gt;"",Data!B3634,"")</f>
        <v/>
      </c>
      <c r="C3634" s="20" t="str">
        <f>IF(Data!$B3634:C$5005&lt;&gt;"",Data!C3634,"")</f>
        <v/>
      </c>
      <c r="D3634" s="20" t="str">
        <f t="shared" si="123"/>
        <v/>
      </c>
      <c r="E3634" s="133" t="str">
        <f>IF(D3634="","",IF(COUNTIF($D$10:D3633,D3634)=0,COUNTIF(D:D,D3634),""))</f>
        <v/>
      </c>
      <c r="F3634" s="20" t="str">
        <f t="shared" si="124"/>
        <v/>
      </c>
      <c r="G3634" s="56"/>
      <c r="H3634" s="56"/>
      <c r="I3634" s="56"/>
      <c r="J3634" s="56"/>
      <c r="K3634" s="56"/>
      <c r="L3634" s="56"/>
      <c r="M3634" s="56"/>
      <c r="N3634" s="56"/>
      <c r="O3634" s="56"/>
      <c r="P3634" s="56"/>
    </row>
    <row r="3635" spans="1:16">
      <c r="A3635" s="20">
        <v>3626</v>
      </c>
      <c r="B3635" s="20" t="str">
        <f>IF(Data!B3635:$B$5005&lt;&gt;"",Data!B3635,"")</f>
        <v/>
      </c>
      <c r="C3635" s="20" t="str">
        <f>IF(Data!$B3635:C$5005&lt;&gt;"",Data!C3635,"")</f>
        <v/>
      </c>
      <c r="D3635" s="20" t="str">
        <f t="shared" si="123"/>
        <v/>
      </c>
      <c r="E3635" s="133" t="str">
        <f>IF(D3635="","",IF(COUNTIF($D$10:D3634,D3635)=0,COUNTIF(D:D,D3635),""))</f>
        <v/>
      </c>
      <c r="F3635" s="20" t="str">
        <f t="shared" si="124"/>
        <v/>
      </c>
      <c r="G3635" s="56"/>
      <c r="H3635" s="56"/>
      <c r="I3635" s="56"/>
      <c r="J3635" s="56"/>
      <c r="K3635" s="56"/>
      <c r="L3635" s="56"/>
      <c r="M3635" s="56"/>
      <c r="N3635" s="56"/>
      <c r="O3635" s="56"/>
      <c r="P3635" s="56"/>
    </row>
    <row r="3636" spans="1:16">
      <c r="A3636" s="20">
        <v>3627</v>
      </c>
      <c r="B3636" s="20" t="str">
        <f>IF(Data!B3636:$B$5005&lt;&gt;"",Data!B3636,"")</f>
        <v/>
      </c>
      <c r="C3636" s="20" t="str">
        <f>IF(Data!$B3636:C$5005&lt;&gt;"",Data!C3636,"")</f>
        <v/>
      </c>
      <c r="D3636" s="20" t="str">
        <f t="shared" si="123"/>
        <v/>
      </c>
      <c r="E3636" s="133" t="str">
        <f>IF(D3636="","",IF(COUNTIF($D$10:D3635,D3636)=0,COUNTIF(D:D,D3636),""))</f>
        <v/>
      </c>
      <c r="F3636" s="20" t="str">
        <f t="shared" si="124"/>
        <v/>
      </c>
      <c r="G3636" s="56"/>
      <c r="H3636" s="56"/>
      <c r="I3636" s="56"/>
      <c r="J3636" s="56"/>
      <c r="K3636" s="56"/>
      <c r="L3636" s="56"/>
      <c r="M3636" s="56"/>
      <c r="N3636" s="56"/>
      <c r="O3636" s="56"/>
      <c r="P3636" s="56"/>
    </row>
    <row r="3637" spans="1:16">
      <c r="A3637" s="20">
        <v>3628</v>
      </c>
      <c r="B3637" s="20" t="str">
        <f>IF(Data!B3637:$B$5005&lt;&gt;"",Data!B3637,"")</f>
        <v/>
      </c>
      <c r="C3637" s="20" t="str">
        <f>IF(Data!$B3637:C$5005&lt;&gt;"",Data!C3637,"")</f>
        <v/>
      </c>
      <c r="D3637" s="20" t="str">
        <f t="shared" si="123"/>
        <v/>
      </c>
      <c r="E3637" s="133" t="str">
        <f>IF(D3637="","",IF(COUNTIF($D$10:D3636,D3637)=0,COUNTIF(D:D,D3637),""))</f>
        <v/>
      </c>
      <c r="F3637" s="20" t="str">
        <f t="shared" si="124"/>
        <v/>
      </c>
      <c r="G3637" s="56"/>
      <c r="H3637" s="56"/>
      <c r="I3637" s="56"/>
      <c r="J3637" s="56"/>
      <c r="K3637" s="56"/>
      <c r="L3637" s="56"/>
      <c r="M3637" s="56"/>
      <c r="N3637" s="56"/>
      <c r="O3637" s="56"/>
      <c r="P3637" s="56"/>
    </row>
    <row r="3638" spans="1:16">
      <c r="A3638" s="20">
        <v>3629</v>
      </c>
      <c r="B3638" s="20" t="str">
        <f>IF(Data!B3638:$B$5005&lt;&gt;"",Data!B3638,"")</f>
        <v/>
      </c>
      <c r="C3638" s="20" t="str">
        <f>IF(Data!$B3638:C$5005&lt;&gt;"",Data!C3638,"")</f>
        <v/>
      </c>
      <c r="D3638" s="20" t="str">
        <f t="shared" si="123"/>
        <v/>
      </c>
      <c r="E3638" s="133" t="str">
        <f>IF(D3638="","",IF(COUNTIF($D$10:D3637,D3638)=0,COUNTIF(D:D,D3638),""))</f>
        <v/>
      </c>
      <c r="F3638" s="20" t="str">
        <f t="shared" si="124"/>
        <v/>
      </c>
      <c r="G3638" s="56"/>
      <c r="H3638" s="56"/>
      <c r="I3638" s="56"/>
      <c r="J3638" s="56"/>
      <c r="K3638" s="56"/>
      <c r="L3638" s="56"/>
      <c r="M3638" s="56"/>
      <c r="N3638" s="56"/>
      <c r="O3638" s="56"/>
      <c r="P3638" s="56"/>
    </row>
    <row r="3639" spans="1:16">
      <c r="A3639" s="20">
        <v>3630</v>
      </c>
      <c r="B3639" s="20" t="str">
        <f>IF(Data!B3639:$B$5005&lt;&gt;"",Data!B3639,"")</f>
        <v/>
      </c>
      <c r="C3639" s="20" t="str">
        <f>IF(Data!$B3639:C$5005&lt;&gt;"",Data!C3639,"")</f>
        <v/>
      </c>
      <c r="D3639" s="20" t="str">
        <f t="shared" si="123"/>
        <v/>
      </c>
      <c r="E3639" s="133" t="str">
        <f>IF(D3639="","",IF(COUNTIF($D$10:D3638,D3639)=0,COUNTIF(D:D,D3639),""))</f>
        <v/>
      </c>
      <c r="F3639" s="20" t="str">
        <f t="shared" si="124"/>
        <v/>
      </c>
      <c r="G3639" s="56"/>
      <c r="H3639" s="56"/>
      <c r="I3639" s="56"/>
      <c r="J3639" s="56"/>
      <c r="K3639" s="56"/>
      <c r="L3639" s="56"/>
      <c r="M3639" s="56"/>
      <c r="N3639" s="56"/>
      <c r="O3639" s="56"/>
      <c r="P3639" s="56"/>
    </row>
    <row r="3640" spans="1:16">
      <c r="A3640" s="20">
        <v>3631</v>
      </c>
      <c r="B3640" s="20" t="str">
        <f>IF(Data!B3640:$B$5005&lt;&gt;"",Data!B3640,"")</f>
        <v/>
      </c>
      <c r="C3640" s="20" t="str">
        <f>IF(Data!$B3640:C$5005&lt;&gt;"",Data!C3640,"")</f>
        <v/>
      </c>
      <c r="D3640" s="20" t="str">
        <f t="shared" ref="D3640:D3703" si="125">IF(AND(B3640&lt;&gt;"",C3640&lt;&gt;""), _xlfn.RANK.AVG(B3640,B:B,1),"")</f>
        <v/>
      </c>
      <c r="E3640" s="133" t="str">
        <f>IF(D3640="","",IF(COUNTIF($D$10:D3639,D3640)=0,COUNTIF(D:D,D3640),""))</f>
        <v/>
      </c>
      <c r="F3640" s="20" t="str">
        <f t="shared" si="124"/>
        <v/>
      </c>
      <c r="G3640" s="56"/>
      <c r="H3640" s="56"/>
      <c r="I3640" s="56"/>
      <c r="J3640" s="56"/>
      <c r="K3640" s="56"/>
      <c r="L3640" s="56"/>
      <c r="M3640" s="56"/>
      <c r="N3640" s="56"/>
      <c r="O3640" s="56"/>
      <c r="P3640" s="56"/>
    </row>
    <row r="3641" spans="1:16">
      <c r="A3641" s="20">
        <v>3632</v>
      </c>
      <c r="B3641" s="20" t="str">
        <f>IF(Data!B3641:$B$5005&lt;&gt;"",Data!B3641,"")</f>
        <v/>
      </c>
      <c r="C3641" s="20" t="str">
        <f>IF(Data!$B3641:C$5005&lt;&gt;"",Data!C3641,"")</f>
        <v/>
      </c>
      <c r="D3641" s="20" t="str">
        <f t="shared" si="125"/>
        <v/>
      </c>
      <c r="E3641" s="133" t="str">
        <f>IF(D3641="","",IF(COUNTIF($D$10:D3640,D3641)=0,COUNTIF(D:D,D3641),""))</f>
        <v/>
      </c>
      <c r="F3641" s="20" t="str">
        <f t="shared" si="124"/>
        <v/>
      </c>
      <c r="G3641" s="56"/>
      <c r="H3641" s="56"/>
      <c r="I3641" s="56"/>
      <c r="J3641" s="56"/>
      <c r="K3641" s="56"/>
      <c r="L3641" s="56"/>
      <c r="M3641" s="56"/>
      <c r="N3641" s="56"/>
      <c r="O3641" s="56"/>
      <c r="P3641" s="56"/>
    </row>
    <row r="3642" spans="1:16">
      <c r="A3642" s="20">
        <v>3633</v>
      </c>
      <c r="B3642" s="20" t="str">
        <f>IF(Data!B3642:$B$5005&lt;&gt;"",Data!B3642,"")</f>
        <v/>
      </c>
      <c r="C3642" s="20" t="str">
        <f>IF(Data!$B3642:C$5005&lt;&gt;"",Data!C3642,"")</f>
        <v/>
      </c>
      <c r="D3642" s="20" t="str">
        <f t="shared" si="125"/>
        <v/>
      </c>
      <c r="E3642" s="133" t="str">
        <f>IF(D3642="","",IF(COUNTIF($D$10:D3641,D3642)=0,COUNTIF(D:D,D3642),""))</f>
        <v/>
      </c>
      <c r="F3642" s="20" t="str">
        <f t="shared" si="124"/>
        <v/>
      </c>
      <c r="G3642" s="56"/>
      <c r="H3642" s="56"/>
      <c r="I3642" s="56"/>
      <c r="J3642" s="56"/>
      <c r="K3642" s="56"/>
      <c r="L3642" s="56"/>
      <c r="M3642" s="56"/>
      <c r="N3642" s="56"/>
      <c r="O3642" s="56"/>
      <c r="P3642" s="56"/>
    </row>
    <row r="3643" spans="1:16">
      <c r="A3643" s="20">
        <v>3634</v>
      </c>
      <c r="B3643" s="20" t="str">
        <f>IF(Data!B3643:$B$5005&lt;&gt;"",Data!B3643,"")</f>
        <v/>
      </c>
      <c r="C3643" s="20" t="str">
        <f>IF(Data!$B3643:C$5005&lt;&gt;"",Data!C3643,"")</f>
        <v/>
      </c>
      <c r="D3643" s="20" t="str">
        <f t="shared" si="125"/>
        <v/>
      </c>
      <c r="E3643" s="133" t="str">
        <f>IF(D3643="","",IF(COUNTIF($D$10:D3642,D3643)=0,COUNTIF(D:D,D3643),""))</f>
        <v/>
      </c>
      <c r="F3643" s="20" t="str">
        <f t="shared" si="124"/>
        <v/>
      </c>
      <c r="G3643" s="56"/>
      <c r="H3643" s="56"/>
      <c r="I3643" s="56"/>
      <c r="J3643" s="56"/>
      <c r="K3643" s="56"/>
      <c r="L3643" s="56"/>
      <c r="M3643" s="56"/>
      <c r="N3643" s="56"/>
      <c r="O3643" s="56"/>
      <c r="P3643" s="56"/>
    </row>
    <row r="3644" spans="1:16">
      <c r="A3644" s="20">
        <v>3635</v>
      </c>
      <c r="B3644" s="20" t="str">
        <f>IF(Data!B3644:$B$5005&lt;&gt;"",Data!B3644,"")</f>
        <v/>
      </c>
      <c r="C3644" s="20" t="str">
        <f>IF(Data!$B3644:C$5005&lt;&gt;"",Data!C3644,"")</f>
        <v/>
      </c>
      <c r="D3644" s="20" t="str">
        <f t="shared" si="125"/>
        <v/>
      </c>
      <c r="E3644" s="133" t="str">
        <f>IF(D3644="","",IF(COUNTIF($D$10:D3643,D3644)=0,COUNTIF(D:D,D3644),""))</f>
        <v/>
      </c>
      <c r="F3644" s="20" t="str">
        <f t="shared" si="124"/>
        <v/>
      </c>
      <c r="G3644" s="56"/>
      <c r="H3644" s="56"/>
      <c r="I3644" s="56"/>
      <c r="J3644" s="56"/>
      <c r="K3644" s="56"/>
      <c r="L3644" s="56"/>
      <c r="M3644" s="56"/>
      <c r="N3644" s="56"/>
      <c r="O3644" s="56"/>
      <c r="P3644" s="56"/>
    </row>
    <row r="3645" spans="1:16">
      <c r="A3645" s="20">
        <v>3636</v>
      </c>
      <c r="B3645" s="20" t="str">
        <f>IF(Data!B3645:$B$5005&lt;&gt;"",Data!B3645,"")</f>
        <v/>
      </c>
      <c r="C3645" s="20" t="str">
        <f>IF(Data!$B3645:C$5005&lt;&gt;"",Data!C3645,"")</f>
        <v/>
      </c>
      <c r="D3645" s="20" t="str">
        <f t="shared" si="125"/>
        <v/>
      </c>
      <c r="E3645" s="133" t="str">
        <f>IF(D3645="","",IF(COUNTIF($D$10:D3644,D3645)=0,COUNTIF(D:D,D3645),""))</f>
        <v/>
      </c>
      <c r="F3645" s="20" t="str">
        <f t="shared" si="124"/>
        <v/>
      </c>
      <c r="G3645" s="56"/>
      <c r="H3645" s="56"/>
      <c r="I3645" s="56"/>
      <c r="J3645" s="56"/>
      <c r="K3645" s="56"/>
      <c r="L3645" s="56"/>
      <c r="M3645" s="56"/>
      <c r="N3645" s="56"/>
      <c r="O3645" s="56"/>
      <c r="P3645" s="56"/>
    </row>
    <row r="3646" spans="1:16">
      <c r="A3646" s="20">
        <v>3637</v>
      </c>
      <c r="B3646" s="20" t="str">
        <f>IF(Data!B3646:$B$5005&lt;&gt;"",Data!B3646,"")</f>
        <v/>
      </c>
      <c r="C3646" s="20" t="str">
        <f>IF(Data!$B3646:C$5005&lt;&gt;"",Data!C3646,"")</f>
        <v/>
      </c>
      <c r="D3646" s="20" t="str">
        <f t="shared" si="125"/>
        <v/>
      </c>
      <c r="E3646" s="133" t="str">
        <f>IF(D3646="","",IF(COUNTIF($D$10:D3645,D3646)=0,COUNTIF(D:D,D3646),""))</f>
        <v/>
      </c>
      <c r="F3646" s="20" t="str">
        <f t="shared" si="124"/>
        <v/>
      </c>
      <c r="G3646" s="56"/>
      <c r="H3646" s="56"/>
      <c r="I3646" s="56"/>
      <c r="J3646" s="56"/>
      <c r="K3646" s="56"/>
      <c r="L3646" s="56"/>
      <c r="M3646" s="56"/>
      <c r="N3646" s="56"/>
      <c r="O3646" s="56"/>
      <c r="P3646" s="56"/>
    </row>
    <row r="3647" spans="1:16">
      <c r="A3647" s="20">
        <v>3638</v>
      </c>
      <c r="B3647" s="20" t="str">
        <f>IF(Data!B3647:$B$5005&lt;&gt;"",Data!B3647,"")</f>
        <v/>
      </c>
      <c r="C3647" s="20" t="str">
        <f>IF(Data!$B3647:C$5005&lt;&gt;"",Data!C3647,"")</f>
        <v/>
      </c>
      <c r="D3647" s="20" t="str">
        <f t="shared" si="125"/>
        <v/>
      </c>
      <c r="E3647" s="133" t="str">
        <f>IF(D3647="","",IF(COUNTIF($D$10:D3646,D3647)=0,COUNTIF(D:D,D3647),""))</f>
        <v/>
      </c>
      <c r="F3647" s="20" t="str">
        <f t="shared" si="124"/>
        <v/>
      </c>
      <c r="G3647" s="56"/>
      <c r="H3647" s="56"/>
      <c r="I3647" s="56"/>
      <c r="J3647" s="56"/>
      <c r="K3647" s="56"/>
      <c r="L3647" s="56"/>
      <c r="M3647" s="56"/>
      <c r="N3647" s="56"/>
      <c r="O3647" s="56"/>
      <c r="P3647" s="56"/>
    </row>
    <row r="3648" spans="1:16">
      <c r="A3648" s="20">
        <v>3639</v>
      </c>
      <c r="B3648" s="20" t="str">
        <f>IF(Data!B3648:$B$5005&lt;&gt;"",Data!B3648,"")</f>
        <v/>
      </c>
      <c r="C3648" s="20" t="str">
        <f>IF(Data!$B3648:C$5005&lt;&gt;"",Data!C3648,"")</f>
        <v/>
      </c>
      <c r="D3648" s="20" t="str">
        <f t="shared" si="125"/>
        <v/>
      </c>
      <c r="E3648" s="133" t="str">
        <f>IF(D3648="","",IF(COUNTIF($D$10:D3647,D3648)=0,COUNTIF(D:D,D3648),""))</f>
        <v/>
      </c>
      <c r="F3648" s="20" t="str">
        <f t="shared" si="124"/>
        <v/>
      </c>
      <c r="G3648" s="56"/>
      <c r="H3648" s="56"/>
      <c r="I3648" s="56"/>
      <c r="J3648" s="56"/>
      <c r="K3648" s="56"/>
      <c r="L3648" s="56"/>
      <c r="M3648" s="56"/>
      <c r="N3648" s="56"/>
      <c r="O3648" s="56"/>
      <c r="P3648" s="56"/>
    </row>
    <row r="3649" spans="1:16">
      <c r="A3649" s="20">
        <v>3640</v>
      </c>
      <c r="B3649" s="20" t="str">
        <f>IF(Data!B3649:$B$5005&lt;&gt;"",Data!B3649,"")</f>
        <v/>
      </c>
      <c r="C3649" s="20" t="str">
        <f>IF(Data!$B3649:C$5005&lt;&gt;"",Data!C3649,"")</f>
        <v/>
      </c>
      <c r="D3649" s="20" t="str">
        <f t="shared" si="125"/>
        <v/>
      </c>
      <c r="E3649" s="133" t="str">
        <f>IF(D3649="","",IF(COUNTIF($D$10:D3648,D3649)=0,COUNTIF(D:D,D3649),""))</f>
        <v/>
      </c>
      <c r="F3649" s="20" t="str">
        <f t="shared" si="124"/>
        <v/>
      </c>
      <c r="G3649" s="56"/>
      <c r="H3649" s="56"/>
      <c r="I3649" s="56"/>
      <c r="J3649" s="56"/>
      <c r="K3649" s="56"/>
      <c r="L3649" s="56"/>
      <c r="M3649" s="56"/>
      <c r="N3649" s="56"/>
      <c r="O3649" s="56"/>
      <c r="P3649" s="56"/>
    </row>
    <row r="3650" spans="1:16">
      <c r="A3650" s="20">
        <v>3641</v>
      </c>
      <c r="B3650" s="20" t="str">
        <f>IF(Data!B3650:$B$5005&lt;&gt;"",Data!B3650,"")</f>
        <v/>
      </c>
      <c r="C3650" s="20" t="str">
        <f>IF(Data!$B3650:C$5005&lt;&gt;"",Data!C3650,"")</f>
        <v/>
      </c>
      <c r="D3650" s="20" t="str">
        <f t="shared" si="125"/>
        <v/>
      </c>
      <c r="E3650" s="133" t="str">
        <f>IF(D3650="","",IF(COUNTIF($D$10:D3649,D3650)=0,COUNTIF(D:D,D3650),""))</f>
        <v/>
      </c>
      <c r="F3650" s="20" t="str">
        <f t="shared" si="124"/>
        <v/>
      </c>
      <c r="G3650" s="56"/>
      <c r="H3650" s="56"/>
      <c r="I3650" s="56"/>
      <c r="J3650" s="56"/>
      <c r="K3650" s="56"/>
      <c r="L3650" s="56"/>
      <c r="M3650" s="56"/>
      <c r="N3650" s="56"/>
      <c r="O3650" s="56"/>
      <c r="P3650" s="56"/>
    </row>
    <row r="3651" spans="1:16">
      <c r="A3651" s="20">
        <v>3642</v>
      </c>
      <c r="B3651" s="20" t="str">
        <f>IF(Data!B3651:$B$5005&lt;&gt;"",Data!B3651,"")</f>
        <v/>
      </c>
      <c r="C3651" s="20" t="str">
        <f>IF(Data!$B3651:C$5005&lt;&gt;"",Data!C3651,"")</f>
        <v/>
      </c>
      <c r="D3651" s="20" t="str">
        <f t="shared" si="125"/>
        <v/>
      </c>
      <c r="E3651" s="133" t="str">
        <f>IF(D3651="","",IF(COUNTIF($D$10:D3650,D3651)=0,COUNTIF(D:D,D3651),""))</f>
        <v/>
      </c>
      <c r="F3651" s="20" t="str">
        <f t="shared" si="124"/>
        <v/>
      </c>
      <c r="G3651" s="56"/>
      <c r="H3651" s="56"/>
      <c r="I3651" s="56"/>
      <c r="J3651" s="56"/>
      <c r="K3651" s="56"/>
      <c r="L3651" s="56"/>
      <c r="M3651" s="56"/>
      <c r="N3651" s="56"/>
      <c r="O3651" s="56"/>
      <c r="P3651" s="56"/>
    </row>
    <row r="3652" spans="1:16">
      <c r="A3652" s="20">
        <v>3643</v>
      </c>
      <c r="B3652" s="20" t="str">
        <f>IF(Data!B3652:$B$5005&lt;&gt;"",Data!B3652,"")</f>
        <v/>
      </c>
      <c r="C3652" s="20" t="str">
        <f>IF(Data!$B3652:C$5005&lt;&gt;"",Data!C3652,"")</f>
        <v/>
      </c>
      <c r="D3652" s="20" t="str">
        <f t="shared" si="125"/>
        <v/>
      </c>
      <c r="E3652" s="133" t="str">
        <f>IF(D3652="","",IF(COUNTIF($D$10:D3651,D3652)=0,COUNTIF(D:D,D3652),""))</f>
        <v/>
      </c>
      <c r="F3652" s="20" t="str">
        <f t="shared" si="124"/>
        <v/>
      </c>
      <c r="G3652" s="56"/>
      <c r="H3652" s="56"/>
      <c r="I3652" s="56"/>
      <c r="J3652" s="56"/>
      <c r="K3652" s="56"/>
      <c r="L3652" s="56"/>
      <c r="M3652" s="56"/>
      <c r="N3652" s="56"/>
      <c r="O3652" s="56"/>
      <c r="P3652" s="56"/>
    </row>
    <row r="3653" spans="1:16">
      <c r="A3653" s="20">
        <v>3644</v>
      </c>
      <c r="B3653" s="20" t="str">
        <f>IF(Data!B3653:$B$5005&lt;&gt;"",Data!B3653,"")</f>
        <v/>
      </c>
      <c r="C3653" s="20" t="str">
        <f>IF(Data!$B3653:C$5005&lt;&gt;"",Data!C3653,"")</f>
        <v/>
      </c>
      <c r="D3653" s="20" t="str">
        <f t="shared" si="125"/>
        <v/>
      </c>
      <c r="E3653" s="133" t="str">
        <f>IF(D3653="","",IF(COUNTIF($D$10:D3652,D3653)=0,COUNTIF(D:D,D3653),""))</f>
        <v/>
      </c>
      <c r="F3653" s="20" t="str">
        <f t="shared" si="124"/>
        <v/>
      </c>
      <c r="G3653" s="56"/>
      <c r="H3653" s="56"/>
      <c r="I3653" s="56"/>
      <c r="J3653" s="56"/>
      <c r="K3653" s="56"/>
      <c r="L3653" s="56"/>
      <c r="M3653" s="56"/>
      <c r="N3653" s="56"/>
      <c r="O3653" s="56"/>
      <c r="P3653" s="56"/>
    </row>
    <row r="3654" spans="1:16">
      <c r="A3654" s="20">
        <v>3645</v>
      </c>
      <c r="B3654" s="20" t="str">
        <f>IF(Data!B3654:$B$5005&lt;&gt;"",Data!B3654,"")</f>
        <v/>
      </c>
      <c r="C3654" s="20" t="str">
        <f>IF(Data!$B3654:C$5005&lt;&gt;"",Data!C3654,"")</f>
        <v/>
      </c>
      <c r="D3654" s="20" t="str">
        <f t="shared" si="125"/>
        <v/>
      </c>
      <c r="E3654" s="133" t="str">
        <f>IF(D3654="","",IF(COUNTIF($D$10:D3653,D3654)=0,COUNTIF(D:D,D3654),""))</f>
        <v/>
      </c>
      <c r="F3654" s="20" t="str">
        <f t="shared" si="124"/>
        <v/>
      </c>
      <c r="G3654" s="56"/>
      <c r="H3654" s="56"/>
      <c r="I3654" s="56"/>
      <c r="J3654" s="56"/>
      <c r="K3654" s="56"/>
      <c r="L3654" s="56"/>
      <c r="M3654" s="56"/>
      <c r="N3654" s="56"/>
      <c r="O3654" s="56"/>
      <c r="P3654" s="56"/>
    </row>
    <row r="3655" spans="1:16">
      <c r="A3655" s="20">
        <v>3646</v>
      </c>
      <c r="B3655" s="20" t="str">
        <f>IF(Data!B3655:$B$5005&lt;&gt;"",Data!B3655,"")</f>
        <v/>
      </c>
      <c r="C3655" s="20" t="str">
        <f>IF(Data!$B3655:C$5005&lt;&gt;"",Data!C3655,"")</f>
        <v/>
      </c>
      <c r="D3655" s="20" t="str">
        <f t="shared" si="125"/>
        <v/>
      </c>
      <c r="E3655" s="133" t="str">
        <f>IF(D3655="","",IF(COUNTIF($D$10:D3654,D3655)=0,COUNTIF(D:D,D3655),""))</f>
        <v/>
      </c>
      <c r="F3655" s="20" t="str">
        <f t="shared" si="124"/>
        <v/>
      </c>
      <c r="G3655" s="56"/>
      <c r="H3655" s="56"/>
      <c r="I3655" s="56"/>
      <c r="J3655" s="56"/>
      <c r="K3655" s="56"/>
      <c r="L3655" s="56"/>
      <c r="M3655" s="56"/>
      <c r="N3655" s="56"/>
      <c r="O3655" s="56"/>
      <c r="P3655" s="56"/>
    </row>
    <row r="3656" spans="1:16">
      <c r="A3656" s="20">
        <v>3647</v>
      </c>
      <c r="B3656" s="20" t="str">
        <f>IF(Data!B3656:$B$5005&lt;&gt;"",Data!B3656,"")</f>
        <v/>
      </c>
      <c r="C3656" s="20" t="str">
        <f>IF(Data!$B3656:C$5005&lt;&gt;"",Data!C3656,"")</f>
        <v/>
      </c>
      <c r="D3656" s="20" t="str">
        <f t="shared" si="125"/>
        <v/>
      </c>
      <c r="E3656" s="133" t="str">
        <f>IF(D3656="","",IF(COUNTIF($D$10:D3655,D3656)=0,COUNTIF(D:D,D3656),""))</f>
        <v/>
      </c>
      <c r="F3656" s="20" t="str">
        <f t="shared" si="124"/>
        <v/>
      </c>
      <c r="G3656" s="56"/>
      <c r="H3656" s="56"/>
      <c r="I3656" s="56"/>
      <c r="J3656" s="56"/>
      <c r="K3656" s="56"/>
      <c r="L3656" s="56"/>
      <c r="M3656" s="56"/>
      <c r="N3656" s="56"/>
      <c r="O3656" s="56"/>
      <c r="P3656" s="56"/>
    </row>
    <row r="3657" spans="1:16">
      <c r="A3657" s="20">
        <v>3648</v>
      </c>
      <c r="B3657" s="20" t="str">
        <f>IF(Data!B3657:$B$5005&lt;&gt;"",Data!B3657,"")</f>
        <v/>
      </c>
      <c r="C3657" s="20" t="str">
        <f>IF(Data!$B3657:C$5005&lt;&gt;"",Data!C3657,"")</f>
        <v/>
      </c>
      <c r="D3657" s="20" t="str">
        <f t="shared" si="125"/>
        <v/>
      </c>
      <c r="E3657" s="133" t="str">
        <f>IF(D3657="","",IF(COUNTIF($D$10:D3656,D3657)=0,COUNTIF(D:D,D3657),""))</f>
        <v/>
      </c>
      <c r="F3657" s="20" t="str">
        <f t="shared" si="124"/>
        <v/>
      </c>
      <c r="G3657" s="56"/>
      <c r="H3657" s="56"/>
      <c r="I3657" s="56"/>
      <c r="J3657" s="56"/>
      <c r="K3657" s="56"/>
      <c r="L3657" s="56"/>
      <c r="M3657" s="56"/>
      <c r="N3657" s="56"/>
      <c r="O3657" s="56"/>
      <c r="P3657" s="56"/>
    </row>
    <row r="3658" spans="1:16">
      <c r="A3658" s="20">
        <v>3649</v>
      </c>
      <c r="B3658" s="20" t="str">
        <f>IF(Data!B3658:$B$5005&lt;&gt;"",Data!B3658,"")</f>
        <v/>
      </c>
      <c r="C3658" s="20" t="str">
        <f>IF(Data!$B3658:C$5005&lt;&gt;"",Data!C3658,"")</f>
        <v/>
      </c>
      <c r="D3658" s="20" t="str">
        <f t="shared" si="125"/>
        <v/>
      </c>
      <c r="E3658" s="133" t="str">
        <f>IF(D3658="","",IF(COUNTIF($D$10:D3657,D3658)=0,COUNTIF(D:D,D3658),""))</f>
        <v/>
      </c>
      <c r="F3658" s="20" t="str">
        <f t="shared" si="124"/>
        <v/>
      </c>
      <c r="G3658" s="56"/>
      <c r="H3658" s="56"/>
      <c r="I3658" s="56"/>
      <c r="J3658" s="56"/>
      <c r="K3658" s="56"/>
      <c r="L3658" s="56"/>
      <c r="M3658" s="56"/>
      <c r="N3658" s="56"/>
      <c r="O3658" s="56"/>
      <c r="P3658" s="56"/>
    </row>
    <row r="3659" spans="1:16">
      <c r="A3659" s="20">
        <v>3650</v>
      </c>
      <c r="B3659" s="20" t="str">
        <f>IF(Data!B3659:$B$5005&lt;&gt;"",Data!B3659,"")</f>
        <v/>
      </c>
      <c r="C3659" s="20" t="str">
        <f>IF(Data!$B3659:C$5005&lt;&gt;"",Data!C3659,"")</f>
        <v/>
      </c>
      <c r="D3659" s="20" t="str">
        <f t="shared" si="125"/>
        <v/>
      </c>
      <c r="E3659" s="133" t="str">
        <f>IF(D3659="","",IF(COUNTIF($D$10:D3658,D3659)=0,COUNTIF(D:D,D3659),""))</f>
        <v/>
      </c>
      <c r="F3659" s="20" t="str">
        <f t="shared" si="124"/>
        <v/>
      </c>
      <c r="G3659" s="56"/>
      <c r="H3659" s="56"/>
      <c r="I3659" s="56"/>
      <c r="J3659" s="56"/>
      <c r="K3659" s="56"/>
      <c r="L3659" s="56"/>
      <c r="M3659" s="56"/>
      <c r="N3659" s="56"/>
      <c r="O3659" s="56"/>
      <c r="P3659" s="56"/>
    </row>
    <row r="3660" spans="1:16">
      <c r="A3660" s="20">
        <v>3651</v>
      </c>
      <c r="B3660" s="20" t="str">
        <f>IF(Data!B3660:$B$5005&lt;&gt;"",Data!B3660,"")</f>
        <v/>
      </c>
      <c r="C3660" s="20" t="str">
        <f>IF(Data!$B3660:C$5005&lt;&gt;"",Data!C3660,"")</f>
        <v/>
      </c>
      <c r="D3660" s="20" t="str">
        <f t="shared" si="125"/>
        <v/>
      </c>
      <c r="E3660" s="133" t="str">
        <f>IF(D3660="","",IF(COUNTIF($D$10:D3659,D3660)=0,COUNTIF(D:D,D3660),""))</f>
        <v/>
      </c>
      <c r="F3660" s="20" t="str">
        <f t="shared" ref="F3660:F3723" si="126">IF(E3660="","",E3660^3-E3660)</f>
        <v/>
      </c>
      <c r="G3660" s="56"/>
      <c r="H3660" s="56"/>
      <c r="I3660" s="56"/>
      <c r="J3660" s="56"/>
      <c r="K3660" s="56"/>
      <c r="L3660" s="56"/>
      <c r="M3660" s="56"/>
      <c r="N3660" s="56"/>
      <c r="O3660" s="56"/>
      <c r="P3660" s="56"/>
    </row>
    <row r="3661" spans="1:16">
      <c r="A3661" s="20">
        <v>3652</v>
      </c>
      <c r="B3661" s="20" t="str">
        <f>IF(Data!B3661:$B$5005&lt;&gt;"",Data!B3661,"")</f>
        <v/>
      </c>
      <c r="C3661" s="20" t="str">
        <f>IF(Data!$B3661:C$5005&lt;&gt;"",Data!C3661,"")</f>
        <v/>
      </c>
      <c r="D3661" s="20" t="str">
        <f t="shared" si="125"/>
        <v/>
      </c>
      <c r="E3661" s="133" t="str">
        <f>IF(D3661="","",IF(COUNTIF($D$10:D3660,D3661)=0,COUNTIF(D:D,D3661),""))</f>
        <v/>
      </c>
      <c r="F3661" s="20" t="str">
        <f t="shared" si="126"/>
        <v/>
      </c>
      <c r="G3661" s="56"/>
      <c r="H3661" s="56"/>
      <c r="I3661" s="56"/>
      <c r="J3661" s="56"/>
      <c r="K3661" s="56"/>
      <c r="L3661" s="56"/>
      <c r="M3661" s="56"/>
      <c r="N3661" s="56"/>
      <c r="O3661" s="56"/>
      <c r="P3661" s="56"/>
    </row>
    <row r="3662" spans="1:16">
      <c r="A3662" s="20">
        <v>3653</v>
      </c>
      <c r="B3662" s="20" t="str">
        <f>IF(Data!B3662:$B$5005&lt;&gt;"",Data!B3662,"")</f>
        <v/>
      </c>
      <c r="C3662" s="20" t="str">
        <f>IF(Data!$B3662:C$5005&lt;&gt;"",Data!C3662,"")</f>
        <v/>
      </c>
      <c r="D3662" s="20" t="str">
        <f t="shared" si="125"/>
        <v/>
      </c>
      <c r="E3662" s="133" t="str">
        <f>IF(D3662="","",IF(COUNTIF($D$10:D3661,D3662)=0,COUNTIF(D:D,D3662),""))</f>
        <v/>
      </c>
      <c r="F3662" s="20" t="str">
        <f t="shared" si="126"/>
        <v/>
      </c>
      <c r="G3662" s="56"/>
      <c r="H3662" s="56"/>
      <c r="I3662" s="56"/>
      <c r="J3662" s="56"/>
      <c r="K3662" s="56"/>
      <c r="L3662" s="56"/>
      <c r="M3662" s="56"/>
      <c r="N3662" s="56"/>
      <c r="O3662" s="56"/>
      <c r="P3662" s="56"/>
    </row>
    <row r="3663" spans="1:16">
      <c r="A3663" s="20">
        <v>3654</v>
      </c>
      <c r="B3663" s="20" t="str">
        <f>IF(Data!B3663:$B$5005&lt;&gt;"",Data!B3663,"")</f>
        <v/>
      </c>
      <c r="C3663" s="20" t="str">
        <f>IF(Data!$B3663:C$5005&lt;&gt;"",Data!C3663,"")</f>
        <v/>
      </c>
      <c r="D3663" s="20" t="str">
        <f t="shared" si="125"/>
        <v/>
      </c>
      <c r="E3663" s="133" t="str">
        <f>IF(D3663="","",IF(COUNTIF($D$10:D3662,D3663)=0,COUNTIF(D:D,D3663),""))</f>
        <v/>
      </c>
      <c r="F3663" s="20" t="str">
        <f t="shared" si="126"/>
        <v/>
      </c>
      <c r="G3663" s="56"/>
      <c r="H3663" s="56"/>
      <c r="I3663" s="56"/>
      <c r="J3663" s="56"/>
      <c r="K3663" s="56"/>
      <c r="L3663" s="56"/>
      <c r="M3663" s="56"/>
      <c r="N3663" s="56"/>
      <c r="O3663" s="56"/>
      <c r="P3663" s="56"/>
    </row>
    <row r="3664" spans="1:16">
      <c r="A3664" s="20">
        <v>3655</v>
      </c>
      <c r="B3664" s="20" t="str">
        <f>IF(Data!B3664:$B$5005&lt;&gt;"",Data!B3664,"")</f>
        <v/>
      </c>
      <c r="C3664" s="20" t="str">
        <f>IF(Data!$B3664:C$5005&lt;&gt;"",Data!C3664,"")</f>
        <v/>
      </c>
      <c r="D3664" s="20" t="str">
        <f t="shared" si="125"/>
        <v/>
      </c>
      <c r="E3664" s="133" t="str">
        <f>IF(D3664="","",IF(COUNTIF($D$10:D3663,D3664)=0,COUNTIF(D:D,D3664),""))</f>
        <v/>
      </c>
      <c r="F3664" s="20" t="str">
        <f t="shared" si="126"/>
        <v/>
      </c>
      <c r="G3664" s="56"/>
      <c r="H3664" s="56"/>
      <c r="I3664" s="56"/>
      <c r="J3664" s="56"/>
      <c r="K3664" s="56"/>
      <c r="L3664" s="56"/>
      <c r="M3664" s="56"/>
      <c r="N3664" s="56"/>
      <c r="O3664" s="56"/>
      <c r="P3664" s="56"/>
    </row>
    <row r="3665" spans="1:16">
      <c r="A3665" s="20">
        <v>3656</v>
      </c>
      <c r="B3665" s="20" t="str">
        <f>IF(Data!B3665:$B$5005&lt;&gt;"",Data!B3665,"")</f>
        <v/>
      </c>
      <c r="C3665" s="20" t="str">
        <f>IF(Data!$B3665:C$5005&lt;&gt;"",Data!C3665,"")</f>
        <v/>
      </c>
      <c r="D3665" s="20" t="str">
        <f t="shared" si="125"/>
        <v/>
      </c>
      <c r="E3665" s="133" t="str">
        <f>IF(D3665="","",IF(COUNTIF($D$10:D3664,D3665)=0,COUNTIF(D:D,D3665),""))</f>
        <v/>
      </c>
      <c r="F3665" s="20" t="str">
        <f t="shared" si="126"/>
        <v/>
      </c>
      <c r="G3665" s="56"/>
      <c r="H3665" s="56"/>
      <c r="I3665" s="56"/>
      <c r="J3665" s="56"/>
      <c r="K3665" s="56"/>
      <c r="L3665" s="56"/>
      <c r="M3665" s="56"/>
      <c r="N3665" s="56"/>
      <c r="O3665" s="56"/>
      <c r="P3665" s="56"/>
    </row>
    <row r="3666" spans="1:16">
      <c r="A3666" s="20">
        <v>3657</v>
      </c>
      <c r="B3666" s="20" t="str">
        <f>IF(Data!B3666:$B$5005&lt;&gt;"",Data!B3666,"")</f>
        <v/>
      </c>
      <c r="C3666" s="20" t="str">
        <f>IF(Data!$B3666:C$5005&lt;&gt;"",Data!C3666,"")</f>
        <v/>
      </c>
      <c r="D3666" s="20" t="str">
        <f t="shared" si="125"/>
        <v/>
      </c>
      <c r="E3666" s="133" t="str">
        <f>IF(D3666="","",IF(COUNTIF($D$10:D3665,D3666)=0,COUNTIF(D:D,D3666),""))</f>
        <v/>
      </c>
      <c r="F3666" s="20" t="str">
        <f t="shared" si="126"/>
        <v/>
      </c>
      <c r="G3666" s="56"/>
      <c r="H3666" s="56"/>
      <c r="I3666" s="56"/>
      <c r="J3666" s="56"/>
      <c r="K3666" s="56"/>
      <c r="L3666" s="56"/>
      <c r="M3666" s="56"/>
      <c r="N3666" s="56"/>
      <c r="O3666" s="56"/>
      <c r="P3666" s="56"/>
    </row>
    <row r="3667" spans="1:16">
      <c r="A3667" s="20">
        <v>3658</v>
      </c>
      <c r="B3667" s="20" t="str">
        <f>IF(Data!B3667:$B$5005&lt;&gt;"",Data!B3667,"")</f>
        <v/>
      </c>
      <c r="C3667" s="20" t="str">
        <f>IF(Data!$B3667:C$5005&lt;&gt;"",Data!C3667,"")</f>
        <v/>
      </c>
      <c r="D3667" s="20" t="str">
        <f t="shared" si="125"/>
        <v/>
      </c>
      <c r="E3667" s="133" t="str">
        <f>IF(D3667="","",IF(COUNTIF($D$10:D3666,D3667)=0,COUNTIF(D:D,D3667),""))</f>
        <v/>
      </c>
      <c r="F3667" s="20" t="str">
        <f t="shared" si="126"/>
        <v/>
      </c>
      <c r="G3667" s="56"/>
      <c r="H3667" s="56"/>
      <c r="I3667" s="56"/>
      <c r="J3667" s="56"/>
      <c r="K3667" s="56"/>
      <c r="L3667" s="56"/>
      <c r="M3667" s="56"/>
      <c r="N3667" s="56"/>
      <c r="O3667" s="56"/>
      <c r="P3667" s="56"/>
    </row>
    <row r="3668" spans="1:16">
      <c r="A3668" s="20">
        <v>3659</v>
      </c>
      <c r="B3668" s="20" t="str">
        <f>IF(Data!B3668:$B$5005&lt;&gt;"",Data!B3668,"")</f>
        <v/>
      </c>
      <c r="C3668" s="20" t="str">
        <f>IF(Data!$B3668:C$5005&lt;&gt;"",Data!C3668,"")</f>
        <v/>
      </c>
      <c r="D3668" s="20" t="str">
        <f t="shared" si="125"/>
        <v/>
      </c>
      <c r="E3668" s="133" t="str">
        <f>IF(D3668="","",IF(COUNTIF($D$10:D3667,D3668)=0,COUNTIF(D:D,D3668),""))</f>
        <v/>
      </c>
      <c r="F3668" s="20" t="str">
        <f t="shared" si="126"/>
        <v/>
      </c>
      <c r="G3668" s="56"/>
      <c r="H3668" s="56"/>
      <c r="I3668" s="56"/>
      <c r="J3668" s="56"/>
      <c r="K3668" s="56"/>
      <c r="L3668" s="56"/>
      <c r="M3668" s="56"/>
      <c r="N3668" s="56"/>
      <c r="O3668" s="56"/>
      <c r="P3668" s="56"/>
    </row>
    <row r="3669" spans="1:16">
      <c r="A3669" s="20">
        <v>3660</v>
      </c>
      <c r="B3669" s="20" t="str">
        <f>IF(Data!B3669:$B$5005&lt;&gt;"",Data!B3669,"")</f>
        <v/>
      </c>
      <c r="C3669" s="20" t="str">
        <f>IF(Data!$B3669:C$5005&lt;&gt;"",Data!C3669,"")</f>
        <v/>
      </c>
      <c r="D3669" s="20" t="str">
        <f t="shared" si="125"/>
        <v/>
      </c>
      <c r="E3669" s="133" t="str">
        <f>IF(D3669="","",IF(COUNTIF($D$10:D3668,D3669)=0,COUNTIF(D:D,D3669),""))</f>
        <v/>
      </c>
      <c r="F3669" s="20" t="str">
        <f t="shared" si="126"/>
        <v/>
      </c>
      <c r="G3669" s="56"/>
      <c r="H3669" s="56"/>
      <c r="I3669" s="56"/>
      <c r="J3669" s="56"/>
      <c r="K3669" s="56"/>
      <c r="L3669" s="56"/>
      <c r="M3669" s="56"/>
      <c r="N3669" s="56"/>
      <c r="O3669" s="56"/>
      <c r="P3669" s="56"/>
    </row>
    <row r="3670" spans="1:16">
      <c r="A3670" s="20">
        <v>3661</v>
      </c>
      <c r="B3670" s="20" t="str">
        <f>IF(Data!B3670:$B$5005&lt;&gt;"",Data!B3670,"")</f>
        <v/>
      </c>
      <c r="C3670" s="20" t="str">
        <f>IF(Data!$B3670:C$5005&lt;&gt;"",Data!C3670,"")</f>
        <v/>
      </c>
      <c r="D3670" s="20" t="str">
        <f t="shared" si="125"/>
        <v/>
      </c>
      <c r="E3670" s="133" t="str">
        <f>IF(D3670="","",IF(COUNTIF($D$10:D3669,D3670)=0,COUNTIF(D:D,D3670),""))</f>
        <v/>
      </c>
      <c r="F3670" s="20" t="str">
        <f t="shared" si="126"/>
        <v/>
      </c>
      <c r="G3670" s="56"/>
      <c r="H3670" s="56"/>
      <c r="I3670" s="56"/>
      <c r="J3670" s="56"/>
      <c r="K3670" s="56"/>
      <c r="L3670" s="56"/>
      <c r="M3670" s="56"/>
      <c r="N3670" s="56"/>
      <c r="O3670" s="56"/>
      <c r="P3670" s="56"/>
    </row>
    <row r="3671" spans="1:16">
      <c r="A3671" s="20">
        <v>3662</v>
      </c>
      <c r="B3671" s="20" t="str">
        <f>IF(Data!B3671:$B$5005&lt;&gt;"",Data!B3671,"")</f>
        <v/>
      </c>
      <c r="C3671" s="20" t="str">
        <f>IF(Data!$B3671:C$5005&lt;&gt;"",Data!C3671,"")</f>
        <v/>
      </c>
      <c r="D3671" s="20" t="str">
        <f t="shared" si="125"/>
        <v/>
      </c>
      <c r="E3671" s="133" t="str">
        <f>IF(D3671="","",IF(COUNTIF($D$10:D3670,D3671)=0,COUNTIF(D:D,D3671),""))</f>
        <v/>
      </c>
      <c r="F3671" s="20" t="str">
        <f t="shared" si="126"/>
        <v/>
      </c>
      <c r="G3671" s="56"/>
      <c r="H3671" s="56"/>
      <c r="I3671" s="56"/>
      <c r="J3671" s="56"/>
      <c r="K3671" s="56"/>
      <c r="L3671" s="56"/>
      <c r="M3671" s="56"/>
      <c r="N3671" s="56"/>
      <c r="O3671" s="56"/>
      <c r="P3671" s="56"/>
    </row>
    <row r="3672" spans="1:16">
      <c r="A3672" s="20">
        <v>3663</v>
      </c>
      <c r="B3672" s="20" t="str">
        <f>IF(Data!B3672:$B$5005&lt;&gt;"",Data!B3672,"")</f>
        <v/>
      </c>
      <c r="C3672" s="20" t="str">
        <f>IF(Data!$B3672:C$5005&lt;&gt;"",Data!C3672,"")</f>
        <v/>
      </c>
      <c r="D3672" s="20" t="str">
        <f t="shared" si="125"/>
        <v/>
      </c>
      <c r="E3672" s="133" t="str">
        <f>IF(D3672="","",IF(COUNTIF($D$10:D3671,D3672)=0,COUNTIF(D:D,D3672),""))</f>
        <v/>
      </c>
      <c r="F3672" s="20" t="str">
        <f t="shared" si="126"/>
        <v/>
      </c>
      <c r="G3672" s="56"/>
      <c r="H3672" s="56"/>
      <c r="I3672" s="56"/>
      <c r="J3672" s="56"/>
      <c r="K3672" s="56"/>
      <c r="L3672" s="56"/>
      <c r="M3672" s="56"/>
      <c r="N3672" s="56"/>
      <c r="O3672" s="56"/>
      <c r="P3672" s="56"/>
    </row>
    <row r="3673" spans="1:16">
      <c r="A3673" s="20">
        <v>3664</v>
      </c>
      <c r="B3673" s="20" t="str">
        <f>IF(Data!B3673:$B$5005&lt;&gt;"",Data!B3673,"")</f>
        <v/>
      </c>
      <c r="C3673" s="20" t="str">
        <f>IF(Data!$B3673:C$5005&lt;&gt;"",Data!C3673,"")</f>
        <v/>
      </c>
      <c r="D3673" s="20" t="str">
        <f t="shared" si="125"/>
        <v/>
      </c>
      <c r="E3673" s="133" t="str">
        <f>IF(D3673="","",IF(COUNTIF($D$10:D3672,D3673)=0,COUNTIF(D:D,D3673),""))</f>
        <v/>
      </c>
      <c r="F3673" s="20" t="str">
        <f t="shared" si="126"/>
        <v/>
      </c>
      <c r="G3673" s="56"/>
      <c r="H3673" s="56"/>
      <c r="I3673" s="56"/>
      <c r="J3673" s="56"/>
      <c r="K3673" s="56"/>
      <c r="L3673" s="56"/>
      <c r="M3673" s="56"/>
      <c r="N3673" s="56"/>
      <c r="O3673" s="56"/>
      <c r="P3673" s="56"/>
    </row>
    <row r="3674" spans="1:16">
      <c r="A3674" s="20">
        <v>3665</v>
      </c>
      <c r="B3674" s="20" t="str">
        <f>IF(Data!B3674:$B$5005&lt;&gt;"",Data!B3674,"")</f>
        <v/>
      </c>
      <c r="C3674" s="20" t="str">
        <f>IF(Data!$B3674:C$5005&lt;&gt;"",Data!C3674,"")</f>
        <v/>
      </c>
      <c r="D3674" s="20" t="str">
        <f t="shared" si="125"/>
        <v/>
      </c>
      <c r="E3674" s="133" t="str">
        <f>IF(D3674="","",IF(COUNTIF($D$10:D3673,D3674)=0,COUNTIF(D:D,D3674),""))</f>
        <v/>
      </c>
      <c r="F3674" s="20" t="str">
        <f t="shared" si="126"/>
        <v/>
      </c>
      <c r="G3674" s="56"/>
      <c r="H3674" s="56"/>
      <c r="I3674" s="56"/>
      <c r="J3674" s="56"/>
      <c r="K3674" s="56"/>
      <c r="L3674" s="56"/>
      <c r="M3674" s="56"/>
      <c r="N3674" s="56"/>
      <c r="O3674" s="56"/>
      <c r="P3674" s="56"/>
    </row>
    <row r="3675" spans="1:16">
      <c r="A3675" s="20">
        <v>3666</v>
      </c>
      <c r="B3675" s="20" t="str">
        <f>IF(Data!B3675:$B$5005&lt;&gt;"",Data!B3675,"")</f>
        <v/>
      </c>
      <c r="C3675" s="20" t="str">
        <f>IF(Data!$B3675:C$5005&lt;&gt;"",Data!C3675,"")</f>
        <v/>
      </c>
      <c r="D3675" s="20" t="str">
        <f t="shared" si="125"/>
        <v/>
      </c>
      <c r="E3675" s="133" t="str">
        <f>IF(D3675="","",IF(COUNTIF($D$10:D3674,D3675)=0,COUNTIF(D:D,D3675),""))</f>
        <v/>
      </c>
      <c r="F3675" s="20" t="str">
        <f t="shared" si="126"/>
        <v/>
      </c>
      <c r="G3675" s="56"/>
      <c r="H3675" s="56"/>
      <c r="I3675" s="56"/>
      <c r="J3675" s="56"/>
      <c r="K3675" s="56"/>
      <c r="L3675" s="56"/>
      <c r="M3675" s="56"/>
      <c r="N3675" s="56"/>
      <c r="O3675" s="56"/>
      <c r="P3675" s="56"/>
    </row>
    <row r="3676" spans="1:16">
      <c r="A3676" s="20">
        <v>3667</v>
      </c>
      <c r="B3676" s="20" t="str">
        <f>IF(Data!B3676:$B$5005&lt;&gt;"",Data!B3676,"")</f>
        <v/>
      </c>
      <c r="C3676" s="20" t="str">
        <f>IF(Data!$B3676:C$5005&lt;&gt;"",Data!C3676,"")</f>
        <v/>
      </c>
      <c r="D3676" s="20" t="str">
        <f t="shared" si="125"/>
        <v/>
      </c>
      <c r="E3676" s="133" t="str">
        <f>IF(D3676="","",IF(COUNTIF($D$10:D3675,D3676)=0,COUNTIF(D:D,D3676),""))</f>
        <v/>
      </c>
      <c r="F3676" s="20" t="str">
        <f t="shared" si="126"/>
        <v/>
      </c>
      <c r="G3676" s="56"/>
      <c r="H3676" s="56"/>
      <c r="I3676" s="56"/>
      <c r="J3676" s="56"/>
      <c r="K3676" s="56"/>
      <c r="L3676" s="56"/>
      <c r="M3676" s="56"/>
      <c r="N3676" s="56"/>
      <c r="O3676" s="56"/>
      <c r="P3676" s="56"/>
    </row>
    <row r="3677" spans="1:16">
      <c r="A3677" s="20">
        <v>3668</v>
      </c>
      <c r="B3677" s="20" t="str">
        <f>IF(Data!B3677:$B$5005&lt;&gt;"",Data!B3677,"")</f>
        <v/>
      </c>
      <c r="C3677" s="20" t="str">
        <f>IF(Data!$B3677:C$5005&lt;&gt;"",Data!C3677,"")</f>
        <v/>
      </c>
      <c r="D3677" s="20" t="str">
        <f t="shared" si="125"/>
        <v/>
      </c>
      <c r="E3677" s="133" t="str">
        <f>IF(D3677="","",IF(COUNTIF($D$10:D3676,D3677)=0,COUNTIF(D:D,D3677),""))</f>
        <v/>
      </c>
      <c r="F3677" s="20" t="str">
        <f t="shared" si="126"/>
        <v/>
      </c>
      <c r="G3677" s="56"/>
      <c r="H3677" s="56"/>
      <c r="I3677" s="56"/>
      <c r="J3677" s="56"/>
      <c r="K3677" s="56"/>
      <c r="L3677" s="56"/>
      <c r="M3677" s="56"/>
      <c r="N3677" s="56"/>
      <c r="O3677" s="56"/>
      <c r="P3677" s="56"/>
    </row>
    <row r="3678" spans="1:16">
      <c r="A3678" s="20">
        <v>3669</v>
      </c>
      <c r="B3678" s="20" t="str">
        <f>IF(Data!B3678:$B$5005&lt;&gt;"",Data!B3678,"")</f>
        <v/>
      </c>
      <c r="C3678" s="20" t="str">
        <f>IF(Data!$B3678:C$5005&lt;&gt;"",Data!C3678,"")</f>
        <v/>
      </c>
      <c r="D3678" s="20" t="str">
        <f t="shared" si="125"/>
        <v/>
      </c>
      <c r="E3678" s="133" t="str">
        <f>IF(D3678="","",IF(COUNTIF($D$10:D3677,D3678)=0,COUNTIF(D:D,D3678),""))</f>
        <v/>
      </c>
      <c r="F3678" s="20" t="str">
        <f t="shared" si="126"/>
        <v/>
      </c>
      <c r="G3678" s="56"/>
      <c r="H3678" s="56"/>
      <c r="I3678" s="56"/>
      <c r="J3678" s="56"/>
      <c r="K3678" s="56"/>
      <c r="L3678" s="56"/>
      <c r="M3678" s="56"/>
      <c r="N3678" s="56"/>
      <c r="O3678" s="56"/>
      <c r="P3678" s="56"/>
    </row>
    <row r="3679" spans="1:16">
      <c r="A3679" s="20">
        <v>3670</v>
      </c>
      <c r="B3679" s="20" t="str">
        <f>IF(Data!B3679:$B$5005&lt;&gt;"",Data!B3679,"")</f>
        <v/>
      </c>
      <c r="C3679" s="20" t="str">
        <f>IF(Data!$B3679:C$5005&lt;&gt;"",Data!C3679,"")</f>
        <v/>
      </c>
      <c r="D3679" s="20" t="str">
        <f t="shared" si="125"/>
        <v/>
      </c>
      <c r="E3679" s="133" t="str">
        <f>IF(D3679="","",IF(COUNTIF($D$10:D3678,D3679)=0,COUNTIF(D:D,D3679),""))</f>
        <v/>
      </c>
      <c r="F3679" s="20" t="str">
        <f t="shared" si="126"/>
        <v/>
      </c>
      <c r="G3679" s="56"/>
      <c r="H3679" s="56"/>
      <c r="I3679" s="56"/>
      <c r="J3679" s="56"/>
      <c r="K3679" s="56"/>
      <c r="L3679" s="56"/>
      <c r="M3679" s="56"/>
      <c r="N3679" s="56"/>
      <c r="O3679" s="56"/>
      <c r="P3679" s="56"/>
    </row>
    <row r="3680" spans="1:16">
      <c r="A3680" s="20">
        <v>3671</v>
      </c>
      <c r="B3680" s="20" t="str">
        <f>IF(Data!B3680:$B$5005&lt;&gt;"",Data!B3680,"")</f>
        <v/>
      </c>
      <c r="C3680" s="20" t="str">
        <f>IF(Data!$B3680:C$5005&lt;&gt;"",Data!C3680,"")</f>
        <v/>
      </c>
      <c r="D3680" s="20" t="str">
        <f t="shared" si="125"/>
        <v/>
      </c>
      <c r="E3680" s="133" t="str">
        <f>IF(D3680="","",IF(COUNTIF($D$10:D3679,D3680)=0,COUNTIF(D:D,D3680),""))</f>
        <v/>
      </c>
      <c r="F3680" s="20" t="str">
        <f t="shared" si="126"/>
        <v/>
      </c>
      <c r="G3680" s="56"/>
      <c r="H3680" s="56"/>
      <c r="I3680" s="56"/>
      <c r="J3680" s="56"/>
      <c r="K3680" s="56"/>
      <c r="L3680" s="56"/>
      <c r="M3680" s="56"/>
      <c r="N3680" s="56"/>
      <c r="O3680" s="56"/>
      <c r="P3680" s="56"/>
    </row>
    <row r="3681" spans="1:16">
      <c r="A3681" s="20">
        <v>3672</v>
      </c>
      <c r="B3681" s="20" t="str">
        <f>IF(Data!B3681:$B$5005&lt;&gt;"",Data!B3681,"")</f>
        <v/>
      </c>
      <c r="C3681" s="20" t="str">
        <f>IF(Data!$B3681:C$5005&lt;&gt;"",Data!C3681,"")</f>
        <v/>
      </c>
      <c r="D3681" s="20" t="str">
        <f t="shared" si="125"/>
        <v/>
      </c>
      <c r="E3681" s="133" t="str">
        <f>IF(D3681="","",IF(COUNTIF($D$10:D3680,D3681)=0,COUNTIF(D:D,D3681),""))</f>
        <v/>
      </c>
      <c r="F3681" s="20" t="str">
        <f t="shared" si="126"/>
        <v/>
      </c>
      <c r="G3681" s="56"/>
      <c r="H3681" s="56"/>
      <c r="I3681" s="56"/>
      <c r="J3681" s="56"/>
      <c r="K3681" s="56"/>
      <c r="L3681" s="56"/>
      <c r="M3681" s="56"/>
      <c r="N3681" s="56"/>
      <c r="O3681" s="56"/>
      <c r="P3681" s="56"/>
    </row>
    <row r="3682" spans="1:16">
      <c r="A3682" s="20">
        <v>3673</v>
      </c>
      <c r="B3682" s="20" t="str">
        <f>IF(Data!B3682:$B$5005&lt;&gt;"",Data!B3682,"")</f>
        <v/>
      </c>
      <c r="C3682" s="20" t="str">
        <f>IF(Data!$B3682:C$5005&lt;&gt;"",Data!C3682,"")</f>
        <v/>
      </c>
      <c r="D3682" s="20" t="str">
        <f t="shared" si="125"/>
        <v/>
      </c>
      <c r="E3682" s="133" t="str">
        <f>IF(D3682="","",IF(COUNTIF($D$10:D3681,D3682)=0,COUNTIF(D:D,D3682),""))</f>
        <v/>
      </c>
      <c r="F3682" s="20" t="str">
        <f t="shared" si="126"/>
        <v/>
      </c>
      <c r="G3682" s="56"/>
      <c r="H3682" s="56"/>
      <c r="I3682" s="56"/>
      <c r="J3682" s="56"/>
      <c r="K3682" s="56"/>
      <c r="L3682" s="56"/>
      <c r="M3682" s="56"/>
      <c r="N3682" s="56"/>
      <c r="O3682" s="56"/>
      <c r="P3682" s="56"/>
    </row>
    <row r="3683" spans="1:16">
      <c r="A3683" s="20">
        <v>3674</v>
      </c>
      <c r="B3683" s="20" t="str">
        <f>IF(Data!B3683:$B$5005&lt;&gt;"",Data!B3683,"")</f>
        <v/>
      </c>
      <c r="C3683" s="20" t="str">
        <f>IF(Data!$B3683:C$5005&lt;&gt;"",Data!C3683,"")</f>
        <v/>
      </c>
      <c r="D3683" s="20" t="str">
        <f t="shared" si="125"/>
        <v/>
      </c>
      <c r="E3683" s="133" t="str">
        <f>IF(D3683="","",IF(COUNTIF($D$10:D3682,D3683)=0,COUNTIF(D:D,D3683),""))</f>
        <v/>
      </c>
      <c r="F3683" s="20" t="str">
        <f t="shared" si="126"/>
        <v/>
      </c>
      <c r="G3683" s="56"/>
      <c r="H3683" s="56"/>
      <c r="I3683" s="56"/>
      <c r="J3683" s="56"/>
      <c r="K3683" s="56"/>
      <c r="L3683" s="56"/>
      <c r="M3683" s="56"/>
      <c r="N3683" s="56"/>
      <c r="O3683" s="56"/>
      <c r="P3683" s="56"/>
    </row>
    <row r="3684" spans="1:16">
      <c r="A3684" s="20">
        <v>3675</v>
      </c>
      <c r="B3684" s="20" t="str">
        <f>IF(Data!B3684:$B$5005&lt;&gt;"",Data!B3684,"")</f>
        <v/>
      </c>
      <c r="C3684" s="20" t="str">
        <f>IF(Data!$B3684:C$5005&lt;&gt;"",Data!C3684,"")</f>
        <v/>
      </c>
      <c r="D3684" s="20" t="str">
        <f t="shared" si="125"/>
        <v/>
      </c>
      <c r="E3684" s="133" t="str">
        <f>IF(D3684="","",IF(COUNTIF($D$10:D3683,D3684)=0,COUNTIF(D:D,D3684),""))</f>
        <v/>
      </c>
      <c r="F3684" s="20" t="str">
        <f t="shared" si="126"/>
        <v/>
      </c>
      <c r="G3684" s="56"/>
      <c r="H3684" s="56"/>
      <c r="I3684" s="56"/>
      <c r="J3684" s="56"/>
      <c r="K3684" s="56"/>
      <c r="L3684" s="56"/>
      <c r="M3684" s="56"/>
      <c r="N3684" s="56"/>
      <c r="O3684" s="56"/>
      <c r="P3684" s="56"/>
    </row>
    <row r="3685" spans="1:16">
      <c r="A3685" s="20">
        <v>3676</v>
      </c>
      <c r="B3685" s="20" t="str">
        <f>IF(Data!B3685:$B$5005&lt;&gt;"",Data!B3685,"")</f>
        <v/>
      </c>
      <c r="C3685" s="20" t="str">
        <f>IF(Data!$B3685:C$5005&lt;&gt;"",Data!C3685,"")</f>
        <v/>
      </c>
      <c r="D3685" s="20" t="str">
        <f t="shared" si="125"/>
        <v/>
      </c>
      <c r="E3685" s="133" t="str">
        <f>IF(D3685="","",IF(COUNTIF($D$10:D3684,D3685)=0,COUNTIF(D:D,D3685),""))</f>
        <v/>
      </c>
      <c r="F3685" s="20" t="str">
        <f t="shared" si="126"/>
        <v/>
      </c>
      <c r="G3685" s="56"/>
      <c r="H3685" s="56"/>
      <c r="I3685" s="56"/>
      <c r="J3685" s="56"/>
      <c r="K3685" s="56"/>
      <c r="L3685" s="56"/>
      <c r="M3685" s="56"/>
      <c r="N3685" s="56"/>
      <c r="O3685" s="56"/>
      <c r="P3685" s="56"/>
    </row>
    <row r="3686" spans="1:16">
      <c r="A3686" s="20">
        <v>3677</v>
      </c>
      <c r="B3686" s="20" t="str">
        <f>IF(Data!B3686:$B$5005&lt;&gt;"",Data!B3686,"")</f>
        <v/>
      </c>
      <c r="C3686" s="20" t="str">
        <f>IF(Data!$B3686:C$5005&lt;&gt;"",Data!C3686,"")</f>
        <v/>
      </c>
      <c r="D3686" s="20" t="str">
        <f t="shared" si="125"/>
        <v/>
      </c>
      <c r="E3686" s="133" t="str">
        <f>IF(D3686="","",IF(COUNTIF($D$10:D3685,D3686)=0,COUNTIF(D:D,D3686),""))</f>
        <v/>
      </c>
      <c r="F3686" s="20" t="str">
        <f t="shared" si="126"/>
        <v/>
      </c>
      <c r="G3686" s="56"/>
      <c r="H3686" s="56"/>
      <c r="I3686" s="56"/>
      <c r="J3686" s="56"/>
      <c r="K3686" s="56"/>
      <c r="L3686" s="56"/>
      <c r="M3686" s="56"/>
      <c r="N3686" s="56"/>
      <c r="O3686" s="56"/>
      <c r="P3686" s="56"/>
    </row>
    <row r="3687" spans="1:16">
      <c r="A3687" s="20">
        <v>3678</v>
      </c>
      <c r="B3687" s="20" t="str">
        <f>IF(Data!B3687:$B$5005&lt;&gt;"",Data!B3687,"")</f>
        <v/>
      </c>
      <c r="C3687" s="20" t="str">
        <f>IF(Data!$B3687:C$5005&lt;&gt;"",Data!C3687,"")</f>
        <v/>
      </c>
      <c r="D3687" s="20" t="str">
        <f t="shared" si="125"/>
        <v/>
      </c>
      <c r="E3687" s="133" t="str">
        <f>IF(D3687="","",IF(COUNTIF($D$10:D3686,D3687)=0,COUNTIF(D:D,D3687),""))</f>
        <v/>
      </c>
      <c r="F3687" s="20" t="str">
        <f t="shared" si="126"/>
        <v/>
      </c>
      <c r="G3687" s="56"/>
      <c r="H3687" s="56"/>
      <c r="I3687" s="56"/>
      <c r="J3687" s="56"/>
      <c r="K3687" s="56"/>
      <c r="L3687" s="56"/>
      <c r="M3687" s="56"/>
      <c r="N3687" s="56"/>
      <c r="O3687" s="56"/>
      <c r="P3687" s="56"/>
    </row>
    <row r="3688" spans="1:16">
      <c r="A3688" s="20">
        <v>3679</v>
      </c>
      <c r="B3688" s="20" t="str">
        <f>IF(Data!B3688:$B$5005&lt;&gt;"",Data!B3688,"")</f>
        <v/>
      </c>
      <c r="C3688" s="20" t="str">
        <f>IF(Data!$B3688:C$5005&lt;&gt;"",Data!C3688,"")</f>
        <v/>
      </c>
      <c r="D3688" s="20" t="str">
        <f t="shared" si="125"/>
        <v/>
      </c>
      <c r="E3688" s="133" t="str">
        <f>IF(D3688="","",IF(COUNTIF($D$10:D3687,D3688)=0,COUNTIF(D:D,D3688),""))</f>
        <v/>
      </c>
      <c r="F3688" s="20" t="str">
        <f t="shared" si="126"/>
        <v/>
      </c>
      <c r="G3688" s="56"/>
      <c r="H3688" s="56"/>
      <c r="I3688" s="56"/>
      <c r="J3688" s="56"/>
      <c r="K3688" s="56"/>
      <c r="L3688" s="56"/>
      <c r="M3688" s="56"/>
      <c r="N3688" s="56"/>
      <c r="O3688" s="56"/>
      <c r="P3688" s="56"/>
    </row>
    <row r="3689" spans="1:16">
      <c r="A3689" s="20">
        <v>3680</v>
      </c>
      <c r="B3689" s="20" t="str">
        <f>IF(Data!B3689:$B$5005&lt;&gt;"",Data!B3689,"")</f>
        <v/>
      </c>
      <c r="C3689" s="20" t="str">
        <f>IF(Data!$B3689:C$5005&lt;&gt;"",Data!C3689,"")</f>
        <v/>
      </c>
      <c r="D3689" s="20" t="str">
        <f t="shared" si="125"/>
        <v/>
      </c>
      <c r="E3689" s="133" t="str">
        <f>IF(D3689="","",IF(COUNTIF($D$10:D3688,D3689)=0,COUNTIF(D:D,D3689),""))</f>
        <v/>
      </c>
      <c r="F3689" s="20" t="str">
        <f t="shared" si="126"/>
        <v/>
      </c>
      <c r="G3689" s="56"/>
      <c r="H3689" s="56"/>
      <c r="I3689" s="56"/>
      <c r="J3689" s="56"/>
      <c r="K3689" s="56"/>
      <c r="L3689" s="56"/>
      <c r="M3689" s="56"/>
      <c r="N3689" s="56"/>
      <c r="O3689" s="56"/>
      <c r="P3689" s="56"/>
    </row>
    <row r="3690" spans="1:16">
      <c r="A3690" s="20">
        <v>3681</v>
      </c>
      <c r="B3690" s="20" t="str">
        <f>IF(Data!B3690:$B$5005&lt;&gt;"",Data!B3690,"")</f>
        <v/>
      </c>
      <c r="C3690" s="20" t="str">
        <f>IF(Data!$B3690:C$5005&lt;&gt;"",Data!C3690,"")</f>
        <v/>
      </c>
      <c r="D3690" s="20" t="str">
        <f t="shared" si="125"/>
        <v/>
      </c>
      <c r="E3690" s="133" t="str">
        <f>IF(D3690="","",IF(COUNTIF($D$10:D3689,D3690)=0,COUNTIF(D:D,D3690),""))</f>
        <v/>
      </c>
      <c r="F3690" s="20" t="str">
        <f t="shared" si="126"/>
        <v/>
      </c>
      <c r="G3690" s="56"/>
      <c r="H3690" s="56"/>
      <c r="I3690" s="56"/>
      <c r="J3690" s="56"/>
      <c r="K3690" s="56"/>
      <c r="L3690" s="56"/>
      <c r="M3690" s="56"/>
      <c r="N3690" s="56"/>
      <c r="O3690" s="56"/>
      <c r="P3690" s="56"/>
    </row>
    <row r="3691" spans="1:16">
      <c r="A3691" s="20">
        <v>3682</v>
      </c>
      <c r="B3691" s="20" t="str">
        <f>IF(Data!B3691:$B$5005&lt;&gt;"",Data!B3691,"")</f>
        <v/>
      </c>
      <c r="C3691" s="20" t="str">
        <f>IF(Data!$B3691:C$5005&lt;&gt;"",Data!C3691,"")</f>
        <v/>
      </c>
      <c r="D3691" s="20" t="str">
        <f t="shared" si="125"/>
        <v/>
      </c>
      <c r="E3691" s="133" t="str">
        <f>IF(D3691="","",IF(COUNTIF($D$10:D3690,D3691)=0,COUNTIF(D:D,D3691),""))</f>
        <v/>
      </c>
      <c r="F3691" s="20" t="str">
        <f t="shared" si="126"/>
        <v/>
      </c>
      <c r="G3691" s="56"/>
      <c r="H3691" s="56"/>
      <c r="I3691" s="56"/>
      <c r="J3691" s="56"/>
      <c r="K3691" s="56"/>
      <c r="L3691" s="56"/>
      <c r="M3691" s="56"/>
      <c r="N3691" s="56"/>
      <c r="O3691" s="56"/>
      <c r="P3691" s="56"/>
    </row>
    <row r="3692" spans="1:16">
      <c r="A3692" s="20">
        <v>3683</v>
      </c>
      <c r="B3692" s="20" t="str">
        <f>IF(Data!B3692:$B$5005&lt;&gt;"",Data!B3692,"")</f>
        <v/>
      </c>
      <c r="C3692" s="20" t="str">
        <f>IF(Data!$B3692:C$5005&lt;&gt;"",Data!C3692,"")</f>
        <v/>
      </c>
      <c r="D3692" s="20" t="str">
        <f t="shared" si="125"/>
        <v/>
      </c>
      <c r="E3692" s="133" t="str">
        <f>IF(D3692="","",IF(COUNTIF($D$10:D3691,D3692)=0,COUNTIF(D:D,D3692),""))</f>
        <v/>
      </c>
      <c r="F3692" s="20" t="str">
        <f t="shared" si="126"/>
        <v/>
      </c>
      <c r="G3692" s="56"/>
      <c r="H3692" s="56"/>
      <c r="I3692" s="56"/>
      <c r="J3692" s="56"/>
      <c r="K3692" s="56"/>
      <c r="L3692" s="56"/>
      <c r="M3692" s="56"/>
      <c r="N3692" s="56"/>
      <c r="O3692" s="56"/>
      <c r="P3692" s="56"/>
    </row>
    <row r="3693" spans="1:16">
      <c r="A3693" s="20">
        <v>3684</v>
      </c>
      <c r="B3693" s="20" t="str">
        <f>IF(Data!B3693:$B$5005&lt;&gt;"",Data!B3693,"")</f>
        <v/>
      </c>
      <c r="C3693" s="20" t="str">
        <f>IF(Data!$B3693:C$5005&lt;&gt;"",Data!C3693,"")</f>
        <v/>
      </c>
      <c r="D3693" s="20" t="str">
        <f t="shared" si="125"/>
        <v/>
      </c>
      <c r="E3693" s="133" t="str">
        <f>IF(D3693="","",IF(COUNTIF($D$10:D3692,D3693)=0,COUNTIF(D:D,D3693),""))</f>
        <v/>
      </c>
      <c r="F3693" s="20" t="str">
        <f t="shared" si="126"/>
        <v/>
      </c>
      <c r="G3693" s="56"/>
      <c r="H3693" s="56"/>
      <c r="I3693" s="56"/>
      <c r="J3693" s="56"/>
      <c r="K3693" s="56"/>
      <c r="L3693" s="56"/>
      <c r="M3693" s="56"/>
      <c r="N3693" s="56"/>
      <c r="O3693" s="56"/>
      <c r="P3693" s="56"/>
    </row>
    <row r="3694" spans="1:16">
      <c r="A3694" s="20">
        <v>3685</v>
      </c>
      <c r="B3694" s="20" t="str">
        <f>IF(Data!B3694:$B$5005&lt;&gt;"",Data!B3694,"")</f>
        <v/>
      </c>
      <c r="C3694" s="20" t="str">
        <f>IF(Data!$B3694:C$5005&lt;&gt;"",Data!C3694,"")</f>
        <v/>
      </c>
      <c r="D3694" s="20" t="str">
        <f t="shared" si="125"/>
        <v/>
      </c>
      <c r="E3694" s="133" t="str">
        <f>IF(D3694="","",IF(COUNTIF($D$10:D3693,D3694)=0,COUNTIF(D:D,D3694),""))</f>
        <v/>
      </c>
      <c r="F3694" s="20" t="str">
        <f t="shared" si="126"/>
        <v/>
      </c>
      <c r="G3694" s="56"/>
      <c r="H3694" s="56"/>
      <c r="I3694" s="56"/>
      <c r="J3694" s="56"/>
      <c r="K3694" s="56"/>
      <c r="L3694" s="56"/>
      <c r="M3694" s="56"/>
      <c r="N3694" s="56"/>
      <c r="O3694" s="56"/>
      <c r="P3694" s="56"/>
    </row>
    <row r="3695" spans="1:16">
      <c r="A3695" s="20">
        <v>3686</v>
      </c>
      <c r="B3695" s="20" t="str">
        <f>IF(Data!B3695:$B$5005&lt;&gt;"",Data!B3695,"")</f>
        <v/>
      </c>
      <c r="C3695" s="20" t="str">
        <f>IF(Data!$B3695:C$5005&lt;&gt;"",Data!C3695,"")</f>
        <v/>
      </c>
      <c r="D3695" s="20" t="str">
        <f t="shared" si="125"/>
        <v/>
      </c>
      <c r="E3695" s="133" t="str">
        <f>IF(D3695="","",IF(COUNTIF($D$10:D3694,D3695)=0,COUNTIF(D:D,D3695),""))</f>
        <v/>
      </c>
      <c r="F3695" s="20" t="str">
        <f t="shared" si="126"/>
        <v/>
      </c>
      <c r="G3695" s="56"/>
      <c r="H3695" s="56"/>
      <c r="I3695" s="56"/>
      <c r="J3695" s="56"/>
      <c r="K3695" s="56"/>
      <c r="L3695" s="56"/>
      <c r="M3695" s="56"/>
      <c r="N3695" s="56"/>
      <c r="O3695" s="56"/>
      <c r="P3695" s="56"/>
    </row>
    <row r="3696" spans="1:16">
      <c r="A3696" s="20">
        <v>3687</v>
      </c>
      <c r="B3696" s="20" t="str">
        <f>IF(Data!B3696:$B$5005&lt;&gt;"",Data!B3696,"")</f>
        <v/>
      </c>
      <c r="C3696" s="20" t="str">
        <f>IF(Data!$B3696:C$5005&lt;&gt;"",Data!C3696,"")</f>
        <v/>
      </c>
      <c r="D3696" s="20" t="str">
        <f t="shared" si="125"/>
        <v/>
      </c>
      <c r="E3696" s="133" t="str">
        <f>IF(D3696="","",IF(COUNTIF($D$10:D3695,D3696)=0,COUNTIF(D:D,D3696),""))</f>
        <v/>
      </c>
      <c r="F3696" s="20" t="str">
        <f t="shared" si="126"/>
        <v/>
      </c>
      <c r="G3696" s="56"/>
      <c r="H3696" s="56"/>
      <c r="I3696" s="56"/>
      <c r="J3696" s="56"/>
      <c r="K3696" s="56"/>
      <c r="L3696" s="56"/>
      <c r="M3696" s="56"/>
      <c r="N3696" s="56"/>
      <c r="O3696" s="56"/>
      <c r="P3696" s="56"/>
    </row>
    <row r="3697" spans="1:16">
      <c r="A3697" s="20">
        <v>3688</v>
      </c>
      <c r="B3697" s="20" t="str">
        <f>IF(Data!B3697:$B$5005&lt;&gt;"",Data!B3697,"")</f>
        <v/>
      </c>
      <c r="C3697" s="20" t="str">
        <f>IF(Data!$B3697:C$5005&lt;&gt;"",Data!C3697,"")</f>
        <v/>
      </c>
      <c r="D3697" s="20" t="str">
        <f t="shared" si="125"/>
        <v/>
      </c>
      <c r="E3697" s="133" t="str">
        <f>IF(D3697="","",IF(COUNTIF($D$10:D3696,D3697)=0,COUNTIF(D:D,D3697),""))</f>
        <v/>
      </c>
      <c r="F3697" s="20" t="str">
        <f t="shared" si="126"/>
        <v/>
      </c>
      <c r="G3697" s="56"/>
      <c r="H3697" s="56"/>
      <c r="I3697" s="56"/>
      <c r="J3697" s="56"/>
      <c r="K3697" s="56"/>
      <c r="L3697" s="56"/>
      <c r="M3697" s="56"/>
      <c r="N3697" s="56"/>
      <c r="O3697" s="56"/>
      <c r="P3697" s="56"/>
    </row>
    <row r="3698" spans="1:16">
      <c r="A3698" s="20">
        <v>3689</v>
      </c>
      <c r="B3698" s="20" t="str">
        <f>IF(Data!B3698:$B$5005&lt;&gt;"",Data!B3698,"")</f>
        <v/>
      </c>
      <c r="C3698" s="20" t="str">
        <f>IF(Data!$B3698:C$5005&lt;&gt;"",Data!C3698,"")</f>
        <v/>
      </c>
      <c r="D3698" s="20" t="str">
        <f t="shared" si="125"/>
        <v/>
      </c>
      <c r="E3698" s="133" t="str">
        <f>IF(D3698="","",IF(COUNTIF($D$10:D3697,D3698)=0,COUNTIF(D:D,D3698),""))</f>
        <v/>
      </c>
      <c r="F3698" s="20" t="str">
        <f t="shared" si="126"/>
        <v/>
      </c>
      <c r="G3698" s="56"/>
      <c r="H3698" s="56"/>
      <c r="I3698" s="56"/>
      <c r="J3698" s="56"/>
      <c r="K3698" s="56"/>
      <c r="L3698" s="56"/>
      <c r="M3698" s="56"/>
      <c r="N3698" s="56"/>
      <c r="O3698" s="56"/>
      <c r="P3698" s="56"/>
    </row>
    <row r="3699" spans="1:16">
      <c r="A3699" s="20">
        <v>3690</v>
      </c>
      <c r="B3699" s="20" t="str">
        <f>IF(Data!B3699:$B$5005&lt;&gt;"",Data!B3699,"")</f>
        <v/>
      </c>
      <c r="C3699" s="20" t="str">
        <f>IF(Data!$B3699:C$5005&lt;&gt;"",Data!C3699,"")</f>
        <v/>
      </c>
      <c r="D3699" s="20" t="str">
        <f t="shared" si="125"/>
        <v/>
      </c>
      <c r="E3699" s="133" t="str">
        <f>IF(D3699="","",IF(COUNTIF($D$10:D3698,D3699)=0,COUNTIF(D:D,D3699),""))</f>
        <v/>
      </c>
      <c r="F3699" s="20" t="str">
        <f t="shared" si="126"/>
        <v/>
      </c>
      <c r="G3699" s="56"/>
      <c r="H3699" s="56"/>
      <c r="I3699" s="56"/>
      <c r="J3699" s="56"/>
      <c r="K3699" s="56"/>
      <c r="L3699" s="56"/>
      <c r="M3699" s="56"/>
      <c r="N3699" s="56"/>
      <c r="O3699" s="56"/>
      <c r="P3699" s="56"/>
    </row>
    <row r="3700" spans="1:16">
      <c r="A3700" s="20">
        <v>3691</v>
      </c>
      <c r="B3700" s="20" t="str">
        <f>IF(Data!B3700:$B$5005&lt;&gt;"",Data!B3700,"")</f>
        <v/>
      </c>
      <c r="C3700" s="20" t="str">
        <f>IF(Data!$B3700:C$5005&lt;&gt;"",Data!C3700,"")</f>
        <v/>
      </c>
      <c r="D3700" s="20" t="str">
        <f t="shared" si="125"/>
        <v/>
      </c>
      <c r="E3700" s="133" t="str">
        <f>IF(D3700="","",IF(COUNTIF($D$10:D3699,D3700)=0,COUNTIF(D:D,D3700),""))</f>
        <v/>
      </c>
      <c r="F3700" s="20" t="str">
        <f t="shared" si="126"/>
        <v/>
      </c>
      <c r="G3700" s="56"/>
      <c r="H3700" s="56"/>
      <c r="I3700" s="56"/>
      <c r="J3700" s="56"/>
      <c r="K3700" s="56"/>
      <c r="L3700" s="56"/>
      <c r="M3700" s="56"/>
      <c r="N3700" s="56"/>
      <c r="O3700" s="56"/>
      <c r="P3700" s="56"/>
    </row>
    <row r="3701" spans="1:16">
      <c r="A3701" s="20">
        <v>3692</v>
      </c>
      <c r="B3701" s="20" t="str">
        <f>IF(Data!B3701:$B$5005&lt;&gt;"",Data!B3701,"")</f>
        <v/>
      </c>
      <c r="C3701" s="20" t="str">
        <f>IF(Data!$B3701:C$5005&lt;&gt;"",Data!C3701,"")</f>
        <v/>
      </c>
      <c r="D3701" s="20" t="str">
        <f t="shared" si="125"/>
        <v/>
      </c>
      <c r="E3701" s="133" t="str">
        <f>IF(D3701="","",IF(COUNTIF($D$10:D3700,D3701)=0,COUNTIF(D:D,D3701),""))</f>
        <v/>
      </c>
      <c r="F3701" s="20" t="str">
        <f t="shared" si="126"/>
        <v/>
      </c>
      <c r="G3701" s="56"/>
      <c r="H3701" s="56"/>
      <c r="I3701" s="56"/>
      <c r="J3701" s="56"/>
      <c r="K3701" s="56"/>
      <c r="L3701" s="56"/>
      <c r="M3701" s="56"/>
      <c r="N3701" s="56"/>
      <c r="O3701" s="56"/>
      <c r="P3701" s="56"/>
    </row>
    <row r="3702" spans="1:16">
      <c r="A3702" s="20">
        <v>3693</v>
      </c>
      <c r="B3702" s="20" t="str">
        <f>IF(Data!B3702:$B$5005&lt;&gt;"",Data!B3702,"")</f>
        <v/>
      </c>
      <c r="C3702" s="20" t="str">
        <f>IF(Data!$B3702:C$5005&lt;&gt;"",Data!C3702,"")</f>
        <v/>
      </c>
      <c r="D3702" s="20" t="str">
        <f t="shared" si="125"/>
        <v/>
      </c>
      <c r="E3702" s="133" t="str">
        <f>IF(D3702="","",IF(COUNTIF($D$10:D3701,D3702)=0,COUNTIF(D:D,D3702),""))</f>
        <v/>
      </c>
      <c r="F3702" s="20" t="str">
        <f t="shared" si="126"/>
        <v/>
      </c>
      <c r="G3702" s="56"/>
      <c r="H3702" s="56"/>
      <c r="I3702" s="56"/>
      <c r="J3702" s="56"/>
      <c r="K3702" s="56"/>
      <c r="L3702" s="56"/>
      <c r="M3702" s="56"/>
      <c r="N3702" s="56"/>
      <c r="O3702" s="56"/>
      <c r="P3702" s="56"/>
    </row>
    <row r="3703" spans="1:16">
      <c r="A3703" s="20">
        <v>3694</v>
      </c>
      <c r="B3703" s="20" t="str">
        <f>IF(Data!B3703:$B$5005&lt;&gt;"",Data!B3703,"")</f>
        <v/>
      </c>
      <c r="C3703" s="20" t="str">
        <f>IF(Data!$B3703:C$5005&lt;&gt;"",Data!C3703,"")</f>
        <v/>
      </c>
      <c r="D3703" s="20" t="str">
        <f t="shared" si="125"/>
        <v/>
      </c>
      <c r="E3703" s="133" t="str">
        <f>IF(D3703="","",IF(COUNTIF($D$10:D3702,D3703)=0,COUNTIF(D:D,D3703),""))</f>
        <v/>
      </c>
      <c r="F3703" s="20" t="str">
        <f t="shared" si="126"/>
        <v/>
      </c>
      <c r="G3703" s="56"/>
      <c r="H3703" s="56"/>
      <c r="I3703" s="56"/>
      <c r="J3703" s="56"/>
      <c r="K3703" s="56"/>
      <c r="L3703" s="56"/>
      <c r="M3703" s="56"/>
      <c r="N3703" s="56"/>
      <c r="O3703" s="56"/>
      <c r="P3703" s="56"/>
    </row>
    <row r="3704" spans="1:16">
      <c r="A3704" s="20">
        <v>3695</v>
      </c>
      <c r="B3704" s="20" t="str">
        <f>IF(Data!B3704:$B$5005&lt;&gt;"",Data!B3704,"")</f>
        <v/>
      </c>
      <c r="C3704" s="20" t="str">
        <f>IF(Data!$B3704:C$5005&lt;&gt;"",Data!C3704,"")</f>
        <v/>
      </c>
      <c r="D3704" s="20" t="str">
        <f t="shared" ref="D3704:D3767" si="127">IF(AND(B3704&lt;&gt;"",C3704&lt;&gt;""), _xlfn.RANK.AVG(B3704,B:B,1),"")</f>
        <v/>
      </c>
      <c r="E3704" s="133" t="str">
        <f>IF(D3704="","",IF(COUNTIF($D$10:D3703,D3704)=0,COUNTIF(D:D,D3704),""))</f>
        <v/>
      </c>
      <c r="F3704" s="20" t="str">
        <f t="shared" si="126"/>
        <v/>
      </c>
      <c r="G3704" s="56"/>
      <c r="H3704" s="56"/>
      <c r="I3704" s="56"/>
      <c r="J3704" s="56"/>
      <c r="K3704" s="56"/>
      <c r="L3704" s="56"/>
      <c r="M3704" s="56"/>
      <c r="N3704" s="56"/>
      <c r="O3704" s="56"/>
      <c r="P3704" s="56"/>
    </row>
    <row r="3705" spans="1:16">
      <c r="A3705" s="20">
        <v>3696</v>
      </c>
      <c r="B3705" s="20" t="str">
        <f>IF(Data!B3705:$B$5005&lt;&gt;"",Data!B3705,"")</f>
        <v/>
      </c>
      <c r="C3705" s="20" t="str">
        <f>IF(Data!$B3705:C$5005&lt;&gt;"",Data!C3705,"")</f>
        <v/>
      </c>
      <c r="D3705" s="20" t="str">
        <f t="shared" si="127"/>
        <v/>
      </c>
      <c r="E3705" s="133" t="str">
        <f>IF(D3705="","",IF(COUNTIF($D$10:D3704,D3705)=0,COUNTIF(D:D,D3705),""))</f>
        <v/>
      </c>
      <c r="F3705" s="20" t="str">
        <f t="shared" si="126"/>
        <v/>
      </c>
      <c r="G3705" s="56"/>
      <c r="H3705" s="56"/>
      <c r="I3705" s="56"/>
      <c r="J3705" s="56"/>
      <c r="K3705" s="56"/>
      <c r="L3705" s="56"/>
      <c r="M3705" s="56"/>
      <c r="N3705" s="56"/>
      <c r="O3705" s="56"/>
      <c r="P3705" s="56"/>
    </row>
    <row r="3706" spans="1:16">
      <c r="A3706" s="20">
        <v>3697</v>
      </c>
      <c r="B3706" s="20" t="str">
        <f>IF(Data!B3706:$B$5005&lt;&gt;"",Data!B3706,"")</f>
        <v/>
      </c>
      <c r="C3706" s="20" t="str">
        <f>IF(Data!$B3706:C$5005&lt;&gt;"",Data!C3706,"")</f>
        <v/>
      </c>
      <c r="D3706" s="20" t="str">
        <f t="shared" si="127"/>
        <v/>
      </c>
      <c r="E3706" s="133" t="str">
        <f>IF(D3706="","",IF(COUNTIF($D$10:D3705,D3706)=0,COUNTIF(D:D,D3706),""))</f>
        <v/>
      </c>
      <c r="F3706" s="20" t="str">
        <f t="shared" si="126"/>
        <v/>
      </c>
      <c r="G3706" s="56"/>
      <c r="H3706" s="56"/>
      <c r="I3706" s="56"/>
      <c r="J3706" s="56"/>
      <c r="K3706" s="56"/>
      <c r="L3706" s="56"/>
      <c r="M3706" s="56"/>
      <c r="N3706" s="56"/>
      <c r="O3706" s="56"/>
      <c r="P3706" s="56"/>
    </row>
    <row r="3707" spans="1:16">
      <c r="A3707" s="20">
        <v>3698</v>
      </c>
      <c r="B3707" s="20" t="str">
        <f>IF(Data!B3707:$B$5005&lt;&gt;"",Data!B3707,"")</f>
        <v/>
      </c>
      <c r="C3707" s="20" t="str">
        <f>IF(Data!$B3707:C$5005&lt;&gt;"",Data!C3707,"")</f>
        <v/>
      </c>
      <c r="D3707" s="20" t="str">
        <f t="shared" si="127"/>
        <v/>
      </c>
      <c r="E3707" s="133" t="str">
        <f>IF(D3707="","",IF(COUNTIF($D$10:D3706,D3707)=0,COUNTIF(D:D,D3707),""))</f>
        <v/>
      </c>
      <c r="F3707" s="20" t="str">
        <f t="shared" si="126"/>
        <v/>
      </c>
      <c r="G3707" s="56"/>
      <c r="H3707" s="56"/>
      <c r="I3707" s="56"/>
      <c r="J3707" s="56"/>
      <c r="K3707" s="56"/>
      <c r="L3707" s="56"/>
      <c r="M3707" s="56"/>
      <c r="N3707" s="56"/>
      <c r="O3707" s="56"/>
      <c r="P3707" s="56"/>
    </row>
    <row r="3708" spans="1:16">
      <c r="A3708" s="20">
        <v>3699</v>
      </c>
      <c r="B3708" s="20" t="str">
        <f>IF(Data!B3708:$B$5005&lt;&gt;"",Data!B3708,"")</f>
        <v/>
      </c>
      <c r="C3708" s="20" t="str">
        <f>IF(Data!$B3708:C$5005&lt;&gt;"",Data!C3708,"")</f>
        <v/>
      </c>
      <c r="D3708" s="20" t="str">
        <f t="shared" si="127"/>
        <v/>
      </c>
      <c r="E3708" s="133" t="str">
        <f>IF(D3708="","",IF(COUNTIF($D$10:D3707,D3708)=0,COUNTIF(D:D,D3708),""))</f>
        <v/>
      </c>
      <c r="F3708" s="20" t="str">
        <f t="shared" si="126"/>
        <v/>
      </c>
      <c r="G3708" s="56"/>
      <c r="H3708" s="56"/>
      <c r="I3708" s="56"/>
      <c r="J3708" s="56"/>
      <c r="K3708" s="56"/>
      <c r="L3708" s="56"/>
      <c r="M3708" s="56"/>
      <c r="N3708" s="56"/>
      <c r="O3708" s="56"/>
      <c r="P3708" s="56"/>
    </row>
    <row r="3709" spans="1:16">
      <c r="A3709" s="20">
        <v>3700</v>
      </c>
      <c r="B3709" s="20" t="str">
        <f>IF(Data!B3709:$B$5005&lt;&gt;"",Data!B3709,"")</f>
        <v/>
      </c>
      <c r="C3709" s="20" t="str">
        <f>IF(Data!$B3709:C$5005&lt;&gt;"",Data!C3709,"")</f>
        <v/>
      </c>
      <c r="D3709" s="20" t="str">
        <f t="shared" si="127"/>
        <v/>
      </c>
      <c r="E3709" s="133" t="str">
        <f>IF(D3709="","",IF(COUNTIF($D$10:D3708,D3709)=0,COUNTIF(D:D,D3709),""))</f>
        <v/>
      </c>
      <c r="F3709" s="20" t="str">
        <f t="shared" si="126"/>
        <v/>
      </c>
      <c r="G3709" s="56"/>
      <c r="H3709" s="56"/>
      <c r="I3709" s="56"/>
      <c r="J3709" s="56"/>
      <c r="K3709" s="56"/>
      <c r="L3709" s="56"/>
      <c r="M3709" s="56"/>
      <c r="N3709" s="56"/>
      <c r="O3709" s="56"/>
      <c r="P3709" s="56"/>
    </row>
    <row r="3710" spans="1:16">
      <c r="A3710" s="20">
        <v>3701</v>
      </c>
      <c r="B3710" s="20" t="str">
        <f>IF(Data!B3710:$B$5005&lt;&gt;"",Data!B3710,"")</f>
        <v/>
      </c>
      <c r="C3710" s="20" t="str">
        <f>IF(Data!$B3710:C$5005&lt;&gt;"",Data!C3710,"")</f>
        <v/>
      </c>
      <c r="D3710" s="20" t="str">
        <f t="shared" si="127"/>
        <v/>
      </c>
      <c r="E3710" s="133" t="str">
        <f>IF(D3710="","",IF(COUNTIF($D$10:D3709,D3710)=0,COUNTIF(D:D,D3710),""))</f>
        <v/>
      </c>
      <c r="F3710" s="20" t="str">
        <f t="shared" si="126"/>
        <v/>
      </c>
      <c r="G3710" s="56"/>
      <c r="H3710" s="56"/>
      <c r="I3710" s="56"/>
      <c r="J3710" s="56"/>
      <c r="K3710" s="56"/>
      <c r="L3710" s="56"/>
      <c r="M3710" s="56"/>
      <c r="N3710" s="56"/>
      <c r="O3710" s="56"/>
      <c r="P3710" s="56"/>
    </row>
    <row r="3711" spans="1:16">
      <c r="A3711" s="20">
        <v>3702</v>
      </c>
      <c r="B3711" s="20" t="str">
        <f>IF(Data!B3711:$B$5005&lt;&gt;"",Data!B3711,"")</f>
        <v/>
      </c>
      <c r="C3711" s="20" t="str">
        <f>IF(Data!$B3711:C$5005&lt;&gt;"",Data!C3711,"")</f>
        <v/>
      </c>
      <c r="D3711" s="20" t="str">
        <f t="shared" si="127"/>
        <v/>
      </c>
      <c r="E3711" s="133" t="str">
        <f>IF(D3711="","",IF(COUNTIF($D$10:D3710,D3711)=0,COUNTIF(D:D,D3711),""))</f>
        <v/>
      </c>
      <c r="F3711" s="20" t="str">
        <f t="shared" si="126"/>
        <v/>
      </c>
      <c r="G3711" s="56"/>
      <c r="H3711" s="56"/>
      <c r="I3711" s="56"/>
      <c r="J3711" s="56"/>
      <c r="K3711" s="56"/>
      <c r="L3711" s="56"/>
      <c r="M3711" s="56"/>
      <c r="N3711" s="56"/>
      <c r="O3711" s="56"/>
      <c r="P3711" s="56"/>
    </row>
    <row r="3712" spans="1:16">
      <c r="A3712" s="20">
        <v>3703</v>
      </c>
      <c r="B3712" s="20" t="str">
        <f>IF(Data!B3712:$B$5005&lt;&gt;"",Data!B3712,"")</f>
        <v/>
      </c>
      <c r="C3712" s="20" t="str">
        <f>IF(Data!$B3712:C$5005&lt;&gt;"",Data!C3712,"")</f>
        <v/>
      </c>
      <c r="D3712" s="20" t="str">
        <f t="shared" si="127"/>
        <v/>
      </c>
      <c r="E3712" s="133" t="str">
        <f>IF(D3712="","",IF(COUNTIF($D$10:D3711,D3712)=0,COUNTIF(D:D,D3712),""))</f>
        <v/>
      </c>
      <c r="F3712" s="20" t="str">
        <f t="shared" si="126"/>
        <v/>
      </c>
      <c r="G3712" s="56"/>
      <c r="H3712" s="56"/>
      <c r="I3712" s="56"/>
      <c r="J3712" s="56"/>
      <c r="K3712" s="56"/>
      <c r="L3712" s="56"/>
      <c r="M3712" s="56"/>
      <c r="N3712" s="56"/>
      <c r="O3712" s="56"/>
      <c r="P3712" s="56"/>
    </row>
    <row r="3713" spans="1:16">
      <c r="A3713" s="20">
        <v>3704</v>
      </c>
      <c r="B3713" s="20" t="str">
        <f>IF(Data!B3713:$B$5005&lt;&gt;"",Data!B3713,"")</f>
        <v/>
      </c>
      <c r="C3713" s="20" t="str">
        <f>IF(Data!$B3713:C$5005&lt;&gt;"",Data!C3713,"")</f>
        <v/>
      </c>
      <c r="D3713" s="20" t="str">
        <f t="shared" si="127"/>
        <v/>
      </c>
      <c r="E3713" s="133" t="str">
        <f>IF(D3713="","",IF(COUNTIF($D$10:D3712,D3713)=0,COUNTIF(D:D,D3713),""))</f>
        <v/>
      </c>
      <c r="F3713" s="20" t="str">
        <f t="shared" si="126"/>
        <v/>
      </c>
      <c r="G3713" s="56"/>
      <c r="H3713" s="56"/>
      <c r="I3713" s="56"/>
      <c r="J3713" s="56"/>
      <c r="K3713" s="56"/>
      <c r="L3713" s="56"/>
      <c r="M3713" s="56"/>
      <c r="N3713" s="56"/>
      <c r="O3713" s="56"/>
      <c r="P3713" s="56"/>
    </row>
    <row r="3714" spans="1:16">
      <c r="A3714" s="20">
        <v>3705</v>
      </c>
      <c r="B3714" s="20" t="str">
        <f>IF(Data!B3714:$B$5005&lt;&gt;"",Data!B3714,"")</f>
        <v/>
      </c>
      <c r="C3714" s="20" t="str">
        <f>IF(Data!$B3714:C$5005&lt;&gt;"",Data!C3714,"")</f>
        <v/>
      </c>
      <c r="D3714" s="20" t="str">
        <f t="shared" si="127"/>
        <v/>
      </c>
      <c r="E3714" s="133" t="str">
        <f>IF(D3714="","",IF(COUNTIF($D$10:D3713,D3714)=0,COUNTIF(D:D,D3714),""))</f>
        <v/>
      </c>
      <c r="F3714" s="20" t="str">
        <f t="shared" si="126"/>
        <v/>
      </c>
      <c r="G3714" s="56"/>
      <c r="H3714" s="56"/>
      <c r="I3714" s="56"/>
      <c r="J3714" s="56"/>
      <c r="K3714" s="56"/>
      <c r="L3714" s="56"/>
      <c r="M3714" s="56"/>
      <c r="N3714" s="56"/>
      <c r="O3714" s="56"/>
      <c r="P3714" s="56"/>
    </row>
    <row r="3715" spans="1:16">
      <c r="A3715" s="20">
        <v>3706</v>
      </c>
      <c r="B3715" s="20" t="str">
        <f>IF(Data!B3715:$B$5005&lt;&gt;"",Data!B3715,"")</f>
        <v/>
      </c>
      <c r="C3715" s="20" t="str">
        <f>IF(Data!$B3715:C$5005&lt;&gt;"",Data!C3715,"")</f>
        <v/>
      </c>
      <c r="D3715" s="20" t="str">
        <f t="shared" si="127"/>
        <v/>
      </c>
      <c r="E3715" s="133" t="str">
        <f>IF(D3715="","",IF(COUNTIF($D$10:D3714,D3715)=0,COUNTIF(D:D,D3715),""))</f>
        <v/>
      </c>
      <c r="F3715" s="20" t="str">
        <f t="shared" si="126"/>
        <v/>
      </c>
      <c r="G3715" s="56"/>
      <c r="H3715" s="56"/>
      <c r="I3715" s="56"/>
      <c r="J3715" s="56"/>
      <c r="K3715" s="56"/>
      <c r="L3715" s="56"/>
      <c r="M3715" s="56"/>
      <c r="N3715" s="56"/>
      <c r="O3715" s="56"/>
      <c r="P3715" s="56"/>
    </row>
    <row r="3716" spans="1:16">
      <c r="A3716" s="20">
        <v>3707</v>
      </c>
      <c r="B3716" s="20" t="str">
        <f>IF(Data!B3716:$B$5005&lt;&gt;"",Data!B3716,"")</f>
        <v/>
      </c>
      <c r="C3716" s="20" t="str">
        <f>IF(Data!$B3716:C$5005&lt;&gt;"",Data!C3716,"")</f>
        <v/>
      </c>
      <c r="D3716" s="20" t="str">
        <f t="shared" si="127"/>
        <v/>
      </c>
      <c r="E3716" s="133" t="str">
        <f>IF(D3716="","",IF(COUNTIF($D$10:D3715,D3716)=0,COUNTIF(D:D,D3716),""))</f>
        <v/>
      </c>
      <c r="F3716" s="20" t="str">
        <f t="shared" si="126"/>
        <v/>
      </c>
      <c r="G3716" s="56"/>
      <c r="H3716" s="56"/>
      <c r="I3716" s="56"/>
      <c r="J3716" s="56"/>
      <c r="K3716" s="56"/>
      <c r="L3716" s="56"/>
      <c r="M3716" s="56"/>
      <c r="N3716" s="56"/>
      <c r="O3716" s="56"/>
      <c r="P3716" s="56"/>
    </row>
    <row r="3717" spans="1:16">
      <c r="A3717" s="20">
        <v>3708</v>
      </c>
      <c r="B3717" s="20" t="str">
        <f>IF(Data!B3717:$B$5005&lt;&gt;"",Data!B3717,"")</f>
        <v/>
      </c>
      <c r="C3717" s="20" t="str">
        <f>IF(Data!$B3717:C$5005&lt;&gt;"",Data!C3717,"")</f>
        <v/>
      </c>
      <c r="D3717" s="20" t="str">
        <f t="shared" si="127"/>
        <v/>
      </c>
      <c r="E3717" s="133" t="str">
        <f>IF(D3717="","",IF(COUNTIF($D$10:D3716,D3717)=0,COUNTIF(D:D,D3717),""))</f>
        <v/>
      </c>
      <c r="F3717" s="20" t="str">
        <f t="shared" si="126"/>
        <v/>
      </c>
      <c r="G3717" s="56"/>
      <c r="H3717" s="56"/>
      <c r="I3717" s="56"/>
      <c r="J3717" s="56"/>
      <c r="K3717" s="56"/>
      <c r="L3717" s="56"/>
      <c r="M3717" s="56"/>
      <c r="N3717" s="56"/>
      <c r="O3717" s="56"/>
      <c r="P3717" s="56"/>
    </row>
    <row r="3718" spans="1:16">
      <c r="A3718" s="20">
        <v>3709</v>
      </c>
      <c r="B3718" s="20" t="str">
        <f>IF(Data!B3718:$B$5005&lt;&gt;"",Data!B3718,"")</f>
        <v/>
      </c>
      <c r="C3718" s="20" t="str">
        <f>IF(Data!$B3718:C$5005&lt;&gt;"",Data!C3718,"")</f>
        <v/>
      </c>
      <c r="D3718" s="20" t="str">
        <f t="shared" si="127"/>
        <v/>
      </c>
      <c r="E3718" s="133" t="str">
        <f>IF(D3718="","",IF(COUNTIF($D$10:D3717,D3718)=0,COUNTIF(D:D,D3718),""))</f>
        <v/>
      </c>
      <c r="F3718" s="20" t="str">
        <f t="shared" si="126"/>
        <v/>
      </c>
      <c r="G3718" s="56"/>
      <c r="H3718" s="56"/>
      <c r="I3718" s="56"/>
      <c r="J3718" s="56"/>
      <c r="K3718" s="56"/>
      <c r="L3718" s="56"/>
      <c r="M3718" s="56"/>
      <c r="N3718" s="56"/>
      <c r="O3718" s="56"/>
      <c r="P3718" s="56"/>
    </row>
    <row r="3719" spans="1:16">
      <c r="A3719" s="20">
        <v>3710</v>
      </c>
      <c r="B3719" s="20" t="str">
        <f>IF(Data!B3719:$B$5005&lt;&gt;"",Data!B3719,"")</f>
        <v/>
      </c>
      <c r="C3719" s="20" t="str">
        <f>IF(Data!$B3719:C$5005&lt;&gt;"",Data!C3719,"")</f>
        <v/>
      </c>
      <c r="D3719" s="20" t="str">
        <f t="shared" si="127"/>
        <v/>
      </c>
      <c r="E3719" s="133" t="str">
        <f>IF(D3719="","",IF(COUNTIF($D$10:D3718,D3719)=0,COUNTIF(D:D,D3719),""))</f>
        <v/>
      </c>
      <c r="F3719" s="20" t="str">
        <f t="shared" si="126"/>
        <v/>
      </c>
      <c r="G3719" s="56"/>
      <c r="H3719" s="56"/>
      <c r="I3719" s="56"/>
      <c r="J3719" s="56"/>
      <c r="K3719" s="56"/>
      <c r="L3719" s="56"/>
      <c r="M3719" s="56"/>
      <c r="N3719" s="56"/>
      <c r="O3719" s="56"/>
      <c r="P3719" s="56"/>
    </row>
    <row r="3720" spans="1:16">
      <c r="A3720" s="20">
        <v>3711</v>
      </c>
      <c r="B3720" s="20" t="str">
        <f>IF(Data!B3720:$B$5005&lt;&gt;"",Data!B3720,"")</f>
        <v/>
      </c>
      <c r="C3720" s="20" t="str">
        <f>IF(Data!$B3720:C$5005&lt;&gt;"",Data!C3720,"")</f>
        <v/>
      </c>
      <c r="D3720" s="20" t="str">
        <f t="shared" si="127"/>
        <v/>
      </c>
      <c r="E3720" s="133" t="str">
        <f>IF(D3720="","",IF(COUNTIF($D$10:D3719,D3720)=0,COUNTIF(D:D,D3720),""))</f>
        <v/>
      </c>
      <c r="F3720" s="20" t="str">
        <f t="shared" si="126"/>
        <v/>
      </c>
      <c r="G3720" s="56"/>
      <c r="H3720" s="56"/>
      <c r="I3720" s="56"/>
      <c r="J3720" s="56"/>
      <c r="K3720" s="56"/>
      <c r="L3720" s="56"/>
      <c r="M3720" s="56"/>
      <c r="N3720" s="56"/>
      <c r="O3720" s="56"/>
      <c r="P3720" s="56"/>
    </row>
    <row r="3721" spans="1:16">
      <c r="A3721" s="20">
        <v>3712</v>
      </c>
      <c r="B3721" s="20" t="str">
        <f>IF(Data!B3721:$B$5005&lt;&gt;"",Data!B3721,"")</f>
        <v/>
      </c>
      <c r="C3721" s="20" t="str">
        <f>IF(Data!$B3721:C$5005&lt;&gt;"",Data!C3721,"")</f>
        <v/>
      </c>
      <c r="D3721" s="20" t="str">
        <f t="shared" si="127"/>
        <v/>
      </c>
      <c r="E3721" s="133" t="str">
        <f>IF(D3721="","",IF(COUNTIF($D$10:D3720,D3721)=0,COUNTIF(D:D,D3721),""))</f>
        <v/>
      </c>
      <c r="F3721" s="20" t="str">
        <f t="shared" si="126"/>
        <v/>
      </c>
      <c r="G3721" s="56"/>
      <c r="H3721" s="56"/>
      <c r="I3721" s="56"/>
      <c r="J3721" s="56"/>
      <c r="K3721" s="56"/>
      <c r="L3721" s="56"/>
      <c r="M3721" s="56"/>
      <c r="N3721" s="56"/>
      <c r="O3721" s="56"/>
      <c r="P3721" s="56"/>
    </row>
    <row r="3722" spans="1:16">
      <c r="A3722" s="20">
        <v>3713</v>
      </c>
      <c r="B3722" s="20" t="str">
        <f>IF(Data!B3722:$B$5005&lt;&gt;"",Data!B3722,"")</f>
        <v/>
      </c>
      <c r="C3722" s="20" t="str">
        <f>IF(Data!$B3722:C$5005&lt;&gt;"",Data!C3722,"")</f>
        <v/>
      </c>
      <c r="D3722" s="20" t="str">
        <f t="shared" si="127"/>
        <v/>
      </c>
      <c r="E3722" s="133" t="str">
        <f>IF(D3722="","",IF(COUNTIF($D$10:D3721,D3722)=0,COUNTIF(D:D,D3722),""))</f>
        <v/>
      </c>
      <c r="F3722" s="20" t="str">
        <f t="shared" si="126"/>
        <v/>
      </c>
      <c r="G3722" s="56"/>
      <c r="H3722" s="56"/>
      <c r="I3722" s="56"/>
      <c r="J3722" s="56"/>
      <c r="K3722" s="56"/>
      <c r="L3722" s="56"/>
      <c r="M3722" s="56"/>
      <c r="N3722" s="56"/>
      <c r="O3722" s="56"/>
      <c r="P3722" s="56"/>
    </row>
    <row r="3723" spans="1:16">
      <c r="A3723" s="20">
        <v>3714</v>
      </c>
      <c r="B3723" s="20" t="str">
        <f>IF(Data!B3723:$B$5005&lt;&gt;"",Data!B3723,"")</f>
        <v/>
      </c>
      <c r="C3723" s="20" t="str">
        <f>IF(Data!$B3723:C$5005&lt;&gt;"",Data!C3723,"")</f>
        <v/>
      </c>
      <c r="D3723" s="20" t="str">
        <f t="shared" si="127"/>
        <v/>
      </c>
      <c r="E3723" s="133" t="str">
        <f>IF(D3723="","",IF(COUNTIF($D$10:D3722,D3723)=0,COUNTIF(D:D,D3723),""))</f>
        <v/>
      </c>
      <c r="F3723" s="20" t="str">
        <f t="shared" si="126"/>
        <v/>
      </c>
      <c r="G3723" s="56"/>
      <c r="H3723" s="56"/>
      <c r="I3723" s="56"/>
      <c r="J3723" s="56"/>
      <c r="K3723" s="56"/>
      <c r="L3723" s="56"/>
      <c r="M3723" s="56"/>
      <c r="N3723" s="56"/>
      <c r="O3723" s="56"/>
      <c r="P3723" s="56"/>
    </row>
    <row r="3724" spans="1:16">
      <c r="A3724" s="20">
        <v>3715</v>
      </c>
      <c r="B3724" s="20" t="str">
        <f>IF(Data!B3724:$B$5005&lt;&gt;"",Data!B3724,"")</f>
        <v/>
      </c>
      <c r="C3724" s="20" t="str">
        <f>IF(Data!$B3724:C$5005&lt;&gt;"",Data!C3724,"")</f>
        <v/>
      </c>
      <c r="D3724" s="20" t="str">
        <f t="shared" si="127"/>
        <v/>
      </c>
      <c r="E3724" s="133" t="str">
        <f>IF(D3724="","",IF(COUNTIF($D$10:D3723,D3724)=0,COUNTIF(D:D,D3724),""))</f>
        <v/>
      </c>
      <c r="F3724" s="20" t="str">
        <f t="shared" ref="F3724:F3787" si="128">IF(E3724="","",E3724^3-E3724)</f>
        <v/>
      </c>
      <c r="G3724" s="56"/>
      <c r="H3724" s="56"/>
      <c r="I3724" s="56"/>
      <c r="J3724" s="56"/>
      <c r="K3724" s="56"/>
      <c r="L3724" s="56"/>
      <c r="M3724" s="56"/>
      <c r="N3724" s="56"/>
      <c r="O3724" s="56"/>
      <c r="P3724" s="56"/>
    </row>
    <row r="3725" spans="1:16">
      <c r="A3725" s="20">
        <v>3716</v>
      </c>
      <c r="B3725" s="20" t="str">
        <f>IF(Data!B3725:$B$5005&lt;&gt;"",Data!B3725,"")</f>
        <v/>
      </c>
      <c r="C3725" s="20" t="str">
        <f>IF(Data!$B3725:C$5005&lt;&gt;"",Data!C3725,"")</f>
        <v/>
      </c>
      <c r="D3725" s="20" t="str">
        <f t="shared" si="127"/>
        <v/>
      </c>
      <c r="E3725" s="133" t="str">
        <f>IF(D3725="","",IF(COUNTIF($D$10:D3724,D3725)=0,COUNTIF(D:D,D3725),""))</f>
        <v/>
      </c>
      <c r="F3725" s="20" t="str">
        <f t="shared" si="128"/>
        <v/>
      </c>
      <c r="G3725" s="56"/>
      <c r="H3725" s="56"/>
      <c r="I3725" s="56"/>
      <c r="J3725" s="56"/>
      <c r="K3725" s="56"/>
      <c r="L3725" s="56"/>
      <c r="M3725" s="56"/>
      <c r="N3725" s="56"/>
      <c r="O3725" s="56"/>
      <c r="P3725" s="56"/>
    </row>
    <row r="3726" spans="1:16">
      <c r="A3726" s="20">
        <v>3717</v>
      </c>
      <c r="B3726" s="20" t="str">
        <f>IF(Data!B3726:$B$5005&lt;&gt;"",Data!B3726,"")</f>
        <v/>
      </c>
      <c r="C3726" s="20" t="str">
        <f>IF(Data!$B3726:C$5005&lt;&gt;"",Data!C3726,"")</f>
        <v/>
      </c>
      <c r="D3726" s="20" t="str">
        <f t="shared" si="127"/>
        <v/>
      </c>
      <c r="E3726" s="133" t="str">
        <f>IF(D3726="","",IF(COUNTIF($D$10:D3725,D3726)=0,COUNTIF(D:D,D3726),""))</f>
        <v/>
      </c>
      <c r="F3726" s="20" t="str">
        <f t="shared" si="128"/>
        <v/>
      </c>
      <c r="G3726" s="56"/>
      <c r="H3726" s="56"/>
      <c r="I3726" s="56"/>
      <c r="J3726" s="56"/>
      <c r="K3726" s="56"/>
      <c r="L3726" s="56"/>
      <c r="M3726" s="56"/>
      <c r="N3726" s="56"/>
      <c r="O3726" s="56"/>
      <c r="P3726" s="56"/>
    </row>
    <row r="3727" spans="1:16">
      <c r="A3727" s="20">
        <v>3718</v>
      </c>
      <c r="B3727" s="20" t="str">
        <f>IF(Data!B3727:$B$5005&lt;&gt;"",Data!B3727,"")</f>
        <v/>
      </c>
      <c r="C3727" s="20" t="str">
        <f>IF(Data!$B3727:C$5005&lt;&gt;"",Data!C3727,"")</f>
        <v/>
      </c>
      <c r="D3727" s="20" t="str">
        <f t="shared" si="127"/>
        <v/>
      </c>
      <c r="E3727" s="133" t="str">
        <f>IF(D3727="","",IF(COUNTIF($D$10:D3726,D3727)=0,COUNTIF(D:D,D3727),""))</f>
        <v/>
      </c>
      <c r="F3727" s="20" t="str">
        <f t="shared" si="128"/>
        <v/>
      </c>
      <c r="G3727" s="56"/>
      <c r="H3727" s="56"/>
      <c r="I3727" s="56"/>
      <c r="J3727" s="56"/>
      <c r="K3727" s="56"/>
      <c r="L3727" s="56"/>
      <c r="M3727" s="56"/>
      <c r="N3727" s="56"/>
      <c r="O3727" s="56"/>
      <c r="P3727" s="56"/>
    </row>
    <row r="3728" spans="1:16">
      <c r="A3728" s="20">
        <v>3719</v>
      </c>
      <c r="B3728" s="20" t="str">
        <f>IF(Data!B3728:$B$5005&lt;&gt;"",Data!B3728,"")</f>
        <v/>
      </c>
      <c r="C3728" s="20" t="str">
        <f>IF(Data!$B3728:C$5005&lt;&gt;"",Data!C3728,"")</f>
        <v/>
      </c>
      <c r="D3728" s="20" t="str">
        <f t="shared" si="127"/>
        <v/>
      </c>
      <c r="E3728" s="133" t="str">
        <f>IF(D3728="","",IF(COUNTIF($D$10:D3727,D3728)=0,COUNTIF(D:D,D3728),""))</f>
        <v/>
      </c>
      <c r="F3728" s="20" t="str">
        <f t="shared" si="128"/>
        <v/>
      </c>
      <c r="G3728" s="56"/>
      <c r="H3728" s="56"/>
      <c r="I3728" s="56"/>
      <c r="J3728" s="56"/>
      <c r="K3728" s="56"/>
      <c r="L3728" s="56"/>
      <c r="M3728" s="56"/>
      <c r="N3728" s="56"/>
      <c r="O3728" s="56"/>
      <c r="P3728" s="56"/>
    </row>
    <row r="3729" spans="1:16">
      <c r="A3729" s="20">
        <v>3720</v>
      </c>
      <c r="B3729" s="20" t="str">
        <f>IF(Data!B3729:$B$5005&lt;&gt;"",Data!B3729,"")</f>
        <v/>
      </c>
      <c r="C3729" s="20" t="str">
        <f>IF(Data!$B3729:C$5005&lt;&gt;"",Data!C3729,"")</f>
        <v/>
      </c>
      <c r="D3729" s="20" t="str">
        <f t="shared" si="127"/>
        <v/>
      </c>
      <c r="E3729" s="133" t="str">
        <f>IF(D3729="","",IF(COUNTIF($D$10:D3728,D3729)=0,COUNTIF(D:D,D3729),""))</f>
        <v/>
      </c>
      <c r="F3729" s="20" t="str">
        <f t="shared" si="128"/>
        <v/>
      </c>
      <c r="G3729" s="56"/>
      <c r="H3729" s="56"/>
      <c r="I3729" s="56"/>
      <c r="J3729" s="56"/>
      <c r="K3729" s="56"/>
      <c r="L3729" s="56"/>
      <c r="M3729" s="56"/>
      <c r="N3729" s="56"/>
      <c r="O3729" s="56"/>
      <c r="P3729" s="56"/>
    </row>
    <row r="3730" spans="1:16">
      <c r="A3730" s="20">
        <v>3721</v>
      </c>
      <c r="B3730" s="20" t="str">
        <f>IF(Data!B3730:$B$5005&lt;&gt;"",Data!B3730,"")</f>
        <v/>
      </c>
      <c r="C3730" s="20" t="str">
        <f>IF(Data!$B3730:C$5005&lt;&gt;"",Data!C3730,"")</f>
        <v/>
      </c>
      <c r="D3730" s="20" t="str">
        <f t="shared" si="127"/>
        <v/>
      </c>
      <c r="E3730" s="133" t="str">
        <f>IF(D3730="","",IF(COUNTIF($D$10:D3729,D3730)=0,COUNTIF(D:D,D3730),""))</f>
        <v/>
      </c>
      <c r="F3730" s="20" t="str">
        <f t="shared" si="128"/>
        <v/>
      </c>
      <c r="G3730" s="56"/>
      <c r="H3730" s="56"/>
      <c r="I3730" s="56"/>
      <c r="J3730" s="56"/>
      <c r="K3730" s="56"/>
      <c r="L3730" s="56"/>
      <c r="M3730" s="56"/>
      <c r="N3730" s="56"/>
      <c r="O3730" s="56"/>
      <c r="P3730" s="56"/>
    </row>
    <row r="3731" spans="1:16">
      <c r="A3731" s="20">
        <v>3722</v>
      </c>
      <c r="B3731" s="20" t="str">
        <f>IF(Data!B3731:$B$5005&lt;&gt;"",Data!B3731,"")</f>
        <v/>
      </c>
      <c r="C3731" s="20" t="str">
        <f>IF(Data!$B3731:C$5005&lt;&gt;"",Data!C3731,"")</f>
        <v/>
      </c>
      <c r="D3731" s="20" t="str">
        <f t="shared" si="127"/>
        <v/>
      </c>
      <c r="E3731" s="133" t="str">
        <f>IF(D3731="","",IF(COUNTIF($D$10:D3730,D3731)=0,COUNTIF(D:D,D3731),""))</f>
        <v/>
      </c>
      <c r="F3731" s="20" t="str">
        <f t="shared" si="128"/>
        <v/>
      </c>
      <c r="G3731" s="56"/>
      <c r="H3731" s="56"/>
      <c r="I3731" s="56"/>
      <c r="J3731" s="56"/>
      <c r="K3731" s="56"/>
      <c r="L3731" s="56"/>
      <c r="M3731" s="56"/>
      <c r="N3731" s="56"/>
      <c r="O3731" s="56"/>
      <c r="P3731" s="56"/>
    </row>
    <row r="3732" spans="1:16">
      <c r="A3732" s="20">
        <v>3723</v>
      </c>
      <c r="B3732" s="20" t="str">
        <f>IF(Data!B3732:$B$5005&lt;&gt;"",Data!B3732,"")</f>
        <v/>
      </c>
      <c r="C3732" s="20" t="str">
        <f>IF(Data!$B3732:C$5005&lt;&gt;"",Data!C3732,"")</f>
        <v/>
      </c>
      <c r="D3732" s="20" t="str">
        <f t="shared" si="127"/>
        <v/>
      </c>
      <c r="E3732" s="133" t="str">
        <f>IF(D3732="","",IF(COUNTIF($D$10:D3731,D3732)=0,COUNTIF(D:D,D3732),""))</f>
        <v/>
      </c>
      <c r="F3732" s="20" t="str">
        <f t="shared" si="128"/>
        <v/>
      </c>
      <c r="G3732" s="56"/>
      <c r="H3732" s="56"/>
      <c r="I3732" s="56"/>
      <c r="J3732" s="56"/>
      <c r="K3732" s="56"/>
      <c r="L3732" s="56"/>
      <c r="M3732" s="56"/>
      <c r="N3732" s="56"/>
      <c r="O3732" s="56"/>
      <c r="P3732" s="56"/>
    </row>
    <row r="3733" spans="1:16">
      <c r="A3733" s="20">
        <v>3724</v>
      </c>
      <c r="B3733" s="20" t="str">
        <f>IF(Data!B3733:$B$5005&lt;&gt;"",Data!B3733,"")</f>
        <v/>
      </c>
      <c r="C3733" s="20" t="str">
        <f>IF(Data!$B3733:C$5005&lt;&gt;"",Data!C3733,"")</f>
        <v/>
      </c>
      <c r="D3733" s="20" t="str">
        <f t="shared" si="127"/>
        <v/>
      </c>
      <c r="E3733" s="133" t="str">
        <f>IF(D3733="","",IF(COUNTIF($D$10:D3732,D3733)=0,COUNTIF(D:D,D3733),""))</f>
        <v/>
      </c>
      <c r="F3733" s="20" t="str">
        <f t="shared" si="128"/>
        <v/>
      </c>
      <c r="G3733" s="56"/>
      <c r="H3733" s="56"/>
      <c r="I3733" s="56"/>
      <c r="J3733" s="56"/>
      <c r="K3733" s="56"/>
      <c r="L3733" s="56"/>
      <c r="M3733" s="56"/>
      <c r="N3733" s="56"/>
      <c r="O3733" s="56"/>
      <c r="P3733" s="56"/>
    </row>
    <row r="3734" spans="1:16">
      <c r="A3734" s="20">
        <v>3725</v>
      </c>
      <c r="B3734" s="20" t="str">
        <f>IF(Data!B3734:$B$5005&lt;&gt;"",Data!B3734,"")</f>
        <v/>
      </c>
      <c r="C3734" s="20" t="str">
        <f>IF(Data!$B3734:C$5005&lt;&gt;"",Data!C3734,"")</f>
        <v/>
      </c>
      <c r="D3734" s="20" t="str">
        <f t="shared" si="127"/>
        <v/>
      </c>
      <c r="E3734" s="133" t="str">
        <f>IF(D3734="","",IF(COUNTIF($D$10:D3733,D3734)=0,COUNTIF(D:D,D3734),""))</f>
        <v/>
      </c>
      <c r="F3734" s="20" t="str">
        <f t="shared" si="128"/>
        <v/>
      </c>
      <c r="G3734" s="56"/>
      <c r="H3734" s="56"/>
      <c r="I3734" s="56"/>
      <c r="J3734" s="56"/>
      <c r="K3734" s="56"/>
      <c r="L3734" s="56"/>
      <c r="M3734" s="56"/>
      <c r="N3734" s="56"/>
      <c r="O3734" s="56"/>
      <c r="P3734" s="56"/>
    </row>
    <row r="3735" spans="1:16">
      <c r="A3735" s="20">
        <v>3726</v>
      </c>
      <c r="B3735" s="20" t="str">
        <f>IF(Data!B3735:$B$5005&lt;&gt;"",Data!B3735,"")</f>
        <v/>
      </c>
      <c r="C3735" s="20" t="str">
        <f>IF(Data!$B3735:C$5005&lt;&gt;"",Data!C3735,"")</f>
        <v/>
      </c>
      <c r="D3735" s="20" t="str">
        <f t="shared" si="127"/>
        <v/>
      </c>
      <c r="E3735" s="133" t="str">
        <f>IF(D3735="","",IF(COUNTIF($D$10:D3734,D3735)=0,COUNTIF(D:D,D3735),""))</f>
        <v/>
      </c>
      <c r="F3735" s="20" t="str">
        <f t="shared" si="128"/>
        <v/>
      </c>
      <c r="G3735" s="56"/>
      <c r="H3735" s="56"/>
      <c r="I3735" s="56"/>
      <c r="J3735" s="56"/>
      <c r="K3735" s="56"/>
      <c r="L3735" s="56"/>
      <c r="M3735" s="56"/>
      <c r="N3735" s="56"/>
      <c r="O3735" s="56"/>
      <c r="P3735" s="56"/>
    </row>
    <row r="3736" spans="1:16">
      <c r="A3736" s="20">
        <v>3727</v>
      </c>
      <c r="B3736" s="20" t="str">
        <f>IF(Data!B3736:$B$5005&lt;&gt;"",Data!B3736,"")</f>
        <v/>
      </c>
      <c r="C3736" s="20" t="str">
        <f>IF(Data!$B3736:C$5005&lt;&gt;"",Data!C3736,"")</f>
        <v/>
      </c>
      <c r="D3736" s="20" t="str">
        <f t="shared" si="127"/>
        <v/>
      </c>
      <c r="E3736" s="133" t="str">
        <f>IF(D3736="","",IF(COUNTIF($D$10:D3735,D3736)=0,COUNTIF(D:D,D3736),""))</f>
        <v/>
      </c>
      <c r="F3736" s="20" t="str">
        <f t="shared" si="128"/>
        <v/>
      </c>
      <c r="G3736" s="56"/>
      <c r="H3736" s="56"/>
      <c r="I3736" s="56"/>
      <c r="J3736" s="56"/>
      <c r="K3736" s="56"/>
      <c r="L3736" s="56"/>
      <c r="M3736" s="56"/>
      <c r="N3736" s="56"/>
      <c r="O3736" s="56"/>
      <c r="P3736" s="56"/>
    </row>
    <row r="3737" spans="1:16">
      <c r="A3737" s="20">
        <v>3728</v>
      </c>
      <c r="B3737" s="20" t="str">
        <f>IF(Data!B3737:$B$5005&lt;&gt;"",Data!B3737,"")</f>
        <v/>
      </c>
      <c r="C3737" s="20" t="str">
        <f>IF(Data!$B3737:C$5005&lt;&gt;"",Data!C3737,"")</f>
        <v/>
      </c>
      <c r="D3737" s="20" t="str">
        <f t="shared" si="127"/>
        <v/>
      </c>
      <c r="E3737" s="133" t="str">
        <f>IF(D3737="","",IF(COUNTIF($D$10:D3736,D3737)=0,COUNTIF(D:D,D3737),""))</f>
        <v/>
      </c>
      <c r="F3737" s="20" t="str">
        <f t="shared" si="128"/>
        <v/>
      </c>
      <c r="G3737" s="56"/>
      <c r="H3737" s="56"/>
      <c r="I3737" s="56"/>
      <c r="J3737" s="56"/>
      <c r="K3737" s="56"/>
      <c r="L3737" s="56"/>
      <c r="M3737" s="56"/>
      <c r="N3737" s="56"/>
      <c r="O3737" s="56"/>
      <c r="P3737" s="56"/>
    </row>
    <row r="3738" spans="1:16">
      <c r="A3738" s="20">
        <v>3729</v>
      </c>
      <c r="B3738" s="20" t="str">
        <f>IF(Data!B3738:$B$5005&lt;&gt;"",Data!B3738,"")</f>
        <v/>
      </c>
      <c r="C3738" s="20" t="str">
        <f>IF(Data!$B3738:C$5005&lt;&gt;"",Data!C3738,"")</f>
        <v/>
      </c>
      <c r="D3738" s="20" t="str">
        <f t="shared" si="127"/>
        <v/>
      </c>
      <c r="E3738" s="133" t="str">
        <f>IF(D3738="","",IF(COUNTIF($D$10:D3737,D3738)=0,COUNTIF(D:D,D3738),""))</f>
        <v/>
      </c>
      <c r="F3738" s="20" t="str">
        <f t="shared" si="128"/>
        <v/>
      </c>
      <c r="G3738" s="56"/>
      <c r="H3738" s="56"/>
      <c r="I3738" s="56"/>
      <c r="J3738" s="56"/>
      <c r="K3738" s="56"/>
      <c r="L3738" s="56"/>
      <c r="M3738" s="56"/>
      <c r="N3738" s="56"/>
      <c r="O3738" s="56"/>
      <c r="P3738" s="56"/>
    </row>
    <row r="3739" spans="1:16">
      <c r="A3739" s="20">
        <v>3730</v>
      </c>
      <c r="B3739" s="20" t="str">
        <f>IF(Data!B3739:$B$5005&lt;&gt;"",Data!B3739,"")</f>
        <v/>
      </c>
      <c r="C3739" s="20" t="str">
        <f>IF(Data!$B3739:C$5005&lt;&gt;"",Data!C3739,"")</f>
        <v/>
      </c>
      <c r="D3739" s="20" t="str">
        <f t="shared" si="127"/>
        <v/>
      </c>
      <c r="E3739" s="133" t="str">
        <f>IF(D3739="","",IF(COUNTIF($D$10:D3738,D3739)=0,COUNTIF(D:D,D3739),""))</f>
        <v/>
      </c>
      <c r="F3739" s="20" t="str">
        <f t="shared" si="128"/>
        <v/>
      </c>
      <c r="G3739" s="56"/>
      <c r="H3739" s="56"/>
      <c r="I3739" s="56"/>
      <c r="J3739" s="56"/>
      <c r="K3739" s="56"/>
      <c r="L3739" s="56"/>
      <c r="M3739" s="56"/>
      <c r="N3739" s="56"/>
      <c r="O3739" s="56"/>
      <c r="P3739" s="56"/>
    </row>
    <row r="3740" spans="1:16">
      <c r="A3740" s="20">
        <v>3731</v>
      </c>
      <c r="B3740" s="20" t="str">
        <f>IF(Data!B3740:$B$5005&lt;&gt;"",Data!B3740,"")</f>
        <v/>
      </c>
      <c r="C3740" s="20" t="str">
        <f>IF(Data!$B3740:C$5005&lt;&gt;"",Data!C3740,"")</f>
        <v/>
      </c>
      <c r="D3740" s="20" t="str">
        <f t="shared" si="127"/>
        <v/>
      </c>
      <c r="E3740" s="133" t="str">
        <f>IF(D3740="","",IF(COUNTIF($D$10:D3739,D3740)=0,COUNTIF(D:D,D3740),""))</f>
        <v/>
      </c>
      <c r="F3740" s="20" t="str">
        <f t="shared" si="128"/>
        <v/>
      </c>
      <c r="G3740" s="56"/>
      <c r="H3740" s="56"/>
      <c r="I3740" s="56"/>
      <c r="J3740" s="56"/>
      <c r="K3740" s="56"/>
      <c r="L3740" s="56"/>
      <c r="M3740" s="56"/>
      <c r="N3740" s="56"/>
      <c r="O3740" s="56"/>
      <c r="P3740" s="56"/>
    </row>
    <row r="3741" spans="1:16">
      <c r="A3741" s="20">
        <v>3732</v>
      </c>
      <c r="B3741" s="20" t="str">
        <f>IF(Data!B3741:$B$5005&lt;&gt;"",Data!B3741,"")</f>
        <v/>
      </c>
      <c r="C3741" s="20" t="str">
        <f>IF(Data!$B3741:C$5005&lt;&gt;"",Data!C3741,"")</f>
        <v/>
      </c>
      <c r="D3741" s="20" t="str">
        <f t="shared" si="127"/>
        <v/>
      </c>
      <c r="E3741" s="133" t="str">
        <f>IF(D3741="","",IF(COUNTIF($D$10:D3740,D3741)=0,COUNTIF(D:D,D3741),""))</f>
        <v/>
      </c>
      <c r="F3741" s="20" t="str">
        <f t="shared" si="128"/>
        <v/>
      </c>
      <c r="G3741" s="56"/>
      <c r="H3741" s="56"/>
      <c r="I3741" s="56"/>
      <c r="J3741" s="56"/>
      <c r="K3741" s="56"/>
      <c r="L3741" s="56"/>
      <c r="M3741" s="56"/>
      <c r="N3741" s="56"/>
      <c r="O3741" s="56"/>
      <c r="P3741" s="56"/>
    </row>
    <row r="3742" spans="1:16">
      <c r="A3742" s="20">
        <v>3733</v>
      </c>
      <c r="B3742" s="20" t="str">
        <f>IF(Data!B3742:$B$5005&lt;&gt;"",Data!B3742,"")</f>
        <v/>
      </c>
      <c r="C3742" s="20" t="str">
        <f>IF(Data!$B3742:C$5005&lt;&gt;"",Data!C3742,"")</f>
        <v/>
      </c>
      <c r="D3742" s="20" t="str">
        <f t="shared" si="127"/>
        <v/>
      </c>
      <c r="E3742" s="133" t="str">
        <f>IF(D3742="","",IF(COUNTIF($D$10:D3741,D3742)=0,COUNTIF(D:D,D3742),""))</f>
        <v/>
      </c>
      <c r="F3742" s="20" t="str">
        <f t="shared" si="128"/>
        <v/>
      </c>
      <c r="G3742" s="56"/>
      <c r="H3742" s="56"/>
      <c r="I3742" s="56"/>
      <c r="J3742" s="56"/>
      <c r="K3742" s="56"/>
      <c r="L3742" s="56"/>
      <c r="M3742" s="56"/>
      <c r="N3742" s="56"/>
      <c r="O3742" s="56"/>
      <c r="P3742" s="56"/>
    </row>
    <row r="3743" spans="1:16">
      <c r="A3743" s="20">
        <v>3734</v>
      </c>
      <c r="B3743" s="20" t="str">
        <f>IF(Data!B3743:$B$5005&lt;&gt;"",Data!B3743,"")</f>
        <v/>
      </c>
      <c r="C3743" s="20" t="str">
        <f>IF(Data!$B3743:C$5005&lt;&gt;"",Data!C3743,"")</f>
        <v/>
      </c>
      <c r="D3743" s="20" t="str">
        <f t="shared" si="127"/>
        <v/>
      </c>
      <c r="E3743" s="133" t="str">
        <f>IF(D3743="","",IF(COUNTIF($D$10:D3742,D3743)=0,COUNTIF(D:D,D3743),""))</f>
        <v/>
      </c>
      <c r="F3743" s="20" t="str">
        <f t="shared" si="128"/>
        <v/>
      </c>
      <c r="G3743" s="56"/>
      <c r="H3743" s="56"/>
      <c r="I3743" s="56"/>
      <c r="J3743" s="56"/>
      <c r="K3743" s="56"/>
      <c r="L3743" s="56"/>
      <c r="M3743" s="56"/>
      <c r="N3743" s="56"/>
      <c r="O3743" s="56"/>
      <c r="P3743" s="56"/>
    </row>
    <row r="3744" spans="1:16">
      <c r="A3744" s="20">
        <v>3735</v>
      </c>
      <c r="B3744" s="20" t="str">
        <f>IF(Data!B3744:$B$5005&lt;&gt;"",Data!B3744,"")</f>
        <v/>
      </c>
      <c r="C3744" s="20" t="str">
        <f>IF(Data!$B3744:C$5005&lt;&gt;"",Data!C3744,"")</f>
        <v/>
      </c>
      <c r="D3744" s="20" t="str">
        <f t="shared" si="127"/>
        <v/>
      </c>
      <c r="E3744" s="133" t="str">
        <f>IF(D3744="","",IF(COUNTIF($D$10:D3743,D3744)=0,COUNTIF(D:D,D3744),""))</f>
        <v/>
      </c>
      <c r="F3744" s="20" t="str">
        <f t="shared" si="128"/>
        <v/>
      </c>
      <c r="G3744" s="56"/>
      <c r="H3744" s="56"/>
      <c r="I3744" s="56"/>
      <c r="J3744" s="56"/>
      <c r="K3744" s="56"/>
      <c r="L3744" s="56"/>
      <c r="M3744" s="56"/>
      <c r="N3744" s="56"/>
      <c r="O3744" s="56"/>
      <c r="P3744" s="56"/>
    </row>
    <row r="3745" spans="1:16">
      <c r="A3745" s="20">
        <v>3736</v>
      </c>
      <c r="B3745" s="20" t="str">
        <f>IF(Data!B3745:$B$5005&lt;&gt;"",Data!B3745,"")</f>
        <v/>
      </c>
      <c r="C3745" s="20" t="str">
        <f>IF(Data!$B3745:C$5005&lt;&gt;"",Data!C3745,"")</f>
        <v/>
      </c>
      <c r="D3745" s="20" t="str">
        <f t="shared" si="127"/>
        <v/>
      </c>
      <c r="E3745" s="133" t="str">
        <f>IF(D3745="","",IF(COUNTIF($D$10:D3744,D3745)=0,COUNTIF(D:D,D3745),""))</f>
        <v/>
      </c>
      <c r="F3745" s="20" t="str">
        <f t="shared" si="128"/>
        <v/>
      </c>
      <c r="G3745" s="56"/>
      <c r="H3745" s="56"/>
      <c r="I3745" s="56"/>
      <c r="J3745" s="56"/>
      <c r="K3745" s="56"/>
      <c r="L3745" s="56"/>
      <c r="M3745" s="56"/>
      <c r="N3745" s="56"/>
      <c r="O3745" s="56"/>
      <c r="P3745" s="56"/>
    </row>
    <row r="3746" spans="1:16">
      <c r="A3746" s="20">
        <v>3737</v>
      </c>
      <c r="B3746" s="20" t="str">
        <f>IF(Data!B3746:$B$5005&lt;&gt;"",Data!B3746,"")</f>
        <v/>
      </c>
      <c r="C3746" s="20" t="str">
        <f>IF(Data!$B3746:C$5005&lt;&gt;"",Data!C3746,"")</f>
        <v/>
      </c>
      <c r="D3746" s="20" t="str">
        <f t="shared" si="127"/>
        <v/>
      </c>
      <c r="E3746" s="133" t="str">
        <f>IF(D3746="","",IF(COUNTIF($D$10:D3745,D3746)=0,COUNTIF(D:D,D3746),""))</f>
        <v/>
      </c>
      <c r="F3746" s="20" t="str">
        <f t="shared" si="128"/>
        <v/>
      </c>
      <c r="G3746" s="56"/>
      <c r="H3746" s="56"/>
      <c r="I3746" s="56"/>
      <c r="J3746" s="56"/>
      <c r="K3746" s="56"/>
      <c r="L3746" s="56"/>
      <c r="M3746" s="56"/>
      <c r="N3746" s="56"/>
      <c r="O3746" s="56"/>
      <c r="P3746" s="56"/>
    </row>
    <row r="3747" spans="1:16">
      <c r="A3747" s="20">
        <v>3738</v>
      </c>
      <c r="B3747" s="20" t="str">
        <f>IF(Data!B3747:$B$5005&lt;&gt;"",Data!B3747,"")</f>
        <v/>
      </c>
      <c r="C3747" s="20" t="str">
        <f>IF(Data!$B3747:C$5005&lt;&gt;"",Data!C3747,"")</f>
        <v/>
      </c>
      <c r="D3747" s="20" t="str">
        <f t="shared" si="127"/>
        <v/>
      </c>
      <c r="E3747" s="133" t="str">
        <f>IF(D3747="","",IF(COUNTIF($D$10:D3746,D3747)=0,COUNTIF(D:D,D3747),""))</f>
        <v/>
      </c>
      <c r="F3747" s="20" t="str">
        <f t="shared" si="128"/>
        <v/>
      </c>
      <c r="G3747" s="56"/>
      <c r="H3747" s="56"/>
      <c r="I3747" s="56"/>
      <c r="J3747" s="56"/>
      <c r="K3747" s="56"/>
      <c r="L3747" s="56"/>
      <c r="M3747" s="56"/>
      <c r="N3747" s="56"/>
      <c r="O3747" s="56"/>
      <c r="P3747" s="56"/>
    </row>
    <row r="3748" spans="1:16">
      <c r="A3748" s="20">
        <v>3739</v>
      </c>
      <c r="B3748" s="20" t="str">
        <f>IF(Data!B3748:$B$5005&lt;&gt;"",Data!B3748,"")</f>
        <v/>
      </c>
      <c r="C3748" s="20" t="str">
        <f>IF(Data!$B3748:C$5005&lt;&gt;"",Data!C3748,"")</f>
        <v/>
      </c>
      <c r="D3748" s="20" t="str">
        <f t="shared" si="127"/>
        <v/>
      </c>
      <c r="E3748" s="133" t="str">
        <f>IF(D3748="","",IF(COUNTIF($D$10:D3747,D3748)=0,COUNTIF(D:D,D3748),""))</f>
        <v/>
      </c>
      <c r="F3748" s="20" t="str">
        <f t="shared" si="128"/>
        <v/>
      </c>
      <c r="G3748" s="56"/>
      <c r="H3748" s="56"/>
      <c r="I3748" s="56"/>
      <c r="J3748" s="56"/>
      <c r="K3748" s="56"/>
      <c r="L3748" s="56"/>
      <c r="M3748" s="56"/>
      <c r="N3748" s="56"/>
      <c r="O3748" s="56"/>
      <c r="P3748" s="56"/>
    </row>
    <row r="3749" spans="1:16">
      <c r="A3749" s="20">
        <v>3740</v>
      </c>
      <c r="B3749" s="20" t="str">
        <f>IF(Data!B3749:$B$5005&lt;&gt;"",Data!B3749,"")</f>
        <v/>
      </c>
      <c r="C3749" s="20" t="str">
        <f>IF(Data!$B3749:C$5005&lt;&gt;"",Data!C3749,"")</f>
        <v/>
      </c>
      <c r="D3749" s="20" t="str">
        <f t="shared" si="127"/>
        <v/>
      </c>
      <c r="E3749" s="133" t="str">
        <f>IF(D3749="","",IF(COUNTIF($D$10:D3748,D3749)=0,COUNTIF(D:D,D3749),""))</f>
        <v/>
      </c>
      <c r="F3749" s="20" t="str">
        <f t="shared" si="128"/>
        <v/>
      </c>
      <c r="G3749" s="56"/>
      <c r="H3749" s="56"/>
      <c r="I3749" s="56"/>
      <c r="J3749" s="56"/>
      <c r="K3749" s="56"/>
      <c r="L3749" s="56"/>
      <c r="M3749" s="56"/>
      <c r="N3749" s="56"/>
      <c r="O3749" s="56"/>
      <c r="P3749" s="56"/>
    </row>
    <row r="3750" spans="1:16">
      <c r="A3750" s="20">
        <v>3741</v>
      </c>
      <c r="B3750" s="20" t="str">
        <f>IF(Data!B3750:$B$5005&lt;&gt;"",Data!B3750,"")</f>
        <v/>
      </c>
      <c r="C3750" s="20" t="str">
        <f>IF(Data!$B3750:C$5005&lt;&gt;"",Data!C3750,"")</f>
        <v/>
      </c>
      <c r="D3750" s="20" t="str">
        <f t="shared" si="127"/>
        <v/>
      </c>
      <c r="E3750" s="133" t="str">
        <f>IF(D3750="","",IF(COUNTIF($D$10:D3749,D3750)=0,COUNTIF(D:D,D3750),""))</f>
        <v/>
      </c>
      <c r="F3750" s="20" t="str">
        <f t="shared" si="128"/>
        <v/>
      </c>
      <c r="G3750" s="56"/>
      <c r="H3750" s="56"/>
      <c r="I3750" s="56"/>
      <c r="J3750" s="56"/>
      <c r="K3750" s="56"/>
      <c r="L3750" s="56"/>
      <c r="M3750" s="56"/>
      <c r="N3750" s="56"/>
      <c r="O3750" s="56"/>
      <c r="P3750" s="56"/>
    </row>
    <row r="3751" spans="1:16">
      <c r="A3751" s="20">
        <v>3742</v>
      </c>
      <c r="B3751" s="20" t="str">
        <f>IF(Data!B3751:$B$5005&lt;&gt;"",Data!B3751,"")</f>
        <v/>
      </c>
      <c r="C3751" s="20" t="str">
        <f>IF(Data!$B3751:C$5005&lt;&gt;"",Data!C3751,"")</f>
        <v/>
      </c>
      <c r="D3751" s="20" t="str">
        <f t="shared" si="127"/>
        <v/>
      </c>
      <c r="E3751" s="133" t="str">
        <f>IF(D3751="","",IF(COUNTIF($D$10:D3750,D3751)=0,COUNTIF(D:D,D3751),""))</f>
        <v/>
      </c>
      <c r="F3751" s="20" t="str">
        <f t="shared" si="128"/>
        <v/>
      </c>
      <c r="G3751" s="56"/>
      <c r="H3751" s="56"/>
      <c r="I3751" s="56"/>
      <c r="J3751" s="56"/>
      <c r="K3751" s="56"/>
      <c r="L3751" s="56"/>
      <c r="M3751" s="56"/>
      <c r="N3751" s="56"/>
      <c r="O3751" s="56"/>
      <c r="P3751" s="56"/>
    </row>
    <row r="3752" spans="1:16">
      <c r="A3752" s="20">
        <v>3743</v>
      </c>
      <c r="B3752" s="20" t="str">
        <f>IF(Data!B3752:$B$5005&lt;&gt;"",Data!B3752,"")</f>
        <v/>
      </c>
      <c r="C3752" s="20" t="str">
        <f>IF(Data!$B3752:C$5005&lt;&gt;"",Data!C3752,"")</f>
        <v/>
      </c>
      <c r="D3752" s="20" t="str">
        <f t="shared" si="127"/>
        <v/>
      </c>
      <c r="E3752" s="133" t="str">
        <f>IF(D3752="","",IF(COUNTIF($D$10:D3751,D3752)=0,COUNTIF(D:D,D3752),""))</f>
        <v/>
      </c>
      <c r="F3752" s="20" t="str">
        <f t="shared" si="128"/>
        <v/>
      </c>
      <c r="G3752" s="56"/>
      <c r="H3752" s="56"/>
      <c r="I3752" s="56"/>
      <c r="J3752" s="56"/>
      <c r="K3752" s="56"/>
      <c r="L3752" s="56"/>
      <c r="M3752" s="56"/>
      <c r="N3752" s="56"/>
      <c r="O3752" s="56"/>
      <c r="P3752" s="56"/>
    </row>
    <row r="3753" spans="1:16">
      <c r="A3753" s="20">
        <v>3744</v>
      </c>
      <c r="B3753" s="20" t="str">
        <f>IF(Data!B3753:$B$5005&lt;&gt;"",Data!B3753,"")</f>
        <v/>
      </c>
      <c r="C3753" s="20" t="str">
        <f>IF(Data!$B3753:C$5005&lt;&gt;"",Data!C3753,"")</f>
        <v/>
      </c>
      <c r="D3753" s="20" t="str">
        <f t="shared" si="127"/>
        <v/>
      </c>
      <c r="E3753" s="133" t="str">
        <f>IF(D3753="","",IF(COUNTIF($D$10:D3752,D3753)=0,COUNTIF(D:D,D3753),""))</f>
        <v/>
      </c>
      <c r="F3753" s="20" t="str">
        <f t="shared" si="128"/>
        <v/>
      </c>
      <c r="G3753" s="56"/>
      <c r="H3753" s="56"/>
      <c r="I3753" s="56"/>
      <c r="J3753" s="56"/>
      <c r="K3753" s="56"/>
      <c r="L3753" s="56"/>
      <c r="M3753" s="56"/>
      <c r="N3753" s="56"/>
      <c r="O3753" s="56"/>
      <c r="P3753" s="56"/>
    </row>
    <row r="3754" spans="1:16">
      <c r="A3754" s="20">
        <v>3745</v>
      </c>
      <c r="B3754" s="20" t="str">
        <f>IF(Data!B3754:$B$5005&lt;&gt;"",Data!B3754,"")</f>
        <v/>
      </c>
      <c r="C3754" s="20" t="str">
        <f>IF(Data!$B3754:C$5005&lt;&gt;"",Data!C3754,"")</f>
        <v/>
      </c>
      <c r="D3754" s="20" t="str">
        <f t="shared" si="127"/>
        <v/>
      </c>
      <c r="E3754" s="133" t="str">
        <f>IF(D3754="","",IF(COUNTIF($D$10:D3753,D3754)=0,COUNTIF(D:D,D3754),""))</f>
        <v/>
      </c>
      <c r="F3754" s="20" t="str">
        <f t="shared" si="128"/>
        <v/>
      </c>
      <c r="G3754" s="56"/>
      <c r="H3754" s="56"/>
      <c r="I3754" s="56"/>
      <c r="J3754" s="56"/>
      <c r="K3754" s="56"/>
      <c r="L3754" s="56"/>
      <c r="M3754" s="56"/>
      <c r="N3754" s="56"/>
      <c r="O3754" s="56"/>
      <c r="P3754" s="56"/>
    </row>
    <row r="3755" spans="1:16">
      <c r="A3755" s="20">
        <v>3746</v>
      </c>
      <c r="B3755" s="20" t="str">
        <f>IF(Data!B3755:$B$5005&lt;&gt;"",Data!B3755,"")</f>
        <v/>
      </c>
      <c r="C3755" s="20" t="str">
        <f>IF(Data!$B3755:C$5005&lt;&gt;"",Data!C3755,"")</f>
        <v/>
      </c>
      <c r="D3755" s="20" t="str">
        <f t="shared" si="127"/>
        <v/>
      </c>
      <c r="E3755" s="133" t="str">
        <f>IF(D3755="","",IF(COUNTIF($D$10:D3754,D3755)=0,COUNTIF(D:D,D3755),""))</f>
        <v/>
      </c>
      <c r="F3755" s="20" t="str">
        <f t="shared" si="128"/>
        <v/>
      </c>
      <c r="G3755" s="56"/>
      <c r="H3755" s="56"/>
      <c r="I3755" s="56"/>
      <c r="J3755" s="56"/>
      <c r="K3755" s="56"/>
      <c r="L3755" s="56"/>
      <c r="M3755" s="56"/>
      <c r="N3755" s="56"/>
      <c r="O3755" s="56"/>
      <c r="P3755" s="56"/>
    </row>
    <row r="3756" spans="1:16">
      <c r="A3756" s="20">
        <v>3747</v>
      </c>
      <c r="B3756" s="20" t="str">
        <f>IF(Data!B3756:$B$5005&lt;&gt;"",Data!B3756,"")</f>
        <v/>
      </c>
      <c r="C3756" s="20" t="str">
        <f>IF(Data!$B3756:C$5005&lt;&gt;"",Data!C3756,"")</f>
        <v/>
      </c>
      <c r="D3756" s="20" t="str">
        <f t="shared" si="127"/>
        <v/>
      </c>
      <c r="E3756" s="133" t="str">
        <f>IF(D3756="","",IF(COUNTIF($D$10:D3755,D3756)=0,COUNTIF(D:D,D3756),""))</f>
        <v/>
      </c>
      <c r="F3756" s="20" t="str">
        <f t="shared" si="128"/>
        <v/>
      </c>
      <c r="G3756" s="56"/>
      <c r="H3756" s="56"/>
      <c r="I3756" s="56"/>
      <c r="J3756" s="56"/>
      <c r="K3756" s="56"/>
      <c r="L3756" s="56"/>
      <c r="M3756" s="56"/>
      <c r="N3756" s="56"/>
      <c r="O3756" s="56"/>
      <c r="P3756" s="56"/>
    </row>
    <row r="3757" spans="1:16">
      <c r="A3757" s="20">
        <v>3748</v>
      </c>
      <c r="B3757" s="20" t="str">
        <f>IF(Data!B3757:$B$5005&lt;&gt;"",Data!B3757,"")</f>
        <v/>
      </c>
      <c r="C3757" s="20" t="str">
        <f>IF(Data!$B3757:C$5005&lt;&gt;"",Data!C3757,"")</f>
        <v/>
      </c>
      <c r="D3757" s="20" t="str">
        <f t="shared" si="127"/>
        <v/>
      </c>
      <c r="E3757" s="133" t="str">
        <f>IF(D3757="","",IF(COUNTIF($D$10:D3756,D3757)=0,COUNTIF(D:D,D3757),""))</f>
        <v/>
      </c>
      <c r="F3757" s="20" t="str">
        <f t="shared" si="128"/>
        <v/>
      </c>
      <c r="G3757" s="56"/>
      <c r="H3757" s="56"/>
      <c r="I3757" s="56"/>
      <c r="J3757" s="56"/>
      <c r="K3757" s="56"/>
      <c r="L3757" s="56"/>
      <c r="M3757" s="56"/>
      <c r="N3757" s="56"/>
      <c r="O3757" s="56"/>
      <c r="P3757" s="56"/>
    </row>
    <row r="3758" spans="1:16">
      <c r="A3758" s="20">
        <v>3749</v>
      </c>
      <c r="B3758" s="20" t="str">
        <f>IF(Data!B3758:$B$5005&lt;&gt;"",Data!B3758,"")</f>
        <v/>
      </c>
      <c r="C3758" s="20" t="str">
        <f>IF(Data!$B3758:C$5005&lt;&gt;"",Data!C3758,"")</f>
        <v/>
      </c>
      <c r="D3758" s="20" t="str">
        <f t="shared" si="127"/>
        <v/>
      </c>
      <c r="E3758" s="133" t="str">
        <f>IF(D3758="","",IF(COUNTIF($D$10:D3757,D3758)=0,COUNTIF(D:D,D3758),""))</f>
        <v/>
      </c>
      <c r="F3758" s="20" t="str">
        <f t="shared" si="128"/>
        <v/>
      </c>
      <c r="G3758" s="56"/>
      <c r="H3758" s="56"/>
      <c r="I3758" s="56"/>
      <c r="J3758" s="56"/>
      <c r="K3758" s="56"/>
      <c r="L3758" s="56"/>
      <c r="M3758" s="56"/>
      <c r="N3758" s="56"/>
      <c r="O3758" s="56"/>
      <c r="P3758" s="56"/>
    </row>
    <row r="3759" spans="1:16">
      <c r="A3759" s="20">
        <v>3750</v>
      </c>
      <c r="B3759" s="20" t="str">
        <f>IF(Data!B3759:$B$5005&lt;&gt;"",Data!B3759,"")</f>
        <v/>
      </c>
      <c r="C3759" s="20" t="str">
        <f>IF(Data!$B3759:C$5005&lt;&gt;"",Data!C3759,"")</f>
        <v/>
      </c>
      <c r="D3759" s="20" t="str">
        <f t="shared" si="127"/>
        <v/>
      </c>
      <c r="E3759" s="133" t="str">
        <f>IF(D3759="","",IF(COUNTIF($D$10:D3758,D3759)=0,COUNTIF(D:D,D3759),""))</f>
        <v/>
      </c>
      <c r="F3759" s="20" t="str">
        <f t="shared" si="128"/>
        <v/>
      </c>
      <c r="G3759" s="56"/>
      <c r="H3759" s="56"/>
      <c r="I3759" s="56"/>
      <c r="J3759" s="56"/>
      <c r="K3759" s="56"/>
      <c r="L3759" s="56"/>
      <c r="M3759" s="56"/>
      <c r="N3759" s="56"/>
      <c r="O3759" s="56"/>
      <c r="P3759" s="56"/>
    </row>
    <row r="3760" spans="1:16">
      <c r="A3760" s="20">
        <v>3751</v>
      </c>
      <c r="B3760" s="20" t="str">
        <f>IF(Data!B3760:$B$5005&lt;&gt;"",Data!B3760,"")</f>
        <v/>
      </c>
      <c r="C3760" s="20" t="str">
        <f>IF(Data!$B3760:C$5005&lt;&gt;"",Data!C3760,"")</f>
        <v/>
      </c>
      <c r="D3760" s="20" t="str">
        <f t="shared" si="127"/>
        <v/>
      </c>
      <c r="E3760" s="133" t="str">
        <f>IF(D3760="","",IF(COUNTIF($D$10:D3759,D3760)=0,COUNTIF(D:D,D3760),""))</f>
        <v/>
      </c>
      <c r="F3760" s="20" t="str">
        <f t="shared" si="128"/>
        <v/>
      </c>
      <c r="G3760" s="56"/>
      <c r="H3760" s="56"/>
      <c r="I3760" s="56"/>
      <c r="J3760" s="56"/>
      <c r="K3760" s="56"/>
      <c r="L3760" s="56"/>
      <c r="M3760" s="56"/>
      <c r="N3760" s="56"/>
      <c r="O3760" s="56"/>
      <c r="P3760" s="56"/>
    </row>
    <row r="3761" spans="1:16">
      <c r="A3761" s="20">
        <v>3752</v>
      </c>
      <c r="B3761" s="20" t="str">
        <f>IF(Data!B3761:$B$5005&lt;&gt;"",Data!B3761,"")</f>
        <v/>
      </c>
      <c r="C3761" s="20" t="str">
        <f>IF(Data!$B3761:C$5005&lt;&gt;"",Data!C3761,"")</f>
        <v/>
      </c>
      <c r="D3761" s="20" t="str">
        <f t="shared" si="127"/>
        <v/>
      </c>
      <c r="E3761" s="133" t="str">
        <f>IF(D3761="","",IF(COUNTIF($D$10:D3760,D3761)=0,COUNTIF(D:D,D3761),""))</f>
        <v/>
      </c>
      <c r="F3761" s="20" t="str">
        <f t="shared" si="128"/>
        <v/>
      </c>
      <c r="G3761" s="56"/>
      <c r="H3761" s="56"/>
      <c r="I3761" s="56"/>
      <c r="J3761" s="56"/>
      <c r="K3761" s="56"/>
      <c r="L3761" s="56"/>
      <c r="M3761" s="56"/>
      <c r="N3761" s="56"/>
      <c r="O3761" s="56"/>
      <c r="P3761" s="56"/>
    </row>
    <row r="3762" spans="1:16">
      <c r="A3762" s="20">
        <v>3753</v>
      </c>
      <c r="B3762" s="20" t="str">
        <f>IF(Data!B3762:$B$5005&lt;&gt;"",Data!B3762,"")</f>
        <v/>
      </c>
      <c r="C3762" s="20" t="str">
        <f>IF(Data!$B3762:C$5005&lt;&gt;"",Data!C3762,"")</f>
        <v/>
      </c>
      <c r="D3762" s="20" t="str">
        <f t="shared" si="127"/>
        <v/>
      </c>
      <c r="E3762" s="133" t="str">
        <f>IF(D3762="","",IF(COUNTIF($D$10:D3761,D3762)=0,COUNTIF(D:D,D3762),""))</f>
        <v/>
      </c>
      <c r="F3762" s="20" t="str">
        <f t="shared" si="128"/>
        <v/>
      </c>
      <c r="G3762" s="56"/>
      <c r="H3762" s="56"/>
      <c r="I3762" s="56"/>
      <c r="J3762" s="56"/>
      <c r="K3762" s="56"/>
      <c r="L3762" s="56"/>
      <c r="M3762" s="56"/>
      <c r="N3762" s="56"/>
      <c r="O3762" s="56"/>
      <c r="P3762" s="56"/>
    </row>
    <row r="3763" spans="1:16">
      <c r="A3763" s="20">
        <v>3754</v>
      </c>
      <c r="B3763" s="20" t="str">
        <f>IF(Data!B3763:$B$5005&lt;&gt;"",Data!B3763,"")</f>
        <v/>
      </c>
      <c r="C3763" s="20" t="str">
        <f>IF(Data!$B3763:C$5005&lt;&gt;"",Data!C3763,"")</f>
        <v/>
      </c>
      <c r="D3763" s="20" t="str">
        <f t="shared" si="127"/>
        <v/>
      </c>
      <c r="E3763" s="133" t="str">
        <f>IF(D3763="","",IF(COUNTIF($D$10:D3762,D3763)=0,COUNTIF(D:D,D3763),""))</f>
        <v/>
      </c>
      <c r="F3763" s="20" t="str">
        <f t="shared" si="128"/>
        <v/>
      </c>
      <c r="G3763" s="56"/>
      <c r="H3763" s="56"/>
      <c r="I3763" s="56"/>
      <c r="J3763" s="56"/>
      <c r="K3763" s="56"/>
      <c r="L3763" s="56"/>
      <c r="M3763" s="56"/>
      <c r="N3763" s="56"/>
      <c r="O3763" s="56"/>
      <c r="P3763" s="56"/>
    </row>
    <row r="3764" spans="1:16">
      <c r="A3764" s="20">
        <v>3755</v>
      </c>
      <c r="B3764" s="20" t="str">
        <f>IF(Data!B3764:$B$5005&lt;&gt;"",Data!B3764,"")</f>
        <v/>
      </c>
      <c r="C3764" s="20" t="str">
        <f>IF(Data!$B3764:C$5005&lt;&gt;"",Data!C3764,"")</f>
        <v/>
      </c>
      <c r="D3764" s="20" t="str">
        <f t="shared" si="127"/>
        <v/>
      </c>
      <c r="E3764" s="133" t="str">
        <f>IF(D3764="","",IF(COUNTIF($D$10:D3763,D3764)=0,COUNTIF(D:D,D3764),""))</f>
        <v/>
      </c>
      <c r="F3764" s="20" t="str">
        <f t="shared" si="128"/>
        <v/>
      </c>
      <c r="G3764" s="56"/>
      <c r="H3764" s="56"/>
      <c r="I3764" s="56"/>
      <c r="J3764" s="56"/>
      <c r="K3764" s="56"/>
      <c r="L3764" s="56"/>
      <c r="M3764" s="56"/>
      <c r="N3764" s="56"/>
      <c r="O3764" s="56"/>
      <c r="P3764" s="56"/>
    </row>
    <row r="3765" spans="1:16">
      <c r="A3765" s="20">
        <v>3756</v>
      </c>
      <c r="B3765" s="20" t="str">
        <f>IF(Data!B3765:$B$5005&lt;&gt;"",Data!B3765,"")</f>
        <v/>
      </c>
      <c r="C3765" s="20" t="str">
        <f>IF(Data!$B3765:C$5005&lt;&gt;"",Data!C3765,"")</f>
        <v/>
      </c>
      <c r="D3765" s="20" t="str">
        <f t="shared" si="127"/>
        <v/>
      </c>
      <c r="E3765" s="133" t="str">
        <f>IF(D3765="","",IF(COUNTIF($D$10:D3764,D3765)=0,COUNTIF(D:D,D3765),""))</f>
        <v/>
      </c>
      <c r="F3765" s="20" t="str">
        <f t="shared" si="128"/>
        <v/>
      </c>
      <c r="G3765" s="56"/>
      <c r="H3765" s="56"/>
      <c r="I3765" s="56"/>
      <c r="J3765" s="56"/>
      <c r="K3765" s="56"/>
      <c r="L3765" s="56"/>
      <c r="M3765" s="56"/>
      <c r="N3765" s="56"/>
      <c r="O3765" s="56"/>
      <c r="P3765" s="56"/>
    </row>
    <row r="3766" spans="1:16">
      <c r="A3766" s="20">
        <v>3757</v>
      </c>
      <c r="B3766" s="20" t="str">
        <f>IF(Data!B3766:$B$5005&lt;&gt;"",Data!B3766,"")</f>
        <v/>
      </c>
      <c r="C3766" s="20" t="str">
        <f>IF(Data!$B3766:C$5005&lt;&gt;"",Data!C3766,"")</f>
        <v/>
      </c>
      <c r="D3766" s="20" t="str">
        <f t="shared" si="127"/>
        <v/>
      </c>
      <c r="E3766" s="133" t="str">
        <f>IF(D3766="","",IF(COUNTIF($D$10:D3765,D3766)=0,COUNTIF(D:D,D3766),""))</f>
        <v/>
      </c>
      <c r="F3766" s="20" t="str">
        <f t="shared" si="128"/>
        <v/>
      </c>
      <c r="G3766" s="56"/>
      <c r="H3766" s="56"/>
      <c r="I3766" s="56"/>
      <c r="J3766" s="56"/>
      <c r="K3766" s="56"/>
      <c r="L3766" s="56"/>
      <c r="M3766" s="56"/>
      <c r="N3766" s="56"/>
      <c r="O3766" s="56"/>
      <c r="P3766" s="56"/>
    </row>
    <row r="3767" spans="1:16">
      <c r="A3767" s="20">
        <v>3758</v>
      </c>
      <c r="B3767" s="20" t="str">
        <f>IF(Data!B3767:$B$5005&lt;&gt;"",Data!B3767,"")</f>
        <v/>
      </c>
      <c r="C3767" s="20" t="str">
        <f>IF(Data!$B3767:C$5005&lt;&gt;"",Data!C3767,"")</f>
        <v/>
      </c>
      <c r="D3767" s="20" t="str">
        <f t="shared" si="127"/>
        <v/>
      </c>
      <c r="E3767" s="133" t="str">
        <f>IF(D3767="","",IF(COUNTIF($D$10:D3766,D3767)=0,COUNTIF(D:D,D3767),""))</f>
        <v/>
      </c>
      <c r="F3767" s="20" t="str">
        <f t="shared" si="128"/>
        <v/>
      </c>
      <c r="G3767" s="56"/>
      <c r="H3767" s="56"/>
      <c r="I3767" s="56"/>
      <c r="J3767" s="56"/>
      <c r="K3767" s="56"/>
      <c r="L3767" s="56"/>
      <c r="M3767" s="56"/>
      <c r="N3767" s="56"/>
      <c r="O3767" s="56"/>
      <c r="P3767" s="56"/>
    </row>
    <row r="3768" spans="1:16">
      <c r="A3768" s="20">
        <v>3759</v>
      </c>
      <c r="B3768" s="20" t="str">
        <f>IF(Data!B3768:$B$5005&lt;&gt;"",Data!B3768,"")</f>
        <v/>
      </c>
      <c r="C3768" s="20" t="str">
        <f>IF(Data!$B3768:C$5005&lt;&gt;"",Data!C3768,"")</f>
        <v/>
      </c>
      <c r="D3768" s="20" t="str">
        <f t="shared" ref="D3768:D3831" si="129">IF(AND(B3768&lt;&gt;"",C3768&lt;&gt;""), _xlfn.RANK.AVG(B3768,B:B,1),"")</f>
        <v/>
      </c>
      <c r="E3768" s="133" t="str">
        <f>IF(D3768="","",IF(COUNTIF($D$10:D3767,D3768)=0,COUNTIF(D:D,D3768),""))</f>
        <v/>
      </c>
      <c r="F3768" s="20" t="str">
        <f t="shared" si="128"/>
        <v/>
      </c>
      <c r="G3768" s="56"/>
      <c r="H3768" s="56"/>
      <c r="I3768" s="56"/>
      <c r="J3768" s="56"/>
      <c r="K3768" s="56"/>
      <c r="L3768" s="56"/>
      <c r="M3768" s="56"/>
      <c r="N3768" s="56"/>
      <c r="O3768" s="56"/>
      <c r="P3768" s="56"/>
    </row>
    <row r="3769" spans="1:16">
      <c r="A3769" s="20">
        <v>3760</v>
      </c>
      <c r="B3769" s="20" t="str">
        <f>IF(Data!B3769:$B$5005&lt;&gt;"",Data!B3769,"")</f>
        <v/>
      </c>
      <c r="C3769" s="20" t="str">
        <f>IF(Data!$B3769:C$5005&lt;&gt;"",Data!C3769,"")</f>
        <v/>
      </c>
      <c r="D3769" s="20" t="str">
        <f t="shared" si="129"/>
        <v/>
      </c>
      <c r="E3769" s="133" t="str">
        <f>IF(D3769="","",IF(COUNTIF($D$10:D3768,D3769)=0,COUNTIF(D:D,D3769),""))</f>
        <v/>
      </c>
      <c r="F3769" s="20" t="str">
        <f t="shared" si="128"/>
        <v/>
      </c>
      <c r="G3769" s="56"/>
      <c r="H3769" s="56"/>
      <c r="I3769" s="56"/>
      <c r="J3769" s="56"/>
      <c r="K3769" s="56"/>
      <c r="L3769" s="56"/>
      <c r="M3769" s="56"/>
      <c r="N3769" s="56"/>
      <c r="O3769" s="56"/>
      <c r="P3769" s="56"/>
    </row>
    <row r="3770" spans="1:16">
      <c r="A3770" s="20">
        <v>3761</v>
      </c>
      <c r="B3770" s="20" t="str">
        <f>IF(Data!B3770:$B$5005&lt;&gt;"",Data!B3770,"")</f>
        <v/>
      </c>
      <c r="C3770" s="20" t="str">
        <f>IF(Data!$B3770:C$5005&lt;&gt;"",Data!C3770,"")</f>
        <v/>
      </c>
      <c r="D3770" s="20" t="str">
        <f t="shared" si="129"/>
        <v/>
      </c>
      <c r="E3770" s="133" t="str">
        <f>IF(D3770="","",IF(COUNTIF($D$10:D3769,D3770)=0,COUNTIF(D:D,D3770),""))</f>
        <v/>
      </c>
      <c r="F3770" s="20" t="str">
        <f t="shared" si="128"/>
        <v/>
      </c>
      <c r="G3770" s="56"/>
      <c r="H3770" s="56"/>
      <c r="I3770" s="56"/>
      <c r="J3770" s="56"/>
      <c r="K3770" s="56"/>
      <c r="L3770" s="56"/>
      <c r="M3770" s="56"/>
      <c r="N3770" s="56"/>
      <c r="O3770" s="56"/>
      <c r="P3770" s="56"/>
    </row>
    <row r="3771" spans="1:16">
      <c r="A3771" s="20">
        <v>3762</v>
      </c>
      <c r="B3771" s="20" t="str">
        <f>IF(Data!B3771:$B$5005&lt;&gt;"",Data!B3771,"")</f>
        <v/>
      </c>
      <c r="C3771" s="20" t="str">
        <f>IF(Data!$B3771:C$5005&lt;&gt;"",Data!C3771,"")</f>
        <v/>
      </c>
      <c r="D3771" s="20" t="str">
        <f t="shared" si="129"/>
        <v/>
      </c>
      <c r="E3771" s="133" t="str">
        <f>IF(D3771="","",IF(COUNTIF($D$10:D3770,D3771)=0,COUNTIF(D:D,D3771),""))</f>
        <v/>
      </c>
      <c r="F3771" s="20" t="str">
        <f t="shared" si="128"/>
        <v/>
      </c>
      <c r="G3771" s="56"/>
      <c r="H3771" s="56"/>
      <c r="I3771" s="56"/>
      <c r="J3771" s="56"/>
      <c r="K3771" s="56"/>
      <c r="L3771" s="56"/>
      <c r="M3771" s="56"/>
      <c r="N3771" s="56"/>
      <c r="O3771" s="56"/>
      <c r="P3771" s="56"/>
    </row>
    <row r="3772" spans="1:16">
      <c r="A3772" s="20">
        <v>3763</v>
      </c>
      <c r="B3772" s="20" t="str">
        <f>IF(Data!B3772:$B$5005&lt;&gt;"",Data!B3772,"")</f>
        <v/>
      </c>
      <c r="C3772" s="20" t="str">
        <f>IF(Data!$B3772:C$5005&lt;&gt;"",Data!C3772,"")</f>
        <v/>
      </c>
      <c r="D3772" s="20" t="str">
        <f t="shared" si="129"/>
        <v/>
      </c>
      <c r="E3772" s="133" t="str">
        <f>IF(D3772="","",IF(COUNTIF($D$10:D3771,D3772)=0,COUNTIF(D:D,D3772),""))</f>
        <v/>
      </c>
      <c r="F3772" s="20" t="str">
        <f t="shared" si="128"/>
        <v/>
      </c>
      <c r="G3772" s="56"/>
      <c r="H3772" s="56"/>
      <c r="I3772" s="56"/>
      <c r="J3772" s="56"/>
      <c r="K3772" s="56"/>
      <c r="L3772" s="56"/>
      <c r="M3772" s="56"/>
      <c r="N3772" s="56"/>
      <c r="O3772" s="56"/>
      <c r="P3772" s="56"/>
    </row>
    <row r="3773" spans="1:16">
      <c r="A3773" s="20">
        <v>3764</v>
      </c>
      <c r="B3773" s="20" t="str">
        <f>IF(Data!B3773:$B$5005&lt;&gt;"",Data!B3773,"")</f>
        <v/>
      </c>
      <c r="C3773" s="20" t="str">
        <f>IF(Data!$B3773:C$5005&lt;&gt;"",Data!C3773,"")</f>
        <v/>
      </c>
      <c r="D3773" s="20" t="str">
        <f t="shared" si="129"/>
        <v/>
      </c>
      <c r="E3773" s="133" t="str">
        <f>IF(D3773="","",IF(COUNTIF($D$10:D3772,D3773)=0,COUNTIF(D:D,D3773),""))</f>
        <v/>
      </c>
      <c r="F3773" s="20" t="str">
        <f t="shared" si="128"/>
        <v/>
      </c>
      <c r="G3773" s="56"/>
      <c r="H3773" s="56"/>
      <c r="I3773" s="56"/>
      <c r="J3773" s="56"/>
      <c r="K3773" s="56"/>
      <c r="L3773" s="56"/>
      <c r="M3773" s="56"/>
      <c r="N3773" s="56"/>
      <c r="O3773" s="56"/>
      <c r="P3773" s="56"/>
    </row>
    <row r="3774" spans="1:16">
      <c r="A3774" s="20">
        <v>3765</v>
      </c>
      <c r="B3774" s="20" t="str">
        <f>IF(Data!B3774:$B$5005&lt;&gt;"",Data!B3774,"")</f>
        <v/>
      </c>
      <c r="C3774" s="20" t="str">
        <f>IF(Data!$B3774:C$5005&lt;&gt;"",Data!C3774,"")</f>
        <v/>
      </c>
      <c r="D3774" s="20" t="str">
        <f t="shared" si="129"/>
        <v/>
      </c>
      <c r="E3774" s="133" t="str">
        <f>IF(D3774="","",IF(COUNTIF($D$10:D3773,D3774)=0,COUNTIF(D:D,D3774),""))</f>
        <v/>
      </c>
      <c r="F3774" s="20" t="str">
        <f t="shared" si="128"/>
        <v/>
      </c>
      <c r="G3774" s="56"/>
      <c r="H3774" s="56"/>
      <c r="I3774" s="56"/>
      <c r="J3774" s="56"/>
      <c r="K3774" s="56"/>
      <c r="L3774" s="56"/>
      <c r="M3774" s="56"/>
      <c r="N3774" s="56"/>
      <c r="O3774" s="56"/>
      <c r="P3774" s="56"/>
    </row>
    <row r="3775" spans="1:16">
      <c r="A3775" s="20">
        <v>3766</v>
      </c>
      <c r="B3775" s="20" t="str">
        <f>IF(Data!B3775:$B$5005&lt;&gt;"",Data!B3775,"")</f>
        <v/>
      </c>
      <c r="C3775" s="20" t="str">
        <f>IF(Data!$B3775:C$5005&lt;&gt;"",Data!C3775,"")</f>
        <v/>
      </c>
      <c r="D3775" s="20" t="str">
        <f t="shared" si="129"/>
        <v/>
      </c>
      <c r="E3775" s="133" t="str">
        <f>IF(D3775="","",IF(COUNTIF($D$10:D3774,D3775)=0,COUNTIF(D:D,D3775),""))</f>
        <v/>
      </c>
      <c r="F3775" s="20" t="str">
        <f t="shared" si="128"/>
        <v/>
      </c>
      <c r="G3775" s="56"/>
      <c r="H3775" s="56"/>
      <c r="I3775" s="56"/>
      <c r="J3775" s="56"/>
      <c r="K3775" s="56"/>
      <c r="L3775" s="56"/>
      <c r="M3775" s="56"/>
      <c r="N3775" s="56"/>
      <c r="O3775" s="56"/>
      <c r="P3775" s="56"/>
    </row>
    <row r="3776" spans="1:16">
      <c r="A3776" s="20">
        <v>3767</v>
      </c>
      <c r="B3776" s="20" t="str">
        <f>IF(Data!B3776:$B$5005&lt;&gt;"",Data!B3776,"")</f>
        <v/>
      </c>
      <c r="C3776" s="20" t="str">
        <f>IF(Data!$B3776:C$5005&lt;&gt;"",Data!C3776,"")</f>
        <v/>
      </c>
      <c r="D3776" s="20" t="str">
        <f t="shared" si="129"/>
        <v/>
      </c>
      <c r="E3776" s="133" t="str">
        <f>IF(D3776="","",IF(COUNTIF($D$10:D3775,D3776)=0,COUNTIF(D:D,D3776),""))</f>
        <v/>
      </c>
      <c r="F3776" s="20" t="str">
        <f t="shared" si="128"/>
        <v/>
      </c>
      <c r="G3776" s="56"/>
      <c r="H3776" s="56"/>
      <c r="I3776" s="56"/>
      <c r="J3776" s="56"/>
      <c r="K3776" s="56"/>
      <c r="L3776" s="56"/>
      <c r="M3776" s="56"/>
      <c r="N3776" s="56"/>
      <c r="O3776" s="56"/>
      <c r="P3776" s="56"/>
    </row>
    <row r="3777" spans="1:16">
      <c r="A3777" s="20">
        <v>3768</v>
      </c>
      <c r="B3777" s="20" t="str">
        <f>IF(Data!B3777:$B$5005&lt;&gt;"",Data!B3777,"")</f>
        <v/>
      </c>
      <c r="C3777" s="20" t="str">
        <f>IF(Data!$B3777:C$5005&lt;&gt;"",Data!C3777,"")</f>
        <v/>
      </c>
      <c r="D3777" s="20" t="str">
        <f t="shared" si="129"/>
        <v/>
      </c>
      <c r="E3777" s="133" t="str">
        <f>IF(D3777="","",IF(COUNTIF($D$10:D3776,D3777)=0,COUNTIF(D:D,D3777),""))</f>
        <v/>
      </c>
      <c r="F3777" s="20" t="str">
        <f t="shared" si="128"/>
        <v/>
      </c>
      <c r="G3777" s="56"/>
      <c r="H3777" s="56"/>
      <c r="I3777" s="56"/>
      <c r="J3777" s="56"/>
      <c r="K3777" s="56"/>
      <c r="L3777" s="56"/>
      <c r="M3777" s="56"/>
      <c r="N3777" s="56"/>
      <c r="O3777" s="56"/>
      <c r="P3777" s="56"/>
    </row>
    <row r="3778" spans="1:16">
      <c r="A3778" s="20">
        <v>3769</v>
      </c>
      <c r="B3778" s="20" t="str">
        <f>IF(Data!B3778:$B$5005&lt;&gt;"",Data!B3778,"")</f>
        <v/>
      </c>
      <c r="C3778" s="20" t="str">
        <f>IF(Data!$B3778:C$5005&lt;&gt;"",Data!C3778,"")</f>
        <v/>
      </c>
      <c r="D3778" s="20" t="str">
        <f t="shared" si="129"/>
        <v/>
      </c>
      <c r="E3778" s="133" t="str">
        <f>IF(D3778="","",IF(COUNTIF($D$10:D3777,D3778)=0,COUNTIF(D:D,D3778),""))</f>
        <v/>
      </c>
      <c r="F3778" s="20" t="str">
        <f t="shared" si="128"/>
        <v/>
      </c>
      <c r="G3778" s="56"/>
      <c r="H3778" s="56"/>
      <c r="I3778" s="56"/>
      <c r="J3778" s="56"/>
      <c r="K3778" s="56"/>
      <c r="L3778" s="56"/>
      <c r="M3778" s="56"/>
      <c r="N3778" s="56"/>
      <c r="O3778" s="56"/>
      <c r="P3778" s="56"/>
    </row>
    <row r="3779" spans="1:16">
      <c r="A3779" s="20">
        <v>3770</v>
      </c>
      <c r="B3779" s="20" t="str">
        <f>IF(Data!B3779:$B$5005&lt;&gt;"",Data!B3779,"")</f>
        <v/>
      </c>
      <c r="C3779" s="20" t="str">
        <f>IF(Data!$B3779:C$5005&lt;&gt;"",Data!C3779,"")</f>
        <v/>
      </c>
      <c r="D3779" s="20" t="str">
        <f t="shared" si="129"/>
        <v/>
      </c>
      <c r="E3779" s="133" t="str">
        <f>IF(D3779="","",IF(COUNTIF($D$10:D3778,D3779)=0,COUNTIF(D:D,D3779),""))</f>
        <v/>
      </c>
      <c r="F3779" s="20" t="str">
        <f t="shared" si="128"/>
        <v/>
      </c>
      <c r="G3779" s="56"/>
      <c r="H3779" s="56"/>
      <c r="I3779" s="56"/>
      <c r="J3779" s="56"/>
      <c r="K3779" s="56"/>
      <c r="L3779" s="56"/>
      <c r="M3779" s="56"/>
      <c r="N3779" s="56"/>
      <c r="O3779" s="56"/>
      <c r="P3779" s="56"/>
    </row>
    <row r="3780" spans="1:16">
      <c r="A3780" s="20">
        <v>3771</v>
      </c>
      <c r="B3780" s="20" t="str">
        <f>IF(Data!B3780:$B$5005&lt;&gt;"",Data!B3780,"")</f>
        <v/>
      </c>
      <c r="C3780" s="20" t="str">
        <f>IF(Data!$B3780:C$5005&lt;&gt;"",Data!C3780,"")</f>
        <v/>
      </c>
      <c r="D3780" s="20" t="str">
        <f t="shared" si="129"/>
        <v/>
      </c>
      <c r="E3780" s="133" t="str">
        <f>IF(D3780="","",IF(COUNTIF($D$10:D3779,D3780)=0,COUNTIF(D:D,D3780),""))</f>
        <v/>
      </c>
      <c r="F3780" s="20" t="str">
        <f t="shared" si="128"/>
        <v/>
      </c>
      <c r="G3780" s="56"/>
      <c r="H3780" s="56"/>
      <c r="I3780" s="56"/>
      <c r="J3780" s="56"/>
      <c r="K3780" s="56"/>
      <c r="L3780" s="56"/>
      <c r="M3780" s="56"/>
      <c r="N3780" s="56"/>
      <c r="O3780" s="56"/>
      <c r="P3780" s="56"/>
    </row>
    <row r="3781" spans="1:16">
      <c r="A3781" s="20">
        <v>3772</v>
      </c>
      <c r="B3781" s="20" t="str">
        <f>IF(Data!B3781:$B$5005&lt;&gt;"",Data!B3781,"")</f>
        <v/>
      </c>
      <c r="C3781" s="20" t="str">
        <f>IF(Data!$B3781:C$5005&lt;&gt;"",Data!C3781,"")</f>
        <v/>
      </c>
      <c r="D3781" s="20" t="str">
        <f t="shared" si="129"/>
        <v/>
      </c>
      <c r="E3781" s="133" t="str">
        <f>IF(D3781="","",IF(COUNTIF($D$10:D3780,D3781)=0,COUNTIF(D:D,D3781),""))</f>
        <v/>
      </c>
      <c r="F3781" s="20" t="str">
        <f t="shared" si="128"/>
        <v/>
      </c>
      <c r="G3781" s="56"/>
      <c r="H3781" s="56"/>
      <c r="I3781" s="56"/>
      <c r="J3781" s="56"/>
      <c r="K3781" s="56"/>
      <c r="L3781" s="56"/>
      <c r="M3781" s="56"/>
      <c r="N3781" s="56"/>
      <c r="O3781" s="56"/>
      <c r="P3781" s="56"/>
    </row>
    <row r="3782" spans="1:16">
      <c r="A3782" s="20">
        <v>3773</v>
      </c>
      <c r="B3782" s="20" t="str">
        <f>IF(Data!B3782:$B$5005&lt;&gt;"",Data!B3782,"")</f>
        <v/>
      </c>
      <c r="C3782" s="20" t="str">
        <f>IF(Data!$B3782:C$5005&lt;&gt;"",Data!C3782,"")</f>
        <v/>
      </c>
      <c r="D3782" s="20" t="str">
        <f t="shared" si="129"/>
        <v/>
      </c>
      <c r="E3782" s="133" t="str">
        <f>IF(D3782="","",IF(COUNTIF($D$10:D3781,D3782)=0,COUNTIF(D:D,D3782),""))</f>
        <v/>
      </c>
      <c r="F3782" s="20" t="str">
        <f t="shared" si="128"/>
        <v/>
      </c>
      <c r="G3782" s="56"/>
      <c r="H3782" s="56"/>
      <c r="I3782" s="56"/>
      <c r="J3782" s="56"/>
      <c r="K3782" s="56"/>
      <c r="L3782" s="56"/>
      <c r="M3782" s="56"/>
      <c r="N3782" s="56"/>
      <c r="O3782" s="56"/>
      <c r="P3782" s="56"/>
    </row>
    <row r="3783" spans="1:16">
      <c r="A3783" s="20">
        <v>3774</v>
      </c>
      <c r="B3783" s="20" t="str">
        <f>IF(Data!B3783:$B$5005&lt;&gt;"",Data!B3783,"")</f>
        <v/>
      </c>
      <c r="C3783" s="20" t="str">
        <f>IF(Data!$B3783:C$5005&lt;&gt;"",Data!C3783,"")</f>
        <v/>
      </c>
      <c r="D3783" s="20" t="str">
        <f t="shared" si="129"/>
        <v/>
      </c>
      <c r="E3783" s="133" t="str">
        <f>IF(D3783="","",IF(COUNTIF($D$10:D3782,D3783)=0,COUNTIF(D:D,D3783),""))</f>
        <v/>
      </c>
      <c r="F3783" s="20" t="str">
        <f t="shared" si="128"/>
        <v/>
      </c>
      <c r="G3783" s="56"/>
      <c r="H3783" s="56"/>
      <c r="I3783" s="56"/>
      <c r="J3783" s="56"/>
      <c r="K3783" s="56"/>
      <c r="L3783" s="56"/>
      <c r="M3783" s="56"/>
      <c r="N3783" s="56"/>
      <c r="O3783" s="56"/>
      <c r="P3783" s="56"/>
    </row>
    <row r="3784" spans="1:16">
      <c r="A3784" s="20">
        <v>3775</v>
      </c>
      <c r="B3784" s="20" t="str">
        <f>IF(Data!B3784:$B$5005&lt;&gt;"",Data!B3784,"")</f>
        <v/>
      </c>
      <c r="C3784" s="20" t="str">
        <f>IF(Data!$B3784:C$5005&lt;&gt;"",Data!C3784,"")</f>
        <v/>
      </c>
      <c r="D3784" s="20" t="str">
        <f t="shared" si="129"/>
        <v/>
      </c>
      <c r="E3784" s="133" t="str">
        <f>IF(D3784="","",IF(COUNTIF($D$10:D3783,D3784)=0,COUNTIF(D:D,D3784),""))</f>
        <v/>
      </c>
      <c r="F3784" s="20" t="str">
        <f t="shared" si="128"/>
        <v/>
      </c>
      <c r="G3784" s="56"/>
      <c r="H3784" s="56"/>
      <c r="I3784" s="56"/>
      <c r="J3784" s="56"/>
      <c r="K3784" s="56"/>
      <c r="L3784" s="56"/>
      <c r="M3784" s="56"/>
      <c r="N3784" s="56"/>
      <c r="O3784" s="56"/>
      <c r="P3784" s="56"/>
    </row>
    <row r="3785" spans="1:16">
      <c r="A3785" s="20">
        <v>3776</v>
      </c>
      <c r="B3785" s="20" t="str">
        <f>IF(Data!B3785:$B$5005&lt;&gt;"",Data!B3785,"")</f>
        <v/>
      </c>
      <c r="C3785" s="20" t="str">
        <f>IF(Data!$B3785:C$5005&lt;&gt;"",Data!C3785,"")</f>
        <v/>
      </c>
      <c r="D3785" s="20" t="str">
        <f t="shared" si="129"/>
        <v/>
      </c>
      <c r="E3785" s="133" t="str">
        <f>IF(D3785="","",IF(COUNTIF($D$10:D3784,D3785)=0,COUNTIF(D:D,D3785),""))</f>
        <v/>
      </c>
      <c r="F3785" s="20" t="str">
        <f t="shared" si="128"/>
        <v/>
      </c>
      <c r="G3785" s="56"/>
      <c r="H3785" s="56"/>
      <c r="I3785" s="56"/>
      <c r="J3785" s="56"/>
      <c r="K3785" s="56"/>
      <c r="L3785" s="56"/>
      <c r="M3785" s="56"/>
      <c r="N3785" s="56"/>
      <c r="O3785" s="56"/>
      <c r="P3785" s="56"/>
    </row>
    <row r="3786" spans="1:16">
      <c r="A3786" s="20">
        <v>3777</v>
      </c>
      <c r="B3786" s="20" t="str">
        <f>IF(Data!B3786:$B$5005&lt;&gt;"",Data!B3786,"")</f>
        <v/>
      </c>
      <c r="C3786" s="20" t="str">
        <f>IF(Data!$B3786:C$5005&lt;&gt;"",Data!C3786,"")</f>
        <v/>
      </c>
      <c r="D3786" s="20" t="str">
        <f t="shared" si="129"/>
        <v/>
      </c>
      <c r="E3786" s="133" t="str">
        <f>IF(D3786="","",IF(COUNTIF($D$10:D3785,D3786)=0,COUNTIF(D:D,D3786),""))</f>
        <v/>
      </c>
      <c r="F3786" s="20" t="str">
        <f t="shared" si="128"/>
        <v/>
      </c>
      <c r="G3786" s="56"/>
      <c r="H3786" s="56"/>
      <c r="I3786" s="56"/>
      <c r="J3786" s="56"/>
      <c r="K3786" s="56"/>
      <c r="L3786" s="56"/>
      <c r="M3786" s="56"/>
      <c r="N3786" s="56"/>
      <c r="O3786" s="56"/>
      <c r="P3786" s="56"/>
    </row>
    <row r="3787" spans="1:16">
      <c r="A3787" s="20">
        <v>3778</v>
      </c>
      <c r="B3787" s="20" t="str">
        <f>IF(Data!B3787:$B$5005&lt;&gt;"",Data!B3787,"")</f>
        <v/>
      </c>
      <c r="C3787" s="20" t="str">
        <f>IF(Data!$B3787:C$5005&lt;&gt;"",Data!C3787,"")</f>
        <v/>
      </c>
      <c r="D3787" s="20" t="str">
        <f t="shared" si="129"/>
        <v/>
      </c>
      <c r="E3787" s="133" t="str">
        <f>IF(D3787="","",IF(COUNTIF($D$10:D3786,D3787)=0,COUNTIF(D:D,D3787),""))</f>
        <v/>
      </c>
      <c r="F3787" s="20" t="str">
        <f t="shared" si="128"/>
        <v/>
      </c>
      <c r="G3787" s="56"/>
      <c r="H3787" s="56"/>
      <c r="I3787" s="56"/>
      <c r="J3787" s="56"/>
      <c r="K3787" s="56"/>
      <c r="L3787" s="56"/>
      <c r="M3787" s="56"/>
      <c r="N3787" s="56"/>
      <c r="O3787" s="56"/>
      <c r="P3787" s="56"/>
    </row>
    <row r="3788" spans="1:16">
      <c r="A3788" s="20">
        <v>3779</v>
      </c>
      <c r="B3788" s="20" t="str">
        <f>IF(Data!B3788:$B$5005&lt;&gt;"",Data!B3788,"")</f>
        <v/>
      </c>
      <c r="C3788" s="20" t="str">
        <f>IF(Data!$B3788:C$5005&lt;&gt;"",Data!C3788,"")</f>
        <v/>
      </c>
      <c r="D3788" s="20" t="str">
        <f t="shared" si="129"/>
        <v/>
      </c>
      <c r="E3788" s="133" t="str">
        <f>IF(D3788="","",IF(COUNTIF($D$10:D3787,D3788)=0,COUNTIF(D:D,D3788),""))</f>
        <v/>
      </c>
      <c r="F3788" s="20" t="str">
        <f t="shared" ref="F3788:F3851" si="130">IF(E3788="","",E3788^3-E3788)</f>
        <v/>
      </c>
      <c r="G3788" s="56"/>
      <c r="H3788" s="56"/>
      <c r="I3788" s="56"/>
      <c r="J3788" s="56"/>
      <c r="K3788" s="56"/>
      <c r="L3788" s="56"/>
      <c r="M3788" s="56"/>
      <c r="N3788" s="56"/>
      <c r="O3788" s="56"/>
      <c r="P3788" s="56"/>
    </row>
    <row r="3789" spans="1:16">
      <c r="A3789" s="20">
        <v>3780</v>
      </c>
      <c r="B3789" s="20" t="str">
        <f>IF(Data!B3789:$B$5005&lt;&gt;"",Data!B3789,"")</f>
        <v/>
      </c>
      <c r="C3789" s="20" t="str">
        <f>IF(Data!$B3789:C$5005&lt;&gt;"",Data!C3789,"")</f>
        <v/>
      </c>
      <c r="D3789" s="20" t="str">
        <f t="shared" si="129"/>
        <v/>
      </c>
      <c r="E3789" s="133" t="str">
        <f>IF(D3789="","",IF(COUNTIF($D$10:D3788,D3789)=0,COUNTIF(D:D,D3789),""))</f>
        <v/>
      </c>
      <c r="F3789" s="20" t="str">
        <f t="shared" si="130"/>
        <v/>
      </c>
      <c r="G3789" s="56"/>
      <c r="H3789" s="56"/>
      <c r="I3789" s="56"/>
      <c r="J3789" s="56"/>
      <c r="K3789" s="56"/>
      <c r="L3789" s="56"/>
      <c r="M3789" s="56"/>
      <c r="N3789" s="56"/>
      <c r="O3789" s="56"/>
      <c r="P3789" s="56"/>
    </row>
    <row r="3790" spans="1:16">
      <c r="A3790" s="20">
        <v>3781</v>
      </c>
      <c r="B3790" s="20" t="str">
        <f>IF(Data!B3790:$B$5005&lt;&gt;"",Data!B3790,"")</f>
        <v/>
      </c>
      <c r="C3790" s="20" t="str">
        <f>IF(Data!$B3790:C$5005&lt;&gt;"",Data!C3790,"")</f>
        <v/>
      </c>
      <c r="D3790" s="20" t="str">
        <f t="shared" si="129"/>
        <v/>
      </c>
      <c r="E3790" s="133" t="str">
        <f>IF(D3790="","",IF(COUNTIF($D$10:D3789,D3790)=0,COUNTIF(D:D,D3790),""))</f>
        <v/>
      </c>
      <c r="F3790" s="20" t="str">
        <f t="shared" si="130"/>
        <v/>
      </c>
      <c r="G3790" s="56"/>
      <c r="H3790" s="56"/>
      <c r="I3790" s="56"/>
      <c r="J3790" s="56"/>
      <c r="K3790" s="56"/>
      <c r="L3790" s="56"/>
      <c r="M3790" s="56"/>
      <c r="N3790" s="56"/>
      <c r="O3790" s="56"/>
      <c r="P3790" s="56"/>
    </row>
    <row r="3791" spans="1:16">
      <c r="A3791" s="20">
        <v>3782</v>
      </c>
      <c r="B3791" s="20" t="str">
        <f>IF(Data!B3791:$B$5005&lt;&gt;"",Data!B3791,"")</f>
        <v/>
      </c>
      <c r="C3791" s="20" t="str">
        <f>IF(Data!$B3791:C$5005&lt;&gt;"",Data!C3791,"")</f>
        <v/>
      </c>
      <c r="D3791" s="20" t="str">
        <f t="shared" si="129"/>
        <v/>
      </c>
      <c r="E3791" s="133" t="str">
        <f>IF(D3791="","",IF(COUNTIF($D$10:D3790,D3791)=0,COUNTIF(D:D,D3791),""))</f>
        <v/>
      </c>
      <c r="F3791" s="20" t="str">
        <f t="shared" si="130"/>
        <v/>
      </c>
      <c r="G3791" s="56"/>
      <c r="H3791" s="56"/>
      <c r="I3791" s="56"/>
      <c r="J3791" s="56"/>
      <c r="K3791" s="56"/>
      <c r="L3791" s="56"/>
      <c r="M3791" s="56"/>
      <c r="N3791" s="56"/>
      <c r="O3791" s="56"/>
      <c r="P3791" s="56"/>
    </row>
    <row r="3792" spans="1:16">
      <c r="A3792" s="20">
        <v>3783</v>
      </c>
      <c r="B3792" s="20" t="str">
        <f>IF(Data!B3792:$B$5005&lt;&gt;"",Data!B3792,"")</f>
        <v/>
      </c>
      <c r="C3792" s="20" t="str">
        <f>IF(Data!$B3792:C$5005&lt;&gt;"",Data!C3792,"")</f>
        <v/>
      </c>
      <c r="D3792" s="20" t="str">
        <f t="shared" si="129"/>
        <v/>
      </c>
      <c r="E3792" s="133" t="str">
        <f>IF(D3792="","",IF(COUNTIF($D$10:D3791,D3792)=0,COUNTIF(D:D,D3792),""))</f>
        <v/>
      </c>
      <c r="F3792" s="20" t="str">
        <f t="shared" si="130"/>
        <v/>
      </c>
      <c r="G3792" s="56"/>
      <c r="H3792" s="56"/>
      <c r="I3792" s="56"/>
      <c r="J3792" s="56"/>
      <c r="K3792" s="56"/>
      <c r="L3792" s="56"/>
      <c r="M3792" s="56"/>
      <c r="N3792" s="56"/>
      <c r="O3792" s="56"/>
      <c r="P3792" s="56"/>
    </row>
    <row r="3793" spans="1:16">
      <c r="A3793" s="20">
        <v>3784</v>
      </c>
      <c r="B3793" s="20" t="str">
        <f>IF(Data!B3793:$B$5005&lt;&gt;"",Data!B3793,"")</f>
        <v/>
      </c>
      <c r="C3793" s="20" t="str">
        <f>IF(Data!$B3793:C$5005&lt;&gt;"",Data!C3793,"")</f>
        <v/>
      </c>
      <c r="D3793" s="20" t="str">
        <f t="shared" si="129"/>
        <v/>
      </c>
      <c r="E3793" s="133" t="str">
        <f>IF(D3793="","",IF(COUNTIF($D$10:D3792,D3793)=0,COUNTIF(D:D,D3793),""))</f>
        <v/>
      </c>
      <c r="F3793" s="20" t="str">
        <f t="shared" si="130"/>
        <v/>
      </c>
      <c r="G3793" s="56"/>
      <c r="H3793" s="56"/>
      <c r="I3793" s="56"/>
      <c r="J3793" s="56"/>
      <c r="K3793" s="56"/>
      <c r="L3793" s="56"/>
      <c r="M3793" s="56"/>
      <c r="N3793" s="56"/>
      <c r="O3793" s="56"/>
      <c r="P3793" s="56"/>
    </row>
    <row r="3794" spans="1:16">
      <c r="A3794" s="20">
        <v>3785</v>
      </c>
      <c r="B3794" s="20" t="str">
        <f>IF(Data!B3794:$B$5005&lt;&gt;"",Data!B3794,"")</f>
        <v/>
      </c>
      <c r="C3794" s="20" t="str">
        <f>IF(Data!$B3794:C$5005&lt;&gt;"",Data!C3794,"")</f>
        <v/>
      </c>
      <c r="D3794" s="20" t="str">
        <f t="shared" si="129"/>
        <v/>
      </c>
      <c r="E3794" s="133" t="str">
        <f>IF(D3794="","",IF(COUNTIF($D$10:D3793,D3794)=0,COUNTIF(D:D,D3794),""))</f>
        <v/>
      </c>
      <c r="F3794" s="20" t="str">
        <f t="shared" si="130"/>
        <v/>
      </c>
      <c r="G3794" s="56"/>
      <c r="H3794" s="56"/>
      <c r="I3794" s="56"/>
      <c r="J3794" s="56"/>
      <c r="K3794" s="56"/>
      <c r="L3794" s="56"/>
      <c r="M3794" s="56"/>
      <c r="N3794" s="56"/>
      <c r="O3794" s="56"/>
      <c r="P3794" s="56"/>
    </row>
    <row r="3795" spans="1:16">
      <c r="A3795" s="20">
        <v>3786</v>
      </c>
      <c r="B3795" s="20" t="str">
        <f>IF(Data!B3795:$B$5005&lt;&gt;"",Data!B3795,"")</f>
        <v/>
      </c>
      <c r="C3795" s="20" t="str">
        <f>IF(Data!$B3795:C$5005&lt;&gt;"",Data!C3795,"")</f>
        <v/>
      </c>
      <c r="D3795" s="20" t="str">
        <f t="shared" si="129"/>
        <v/>
      </c>
      <c r="E3795" s="133" t="str">
        <f>IF(D3795="","",IF(COUNTIF($D$10:D3794,D3795)=0,COUNTIF(D:D,D3795),""))</f>
        <v/>
      </c>
      <c r="F3795" s="20" t="str">
        <f t="shared" si="130"/>
        <v/>
      </c>
      <c r="G3795" s="56"/>
      <c r="H3795" s="56"/>
      <c r="I3795" s="56"/>
      <c r="J3795" s="56"/>
      <c r="K3795" s="56"/>
      <c r="L3795" s="56"/>
      <c r="M3795" s="56"/>
      <c r="N3795" s="56"/>
      <c r="O3795" s="56"/>
      <c r="P3795" s="56"/>
    </row>
    <row r="3796" spans="1:16">
      <c r="A3796" s="20">
        <v>3787</v>
      </c>
      <c r="B3796" s="20" t="str">
        <f>IF(Data!B3796:$B$5005&lt;&gt;"",Data!B3796,"")</f>
        <v/>
      </c>
      <c r="C3796" s="20" t="str">
        <f>IF(Data!$B3796:C$5005&lt;&gt;"",Data!C3796,"")</f>
        <v/>
      </c>
      <c r="D3796" s="20" t="str">
        <f t="shared" si="129"/>
        <v/>
      </c>
      <c r="E3796" s="133" t="str">
        <f>IF(D3796="","",IF(COUNTIF($D$10:D3795,D3796)=0,COUNTIF(D:D,D3796),""))</f>
        <v/>
      </c>
      <c r="F3796" s="20" t="str">
        <f t="shared" si="130"/>
        <v/>
      </c>
      <c r="G3796" s="56"/>
      <c r="H3796" s="56"/>
      <c r="I3796" s="56"/>
      <c r="J3796" s="56"/>
      <c r="K3796" s="56"/>
      <c r="L3796" s="56"/>
      <c r="M3796" s="56"/>
      <c r="N3796" s="56"/>
      <c r="O3796" s="56"/>
      <c r="P3796" s="56"/>
    </row>
    <row r="3797" spans="1:16">
      <c r="A3797" s="20">
        <v>3788</v>
      </c>
      <c r="B3797" s="20" t="str">
        <f>IF(Data!B3797:$B$5005&lt;&gt;"",Data!B3797,"")</f>
        <v/>
      </c>
      <c r="C3797" s="20" t="str">
        <f>IF(Data!$B3797:C$5005&lt;&gt;"",Data!C3797,"")</f>
        <v/>
      </c>
      <c r="D3797" s="20" t="str">
        <f t="shared" si="129"/>
        <v/>
      </c>
      <c r="E3797" s="133" t="str">
        <f>IF(D3797="","",IF(COUNTIF($D$10:D3796,D3797)=0,COUNTIF(D:D,D3797),""))</f>
        <v/>
      </c>
      <c r="F3797" s="20" t="str">
        <f t="shared" si="130"/>
        <v/>
      </c>
      <c r="G3797" s="56"/>
      <c r="H3797" s="56"/>
      <c r="I3797" s="56"/>
      <c r="J3797" s="56"/>
      <c r="K3797" s="56"/>
      <c r="L3797" s="56"/>
      <c r="M3797" s="56"/>
      <c r="N3797" s="56"/>
      <c r="O3797" s="56"/>
      <c r="P3797" s="56"/>
    </row>
    <row r="3798" spans="1:16">
      <c r="A3798" s="20">
        <v>3789</v>
      </c>
      <c r="B3798" s="20" t="str">
        <f>IF(Data!B3798:$B$5005&lt;&gt;"",Data!B3798,"")</f>
        <v/>
      </c>
      <c r="C3798" s="20" t="str">
        <f>IF(Data!$B3798:C$5005&lt;&gt;"",Data!C3798,"")</f>
        <v/>
      </c>
      <c r="D3798" s="20" t="str">
        <f t="shared" si="129"/>
        <v/>
      </c>
      <c r="E3798" s="133" t="str">
        <f>IF(D3798="","",IF(COUNTIF($D$10:D3797,D3798)=0,COUNTIF(D:D,D3798),""))</f>
        <v/>
      </c>
      <c r="F3798" s="20" t="str">
        <f t="shared" si="130"/>
        <v/>
      </c>
      <c r="G3798" s="56"/>
      <c r="H3798" s="56"/>
      <c r="I3798" s="56"/>
      <c r="J3798" s="56"/>
      <c r="K3798" s="56"/>
      <c r="L3798" s="56"/>
      <c r="M3798" s="56"/>
      <c r="N3798" s="56"/>
      <c r="O3798" s="56"/>
      <c r="P3798" s="56"/>
    </row>
    <row r="3799" spans="1:16">
      <c r="A3799" s="20">
        <v>3790</v>
      </c>
      <c r="B3799" s="20" t="str">
        <f>IF(Data!B3799:$B$5005&lt;&gt;"",Data!B3799,"")</f>
        <v/>
      </c>
      <c r="C3799" s="20" t="str">
        <f>IF(Data!$B3799:C$5005&lt;&gt;"",Data!C3799,"")</f>
        <v/>
      </c>
      <c r="D3799" s="20" t="str">
        <f t="shared" si="129"/>
        <v/>
      </c>
      <c r="E3799" s="133" t="str">
        <f>IF(D3799="","",IF(COUNTIF($D$10:D3798,D3799)=0,COUNTIF(D:D,D3799),""))</f>
        <v/>
      </c>
      <c r="F3799" s="20" t="str">
        <f t="shared" si="130"/>
        <v/>
      </c>
      <c r="G3799" s="56"/>
      <c r="H3799" s="56"/>
      <c r="I3799" s="56"/>
      <c r="J3799" s="56"/>
      <c r="K3799" s="56"/>
      <c r="L3799" s="56"/>
      <c r="M3799" s="56"/>
      <c r="N3799" s="56"/>
      <c r="O3799" s="56"/>
      <c r="P3799" s="56"/>
    </row>
    <row r="3800" spans="1:16">
      <c r="A3800" s="20">
        <v>3791</v>
      </c>
      <c r="B3800" s="20" t="str">
        <f>IF(Data!B3800:$B$5005&lt;&gt;"",Data!B3800,"")</f>
        <v/>
      </c>
      <c r="C3800" s="20" t="str">
        <f>IF(Data!$B3800:C$5005&lt;&gt;"",Data!C3800,"")</f>
        <v/>
      </c>
      <c r="D3800" s="20" t="str">
        <f t="shared" si="129"/>
        <v/>
      </c>
      <c r="E3800" s="133" t="str">
        <f>IF(D3800="","",IF(COUNTIF($D$10:D3799,D3800)=0,COUNTIF(D:D,D3800),""))</f>
        <v/>
      </c>
      <c r="F3800" s="20" t="str">
        <f t="shared" si="130"/>
        <v/>
      </c>
      <c r="G3800" s="56"/>
      <c r="H3800" s="56"/>
      <c r="I3800" s="56"/>
      <c r="J3800" s="56"/>
      <c r="K3800" s="56"/>
      <c r="L3800" s="56"/>
      <c r="M3800" s="56"/>
      <c r="N3800" s="56"/>
      <c r="O3800" s="56"/>
      <c r="P3800" s="56"/>
    </row>
    <row r="3801" spans="1:16">
      <c r="A3801" s="20">
        <v>3792</v>
      </c>
      <c r="B3801" s="20" t="str">
        <f>IF(Data!B3801:$B$5005&lt;&gt;"",Data!B3801,"")</f>
        <v/>
      </c>
      <c r="C3801" s="20" t="str">
        <f>IF(Data!$B3801:C$5005&lt;&gt;"",Data!C3801,"")</f>
        <v/>
      </c>
      <c r="D3801" s="20" t="str">
        <f t="shared" si="129"/>
        <v/>
      </c>
      <c r="E3801" s="133" t="str">
        <f>IF(D3801="","",IF(COUNTIF($D$10:D3800,D3801)=0,COUNTIF(D:D,D3801),""))</f>
        <v/>
      </c>
      <c r="F3801" s="20" t="str">
        <f t="shared" si="130"/>
        <v/>
      </c>
      <c r="G3801" s="56"/>
      <c r="H3801" s="56"/>
      <c r="I3801" s="56"/>
      <c r="J3801" s="56"/>
      <c r="K3801" s="56"/>
      <c r="L3801" s="56"/>
      <c r="M3801" s="56"/>
      <c r="N3801" s="56"/>
      <c r="O3801" s="56"/>
      <c r="P3801" s="56"/>
    </row>
    <row r="3802" spans="1:16">
      <c r="A3802" s="20">
        <v>3793</v>
      </c>
      <c r="B3802" s="20" t="str">
        <f>IF(Data!B3802:$B$5005&lt;&gt;"",Data!B3802,"")</f>
        <v/>
      </c>
      <c r="C3802" s="20" t="str">
        <f>IF(Data!$B3802:C$5005&lt;&gt;"",Data!C3802,"")</f>
        <v/>
      </c>
      <c r="D3802" s="20" t="str">
        <f t="shared" si="129"/>
        <v/>
      </c>
      <c r="E3802" s="133" t="str">
        <f>IF(D3802="","",IF(COUNTIF($D$10:D3801,D3802)=0,COUNTIF(D:D,D3802),""))</f>
        <v/>
      </c>
      <c r="F3802" s="20" t="str">
        <f t="shared" si="130"/>
        <v/>
      </c>
      <c r="G3802" s="56"/>
      <c r="H3802" s="56"/>
      <c r="I3802" s="56"/>
      <c r="J3802" s="56"/>
      <c r="K3802" s="56"/>
      <c r="L3802" s="56"/>
      <c r="M3802" s="56"/>
      <c r="N3802" s="56"/>
      <c r="O3802" s="56"/>
      <c r="P3802" s="56"/>
    </row>
    <row r="3803" spans="1:16">
      <c r="A3803" s="20">
        <v>3794</v>
      </c>
      <c r="B3803" s="20" t="str">
        <f>IF(Data!B3803:$B$5005&lt;&gt;"",Data!B3803,"")</f>
        <v/>
      </c>
      <c r="C3803" s="20" t="str">
        <f>IF(Data!$B3803:C$5005&lt;&gt;"",Data!C3803,"")</f>
        <v/>
      </c>
      <c r="D3803" s="20" t="str">
        <f t="shared" si="129"/>
        <v/>
      </c>
      <c r="E3803" s="133" t="str">
        <f>IF(D3803="","",IF(COUNTIF($D$10:D3802,D3803)=0,COUNTIF(D:D,D3803),""))</f>
        <v/>
      </c>
      <c r="F3803" s="20" t="str">
        <f t="shared" si="130"/>
        <v/>
      </c>
      <c r="G3803" s="56"/>
      <c r="H3803" s="56"/>
      <c r="I3803" s="56"/>
      <c r="J3803" s="56"/>
      <c r="K3803" s="56"/>
      <c r="L3803" s="56"/>
      <c r="M3803" s="56"/>
      <c r="N3803" s="56"/>
      <c r="O3803" s="56"/>
      <c r="P3803" s="56"/>
    </row>
    <row r="3804" spans="1:16">
      <c r="A3804" s="20">
        <v>3795</v>
      </c>
      <c r="B3804" s="20" t="str">
        <f>IF(Data!B3804:$B$5005&lt;&gt;"",Data!B3804,"")</f>
        <v/>
      </c>
      <c r="C3804" s="20" t="str">
        <f>IF(Data!$B3804:C$5005&lt;&gt;"",Data!C3804,"")</f>
        <v/>
      </c>
      <c r="D3804" s="20" t="str">
        <f t="shared" si="129"/>
        <v/>
      </c>
      <c r="E3804" s="133" t="str">
        <f>IF(D3804="","",IF(COUNTIF($D$10:D3803,D3804)=0,COUNTIF(D:D,D3804),""))</f>
        <v/>
      </c>
      <c r="F3804" s="20" t="str">
        <f t="shared" si="130"/>
        <v/>
      </c>
      <c r="G3804" s="56"/>
      <c r="H3804" s="56"/>
      <c r="I3804" s="56"/>
      <c r="J3804" s="56"/>
      <c r="K3804" s="56"/>
      <c r="L3804" s="56"/>
      <c r="M3804" s="56"/>
      <c r="N3804" s="56"/>
      <c r="O3804" s="56"/>
      <c r="P3804" s="56"/>
    </row>
    <row r="3805" spans="1:16">
      <c r="A3805" s="20">
        <v>3796</v>
      </c>
      <c r="B3805" s="20" t="str">
        <f>IF(Data!B3805:$B$5005&lt;&gt;"",Data!B3805,"")</f>
        <v/>
      </c>
      <c r="C3805" s="20" t="str">
        <f>IF(Data!$B3805:C$5005&lt;&gt;"",Data!C3805,"")</f>
        <v/>
      </c>
      <c r="D3805" s="20" t="str">
        <f t="shared" si="129"/>
        <v/>
      </c>
      <c r="E3805" s="133" t="str">
        <f>IF(D3805="","",IF(COUNTIF($D$10:D3804,D3805)=0,COUNTIF(D:D,D3805),""))</f>
        <v/>
      </c>
      <c r="F3805" s="20" t="str">
        <f t="shared" si="130"/>
        <v/>
      </c>
      <c r="G3805" s="56"/>
      <c r="H3805" s="56"/>
      <c r="I3805" s="56"/>
      <c r="J3805" s="56"/>
      <c r="K3805" s="56"/>
      <c r="L3805" s="56"/>
      <c r="M3805" s="56"/>
      <c r="N3805" s="56"/>
      <c r="O3805" s="56"/>
      <c r="P3805" s="56"/>
    </row>
    <row r="3806" spans="1:16">
      <c r="A3806" s="20">
        <v>3797</v>
      </c>
      <c r="B3806" s="20" t="str">
        <f>IF(Data!B3806:$B$5005&lt;&gt;"",Data!B3806,"")</f>
        <v/>
      </c>
      <c r="C3806" s="20" t="str">
        <f>IF(Data!$B3806:C$5005&lt;&gt;"",Data!C3806,"")</f>
        <v/>
      </c>
      <c r="D3806" s="20" t="str">
        <f t="shared" si="129"/>
        <v/>
      </c>
      <c r="E3806" s="133" t="str">
        <f>IF(D3806="","",IF(COUNTIF($D$10:D3805,D3806)=0,COUNTIF(D:D,D3806),""))</f>
        <v/>
      </c>
      <c r="F3806" s="20" t="str">
        <f t="shared" si="130"/>
        <v/>
      </c>
      <c r="G3806" s="56"/>
      <c r="H3806" s="56"/>
      <c r="I3806" s="56"/>
      <c r="J3806" s="56"/>
      <c r="K3806" s="56"/>
      <c r="L3806" s="56"/>
      <c r="M3806" s="56"/>
      <c r="N3806" s="56"/>
      <c r="O3806" s="56"/>
      <c r="P3806" s="56"/>
    </row>
    <row r="3807" spans="1:16">
      <c r="A3807" s="20">
        <v>3798</v>
      </c>
      <c r="B3807" s="20" t="str">
        <f>IF(Data!B3807:$B$5005&lt;&gt;"",Data!B3807,"")</f>
        <v/>
      </c>
      <c r="C3807" s="20" t="str">
        <f>IF(Data!$B3807:C$5005&lt;&gt;"",Data!C3807,"")</f>
        <v/>
      </c>
      <c r="D3807" s="20" t="str">
        <f t="shared" si="129"/>
        <v/>
      </c>
      <c r="E3807" s="133" t="str">
        <f>IF(D3807="","",IF(COUNTIF($D$10:D3806,D3807)=0,COUNTIF(D:D,D3807),""))</f>
        <v/>
      </c>
      <c r="F3807" s="20" t="str">
        <f t="shared" si="130"/>
        <v/>
      </c>
      <c r="G3807" s="56"/>
      <c r="H3807" s="56"/>
      <c r="I3807" s="56"/>
      <c r="J3807" s="56"/>
      <c r="K3807" s="56"/>
      <c r="L3807" s="56"/>
      <c r="M3807" s="56"/>
      <c r="N3807" s="56"/>
      <c r="O3807" s="56"/>
      <c r="P3807" s="56"/>
    </row>
    <row r="3808" spans="1:16">
      <c r="A3808" s="20">
        <v>3799</v>
      </c>
      <c r="B3808" s="20" t="str">
        <f>IF(Data!B3808:$B$5005&lt;&gt;"",Data!B3808,"")</f>
        <v/>
      </c>
      <c r="C3808" s="20" t="str">
        <f>IF(Data!$B3808:C$5005&lt;&gt;"",Data!C3808,"")</f>
        <v/>
      </c>
      <c r="D3808" s="20" t="str">
        <f t="shared" si="129"/>
        <v/>
      </c>
      <c r="E3808" s="133" t="str">
        <f>IF(D3808="","",IF(COUNTIF($D$10:D3807,D3808)=0,COUNTIF(D:D,D3808),""))</f>
        <v/>
      </c>
      <c r="F3808" s="20" t="str">
        <f t="shared" si="130"/>
        <v/>
      </c>
      <c r="G3808" s="56"/>
      <c r="H3808" s="56"/>
      <c r="I3808" s="56"/>
      <c r="J3808" s="56"/>
      <c r="K3808" s="56"/>
      <c r="L3808" s="56"/>
      <c r="M3808" s="56"/>
      <c r="N3808" s="56"/>
      <c r="O3808" s="56"/>
      <c r="P3808" s="56"/>
    </row>
    <row r="3809" spans="1:16">
      <c r="A3809" s="20">
        <v>3800</v>
      </c>
      <c r="B3809" s="20" t="str">
        <f>IF(Data!B3809:$B$5005&lt;&gt;"",Data!B3809,"")</f>
        <v/>
      </c>
      <c r="C3809" s="20" t="str">
        <f>IF(Data!$B3809:C$5005&lt;&gt;"",Data!C3809,"")</f>
        <v/>
      </c>
      <c r="D3809" s="20" t="str">
        <f t="shared" si="129"/>
        <v/>
      </c>
      <c r="E3809" s="133" t="str">
        <f>IF(D3809="","",IF(COUNTIF($D$10:D3808,D3809)=0,COUNTIF(D:D,D3809),""))</f>
        <v/>
      </c>
      <c r="F3809" s="20" t="str">
        <f t="shared" si="130"/>
        <v/>
      </c>
      <c r="G3809" s="56"/>
      <c r="H3809" s="56"/>
      <c r="I3809" s="56"/>
      <c r="J3809" s="56"/>
      <c r="K3809" s="56"/>
      <c r="L3809" s="56"/>
      <c r="M3809" s="56"/>
      <c r="N3809" s="56"/>
      <c r="O3809" s="56"/>
      <c r="P3809" s="56"/>
    </row>
    <row r="3810" spans="1:16">
      <c r="A3810" s="20">
        <v>3801</v>
      </c>
      <c r="B3810" s="20" t="str">
        <f>IF(Data!B3810:$B$5005&lt;&gt;"",Data!B3810,"")</f>
        <v/>
      </c>
      <c r="C3810" s="20" t="str">
        <f>IF(Data!$B3810:C$5005&lt;&gt;"",Data!C3810,"")</f>
        <v/>
      </c>
      <c r="D3810" s="20" t="str">
        <f t="shared" si="129"/>
        <v/>
      </c>
      <c r="E3810" s="133" t="str">
        <f>IF(D3810="","",IF(COUNTIF($D$10:D3809,D3810)=0,COUNTIF(D:D,D3810),""))</f>
        <v/>
      </c>
      <c r="F3810" s="20" t="str">
        <f t="shared" si="130"/>
        <v/>
      </c>
      <c r="G3810" s="56"/>
      <c r="H3810" s="56"/>
      <c r="I3810" s="56"/>
      <c r="J3810" s="56"/>
      <c r="K3810" s="56"/>
      <c r="L3810" s="56"/>
      <c r="M3810" s="56"/>
      <c r="N3810" s="56"/>
      <c r="O3810" s="56"/>
      <c r="P3810" s="56"/>
    </row>
    <row r="3811" spans="1:16">
      <c r="A3811" s="20">
        <v>3802</v>
      </c>
      <c r="B3811" s="20" t="str">
        <f>IF(Data!B3811:$B$5005&lt;&gt;"",Data!B3811,"")</f>
        <v/>
      </c>
      <c r="C3811" s="20" t="str">
        <f>IF(Data!$B3811:C$5005&lt;&gt;"",Data!C3811,"")</f>
        <v/>
      </c>
      <c r="D3811" s="20" t="str">
        <f t="shared" si="129"/>
        <v/>
      </c>
      <c r="E3811" s="133" t="str">
        <f>IF(D3811="","",IF(COUNTIF($D$10:D3810,D3811)=0,COUNTIF(D:D,D3811),""))</f>
        <v/>
      </c>
      <c r="F3811" s="20" t="str">
        <f t="shared" si="130"/>
        <v/>
      </c>
      <c r="G3811" s="56"/>
      <c r="H3811" s="56"/>
      <c r="I3811" s="56"/>
      <c r="J3811" s="56"/>
      <c r="K3811" s="56"/>
      <c r="L3811" s="56"/>
      <c r="M3811" s="56"/>
      <c r="N3811" s="56"/>
      <c r="O3811" s="56"/>
      <c r="P3811" s="56"/>
    </row>
    <row r="3812" spans="1:16">
      <c r="A3812" s="20">
        <v>3803</v>
      </c>
      <c r="B3812" s="20" t="str">
        <f>IF(Data!B3812:$B$5005&lt;&gt;"",Data!B3812,"")</f>
        <v/>
      </c>
      <c r="C3812" s="20" t="str">
        <f>IF(Data!$B3812:C$5005&lt;&gt;"",Data!C3812,"")</f>
        <v/>
      </c>
      <c r="D3812" s="20" t="str">
        <f t="shared" si="129"/>
        <v/>
      </c>
      <c r="E3812" s="133" t="str">
        <f>IF(D3812="","",IF(COUNTIF($D$10:D3811,D3812)=0,COUNTIF(D:D,D3812),""))</f>
        <v/>
      </c>
      <c r="F3812" s="20" t="str">
        <f t="shared" si="130"/>
        <v/>
      </c>
      <c r="G3812" s="56"/>
      <c r="H3812" s="56"/>
      <c r="I3812" s="56"/>
      <c r="J3812" s="56"/>
      <c r="K3812" s="56"/>
      <c r="L3812" s="56"/>
      <c r="M3812" s="56"/>
      <c r="N3812" s="56"/>
      <c r="O3812" s="56"/>
      <c r="P3812" s="56"/>
    </row>
    <row r="3813" spans="1:16">
      <c r="A3813" s="20">
        <v>3804</v>
      </c>
      <c r="B3813" s="20" t="str">
        <f>IF(Data!B3813:$B$5005&lt;&gt;"",Data!B3813,"")</f>
        <v/>
      </c>
      <c r="C3813" s="20" t="str">
        <f>IF(Data!$B3813:C$5005&lt;&gt;"",Data!C3813,"")</f>
        <v/>
      </c>
      <c r="D3813" s="20" t="str">
        <f t="shared" si="129"/>
        <v/>
      </c>
      <c r="E3813" s="133" t="str">
        <f>IF(D3813="","",IF(COUNTIF($D$10:D3812,D3813)=0,COUNTIF(D:D,D3813),""))</f>
        <v/>
      </c>
      <c r="F3813" s="20" t="str">
        <f t="shared" si="130"/>
        <v/>
      </c>
      <c r="G3813" s="56"/>
      <c r="H3813" s="56"/>
      <c r="I3813" s="56"/>
      <c r="J3813" s="56"/>
      <c r="K3813" s="56"/>
      <c r="L3813" s="56"/>
      <c r="M3813" s="56"/>
      <c r="N3813" s="56"/>
      <c r="O3813" s="56"/>
      <c r="P3813" s="56"/>
    </row>
    <row r="3814" spans="1:16">
      <c r="A3814" s="20">
        <v>3805</v>
      </c>
      <c r="B3814" s="20" t="str">
        <f>IF(Data!B3814:$B$5005&lt;&gt;"",Data!B3814,"")</f>
        <v/>
      </c>
      <c r="C3814" s="20" t="str">
        <f>IF(Data!$B3814:C$5005&lt;&gt;"",Data!C3814,"")</f>
        <v/>
      </c>
      <c r="D3814" s="20" t="str">
        <f t="shared" si="129"/>
        <v/>
      </c>
      <c r="E3814" s="133" t="str">
        <f>IF(D3814="","",IF(COUNTIF($D$10:D3813,D3814)=0,COUNTIF(D:D,D3814),""))</f>
        <v/>
      </c>
      <c r="F3814" s="20" t="str">
        <f t="shared" si="130"/>
        <v/>
      </c>
      <c r="G3814" s="56"/>
      <c r="H3814" s="56"/>
      <c r="I3814" s="56"/>
      <c r="J3814" s="56"/>
      <c r="K3814" s="56"/>
      <c r="L3814" s="56"/>
      <c r="M3814" s="56"/>
      <c r="N3814" s="56"/>
      <c r="O3814" s="56"/>
      <c r="P3814" s="56"/>
    </row>
    <row r="3815" spans="1:16">
      <c r="A3815" s="20">
        <v>3806</v>
      </c>
      <c r="B3815" s="20" t="str">
        <f>IF(Data!B3815:$B$5005&lt;&gt;"",Data!B3815,"")</f>
        <v/>
      </c>
      <c r="C3815" s="20" t="str">
        <f>IF(Data!$B3815:C$5005&lt;&gt;"",Data!C3815,"")</f>
        <v/>
      </c>
      <c r="D3815" s="20" t="str">
        <f t="shared" si="129"/>
        <v/>
      </c>
      <c r="E3815" s="133" t="str">
        <f>IF(D3815="","",IF(COUNTIF($D$10:D3814,D3815)=0,COUNTIF(D:D,D3815),""))</f>
        <v/>
      </c>
      <c r="F3815" s="20" t="str">
        <f t="shared" si="130"/>
        <v/>
      </c>
      <c r="G3815" s="56"/>
      <c r="H3815" s="56"/>
      <c r="I3815" s="56"/>
      <c r="J3815" s="56"/>
      <c r="K3815" s="56"/>
      <c r="L3815" s="56"/>
      <c r="M3815" s="56"/>
      <c r="N3815" s="56"/>
      <c r="O3815" s="56"/>
      <c r="P3815" s="56"/>
    </row>
    <row r="3816" spans="1:16">
      <c r="A3816" s="20">
        <v>3807</v>
      </c>
      <c r="B3816" s="20" t="str">
        <f>IF(Data!B3816:$B$5005&lt;&gt;"",Data!B3816,"")</f>
        <v/>
      </c>
      <c r="C3816" s="20" t="str">
        <f>IF(Data!$B3816:C$5005&lt;&gt;"",Data!C3816,"")</f>
        <v/>
      </c>
      <c r="D3816" s="20" t="str">
        <f t="shared" si="129"/>
        <v/>
      </c>
      <c r="E3816" s="133" t="str">
        <f>IF(D3816="","",IF(COUNTIF($D$10:D3815,D3816)=0,COUNTIF(D:D,D3816),""))</f>
        <v/>
      </c>
      <c r="F3816" s="20" t="str">
        <f t="shared" si="130"/>
        <v/>
      </c>
      <c r="G3816" s="56"/>
      <c r="H3816" s="56"/>
      <c r="I3816" s="56"/>
      <c r="J3816" s="56"/>
      <c r="K3816" s="56"/>
      <c r="L3816" s="56"/>
      <c r="M3816" s="56"/>
      <c r="N3816" s="56"/>
      <c r="O3816" s="56"/>
      <c r="P3816" s="56"/>
    </row>
    <row r="3817" spans="1:16">
      <c r="A3817" s="20">
        <v>3808</v>
      </c>
      <c r="B3817" s="20" t="str">
        <f>IF(Data!B3817:$B$5005&lt;&gt;"",Data!B3817,"")</f>
        <v/>
      </c>
      <c r="C3817" s="20" t="str">
        <f>IF(Data!$B3817:C$5005&lt;&gt;"",Data!C3817,"")</f>
        <v/>
      </c>
      <c r="D3817" s="20" t="str">
        <f t="shared" si="129"/>
        <v/>
      </c>
      <c r="E3817" s="133" t="str">
        <f>IF(D3817="","",IF(COUNTIF($D$10:D3816,D3817)=0,COUNTIF(D:D,D3817),""))</f>
        <v/>
      </c>
      <c r="F3817" s="20" t="str">
        <f t="shared" si="130"/>
        <v/>
      </c>
      <c r="G3817" s="56"/>
      <c r="H3817" s="56"/>
      <c r="I3817" s="56"/>
      <c r="J3817" s="56"/>
      <c r="K3817" s="56"/>
      <c r="L3817" s="56"/>
      <c r="M3817" s="56"/>
      <c r="N3817" s="56"/>
      <c r="O3817" s="56"/>
      <c r="P3817" s="56"/>
    </row>
    <row r="3818" spans="1:16">
      <c r="A3818" s="20">
        <v>3809</v>
      </c>
      <c r="B3818" s="20" t="str">
        <f>IF(Data!B3818:$B$5005&lt;&gt;"",Data!B3818,"")</f>
        <v/>
      </c>
      <c r="C3818" s="20" t="str">
        <f>IF(Data!$B3818:C$5005&lt;&gt;"",Data!C3818,"")</f>
        <v/>
      </c>
      <c r="D3818" s="20" t="str">
        <f t="shared" si="129"/>
        <v/>
      </c>
      <c r="E3818" s="133" t="str">
        <f>IF(D3818="","",IF(COUNTIF($D$10:D3817,D3818)=0,COUNTIF(D:D,D3818),""))</f>
        <v/>
      </c>
      <c r="F3818" s="20" t="str">
        <f t="shared" si="130"/>
        <v/>
      </c>
      <c r="G3818" s="56"/>
      <c r="H3818" s="56"/>
      <c r="I3818" s="56"/>
      <c r="J3818" s="56"/>
      <c r="K3818" s="56"/>
      <c r="L3818" s="56"/>
      <c r="M3818" s="56"/>
      <c r="N3818" s="56"/>
      <c r="O3818" s="56"/>
      <c r="P3818" s="56"/>
    </row>
    <row r="3819" spans="1:16">
      <c r="A3819" s="20">
        <v>3810</v>
      </c>
      <c r="B3819" s="20" t="str">
        <f>IF(Data!B3819:$B$5005&lt;&gt;"",Data!B3819,"")</f>
        <v/>
      </c>
      <c r="C3819" s="20" t="str">
        <f>IF(Data!$B3819:C$5005&lt;&gt;"",Data!C3819,"")</f>
        <v/>
      </c>
      <c r="D3819" s="20" t="str">
        <f t="shared" si="129"/>
        <v/>
      </c>
      <c r="E3819" s="133" t="str">
        <f>IF(D3819="","",IF(COUNTIF($D$10:D3818,D3819)=0,COUNTIF(D:D,D3819),""))</f>
        <v/>
      </c>
      <c r="F3819" s="20" t="str">
        <f t="shared" si="130"/>
        <v/>
      </c>
      <c r="G3819" s="56"/>
      <c r="H3819" s="56"/>
      <c r="I3819" s="56"/>
      <c r="J3819" s="56"/>
      <c r="K3819" s="56"/>
      <c r="L3819" s="56"/>
      <c r="M3819" s="56"/>
      <c r="N3819" s="56"/>
      <c r="O3819" s="56"/>
      <c r="P3819" s="56"/>
    </row>
    <row r="3820" spans="1:16">
      <c r="A3820" s="20">
        <v>3811</v>
      </c>
      <c r="B3820" s="20" t="str">
        <f>IF(Data!B3820:$B$5005&lt;&gt;"",Data!B3820,"")</f>
        <v/>
      </c>
      <c r="C3820" s="20" t="str">
        <f>IF(Data!$B3820:C$5005&lt;&gt;"",Data!C3820,"")</f>
        <v/>
      </c>
      <c r="D3820" s="20" t="str">
        <f t="shared" si="129"/>
        <v/>
      </c>
      <c r="E3820" s="133" t="str">
        <f>IF(D3820="","",IF(COUNTIF($D$10:D3819,D3820)=0,COUNTIF(D:D,D3820),""))</f>
        <v/>
      </c>
      <c r="F3820" s="20" t="str">
        <f t="shared" si="130"/>
        <v/>
      </c>
      <c r="G3820" s="56"/>
      <c r="H3820" s="56"/>
      <c r="I3820" s="56"/>
      <c r="J3820" s="56"/>
      <c r="K3820" s="56"/>
      <c r="L3820" s="56"/>
      <c r="M3820" s="56"/>
      <c r="N3820" s="56"/>
      <c r="O3820" s="56"/>
      <c r="P3820" s="56"/>
    </row>
    <row r="3821" spans="1:16">
      <c r="A3821" s="20">
        <v>3812</v>
      </c>
      <c r="B3821" s="20" t="str">
        <f>IF(Data!B3821:$B$5005&lt;&gt;"",Data!B3821,"")</f>
        <v/>
      </c>
      <c r="C3821" s="20" t="str">
        <f>IF(Data!$B3821:C$5005&lt;&gt;"",Data!C3821,"")</f>
        <v/>
      </c>
      <c r="D3821" s="20" t="str">
        <f t="shared" si="129"/>
        <v/>
      </c>
      <c r="E3821" s="133" t="str">
        <f>IF(D3821="","",IF(COUNTIF($D$10:D3820,D3821)=0,COUNTIF(D:D,D3821),""))</f>
        <v/>
      </c>
      <c r="F3821" s="20" t="str">
        <f t="shared" si="130"/>
        <v/>
      </c>
      <c r="G3821" s="56"/>
      <c r="H3821" s="56"/>
      <c r="I3821" s="56"/>
      <c r="J3821" s="56"/>
      <c r="K3821" s="56"/>
      <c r="L3821" s="56"/>
      <c r="M3821" s="56"/>
      <c r="N3821" s="56"/>
      <c r="O3821" s="56"/>
      <c r="P3821" s="56"/>
    </row>
    <row r="3822" spans="1:16">
      <c r="A3822" s="20">
        <v>3813</v>
      </c>
      <c r="B3822" s="20" t="str">
        <f>IF(Data!B3822:$B$5005&lt;&gt;"",Data!B3822,"")</f>
        <v/>
      </c>
      <c r="C3822" s="20" t="str">
        <f>IF(Data!$B3822:C$5005&lt;&gt;"",Data!C3822,"")</f>
        <v/>
      </c>
      <c r="D3822" s="20" t="str">
        <f t="shared" si="129"/>
        <v/>
      </c>
      <c r="E3822" s="133" t="str">
        <f>IF(D3822="","",IF(COUNTIF($D$10:D3821,D3822)=0,COUNTIF(D:D,D3822),""))</f>
        <v/>
      </c>
      <c r="F3822" s="20" t="str">
        <f t="shared" si="130"/>
        <v/>
      </c>
      <c r="G3822" s="56"/>
      <c r="H3822" s="56"/>
      <c r="I3822" s="56"/>
      <c r="J3822" s="56"/>
      <c r="K3822" s="56"/>
      <c r="L3822" s="56"/>
      <c r="M3822" s="56"/>
      <c r="N3822" s="56"/>
      <c r="O3822" s="56"/>
      <c r="P3822" s="56"/>
    </row>
    <row r="3823" spans="1:16">
      <c r="A3823" s="20">
        <v>3814</v>
      </c>
      <c r="B3823" s="20" t="str">
        <f>IF(Data!B3823:$B$5005&lt;&gt;"",Data!B3823,"")</f>
        <v/>
      </c>
      <c r="C3823" s="20" t="str">
        <f>IF(Data!$B3823:C$5005&lt;&gt;"",Data!C3823,"")</f>
        <v/>
      </c>
      <c r="D3823" s="20" t="str">
        <f t="shared" si="129"/>
        <v/>
      </c>
      <c r="E3823" s="133" t="str">
        <f>IF(D3823="","",IF(COUNTIF($D$10:D3822,D3823)=0,COUNTIF(D:D,D3823),""))</f>
        <v/>
      </c>
      <c r="F3823" s="20" t="str">
        <f t="shared" si="130"/>
        <v/>
      </c>
      <c r="G3823" s="56"/>
      <c r="H3823" s="56"/>
      <c r="I3823" s="56"/>
      <c r="J3823" s="56"/>
      <c r="K3823" s="56"/>
      <c r="L3823" s="56"/>
      <c r="M3823" s="56"/>
      <c r="N3823" s="56"/>
      <c r="O3823" s="56"/>
      <c r="P3823" s="56"/>
    </row>
    <row r="3824" spans="1:16">
      <c r="A3824" s="20">
        <v>3815</v>
      </c>
      <c r="B3824" s="20" t="str">
        <f>IF(Data!B3824:$B$5005&lt;&gt;"",Data!B3824,"")</f>
        <v/>
      </c>
      <c r="C3824" s="20" t="str">
        <f>IF(Data!$B3824:C$5005&lt;&gt;"",Data!C3824,"")</f>
        <v/>
      </c>
      <c r="D3824" s="20" t="str">
        <f t="shared" si="129"/>
        <v/>
      </c>
      <c r="E3824" s="133" t="str">
        <f>IF(D3824="","",IF(COUNTIF($D$10:D3823,D3824)=0,COUNTIF(D:D,D3824),""))</f>
        <v/>
      </c>
      <c r="F3824" s="20" t="str">
        <f t="shared" si="130"/>
        <v/>
      </c>
      <c r="G3824" s="56"/>
      <c r="H3824" s="56"/>
      <c r="I3824" s="56"/>
      <c r="J3824" s="56"/>
      <c r="K3824" s="56"/>
      <c r="L3824" s="56"/>
      <c r="M3824" s="56"/>
      <c r="N3824" s="56"/>
      <c r="O3824" s="56"/>
      <c r="P3824" s="56"/>
    </row>
    <row r="3825" spans="1:16">
      <c r="A3825" s="20">
        <v>3816</v>
      </c>
      <c r="B3825" s="20" t="str">
        <f>IF(Data!B3825:$B$5005&lt;&gt;"",Data!B3825,"")</f>
        <v/>
      </c>
      <c r="C3825" s="20" t="str">
        <f>IF(Data!$B3825:C$5005&lt;&gt;"",Data!C3825,"")</f>
        <v/>
      </c>
      <c r="D3825" s="20" t="str">
        <f t="shared" si="129"/>
        <v/>
      </c>
      <c r="E3825" s="133" t="str">
        <f>IF(D3825="","",IF(COUNTIF($D$10:D3824,D3825)=0,COUNTIF(D:D,D3825),""))</f>
        <v/>
      </c>
      <c r="F3825" s="20" t="str">
        <f t="shared" si="130"/>
        <v/>
      </c>
      <c r="G3825" s="56"/>
      <c r="H3825" s="56"/>
      <c r="I3825" s="56"/>
      <c r="J3825" s="56"/>
      <c r="K3825" s="56"/>
      <c r="L3825" s="56"/>
      <c r="M3825" s="56"/>
      <c r="N3825" s="56"/>
      <c r="O3825" s="56"/>
      <c r="P3825" s="56"/>
    </row>
    <row r="3826" spans="1:16">
      <c r="A3826" s="20">
        <v>3817</v>
      </c>
      <c r="B3826" s="20" t="str">
        <f>IF(Data!B3826:$B$5005&lt;&gt;"",Data!B3826,"")</f>
        <v/>
      </c>
      <c r="C3826" s="20" t="str">
        <f>IF(Data!$B3826:C$5005&lt;&gt;"",Data!C3826,"")</f>
        <v/>
      </c>
      <c r="D3826" s="20" t="str">
        <f t="shared" si="129"/>
        <v/>
      </c>
      <c r="E3826" s="133" t="str">
        <f>IF(D3826="","",IF(COUNTIF($D$10:D3825,D3826)=0,COUNTIF(D:D,D3826),""))</f>
        <v/>
      </c>
      <c r="F3826" s="20" t="str">
        <f t="shared" si="130"/>
        <v/>
      </c>
      <c r="G3826" s="56"/>
      <c r="H3826" s="56"/>
      <c r="I3826" s="56"/>
      <c r="J3826" s="56"/>
      <c r="K3826" s="56"/>
      <c r="L3826" s="56"/>
      <c r="M3826" s="56"/>
      <c r="N3826" s="56"/>
      <c r="O3826" s="56"/>
      <c r="P3826" s="56"/>
    </row>
    <row r="3827" spans="1:16">
      <c r="A3827" s="20">
        <v>3818</v>
      </c>
      <c r="B3827" s="20" t="str">
        <f>IF(Data!B3827:$B$5005&lt;&gt;"",Data!B3827,"")</f>
        <v/>
      </c>
      <c r="C3827" s="20" t="str">
        <f>IF(Data!$B3827:C$5005&lt;&gt;"",Data!C3827,"")</f>
        <v/>
      </c>
      <c r="D3827" s="20" t="str">
        <f t="shared" si="129"/>
        <v/>
      </c>
      <c r="E3827" s="133" t="str">
        <f>IF(D3827="","",IF(COUNTIF($D$10:D3826,D3827)=0,COUNTIF(D:D,D3827),""))</f>
        <v/>
      </c>
      <c r="F3827" s="20" t="str">
        <f t="shared" si="130"/>
        <v/>
      </c>
      <c r="G3827" s="56"/>
      <c r="H3827" s="56"/>
      <c r="I3827" s="56"/>
      <c r="J3827" s="56"/>
      <c r="K3827" s="56"/>
      <c r="L3827" s="56"/>
      <c r="M3827" s="56"/>
      <c r="N3827" s="56"/>
      <c r="O3827" s="56"/>
      <c r="P3827" s="56"/>
    </row>
    <row r="3828" spans="1:16">
      <c r="A3828" s="20">
        <v>3819</v>
      </c>
      <c r="B3828" s="20" t="str">
        <f>IF(Data!B3828:$B$5005&lt;&gt;"",Data!B3828,"")</f>
        <v/>
      </c>
      <c r="C3828" s="20" t="str">
        <f>IF(Data!$B3828:C$5005&lt;&gt;"",Data!C3828,"")</f>
        <v/>
      </c>
      <c r="D3828" s="20" t="str">
        <f t="shared" si="129"/>
        <v/>
      </c>
      <c r="E3828" s="133" t="str">
        <f>IF(D3828="","",IF(COUNTIF($D$10:D3827,D3828)=0,COUNTIF(D:D,D3828),""))</f>
        <v/>
      </c>
      <c r="F3828" s="20" t="str">
        <f t="shared" si="130"/>
        <v/>
      </c>
      <c r="G3828" s="56"/>
      <c r="H3828" s="56"/>
      <c r="I3828" s="56"/>
      <c r="J3828" s="56"/>
      <c r="K3828" s="56"/>
      <c r="L3828" s="56"/>
      <c r="M3828" s="56"/>
      <c r="N3828" s="56"/>
      <c r="O3828" s="56"/>
      <c r="P3828" s="56"/>
    </row>
    <row r="3829" spans="1:16">
      <c r="A3829" s="20">
        <v>3820</v>
      </c>
      <c r="B3829" s="20" t="str">
        <f>IF(Data!B3829:$B$5005&lt;&gt;"",Data!B3829,"")</f>
        <v/>
      </c>
      <c r="C3829" s="20" t="str">
        <f>IF(Data!$B3829:C$5005&lt;&gt;"",Data!C3829,"")</f>
        <v/>
      </c>
      <c r="D3829" s="20" t="str">
        <f t="shared" si="129"/>
        <v/>
      </c>
      <c r="E3829" s="133" t="str">
        <f>IF(D3829="","",IF(COUNTIF($D$10:D3828,D3829)=0,COUNTIF(D:D,D3829),""))</f>
        <v/>
      </c>
      <c r="F3829" s="20" t="str">
        <f t="shared" si="130"/>
        <v/>
      </c>
      <c r="G3829" s="56"/>
      <c r="H3829" s="56"/>
      <c r="I3829" s="56"/>
      <c r="J3829" s="56"/>
      <c r="K3829" s="56"/>
      <c r="L3829" s="56"/>
      <c r="M3829" s="56"/>
      <c r="N3829" s="56"/>
      <c r="O3829" s="56"/>
      <c r="P3829" s="56"/>
    </row>
    <row r="3830" spans="1:16">
      <c r="A3830" s="20">
        <v>3821</v>
      </c>
      <c r="B3830" s="20" t="str">
        <f>IF(Data!B3830:$B$5005&lt;&gt;"",Data!B3830,"")</f>
        <v/>
      </c>
      <c r="C3830" s="20" t="str">
        <f>IF(Data!$B3830:C$5005&lt;&gt;"",Data!C3830,"")</f>
        <v/>
      </c>
      <c r="D3830" s="20" t="str">
        <f t="shared" si="129"/>
        <v/>
      </c>
      <c r="E3830" s="133" t="str">
        <f>IF(D3830="","",IF(COUNTIF($D$10:D3829,D3830)=0,COUNTIF(D:D,D3830),""))</f>
        <v/>
      </c>
      <c r="F3830" s="20" t="str">
        <f t="shared" si="130"/>
        <v/>
      </c>
      <c r="G3830" s="56"/>
      <c r="H3830" s="56"/>
      <c r="I3830" s="56"/>
      <c r="J3830" s="56"/>
      <c r="K3830" s="56"/>
      <c r="L3830" s="56"/>
      <c r="M3830" s="56"/>
      <c r="N3830" s="56"/>
      <c r="O3830" s="56"/>
      <c r="P3830" s="56"/>
    </row>
    <row r="3831" spans="1:16">
      <c r="A3831" s="20">
        <v>3822</v>
      </c>
      <c r="B3831" s="20" t="str">
        <f>IF(Data!B3831:$B$5005&lt;&gt;"",Data!B3831,"")</f>
        <v/>
      </c>
      <c r="C3831" s="20" t="str">
        <f>IF(Data!$B3831:C$5005&lt;&gt;"",Data!C3831,"")</f>
        <v/>
      </c>
      <c r="D3831" s="20" t="str">
        <f t="shared" si="129"/>
        <v/>
      </c>
      <c r="E3831" s="133" t="str">
        <f>IF(D3831="","",IF(COUNTIF($D$10:D3830,D3831)=0,COUNTIF(D:D,D3831),""))</f>
        <v/>
      </c>
      <c r="F3831" s="20" t="str">
        <f t="shared" si="130"/>
        <v/>
      </c>
      <c r="G3831" s="56"/>
      <c r="H3831" s="56"/>
      <c r="I3831" s="56"/>
      <c r="J3831" s="56"/>
      <c r="K3831" s="56"/>
      <c r="L3831" s="56"/>
      <c r="M3831" s="56"/>
      <c r="N3831" s="56"/>
      <c r="O3831" s="56"/>
      <c r="P3831" s="56"/>
    </row>
    <row r="3832" spans="1:16">
      <c r="A3832" s="20">
        <v>3823</v>
      </c>
      <c r="B3832" s="20" t="str">
        <f>IF(Data!B3832:$B$5005&lt;&gt;"",Data!B3832,"")</f>
        <v/>
      </c>
      <c r="C3832" s="20" t="str">
        <f>IF(Data!$B3832:C$5005&lt;&gt;"",Data!C3832,"")</f>
        <v/>
      </c>
      <c r="D3832" s="20" t="str">
        <f t="shared" ref="D3832:D3895" si="131">IF(AND(B3832&lt;&gt;"",C3832&lt;&gt;""), _xlfn.RANK.AVG(B3832,B:B,1),"")</f>
        <v/>
      </c>
      <c r="E3832" s="133" t="str">
        <f>IF(D3832="","",IF(COUNTIF($D$10:D3831,D3832)=0,COUNTIF(D:D,D3832),""))</f>
        <v/>
      </c>
      <c r="F3832" s="20" t="str">
        <f t="shared" si="130"/>
        <v/>
      </c>
      <c r="G3832" s="56"/>
      <c r="H3832" s="56"/>
      <c r="I3832" s="56"/>
      <c r="J3832" s="56"/>
      <c r="K3832" s="56"/>
      <c r="L3832" s="56"/>
      <c r="M3832" s="56"/>
      <c r="N3832" s="56"/>
      <c r="O3832" s="56"/>
      <c r="P3832" s="56"/>
    </row>
    <row r="3833" spans="1:16">
      <c r="A3833" s="20">
        <v>3824</v>
      </c>
      <c r="B3833" s="20" t="str">
        <f>IF(Data!B3833:$B$5005&lt;&gt;"",Data!B3833,"")</f>
        <v/>
      </c>
      <c r="C3833" s="20" t="str">
        <f>IF(Data!$B3833:C$5005&lt;&gt;"",Data!C3833,"")</f>
        <v/>
      </c>
      <c r="D3833" s="20" t="str">
        <f t="shared" si="131"/>
        <v/>
      </c>
      <c r="E3833" s="133" t="str">
        <f>IF(D3833="","",IF(COUNTIF($D$10:D3832,D3833)=0,COUNTIF(D:D,D3833),""))</f>
        <v/>
      </c>
      <c r="F3833" s="20" t="str">
        <f t="shared" si="130"/>
        <v/>
      </c>
      <c r="G3833" s="56"/>
      <c r="H3833" s="56"/>
      <c r="I3833" s="56"/>
      <c r="J3833" s="56"/>
      <c r="K3833" s="56"/>
      <c r="L3833" s="56"/>
      <c r="M3833" s="56"/>
      <c r="N3833" s="56"/>
      <c r="O3833" s="56"/>
      <c r="P3833" s="56"/>
    </row>
    <row r="3834" spans="1:16">
      <c r="A3834" s="20">
        <v>3825</v>
      </c>
      <c r="B3834" s="20" t="str">
        <f>IF(Data!B3834:$B$5005&lt;&gt;"",Data!B3834,"")</f>
        <v/>
      </c>
      <c r="C3834" s="20" t="str">
        <f>IF(Data!$B3834:C$5005&lt;&gt;"",Data!C3834,"")</f>
        <v/>
      </c>
      <c r="D3834" s="20" t="str">
        <f t="shared" si="131"/>
        <v/>
      </c>
      <c r="E3834" s="133" t="str">
        <f>IF(D3834="","",IF(COUNTIF($D$10:D3833,D3834)=0,COUNTIF(D:D,D3834),""))</f>
        <v/>
      </c>
      <c r="F3834" s="20" t="str">
        <f t="shared" si="130"/>
        <v/>
      </c>
      <c r="G3834" s="56"/>
      <c r="H3834" s="56"/>
      <c r="I3834" s="56"/>
      <c r="J3834" s="56"/>
      <c r="K3834" s="56"/>
      <c r="L3834" s="56"/>
      <c r="M3834" s="56"/>
      <c r="N3834" s="56"/>
      <c r="O3834" s="56"/>
      <c r="P3834" s="56"/>
    </row>
    <row r="3835" spans="1:16">
      <c r="A3835" s="20">
        <v>3826</v>
      </c>
      <c r="B3835" s="20" t="str">
        <f>IF(Data!B3835:$B$5005&lt;&gt;"",Data!B3835,"")</f>
        <v/>
      </c>
      <c r="C3835" s="20" t="str">
        <f>IF(Data!$B3835:C$5005&lt;&gt;"",Data!C3835,"")</f>
        <v/>
      </c>
      <c r="D3835" s="20" t="str">
        <f t="shared" si="131"/>
        <v/>
      </c>
      <c r="E3835" s="133" t="str">
        <f>IF(D3835="","",IF(COUNTIF($D$10:D3834,D3835)=0,COUNTIF(D:D,D3835),""))</f>
        <v/>
      </c>
      <c r="F3835" s="20" t="str">
        <f t="shared" si="130"/>
        <v/>
      </c>
      <c r="G3835" s="56"/>
      <c r="H3835" s="56"/>
      <c r="I3835" s="56"/>
      <c r="J3835" s="56"/>
      <c r="K3835" s="56"/>
      <c r="L3835" s="56"/>
      <c r="M3835" s="56"/>
      <c r="N3835" s="56"/>
      <c r="O3835" s="56"/>
      <c r="P3835" s="56"/>
    </row>
    <row r="3836" spans="1:16">
      <c r="A3836" s="20">
        <v>3827</v>
      </c>
      <c r="B3836" s="20" t="str">
        <f>IF(Data!B3836:$B$5005&lt;&gt;"",Data!B3836,"")</f>
        <v/>
      </c>
      <c r="C3836" s="20" t="str">
        <f>IF(Data!$B3836:C$5005&lt;&gt;"",Data!C3836,"")</f>
        <v/>
      </c>
      <c r="D3836" s="20" t="str">
        <f t="shared" si="131"/>
        <v/>
      </c>
      <c r="E3836" s="133" t="str">
        <f>IF(D3836="","",IF(COUNTIF($D$10:D3835,D3836)=0,COUNTIF(D:D,D3836),""))</f>
        <v/>
      </c>
      <c r="F3836" s="20" t="str">
        <f t="shared" si="130"/>
        <v/>
      </c>
      <c r="G3836" s="56"/>
      <c r="H3836" s="56"/>
      <c r="I3836" s="56"/>
      <c r="J3836" s="56"/>
      <c r="K3836" s="56"/>
      <c r="L3836" s="56"/>
      <c r="M3836" s="56"/>
      <c r="N3836" s="56"/>
      <c r="O3836" s="56"/>
      <c r="P3836" s="56"/>
    </row>
    <row r="3837" spans="1:16">
      <c r="A3837" s="20">
        <v>3828</v>
      </c>
      <c r="B3837" s="20" t="str">
        <f>IF(Data!B3837:$B$5005&lt;&gt;"",Data!B3837,"")</f>
        <v/>
      </c>
      <c r="C3837" s="20" t="str">
        <f>IF(Data!$B3837:C$5005&lt;&gt;"",Data!C3837,"")</f>
        <v/>
      </c>
      <c r="D3837" s="20" t="str">
        <f t="shared" si="131"/>
        <v/>
      </c>
      <c r="E3837" s="133" t="str">
        <f>IF(D3837="","",IF(COUNTIF($D$10:D3836,D3837)=0,COUNTIF(D:D,D3837),""))</f>
        <v/>
      </c>
      <c r="F3837" s="20" t="str">
        <f t="shared" si="130"/>
        <v/>
      </c>
      <c r="G3837" s="56"/>
      <c r="H3837" s="56"/>
      <c r="I3837" s="56"/>
      <c r="J3837" s="56"/>
      <c r="K3837" s="56"/>
      <c r="L3837" s="56"/>
      <c r="M3837" s="56"/>
      <c r="N3837" s="56"/>
      <c r="O3837" s="56"/>
      <c r="P3837" s="56"/>
    </row>
    <row r="3838" spans="1:16">
      <c r="A3838" s="20">
        <v>3829</v>
      </c>
      <c r="B3838" s="20" t="str">
        <f>IF(Data!B3838:$B$5005&lt;&gt;"",Data!B3838,"")</f>
        <v/>
      </c>
      <c r="C3838" s="20" t="str">
        <f>IF(Data!$B3838:C$5005&lt;&gt;"",Data!C3838,"")</f>
        <v/>
      </c>
      <c r="D3838" s="20" t="str">
        <f t="shared" si="131"/>
        <v/>
      </c>
      <c r="E3838" s="133" t="str">
        <f>IF(D3838="","",IF(COUNTIF($D$10:D3837,D3838)=0,COUNTIF(D:D,D3838),""))</f>
        <v/>
      </c>
      <c r="F3838" s="20" t="str">
        <f t="shared" si="130"/>
        <v/>
      </c>
      <c r="G3838" s="56"/>
      <c r="H3838" s="56"/>
      <c r="I3838" s="56"/>
      <c r="J3838" s="56"/>
      <c r="K3838" s="56"/>
      <c r="L3838" s="56"/>
      <c r="M3838" s="56"/>
      <c r="N3838" s="56"/>
      <c r="O3838" s="56"/>
      <c r="P3838" s="56"/>
    </row>
    <row r="3839" spans="1:16">
      <c r="A3839" s="20">
        <v>3830</v>
      </c>
      <c r="B3839" s="20" t="str">
        <f>IF(Data!B3839:$B$5005&lt;&gt;"",Data!B3839,"")</f>
        <v/>
      </c>
      <c r="C3839" s="20" t="str">
        <f>IF(Data!$B3839:C$5005&lt;&gt;"",Data!C3839,"")</f>
        <v/>
      </c>
      <c r="D3839" s="20" t="str">
        <f t="shared" si="131"/>
        <v/>
      </c>
      <c r="E3839" s="133" t="str">
        <f>IF(D3839="","",IF(COUNTIF($D$10:D3838,D3839)=0,COUNTIF(D:D,D3839),""))</f>
        <v/>
      </c>
      <c r="F3839" s="20" t="str">
        <f t="shared" si="130"/>
        <v/>
      </c>
      <c r="G3839" s="56"/>
      <c r="H3839" s="56"/>
      <c r="I3839" s="56"/>
      <c r="J3839" s="56"/>
      <c r="K3839" s="56"/>
      <c r="L3839" s="56"/>
      <c r="M3839" s="56"/>
      <c r="N3839" s="56"/>
      <c r="O3839" s="56"/>
      <c r="P3839" s="56"/>
    </row>
    <row r="3840" spans="1:16">
      <c r="A3840" s="20">
        <v>3831</v>
      </c>
      <c r="B3840" s="20" t="str">
        <f>IF(Data!B3840:$B$5005&lt;&gt;"",Data!B3840,"")</f>
        <v/>
      </c>
      <c r="C3840" s="20" t="str">
        <f>IF(Data!$B3840:C$5005&lt;&gt;"",Data!C3840,"")</f>
        <v/>
      </c>
      <c r="D3840" s="20" t="str">
        <f t="shared" si="131"/>
        <v/>
      </c>
      <c r="E3840" s="133" t="str">
        <f>IF(D3840="","",IF(COUNTIF($D$10:D3839,D3840)=0,COUNTIF(D:D,D3840),""))</f>
        <v/>
      </c>
      <c r="F3840" s="20" t="str">
        <f t="shared" si="130"/>
        <v/>
      </c>
      <c r="G3840" s="56"/>
      <c r="H3840" s="56"/>
      <c r="I3840" s="56"/>
      <c r="J3840" s="56"/>
      <c r="K3840" s="56"/>
      <c r="L3840" s="56"/>
      <c r="M3840" s="56"/>
      <c r="N3840" s="56"/>
      <c r="O3840" s="56"/>
      <c r="P3840" s="56"/>
    </row>
    <row r="3841" spans="1:16">
      <c r="A3841" s="20">
        <v>3832</v>
      </c>
      <c r="B3841" s="20" t="str">
        <f>IF(Data!B3841:$B$5005&lt;&gt;"",Data!B3841,"")</f>
        <v/>
      </c>
      <c r="C3841" s="20" t="str">
        <f>IF(Data!$B3841:C$5005&lt;&gt;"",Data!C3841,"")</f>
        <v/>
      </c>
      <c r="D3841" s="20" t="str">
        <f t="shared" si="131"/>
        <v/>
      </c>
      <c r="E3841" s="133" t="str">
        <f>IF(D3841="","",IF(COUNTIF($D$10:D3840,D3841)=0,COUNTIF(D:D,D3841),""))</f>
        <v/>
      </c>
      <c r="F3841" s="20" t="str">
        <f t="shared" si="130"/>
        <v/>
      </c>
      <c r="G3841" s="56"/>
      <c r="H3841" s="56"/>
      <c r="I3841" s="56"/>
      <c r="J3841" s="56"/>
      <c r="K3841" s="56"/>
      <c r="L3841" s="56"/>
      <c r="M3841" s="56"/>
      <c r="N3841" s="56"/>
      <c r="O3841" s="56"/>
      <c r="P3841" s="56"/>
    </row>
    <row r="3842" spans="1:16">
      <c r="A3842" s="20">
        <v>3833</v>
      </c>
      <c r="B3842" s="20" t="str">
        <f>IF(Data!B3842:$B$5005&lt;&gt;"",Data!B3842,"")</f>
        <v/>
      </c>
      <c r="C3842" s="20" t="str">
        <f>IF(Data!$B3842:C$5005&lt;&gt;"",Data!C3842,"")</f>
        <v/>
      </c>
      <c r="D3842" s="20" t="str">
        <f t="shared" si="131"/>
        <v/>
      </c>
      <c r="E3842" s="133" t="str">
        <f>IF(D3842="","",IF(COUNTIF($D$10:D3841,D3842)=0,COUNTIF(D:D,D3842),""))</f>
        <v/>
      </c>
      <c r="F3842" s="20" t="str">
        <f t="shared" si="130"/>
        <v/>
      </c>
      <c r="G3842" s="56"/>
      <c r="H3842" s="56"/>
      <c r="I3842" s="56"/>
      <c r="J3842" s="56"/>
      <c r="K3842" s="56"/>
      <c r="L3842" s="56"/>
      <c r="M3842" s="56"/>
      <c r="N3842" s="56"/>
      <c r="O3842" s="56"/>
      <c r="P3842" s="56"/>
    </row>
    <row r="3843" spans="1:16">
      <c r="A3843" s="20">
        <v>3834</v>
      </c>
      <c r="B3843" s="20" t="str">
        <f>IF(Data!B3843:$B$5005&lt;&gt;"",Data!B3843,"")</f>
        <v/>
      </c>
      <c r="C3843" s="20" t="str">
        <f>IF(Data!$B3843:C$5005&lt;&gt;"",Data!C3843,"")</f>
        <v/>
      </c>
      <c r="D3843" s="20" t="str">
        <f t="shared" si="131"/>
        <v/>
      </c>
      <c r="E3843" s="133" t="str">
        <f>IF(D3843="","",IF(COUNTIF($D$10:D3842,D3843)=0,COUNTIF(D:D,D3843),""))</f>
        <v/>
      </c>
      <c r="F3843" s="20" t="str">
        <f t="shared" si="130"/>
        <v/>
      </c>
      <c r="G3843" s="56"/>
      <c r="H3843" s="56"/>
      <c r="I3843" s="56"/>
      <c r="J3843" s="56"/>
      <c r="K3843" s="56"/>
      <c r="L3843" s="56"/>
      <c r="M3843" s="56"/>
      <c r="N3843" s="56"/>
      <c r="O3843" s="56"/>
      <c r="P3843" s="56"/>
    </row>
    <row r="3844" spans="1:16">
      <c r="A3844" s="20">
        <v>3835</v>
      </c>
      <c r="B3844" s="20" t="str">
        <f>IF(Data!B3844:$B$5005&lt;&gt;"",Data!B3844,"")</f>
        <v/>
      </c>
      <c r="C3844" s="20" t="str">
        <f>IF(Data!$B3844:C$5005&lt;&gt;"",Data!C3844,"")</f>
        <v/>
      </c>
      <c r="D3844" s="20" t="str">
        <f t="shared" si="131"/>
        <v/>
      </c>
      <c r="E3844" s="133" t="str">
        <f>IF(D3844="","",IF(COUNTIF($D$10:D3843,D3844)=0,COUNTIF(D:D,D3844),""))</f>
        <v/>
      </c>
      <c r="F3844" s="20" t="str">
        <f t="shared" si="130"/>
        <v/>
      </c>
      <c r="G3844" s="56"/>
      <c r="H3844" s="56"/>
      <c r="I3844" s="56"/>
      <c r="J3844" s="56"/>
      <c r="K3844" s="56"/>
      <c r="L3844" s="56"/>
      <c r="M3844" s="56"/>
      <c r="N3844" s="56"/>
      <c r="O3844" s="56"/>
      <c r="P3844" s="56"/>
    </row>
    <row r="3845" spans="1:16">
      <c r="A3845" s="20">
        <v>3836</v>
      </c>
      <c r="B3845" s="20" t="str">
        <f>IF(Data!B3845:$B$5005&lt;&gt;"",Data!B3845,"")</f>
        <v/>
      </c>
      <c r="C3845" s="20" t="str">
        <f>IF(Data!$B3845:C$5005&lt;&gt;"",Data!C3845,"")</f>
        <v/>
      </c>
      <c r="D3845" s="20" t="str">
        <f t="shared" si="131"/>
        <v/>
      </c>
      <c r="E3845" s="133" t="str">
        <f>IF(D3845="","",IF(COUNTIF($D$10:D3844,D3845)=0,COUNTIF(D:D,D3845),""))</f>
        <v/>
      </c>
      <c r="F3845" s="20" t="str">
        <f t="shared" si="130"/>
        <v/>
      </c>
      <c r="G3845" s="56"/>
      <c r="H3845" s="56"/>
      <c r="I3845" s="56"/>
      <c r="J3845" s="56"/>
      <c r="K3845" s="56"/>
      <c r="L3845" s="56"/>
      <c r="M3845" s="56"/>
      <c r="N3845" s="56"/>
      <c r="O3845" s="56"/>
      <c r="P3845" s="56"/>
    </row>
    <row r="3846" spans="1:16">
      <c r="A3846" s="20">
        <v>3837</v>
      </c>
      <c r="B3846" s="20" t="str">
        <f>IF(Data!B3846:$B$5005&lt;&gt;"",Data!B3846,"")</f>
        <v/>
      </c>
      <c r="C3846" s="20" t="str">
        <f>IF(Data!$B3846:C$5005&lt;&gt;"",Data!C3846,"")</f>
        <v/>
      </c>
      <c r="D3846" s="20" t="str">
        <f t="shared" si="131"/>
        <v/>
      </c>
      <c r="E3846" s="133" t="str">
        <f>IF(D3846="","",IF(COUNTIF($D$10:D3845,D3846)=0,COUNTIF(D:D,D3846),""))</f>
        <v/>
      </c>
      <c r="F3846" s="20" t="str">
        <f t="shared" si="130"/>
        <v/>
      </c>
      <c r="G3846" s="56"/>
      <c r="H3846" s="56"/>
      <c r="I3846" s="56"/>
      <c r="J3846" s="56"/>
      <c r="K3846" s="56"/>
      <c r="L3846" s="56"/>
      <c r="M3846" s="56"/>
      <c r="N3846" s="56"/>
      <c r="O3846" s="56"/>
      <c r="P3846" s="56"/>
    </row>
    <row r="3847" spans="1:16">
      <c r="A3847" s="20">
        <v>3838</v>
      </c>
      <c r="B3847" s="20" t="str">
        <f>IF(Data!B3847:$B$5005&lt;&gt;"",Data!B3847,"")</f>
        <v/>
      </c>
      <c r="C3847" s="20" t="str">
        <f>IF(Data!$B3847:C$5005&lt;&gt;"",Data!C3847,"")</f>
        <v/>
      </c>
      <c r="D3847" s="20" t="str">
        <f t="shared" si="131"/>
        <v/>
      </c>
      <c r="E3847" s="133" t="str">
        <f>IF(D3847="","",IF(COUNTIF($D$10:D3846,D3847)=0,COUNTIF(D:D,D3847),""))</f>
        <v/>
      </c>
      <c r="F3847" s="20" t="str">
        <f t="shared" si="130"/>
        <v/>
      </c>
      <c r="G3847" s="56"/>
      <c r="H3847" s="56"/>
      <c r="I3847" s="56"/>
      <c r="J3847" s="56"/>
      <c r="K3847" s="56"/>
      <c r="L3847" s="56"/>
      <c r="M3847" s="56"/>
      <c r="N3847" s="56"/>
      <c r="O3847" s="56"/>
      <c r="P3847" s="56"/>
    </row>
    <row r="3848" spans="1:16">
      <c r="A3848" s="20">
        <v>3839</v>
      </c>
      <c r="B3848" s="20" t="str">
        <f>IF(Data!B3848:$B$5005&lt;&gt;"",Data!B3848,"")</f>
        <v/>
      </c>
      <c r="C3848" s="20" t="str">
        <f>IF(Data!$B3848:C$5005&lt;&gt;"",Data!C3848,"")</f>
        <v/>
      </c>
      <c r="D3848" s="20" t="str">
        <f t="shared" si="131"/>
        <v/>
      </c>
      <c r="E3848" s="133" t="str">
        <f>IF(D3848="","",IF(COUNTIF($D$10:D3847,D3848)=0,COUNTIF(D:D,D3848),""))</f>
        <v/>
      </c>
      <c r="F3848" s="20" t="str">
        <f t="shared" si="130"/>
        <v/>
      </c>
      <c r="G3848" s="56"/>
      <c r="H3848" s="56"/>
      <c r="I3848" s="56"/>
      <c r="J3848" s="56"/>
      <c r="K3848" s="56"/>
      <c r="L3848" s="56"/>
      <c r="M3848" s="56"/>
      <c r="N3848" s="56"/>
      <c r="O3848" s="56"/>
      <c r="P3848" s="56"/>
    </row>
    <row r="3849" spans="1:16">
      <c r="A3849" s="20">
        <v>3840</v>
      </c>
      <c r="B3849" s="20" t="str">
        <f>IF(Data!B3849:$B$5005&lt;&gt;"",Data!B3849,"")</f>
        <v/>
      </c>
      <c r="C3849" s="20" t="str">
        <f>IF(Data!$B3849:C$5005&lt;&gt;"",Data!C3849,"")</f>
        <v/>
      </c>
      <c r="D3849" s="20" t="str">
        <f t="shared" si="131"/>
        <v/>
      </c>
      <c r="E3849" s="133" t="str">
        <f>IF(D3849="","",IF(COUNTIF($D$10:D3848,D3849)=0,COUNTIF(D:D,D3849),""))</f>
        <v/>
      </c>
      <c r="F3849" s="20" t="str">
        <f t="shared" si="130"/>
        <v/>
      </c>
      <c r="G3849" s="56"/>
      <c r="H3849" s="56"/>
      <c r="I3849" s="56"/>
      <c r="J3849" s="56"/>
      <c r="K3849" s="56"/>
      <c r="L3849" s="56"/>
      <c r="M3849" s="56"/>
      <c r="N3849" s="56"/>
      <c r="O3849" s="56"/>
      <c r="P3849" s="56"/>
    </row>
    <row r="3850" spans="1:16">
      <c r="A3850" s="20">
        <v>3841</v>
      </c>
      <c r="B3850" s="20" t="str">
        <f>IF(Data!B3850:$B$5005&lt;&gt;"",Data!B3850,"")</f>
        <v/>
      </c>
      <c r="C3850" s="20" t="str">
        <f>IF(Data!$B3850:C$5005&lt;&gt;"",Data!C3850,"")</f>
        <v/>
      </c>
      <c r="D3850" s="20" t="str">
        <f t="shared" si="131"/>
        <v/>
      </c>
      <c r="E3850" s="133" t="str">
        <f>IF(D3850="","",IF(COUNTIF($D$10:D3849,D3850)=0,COUNTIF(D:D,D3850),""))</f>
        <v/>
      </c>
      <c r="F3850" s="20" t="str">
        <f t="shared" si="130"/>
        <v/>
      </c>
      <c r="G3850" s="56"/>
      <c r="H3850" s="56"/>
      <c r="I3850" s="56"/>
      <c r="J3850" s="56"/>
      <c r="K3850" s="56"/>
      <c r="L3850" s="56"/>
      <c r="M3850" s="56"/>
      <c r="N3850" s="56"/>
      <c r="O3850" s="56"/>
      <c r="P3850" s="56"/>
    </row>
    <row r="3851" spans="1:16">
      <c r="A3851" s="20">
        <v>3842</v>
      </c>
      <c r="B3851" s="20" t="str">
        <f>IF(Data!B3851:$B$5005&lt;&gt;"",Data!B3851,"")</f>
        <v/>
      </c>
      <c r="C3851" s="20" t="str">
        <f>IF(Data!$B3851:C$5005&lt;&gt;"",Data!C3851,"")</f>
        <v/>
      </c>
      <c r="D3851" s="20" t="str">
        <f t="shared" si="131"/>
        <v/>
      </c>
      <c r="E3851" s="133" t="str">
        <f>IF(D3851="","",IF(COUNTIF($D$10:D3850,D3851)=0,COUNTIF(D:D,D3851),""))</f>
        <v/>
      </c>
      <c r="F3851" s="20" t="str">
        <f t="shared" si="130"/>
        <v/>
      </c>
      <c r="G3851" s="56"/>
      <c r="H3851" s="56"/>
      <c r="I3851" s="56"/>
      <c r="J3851" s="56"/>
      <c r="K3851" s="56"/>
      <c r="L3851" s="56"/>
      <c r="M3851" s="56"/>
      <c r="N3851" s="56"/>
      <c r="O3851" s="56"/>
      <c r="P3851" s="56"/>
    </row>
    <row r="3852" spans="1:16">
      <c r="A3852" s="20">
        <v>3843</v>
      </c>
      <c r="B3852" s="20" t="str">
        <f>IF(Data!B3852:$B$5005&lt;&gt;"",Data!B3852,"")</f>
        <v/>
      </c>
      <c r="C3852" s="20" t="str">
        <f>IF(Data!$B3852:C$5005&lt;&gt;"",Data!C3852,"")</f>
        <v/>
      </c>
      <c r="D3852" s="20" t="str">
        <f t="shared" si="131"/>
        <v/>
      </c>
      <c r="E3852" s="133" t="str">
        <f>IF(D3852="","",IF(COUNTIF($D$10:D3851,D3852)=0,COUNTIF(D:D,D3852),""))</f>
        <v/>
      </c>
      <c r="F3852" s="20" t="str">
        <f t="shared" ref="F3852:F3915" si="132">IF(E3852="","",E3852^3-E3852)</f>
        <v/>
      </c>
      <c r="G3852" s="56"/>
      <c r="H3852" s="56"/>
      <c r="I3852" s="56"/>
      <c r="J3852" s="56"/>
      <c r="K3852" s="56"/>
      <c r="L3852" s="56"/>
      <c r="M3852" s="56"/>
      <c r="N3852" s="56"/>
      <c r="O3852" s="56"/>
      <c r="P3852" s="56"/>
    </row>
    <row r="3853" spans="1:16">
      <c r="A3853" s="20">
        <v>3844</v>
      </c>
      <c r="B3853" s="20" t="str">
        <f>IF(Data!B3853:$B$5005&lt;&gt;"",Data!B3853,"")</f>
        <v/>
      </c>
      <c r="C3853" s="20" t="str">
        <f>IF(Data!$B3853:C$5005&lt;&gt;"",Data!C3853,"")</f>
        <v/>
      </c>
      <c r="D3853" s="20" t="str">
        <f t="shared" si="131"/>
        <v/>
      </c>
      <c r="E3853" s="133" t="str">
        <f>IF(D3853="","",IF(COUNTIF($D$10:D3852,D3853)=0,COUNTIF(D:D,D3853),""))</f>
        <v/>
      </c>
      <c r="F3853" s="20" t="str">
        <f t="shared" si="132"/>
        <v/>
      </c>
      <c r="G3853" s="56"/>
      <c r="H3853" s="56"/>
      <c r="I3853" s="56"/>
      <c r="J3853" s="56"/>
      <c r="K3853" s="56"/>
      <c r="L3853" s="56"/>
      <c r="M3853" s="56"/>
      <c r="N3853" s="56"/>
      <c r="O3853" s="56"/>
      <c r="P3853" s="56"/>
    </row>
    <row r="3854" spans="1:16">
      <c r="A3854" s="20">
        <v>3845</v>
      </c>
      <c r="B3854" s="20" t="str">
        <f>IF(Data!B3854:$B$5005&lt;&gt;"",Data!B3854,"")</f>
        <v/>
      </c>
      <c r="C3854" s="20" t="str">
        <f>IF(Data!$B3854:C$5005&lt;&gt;"",Data!C3854,"")</f>
        <v/>
      </c>
      <c r="D3854" s="20" t="str">
        <f t="shared" si="131"/>
        <v/>
      </c>
      <c r="E3854" s="133" t="str">
        <f>IF(D3854="","",IF(COUNTIF($D$10:D3853,D3854)=0,COUNTIF(D:D,D3854),""))</f>
        <v/>
      </c>
      <c r="F3854" s="20" t="str">
        <f t="shared" si="132"/>
        <v/>
      </c>
      <c r="G3854" s="56"/>
      <c r="H3854" s="56"/>
      <c r="I3854" s="56"/>
      <c r="J3854" s="56"/>
      <c r="K3854" s="56"/>
      <c r="L3854" s="56"/>
      <c r="M3854" s="56"/>
      <c r="N3854" s="56"/>
      <c r="O3854" s="56"/>
      <c r="P3854" s="56"/>
    </row>
    <row r="3855" spans="1:16">
      <c r="A3855" s="20">
        <v>3846</v>
      </c>
      <c r="B3855" s="20" t="str">
        <f>IF(Data!B3855:$B$5005&lt;&gt;"",Data!B3855,"")</f>
        <v/>
      </c>
      <c r="C3855" s="20" t="str">
        <f>IF(Data!$B3855:C$5005&lt;&gt;"",Data!C3855,"")</f>
        <v/>
      </c>
      <c r="D3855" s="20" t="str">
        <f t="shared" si="131"/>
        <v/>
      </c>
      <c r="E3855" s="133" t="str">
        <f>IF(D3855="","",IF(COUNTIF($D$10:D3854,D3855)=0,COUNTIF(D:D,D3855),""))</f>
        <v/>
      </c>
      <c r="F3855" s="20" t="str">
        <f t="shared" si="132"/>
        <v/>
      </c>
      <c r="G3855" s="56"/>
      <c r="H3855" s="56"/>
      <c r="I3855" s="56"/>
      <c r="J3855" s="56"/>
      <c r="K3855" s="56"/>
      <c r="L3855" s="56"/>
      <c r="M3855" s="56"/>
      <c r="N3855" s="56"/>
      <c r="O3855" s="56"/>
      <c r="P3855" s="56"/>
    </row>
    <row r="3856" spans="1:16">
      <c r="A3856" s="20">
        <v>3847</v>
      </c>
      <c r="B3856" s="20" t="str">
        <f>IF(Data!B3856:$B$5005&lt;&gt;"",Data!B3856,"")</f>
        <v/>
      </c>
      <c r="C3856" s="20" t="str">
        <f>IF(Data!$B3856:C$5005&lt;&gt;"",Data!C3856,"")</f>
        <v/>
      </c>
      <c r="D3856" s="20" t="str">
        <f t="shared" si="131"/>
        <v/>
      </c>
      <c r="E3856" s="133" t="str">
        <f>IF(D3856="","",IF(COUNTIF($D$10:D3855,D3856)=0,COUNTIF(D:D,D3856),""))</f>
        <v/>
      </c>
      <c r="F3856" s="20" t="str">
        <f t="shared" si="132"/>
        <v/>
      </c>
      <c r="G3856" s="56"/>
      <c r="H3856" s="56"/>
      <c r="I3856" s="56"/>
      <c r="J3856" s="56"/>
      <c r="K3856" s="56"/>
      <c r="L3856" s="56"/>
      <c r="M3856" s="56"/>
      <c r="N3856" s="56"/>
      <c r="O3856" s="56"/>
      <c r="P3856" s="56"/>
    </row>
    <row r="3857" spans="1:16">
      <c r="A3857" s="20">
        <v>3848</v>
      </c>
      <c r="B3857" s="20" t="str">
        <f>IF(Data!B3857:$B$5005&lt;&gt;"",Data!B3857,"")</f>
        <v/>
      </c>
      <c r="C3857" s="20" t="str">
        <f>IF(Data!$B3857:C$5005&lt;&gt;"",Data!C3857,"")</f>
        <v/>
      </c>
      <c r="D3857" s="20" t="str">
        <f t="shared" si="131"/>
        <v/>
      </c>
      <c r="E3857" s="133" t="str">
        <f>IF(D3857="","",IF(COUNTIF($D$10:D3856,D3857)=0,COUNTIF(D:D,D3857),""))</f>
        <v/>
      </c>
      <c r="F3857" s="20" t="str">
        <f t="shared" si="132"/>
        <v/>
      </c>
      <c r="G3857" s="56"/>
      <c r="H3857" s="56"/>
      <c r="I3857" s="56"/>
      <c r="J3857" s="56"/>
      <c r="K3857" s="56"/>
      <c r="L3857" s="56"/>
      <c r="M3857" s="56"/>
      <c r="N3857" s="56"/>
      <c r="O3857" s="56"/>
      <c r="P3857" s="56"/>
    </row>
    <row r="3858" spans="1:16">
      <c r="A3858" s="20">
        <v>3849</v>
      </c>
      <c r="B3858" s="20" t="str">
        <f>IF(Data!B3858:$B$5005&lt;&gt;"",Data!B3858,"")</f>
        <v/>
      </c>
      <c r="C3858" s="20" t="str">
        <f>IF(Data!$B3858:C$5005&lt;&gt;"",Data!C3858,"")</f>
        <v/>
      </c>
      <c r="D3858" s="20" t="str">
        <f t="shared" si="131"/>
        <v/>
      </c>
      <c r="E3858" s="133" t="str">
        <f>IF(D3858="","",IF(COUNTIF($D$10:D3857,D3858)=0,COUNTIF(D:D,D3858),""))</f>
        <v/>
      </c>
      <c r="F3858" s="20" t="str">
        <f t="shared" si="132"/>
        <v/>
      </c>
      <c r="G3858" s="56"/>
      <c r="H3858" s="56"/>
      <c r="I3858" s="56"/>
      <c r="J3858" s="56"/>
      <c r="K3858" s="56"/>
      <c r="L3858" s="56"/>
      <c r="M3858" s="56"/>
      <c r="N3858" s="56"/>
      <c r="O3858" s="56"/>
      <c r="P3858" s="56"/>
    </row>
    <row r="3859" spans="1:16">
      <c r="A3859" s="20">
        <v>3850</v>
      </c>
      <c r="B3859" s="20" t="str">
        <f>IF(Data!B3859:$B$5005&lt;&gt;"",Data!B3859,"")</f>
        <v/>
      </c>
      <c r="C3859" s="20" t="str">
        <f>IF(Data!$B3859:C$5005&lt;&gt;"",Data!C3859,"")</f>
        <v/>
      </c>
      <c r="D3859" s="20" t="str">
        <f t="shared" si="131"/>
        <v/>
      </c>
      <c r="E3859" s="133" t="str">
        <f>IF(D3859="","",IF(COUNTIF($D$10:D3858,D3859)=0,COUNTIF(D:D,D3859),""))</f>
        <v/>
      </c>
      <c r="F3859" s="20" t="str">
        <f t="shared" si="132"/>
        <v/>
      </c>
      <c r="G3859" s="56"/>
      <c r="H3859" s="56"/>
      <c r="I3859" s="56"/>
      <c r="J3859" s="56"/>
      <c r="K3859" s="56"/>
      <c r="L3859" s="56"/>
      <c r="M3859" s="56"/>
      <c r="N3859" s="56"/>
      <c r="O3859" s="56"/>
      <c r="P3859" s="56"/>
    </row>
    <row r="3860" spans="1:16">
      <c r="A3860" s="20">
        <v>3851</v>
      </c>
      <c r="B3860" s="20" t="str">
        <f>IF(Data!B3860:$B$5005&lt;&gt;"",Data!B3860,"")</f>
        <v/>
      </c>
      <c r="C3860" s="20" t="str">
        <f>IF(Data!$B3860:C$5005&lt;&gt;"",Data!C3860,"")</f>
        <v/>
      </c>
      <c r="D3860" s="20" t="str">
        <f t="shared" si="131"/>
        <v/>
      </c>
      <c r="E3860" s="133" t="str">
        <f>IF(D3860="","",IF(COUNTIF($D$10:D3859,D3860)=0,COUNTIF(D:D,D3860),""))</f>
        <v/>
      </c>
      <c r="F3860" s="20" t="str">
        <f t="shared" si="132"/>
        <v/>
      </c>
      <c r="G3860" s="56"/>
      <c r="H3860" s="56"/>
      <c r="I3860" s="56"/>
      <c r="J3860" s="56"/>
      <c r="K3860" s="56"/>
      <c r="L3860" s="56"/>
      <c r="M3860" s="56"/>
      <c r="N3860" s="56"/>
      <c r="O3860" s="56"/>
      <c r="P3860" s="56"/>
    </row>
    <row r="3861" spans="1:16">
      <c r="A3861" s="20">
        <v>3852</v>
      </c>
      <c r="B3861" s="20" t="str">
        <f>IF(Data!B3861:$B$5005&lt;&gt;"",Data!B3861,"")</f>
        <v/>
      </c>
      <c r="C3861" s="20" t="str">
        <f>IF(Data!$B3861:C$5005&lt;&gt;"",Data!C3861,"")</f>
        <v/>
      </c>
      <c r="D3861" s="20" t="str">
        <f t="shared" si="131"/>
        <v/>
      </c>
      <c r="E3861" s="133" t="str">
        <f>IF(D3861="","",IF(COUNTIF($D$10:D3860,D3861)=0,COUNTIF(D:D,D3861),""))</f>
        <v/>
      </c>
      <c r="F3861" s="20" t="str">
        <f t="shared" si="132"/>
        <v/>
      </c>
      <c r="G3861" s="56"/>
      <c r="H3861" s="56"/>
      <c r="I3861" s="56"/>
      <c r="J3861" s="56"/>
      <c r="K3861" s="56"/>
      <c r="L3861" s="56"/>
      <c r="M3861" s="56"/>
      <c r="N3861" s="56"/>
      <c r="O3861" s="56"/>
      <c r="P3861" s="56"/>
    </row>
    <row r="3862" spans="1:16">
      <c r="A3862" s="20">
        <v>3853</v>
      </c>
      <c r="B3862" s="20" t="str">
        <f>IF(Data!B3862:$B$5005&lt;&gt;"",Data!B3862,"")</f>
        <v/>
      </c>
      <c r="C3862" s="20" t="str">
        <f>IF(Data!$B3862:C$5005&lt;&gt;"",Data!C3862,"")</f>
        <v/>
      </c>
      <c r="D3862" s="20" t="str">
        <f t="shared" si="131"/>
        <v/>
      </c>
      <c r="E3862" s="133" t="str">
        <f>IF(D3862="","",IF(COUNTIF($D$10:D3861,D3862)=0,COUNTIF(D:D,D3862),""))</f>
        <v/>
      </c>
      <c r="F3862" s="20" t="str">
        <f t="shared" si="132"/>
        <v/>
      </c>
      <c r="G3862" s="56"/>
      <c r="H3862" s="56"/>
      <c r="I3862" s="56"/>
      <c r="J3862" s="56"/>
      <c r="K3862" s="56"/>
      <c r="L3862" s="56"/>
      <c r="M3862" s="56"/>
      <c r="N3862" s="56"/>
      <c r="O3862" s="56"/>
      <c r="P3862" s="56"/>
    </row>
    <row r="3863" spans="1:16">
      <c r="A3863" s="20">
        <v>3854</v>
      </c>
      <c r="B3863" s="20" t="str">
        <f>IF(Data!B3863:$B$5005&lt;&gt;"",Data!B3863,"")</f>
        <v/>
      </c>
      <c r="C3863" s="20" t="str">
        <f>IF(Data!$B3863:C$5005&lt;&gt;"",Data!C3863,"")</f>
        <v/>
      </c>
      <c r="D3863" s="20" t="str">
        <f t="shared" si="131"/>
        <v/>
      </c>
      <c r="E3863" s="133" t="str">
        <f>IF(D3863="","",IF(COUNTIF($D$10:D3862,D3863)=0,COUNTIF(D:D,D3863),""))</f>
        <v/>
      </c>
      <c r="F3863" s="20" t="str">
        <f t="shared" si="132"/>
        <v/>
      </c>
      <c r="G3863" s="56"/>
      <c r="H3863" s="56"/>
      <c r="I3863" s="56"/>
      <c r="J3863" s="56"/>
      <c r="K3863" s="56"/>
      <c r="L3863" s="56"/>
      <c r="M3863" s="56"/>
      <c r="N3863" s="56"/>
      <c r="O3863" s="56"/>
      <c r="P3863" s="56"/>
    </row>
    <row r="3864" spans="1:16">
      <c r="A3864" s="20">
        <v>3855</v>
      </c>
      <c r="B3864" s="20" t="str">
        <f>IF(Data!B3864:$B$5005&lt;&gt;"",Data!B3864,"")</f>
        <v/>
      </c>
      <c r="C3864" s="20" t="str">
        <f>IF(Data!$B3864:C$5005&lt;&gt;"",Data!C3864,"")</f>
        <v/>
      </c>
      <c r="D3864" s="20" t="str">
        <f t="shared" si="131"/>
        <v/>
      </c>
      <c r="E3864" s="133" t="str">
        <f>IF(D3864="","",IF(COUNTIF($D$10:D3863,D3864)=0,COUNTIF(D:D,D3864),""))</f>
        <v/>
      </c>
      <c r="F3864" s="20" t="str">
        <f t="shared" si="132"/>
        <v/>
      </c>
      <c r="G3864" s="56"/>
      <c r="H3864" s="56"/>
      <c r="I3864" s="56"/>
      <c r="J3864" s="56"/>
      <c r="K3864" s="56"/>
      <c r="L3864" s="56"/>
      <c r="M3864" s="56"/>
      <c r="N3864" s="56"/>
      <c r="O3864" s="56"/>
      <c r="P3864" s="56"/>
    </row>
    <row r="3865" spans="1:16">
      <c r="A3865" s="20">
        <v>3856</v>
      </c>
      <c r="B3865" s="20" t="str">
        <f>IF(Data!B3865:$B$5005&lt;&gt;"",Data!B3865,"")</f>
        <v/>
      </c>
      <c r="C3865" s="20" t="str">
        <f>IF(Data!$B3865:C$5005&lt;&gt;"",Data!C3865,"")</f>
        <v/>
      </c>
      <c r="D3865" s="20" t="str">
        <f t="shared" si="131"/>
        <v/>
      </c>
      <c r="E3865" s="133" t="str">
        <f>IF(D3865="","",IF(COUNTIF($D$10:D3864,D3865)=0,COUNTIF(D:D,D3865),""))</f>
        <v/>
      </c>
      <c r="F3865" s="20" t="str">
        <f t="shared" si="132"/>
        <v/>
      </c>
      <c r="G3865" s="56"/>
      <c r="H3865" s="56"/>
      <c r="I3865" s="56"/>
      <c r="J3865" s="56"/>
      <c r="K3865" s="56"/>
      <c r="L3865" s="56"/>
      <c r="M3865" s="56"/>
      <c r="N3865" s="56"/>
      <c r="O3865" s="56"/>
      <c r="P3865" s="56"/>
    </row>
    <row r="3866" spans="1:16">
      <c r="A3866" s="20">
        <v>3857</v>
      </c>
      <c r="B3866" s="20" t="str">
        <f>IF(Data!B3866:$B$5005&lt;&gt;"",Data!B3866,"")</f>
        <v/>
      </c>
      <c r="C3866" s="20" t="str">
        <f>IF(Data!$B3866:C$5005&lt;&gt;"",Data!C3866,"")</f>
        <v/>
      </c>
      <c r="D3866" s="20" t="str">
        <f t="shared" si="131"/>
        <v/>
      </c>
      <c r="E3866" s="133" t="str">
        <f>IF(D3866="","",IF(COUNTIF($D$10:D3865,D3866)=0,COUNTIF(D:D,D3866),""))</f>
        <v/>
      </c>
      <c r="F3866" s="20" t="str">
        <f t="shared" si="132"/>
        <v/>
      </c>
      <c r="G3866" s="56"/>
      <c r="H3866" s="56"/>
      <c r="I3866" s="56"/>
      <c r="J3866" s="56"/>
      <c r="K3866" s="56"/>
      <c r="L3866" s="56"/>
      <c r="M3866" s="56"/>
      <c r="N3866" s="56"/>
      <c r="O3866" s="56"/>
      <c r="P3866" s="56"/>
    </row>
    <row r="3867" spans="1:16">
      <c r="A3867" s="20">
        <v>3858</v>
      </c>
      <c r="B3867" s="20" t="str">
        <f>IF(Data!B3867:$B$5005&lt;&gt;"",Data!B3867,"")</f>
        <v/>
      </c>
      <c r="C3867" s="20" t="str">
        <f>IF(Data!$B3867:C$5005&lt;&gt;"",Data!C3867,"")</f>
        <v/>
      </c>
      <c r="D3867" s="20" t="str">
        <f t="shared" si="131"/>
        <v/>
      </c>
      <c r="E3867" s="133" t="str">
        <f>IF(D3867="","",IF(COUNTIF($D$10:D3866,D3867)=0,COUNTIF(D:D,D3867),""))</f>
        <v/>
      </c>
      <c r="F3867" s="20" t="str">
        <f t="shared" si="132"/>
        <v/>
      </c>
      <c r="G3867" s="56"/>
      <c r="H3867" s="56"/>
      <c r="I3867" s="56"/>
      <c r="J3867" s="56"/>
      <c r="K3867" s="56"/>
      <c r="L3867" s="56"/>
      <c r="M3867" s="56"/>
      <c r="N3867" s="56"/>
      <c r="O3867" s="56"/>
      <c r="P3867" s="56"/>
    </row>
    <row r="3868" spans="1:16">
      <c r="A3868" s="20">
        <v>3859</v>
      </c>
      <c r="B3868" s="20" t="str">
        <f>IF(Data!B3868:$B$5005&lt;&gt;"",Data!B3868,"")</f>
        <v/>
      </c>
      <c r="C3868" s="20" t="str">
        <f>IF(Data!$B3868:C$5005&lt;&gt;"",Data!C3868,"")</f>
        <v/>
      </c>
      <c r="D3868" s="20" t="str">
        <f t="shared" si="131"/>
        <v/>
      </c>
      <c r="E3868" s="133" t="str">
        <f>IF(D3868="","",IF(COUNTIF($D$10:D3867,D3868)=0,COUNTIF(D:D,D3868),""))</f>
        <v/>
      </c>
      <c r="F3868" s="20" t="str">
        <f t="shared" si="132"/>
        <v/>
      </c>
      <c r="G3868" s="56"/>
      <c r="H3868" s="56"/>
      <c r="I3868" s="56"/>
      <c r="J3868" s="56"/>
      <c r="K3868" s="56"/>
      <c r="L3868" s="56"/>
      <c r="M3868" s="56"/>
      <c r="N3868" s="56"/>
      <c r="O3868" s="56"/>
      <c r="P3868" s="56"/>
    </row>
    <row r="3869" spans="1:16">
      <c r="A3869" s="20">
        <v>3860</v>
      </c>
      <c r="B3869" s="20" t="str">
        <f>IF(Data!B3869:$B$5005&lt;&gt;"",Data!B3869,"")</f>
        <v/>
      </c>
      <c r="C3869" s="20" t="str">
        <f>IF(Data!$B3869:C$5005&lt;&gt;"",Data!C3869,"")</f>
        <v/>
      </c>
      <c r="D3869" s="20" t="str">
        <f t="shared" si="131"/>
        <v/>
      </c>
      <c r="E3869" s="133" t="str">
        <f>IF(D3869="","",IF(COUNTIF($D$10:D3868,D3869)=0,COUNTIF(D:D,D3869),""))</f>
        <v/>
      </c>
      <c r="F3869" s="20" t="str">
        <f t="shared" si="132"/>
        <v/>
      </c>
      <c r="G3869" s="56"/>
      <c r="H3869" s="56"/>
      <c r="I3869" s="56"/>
      <c r="J3869" s="56"/>
      <c r="K3869" s="56"/>
      <c r="L3869" s="56"/>
      <c r="M3869" s="56"/>
      <c r="N3869" s="56"/>
      <c r="O3869" s="56"/>
      <c r="P3869" s="56"/>
    </row>
    <row r="3870" spans="1:16">
      <c r="A3870" s="20">
        <v>3861</v>
      </c>
      <c r="B3870" s="20" t="str">
        <f>IF(Data!B3870:$B$5005&lt;&gt;"",Data!B3870,"")</f>
        <v/>
      </c>
      <c r="C3870" s="20" t="str">
        <f>IF(Data!$B3870:C$5005&lt;&gt;"",Data!C3870,"")</f>
        <v/>
      </c>
      <c r="D3870" s="20" t="str">
        <f t="shared" si="131"/>
        <v/>
      </c>
      <c r="E3870" s="133" t="str">
        <f>IF(D3870="","",IF(COUNTIF($D$10:D3869,D3870)=0,COUNTIF(D:D,D3870),""))</f>
        <v/>
      </c>
      <c r="F3870" s="20" t="str">
        <f t="shared" si="132"/>
        <v/>
      </c>
      <c r="G3870" s="56"/>
      <c r="H3870" s="56"/>
      <c r="I3870" s="56"/>
      <c r="J3870" s="56"/>
      <c r="K3870" s="56"/>
      <c r="L3870" s="56"/>
      <c r="M3870" s="56"/>
      <c r="N3870" s="56"/>
      <c r="O3870" s="56"/>
      <c r="P3870" s="56"/>
    </row>
    <row r="3871" spans="1:16">
      <c r="A3871" s="20">
        <v>3862</v>
      </c>
      <c r="B3871" s="20" t="str">
        <f>IF(Data!B3871:$B$5005&lt;&gt;"",Data!B3871,"")</f>
        <v/>
      </c>
      <c r="C3871" s="20" t="str">
        <f>IF(Data!$B3871:C$5005&lt;&gt;"",Data!C3871,"")</f>
        <v/>
      </c>
      <c r="D3871" s="20" t="str">
        <f t="shared" si="131"/>
        <v/>
      </c>
      <c r="E3871" s="133" t="str">
        <f>IF(D3871="","",IF(COUNTIF($D$10:D3870,D3871)=0,COUNTIF(D:D,D3871),""))</f>
        <v/>
      </c>
      <c r="F3871" s="20" t="str">
        <f t="shared" si="132"/>
        <v/>
      </c>
      <c r="G3871" s="56"/>
      <c r="H3871" s="56"/>
      <c r="I3871" s="56"/>
      <c r="J3871" s="56"/>
      <c r="K3871" s="56"/>
      <c r="L3871" s="56"/>
      <c r="M3871" s="56"/>
      <c r="N3871" s="56"/>
      <c r="O3871" s="56"/>
      <c r="P3871" s="56"/>
    </row>
    <row r="3872" spans="1:16">
      <c r="A3872" s="20">
        <v>3863</v>
      </c>
      <c r="B3872" s="20" t="str">
        <f>IF(Data!B3872:$B$5005&lt;&gt;"",Data!B3872,"")</f>
        <v/>
      </c>
      <c r="C3872" s="20" t="str">
        <f>IF(Data!$B3872:C$5005&lt;&gt;"",Data!C3872,"")</f>
        <v/>
      </c>
      <c r="D3872" s="20" t="str">
        <f t="shared" si="131"/>
        <v/>
      </c>
      <c r="E3872" s="133" t="str">
        <f>IF(D3872="","",IF(COUNTIF($D$10:D3871,D3872)=0,COUNTIF(D:D,D3872),""))</f>
        <v/>
      </c>
      <c r="F3872" s="20" t="str">
        <f t="shared" si="132"/>
        <v/>
      </c>
      <c r="G3872" s="56"/>
      <c r="H3872" s="56"/>
      <c r="I3872" s="56"/>
      <c r="J3872" s="56"/>
      <c r="K3872" s="56"/>
      <c r="L3872" s="56"/>
      <c r="M3872" s="56"/>
      <c r="N3872" s="56"/>
      <c r="O3872" s="56"/>
      <c r="P3872" s="56"/>
    </row>
    <row r="3873" spans="1:16">
      <c r="A3873" s="20">
        <v>3864</v>
      </c>
      <c r="B3873" s="20" t="str">
        <f>IF(Data!B3873:$B$5005&lt;&gt;"",Data!B3873,"")</f>
        <v/>
      </c>
      <c r="C3873" s="20" t="str">
        <f>IF(Data!$B3873:C$5005&lt;&gt;"",Data!C3873,"")</f>
        <v/>
      </c>
      <c r="D3873" s="20" t="str">
        <f t="shared" si="131"/>
        <v/>
      </c>
      <c r="E3873" s="133" t="str">
        <f>IF(D3873="","",IF(COUNTIF($D$10:D3872,D3873)=0,COUNTIF(D:D,D3873),""))</f>
        <v/>
      </c>
      <c r="F3873" s="20" t="str">
        <f t="shared" si="132"/>
        <v/>
      </c>
      <c r="G3873" s="56"/>
      <c r="H3873" s="56"/>
      <c r="I3873" s="56"/>
      <c r="J3873" s="56"/>
      <c r="K3873" s="56"/>
      <c r="L3873" s="56"/>
      <c r="M3873" s="56"/>
      <c r="N3873" s="56"/>
      <c r="O3873" s="56"/>
      <c r="P3873" s="56"/>
    </row>
    <row r="3874" spans="1:16">
      <c r="A3874" s="20">
        <v>3865</v>
      </c>
      <c r="B3874" s="20" t="str">
        <f>IF(Data!B3874:$B$5005&lt;&gt;"",Data!B3874,"")</f>
        <v/>
      </c>
      <c r="C3874" s="20" t="str">
        <f>IF(Data!$B3874:C$5005&lt;&gt;"",Data!C3874,"")</f>
        <v/>
      </c>
      <c r="D3874" s="20" t="str">
        <f t="shared" si="131"/>
        <v/>
      </c>
      <c r="E3874" s="133" t="str">
        <f>IF(D3874="","",IF(COUNTIF($D$10:D3873,D3874)=0,COUNTIF(D:D,D3874),""))</f>
        <v/>
      </c>
      <c r="F3874" s="20" t="str">
        <f t="shared" si="132"/>
        <v/>
      </c>
      <c r="G3874" s="56"/>
      <c r="H3874" s="56"/>
      <c r="I3874" s="56"/>
      <c r="J3874" s="56"/>
      <c r="K3874" s="56"/>
      <c r="L3874" s="56"/>
      <c r="M3874" s="56"/>
      <c r="N3874" s="56"/>
      <c r="O3874" s="56"/>
      <c r="P3874" s="56"/>
    </row>
    <row r="3875" spans="1:16">
      <c r="A3875" s="20">
        <v>3866</v>
      </c>
      <c r="B3875" s="20" t="str">
        <f>IF(Data!B3875:$B$5005&lt;&gt;"",Data!B3875,"")</f>
        <v/>
      </c>
      <c r="C3875" s="20" t="str">
        <f>IF(Data!$B3875:C$5005&lt;&gt;"",Data!C3875,"")</f>
        <v/>
      </c>
      <c r="D3875" s="20" t="str">
        <f t="shared" si="131"/>
        <v/>
      </c>
      <c r="E3875" s="133" t="str">
        <f>IF(D3875="","",IF(COUNTIF($D$10:D3874,D3875)=0,COUNTIF(D:D,D3875),""))</f>
        <v/>
      </c>
      <c r="F3875" s="20" t="str">
        <f t="shared" si="132"/>
        <v/>
      </c>
      <c r="G3875" s="56"/>
      <c r="H3875" s="56"/>
      <c r="I3875" s="56"/>
      <c r="J3875" s="56"/>
      <c r="K3875" s="56"/>
      <c r="L3875" s="56"/>
      <c r="M3875" s="56"/>
      <c r="N3875" s="56"/>
      <c r="O3875" s="56"/>
      <c r="P3875" s="56"/>
    </row>
    <row r="3876" spans="1:16">
      <c r="A3876" s="20">
        <v>3867</v>
      </c>
      <c r="B3876" s="20" t="str">
        <f>IF(Data!B3876:$B$5005&lt;&gt;"",Data!B3876,"")</f>
        <v/>
      </c>
      <c r="C3876" s="20" t="str">
        <f>IF(Data!$B3876:C$5005&lt;&gt;"",Data!C3876,"")</f>
        <v/>
      </c>
      <c r="D3876" s="20" t="str">
        <f t="shared" si="131"/>
        <v/>
      </c>
      <c r="E3876" s="133" t="str">
        <f>IF(D3876="","",IF(COUNTIF($D$10:D3875,D3876)=0,COUNTIF(D:D,D3876),""))</f>
        <v/>
      </c>
      <c r="F3876" s="20" t="str">
        <f t="shared" si="132"/>
        <v/>
      </c>
      <c r="G3876" s="56"/>
      <c r="H3876" s="56"/>
      <c r="I3876" s="56"/>
      <c r="J3876" s="56"/>
      <c r="K3876" s="56"/>
      <c r="L3876" s="56"/>
      <c r="M3876" s="56"/>
      <c r="N3876" s="56"/>
      <c r="O3876" s="56"/>
      <c r="P3876" s="56"/>
    </row>
    <row r="3877" spans="1:16">
      <c r="A3877" s="20">
        <v>3868</v>
      </c>
      <c r="B3877" s="20" t="str">
        <f>IF(Data!B3877:$B$5005&lt;&gt;"",Data!B3877,"")</f>
        <v/>
      </c>
      <c r="C3877" s="20" t="str">
        <f>IF(Data!$B3877:C$5005&lt;&gt;"",Data!C3877,"")</f>
        <v/>
      </c>
      <c r="D3877" s="20" t="str">
        <f t="shared" si="131"/>
        <v/>
      </c>
      <c r="E3877" s="133" t="str">
        <f>IF(D3877="","",IF(COUNTIF($D$10:D3876,D3877)=0,COUNTIF(D:D,D3877),""))</f>
        <v/>
      </c>
      <c r="F3877" s="20" t="str">
        <f t="shared" si="132"/>
        <v/>
      </c>
      <c r="G3877" s="56"/>
      <c r="H3877" s="56"/>
      <c r="I3877" s="56"/>
      <c r="J3877" s="56"/>
      <c r="K3877" s="56"/>
      <c r="L3877" s="56"/>
      <c r="M3877" s="56"/>
      <c r="N3877" s="56"/>
      <c r="O3877" s="56"/>
      <c r="P3877" s="56"/>
    </row>
    <row r="3878" spans="1:16">
      <c r="A3878" s="20">
        <v>3869</v>
      </c>
      <c r="B3878" s="20" t="str">
        <f>IF(Data!B3878:$B$5005&lt;&gt;"",Data!B3878,"")</f>
        <v/>
      </c>
      <c r="C3878" s="20" t="str">
        <f>IF(Data!$B3878:C$5005&lt;&gt;"",Data!C3878,"")</f>
        <v/>
      </c>
      <c r="D3878" s="20" t="str">
        <f t="shared" si="131"/>
        <v/>
      </c>
      <c r="E3878" s="133" t="str">
        <f>IF(D3878="","",IF(COUNTIF($D$10:D3877,D3878)=0,COUNTIF(D:D,D3878),""))</f>
        <v/>
      </c>
      <c r="F3878" s="20" t="str">
        <f t="shared" si="132"/>
        <v/>
      </c>
      <c r="G3878" s="56"/>
      <c r="H3878" s="56"/>
      <c r="I3878" s="56"/>
      <c r="J3878" s="56"/>
      <c r="K3878" s="56"/>
      <c r="L3878" s="56"/>
      <c r="M3878" s="56"/>
      <c r="N3878" s="56"/>
      <c r="O3878" s="56"/>
      <c r="P3878" s="56"/>
    </row>
    <row r="3879" spans="1:16">
      <c r="A3879" s="20">
        <v>3870</v>
      </c>
      <c r="B3879" s="20" t="str">
        <f>IF(Data!B3879:$B$5005&lt;&gt;"",Data!B3879,"")</f>
        <v/>
      </c>
      <c r="C3879" s="20" t="str">
        <f>IF(Data!$B3879:C$5005&lt;&gt;"",Data!C3879,"")</f>
        <v/>
      </c>
      <c r="D3879" s="20" t="str">
        <f t="shared" si="131"/>
        <v/>
      </c>
      <c r="E3879" s="133" t="str">
        <f>IF(D3879="","",IF(COUNTIF($D$10:D3878,D3879)=0,COUNTIF(D:D,D3879),""))</f>
        <v/>
      </c>
      <c r="F3879" s="20" t="str">
        <f t="shared" si="132"/>
        <v/>
      </c>
      <c r="G3879" s="56"/>
      <c r="H3879" s="56"/>
      <c r="I3879" s="56"/>
      <c r="J3879" s="56"/>
      <c r="K3879" s="56"/>
      <c r="L3879" s="56"/>
      <c r="M3879" s="56"/>
      <c r="N3879" s="56"/>
      <c r="O3879" s="56"/>
      <c r="P3879" s="56"/>
    </row>
    <row r="3880" spans="1:16">
      <c r="A3880" s="20">
        <v>3871</v>
      </c>
      <c r="B3880" s="20" t="str">
        <f>IF(Data!B3880:$B$5005&lt;&gt;"",Data!B3880,"")</f>
        <v/>
      </c>
      <c r="C3880" s="20" t="str">
        <f>IF(Data!$B3880:C$5005&lt;&gt;"",Data!C3880,"")</f>
        <v/>
      </c>
      <c r="D3880" s="20" t="str">
        <f t="shared" si="131"/>
        <v/>
      </c>
      <c r="E3880" s="133" t="str">
        <f>IF(D3880="","",IF(COUNTIF($D$10:D3879,D3880)=0,COUNTIF(D:D,D3880),""))</f>
        <v/>
      </c>
      <c r="F3880" s="20" t="str">
        <f t="shared" si="132"/>
        <v/>
      </c>
      <c r="G3880" s="56"/>
      <c r="H3880" s="56"/>
      <c r="I3880" s="56"/>
      <c r="J3880" s="56"/>
      <c r="K3880" s="56"/>
      <c r="L3880" s="56"/>
      <c r="M3880" s="56"/>
      <c r="N3880" s="56"/>
      <c r="O3880" s="56"/>
      <c r="P3880" s="56"/>
    </row>
    <row r="3881" spans="1:16">
      <c r="A3881" s="20">
        <v>3872</v>
      </c>
      <c r="B3881" s="20" t="str">
        <f>IF(Data!B3881:$B$5005&lt;&gt;"",Data!B3881,"")</f>
        <v/>
      </c>
      <c r="C3881" s="20" t="str">
        <f>IF(Data!$B3881:C$5005&lt;&gt;"",Data!C3881,"")</f>
        <v/>
      </c>
      <c r="D3881" s="20" t="str">
        <f t="shared" si="131"/>
        <v/>
      </c>
      <c r="E3881" s="133" t="str">
        <f>IF(D3881="","",IF(COUNTIF($D$10:D3880,D3881)=0,COUNTIF(D:D,D3881),""))</f>
        <v/>
      </c>
      <c r="F3881" s="20" t="str">
        <f t="shared" si="132"/>
        <v/>
      </c>
      <c r="G3881" s="56"/>
      <c r="H3881" s="56"/>
      <c r="I3881" s="56"/>
      <c r="J3881" s="56"/>
      <c r="K3881" s="56"/>
      <c r="L3881" s="56"/>
      <c r="M3881" s="56"/>
      <c r="N3881" s="56"/>
      <c r="O3881" s="56"/>
      <c r="P3881" s="56"/>
    </row>
    <row r="3882" spans="1:16">
      <c r="A3882" s="20">
        <v>3873</v>
      </c>
      <c r="B3882" s="20" t="str">
        <f>IF(Data!B3882:$B$5005&lt;&gt;"",Data!B3882,"")</f>
        <v/>
      </c>
      <c r="C3882" s="20" t="str">
        <f>IF(Data!$B3882:C$5005&lt;&gt;"",Data!C3882,"")</f>
        <v/>
      </c>
      <c r="D3882" s="20" t="str">
        <f t="shared" si="131"/>
        <v/>
      </c>
      <c r="E3882" s="133" t="str">
        <f>IF(D3882="","",IF(COUNTIF($D$10:D3881,D3882)=0,COUNTIF(D:D,D3882),""))</f>
        <v/>
      </c>
      <c r="F3882" s="20" t="str">
        <f t="shared" si="132"/>
        <v/>
      </c>
      <c r="G3882" s="56"/>
      <c r="H3882" s="56"/>
      <c r="I3882" s="56"/>
      <c r="J3882" s="56"/>
      <c r="K3882" s="56"/>
      <c r="L3882" s="56"/>
      <c r="M3882" s="56"/>
      <c r="N3882" s="56"/>
      <c r="O3882" s="56"/>
      <c r="P3882" s="56"/>
    </row>
    <row r="3883" spans="1:16">
      <c r="A3883" s="20">
        <v>3874</v>
      </c>
      <c r="B3883" s="20" t="str">
        <f>IF(Data!B3883:$B$5005&lt;&gt;"",Data!B3883,"")</f>
        <v/>
      </c>
      <c r="C3883" s="20" t="str">
        <f>IF(Data!$B3883:C$5005&lt;&gt;"",Data!C3883,"")</f>
        <v/>
      </c>
      <c r="D3883" s="20" t="str">
        <f t="shared" si="131"/>
        <v/>
      </c>
      <c r="E3883" s="133" t="str">
        <f>IF(D3883="","",IF(COUNTIF($D$10:D3882,D3883)=0,COUNTIF(D:D,D3883),""))</f>
        <v/>
      </c>
      <c r="F3883" s="20" t="str">
        <f t="shared" si="132"/>
        <v/>
      </c>
      <c r="G3883" s="56"/>
      <c r="H3883" s="56"/>
      <c r="I3883" s="56"/>
      <c r="J3883" s="56"/>
      <c r="K3883" s="56"/>
      <c r="L3883" s="56"/>
      <c r="M3883" s="56"/>
      <c r="N3883" s="56"/>
      <c r="O3883" s="56"/>
      <c r="P3883" s="56"/>
    </row>
    <row r="3884" spans="1:16">
      <c r="A3884" s="20">
        <v>3875</v>
      </c>
      <c r="B3884" s="20" t="str">
        <f>IF(Data!B3884:$B$5005&lt;&gt;"",Data!B3884,"")</f>
        <v/>
      </c>
      <c r="C3884" s="20" t="str">
        <f>IF(Data!$B3884:C$5005&lt;&gt;"",Data!C3884,"")</f>
        <v/>
      </c>
      <c r="D3884" s="20" t="str">
        <f t="shared" si="131"/>
        <v/>
      </c>
      <c r="E3884" s="133" t="str">
        <f>IF(D3884="","",IF(COUNTIF($D$10:D3883,D3884)=0,COUNTIF(D:D,D3884),""))</f>
        <v/>
      </c>
      <c r="F3884" s="20" t="str">
        <f t="shared" si="132"/>
        <v/>
      </c>
      <c r="G3884" s="56"/>
      <c r="H3884" s="56"/>
      <c r="I3884" s="56"/>
      <c r="J3884" s="56"/>
      <c r="K3884" s="56"/>
      <c r="L3884" s="56"/>
      <c r="M3884" s="56"/>
      <c r="N3884" s="56"/>
      <c r="O3884" s="56"/>
      <c r="P3884" s="56"/>
    </row>
    <row r="3885" spans="1:16">
      <c r="A3885" s="20">
        <v>3876</v>
      </c>
      <c r="B3885" s="20" t="str">
        <f>IF(Data!B3885:$B$5005&lt;&gt;"",Data!B3885,"")</f>
        <v/>
      </c>
      <c r="C3885" s="20" t="str">
        <f>IF(Data!$B3885:C$5005&lt;&gt;"",Data!C3885,"")</f>
        <v/>
      </c>
      <c r="D3885" s="20" t="str">
        <f t="shared" si="131"/>
        <v/>
      </c>
      <c r="E3885" s="133" t="str">
        <f>IF(D3885="","",IF(COUNTIF($D$10:D3884,D3885)=0,COUNTIF(D:D,D3885),""))</f>
        <v/>
      </c>
      <c r="F3885" s="20" t="str">
        <f t="shared" si="132"/>
        <v/>
      </c>
      <c r="G3885" s="56"/>
      <c r="H3885" s="56"/>
      <c r="I3885" s="56"/>
      <c r="J3885" s="56"/>
      <c r="K3885" s="56"/>
      <c r="L3885" s="56"/>
      <c r="M3885" s="56"/>
      <c r="N3885" s="56"/>
      <c r="O3885" s="56"/>
      <c r="P3885" s="56"/>
    </row>
    <row r="3886" spans="1:16">
      <c r="A3886" s="20">
        <v>3877</v>
      </c>
      <c r="B3886" s="20" t="str">
        <f>IF(Data!B3886:$B$5005&lt;&gt;"",Data!B3886,"")</f>
        <v/>
      </c>
      <c r="C3886" s="20" t="str">
        <f>IF(Data!$B3886:C$5005&lt;&gt;"",Data!C3886,"")</f>
        <v/>
      </c>
      <c r="D3886" s="20" t="str">
        <f t="shared" si="131"/>
        <v/>
      </c>
      <c r="E3886" s="133" t="str">
        <f>IF(D3886="","",IF(COUNTIF($D$10:D3885,D3886)=0,COUNTIF(D:D,D3886),""))</f>
        <v/>
      </c>
      <c r="F3886" s="20" t="str">
        <f t="shared" si="132"/>
        <v/>
      </c>
      <c r="G3886" s="56"/>
      <c r="H3886" s="56"/>
      <c r="I3886" s="56"/>
      <c r="J3886" s="56"/>
      <c r="K3886" s="56"/>
      <c r="L3886" s="56"/>
      <c r="M3886" s="56"/>
      <c r="N3886" s="56"/>
      <c r="O3886" s="56"/>
      <c r="P3886" s="56"/>
    </row>
    <row r="3887" spans="1:16">
      <c r="A3887" s="20">
        <v>3878</v>
      </c>
      <c r="B3887" s="20" t="str">
        <f>IF(Data!B3887:$B$5005&lt;&gt;"",Data!B3887,"")</f>
        <v/>
      </c>
      <c r="C3887" s="20" t="str">
        <f>IF(Data!$B3887:C$5005&lt;&gt;"",Data!C3887,"")</f>
        <v/>
      </c>
      <c r="D3887" s="20" t="str">
        <f t="shared" si="131"/>
        <v/>
      </c>
      <c r="E3887" s="133" t="str">
        <f>IF(D3887="","",IF(COUNTIF($D$10:D3886,D3887)=0,COUNTIF(D:D,D3887),""))</f>
        <v/>
      </c>
      <c r="F3887" s="20" t="str">
        <f t="shared" si="132"/>
        <v/>
      </c>
      <c r="G3887" s="56"/>
      <c r="H3887" s="56"/>
      <c r="I3887" s="56"/>
      <c r="J3887" s="56"/>
      <c r="K3887" s="56"/>
      <c r="L3887" s="56"/>
      <c r="M3887" s="56"/>
      <c r="N3887" s="56"/>
      <c r="O3887" s="56"/>
      <c r="P3887" s="56"/>
    </row>
    <row r="3888" spans="1:16">
      <c r="A3888" s="20">
        <v>3879</v>
      </c>
      <c r="B3888" s="20" t="str">
        <f>IF(Data!B3888:$B$5005&lt;&gt;"",Data!B3888,"")</f>
        <v/>
      </c>
      <c r="C3888" s="20" t="str">
        <f>IF(Data!$B3888:C$5005&lt;&gt;"",Data!C3888,"")</f>
        <v/>
      </c>
      <c r="D3888" s="20" t="str">
        <f t="shared" si="131"/>
        <v/>
      </c>
      <c r="E3888" s="133" t="str">
        <f>IF(D3888="","",IF(COUNTIF($D$10:D3887,D3888)=0,COUNTIF(D:D,D3888),""))</f>
        <v/>
      </c>
      <c r="F3888" s="20" t="str">
        <f t="shared" si="132"/>
        <v/>
      </c>
      <c r="G3888" s="56"/>
      <c r="H3888" s="56"/>
      <c r="I3888" s="56"/>
      <c r="J3888" s="56"/>
      <c r="K3888" s="56"/>
      <c r="L3888" s="56"/>
      <c r="M3888" s="56"/>
      <c r="N3888" s="56"/>
      <c r="O3888" s="56"/>
      <c r="P3888" s="56"/>
    </row>
    <row r="3889" spans="1:16">
      <c r="A3889" s="20">
        <v>3880</v>
      </c>
      <c r="B3889" s="20" t="str">
        <f>IF(Data!B3889:$B$5005&lt;&gt;"",Data!B3889,"")</f>
        <v/>
      </c>
      <c r="C3889" s="20" t="str">
        <f>IF(Data!$B3889:C$5005&lt;&gt;"",Data!C3889,"")</f>
        <v/>
      </c>
      <c r="D3889" s="20" t="str">
        <f t="shared" si="131"/>
        <v/>
      </c>
      <c r="E3889" s="133" t="str">
        <f>IF(D3889="","",IF(COUNTIF($D$10:D3888,D3889)=0,COUNTIF(D:D,D3889),""))</f>
        <v/>
      </c>
      <c r="F3889" s="20" t="str">
        <f t="shared" si="132"/>
        <v/>
      </c>
      <c r="G3889" s="56"/>
      <c r="H3889" s="56"/>
      <c r="I3889" s="56"/>
      <c r="J3889" s="56"/>
      <c r="K3889" s="56"/>
      <c r="L3889" s="56"/>
      <c r="M3889" s="56"/>
      <c r="N3889" s="56"/>
      <c r="O3889" s="56"/>
      <c r="P3889" s="56"/>
    </row>
    <row r="3890" spans="1:16">
      <c r="A3890" s="20">
        <v>3881</v>
      </c>
      <c r="B3890" s="20" t="str">
        <f>IF(Data!B3890:$B$5005&lt;&gt;"",Data!B3890,"")</f>
        <v/>
      </c>
      <c r="C3890" s="20" t="str">
        <f>IF(Data!$B3890:C$5005&lt;&gt;"",Data!C3890,"")</f>
        <v/>
      </c>
      <c r="D3890" s="20" t="str">
        <f t="shared" si="131"/>
        <v/>
      </c>
      <c r="E3890" s="133" t="str">
        <f>IF(D3890="","",IF(COUNTIF($D$10:D3889,D3890)=0,COUNTIF(D:D,D3890),""))</f>
        <v/>
      </c>
      <c r="F3890" s="20" t="str">
        <f t="shared" si="132"/>
        <v/>
      </c>
      <c r="G3890" s="56"/>
      <c r="H3890" s="56"/>
      <c r="I3890" s="56"/>
      <c r="J3890" s="56"/>
      <c r="K3890" s="56"/>
      <c r="L3890" s="56"/>
      <c r="M3890" s="56"/>
      <c r="N3890" s="56"/>
      <c r="O3890" s="56"/>
      <c r="P3890" s="56"/>
    </row>
    <row r="3891" spans="1:16">
      <c r="A3891" s="20">
        <v>3882</v>
      </c>
      <c r="B3891" s="20" t="str">
        <f>IF(Data!B3891:$B$5005&lt;&gt;"",Data!B3891,"")</f>
        <v/>
      </c>
      <c r="C3891" s="20" t="str">
        <f>IF(Data!$B3891:C$5005&lt;&gt;"",Data!C3891,"")</f>
        <v/>
      </c>
      <c r="D3891" s="20" t="str">
        <f t="shared" si="131"/>
        <v/>
      </c>
      <c r="E3891" s="133" t="str">
        <f>IF(D3891="","",IF(COUNTIF($D$10:D3890,D3891)=0,COUNTIF(D:D,D3891),""))</f>
        <v/>
      </c>
      <c r="F3891" s="20" t="str">
        <f t="shared" si="132"/>
        <v/>
      </c>
      <c r="G3891" s="56"/>
      <c r="H3891" s="56"/>
      <c r="I3891" s="56"/>
      <c r="J3891" s="56"/>
      <c r="K3891" s="56"/>
      <c r="L3891" s="56"/>
      <c r="M3891" s="56"/>
      <c r="N3891" s="56"/>
      <c r="O3891" s="56"/>
      <c r="P3891" s="56"/>
    </row>
    <row r="3892" spans="1:16">
      <c r="A3892" s="20">
        <v>3883</v>
      </c>
      <c r="B3892" s="20" t="str">
        <f>IF(Data!B3892:$B$5005&lt;&gt;"",Data!B3892,"")</f>
        <v/>
      </c>
      <c r="C3892" s="20" t="str">
        <f>IF(Data!$B3892:C$5005&lt;&gt;"",Data!C3892,"")</f>
        <v/>
      </c>
      <c r="D3892" s="20" t="str">
        <f t="shared" si="131"/>
        <v/>
      </c>
      <c r="E3892" s="133" t="str">
        <f>IF(D3892="","",IF(COUNTIF($D$10:D3891,D3892)=0,COUNTIF(D:D,D3892),""))</f>
        <v/>
      </c>
      <c r="F3892" s="20" t="str">
        <f t="shared" si="132"/>
        <v/>
      </c>
      <c r="G3892" s="56"/>
      <c r="H3892" s="56"/>
      <c r="I3892" s="56"/>
      <c r="J3892" s="56"/>
      <c r="K3892" s="56"/>
      <c r="L3892" s="56"/>
      <c r="M3892" s="56"/>
      <c r="N3892" s="56"/>
      <c r="O3892" s="56"/>
      <c r="P3892" s="56"/>
    </row>
    <row r="3893" spans="1:16">
      <c r="A3893" s="20">
        <v>3884</v>
      </c>
      <c r="B3893" s="20" t="str">
        <f>IF(Data!B3893:$B$5005&lt;&gt;"",Data!B3893,"")</f>
        <v/>
      </c>
      <c r="C3893" s="20" t="str">
        <f>IF(Data!$B3893:C$5005&lt;&gt;"",Data!C3893,"")</f>
        <v/>
      </c>
      <c r="D3893" s="20" t="str">
        <f t="shared" si="131"/>
        <v/>
      </c>
      <c r="E3893" s="133" t="str">
        <f>IF(D3893="","",IF(COUNTIF($D$10:D3892,D3893)=0,COUNTIF(D:D,D3893),""))</f>
        <v/>
      </c>
      <c r="F3893" s="20" t="str">
        <f t="shared" si="132"/>
        <v/>
      </c>
      <c r="G3893" s="56"/>
      <c r="H3893" s="56"/>
      <c r="I3893" s="56"/>
      <c r="J3893" s="56"/>
      <c r="K3893" s="56"/>
      <c r="L3893" s="56"/>
      <c r="M3893" s="56"/>
      <c r="N3893" s="56"/>
      <c r="O3893" s="56"/>
      <c r="P3893" s="56"/>
    </row>
    <row r="3894" spans="1:16">
      <c r="A3894" s="20">
        <v>3885</v>
      </c>
      <c r="B3894" s="20" t="str">
        <f>IF(Data!B3894:$B$5005&lt;&gt;"",Data!B3894,"")</f>
        <v/>
      </c>
      <c r="C3894" s="20" t="str">
        <f>IF(Data!$B3894:C$5005&lt;&gt;"",Data!C3894,"")</f>
        <v/>
      </c>
      <c r="D3894" s="20" t="str">
        <f t="shared" si="131"/>
        <v/>
      </c>
      <c r="E3894" s="133" t="str">
        <f>IF(D3894="","",IF(COUNTIF($D$10:D3893,D3894)=0,COUNTIF(D:D,D3894),""))</f>
        <v/>
      </c>
      <c r="F3894" s="20" t="str">
        <f t="shared" si="132"/>
        <v/>
      </c>
      <c r="G3894" s="56"/>
      <c r="H3894" s="56"/>
      <c r="I3894" s="56"/>
      <c r="J3894" s="56"/>
      <c r="K3894" s="56"/>
      <c r="L3894" s="56"/>
      <c r="M3894" s="56"/>
      <c r="N3894" s="56"/>
      <c r="O3894" s="56"/>
      <c r="P3894" s="56"/>
    </row>
    <row r="3895" spans="1:16">
      <c r="A3895" s="20">
        <v>3886</v>
      </c>
      <c r="B3895" s="20" t="str">
        <f>IF(Data!B3895:$B$5005&lt;&gt;"",Data!B3895,"")</f>
        <v/>
      </c>
      <c r="C3895" s="20" t="str">
        <f>IF(Data!$B3895:C$5005&lt;&gt;"",Data!C3895,"")</f>
        <v/>
      </c>
      <c r="D3895" s="20" t="str">
        <f t="shared" si="131"/>
        <v/>
      </c>
      <c r="E3895" s="133" t="str">
        <f>IF(D3895="","",IF(COUNTIF($D$10:D3894,D3895)=0,COUNTIF(D:D,D3895),""))</f>
        <v/>
      </c>
      <c r="F3895" s="20" t="str">
        <f t="shared" si="132"/>
        <v/>
      </c>
      <c r="G3895" s="56"/>
      <c r="H3895" s="56"/>
      <c r="I3895" s="56"/>
      <c r="J3895" s="56"/>
      <c r="K3895" s="56"/>
      <c r="L3895" s="56"/>
      <c r="M3895" s="56"/>
      <c r="N3895" s="56"/>
      <c r="O3895" s="56"/>
      <c r="P3895" s="56"/>
    </row>
    <row r="3896" spans="1:16">
      <c r="A3896" s="20">
        <v>3887</v>
      </c>
      <c r="B3896" s="20" t="str">
        <f>IF(Data!B3896:$B$5005&lt;&gt;"",Data!B3896,"")</f>
        <v/>
      </c>
      <c r="C3896" s="20" t="str">
        <f>IF(Data!$B3896:C$5005&lt;&gt;"",Data!C3896,"")</f>
        <v/>
      </c>
      <c r="D3896" s="20" t="str">
        <f t="shared" ref="D3896:D3959" si="133">IF(AND(B3896&lt;&gt;"",C3896&lt;&gt;""), _xlfn.RANK.AVG(B3896,B:B,1),"")</f>
        <v/>
      </c>
      <c r="E3896" s="133" t="str">
        <f>IF(D3896="","",IF(COUNTIF($D$10:D3895,D3896)=0,COUNTIF(D:D,D3896),""))</f>
        <v/>
      </c>
      <c r="F3896" s="20" t="str">
        <f t="shared" si="132"/>
        <v/>
      </c>
      <c r="G3896" s="56"/>
      <c r="H3896" s="56"/>
      <c r="I3896" s="56"/>
      <c r="J3896" s="56"/>
      <c r="K3896" s="56"/>
      <c r="L3896" s="56"/>
      <c r="M3896" s="56"/>
      <c r="N3896" s="56"/>
      <c r="O3896" s="56"/>
      <c r="P3896" s="56"/>
    </row>
    <row r="3897" spans="1:16">
      <c r="A3897" s="20">
        <v>3888</v>
      </c>
      <c r="B3897" s="20" t="str">
        <f>IF(Data!B3897:$B$5005&lt;&gt;"",Data!B3897,"")</f>
        <v/>
      </c>
      <c r="C3897" s="20" t="str">
        <f>IF(Data!$B3897:C$5005&lt;&gt;"",Data!C3897,"")</f>
        <v/>
      </c>
      <c r="D3897" s="20" t="str">
        <f t="shared" si="133"/>
        <v/>
      </c>
      <c r="E3897" s="133" t="str">
        <f>IF(D3897="","",IF(COUNTIF($D$10:D3896,D3897)=0,COUNTIF(D:D,D3897),""))</f>
        <v/>
      </c>
      <c r="F3897" s="20" t="str">
        <f t="shared" si="132"/>
        <v/>
      </c>
      <c r="G3897" s="56"/>
      <c r="H3897" s="56"/>
      <c r="I3897" s="56"/>
      <c r="J3897" s="56"/>
      <c r="K3897" s="56"/>
      <c r="L3897" s="56"/>
      <c r="M3897" s="56"/>
      <c r="N3897" s="56"/>
      <c r="O3897" s="56"/>
      <c r="P3897" s="56"/>
    </row>
    <row r="3898" spans="1:16">
      <c r="A3898" s="20">
        <v>3889</v>
      </c>
      <c r="B3898" s="20" t="str">
        <f>IF(Data!B3898:$B$5005&lt;&gt;"",Data!B3898,"")</f>
        <v/>
      </c>
      <c r="C3898" s="20" t="str">
        <f>IF(Data!$B3898:C$5005&lt;&gt;"",Data!C3898,"")</f>
        <v/>
      </c>
      <c r="D3898" s="20" t="str">
        <f t="shared" si="133"/>
        <v/>
      </c>
      <c r="E3898" s="133" t="str">
        <f>IF(D3898="","",IF(COUNTIF($D$10:D3897,D3898)=0,COUNTIF(D:D,D3898),""))</f>
        <v/>
      </c>
      <c r="F3898" s="20" t="str">
        <f t="shared" si="132"/>
        <v/>
      </c>
      <c r="G3898" s="56"/>
      <c r="H3898" s="56"/>
      <c r="I3898" s="56"/>
      <c r="J3898" s="56"/>
      <c r="K3898" s="56"/>
      <c r="L3898" s="56"/>
      <c r="M3898" s="56"/>
      <c r="N3898" s="56"/>
      <c r="O3898" s="56"/>
      <c r="P3898" s="56"/>
    </row>
    <row r="3899" spans="1:16">
      <c r="A3899" s="20">
        <v>3890</v>
      </c>
      <c r="B3899" s="20" t="str">
        <f>IF(Data!B3899:$B$5005&lt;&gt;"",Data!B3899,"")</f>
        <v/>
      </c>
      <c r="C3899" s="20" t="str">
        <f>IF(Data!$B3899:C$5005&lt;&gt;"",Data!C3899,"")</f>
        <v/>
      </c>
      <c r="D3899" s="20" t="str">
        <f t="shared" si="133"/>
        <v/>
      </c>
      <c r="E3899" s="133" t="str">
        <f>IF(D3899="","",IF(COUNTIF($D$10:D3898,D3899)=0,COUNTIF(D:D,D3899),""))</f>
        <v/>
      </c>
      <c r="F3899" s="20" t="str">
        <f t="shared" si="132"/>
        <v/>
      </c>
      <c r="G3899" s="56"/>
      <c r="H3899" s="56"/>
      <c r="I3899" s="56"/>
      <c r="J3899" s="56"/>
      <c r="K3899" s="56"/>
      <c r="L3899" s="56"/>
      <c r="M3899" s="56"/>
      <c r="N3899" s="56"/>
      <c r="O3899" s="56"/>
      <c r="P3899" s="56"/>
    </row>
    <row r="3900" spans="1:16">
      <c r="A3900" s="20">
        <v>3891</v>
      </c>
      <c r="B3900" s="20" t="str">
        <f>IF(Data!B3900:$B$5005&lt;&gt;"",Data!B3900,"")</f>
        <v/>
      </c>
      <c r="C3900" s="20" t="str">
        <f>IF(Data!$B3900:C$5005&lt;&gt;"",Data!C3900,"")</f>
        <v/>
      </c>
      <c r="D3900" s="20" t="str">
        <f t="shared" si="133"/>
        <v/>
      </c>
      <c r="E3900" s="133" t="str">
        <f>IF(D3900="","",IF(COUNTIF($D$10:D3899,D3900)=0,COUNTIF(D:D,D3900),""))</f>
        <v/>
      </c>
      <c r="F3900" s="20" t="str">
        <f t="shared" si="132"/>
        <v/>
      </c>
      <c r="G3900" s="56"/>
      <c r="H3900" s="56"/>
      <c r="I3900" s="56"/>
      <c r="J3900" s="56"/>
      <c r="K3900" s="56"/>
      <c r="L3900" s="56"/>
      <c r="M3900" s="56"/>
      <c r="N3900" s="56"/>
      <c r="O3900" s="56"/>
      <c r="P3900" s="56"/>
    </row>
    <row r="3901" spans="1:16">
      <c r="A3901" s="20">
        <v>3892</v>
      </c>
      <c r="B3901" s="20" t="str">
        <f>IF(Data!B3901:$B$5005&lt;&gt;"",Data!B3901,"")</f>
        <v/>
      </c>
      <c r="C3901" s="20" t="str">
        <f>IF(Data!$B3901:C$5005&lt;&gt;"",Data!C3901,"")</f>
        <v/>
      </c>
      <c r="D3901" s="20" t="str">
        <f t="shared" si="133"/>
        <v/>
      </c>
      <c r="E3901" s="133" t="str">
        <f>IF(D3901="","",IF(COUNTIF($D$10:D3900,D3901)=0,COUNTIF(D:D,D3901),""))</f>
        <v/>
      </c>
      <c r="F3901" s="20" t="str">
        <f t="shared" si="132"/>
        <v/>
      </c>
      <c r="G3901" s="56"/>
      <c r="H3901" s="56"/>
      <c r="I3901" s="56"/>
      <c r="J3901" s="56"/>
      <c r="K3901" s="56"/>
      <c r="L3901" s="56"/>
      <c r="M3901" s="56"/>
      <c r="N3901" s="56"/>
      <c r="O3901" s="56"/>
      <c r="P3901" s="56"/>
    </row>
    <row r="3902" spans="1:16">
      <c r="A3902" s="20">
        <v>3893</v>
      </c>
      <c r="B3902" s="20" t="str">
        <f>IF(Data!B3902:$B$5005&lt;&gt;"",Data!B3902,"")</f>
        <v/>
      </c>
      <c r="C3902" s="20" t="str">
        <f>IF(Data!$B3902:C$5005&lt;&gt;"",Data!C3902,"")</f>
        <v/>
      </c>
      <c r="D3902" s="20" t="str">
        <f t="shared" si="133"/>
        <v/>
      </c>
      <c r="E3902" s="133" t="str">
        <f>IF(D3902="","",IF(COUNTIF($D$10:D3901,D3902)=0,COUNTIF(D:D,D3902),""))</f>
        <v/>
      </c>
      <c r="F3902" s="20" t="str">
        <f t="shared" si="132"/>
        <v/>
      </c>
      <c r="G3902" s="56"/>
      <c r="H3902" s="56"/>
      <c r="I3902" s="56"/>
      <c r="J3902" s="56"/>
      <c r="K3902" s="56"/>
      <c r="L3902" s="56"/>
      <c r="M3902" s="56"/>
      <c r="N3902" s="56"/>
      <c r="O3902" s="56"/>
      <c r="P3902" s="56"/>
    </row>
    <row r="3903" spans="1:16">
      <c r="A3903" s="20">
        <v>3894</v>
      </c>
      <c r="B3903" s="20" t="str">
        <f>IF(Data!B3903:$B$5005&lt;&gt;"",Data!B3903,"")</f>
        <v/>
      </c>
      <c r="C3903" s="20" t="str">
        <f>IF(Data!$B3903:C$5005&lt;&gt;"",Data!C3903,"")</f>
        <v/>
      </c>
      <c r="D3903" s="20" t="str">
        <f t="shared" si="133"/>
        <v/>
      </c>
      <c r="E3903" s="133" t="str">
        <f>IF(D3903="","",IF(COUNTIF($D$10:D3902,D3903)=0,COUNTIF(D:D,D3903),""))</f>
        <v/>
      </c>
      <c r="F3903" s="20" t="str">
        <f t="shared" si="132"/>
        <v/>
      </c>
      <c r="G3903" s="56"/>
      <c r="H3903" s="56"/>
      <c r="I3903" s="56"/>
      <c r="J3903" s="56"/>
      <c r="K3903" s="56"/>
      <c r="L3903" s="56"/>
      <c r="M3903" s="56"/>
      <c r="N3903" s="56"/>
      <c r="O3903" s="56"/>
      <c r="P3903" s="56"/>
    </row>
    <row r="3904" spans="1:16">
      <c r="A3904" s="20">
        <v>3895</v>
      </c>
      <c r="B3904" s="20" t="str">
        <f>IF(Data!B3904:$B$5005&lt;&gt;"",Data!B3904,"")</f>
        <v/>
      </c>
      <c r="C3904" s="20" t="str">
        <f>IF(Data!$B3904:C$5005&lt;&gt;"",Data!C3904,"")</f>
        <v/>
      </c>
      <c r="D3904" s="20" t="str">
        <f t="shared" si="133"/>
        <v/>
      </c>
      <c r="E3904" s="133" t="str">
        <f>IF(D3904="","",IF(COUNTIF($D$10:D3903,D3904)=0,COUNTIF(D:D,D3904),""))</f>
        <v/>
      </c>
      <c r="F3904" s="20" t="str">
        <f t="shared" si="132"/>
        <v/>
      </c>
      <c r="G3904" s="56"/>
      <c r="H3904" s="56"/>
      <c r="I3904" s="56"/>
      <c r="J3904" s="56"/>
      <c r="K3904" s="56"/>
      <c r="L3904" s="56"/>
      <c r="M3904" s="56"/>
      <c r="N3904" s="56"/>
      <c r="O3904" s="56"/>
      <c r="P3904" s="56"/>
    </row>
    <row r="3905" spans="1:16">
      <c r="A3905" s="20">
        <v>3896</v>
      </c>
      <c r="B3905" s="20" t="str">
        <f>IF(Data!B3905:$B$5005&lt;&gt;"",Data!B3905,"")</f>
        <v/>
      </c>
      <c r="C3905" s="20" t="str">
        <f>IF(Data!$B3905:C$5005&lt;&gt;"",Data!C3905,"")</f>
        <v/>
      </c>
      <c r="D3905" s="20" t="str">
        <f t="shared" si="133"/>
        <v/>
      </c>
      <c r="E3905" s="133" t="str">
        <f>IF(D3905="","",IF(COUNTIF($D$10:D3904,D3905)=0,COUNTIF(D:D,D3905),""))</f>
        <v/>
      </c>
      <c r="F3905" s="20" t="str">
        <f t="shared" si="132"/>
        <v/>
      </c>
      <c r="G3905" s="56"/>
      <c r="H3905" s="56"/>
      <c r="I3905" s="56"/>
      <c r="J3905" s="56"/>
      <c r="K3905" s="56"/>
      <c r="L3905" s="56"/>
      <c r="M3905" s="56"/>
      <c r="N3905" s="56"/>
      <c r="O3905" s="56"/>
      <c r="P3905" s="56"/>
    </row>
    <row r="3906" spans="1:16">
      <c r="A3906" s="20">
        <v>3897</v>
      </c>
      <c r="B3906" s="20" t="str">
        <f>IF(Data!B3906:$B$5005&lt;&gt;"",Data!B3906,"")</f>
        <v/>
      </c>
      <c r="C3906" s="20" t="str">
        <f>IF(Data!$B3906:C$5005&lt;&gt;"",Data!C3906,"")</f>
        <v/>
      </c>
      <c r="D3906" s="20" t="str">
        <f t="shared" si="133"/>
        <v/>
      </c>
      <c r="E3906" s="133" t="str">
        <f>IF(D3906="","",IF(COUNTIF($D$10:D3905,D3906)=0,COUNTIF(D:D,D3906),""))</f>
        <v/>
      </c>
      <c r="F3906" s="20" t="str">
        <f t="shared" si="132"/>
        <v/>
      </c>
      <c r="G3906" s="56"/>
      <c r="H3906" s="56"/>
      <c r="I3906" s="56"/>
      <c r="J3906" s="56"/>
      <c r="K3906" s="56"/>
      <c r="L3906" s="56"/>
      <c r="M3906" s="56"/>
      <c r="N3906" s="56"/>
      <c r="O3906" s="56"/>
      <c r="P3906" s="56"/>
    </row>
    <row r="3907" spans="1:16">
      <c r="A3907" s="20">
        <v>3898</v>
      </c>
      <c r="B3907" s="20" t="str">
        <f>IF(Data!B3907:$B$5005&lt;&gt;"",Data!B3907,"")</f>
        <v/>
      </c>
      <c r="C3907" s="20" t="str">
        <f>IF(Data!$B3907:C$5005&lt;&gt;"",Data!C3907,"")</f>
        <v/>
      </c>
      <c r="D3907" s="20" t="str">
        <f t="shared" si="133"/>
        <v/>
      </c>
      <c r="E3907" s="133" t="str">
        <f>IF(D3907="","",IF(COUNTIF($D$10:D3906,D3907)=0,COUNTIF(D:D,D3907),""))</f>
        <v/>
      </c>
      <c r="F3907" s="20" t="str">
        <f t="shared" si="132"/>
        <v/>
      </c>
      <c r="G3907" s="56"/>
      <c r="H3907" s="56"/>
      <c r="I3907" s="56"/>
      <c r="J3907" s="56"/>
      <c r="K3907" s="56"/>
      <c r="L3907" s="56"/>
      <c r="M3907" s="56"/>
      <c r="N3907" s="56"/>
      <c r="O3907" s="56"/>
      <c r="P3907" s="56"/>
    </row>
    <row r="3908" spans="1:16">
      <c r="A3908" s="20">
        <v>3899</v>
      </c>
      <c r="B3908" s="20" t="str">
        <f>IF(Data!B3908:$B$5005&lt;&gt;"",Data!B3908,"")</f>
        <v/>
      </c>
      <c r="C3908" s="20" t="str">
        <f>IF(Data!$B3908:C$5005&lt;&gt;"",Data!C3908,"")</f>
        <v/>
      </c>
      <c r="D3908" s="20" t="str">
        <f t="shared" si="133"/>
        <v/>
      </c>
      <c r="E3908" s="133" t="str">
        <f>IF(D3908="","",IF(COUNTIF($D$10:D3907,D3908)=0,COUNTIF(D:D,D3908),""))</f>
        <v/>
      </c>
      <c r="F3908" s="20" t="str">
        <f t="shared" si="132"/>
        <v/>
      </c>
      <c r="G3908" s="56"/>
      <c r="H3908" s="56"/>
      <c r="I3908" s="56"/>
      <c r="J3908" s="56"/>
      <c r="K3908" s="56"/>
      <c r="L3908" s="56"/>
      <c r="M3908" s="56"/>
      <c r="N3908" s="56"/>
      <c r="O3908" s="56"/>
      <c r="P3908" s="56"/>
    </row>
    <row r="3909" spans="1:16">
      <c r="A3909" s="20">
        <v>3900</v>
      </c>
      <c r="B3909" s="20" t="str">
        <f>IF(Data!B3909:$B$5005&lt;&gt;"",Data!B3909,"")</f>
        <v/>
      </c>
      <c r="C3909" s="20" t="str">
        <f>IF(Data!$B3909:C$5005&lt;&gt;"",Data!C3909,"")</f>
        <v/>
      </c>
      <c r="D3909" s="20" t="str">
        <f t="shared" si="133"/>
        <v/>
      </c>
      <c r="E3909" s="133" t="str">
        <f>IF(D3909="","",IF(COUNTIF($D$10:D3908,D3909)=0,COUNTIF(D:D,D3909),""))</f>
        <v/>
      </c>
      <c r="F3909" s="20" t="str">
        <f t="shared" si="132"/>
        <v/>
      </c>
      <c r="G3909" s="56"/>
      <c r="H3909" s="56"/>
      <c r="I3909" s="56"/>
      <c r="J3909" s="56"/>
      <c r="K3909" s="56"/>
      <c r="L3909" s="56"/>
      <c r="M3909" s="56"/>
      <c r="N3909" s="56"/>
      <c r="O3909" s="56"/>
      <c r="P3909" s="56"/>
    </row>
    <row r="3910" spans="1:16">
      <c r="A3910" s="20">
        <v>3901</v>
      </c>
      <c r="B3910" s="20" t="str">
        <f>IF(Data!B3910:$B$5005&lt;&gt;"",Data!B3910,"")</f>
        <v/>
      </c>
      <c r="C3910" s="20" t="str">
        <f>IF(Data!$B3910:C$5005&lt;&gt;"",Data!C3910,"")</f>
        <v/>
      </c>
      <c r="D3910" s="20" t="str">
        <f t="shared" si="133"/>
        <v/>
      </c>
      <c r="E3910" s="133" t="str">
        <f>IF(D3910="","",IF(COUNTIF($D$10:D3909,D3910)=0,COUNTIF(D:D,D3910),""))</f>
        <v/>
      </c>
      <c r="F3910" s="20" t="str">
        <f t="shared" si="132"/>
        <v/>
      </c>
      <c r="G3910" s="56"/>
      <c r="H3910" s="56"/>
      <c r="I3910" s="56"/>
      <c r="J3910" s="56"/>
      <c r="K3910" s="56"/>
      <c r="L3910" s="56"/>
      <c r="M3910" s="56"/>
      <c r="N3910" s="56"/>
      <c r="O3910" s="56"/>
      <c r="P3910" s="56"/>
    </row>
    <row r="3911" spans="1:16">
      <c r="A3911" s="20">
        <v>3902</v>
      </c>
      <c r="B3911" s="20" t="str">
        <f>IF(Data!B3911:$B$5005&lt;&gt;"",Data!B3911,"")</f>
        <v/>
      </c>
      <c r="C3911" s="20" t="str">
        <f>IF(Data!$B3911:C$5005&lt;&gt;"",Data!C3911,"")</f>
        <v/>
      </c>
      <c r="D3911" s="20" t="str">
        <f t="shared" si="133"/>
        <v/>
      </c>
      <c r="E3911" s="133" t="str">
        <f>IF(D3911="","",IF(COUNTIF($D$10:D3910,D3911)=0,COUNTIF(D:D,D3911),""))</f>
        <v/>
      </c>
      <c r="F3911" s="20" t="str">
        <f t="shared" si="132"/>
        <v/>
      </c>
      <c r="G3911" s="56"/>
      <c r="H3911" s="56"/>
      <c r="I3911" s="56"/>
      <c r="J3911" s="56"/>
      <c r="K3911" s="56"/>
      <c r="L3911" s="56"/>
      <c r="M3911" s="56"/>
      <c r="N3911" s="56"/>
      <c r="O3911" s="56"/>
      <c r="P3911" s="56"/>
    </row>
    <row r="3912" spans="1:16">
      <c r="A3912" s="20">
        <v>3903</v>
      </c>
      <c r="B3912" s="20" t="str">
        <f>IF(Data!B3912:$B$5005&lt;&gt;"",Data!B3912,"")</f>
        <v/>
      </c>
      <c r="C3912" s="20" t="str">
        <f>IF(Data!$B3912:C$5005&lt;&gt;"",Data!C3912,"")</f>
        <v/>
      </c>
      <c r="D3912" s="20" t="str">
        <f t="shared" si="133"/>
        <v/>
      </c>
      <c r="E3912" s="133" t="str">
        <f>IF(D3912="","",IF(COUNTIF($D$10:D3911,D3912)=0,COUNTIF(D:D,D3912),""))</f>
        <v/>
      </c>
      <c r="F3912" s="20" t="str">
        <f t="shared" si="132"/>
        <v/>
      </c>
      <c r="G3912" s="56"/>
      <c r="H3912" s="56"/>
      <c r="I3912" s="56"/>
      <c r="J3912" s="56"/>
      <c r="K3912" s="56"/>
      <c r="L3912" s="56"/>
      <c r="M3912" s="56"/>
      <c r="N3912" s="56"/>
      <c r="O3912" s="56"/>
      <c r="P3912" s="56"/>
    </row>
    <row r="3913" spans="1:16">
      <c r="A3913" s="20">
        <v>3904</v>
      </c>
      <c r="B3913" s="20" t="str">
        <f>IF(Data!B3913:$B$5005&lt;&gt;"",Data!B3913,"")</f>
        <v/>
      </c>
      <c r="C3913" s="20" t="str">
        <f>IF(Data!$B3913:C$5005&lt;&gt;"",Data!C3913,"")</f>
        <v/>
      </c>
      <c r="D3913" s="20" t="str">
        <f t="shared" si="133"/>
        <v/>
      </c>
      <c r="E3913" s="133" t="str">
        <f>IF(D3913="","",IF(COUNTIF($D$10:D3912,D3913)=0,COUNTIF(D:D,D3913),""))</f>
        <v/>
      </c>
      <c r="F3913" s="20" t="str">
        <f t="shared" si="132"/>
        <v/>
      </c>
      <c r="G3913" s="56"/>
      <c r="H3913" s="56"/>
      <c r="I3913" s="56"/>
      <c r="J3913" s="56"/>
      <c r="K3913" s="56"/>
      <c r="L3913" s="56"/>
      <c r="M3913" s="56"/>
      <c r="N3913" s="56"/>
      <c r="O3913" s="56"/>
      <c r="P3913" s="56"/>
    </row>
    <row r="3914" spans="1:16">
      <c r="A3914" s="20">
        <v>3905</v>
      </c>
      <c r="B3914" s="20" t="str">
        <f>IF(Data!B3914:$B$5005&lt;&gt;"",Data!B3914,"")</f>
        <v/>
      </c>
      <c r="C3914" s="20" t="str">
        <f>IF(Data!$B3914:C$5005&lt;&gt;"",Data!C3914,"")</f>
        <v/>
      </c>
      <c r="D3914" s="20" t="str">
        <f t="shared" si="133"/>
        <v/>
      </c>
      <c r="E3914" s="133" t="str">
        <f>IF(D3914="","",IF(COUNTIF($D$10:D3913,D3914)=0,COUNTIF(D:D,D3914),""))</f>
        <v/>
      </c>
      <c r="F3914" s="20" t="str">
        <f t="shared" si="132"/>
        <v/>
      </c>
      <c r="G3914" s="56"/>
      <c r="H3914" s="56"/>
      <c r="I3914" s="56"/>
      <c r="J3914" s="56"/>
      <c r="K3914" s="56"/>
      <c r="L3914" s="56"/>
      <c r="M3914" s="56"/>
      <c r="N3914" s="56"/>
      <c r="O3914" s="56"/>
      <c r="P3914" s="56"/>
    </row>
    <row r="3915" spans="1:16">
      <c r="A3915" s="20">
        <v>3906</v>
      </c>
      <c r="B3915" s="20" t="str">
        <f>IF(Data!B3915:$B$5005&lt;&gt;"",Data!B3915,"")</f>
        <v/>
      </c>
      <c r="C3915" s="20" t="str">
        <f>IF(Data!$B3915:C$5005&lt;&gt;"",Data!C3915,"")</f>
        <v/>
      </c>
      <c r="D3915" s="20" t="str">
        <f t="shared" si="133"/>
        <v/>
      </c>
      <c r="E3915" s="133" t="str">
        <f>IF(D3915="","",IF(COUNTIF($D$10:D3914,D3915)=0,COUNTIF(D:D,D3915),""))</f>
        <v/>
      </c>
      <c r="F3915" s="20" t="str">
        <f t="shared" si="132"/>
        <v/>
      </c>
      <c r="G3915" s="56"/>
      <c r="H3915" s="56"/>
      <c r="I3915" s="56"/>
      <c r="J3915" s="56"/>
      <c r="K3915" s="56"/>
      <c r="L3915" s="56"/>
      <c r="M3915" s="56"/>
      <c r="N3915" s="56"/>
      <c r="O3915" s="56"/>
      <c r="P3915" s="56"/>
    </row>
    <row r="3916" spans="1:16">
      <c r="A3916" s="20">
        <v>3907</v>
      </c>
      <c r="B3916" s="20" t="str">
        <f>IF(Data!B3916:$B$5005&lt;&gt;"",Data!B3916,"")</f>
        <v/>
      </c>
      <c r="C3916" s="20" t="str">
        <f>IF(Data!$B3916:C$5005&lt;&gt;"",Data!C3916,"")</f>
        <v/>
      </c>
      <c r="D3916" s="20" t="str">
        <f t="shared" si="133"/>
        <v/>
      </c>
      <c r="E3916" s="133" t="str">
        <f>IF(D3916="","",IF(COUNTIF($D$10:D3915,D3916)=0,COUNTIF(D:D,D3916),""))</f>
        <v/>
      </c>
      <c r="F3916" s="20" t="str">
        <f t="shared" ref="F3916:F3979" si="134">IF(E3916="","",E3916^3-E3916)</f>
        <v/>
      </c>
      <c r="G3916" s="56"/>
      <c r="H3916" s="56"/>
      <c r="I3916" s="56"/>
      <c r="J3916" s="56"/>
      <c r="K3916" s="56"/>
      <c r="L3916" s="56"/>
      <c r="M3916" s="56"/>
      <c r="N3916" s="56"/>
      <c r="O3916" s="56"/>
      <c r="P3916" s="56"/>
    </row>
    <row r="3917" spans="1:16">
      <c r="A3917" s="20">
        <v>3908</v>
      </c>
      <c r="B3917" s="20" t="str">
        <f>IF(Data!B3917:$B$5005&lt;&gt;"",Data!B3917,"")</f>
        <v/>
      </c>
      <c r="C3917" s="20" t="str">
        <f>IF(Data!$B3917:C$5005&lt;&gt;"",Data!C3917,"")</f>
        <v/>
      </c>
      <c r="D3917" s="20" t="str">
        <f t="shared" si="133"/>
        <v/>
      </c>
      <c r="E3917" s="133" t="str">
        <f>IF(D3917="","",IF(COUNTIF($D$10:D3916,D3917)=0,COUNTIF(D:D,D3917),""))</f>
        <v/>
      </c>
      <c r="F3917" s="20" t="str">
        <f t="shared" si="134"/>
        <v/>
      </c>
      <c r="G3917" s="56"/>
      <c r="H3917" s="56"/>
      <c r="I3917" s="56"/>
      <c r="J3917" s="56"/>
      <c r="K3917" s="56"/>
      <c r="L3917" s="56"/>
      <c r="M3917" s="56"/>
      <c r="N3917" s="56"/>
      <c r="O3917" s="56"/>
      <c r="P3917" s="56"/>
    </row>
    <row r="3918" spans="1:16">
      <c r="A3918" s="20">
        <v>3909</v>
      </c>
      <c r="B3918" s="20" t="str">
        <f>IF(Data!B3918:$B$5005&lt;&gt;"",Data!B3918,"")</f>
        <v/>
      </c>
      <c r="C3918" s="20" t="str">
        <f>IF(Data!$B3918:C$5005&lt;&gt;"",Data!C3918,"")</f>
        <v/>
      </c>
      <c r="D3918" s="20" t="str">
        <f t="shared" si="133"/>
        <v/>
      </c>
      <c r="E3918" s="133" t="str">
        <f>IF(D3918="","",IF(COUNTIF($D$10:D3917,D3918)=0,COUNTIF(D:D,D3918),""))</f>
        <v/>
      </c>
      <c r="F3918" s="20" t="str">
        <f t="shared" si="134"/>
        <v/>
      </c>
      <c r="G3918" s="56"/>
      <c r="H3918" s="56"/>
      <c r="I3918" s="56"/>
      <c r="J3918" s="56"/>
      <c r="K3918" s="56"/>
      <c r="L3918" s="56"/>
      <c r="M3918" s="56"/>
      <c r="N3918" s="56"/>
      <c r="O3918" s="56"/>
      <c r="P3918" s="56"/>
    </row>
    <row r="3919" spans="1:16">
      <c r="A3919" s="20">
        <v>3910</v>
      </c>
      <c r="B3919" s="20" t="str">
        <f>IF(Data!B3919:$B$5005&lt;&gt;"",Data!B3919,"")</f>
        <v/>
      </c>
      <c r="C3919" s="20" t="str">
        <f>IF(Data!$B3919:C$5005&lt;&gt;"",Data!C3919,"")</f>
        <v/>
      </c>
      <c r="D3919" s="20" t="str">
        <f t="shared" si="133"/>
        <v/>
      </c>
      <c r="E3919" s="133" t="str">
        <f>IF(D3919="","",IF(COUNTIF($D$10:D3918,D3919)=0,COUNTIF(D:D,D3919),""))</f>
        <v/>
      </c>
      <c r="F3919" s="20" t="str">
        <f t="shared" si="134"/>
        <v/>
      </c>
      <c r="G3919" s="56"/>
      <c r="H3919" s="56"/>
      <c r="I3919" s="56"/>
      <c r="J3919" s="56"/>
      <c r="K3919" s="56"/>
      <c r="L3919" s="56"/>
      <c r="M3919" s="56"/>
      <c r="N3919" s="56"/>
      <c r="O3919" s="56"/>
      <c r="P3919" s="56"/>
    </row>
    <row r="3920" spans="1:16">
      <c r="A3920" s="20">
        <v>3911</v>
      </c>
      <c r="B3920" s="20" t="str">
        <f>IF(Data!B3920:$B$5005&lt;&gt;"",Data!B3920,"")</f>
        <v/>
      </c>
      <c r="C3920" s="20" t="str">
        <f>IF(Data!$B3920:C$5005&lt;&gt;"",Data!C3920,"")</f>
        <v/>
      </c>
      <c r="D3920" s="20" t="str">
        <f t="shared" si="133"/>
        <v/>
      </c>
      <c r="E3920" s="133" t="str">
        <f>IF(D3920="","",IF(COUNTIF($D$10:D3919,D3920)=0,COUNTIF(D:D,D3920),""))</f>
        <v/>
      </c>
      <c r="F3920" s="20" t="str">
        <f t="shared" si="134"/>
        <v/>
      </c>
      <c r="G3920" s="56"/>
      <c r="H3920" s="56"/>
      <c r="I3920" s="56"/>
      <c r="J3920" s="56"/>
      <c r="K3920" s="56"/>
      <c r="L3920" s="56"/>
      <c r="M3920" s="56"/>
      <c r="N3920" s="56"/>
      <c r="O3920" s="56"/>
      <c r="P3920" s="56"/>
    </row>
    <row r="3921" spans="1:16">
      <c r="A3921" s="20">
        <v>3912</v>
      </c>
      <c r="B3921" s="20" t="str">
        <f>IF(Data!B3921:$B$5005&lt;&gt;"",Data!B3921,"")</f>
        <v/>
      </c>
      <c r="C3921" s="20" t="str">
        <f>IF(Data!$B3921:C$5005&lt;&gt;"",Data!C3921,"")</f>
        <v/>
      </c>
      <c r="D3921" s="20" t="str">
        <f t="shared" si="133"/>
        <v/>
      </c>
      <c r="E3921" s="133" t="str">
        <f>IF(D3921="","",IF(COUNTIF($D$10:D3920,D3921)=0,COUNTIF(D:D,D3921),""))</f>
        <v/>
      </c>
      <c r="F3921" s="20" t="str">
        <f t="shared" si="134"/>
        <v/>
      </c>
      <c r="G3921" s="56"/>
      <c r="H3921" s="56"/>
      <c r="I3921" s="56"/>
      <c r="J3921" s="56"/>
      <c r="K3921" s="56"/>
      <c r="L3921" s="56"/>
      <c r="M3921" s="56"/>
      <c r="N3921" s="56"/>
      <c r="O3921" s="56"/>
      <c r="P3921" s="56"/>
    </row>
    <row r="3922" spans="1:16">
      <c r="A3922" s="20">
        <v>3913</v>
      </c>
      <c r="B3922" s="20" t="str">
        <f>IF(Data!B3922:$B$5005&lt;&gt;"",Data!B3922,"")</f>
        <v/>
      </c>
      <c r="C3922" s="20" t="str">
        <f>IF(Data!$B3922:C$5005&lt;&gt;"",Data!C3922,"")</f>
        <v/>
      </c>
      <c r="D3922" s="20" t="str">
        <f t="shared" si="133"/>
        <v/>
      </c>
      <c r="E3922" s="133" t="str">
        <f>IF(D3922="","",IF(COUNTIF($D$10:D3921,D3922)=0,COUNTIF(D:D,D3922),""))</f>
        <v/>
      </c>
      <c r="F3922" s="20" t="str">
        <f t="shared" si="134"/>
        <v/>
      </c>
      <c r="G3922" s="56"/>
      <c r="H3922" s="56"/>
      <c r="I3922" s="56"/>
      <c r="J3922" s="56"/>
      <c r="K3922" s="56"/>
      <c r="L3922" s="56"/>
      <c r="M3922" s="56"/>
      <c r="N3922" s="56"/>
      <c r="O3922" s="56"/>
      <c r="P3922" s="56"/>
    </row>
    <row r="3923" spans="1:16">
      <c r="A3923" s="20">
        <v>3914</v>
      </c>
      <c r="B3923" s="20" t="str">
        <f>IF(Data!B3923:$B$5005&lt;&gt;"",Data!B3923,"")</f>
        <v/>
      </c>
      <c r="C3923" s="20" t="str">
        <f>IF(Data!$B3923:C$5005&lt;&gt;"",Data!C3923,"")</f>
        <v/>
      </c>
      <c r="D3923" s="20" t="str">
        <f t="shared" si="133"/>
        <v/>
      </c>
      <c r="E3923" s="133" t="str">
        <f>IF(D3923="","",IF(COUNTIF($D$10:D3922,D3923)=0,COUNTIF(D:D,D3923),""))</f>
        <v/>
      </c>
      <c r="F3923" s="20" t="str">
        <f t="shared" si="134"/>
        <v/>
      </c>
      <c r="G3923" s="56"/>
      <c r="H3923" s="56"/>
      <c r="I3923" s="56"/>
      <c r="J3923" s="56"/>
      <c r="K3923" s="56"/>
      <c r="L3923" s="56"/>
      <c r="M3923" s="56"/>
      <c r="N3923" s="56"/>
      <c r="O3923" s="56"/>
      <c r="P3923" s="56"/>
    </row>
    <row r="3924" spans="1:16">
      <c r="A3924" s="20">
        <v>3915</v>
      </c>
      <c r="B3924" s="20" t="str">
        <f>IF(Data!B3924:$B$5005&lt;&gt;"",Data!B3924,"")</f>
        <v/>
      </c>
      <c r="C3924" s="20" t="str">
        <f>IF(Data!$B3924:C$5005&lt;&gt;"",Data!C3924,"")</f>
        <v/>
      </c>
      <c r="D3924" s="20" t="str">
        <f t="shared" si="133"/>
        <v/>
      </c>
      <c r="E3924" s="133" t="str">
        <f>IF(D3924="","",IF(COUNTIF($D$10:D3923,D3924)=0,COUNTIF(D:D,D3924),""))</f>
        <v/>
      </c>
      <c r="F3924" s="20" t="str">
        <f t="shared" si="134"/>
        <v/>
      </c>
      <c r="G3924" s="56"/>
      <c r="H3924" s="56"/>
      <c r="I3924" s="56"/>
      <c r="J3924" s="56"/>
      <c r="K3924" s="56"/>
      <c r="L3924" s="56"/>
      <c r="M3924" s="56"/>
      <c r="N3924" s="56"/>
      <c r="O3924" s="56"/>
      <c r="P3924" s="56"/>
    </row>
    <row r="3925" spans="1:16">
      <c r="A3925" s="20">
        <v>3916</v>
      </c>
      <c r="B3925" s="20" t="str">
        <f>IF(Data!B3925:$B$5005&lt;&gt;"",Data!B3925,"")</f>
        <v/>
      </c>
      <c r="C3925" s="20" t="str">
        <f>IF(Data!$B3925:C$5005&lt;&gt;"",Data!C3925,"")</f>
        <v/>
      </c>
      <c r="D3925" s="20" t="str">
        <f t="shared" si="133"/>
        <v/>
      </c>
      <c r="E3925" s="133" t="str">
        <f>IF(D3925="","",IF(COUNTIF($D$10:D3924,D3925)=0,COUNTIF(D:D,D3925),""))</f>
        <v/>
      </c>
      <c r="F3925" s="20" t="str">
        <f t="shared" si="134"/>
        <v/>
      </c>
      <c r="G3925" s="56"/>
      <c r="H3925" s="56"/>
      <c r="I3925" s="56"/>
      <c r="J3925" s="56"/>
      <c r="K3925" s="56"/>
      <c r="L3925" s="56"/>
      <c r="M3925" s="56"/>
      <c r="N3925" s="56"/>
      <c r="O3925" s="56"/>
      <c r="P3925" s="56"/>
    </row>
    <row r="3926" spans="1:16">
      <c r="A3926" s="20">
        <v>3917</v>
      </c>
      <c r="B3926" s="20" t="str">
        <f>IF(Data!B3926:$B$5005&lt;&gt;"",Data!B3926,"")</f>
        <v/>
      </c>
      <c r="C3926" s="20" t="str">
        <f>IF(Data!$B3926:C$5005&lt;&gt;"",Data!C3926,"")</f>
        <v/>
      </c>
      <c r="D3926" s="20" t="str">
        <f t="shared" si="133"/>
        <v/>
      </c>
      <c r="E3926" s="133" t="str">
        <f>IF(D3926="","",IF(COUNTIF($D$10:D3925,D3926)=0,COUNTIF(D:D,D3926),""))</f>
        <v/>
      </c>
      <c r="F3926" s="20" t="str">
        <f t="shared" si="134"/>
        <v/>
      </c>
      <c r="G3926" s="56"/>
      <c r="H3926" s="56"/>
      <c r="I3926" s="56"/>
      <c r="J3926" s="56"/>
      <c r="K3926" s="56"/>
      <c r="L3926" s="56"/>
      <c r="M3926" s="56"/>
      <c r="N3926" s="56"/>
      <c r="O3926" s="56"/>
      <c r="P3926" s="56"/>
    </row>
    <row r="3927" spans="1:16">
      <c r="A3927" s="20">
        <v>3918</v>
      </c>
      <c r="B3927" s="20" t="str">
        <f>IF(Data!B3927:$B$5005&lt;&gt;"",Data!B3927,"")</f>
        <v/>
      </c>
      <c r="C3927" s="20" t="str">
        <f>IF(Data!$B3927:C$5005&lt;&gt;"",Data!C3927,"")</f>
        <v/>
      </c>
      <c r="D3927" s="20" t="str">
        <f t="shared" si="133"/>
        <v/>
      </c>
      <c r="E3927" s="133" t="str">
        <f>IF(D3927="","",IF(COUNTIF($D$10:D3926,D3927)=0,COUNTIF(D:D,D3927),""))</f>
        <v/>
      </c>
      <c r="F3927" s="20" t="str">
        <f t="shared" si="134"/>
        <v/>
      </c>
      <c r="G3927" s="56"/>
      <c r="H3927" s="56"/>
      <c r="I3927" s="56"/>
      <c r="J3927" s="56"/>
      <c r="K3927" s="56"/>
      <c r="L3927" s="56"/>
      <c r="M3927" s="56"/>
      <c r="N3927" s="56"/>
      <c r="O3927" s="56"/>
      <c r="P3927" s="56"/>
    </row>
    <row r="3928" spans="1:16">
      <c r="A3928" s="20">
        <v>3919</v>
      </c>
      <c r="B3928" s="20" t="str">
        <f>IF(Data!B3928:$B$5005&lt;&gt;"",Data!B3928,"")</f>
        <v/>
      </c>
      <c r="C3928" s="20" t="str">
        <f>IF(Data!$B3928:C$5005&lt;&gt;"",Data!C3928,"")</f>
        <v/>
      </c>
      <c r="D3928" s="20" t="str">
        <f t="shared" si="133"/>
        <v/>
      </c>
      <c r="E3928" s="133" t="str">
        <f>IF(D3928="","",IF(COUNTIF($D$10:D3927,D3928)=0,COUNTIF(D:D,D3928),""))</f>
        <v/>
      </c>
      <c r="F3928" s="20" t="str">
        <f t="shared" si="134"/>
        <v/>
      </c>
      <c r="G3928" s="56"/>
      <c r="H3928" s="56"/>
      <c r="I3928" s="56"/>
      <c r="J3928" s="56"/>
      <c r="K3928" s="56"/>
      <c r="L3928" s="56"/>
      <c r="M3928" s="56"/>
      <c r="N3928" s="56"/>
      <c r="O3928" s="56"/>
      <c r="P3928" s="56"/>
    </row>
    <row r="3929" spans="1:16">
      <c r="A3929" s="20">
        <v>3920</v>
      </c>
      <c r="B3929" s="20" t="str">
        <f>IF(Data!B3929:$B$5005&lt;&gt;"",Data!B3929,"")</f>
        <v/>
      </c>
      <c r="C3929" s="20" t="str">
        <f>IF(Data!$B3929:C$5005&lt;&gt;"",Data!C3929,"")</f>
        <v/>
      </c>
      <c r="D3929" s="20" t="str">
        <f t="shared" si="133"/>
        <v/>
      </c>
      <c r="E3929" s="133" t="str">
        <f>IF(D3929="","",IF(COUNTIF($D$10:D3928,D3929)=0,COUNTIF(D:D,D3929),""))</f>
        <v/>
      </c>
      <c r="F3929" s="20" t="str">
        <f t="shared" si="134"/>
        <v/>
      </c>
      <c r="G3929" s="56"/>
      <c r="H3929" s="56"/>
      <c r="I3929" s="56"/>
      <c r="J3929" s="56"/>
      <c r="K3929" s="56"/>
      <c r="L3929" s="56"/>
      <c r="M3929" s="56"/>
      <c r="N3929" s="56"/>
      <c r="O3929" s="56"/>
      <c r="P3929" s="56"/>
    </row>
    <row r="3930" spans="1:16">
      <c r="A3930" s="20">
        <v>3921</v>
      </c>
      <c r="B3930" s="20" t="str">
        <f>IF(Data!B3930:$B$5005&lt;&gt;"",Data!B3930,"")</f>
        <v/>
      </c>
      <c r="C3930" s="20" t="str">
        <f>IF(Data!$B3930:C$5005&lt;&gt;"",Data!C3930,"")</f>
        <v/>
      </c>
      <c r="D3930" s="20" t="str">
        <f t="shared" si="133"/>
        <v/>
      </c>
      <c r="E3930" s="133" t="str">
        <f>IF(D3930="","",IF(COUNTIF($D$10:D3929,D3930)=0,COUNTIF(D:D,D3930),""))</f>
        <v/>
      </c>
      <c r="F3930" s="20" t="str">
        <f t="shared" si="134"/>
        <v/>
      </c>
      <c r="G3930" s="56"/>
      <c r="H3930" s="56"/>
      <c r="I3930" s="56"/>
      <c r="J3930" s="56"/>
      <c r="K3930" s="56"/>
      <c r="L3930" s="56"/>
      <c r="M3930" s="56"/>
      <c r="N3930" s="56"/>
      <c r="O3930" s="56"/>
      <c r="P3930" s="56"/>
    </row>
    <row r="3931" spans="1:16">
      <c r="A3931" s="20">
        <v>3922</v>
      </c>
      <c r="B3931" s="20" t="str">
        <f>IF(Data!B3931:$B$5005&lt;&gt;"",Data!B3931,"")</f>
        <v/>
      </c>
      <c r="C3931" s="20" t="str">
        <f>IF(Data!$B3931:C$5005&lt;&gt;"",Data!C3931,"")</f>
        <v/>
      </c>
      <c r="D3931" s="20" t="str">
        <f t="shared" si="133"/>
        <v/>
      </c>
      <c r="E3931" s="133" t="str">
        <f>IF(D3931="","",IF(COUNTIF($D$10:D3930,D3931)=0,COUNTIF(D:D,D3931),""))</f>
        <v/>
      </c>
      <c r="F3931" s="20" t="str">
        <f t="shared" si="134"/>
        <v/>
      </c>
      <c r="G3931" s="56"/>
      <c r="H3931" s="56"/>
      <c r="I3931" s="56"/>
      <c r="J3931" s="56"/>
      <c r="K3931" s="56"/>
      <c r="L3931" s="56"/>
      <c r="M3931" s="56"/>
      <c r="N3931" s="56"/>
      <c r="O3931" s="56"/>
      <c r="P3931" s="56"/>
    </row>
    <row r="3932" spans="1:16">
      <c r="A3932" s="20">
        <v>3923</v>
      </c>
      <c r="B3932" s="20" t="str">
        <f>IF(Data!B3932:$B$5005&lt;&gt;"",Data!B3932,"")</f>
        <v/>
      </c>
      <c r="C3932" s="20" t="str">
        <f>IF(Data!$B3932:C$5005&lt;&gt;"",Data!C3932,"")</f>
        <v/>
      </c>
      <c r="D3932" s="20" t="str">
        <f t="shared" si="133"/>
        <v/>
      </c>
      <c r="E3932" s="133" t="str">
        <f>IF(D3932="","",IF(COUNTIF($D$10:D3931,D3932)=0,COUNTIF(D:D,D3932),""))</f>
        <v/>
      </c>
      <c r="F3932" s="20" t="str">
        <f t="shared" si="134"/>
        <v/>
      </c>
      <c r="G3932" s="56"/>
      <c r="H3932" s="56"/>
      <c r="I3932" s="56"/>
      <c r="J3932" s="56"/>
      <c r="K3932" s="56"/>
      <c r="L3932" s="56"/>
      <c r="M3932" s="56"/>
      <c r="N3932" s="56"/>
      <c r="O3932" s="56"/>
      <c r="P3932" s="56"/>
    </row>
    <row r="3933" spans="1:16">
      <c r="A3933" s="20">
        <v>3924</v>
      </c>
      <c r="B3933" s="20" t="str">
        <f>IF(Data!B3933:$B$5005&lt;&gt;"",Data!B3933,"")</f>
        <v/>
      </c>
      <c r="C3933" s="20" t="str">
        <f>IF(Data!$B3933:C$5005&lt;&gt;"",Data!C3933,"")</f>
        <v/>
      </c>
      <c r="D3933" s="20" t="str">
        <f t="shared" si="133"/>
        <v/>
      </c>
      <c r="E3933" s="133" t="str">
        <f>IF(D3933="","",IF(COUNTIF($D$10:D3932,D3933)=0,COUNTIF(D:D,D3933),""))</f>
        <v/>
      </c>
      <c r="F3933" s="20" t="str">
        <f t="shared" si="134"/>
        <v/>
      </c>
      <c r="G3933" s="56"/>
      <c r="H3933" s="56"/>
      <c r="I3933" s="56"/>
      <c r="J3933" s="56"/>
      <c r="K3933" s="56"/>
      <c r="L3933" s="56"/>
      <c r="M3933" s="56"/>
      <c r="N3933" s="56"/>
      <c r="O3933" s="56"/>
      <c r="P3933" s="56"/>
    </row>
    <row r="3934" spans="1:16">
      <c r="A3934" s="20">
        <v>3925</v>
      </c>
      <c r="B3934" s="20" t="str">
        <f>IF(Data!B3934:$B$5005&lt;&gt;"",Data!B3934,"")</f>
        <v/>
      </c>
      <c r="C3934" s="20" t="str">
        <f>IF(Data!$B3934:C$5005&lt;&gt;"",Data!C3934,"")</f>
        <v/>
      </c>
      <c r="D3934" s="20" t="str">
        <f t="shared" si="133"/>
        <v/>
      </c>
      <c r="E3934" s="133" t="str">
        <f>IF(D3934="","",IF(COUNTIF($D$10:D3933,D3934)=0,COUNTIF(D:D,D3934),""))</f>
        <v/>
      </c>
      <c r="F3934" s="20" t="str">
        <f t="shared" si="134"/>
        <v/>
      </c>
      <c r="G3934" s="56"/>
      <c r="H3934" s="56"/>
      <c r="I3934" s="56"/>
      <c r="J3934" s="56"/>
      <c r="K3934" s="56"/>
      <c r="L3934" s="56"/>
      <c r="M3934" s="56"/>
      <c r="N3934" s="56"/>
      <c r="O3934" s="56"/>
      <c r="P3934" s="56"/>
    </row>
    <row r="3935" spans="1:16">
      <c r="A3935" s="20">
        <v>3926</v>
      </c>
      <c r="B3935" s="20" t="str">
        <f>IF(Data!B3935:$B$5005&lt;&gt;"",Data!B3935,"")</f>
        <v/>
      </c>
      <c r="C3935" s="20" t="str">
        <f>IF(Data!$B3935:C$5005&lt;&gt;"",Data!C3935,"")</f>
        <v/>
      </c>
      <c r="D3935" s="20" t="str">
        <f t="shared" si="133"/>
        <v/>
      </c>
      <c r="E3935" s="133" t="str">
        <f>IF(D3935="","",IF(COUNTIF($D$10:D3934,D3935)=0,COUNTIF(D:D,D3935),""))</f>
        <v/>
      </c>
      <c r="F3935" s="20" t="str">
        <f t="shared" si="134"/>
        <v/>
      </c>
      <c r="G3935" s="56"/>
      <c r="H3935" s="56"/>
      <c r="I3935" s="56"/>
      <c r="J3935" s="56"/>
      <c r="K3935" s="56"/>
      <c r="L3935" s="56"/>
      <c r="M3935" s="56"/>
      <c r="N3935" s="56"/>
      <c r="O3935" s="56"/>
      <c r="P3935" s="56"/>
    </row>
    <row r="3936" spans="1:16">
      <c r="A3936" s="20">
        <v>3927</v>
      </c>
      <c r="B3936" s="20" t="str">
        <f>IF(Data!B3936:$B$5005&lt;&gt;"",Data!B3936,"")</f>
        <v/>
      </c>
      <c r="C3936" s="20" t="str">
        <f>IF(Data!$B3936:C$5005&lt;&gt;"",Data!C3936,"")</f>
        <v/>
      </c>
      <c r="D3936" s="20" t="str">
        <f t="shared" si="133"/>
        <v/>
      </c>
      <c r="E3936" s="133" t="str">
        <f>IF(D3936="","",IF(COUNTIF($D$10:D3935,D3936)=0,COUNTIF(D:D,D3936),""))</f>
        <v/>
      </c>
      <c r="F3936" s="20" t="str">
        <f t="shared" si="134"/>
        <v/>
      </c>
      <c r="G3936" s="56"/>
      <c r="H3936" s="56"/>
      <c r="I3936" s="56"/>
      <c r="J3936" s="56"/>
      <c r="K3936" s="56"/>
      <c r="L3936" s="56"/>
      <c r="M3936" s="56"/>
      <c r="N3936" s="56"/>
      <c r="O3936" s="56"/>
      <c r="P3936" s="56"/>
    </row>
    <row r="3937" spans="1:16">
      <c r="A3937" s="20">
        <v>3928</v>
      </c>
      <c r="B3937" s="20" t="str">
        <f>IF(Data!B3937:$B$5005&lt;&gt;"",Data!B3937,"")</f>
        <v/>
      </c>
      <c r="C3937" s="20" t="str">
        <f>IF(Data!$B3937:C$5005&lt;&gt;"",Data!C3937,"")</f>
        <v/>
      </c>
      <c r="D3937" s="20" t="str">
        <f t="shared" si="133"/>
        <v/>
      </c>
      <c r="E3937" s="133" t="str">
        <f>IF(D3937="","",IF(COUNTIF($D$10:D3936,D3937)=0,COUNTIF(D:D,D3937),""))</f>
        <v/>
      </c>
      <c r="F3937" s="20" t="str">
        <f t="shared" si="134"/>
        <v/>
      </c>
      <c r="G3937" s="56"/>
      <c r="H3937" s="56"/>
      <c r="I3937" s="56"/>
      <c r="J3937" s="56"/>
      <c r="K3937" s="56"/>
      <c r="L3937" s="56"/>
      <c r="M3937" s="56"/>
      <c r="N3937" s="56"/>
      <c r="O3937" s="56"/>
      <c r="P3937" s="56"/>
    </row>
    <row r="3938" spans="1:16">
      <c r="A3938" s="20">
        <v>3929</v>
      </c>
      <c r="B3938" s="20" t="str">
        <f>IF(Data!B3938:$B$5005&lt;&gt;"",Data!B3938,"")</f>
        <v/>
      </c>
      <c r="C3938" s="20" t="str">
        <f>IF(Data!$B3938:C$5005&lt;&gt;"",Data!C3938,"")</f>
        <v/>
      </c>
      <c r="D3938" s="20" t="str">
        <f t="shared" si="133"/>
        <v/>
      </c>
      <c r="E3938" s="133" t="str">
        <f>IF(D3938="","",IF(COUNTIF($D$10:D3937,D3938)=0,COUNTIF(D:D,D3938),""))</f>
        <v/>
      </c>
      <c r="F3938" s="20" t="str">
        <f t="shared" si="134"/>
        <v/>
      </c>
      <c r="G3938" s="56"/>
      <c r="H3938" s="56"/>
      <c r="I3938" s="56"/>
      <c r="J3938" s="56"/>
      <c r="K3938" s="56"/>
      <c r="L3938" s="56"/>
      <c r="M3938" s="56"/>
      <c r="N3938" s="56"/>
      <c r="O3938" s="56"/>
      <c r="P3938" s="56"/>
    </row>
    <row r="3939" spans="1:16">
      <c r="A3939" s="20">
        <v>3930</v>
      </c>
      <c r="B3939" s="20" t="str">
        <f>IF(Data!B3939:$B$5005&lt;&gt;"",Data!B3939,"")</f>
        <v/>
      </c>
      <c r="C3939" s="20" t="str">
        <f>IF(Data!$B3939:C$5005&lt;&gt;"",Data!C3939,"")</f>
        <v/>
      </c>
      <c r="D3939" s="20" t="str">
        <f t="shared" si="133"/>
        <v/>
      </c>
      <c r="E3939" s="133" t="str">
        <f>IF(D3939="","",IF(COUNTIF($D$10:D3938,D3939)=0,COUNTIF(D:D,D3939),""))</f>
        <v/>
      </c>
      <c r="F3939" s="20" t="str">
        <f t="shared" si="134"/>
        <v/>
      </c>
      <c r="G3939" s="56"/>
      <c r="H3939" s="56"/>
      <c r="I3939" s="56"/>
      <c r="J3939" s="56"/>
      <c r="K3939" s="56"/>
      <c r="L3939" s="56"/>
      <c r="M3939" s="56"/>
      <c r="N3939" s="56"/>
      <c r="O3939" s="56"/>
      <c r="P3939" s="56"/>
    </row>
    <row r="3940" spans="1:16">
      <c r="A3940" s="20">
        <v>3931</v>
      </c>
      <c r="B3940" s="20" t="str">
        <f>IF(Data!B3940:$B$5005&lt;&gt;"",Data!B3940,"")</f>
        <v/>
      </c>
      <c r="C3940" s="20" t="str">
        <f>IF(Data!$B3940:C$5005&lt;&gt;"",Data!C3940,"")</f>
        <v/>
      </c>
      <c r="D3940" s="20" t="str">
        <f t="shared" si="133"/>
        <v/>
      </c>
      <c r="E3940" s="133" t="str">
        <f>IF(D3940="","",IF(COUNTIF($D$10:D3939,D3940)=0,COUNTIF(D:D,D3940),""))</f>
        <v/>
      </c>
      <c r="F3940" s="20" t="str">
        <f t="shared" si="134"/>
        <v/>
      </c>
      <c r="G3940" s="56"/>
      <c r="H3940" s="56"/>
      <c r="I3940" s="56"/>
      <c r="J3940" s="56"/>
      <c r="K3940" s="56"/>
      <c r="L3940" s="56"/>
      <c r="M3940" s="56"/>
      <c r="N3940" s="56"/>
      <c r="O3940" s="56"/>
      <c r="P3940" s="56"/>
    </row>
    <row r="3941" spans="1:16">
      <c r="A3941" s="20">
        <v>3932</v>
      </c>
      <c r="B3941" s="20" t="str">
        <f>IF(Data!B3941:$B$5005&lt;&gt;"",Data!B3941,"")</f>
        <v/>
      </c>
      <c r="C3941" s="20" t="str">
        <f>IF(Data!$B3941:C$5005&lt;&gt;"",Data!C3941,"")</f>
        <v/>
      </c>
      <c r="D3941" s="20" t="str">
        <f t="shared" si="133"/>
        <v/>
      </c>
      <c r="E3941" s="133" t="str">
        <f>IF(D3941="","",IF(COUNTIF($D$10:D3940,D3941)=0,COUNTIF(D:D,D3941),""))</f>
        <v/>
      </c>
      <c r="F3941" s="20" t="str">
        <f t="shared" si="134"/>
        <v/>
      </c>
      <c r="G3941" s="56"/>
      <c r="H3941" s="56"/>
      <c r="I3941" s="56"/>
      <c r="J3941" s="56"/>
      <c r="K3941" s="56"/>
      <c r="L3941" s="56"/>
      <c r="M3941" s="56"/>
      <c r="N3941" s="56"/>
      <c r="O3941" s="56"/>
      <c r="P3941" s="56"/>
    </row>
    <row r="3942" spans="1:16">
      <c r="A3942" s="20">
        <v>3933</v>
      </c>
      <c r="B3942" s="20" t="str">
        <f>IF(Data!B3942:$B$5005&lt;&gt;"",Data!B3942,"")</f>
        <v/>
      </c>
      <c r="C3942" s="20" t="str">
        <f>IF(Data!$B3942:C$5005&lt;&gt;"",Data!C3942,"")</f>
        <v/>
      </c>
      <c r="D3942" s="20" t="str">
        <f t="shared" si="133"/>
        <v/>
      </c>
      <c r="E3942" s="133" t="str">
        <f>IF(D3942="","",IF(COUNTIF($D$10:D3941,D3942)=0,COUNTIF(D:D,D3942),""))</f>
        <v/>
      </c>
      <c r="F3942" s="20" t="str">
        <f t="shared" si="134"/>
        <v/>
      </c>
      <c r="G3942" s="56"/>
      <c r="H3942" s="56"/>
      <c r="I3942" s="56"/>
      <c r="J3942" s="56"/>
      <c r="K3942" s="56"/>
      <c r="L3942" s="56"/>
      <c r="M3942" s="56"/>
      <c r="N3942" s="56"/>
      <c r="O3942" s="56"/>
      <c r="P3942" s="56"/>
    </row>
    <row r="3943" spans="1:16">
      <c r="A3943" s="20">
        <v>3934</v>
      </c>
      <c r="B3943" s="20" t="str">
        <f>IF(Data!B3943:$B$5005&lt;&gt;"",Data!B3943,"")</f>
        <v/>
      </c>
      <c r="C3943" s="20" t="str">
        <f>IF(Data!$B3943:C$5005&lt;&gt;"",Data!C3943,"")</f>
        <v/>
      </c>
      <c r="D3943" s="20" t="str">
        <f t="shared" si="133"/>
        <v/>
      </c>
      <c r="E3943" s="133" t="str">
        <f>IF(D3943="","",IF(COUNTIF($D$10:D3942,D3943)=0,COUNTIF(D:D,D3943),""))</f>
        <v/>
      </c>
      <c r="F3943" s="20" t="str">
        <f t="shared" si="134"/>
        <v/>
      </c>
      <c r="G3943" s="56"/>
      <c r="H3943" s="56"/>
      <c r="I3943" s="56"/>
      <c r="J3943" s="56"/>
      <c r="K3943" s="56"/>
      <c r="L3943" s="56"/>
      <c r="M3943" s="56"/>
      <c r="N3943" s="56"/>
      <c r="O3943" s="56"/>
      <c r="P3943" s="56"/>
    </row>
    <row r="3944" spans="1:16">
      <c r="A3944" s="20">
        <v>3935</v>
      </c>
      <c r="B3944" s="20" t="str">
        <f>IF(Data!B3944:$B$5005&lt;&gt;"",Data!B3944,"")</f>
        <v/>
      </c>
      <c r="C3944" s="20" t="str">
        <f>IF(Data!$B3944:C$5005&lt;&gt;"",Data!C3944,"")</f>
        <v/>
      </c>
      <c r="D3944" s="20" t="str">
        <f t="shared" si="133"/>
        <v/>
      </c>
      <c r="E3944" s="133" t="str">
        <f>IF(D3944="","",IF(COUNTIF($D$10:D3943,D3944)=0,COUNTIF(D:D,D3944),""))</f>
        <v/>
      </c>
      <c r="F3944" s="20" t="str">
        <f t="shared" si="134"/>
        <v/>
      </c>
      <c r="G3944" s="56"/>
      <c r="H3944" s="56"/>
      <c r="I3944" s="56"/>
      <c r="J3944" s="56"/>
      <c r="K3944" s="56"/>
      <c r="L3944" s="56"/>
      <c r="M3944" s="56"/>
      <c r="N3944" s="56"/>
      <c r="O3944" s="56"/>
      <c r="P3944" s="56"/>
    </row>
    <row r="3945" spans="1:16">
      <c r="A3945" s="20">
        <v>3936</v>
      </c>
      <c r="B3945" s="20" t="str">
        <f>IF(Data!B3945:$B$5005&lt;&gt;"",Data!B3945,"")</f>
        <v/>
      </c>
      <c r="C3945" s="20" t="str">
        <f>IF(Data!$B3945:C$5005&lt;&gt;"",Data!C3945,"")</f>
        <v/>
      </c>
      <c r="D3945" s="20" t="str">
        <f t="shared" si="133"/>
        <v/>
      </c>
      <c r="E3945" s="133" t="str">
        <f>IF(D3945="","",IF(COUNTIF($D$10:D3944,D3945)=0,COUNTIF(D:D,D3945),""))</f>
        <v/>
      </c>
      <c r="F3945" s="20" t="str">
        <f t="shared" si="134"/>
        <v/>
      </c>
      <c r="G3945" s="56"/>
      <c r="H3945" s="56"/>
      <c r="I3945" s="56"/>
      <c r="J3945" s="56"/>
      <c r="K3945" s="56"/>
      <c r="L3945" s="56"/>
      <c r="M3945" s="56"/>
      <c r="N3945" s="56"/>
      <c r="O3945" s="56"/>
      <c r="P3945" s="56"/>
    </row>
    <row r="3946" spans="1:16">
      <c r="A3946" s="20">
        <v>3937</v>
      </c>
      <c r="B3946" s="20" t="str">
        <f>IF(Data!B3946:$B$5005&lt;&gt;"",Data!B3946,"")</f>
        <v/>
      </c>
      <c r="C3946" s="20" t="str">
        <f>IF(Data!$B3946:C$5005&lt;&gt;"",Data!C3946,"")</f>
        <v/>
      </c>
      <c r="D3946" s="20" t="str">
        <f t="shared" si="133"/>
        <v/>
      </c>
      <c r="E3946" s="133" t="str">
        <f>IF(D3946="","",IF(COUNTIF($D$10:D3945,D3946)=0,COUNTIF(D:D,D3946),""))</f>
        <v/>
      </c>
      <c r="F3946" s="20" t="str">
        <f t="shared" si="134"/>
        <v/>
      </c>
      <c r="G3946" s="56"/>
      <c r="H3946" s="56"/>
      <c r="I3946" s="56"/>
      <c r="J3946" s="56"/>
      <c r="K3946" s="56"/>
      <c r="L3946" s="56"/>
      <c r="M3946" s="56"/>
      <c r="N3946" s="56"/>
      <c r="O3946" s="56"/>
      <c r="P3946" s="56"/>
    </row>
    <row r="3947" spans="1:16">
      <c r="A3947" s="20">
        <v>3938</v>
      </c>
      <c r="B3947" s="20" t="str">
        <f>IF(Data!B3947:$B$5005&lt;&gt;"",Data!B3947,"")</f>
        <v/>
      </c>
      <c r="C3947" s="20" t="str">
        <f>IF(Data!$B3947:C$5005&lt;&gt;"",Data!C3947,"")</f>
        <v/>
      </c>
      <c r="D3947" s="20" t="str">
        <f t="shared" si="133"/>
        <v/>
      </c>
      <c r="E3947" s="133" t="str">
        <f>IF(D3947="","",IF(COUNTIF($D$10:D3946,D3947)=0,COUNTIF(D:D,D3947),""))</f>
        <v/>
      </c>
      <c r="F3947" s="20" t="str">
        <f t="shared" si="134"/>
        <v/>
      </c>
      <c r="G3947" s="56"/>
      <c r="H3947" s="56"/>
      <c r="I3947" s="56"/>
      <c r="J3947" s="56"/>
      <c r="K3947" s="56"/>
      <c r="L3947" s="56"/>
      <c r="M3947" s="56"/>
      <c r="N3947" s="56"/>
      <c r="O3947" s="56"/>
      <c r="P3947" s="56"/>
    </row>
    <row r="3948" spans="1:16">
      <c r="A3948" s="20">
        <v>3939</v>
      </c>
      <c r="B3948" s="20" t="str">
        <f>IF(Data!B3948:$B$5005&lt;&gt;"",Data!B3948,"")</f>
        <v/>
      </c>
      <c r="C3948" s="20" t="str">
        <f>IF(Data!$B3948:C$5005&lt;&gt;"",Data!C3948,"")</f>
        <v/>
      </c>
      <c r="D3948" s="20" t="str">
        <f t="shared" si="133"/>
        <v/>
      </c>
      <c r="E3948" s="133" t="str">
        <f>IF(D3948="","",IF(COUNTIF($D$10:D3947,D3948)=0,COUNTIF(D:D,D3948),""))</f>
        <v/>
      </c>
      <c r="F3948" s="20" t="str">
        <f t="shared" si="134"/>
        <v/>
      </c>
      <c r="G3948" s="56"/>
      <c r="H3948" s="56"/>
      <c r="I3948" s="56"/>
      <c r="J3948" s="56"/>
      <c r="K3948" s="56"/>
      <c r="L3948" s="56"/>
      <c r="M3948" s="56"/>
      <c r="N3948" s="56"/>
      <c r="O3948" s="56"/>
      <c r="P3948" s="56"/>
    </row>
    <row r="3949" spans="1:16">
      <c r="A3949" s="20">
        <v>3940</v>
      </c>
      <c r="B3949" s="20" t="str">
        <f>IF(Data!B3949:$B$5005&lt;&gt;"",Data!B3949,"")</f>
        <v/>
      </c>
      <c r="C3949" s="20" t="str">
        <f>IF(Data!$B3949:C$5005&lt;&gt;"",Data!C3949,"")</f>
        <v/>
      </c>
      <c r="D3949" s="20" t="str">
        <f t="shared" si="133"/>
        <v/>
      </c>
      <c r="E3949" s="133" t="str">
        <f>IF(D3949="","",IF(COUNTIF($D$10:D3948,D3949)=0,COUNTIF(D:D,D3949),""))</f>
        <v/>
      </c>
      <c r="F3949" s="20" t="str">
        <f t="shared" si="134"/>
        <v/>
      </c>
      <c r="G3949" s="56"/>
      <c r="H3949" s="56"/>
      <c r="I3949" s="56"/>
      <c r="J3949" s="56"/>
      <c r="K3949" s="56"/>
      <c r="L3949" s="56"/>
      <c r="M3949" s="56"/>
      <c r="N3949" s="56"/>
      <c r="O3949" s="56"/>
      <c r="P3949" s="56"/>
    </row>
    <row r="3950" spans="1:16">
      <c r="A3950" s="20">
        <v>3941</v>
      </c>
      <c r="B3950" s="20" t="str">
        <f>IF(Data!B3950:$B$5005&lt;&gt;"",Data!B3950,"")</f>
        <v/>
      </c>
      <c r="C3950" s="20" t="str">
        <f>IF(Data!$B3950:C$5005&lt;&gt;"",Data!C3950,"")</f>
        <v/>
      </c>
      <c r="D3950" s="20" t="str">
        <f t="shared" si="133"/>
        <v/>
      </c>
      <c r="E3950" s="133" t="str">
        <f>IF(D3950="","",IF(COUNTIF($D$10:D3949,D3950)=0,COUNTIF(D:D,D3950),""))</f>
        <v/>
      </c>
      <c r="F3950" s="20" t="str">
        <f t="shared" si="134"/>
        <v/>
      </c>
      <c r="G3950" s="56"/>
      <c r="H3950" s="56"/>
      <c r="I3950" s="56"/>
      <c r="J3950" s="56"/>
      <c r="K3950" s="56"/>
      <c r="L3950" s="56"/>
      <c r="M3950" s="56"/>
      <c r="N3950" s="56"/>
      <c r="O3950" s="56"/>
      <c r="P3950" s="56"/>
    </row>
    <row r="3951" spans="1:16">
      <c r="A3951" s="20">
        <v>3942</v>
      </c>
      <c r="B3951" s="20" t="str">
        <f>IF(Data!B3951:$B$5005&lt;&gt;"",Data!B3951,"")</f>
        <v/>
      </c>
      <c r="C3951" s="20" t="str">
        <f>IF(Data!$B3951:C$5005&lt;&gt;"",Data!C3951,"")</f>
        <v/>
      </c>
      <c r="D3951" s="20" t="str">
        <f t="shared" si="133"/>
        <v/>
      </c>
      <c r="E3951" s="133" t="str">
        <f>IF(D3951="","",IF(COUNTIF($D$10:D3950,D3951)=0,COUNTIF(D:D,D3951),""))</f>
        <v/>
      </c>
      <c r="F3951" s="20" t="str">
        <f t="shared" si="134"/>
        <v/>
      </c>
      <c r="G3951" s="56"/>
      <c r="H3951" s="56"/>
      <c r="I3951" s="56"/>
      <c r="J3951" s="56"/>
      <c r="K3951" s="56"/>
      <c r="L3951" s="56"/>
      <c r="M3951" s="56"/>
      <c r="N3951" s="56"/>
      <c r="O3951" s="56"/>
      <c r="P3951" s="56"/>
    </row>
    <row r="3952" spans="1:16">
      <c r="A3952" s="20">
        <v>3943</v>
      </c>
      <c r="B3952" s="20" t="str">
        <f>IF(Data!B3952:$B$5005&lt;&gt;"",Data!B3952,"")</f>
        <v/>
      </c>
      <c r="C3952" s="20" t="str">
        <f>IF(Data!$B3952:C$5005&lt;&gt;"",Data!C3952,"")</f>
        <v/>
      </c>
      <c r="D3952" s="20" t="str">
        <f t="shared" si="133"/>
        <v/>
      </c>
      <c r="E3952" s="133" t="str">
        <f>IF(D3952="","",IF(COUNTIF($D$10:D3951,D3952)=0,COUNTIF(D:D,D3952),""))</f>
        <v/>
      </c>
      <c r="F3952" s="20" t="str">
        <f t="shared" si="134"/>
        <v/>
      </c>
      <c r="G3952" s="56"/>
      <c r="H3952" s="56"/>
      <c r="I3952" s="56"/>
      <c r="J3952" s="56"/>
      <c r="K3952" s="56"/>
      <c r="L3952" s="56"/>
      <c r="M3952" s="56"/>
      <c r="N3952" s="56"/>
      <c r="O3952" s="56"/>
      <c r="P3952" s="56"/>
    </row>
    <row r="3953" spans="1:16">
      <c r="A3953" s="20">
        <v>3944</v>
      </c>
      <c r="B3953" s="20" t="str">
        <f>IF(Data!B3953:$B$5005&lt;&gt;"",Data!B3953,"")</f>
        <v/>
      </c>
      <c r="C3953" s="20" t="str">
        <f>IF(Data!$B3953:C$5005&lt;&gt;"",Data!C3953,"")</f>
        <v/>
      </c>
      <c r="D3953" s="20" t="str">
        <f t="shared" si="133"/>
        <v/>
      </c>
      <c r="E3953" s="133" t="str">
        <f>IF(D3953="","",IF(COUNTIF($D$10:D3952,D3953)=0,COUNTIF(D:D,D3953),""))</f>
        <v/>
      </c>
      <c r="F3953" s="20" t="str">
        <f t="shared" si="134"/>
        <v/>
      </c>
      <c r="G3953" s="56"/>
      <c r="H3953" s="56"/>
      <c r="I3953" s="56"/>
      <c r="J3953" s="56"/>
      <c r="K3953" s="56"/>
      <c r="L3953" s="56"/>
      <c r="M3953" s="56"/>
      <c r="N3953" s="56"/>
      <c r="O3953" s="56"/>
      <c r="P3953" s="56"/>
    </row>
    <row r="3954" spans="1:16">
      <c r="A3954" s="20">
        <v>3945</v>
      </c>
      <c r="B3954" s="20" t="str">
        <f>IF(Data!B3954:$B$5005&lt;&gt;"",Data!B3954,"")</f>
        <v/>
      </c>
      <c r="C3954" s="20" t="str">
        <f>IF(Data!$B3954:C$5005&lt;&gt;"",Data!C3954,"")</f>
        <v/>
      </c>
      <c r="D3954" s="20" t="str">
        <f t="shared" si="133"/>
        <v/>
      </c>
      <c r="E3954" s="133" t="str">
        <f>IF(D3954="","",IF(COUNTIF($D$10:D3953,D3954)=0,COUNTIF(D:D,D3954),""))</f>
        <v/>
      </c>
      <c r="F3954" s="20" t="str">
        <f t="shared" si="134"/>
        <v/>
      </c>
      <c r="G3954" s="56"/>
      <c r="H3954" s="56"/>
      <c r="I3954" s="56"/>
      <c r="J3954" s="56"/>
      <c r="K3954" s="56"/>
      <c r="L3954" s="56"/>
      <c r="M3954" s="56"/>
      <c r="N3954" s="56"/>
      <c r="O3954" s="56"/>
      <c r="P3954" s="56"/>
    </row>
    <row r="3955" spans="1:16">
      <c r="A3955" s="20">
        <v>3946</v>
      </c>
      <c r="B3955" s="20" t="str">
        <f>IF(Data!B3955:$B$5005&lt;&gt;"",Data!B3955,"")</f>
        <v/>
      </c>
      <c r="C3955" s="20" t="str">
        <f>IF(Data!$B3955:C$5005&lt;&gt;"",Data!C3955,"")</f>
        <v/>
      </c>
      <c r="D3955" s="20" t="str">
        <f t="shared" si="133"/>
        <v/>
      </c>
      <c r="E3955" s="133" t="str">
        <f>IF(D3955="","",IF(COUNTIF($D$10:D3954,D3955)=0,COUNTIF(D:D,D3955),""))</f>
        <v/>
      </c>
      <c r="F3955" s="20" t="str">
        <f t="shared" si="134"/>
        <v/>
      </c>
      <c r="G3955" s="56"/>
      <c r="H3955" s="56"/>
      <c r="I3955" s="56"/>
      <c r="J3955" s="56"/>
      <c r="K3955" s="56"/>
      <c r="L3955" s="56"/>
      <c r="M3955" s="56"/>
      <c r="N3955" s="56"/>
      <c r="O3955" s="56"/>
      <c r="P3955" s="56"/>
    </row>
    <row r="3956" spans="1:16">
      <c r="A3956" s="20">
        <v>3947</v>
      </c>
      <c r="B3956" s="20" t="str">
        <f>IF(Data!B3956:$B$5005&lt;&gt;"",Data!B3956,"")</f>
        <v/>
      </c>
      <c r="C3956" s="20" t="str">
        <f>IF(Data!$B3956:C$5005&lt;&gt;"",Data!C3956,"")</f>
        <v/>
      </c>
      <c r="D3956" s="20" t="str">
        <f t="shared" si="133"/>
        <v/>
      </c>
      <c r="E3956" s="133" t="str">
        <f>IF(D3956="","",IF(COUNTIF($D$10:D3955,D3956)=0,COUNTIF(D:D,D3956),""))</f>
        <v/>
      </c>
      <c r="F3956" s="20" t="str">
        <f t="shared" si="134"/>
        <v/>
      </c>
      <c r="G3956" s="56"/>
      <c r="H3956" s="56"/>
      <c r="I3956" s="56"/>
      <c r="J3956" s="56"/>
      <c r="K3956" s="56"/>
      <c r="L3956" s="56"/>
      <c r="M3956" s="56"/>
      <c r="N3956" s="56"/>
      <c r="O3956" s="56"/>
      <c r="P3956" s="56"/>
    </row>
    <row r="3957" spans="1:16">
      <c r="A3957" s="20">
        <v>3948</v>
      </c>
      <c r="B3957" s="20" t="str">
        <f>IF(Data!B3957:$B$5005&lt;&gt;"",Data!B3957,"")</f>
        <v/>
      </c>
      <c r="C3957" s="20" t="str">
        <f>IF(Data!$B3957:C$5005&lt;&gt;"",Data!C3957,"")</f>
        <v/>
      </c>
      <c r="D3957" s="20" t="str">
        <f t="shared" si="133"/>
        <v/>
      </c>
      <c r="E3957" s="133" t="str">
        <f>IF(D3957="","",IF(COUNTIF($D$10:D3956,D3957)=0,COUNTIF(D:D,D3957),""))</f>
        <v/>
      </c>
      <c r="F3957" s="20" t="str">
        <f t="shared" si="134"/>
        <v/>
      </c>
      <c r="G3957" s="56"/>
      <c r="H3957" s="56"/>
      <c r="I3957" s="56"/>
      <c r="J3957" s="56"/>
      <c r="K3957" s="56"/>
      <c r="L3957" s="56"/>
      <c r="M3957" s="56"/>
      <c r="N3957" s="56"/>
      <c r="O3957" s="56"/>
      <c r="P3957" s="56"/>
    </row>
    <row r="3958" spans="1:16">
      <c r="A3958" s="20">
        <v>3949</v>
      </c>
      <c r="B3958" s="20" t="str">
        <f>IF(Data!B3958:$B$5005&lt;&gt;"",Data!B3958,"")</f>
        <v/>
      </c>
      <c r="C3958" s="20" t="str">
        <f>IF(Data!$B3958:C$5005&lt;&gt;"",Data!C3958,"")</f>
        <v/>
      </c>
      <c r="D3958" s="20" t="str">
        <f t="shared" si="133"/>
        <v/>
      </c>
      <c r="E3958" s="133" t="str">
        <f>IF(D3958="","",IF(COUNTIF($D$10:D3957,D3958)=0,COUNTIF(D:D,D3958),""))</f>
        <v/>
      </c>
      <c r="F3958" s="20" t="str">
        <f t="shared" si="134"/>
        <v/>
      </c>
      <c r="G3958" s="56"/>
      <c r="H3958" s="56"/>
      <c r="I3958" s="56"/>
      <c r="J3958" s="56"/>
      <c r="K3958" s="56"/>
      <c r="L3958" s="56"/>
      <c r="M3958" s="56"/>
      <c r="N3958" s="56"/>
      <c r="O3958" s="56"/>
      <c r="P3958" s="56"/>
    </row>
    <row r="3959" spans="1:16">
      <c r="A3959" s="20">
        <v>3950</v>
      </c>
      <c r="B3959" s="20" t="str">
        <f>IF(Data!B3959:$B$5005&lt;&gt;"",Data!B3959,"")</f>
        <v/>
      </c>
      <c r="C3959" s="20" t="str">
        <f>IF(Data!$B3959:C$5005&lt;&gt;"",Data!C3959,"")</f>
        <v/>
      </c>
      <c r="D3959" s="20" t="str">
        <f t="shared" si="133"/>
        <v/>
      </c>
      <c r="E3959" s="133" t="str">
        <f>IF(D3959="","",IF(COUNTIF($D$10:D3958,D3959)=0,COUNTIF(D:D,D3959),""))</f>
        <v/>
      </c>
      <c r="F3959" s="20" t="str">
        <f t="shared" si="134"/>
        <v/>
      </c>
      <c r="G3959" s="56"/>
      <c r="H3959" s="56"/>
      <c r="I3959" s="56"/>
      <c r="J3959" s="56"/>
      <c r="K3959" s="56"/>
      <c r="L3959" s="56"/>
      <c r="M3959" s="56"/>
      <c r="N3959" s="56"/>
      <c r="O3959" s="56"/>
      <c r="P3959" s="56"/>
    </row>
    <row r="3960" spans="1:16">
      <c r="A3960" s="20">
        <v>3951</v>
      </c>
      <c r="B3960" s="20" t="str">
        <f>IF(Data!B3960:$B$5005&lt;&gt;"",Data!B3960,"")</f>
        <v/>
      </c>
      <c r="C3960" s="20" t="str">
        <f>IF(Data!$B3960:C$5005&lt;&gt;"",Data!C3960,"")</f>
        <v/>
      </c>
      <c r="D3960" s="20" t="str">
        <f t="shared" ref="D3960:D4023" si="135">IF(AND(B3960&lt;&gt;"",C3960&lt;&gt;""), _xlfn.RANK.AVG(B3960,B:B,1),"")</f>
        <v/>
      </c>
      <c r="E3960" s="133" t="str">
        <f>IF(D3960="","",IF(COUNTIF($D$10:D3959,D3960)=0,COUNTIF(D:D,D3960),""))</f>
        <v/>
      </c>
      <c r="F3960" s="20" t="str">
        <f t="shared" si="134"/>
        <v/>
      </c>
      <c r="G3960" s="56"/>
      <c r="H3960" s="56"/>
      <c r="I3960" s="56"/>
      <c r="J3960" s="56"/>
      <c r="K3960" s="56"/>
      <c r="L3960" s="56"/>
      <c r="M3960" s="56"/>
      <c r="N3960" s="56"/>
      <c r="O3960" s="56"/>
      <c r="P3960" s="56"/>
    </row>
    <row r="3961" spans="1:16">
      <c r="A3961" s="20">
        <v>3952</v>
      </c>
      <c r="B3961" s="20" t="str">
        <f>IF(Data!B3961:$B$5005&lt;&gt;"",Data!B3961,"")</f>
        <v/>
      </c>
      <c r="C3961" s="20" t="str">
        <f>IF(Data!$B3961:C$5005&lt;&gt;"",Data!C3961,"")</f>
        <v/>
      </c>
      <c r="D3961" s="20" t="str">
        <f t="shared" si="135"/>
        <v/>
      </c>
      <c r="E3961" s="133" t="str">
        <f>IF(D3961="","",IF(COUNTIF($D$10:D3960,D3961)=0,COUNTIF(D:D,D3961),""))</f>
        <v/>
      </c>
      <c r="F3961" s="20" t="str">
        <f t="shared" si="134"/>
        <v/>
      </c>
      <c r="G3961" s="56"/>
      <c r="H3961" s="56"/>
      <c r="I3961" s="56"/>
      <c r="J3961" s="56"/>
      <c r="K3961" s="56"/>
      <c r="L3961" s="56"/>
      <c r="M3961" s="56"/>
      <c r="N3961" s="56"/>
      <c r="O3961" s="56"/>
      <c r="P3961" s="56"/>
    </row>
    <row r="3962" spans="1:16">
      <c r="A3962" s="20">
        <v>3953</v>
      </c>
      <c r="B3962" s="20" t="str">
        <f>IF(Data!B3962:$B$5005&lt;&gt;"",Data!B3962,"")</f>
        <v/>
      </c>
      <c r="C3962" s="20" t="str">
        <f>IF(Data!$B3962:C$5005&lt;&gt;"",Data!C3962,"")</f>
        <v/>
      </c>
      <c r="D3962" s="20" t="str">
        <f t="shared" si="135"/>
        <v/>
      </c>
      <c r="E3962" s="133" t="str">
        <f>IF(D3962="","",IF(COUNTIF($D$10:D3961,D3962)=0,COUNTIF(D:D,D3962),""))</f>
        <v/>
      </c>
      <c r="F3962" s="20" t="str">
        <f t="shared" si="134"/>
        <v/>
      </c>
      <c r="G3962" s="56"/>
      <c r="H3962" s="56"/>
      <c r="I3962" s="56"/>
      <c r="J3962" s="56"/>
      <c r="K3962" s="56"/>
      <c r="L3962" s="56"/>
      <c r="M3962" s="56"/>
      <c r="N3962" s="56"/>
      <c r="O3962" s="56"/>
      <c r="P3962" s="56"/>
    </row>
    <row r="3963" spans="1:16">
      <c r="A3963" s="20">
        <v>3954</v>
      </c>
      <c r="B3963" s="20" t="str">
        <f>IF(Data!B3963:$B$5005&lt;&gt;"",Data!B3963,"")</f>
        <v/>
      </c>
      <c r="C3963" s="20" t="str">
        <f>IF(Data!$B3963:C$5005&lt;&gt;"",Data!C3963,"")</f>
        <v/>
      </c>
      <c r="D3963" s="20" t="str">
        <f t="shared" si="135"/>
        <v/>
      </c>
      <c r="E3963" s="133" t="str">
        <f>IF(D3963="","",IF(COUNTIF($D$10:D3962,D3963)=0,COUNTIF(D:D,D3963),""))</f>
        <v/>
      </c>
      <c r="F3963" s="20" t="str">
        <f t="shared" si="134"/>
        <v/>
      </c>
      <c r="G3963" s="56"/>
      <c r="H3963" s="56"/>
      <c r="I3963" s="56"/>
      <c r="J3963" s="56"/>
      <c r="K3963" s="56"/>
      <c r="L3963" s="56"/>
      <c r="M3963" s="56"/>
      <c r="N3963" s="56"/>
      <c r="O3963" s="56"/>
      <c r="P3963" s="56"/>
    </row>
    <row r="3964" spans="1:16">
      <c r="A3964" s="20">
        <v>3955</v>
      </c>
      <c r="B3964" s="20" t="str">
        <f>IF(Data!B3964:$B$5005&lt;&gt;"",Data!B3964,"")</f>
        <v/>
      </c>
      <c r="C3964" s="20" t="str">
        <f>IF(Data!$B3964:C$5005&lt;&gt;"",Data!C3964,"")</f>
        <v/>
      </c>
      <c r="D3964" s="20" t="str">
        <f t="shared" si="135"/>
        <v/>
      </c>
      <c r="E3964" s="133" t="str">
        <f>IF(D3964="","",IF(COUNTIF($D$10:D3963,D3964)=0,COUNTIF(D:D,D3964),""))</f>
        <v/>
      </c>
      <c r="F3964" s="20" t="str">
        <f t="shared" si="134"/>
        <v/>
      </c>
      <c r="G3964" s="56"/>
      <c r="H3964" s="56"/>
      <c r="I3964" s="56"/>
      <c r="J3964" s="56"/>
      <c r="K3964" s="56"/>
      <c r="L3964" s="56"/>
      <c r="M3964" s="56"/>
      <c r="N3964" s="56"/>
      <c r="O3964" s="56"/>
      <c r="P3964" s="56"/>
    </row>
    <row r="3965" spans="1:16">
      <c r="A3965" s="20">
        <v>3956</v>
      </c>
      <c r="B3965" s="20" t="str">
        <f>IF(Data!B3965:$B$5005&lt;&gt;"",Data!B3965,"")</f>
        <v/>
      </c>
      <c r="C3965" s="20" t="str">
        <f>IF(Data!$B3965:C$5005&lt;&gt;"",Data!C3965,"")</f>
        <v/>
      </c>
      <c r="D3965" s="20" t="str">
        <f t="shared" si="135"/>
        <v/>
      </c>
      <c r="E3965" s="133" t="str">
        <f>IF(D3965="","",IF(COUNTIF($D$10:D3964,D3965)=0,COUNTIF(D:D,D3965),""))</f>
        <v/>
      </c>
      <c r="F3965" s="20" t="str">
        <f t="shared" si="134"/>
        <v/>
      </c>
      <c r="G3965" s="56"/>
      <c r="H3965" s="56"/>
      <c r="I3965" s="56"/>
      <c r="J3965" s="56"/>
      <c r="K3965" s="56"/>
      <c r="L3965" s="56"/>
      <c r="M3965" s="56"/>
      <c r="N3965" s="56"/>
      <c r="O3965" s="56"/>
      <c r="P3965" s="56"/>
    </row>
    <row r="3966" spans="1:16">
      <c r="A3966" s="20">
        <v>3957</v>
      </c>
      <c r="B3966" s="20" t="str">
        <f>IF(Data!B3966:$B$5005&lt;&gt;"",Data!B3966,"")</f>
        <v/>
      </c>
      <c r="C3966" s="20" t="str">
        <f>IF(Data!$B3966:C$5005&lt;&gt;"",Data!C3966,"")</f>
        <v/>
      </c>
      <c r="D3966" s="20" t="str">
        <f t="shared" si="135"/>
        <v/>
      </c>
      <c r="E3966" s="133" t="str">
        <f>IF(D3966="","",IF(COUNTIF($D$10:D3965,D3966)=0,COUNTIF(D:D,D3966),""))</f>
        <v/>
      </c>
      <c r="F3966" s="20" t="str">
        <f t="shared" si="134"/>
        <v/>
      </c>
      <c r="G3966" s="56"/>
      <c r="H3966" s="56"/>
      <c r="I3966" s="56"/>
      <c r="J3966" s="56"/>
      <c r="K3966" s="56"/>
      <c r="L3966" s="56"/>
      <c r="M3966" s="56"/>
      <c r="N3966" s="56"/>
      <c r="O3966" s="56"/>
      <c r="P3966" s="56"/>
    </row>
    <row r="3967" spans="1:16">
      <c r="A3967" s="20">
        <v>3958</v>
      </c>
      <c r="B3967" s="20" t="str">
        <f>IF(Data!B3967:$B$5005&lt;&gt;"",Data!B3967,"")</f>
        <v/>
      </c>
      <c r="C3967" s="20" t="str">
        <f>IF(Data!$B3967:C$5005&lt;&gt;"",Data!C3967,"")</f>
        <v/>
      </c>
      <c r="D3967" s="20" t="str">
        <f t="shared" si="135"/>
        <v/>
      </c>
      <c r="E3967" s="133" t="str">
        <f>IF(D3967="","",IF(COUNTIF($D$10:D3966,D3967)=0,COUNTIF(D:D,D3967),""))</f>
        <v/>
      </c>
      <c r="F3967" s="20" t="str">
        <f t="shared" si="134"/>
        <v/>
      </c>
      <c r="G3967" s="56"/>
      <c r="H3967" s="56"/>
      <c r="I3967" s="56"/>
      <c r="J3967" s="56"/>
      <c r="K3967" s="56"/>
      <c r="L3967" s="56"/>
      <c r="M3967" s="56"/>
      <c r="N3967" s="56"/>
      <c r="O3967" s="56"/>
      <c r="P3967" s="56"/>
    </row>
    <row r="3968" spans="1:16">
      <c r="A3968" s="20">
        <v>3959</v>
      </c>
      <c r="B3968" s="20" t="str">
        <f>IF(Data!B3968:$B$5005&lt;&gt;"",Data!B3968,"")</f>
        <v/>
      </c>
      <c r="C3968" s="20" t="str">
        <f>IF(Data!$B3968:C$5005&lt;&gt;"",Data!C3968,"")</f>
        <v/>
      </c>
      <c r="D3968" s="20" t="str">
        <f t="shared" si="135"/>
        <v/>
      </c>
      <c r="E3968" s="133" t="str">
        <f>IF(D3968="","",IF(COUNTIF($D$10:D3967,D3968)=0,COUNTIF(D:D,D3968),""))</f>
        <v/>
      </c>
      <c r="F3968" s="20" t="str">
        <f t="shared" si="134"/>
        <v/>
      </c>
      <c r="G3968" s="56"/>
      <c r="H3968" s="56"/>
      <c r="I3968" s="56"/>
      <c r="J3968" s="56"/>
      <c r="K3968" s="56"/>
      <c r="L3968" s="56"/>
      <c r="M3968" s="56"/>
      <c r="N3968" s="56"/>
      <c r="O3968" s="56"/>
      <c r="P3968" s="56"/>
    </row>
    <row r="3969" spans="1:16">
      <c r="A3969" s="20">
        <v>3960</v>
      </c>
      <c r="B3969" s="20" t="str">
        <f>IF(Data!B3969:$B$5005&lt;&gt;"",Data!B3969,"")</f>
        <v/>
      </c>
      <c r="C3969" s="20" t="str">
        <f>IF(Data!$B3969:C$5005&lt;&gt;"",Data!C3969,"")</f>
        <v/>
      </c>
      <c r="D3969" s="20" t="str">
        <f t="shared" si="135"/>
        <v/>
      </c>
      <c r="E3969" s="133" t="str">
        <f>IF(D3969="","",IF(COUNTIF($D$10:D3968,D3969)=0,COUNTIF(D:D,D3969),""))</f>
        <v/>
      </c>
      <c r="F3969" s="20" t="str">
        <f t="shared" si="134"/>
        <v/>
      </c>
      <c r="G3969" s="56"/>
      <c r="H3969" s="56"/>
      <c r="I3969" s="56"/>
      <c r="J3969" s="56"/>
      <c r="K3969" s="56"/>
      <c r="L3969" s="56"/>
      <c r="M3969" s="56"/>
      <c r="N3969" s="56"/>
      <c r="O3969" s="56"/>
      <c r="P3969" s="56"/>
    </row>
    <row r="3970" spans="1:16">
      <c r="A3970" s="20">
        <v>3961</v>
      </c>
      <c r="B3970" s="20" t="str">
        <f>IF(Data!B3970:$B$5005&lt;&gt;"",Data!B3970,"")</f>
        <v/>
      </c>
      <c r="C3970" s="20" t="str">
        <f>IF(Data!$B3970:C$5005&lt;&gt;"",Data!C3970,"")</f>
        <v/>
      </c>
      <c r="D3970" s="20" t="str">
        <f t="shared" si="135"/>
        <v/>
      </c>
      <c r="E3970" s="133" t="str">
        <f>IF(D3970="","",IF(COUNTIF($D$10:D3969,D3970)=0,COUNTIF(D:D,D3970),""))</f>
        <v/>
      </c>
      <c r="F3970" s="20" t="str">
        <f t="shared" si="134"/>
        <v/>
      </c>
      <c r="G3970" s="56"/>
      <c r="H3970" s="56"/>
      <c r="I3970" s="56"/>
      <c r="J3970" s="56"/>
      <c r="K3970" s="56"/>
      <c r="L3970" s="56"/>
      <c r="M3970" s="56"/>
      <c r="N3970" s="56"/>
      <c r="O3970" s="56"/>
      <c r="P3970" s="56"/>
    </row>
    <row r="3971" spans="1:16">
      <c r="A3971" s="20">
        <v>3962</v>
      </c>
      <c r="B3971" s="20" t="str">
        <f>IF(Data!B3971:$B$5005&lt;&gt;"",Data!B3971,"")</f>
        <v/>
      </c>
      <c r="C3971" s="20" t="str">
        <f>IF(Data!$B3971:C$5005&lt;&gt;"",Data!C3971,"")</f>
        <v/>
      </c>
      <c r="D3971" s="20" t="str">
        <f t="shared" si="135"/>
        <v/>
      </c>
      <c r="E3971" s="133" t="str">
        <f>IF(D3971="","",IF(COUNTIF($D$10:D3970,D3971)=0,COUNTIF(D:D,D3971),""))</f>
        <v/>
      </c>
      <c r="F3971" s="20" t="str">
        <f t="shared" si="134"/>
        <v/>
      </c>
      <c r="G3971" s="56"/>
      <c r="H3971" s="56"/>
      <c r="I3971" s="56"/>
      <c r="J3971" s="56"/>
      <c r="K3971" s="56"/>
      <c r="L3971" s="56"/>
      <c r="M3971" s="56"/>
      <c r="N3971" s="56"/>
      <c r="O3971" s="56"/>
      <c r="P3971" s="56"/>
    </row>
    <row r="3972" spans="1:16">
      <c r="A3972" s="20">
        <v>3963</v>
      </c>
      <c r="B3972" s="20" t="str">
        <f>IF(Data!B3972:$B$5005&lt;&gt;"",Data!B3972,"")</f>
        <v/>
      </c>
      <c r="C3972" s="20" t="str">
        <f>IF(Data!$B3972:C$5005&lt;&gt;"",Data!C3972,"")</f>
        <v/>
      </c>
      <c r="D3972" s="20" t="str">
        <f t="shared" si="135"/>
        <v/>
      </c>
      <c r="E3972" s="133" t="str">
        <f>IF(D3972="","",IF(COUNTIF($D$10:D3971,D3972)=0,COUNTIF(D:D,D3972),""))</f>
        <v/>
      </c>
      <c r="F3972" s="20" t="str">
        <f t="shared" si="134"/>
        <v/>
      </c>
      <c r="G3972" s="56"/>
      <c r="H3972" s="56"/>
      <c r="I3972" s="56"/>
      <c r="J3972" s="56"/>
      <c r="K3972" s="56"/>
      <c r="L3972" s="56"/>
      <c r="M3972" s="56"/>
      <c r="N3972" s="56"/>
      <c r="O3972" s="56"/>
      <c r="P3972" s="56"/>
    </row>
    <row r="3973" spans="1:16">
      <c r="A3973" s="20">
        <v>3964</v>
      </c>
      <c r="B3973" s="20" t="str">
        <f>IF(Data!B3973:$B$5005&lt;&gt;"",Data!B3973,"")</f>
        <v/>
      </c>
      <c r="C3973" s="20" t="str">
        <f>IF(Data!$B3973:C$5005&lt;&gt;"",Data!C3973,"")</f>
        <v/>
      </c>
      <c r="D3973" s="20" t="str">
        <f t="shared" si="135"/>
        <v/>
      </c>
      <c r="E3973" s="133" t="str">
        <f>IF(D3973="","",IF(COUNTIF($D$10:D3972,D3973)=0,COUNTIF(D:D,D3973),""))</f>
        <v/>
      </c>
      <c r="F3973" s="20" t="str">
        <f t="shared" si="134"/>
        <v/>
      </c>
      <c r="G3973" s="56"/>
      <c r="H3973" s="56"/>
      <c r="I3973" s="56"/>
      <c r="J3973" s="56"/>
      <c r="K3973" s="56"/>
      <c r="L3973" s="56"/>
      <c r="M3973" s="56"/>
      <c r="N3973" s="56"/>
      <c r="O3973" s="56"/>
      <c r="P3973" s="56"/>
    </row>
    <row r="3974" spans="1:16">
      <c r="A3974" s="20">
        <v>3965</v>
      </c>
      <c r="B3974" s="20" t="str">
        <f>IF(Data!B3974:$B$5005&lt;&gt;"",Data!B3974,"")</f>
        <v/>
      </c>
      <c r="C3974" s="20" t="str">
        <f>IF(Data!$B3974:C$5005&lt;&gt;"",Data!C3974,"")</f>
        <v/>
      </c>
      <c r="D3974" s="20" t="str">
        <f t="shared" si="135"/>
        <v/>
      </c>
      <c r="E3974" s="133" t="str">
        <f>IF(D3974="","",IF(COUNTIF($D$10:D3973,D3974)=0,COUNTIF(D:D,D3974),""))</f>
        <v/>
      </c>
      <c r="F3974" s="20" t="str">
        <f t="shared" si="134"/>
        <v/>
      </c>
      <c r="G3974" s="56"/>
      <c r="H3974" s="56"/>
      <c r="I3974" s="56"/>
      <c r="J3974" s="56"/>
      <c r="K3974" s="56"/>
      <c r="L3974" s="56"/>
      <c r="M3974" s="56"/>
      <c r="N3974" s="56"/>
      <c r="O3974" s="56"/>
      <c r="P3974" s="56"/>
    </row>
    <row r="3975" spans="1:16">
      <c r="A3975" s="20">
        <v>3966</v>
      </c>
      <c r="B3975" s="20" t="str">
        <f>IF(Data!B3975:$B$5005&lt;&gt;"",Data!B3975,"")</f>
        <v/>
      </c>
      <c r="C3975" s="20" t="str">
        <f>IF(Data!$B3975:C$5005&lt;&gt;"",Data!C3975,"")</f>
        <v/>
      </c>
      <c r="D3975" s="20" t="str">
        <f t="shared" si="135"/>
        <v/>
      </c>
      <c r="E3975" s="133" t="str">
        <f>IF(D3975="","",IF(COUNTIF($D$10:D3974,D3975)=0,COUNTIF(D:D,D3975),""))</f>
        <v/>
      </c>
      <c r="F3975" s="20" t="str">
        <f t="shared" si="134"/>
        <v/>
      </c>
      <c r="G3975" s="56"/>
      <c r="H3975" s="56"/>
      <c r="I3975" s="56"/>
      <c r="J3975" s="56"/>
      <c r="K3975" s="56"/>
      <c r="L3975" s="56"/>
      <c r="M3975" s="56"/>
      <c r="N3975" s="56"/>
      <c r="O3975" s="56"/>
      <c r="P3975" s="56"/>
    </row>
    <row r="3976" spans="1:16">
      <c r="A3976" s="20">
        <v>3967</v>
      </c>
      <c r="B3976" s="20" t="str">
        <f>IF(Data!B3976:$B$5005&lt;&gt;"",Data!B3976,"")</f>
        <v/>
      </c>
      <c r="C3976" s="20" t="str">
        <f>IF(Data!$B3976:C$5005&lt;&gt;"",Data!C3976,"")</f>
        <v/>
      </c>
      <c r="D3976" s="20" t="str">
        <f t="shared" si="135"/>
        <v/>
      </c>
      <c r="E3976" s="133" t="str">
        <f>IF(D3976="","",IF(COUNTIF($D$10:D3975,D3976)=0,COUNTIF(D:D,D3976),""))</f>
        <v/>
      </c>
      <c r="F3976" s="20" t="str">
        <f t="shared" si="134"/>
        <v/>
      </c>
      <c r="G3976" s="56"/>
      <c r="H3976" s="56"/>
      <c r="I3976" s="56"/>
      <c r="J3976" s="56"/>
      <c r="K3976" s="56"/>
      <c r="L3976" s="56"/>
      <c r="M3976" s="56"/>
      <c r="N3976" s="56"/>
      <c r="O3976" s="56"/>
      <c r="P3976" s="56"/>
    </row>
    <row r="3977" spans="1:16">
      <c r="A3977" s="20">
        <v>3968</v>
      </c>
      <c r="B3977" s="20" t="str">
        <f>IF(Data!B3977:$B$5005&lt;&gt;"",Data!B3977,"")</f>
        <v/>
      </c>
      <c r="C3977" s="20" t="str">
        <f>IF(Data!$B3977:C$5005&lt;&gt;"",Data!C3977,"")</f>
        <v/>
      </c>
      <c r="D3977" s="20" t="str">
        <f t="shared" si="135"/>
        <v/>
      </c>
      <c r="E3977" s="133" t="str">
        <f>IF(D3977="","",IF(COUNTIF($D$10:D3976,D3977)=0,COUNTIF(D:D,D3977),""))</f>
        <v/>
      </c>
      <c r="F3977" s="20" t="str">
        <f t="shared" si="134"/>
        <v/>
      </c>
      <c r="G3977" s="56"/>
      <c r="H3977" s="56"/>
      <c r="I3977" s="56"/>
      <c r="J3977" s="56"/>
      <c r="K3977" s="56"/>
      <c r="L3977" s="56"/>
      <c r="M3977" s="56"/>
      <c r="N3977" s="56"/>
      <c r="O3977" s="56"/>
      <c r="P3977" s="56"/>
    </row>
    <row r="3978" spans="1:16">
      <c r="A3978" s="20">
        <v>3969</v>
      </c>
      <c r="B3978" s="20" t="str">
        <f>IF(Data!B3978:$B$5005&lt;&gt;"",Data!B3978,"")</f>
        <v/>
      </c>
      <c r="C3978" s="20" t="str">
        <f>IF(Data!$B3978:C$5005&lt;&gt;"",Data!C3978,"")</f>
        <v/>
      </c>
      <c r="D3978" s="20" t="str">
        <f t="shared" si="135"/>
        <v/>
      </c>
      <c r="E3978" s="133" t="str">
        <f>IF(D3978="","",IF(COUNTIF($D$10:D3977,D3978)=0,COUNTIF(D:D,D3978),""))</f>
        <v/>
      </c>
      <c r="F3978" s="20" t="str">
        <f t="shared" si="134"/>
        <v/>
      </c>
      <c r="G3978" s="56"/>
      <c r="H3978" s="56"/>
      <c r="I3978" s="56"/>
      <c r="J3978" s="56"/>
      <c r="K3978" s="56"/>
      <c r="L3978" s="56"/>
      <c r="M3978" s="56"/>
      <c r="N3978" s="56"/>
      <c r="O3978" s="56"/>
      <c r="P3978" s="56"/>
    </row>
    <row r="3979" spans="1:16">
      <c r="A3979" s="20">
        <v>3970</v>
      </c>
      <c r="B3979" s="20" t="str">
        <f>IF(Data!B3979:$B$5005&lt;&gt;"",Data!B3979,"")</f>
        <v/>
      </c>
      <c r="C3979" s="20" t="str">
        <f>IF(Data!$B3979:C$5005&lt;&gt;"",Data!C3979,"")</f>
        <v/>
      </c>
      <c r="D3979" s="20" t="str">
        <f t="shared" si="135"/>
        <v/>
      </c>
      <c r="E3979" s="133" t="str">
        <f>IF(D3979="","",IF(COUNTIF($D$10:D3978,D3979)=0,COUNTIF(D:D,D3979),""))</f>
        <v/>
      </c>
      <c r="F3979" s="20" t="str">
        <f t="shared" si="134"/>
        <v/>
      </c>
      <c r="G3979" s="56"/>
      <c r="H3979" s="56"/>
      <c r="I3979" s="56"/>
      <c r="J3979" s="56"/>
      <c r="K3979" s="56"/>
      <c r="L3979" s="56"/>
      <c r="M3979" s="56"/>
      <c r="N3979" s="56"/>
      <c r="O3979" s="56"/>
      <c r="P3979" s="56"/>
    </row>
    <row r="3980" spans="1:16">
      <c r="A3980" s="20">
        <v>3971</v>
      </c>
      <c r="B3980" s="20" t="str">
        <f>IF(Data!B3980:$B$5005&lt;&gt;"",Data!B3980,"")</f>
        <v/>
      </c>
      <c r="C3980" s="20" t="str">
        <f>IF(Data!$B3980:C$5005&lt;&gt;"",Data!C3980,"")</f>
        <v/>
      </c>
      <c r="D3980" s="20" t="str">
        <f t="shared" si="135"/>
        <v/>
      </c>
      <c r="E3980" s="133" t="str">
        <f>IF(D3980="","",IF(COUNTIF($D$10:D3979,D3980)=0,COUNTIF(D:D,D3980),""))</f>
        <v/>
      </c>
      <c r="F3980" s="20" t="str">
        <f t="shared" ref="F3980:F4043" si="136">IF(E3980="","",E3980^3-E3980)</f>
        <v/>
      </c>
      <c r="G3980" s="56"/>
      <c r="H3980" s="56"/>
      <c r="I3980" s="56"/>
      <c r="J3980" s="56"/>
      <c r="K3980" s="56"/>
      <c r="L3980" s="56"/>
      <c r="M3980" s="56"/>
      <c r="N3980" s="56"/>
      <c r="O3980" s="56"/>
      <c r="P3980" s="56"/>
    </row>
    <row r="3981" spans="1:16">
      <c r="A3981" s="20">
        <v>3972</v>
      </c>
      <c r="B3981" s="20" t="str">
        <f>IF(Data!B3981:$B$5005&lt;&gt;"",Data!B3981,"")</f>
        <v/>
      </c>
      <c r="C3981" s="20" t="str">
        <f>IF(Data!$B3981:C$5005&lt;&gt;"",Data!C3981,"")</f>
        <v/>
      </c>
      <c r="D3981" s="20" t="str">
        <f t="shared" si="135"/>
        <v/>
      </c>
      <c r="E3981" s="133" t="str">
        <f>IF(D3981="","",IF(COUNTIF($D$10:D3980,D3981)=0,COUNTIF(D:D,D3981),""))</f>
        <v/>
      </c>
      <c r="F3981" s="20" t="str">
        <f t="shared" si="136"/>
        <v/>
      </c>
      <c r="G3981" s="56"/>
      <c r="H3981" s="56"/>
      <c r="I3981" s="56"/>
      <c r="J3981" s="56"/>
      <c r="K3981" s="56"/>
      <c r="L3981" s="56"/>
      <c r="M3981" s="56"/>
      <c r="N3981" s="56"/>
      <c r="O3981" s="56"/>
      <c r="P3981" s="56"/>
    </row>
    <row r="3982" spans="1:16">
      <c r="A3982" s="20">
        <v>3973</v>
      </c>
      <c r="B3982" s="20" t="str">
        <f>IF(Data!B3982:$B$5005&lt;&gt;"",Data!B3982,"")</f>
        <v/>
      </c>
      <c r="C3982" s="20" t="str">
        <f>IF(Data!$B3982:C$5005&lt;&gt;"",Data!C3982,"")</f>
        <v/>
      </c>
      <c r="D3982" s="20" t="str">
        <f t="shared" si="135"/>
        <v/>
      </c>
      <c r="E3982" s="133" t="str">
        <f>IF(D3982="","",IF(COUNTIF($D$10:D3981,D3982)=0,COUNTIF(D:D,D3982),""))</f>
        <v/>
      </c>
      <c r="F3982" s="20" t="str">
        <f t="shared" si="136"/>
        <v/>
      </c>
      <c r="G3982" s="56"/>
      <c r="H3982" s="56"/>
      <c r="I3982" s="56"/>
      <c r="J3982" s="56"/>
      <c r="K3982" s="56"/>
      <c r="L3982" s="56"/>
      <c r="M3982" s="56"/>
      <c r="N3982" s="56"/>
      <c r="O3982" s="56"/>
      <c r="P3982" s="56"/>
    </row>
    <row r="3983" spans="1:16">
      <c r="A3983" s="20">
        <v>3974</v>
      </c>
      <c r="B3983" s="20" t="str">
        <f>IF(Data!B3983:$B$5005&lt;&gt;"",Data!B3983,"")</f>
        <v/>
      </c>
      <c r="C3983" s="20" t="str">
        <f>IF(Data!$B3983:C$5005&lt;&gt;"",Data!C3983,"")</f>
        <v/>
      </c>
      <c r="D3983" s="20" t="str">
        <f t="shared" si="135"/>
        <v/>
      </c>
      <c r="E3983" s="133" t="str">
        <f>IF(D3983="","",IF(COUNTIF($D$10:D3982,D3983)=0,COUNTIF(D:D,D3983),""))</f>
        <v/>
      </c>
      <c r="F3983" s="20" t="str">
        <f t="shared" si="136"/>
        <v/>
      </c>
      <c r="G3983" s="56"/>
      <c r="H3983" s="56"/>
      <c r="I3983" s="56"/>
      <c r="J3983" s="56"/>
      <c r="K3983" s="56"/>
      <c r="L3983" s="56"/>
      <c r="M3983" s="56"/>
      <c r="N3983" s="56"/>
      <c r="O3983" s="56"/>
      <c r="P3983" s="56"/>
    </row>
    <row r="3984" spans="1:16">
      <c r="A3984" s="20">
        <v>3975</v>
      </c>
      <c r="B3984" s="20" t="str">
        <f>IF(Data!B3984:$B$5005&lt;&gt;"",Data!B3984,"")</f>
        <v/>
      </c>
      <c r="C3984" s="20" t="str">
        <f>IF(Data!$B3984:C$5005&lt;&gt;"",Data!C3984,"")</f>
        <v/>
      </c>
      <c r="D3984" s="20" t="str">
        <f t="shared" si="135"/>
        <v/>
      </c>
      <c r="E3984" s="133" t="str">
        <f>IF(D3984="","",IF(COUNTIF($D$10:D3983,D3984)=0,COUNTIF(D:D,D3984),""))</f>
        <v/>
      </c>
      <c r="F3984" s="20" t="str">
        <f t="shared" si="136"/>
        <v/>
      </c>
      <c r="G3984" s="56"/>
      <c r="H3984" s="56"/>
      <c r="I3984" s="56"/>
      <c r="J3984" s="56"/>
      <c r="K3984" s="56"/>
      <c r="L3984" s="56"/>
      <c r="M3984" s="56"/>
      <c r="N3984" s="56"/>
      <c r="O3984" s="56"/>
      <c r="P3984" s="56"/>
    </row>
    <row r="3985" spans="1:16">
      <c r="A3985" s="20">
        <v>3976</v>
      </c>
      <c r="B3985" s="20" t="str">
        <f>IF(Data!B3985:$B$5005&lt;&gt;"",Data!B3985,"")</f>
        <v/>
      </c>
      <c r="C3985" s="20" t="str">
        <f>IF(Data!$B3985:C$5005&lt;&gt;"",Data!C3985,"")</f>
        <v/>
      </c>
      <c r="D3985" s="20" t="str">
        <f t="shared" si="135"/>
        <v/>
      </c>
      <c r="E3985" s="133" t="str">
        <f>IF(D3985="","",IF(COUNTIF($D$10:D3984,D3985)=0,COUNTIF(D:D,D3985),""))</f>
        <v/>
      </c>
      <c r="F3985" s="20" t="str">
        <f t="shared" si="136"/>
        <v/>
      </c>
      <c r="G3985" s="56"/>
      <c r="H3985" s="56"/>
      <c r="I3985" s="56"/>
      <c r="J3985" s="56"/>
      <c r="K3985" s="56"/>
      <c r="L3985" s="56"/>
      <c r="M3985" s="56"/>
      <c r="N3985" s="56"/>
      <c r="O3985" s="56"/>
      <c r="P3985" s="56"/>
    </row>
    <row r="3986" spans="1:16">
      <c r="A3986" s="20">
        <v>3977</v>
      </c>
      <c r="B3986" s="20" t="str">
        <f>IF(Data!B3986:$B$5005&lt;&gt;"",Data!B3986,"")</f>
        <v/>
      </c>
      <c r="C3986" s="20" t="str">
        <f>IF(Data!$B3986:C$5005&lt;&gt;"",Data!C3986,"")</f>
        <v/>
      </c>
      <c r="D3986" s="20" t="str">
        <f t="shared" si="135"/>
        <v/>
      </c>
      <c r="E3986" s="133" t="str">
        <f>IF(D3986="","",IF(COUNTIF($D$10:D3985,D3986)=0,COUNTIF(D:D,D3986),""))</f>
        <v/>
      </c>
      <c r="F3986" s="20" t="str">
        <f t="shared" si="136"/>
        <v/>
      </c>
      <c r="G3986" s="56"/>
      <c r="H3986" s="56"/>
      <c r="I3986" s="56"/>
      <c r="J3986" s="56"/>
      <c r="K3986" s="56"/>
      <c r="L3986" s="56"/>
      <c r="M3986" s="56"/>
      <c r="N3986" s="56"/>
      <c r="O3986" s="56"/>
      <c r="P3986" s="56"/>
    </row>
    <row r="3987" spans="1:16">
      <c r="A3987" s="20">
        <v>3978</v>
      </c>
      <c r="B3987" s="20" t="str">
        <f>IF(Data!B3987:$B$5005&lt;&gt;"",Data!B3987,"")</f>
        <v/>
      </c>
      <c r="C3987" s="20" t="str">
        <f>IF(Data!$B3987:C$5005&lt;&gt;"",Data!C3987,"")</f>
        <v/>
      </c>
      <c r="D3987" s="20" t="str">
        <f t="shared" si="135"/>
        <v/>
      </c>
      <c r="E3987" s="133" t="str">
        <f>IF(D3987="","",IF(COUNTIF($D$10:D3986,D3987)=0,COUNTIF(D:D,D3987),""))</f>
        <v/>
      </c>
      <c r="F3987" s="20" t="str">
        <f t="shared" si="136"/>
        <v/>
      </c>
      <c r="G3987" s="56"/>
      <c r="H3987" s="56"/>
      <c r="I3987" s="56"/>
      <c r="J3987" s="56"/>
      <c r="K3987" s="56"/>
      <c r="L3987" s="56"/>
      <c r="M3987" s="56"/>
      <c r="N3987" s="56"/>
      <c r="O3987" s="56"/>
      <c r="P3987" s="56"/>
    </row>
    <row r="3988" spans="1:16">
      <c r="A3988" s="20">
        <v>3979</v>
      </c>
      <c r="B3988" s="20" t="str">
        <f>IF(Data!B3988:$B$5005&lt;&gt;"",Data!B3988,"")</f>
        <v/>
      </c>
      <c r="C3988" s="20" t="str">
        <f>IF(Data!$B3988:C$5005&lt;&gt;"",Data!C3988,"")</f>
        <v/>
      </c>
      <c r="D3988" s="20" t="str">
        <f t="shared" si="135"/>
        <v/>
      </c>
      <c r="E3988" s="133" t="str">
        <f>IF(D3988="","",IF(COUNTIF($D$10:D3987,D3988)=0,COUNTIF(D:D,D3988),""))</f>
        <v/>
      </c>
      <c r="F3988" s="20" t="str">
        <f t="shared" si="136"/>
        <v/>
      </c>
      <c r="G3988" s="56"/>
      <c r="H3988" s="56"/>
      <c r="I3988" s="56"/>
      <c r="J3988" s="56"/>
      <c r="K3988" s="56"/>
      <c r="L3988" s="56"/>
      <c r="M3988" s="56"/>
      <c r="N3988" s="56"/>
      <c r="O3988" s="56"/>
      <c r="P3988" s="56"/>
    </row>
    <row r="3989" spans="1:16">
      <c r="A3989" s="20">
        <v>3980</v>
      </c>
      <c r="B3989" s="20" t="str">
        <f>IF(Data!B3989:$B$5005&lt;&gt;"",Data!B3989,"")</f>
        <v/>
      </c>
      <c r="C3989" s="20" t="str">
        <f>IF(Data!$B3989:C$5005&lt;&gt;"",Data!C3989,"")</f>
        <v/>
      </c>
      <c r="D3989" s="20" t="str">
        <f t="shared" si="135"/>
        <v/>
      </c>
      <c r="E3989" s="133" t="str">
        <f>IF(D3989="","",IF(COUNTIF($D$10:D3988,D3989)=0,COUNTIF(D:D,D3989),""))</f>
        <v/>
      </c>
      <c r="F3989" s="20" t="str">
        <f t="shared" si="136"/>
        <v/>
      </c>
      <c r="G3989" s="56"/>
      <c r="H3989" s="56"/>
      <c r="I3989" s="56"/>
      <c r="J3989" s="56"/>
      <c r="K3989" s="56"/>
      <c r="L3989" s="56"/>
      <c r="M3989" s="56"/>
      <c r="N3989" s="56"/>
      <c r="O3989" s="56"/>
      <c r="P3989" s="56"/>
    </row>
    <row r="3990" spans="1:16">
      <c r="A3990" s="20">
        <v>3981</v>
      </c>
      <c r="B3990" s="20" t="str">
        <f>IF(Data!B3990:$B$5005&lt;&gt;"",Data!B3990,"")</f>
        <v/>
      </c>
      <c r="C3990" s="20" t="str">
        <f>IF(Data!$B3990:C$5005&lt;&gt;"",Data!C3990,"")</f>
        <v/>
      </c>
      <c r="D3990" s="20" t="str">
        <f t="shared" si="135"/>
        <v/>
      </c>
      <c r="E3990" s="133" t="str">
        <f>IF(D3990="","",IF(COUNTIF($D$10:D3989,D3990)=0,COUNTIF(D:D,D3990),""))</f>
        <v/>
      </c>
      <c r="F3990" s="20" t="str">
        <f t="shared" si="136"/>
        <v/>
      </c>
      <c r="G3990" s="56"/>
      <c r="H3990" s="56"/>
      <c r="I3990" s="56"/>
      <c r="J3990" s="56"/>
      <c r="K3990" s="56"/>
      <c r="L3990" s="56"/>
      <c r="M3990" s="56"/>
      <c r="N3990" s="56"/>
      <c r="O3990" s="56"/>
      <c r="P3990" s="56"/>
    </row>
    <row r="3991" spans="1:16">
      <c r="A3991" s="20">
        <v>3982</v>
      </c>
      <c r="B3991" s="20" t="str">
        <f>IF(Data!B3991:$B$5005&lt;&gt;"",Data!B3991,"")</f>
        <v/>
      </c>
      <c r="C3991" s="20" t="str">
        <f>IF(Data!$B3991:C$5005&lt;&gt;"",Data!C3991,"")</f>
        <v/>
      </c>
      <c r="D3991" s="20" t="str">
        <f t="shared" si="135"/>
        <v/>
      </c>
      <c r="E3991" s="133" t="str">
        <f>IF(D3991="","",IF(COUNTIF($D$10:D3990,D3991)=0,COUNTIF(D:D,D3991),""))</f>
        <v/>
      </c>
      <c r="F3991" s="20" t="str">
        <f t="shared" si="136"/>
        <v/>
      </c>
      <c r="G3991" s="56"/>
      <c r="H3991" s="56"/>
      <c r="I3991" s="56"/>
      <c r="J3991" s="56"/>
      <c r="K3991" s="56"/>
      <c r="L3991" s="56"/>
      <c r="M3991" s="56"/>
      <c r="N3991" s="56"/>
      <c r="O3991" s="56"/>
      <c r="P3991" s="56"/>
    </row>
    <row r="3992" spans="1:16">
      <c r="A3992" s="20">
        <v>3983</v>
      </c>
      <c r="B3992" s="20" t="str">
        <f>IF(Data!B3992:$B$5005&lt;&gt;"",Data!B3992,"")</f>
        <v/>
      </c>
      <c r="C3992" s="20" t="str">
        <f>IF(Data!$B3992:C$5005&lt;&gt;"",Data!C3992,"")</f>
        <v/>
      </c>
      <c r="D3992" s="20" t="str">
        <f t="shared" si="135"/>
        <v/>
      </c>
      <c r="E3992" s="133" t="str">
        <f>IF(D3992="","",IF(COUNTIF($D$10:D3991,D3992)=0,COUNTIF(D:D,D3992),""))</f>
        <v/>
      </c>
      <c r="F3992" s="20" t="str">
        <f t="shared" si="136"/>
        <v/>
      </c>
      <c r="G3992" s="56"/>
      <c r="H3992" s="56"/>
      <c r="I3992" s="56"/>
      <c r="J3992" s="56"/>
      <c r="K3992" s="56"/>
      <c r="L3992" s="56"/>
      <c r="M3992" s="56"/>
      <c r="N3992" s="56"/>
      <c r="O3992" s="56"/>
      <c r="P3992" s="56"/>
    </row>
    <row r="3993" spans="1:16">
      <c r="A3993" s="20">
        <v>3984</v>
      </c>
      <c r="B3993" s="20" t="str">
        <f>IF(Data!B3993:$B$5005&lt;&gt;"",Data!B3993,"")</f>
        <v/>
      </c>
      <c r="C3993" s="20" t="str">
        <f>IF(Data!$B3993:C$5005&lt;&gt;"",Data!C3993,"")</f>
        <v/>
      </c>
      <c r="D3993" s="20" t="str">
        <f t="shared" si="135"/>
        <v/>
      </c>
      <c r="E3993" s="133" t="str">
        <f>IF(D3993="","",IF(COUNTIF($D$10:D3992,D3993)=0,COUNTIF(D:D,D3993),""))</f>
        <v/>
      </c>
      <c r="F3993" s="20" t="str">
        <f t="shared" si="136"/>
        <v/>
      </c>
      <c r="G3993" s="56"/>
      <c r="H3993" s="56"/>
      <c r="I3993" s="56"/>
      <c r="J3993" s="56"/>
      <c r="K3993" s="56"/>
      <c r="L3993" s="56"/>
      <c r="M3993" s="56"/>
      <c r="N3993" s="56"/>
      <c r="O3993" s="56"/>
      <c r="P3993" s="56"/>
    </row>
    <row r="3994" spans="1:16">
      <c r="A3994" s="20">
        <v>3985</v>
      </c>
      <c r="B3994" s="20" t="str">
        <f>IF(Data!B3994:$B$5005&lt;&gt;"",Data!B3994,"")</f>
        <v/>
      </c>
      <c r="C3994" s="20" t="str">
        <f>IF(Data!$B3994:C$5005&lt;&gt;"",Data!C3994,"")</f>
        <v/>
      </c>
      <c r="D3994" s="20" t="str">
        <f t="shared" si="135"/>
        <v/>
      </c>
      <c r="E3994" s="133" t="str">
        <f>IF(D3994="","",IF(COUNTIF($D$10:D3993,D3994)=0,COUNTIF(D:D,D3994),""))</f>
        <v/>
      </c>
      <c r="F3994" s="20" t="str">
        <f t="shared" si="136"/>
        <v/>
      </c>
      <c r="G3994" s="56"/>
      <c r="H3994" s="56"/>
      <c r="I3994" s="56"/>
      <c r="J3994" s="56"/>
      <c r="K3994" s="56"/>
      <c r="L3994" s="56"/>
      <c r="M3994" s="56"/>
      <c r="N3994" s="56"/>
      <c r="O3994" s="56"/>
      <c r="P3994" s="56"/>
    </row>
    <row r="3995" spans="1:16">
      <c r="A3995" s="20">
        <v>3986</v>
      </c>
      <c r="B3995" s="20" t="str">
        <f>IF(Data!B3995:$B$5005&lt;&gt;"",Data!B3995,"")</f>
        <v/>
      </c>
      <c r="C3995" s="20" t="str">
        <f>IF(Data!$B3995:C$5005&lt;&gt;"",Data!C3995,"")</f>
        <v/>
      </c>
      <c r="D3995" s="20" t="str">
        <f t="shared" si="135"/>
        <v/>
      </c>
      <c r="E3995" s="133" t="str">
        <f>IF(D3995="","",IF(COUNTIF($D$10:D3994,D3995)=0,COUNTIF(D:D,D3995),""))</f>
        <v/>
      </c>
      <c r="F3995" s="20" t="str">
        <f t="shared" si="136"/>
        <v/>
      </c>
      <c r="G3995" s="56"/>
      <c r="H3995" s="56"/>
      <c r="I3995" s="56"/>
      <c r="J3995" s="56"/>
      <c r="K3995" s="56"/>
      <c r="L3995" s="56"/>
      <c r="M3995" s="56"/>
      <c r="N3995" s="56"/>
      <c r="O3995" s="56"/>
      <c r="P3995" s="56"/>
    </row>
    <row r="3996" spans="1:16">
      <c r="A3996" s="20">
        <v>3987</v>
      </c>
      <c r="B3996" s="20" t="str">
        <f>IF(Data!B3996:$B$5005&lt;&gt;"",Data!B3996,"")</f>
        <v/>
      </c>
      <c r="C3996" s="20" t="str">
        <f>IF(Data!$B3996:C$5005&lt;&gt;"",Data!C3996,"")</f>
        <v/>
      </c>
      <c r="D3996" s="20" t="str">
        <f t="shared" si="135"/>
        <v/>
      </c>
      <c r="E3996" s="133" t="str">
        <f>IF(D3996="","",IF(COUNTIF($D$10:D3995,D3996)=0,COUNTIF(D:D,D3996),""))</f>
        <v/>
      </c>
      <c r="F3996" s="20" t="str">
        <f t="shared" si="136"/>
        <v/>
      </c>
      <c r="G3996" s="56"/>
      <c r="H3996" s="56"/>
      <c r="I3996" s="56"/>
      <c r="J3996" s="56"/>
      <c r="K3996" s="56"/>
      <c r="L3996" s="56"/>
      <c r="M3996" s="56"/>
      <c r="N3996" s="56"/>
      <c r="O3996" s="56"/>
      <c r="P3996" s="56"/>
    </row>
    <row r="3997" spans="1:16">
      <c r="A3997" s="20">
        <v>3988</v>
      </c>
      <c r="B3997" s="20" t="str">
        <f>IF(Data!B3997:$B$5005&lt;&gt;"",Data!B3997,"")</f>
        <v/>
      </c>
      <c r="C3997" s="20" t="str">
        <f>IF(Data!$B3997:C$5005&lt;&gt;"",Data!C3997,"")</f>
        <v/>
      </c>
      <c r="D3997" s="20" t="str">
        <f t="shared" si="135"/>
        <v/>
      </c>
      <c r="E3997" s="133" t="str">
        <f>IF(D3997="","",IF(COUNTIF($D$10:D3996,D3997)=0,COUNTIF(D:D,D3997),""))</f>
        <v/>
      </c>
      <c r="F3997" s="20" t="str">
        <f t="shared" si="136"/>
        <v/>
      </c>
      <c r="G3997" s="56"/>
      <c r="H3997" s="56"/>
      <c r="I3997" s="56"/>
      <c r="J3997" s="56"/>
      <c r="K3997" s="56"/>
      <c r="L3997" s="56"/>
      <c r="M3997" s="56"/>
      <c r="N3997" s="56"/>
      <c r="O3997" s="56"/>
      <c r="P3997" s="56"/>
    </row>
    <row r="3998" spans="1:16">
      <c r="A3998" s="20">
        <v>3989</v>
      </c>
      <c r="B3998" s="20" t="str">
        <f>IF(Data!B3998:$B$5005&lt;&gt;"",Data!B3998,"")</f>
        <v/>
      </c>
      <c r="C3998" s="20" t="str">
        <f>IF(Data!$B3998:C$5005&lt;&gt;"",Data!C3998,"")</f>
        <v/>
      </c>
      <c r="D3998" s="20" t="str">
        <f t="shared" si="135"/>
        <v/>
      </c>
      <c r="E3998" s="133" t="str">
        <f>IF(D3998="","",IF(COUNTIF($D$10:D3997,D3998)=0,COUNTIF(D:D,D3998),""))</f>
        <v/>
      </c>
      <c r="F3998" s="20" t="str">
        <f t="shared" si="136"/>
        <v/>
      </c>
      <c r="G3998" s="56"/>
      <c r="H3998" s="56"/>
      <c r="I3998" s="56"/>
      <c r="J3998" s="56"/>
      <c r="K3998" s="56"/>
      <c r="L3998" s="56"/>
      <c r="M3998" s="56"/>
      <c r="N3998" s="56"/>
      <c r="O3998" s="56"/>
      <c r="P3998" s="56"/>
    </row>
    <row r="3999" spans="1:16">
      <c r="A3999" s="20">
        <v>3990</v>
      </c>
      <c r="B3999" s="20" t="str">
        <f>IF(Data!B3999:$B$5005&lt;&gt;"",Data!B3999,"")</f>
        <v/>
      </c>
      <c r="C3999" s="20" t="str">
        <f>IF(Data!$B3999:C$5005&lt;&gt;"",Data!C3999,"")</f>
        <v/>
      </c>
      <c r="D3999" s="20" t="str">
        <f t="shared" si="135"/>
        <v/>
      </c>
      <c r="E3999" s="133" t="str">
        <f>IF(D3999="","",IF(COUNTIF($D$10:D3998,D3999)=0,COUNTIF(D:D,D3999),""))</f>
        <v/>
      </c>
      <c r="F3999" s="20" t="str">
        <f t="shared" si="136"/>
        <v/>
      </c>
      <c r="G3999" s="56"/>
      <c r="H3999" s="56"/>
      <c r="I3999" s="56"/>
      <c r="J3999" s="56"/>
      <c r="K3999" s="56"/>
      <c r="L3999" s="56"/>
      <c r="M3999" s="56"/>
      <c r="N3999" s="56"/>
      <c r="O3999" s="56"/>
      <c r="P3999" s="56"/>
    </row>
    <row r="4000" spans="1:16">
      <c r="A4000" s="20">
        <v>3991</v>
      </c>
      <c r="B4000" s="20" t="str">
        <f>IF(Data!B4000:$B$5005&lt;&gt;"",Data!B4000,"")</f>
        <v/>
      </c>
      <c r="C4000" s="20" t="str">
        <f>IF(Data!$B4000:C$5005&lt;&gt;"",Data!C4000,"")</f>
        <v/>
      </c>
      <c r="D4000" s="20" t="str">
        <f t="shared" si="135"/>
        <v/>
      </c>
      <c r="E4000" s="133" t="str">
        <f>IF(D4000="","",IF(COUNTIF($D$10:D3999,D4000)=0,COUNTIF(D:D,D4000),""))</f>
        <v/>
      </c>
      <c r="F4000" s="20" t="str">
        <f t="shared" si="136"/>
        <v/>
      </c>
      <c r="G4000" s="56"/>
      <c r="H4000" s="56"/>
      <c r="I4000" s="56"/>
      <c r="J4000" s="56"/>
      <c r="K4000" s="56"/>
      <c r="L4000" s="56"/>
      <c r="M4000" s="56"/>
      <c r="N4000" s="56"/>
      <c r="O4000" s="56"/>
      <c r="P4000" s="56"/>
    </row>
    <row r="4001" spans="1:16">
      <c r="A4001" s="20">
        <v>3992</v>
      </c>
      <c r="B4001" s="20" t="str">
        <f>IF(Data!B4001:$B$5005&lt;&gt;"",Data!B4001,"")</f>
        <v/>
      </c>
      <c r="C4001" s="20" t="str">
        <f>IF(Data!$B4001:C$5005&lt;&gt;"",Data!C4001,"")</f>
        <v/>
      </c>
      <c r="D4001" s="20" t="str">
        <f t="shared" si="135"/>
        <v/>
      </c>
      <c r="E4001" s="133" t="str">
        <f>IF(D4001="","",IF(COUNTIF($D$10:D4000,D4001)=0,COUNTIF(D:D,D4001),""))</f>
        <v/>
      </c>
      <c r="F4001" s="20" t="str">
        <f t="shared" si="136"/>
        <v/>
      </c>
      <c r="G4001" s="56"/>
      <c r="H4001" s="56"/>
      <c r="I4001" s="56"/>
      <c r="J4001" s="56"/>
      <c r="K4001" s="56"/>
      <c r="L4001" s="56"/>
      <c r="M4001" s="56"/>
      <c r="N4001" s="56"/>
      <c r="O4001" s="56"/>
      <c r="P4001" s="56"/>
    </row>
    <row r="4002" spans="1:16">
      <c r="A4002" s="20">
        <v>3993</v>
      </c>
      <c r="B4002" s="20" t="str">
        <f>IF(Data!B4002:$B$5005&lt;&gt;"",Data!B4002,"")</f>
        <v/>
      </c>
      <c r="C4002" s="20" t="str">
        <f>IF(Data!$B4002:C$5005&lt;&gt;"",Data!C4002,"")</f>
        <v/>
      </c>
      <c r="D4002" s="20" t="str">
        <f t="shared" si="135"/>
        <v/>
      </c>
      <c r="E4002" s="133" t="str">
        <f>IF(D4002="","",IF(COUNTIF($D$10:D4001,D4002)=0,COUNTIF(D:D,D4002),""))</f>
        <v/>
      </c>
      <c r="F4002" s="20" t="str">
        <f t="shared" si="136"/>
        <v/>
      </c>
      <c r="G4002" s="56"/>
      <c r="H4002" s="56"/>
      <c r="I4002" s="56"/>
      <c r="J4002" s="56"/>
      <c r="K4002" s="56"/>
      <c r="L4002" s="56"/>
      <c r="M4002" s="56"/>
      <c r="N4002" s="56"/>
      <c r="O4002" s="56"/>
      <c r="P4002" s="56"/>
    </row>
    <row r="4003" spans="1:16">
      <c r="A4003" s="20">
        <v>3994</v>
      </c>
      <c r="B4003" s="20" t="str">
        <f>IF(Data!B4003:$B$5005&lt;&gt;"",Data!B4003,"")</f>
        <v/>
      </c>
      <c r="C4003" s="20" t="str">
        <f>IF(Data!$B4003:C$5005&lt;&gt;"",Data!C4003,"")</f>
        <v/>
      </c>
      <c r="D4003" s="20" t="str">
        <f t="shared" si="135"/>
        <v/>
      </c>
      <c r="E4003" s="133" t="str">
        <f>IF(D4003="","",IF(COUNTIF($D$10:D4002,D4003)=0,COUNTIF(D:D,D4003),""))</f>
        <v/>
      </c>
      <c r="F4003" s="20" t="str">
        <f t="shared" si="136"/>
        <v/>
      </c>
      <c r="G4003" s="56"/>
      <c r="H4003" s="56"/>
      <c r="I4003" s="56"/>
      <c r="J4003" s="56"/>
      <c r="K4003" s="56"/>
      <c r="L4003" s="56"/>
      <c r="M4003" s="56"/>
      <c r="N4003" s="56"/>
      <c r="O4003" s="56"/>
      <c r="P4003" s="56"/>
    </row>
    <row r="4004" spans="1:16">
      <c r="A4004" s="20">
        <v>3995</v>
      </c>
      <c r="B4004" s="20" t="str">
        <f>IF(Data!B4004:$B$5005&lt;&gt;"",Data!B4004,"")</f>
        <v/>
      </c>
      <c r="C4004" s="20" t="str">
        <f>IF(Data!$B4004:C$5005&lt;&gt;"",Data!C4004,"")</f>
        <v/>
      </c>
      <c r="D4004" s="20" t="str">
        <f t="shared" si="135"/>
        <v/>
      </c>
      <c r="E4004" s="133" t="str">
        <f>IF(D4004="","",IF(COUNTIF($D$10:D4003,D4004)=0,COUNTIF(D:D,D4004),""))</f>
        <v/>
      </c>
      <c r="F4004" s="20" t="str">
        <f t="shared" si="136"/>
        <v/>
      </c>
      <c r="G4004" s="56"/>
      <c r="H4004" s="56"/>
      <c r="I4004" s="56"/>
      <c r="J4004" s="56"/>
      <c r="K4004" s="56"/>
      <c r="L4004" s="56"/>
      <c r="M4004" s="56"/>
      <c r="N4004" s="56"/>
      <c r="O4004" s="56"/>
      <c r="P4004" s="56"/>
    </row>
    <row r="4005" spans="1:16">
      <c r="A4005" s="20">
        <v>3996</v>
      </c>
      <c r="B4005" s="20" t="str">
        <f>IF(Data!B4005:$B$5005&lt;&gt;"",Data!B4005,"")</f>
        <v/>
      </c>
      <c r="C4005" s="20" t="str">
        <f>IF(Data!$B4005:C$5005&lt;&gt;"",Data!C4005,"")</f>
        <v/>
      </c>
      <c r="D4005" s="20" t="str">
        <f t="shared" si="135"/>
        <v/>
      </c>
      <c r="E4005" s="133" t="str">
        <f>IF(D4005="","",IF(COUNTIF($D$10:D4004,D4005)=0,COUNTIF(D:D,D4005),""))</f>
        <v/>
      </c>
      <c r="F4005" s="20" t="str">
        <f t="shared" si="136"/>
        <v/>
      </c>
      <c r="G4005" s="56"/>
      <c r="H4005" s="56"/>
      <c r="I4005" s="56"/>
      <c r="J4005" s="56"/>
      <c r="K4005" s="56"/>
      <c r="L4005" s="56"/>
      <c r="M4005" s="56"/>
      <c r="N4005" s="56"/>
      <c r="O4005" s="56"/>
      <c r="P4005" s="56"/>
    </row>
    <row r="4006" spans="1:16">
      <c r="A4006" s="20">
        <v>3997</v>
      </c>
      <c r="B4006" s="20" t="str">
        <f>IF(Data!B4006:$B$5005&lt;&gt;"",Data!B4006,"")</f>
        <v/>
      </c>
      <c r="C4006" s="20" t="str">
        <f>IF(Data!$B4006:C$5005&lt;&gt;"",Data!C4006,"")</f>
        <v/>
      </c>
      <c r="D4006" s="20" t="str">
        <f t="shared" si="135"/>
        <v/>
      </c>
      <c r="E4006" s="133" t="str">
        <f>IF(D4006="","",IF(COUNTIF($D$10:D4005,D4006)=0,COUNTIF(D:D,D4006),""))</f>
        <v/>
      </c>
      <c r="F4006" s="20" t="str">
        <f t="shared" si="136"/>
        <v/>
      </c>
      <c r="G4006" s="56"/>
      <c r="H4006" s="56"/>
      <c r="I4006" s="56"/>
      <c r="J4006" s="56"/>
      <c r="K4006" s="56"/>
      <c r="L4006" s="56"/>
      <c r="M4006" s="56"/>
      <c r="N4006" s="56"/>
      <c r="O4006" s="56"/>
      <c r="P4006" s="56"/>
    </row>
    <row r="4007" spans="1:16">
      <c r="A4007" s="20">
        <v>3998</v>
      </c>
      <c r="B4007" s="20" t="str">
        <f>IF(Data!B4007:$B$5005&lt;&gt;"",Data!B4007,"")</f>
        <v/>
      </c>
      <c r="C4007" s="20" t="str">
        <f>IF(Data!$B4007:C$5005&lt;&gt;"",Data!C4007,"")</f>
        <v/>
      </c>
      <c r="D4007" s="20" t="str">
        <f t="shared" si="135"/>
        <v/>
      </c>
      <c r="E4007" s="133" t="str">
        <f>IF(D4007="","",IF(COUNTIF($D$10:D4006,D4007)=0,COUNTIF(D:D,D4007),""))</f>
        <v/>
      </c>
      <c r="F4007" s="20" t="str">
        <f t="shared" si="136"/>
        <v/>
      </c>
      <c r="G4007" s="56"/>
      <c r="H4007" s="56"/>
      <c r="I4007" s="56"/>
      <c r="J4007" s="56"/>
      <c r="K4007" s="56"/>
      <c r="L4007" s="56"/>
      <c r="M4007" s="56"/>
      <c r="N4007" s="56"/>
      <c r="O4007" s="56"/>
      <c r="P4007" s="56"/>
    </row>
    <row r="4008" spans="1:16">
      <c r="A4008" s="20">
        <v>3999</v>
      </c>
      <c r="B4008" s="20" t="str">
        <f>IF(Data!B4008:$B$5005&lt;&gt;"",Data!B4008,"")</f>
        <v/>
      </c>
      <c r="C4008" s="20" t="str">
        <f>IF(Data!$B4008:C$5005&lt;&gt;"",Data!C4008,"")</f>
        <v/>
      </c>
      <c r="D4008" s="20" t="str">
        <f t="shared" si="135"/>
        <v/>
      </c>
      <c r="E4008" s="133" t="str">
        <f>IF(D4008="","",IF(COUNTIF($D$10:D4007,D4008)=0,COUNTIF(D:D,D4008),""))</f>
        <v/>
      </c>
      <c r="F4008" s="20" t="str">
        <f t="shared" si="136"/>
        <v/>
      </c>
      <c r="G4008" s="56"/>
      <c r="H4008" s="56"/>
      <c r="I4008" s="56"/>
      <c r="J4008" s="56"/>
      <c r="K4008" s="56"/>
      <c r="L4008" s="56"/>
      <c r="M4008" s="56"/>
      <c r="N4008" s="56"/>
      <c r="O4008" s="56"/>
      <c r="P4008" s="56"/>
    </row>
    <row r="4009" spans="1:16">
      <c r="A4009" s="20">
        <v>4000</v>
      </c>
      <c r="B4009" s="20" t="str">
        <f>IF(Data!B4009:$B$5005&lt;&gt;"",Data!B4009,"")</f>
        <v/>
      </c>
      <c r="C4009" s="20" t="str">
        <f>IF(Data!$B4009:C$5005&lt;&gt;"",Data!C4009,"")</f>
        <v/>
      </c>
      <c r="D4009" s="20" t="str">
        <f t="shared" si="135"/>
        <v/>
      </c>
      <c r="E4009" s="133" t="str">
        <f>IF(D4009="","",IF(COUNTIF($D$10:D4008,D4009)=0,COUNTIF(D:D,D4009),""))</f>
        <v/>
      </c>
      <c r="F4009" s="20" t="str">
        <f t="shared" si="136"/>
        <v/>
      </c>
      <c r="G4009" s="56"/>
      <c r="H4009" s="56"/>
      <c r="I4009" s="56"/>
      <c r="J4009" s="56"/>
      <c r="K4009" s="56"/>
      <c r="L4009" s="56"/>
      <c r="M4009" s="56"/>
      <c r="N4009" s="56"/>
      <c r="O4009" s="56"/>
      <c r="P4009" s="56"/>
    </row>
    <row r="4010" spans="1:16">
      <c r="A4010" s="20">
        <v>4001</v>
      </c>
      <c r="B4010" s="20" t="str">
        <f>IF(Data!B4010:$B$5005&lt;&gt;"",Data!B4010,"")</f>
        <v/>
      </c>
      <c r="C4010" s="20" t="str">
        <f>IF(Data!$B4010:C$5005&lt;&gt;"",Data!C4010,"")</f>
        <v/>
      </c>
      <c r="D4010" s="20" t="str">
        <f t="shared" si="135"/>
        <v/>
      </c>
      <c r="E4010" s="133" t="str">
        <f>IF(D4010="","",IF(COUNTIF($D$10:D4009,D4010)=0,COUNTIF(D:D,D4010),""))</f>
        <v/>
      </c>
      <c r="F4010" s="20" t="str">
        <f t="shared" si="136"/>
        <v/>
      </c>
      <c r="G4010" s="56"/>
      <c r="H4010" s="56"/>
      <c r="I4010" s="56"/>
      <c r="J4010" s="56"/>
      <c r="K4010" s="56"/>
      <c r="L4010" s="56"/>
      <c r="M4010" s="56"/>
      <c r="N4010" s="56"/>
      <c r="O4010" s="56"/>
      <c r="P4010" s="56"/>
    </row>
    <row r="4011" spans="1:16">
      <c r="A4011" s="20">
        <v>4002</v>
      </c>
      <c r="B4011" s="20" t="str">
        <f>IF(Data!B4011:$B$5005&lt;&gt;"",Data!B4011,"")</f>
        <v/>
      </c>
      <c r="C4011" s="20" t="str">
        <f>IF(Data!$B4011:C$5005&lt;&gt;"",Data!C4011,"")</f>
        <v/>
      </c>
      <c r="D4011" s="20" t="str">
        <f t="shared" si="135"/>
        <v/>
      </c>
      <c r="E4011" s="133" t="str">
        <f>IF(D4011="","",IF(COUNTIF($D$10:D4010,D4011)=0,COUNTIF(D:D,D4011),""))</f>
        <v/>
      </c>
      <c r="F4011" s="20" t="str">
        <f t="shared" si="136"/>
        <v/>
      </c>
      <c r="G4011" s="56"/>
      <c r="H4011" s="56"/>
      <c r="I4011" s="56"/>
      <c r="J4011" s="56"/>
      <c r="K4011" s="56"/>
      <c r="L4011" s="56"/>
      <c r="M4011" s="56"/>
      <c r="N4011" s="56"/>
      <c r="O4011" s="56"/>
      <c r="P4011" s="56"/>
    </row>
    <row r="4012" spans="1:16">
      <c r="A4012" s="20">
        <v>4003</v>
      </c>
      <c r="B4012" s="20" t="str">
        <f>IF(Data!B4012:$B$5005&lt;&gt;"",Data!B4012,"")</f>
        <v/>
      </c>
      <c r="C4012" s="20" t="str">
        <f>IF(Data!$B4012:C$5005&lt;&gt;"",Data!C4012,"")</f>
        <v/>
      </c>
      <c r="D4012" s="20" t="str">
        <f t="shared" si="135"/>
        <v/>
      </c>
      <c r="E4012" s="133" t="str">
        <f>IF(D4012="","",IF(COUNTIF($D$10:D4011,D4012)=0,COUNTIF(D:D,D4012),""))</f>
        <v/>
      </c>
      <c r="F4012" s="20" t="str">
        <f t="shared" si="136"/>
        <v/>
      </c>
      <c r="G4012" s="56"/>
      <c r="H4012" s="56"/>
      <c r="I4012" s="56"/>
      <c r="J4012" s="56"/>
      <c r="K4012" s="56"/>
      <c r="L4012" s="56"/>
      <c r="M4012" s="56"/>
      <c r="N4012" s="56"/>
      <c r="O4012" s="56"/>
      <c r="P4012" s="56"/>
    </row>
    <row r="4013" spans="1:16">
      <c r="A4013" s="20">
        <v>4004</v>
      </c>
      <c r="B4013" s="20" t="str">
        <f>IF(Data!B4013:$B$5005&lt;&gt;"",Data!B4013,"")</f>
        <v/>
      </c>
      <c r="C4013" s="20" t="str">
        <f>IF(Data!$B4013:C$5005&lt;&gt;"",Data!C4013,"")</f>
        <v/>
      </c>
      <c r="D4013" s="20" t="str">
        <f t="shared" si="135"/>
        <v/>
      </c>
      <c r="E4013" s="133" t="str">
        <f>IF(D4013="","",IF(COUNTIF($D$10:D4012,D4013)=0,COUNTIF(D:D,D4013),""))</f>
        <v/>
      </c>
      <c r="F4013" s="20" t="str">
        <f t="shared" si="136"/>
        <v/>
      </c>
      <c r="G4013" s="56"/>
      <c r="H4013" s="56"/>
      <c r="I4013" s="56"/>
      <c r="J4013" s="56"/>
      <c r="K4013" s="56"/>
      <c r="L4013" s="56"/>
      <c r="M4013" s="56"/>
      <c r="N4013" s="56"/>
      <c r="O4013" s="56"/>
      <c r="P4013" s="56"/>
    </row>
    <row r="4014" spans="1:16">
      <c r="A4014" s="20">
        <v>4005</v>
      </c>
      <c r="B4014" s="20" t="str">
        <f>IF(Data!B4014:$B$5005&lt;&gt;"",Data!B4014,"")</f>
        <v/>
      </c>
      <c r="C4014" s="20" t="str">
        <f>IF(Data!$B4014:C$5005&lt;&gt;"",Data!C4014,"")</f>
        <v/>
      </c>
      <c r="D4014" s="20" t="str">
        <f t="shared" si="135"/>
        <v/>
      </c>
      <c r="E4014" s="133" t="str">
        <f>IF(D4014="","",IF(COUNTIF($D$10:D4013,D4014)=0,COUNTIF(D:D,D4014),""))</f>
        <v/>
      </c>
      <c r="F4014" s="20" t="str">
        <f t="shared" si="136"/>
        <v/>
      </c>
      <c r="G4014" s="56"/>
      <c r="H4014" s="56"/>
      <c r="I4014" s="56"/>
      <c r="J4014" s="56"/>
      <c r="K4014" s="56"/>
      <c r="L4014" s="56"/>
      <c r="M4014" s="56"/>
      <c r="N4014" s="56"/>
      <c r="O4014" s="56"/>
      <c r="P4014" s="56"/>
    </row>
    <row r="4015" spans="1:16">
      <c r="A4015" s="20">
        <v>4006</v>
      </c>
      <c r="B4015" s="20" t="str">
        <f>IF(Data!B4015:$B$5005&lt;&gt;"",Data!B4015,"")</f>
        <v/>
      </c>
      <c r="C4015" s="20" t="str">
        <f>IF(Data!$B4015:C$5005&lt;&gt;"",Data!C4015,"")</f>
        <v/>
      </c>
      <c r="D4015" s="20" t="str">
        <f t="shared" si="135"/>
        <v/>
      </c>
      <c r="E4015" s="133" t="str">
        <f>IF(D4015="","",IF(COUNTIF($D$10:D4014,D4015)=0,COUNTIF(D:D,D4015),""))</f>
        <v/>
      </c>
      <c r="F4015" s="20" t="str">
        <f t="shared" si="136"/>
        <v/>
      </c>
      <c r="G4015" s="56"/>
      <c r="H4015" s="56"/>
      <c r="I4015" s="56"/>
      <c r="J4015" s="56"/>
      <c r="K4015" s="56"/>
      <c r="L4015" s="56"/>
      <c r="M4015" s="56"/>
      <c r="N4015" s="56"/>
      <c r="O4015" s="56"/>
      <c r="P4015" s="56"/>
    </row>
    <row r="4016" spans="1:16">
      <c r="A4016" s="20">
        <v>4007</v>
      </c>
      <c r="B4016" s="20" t="str">
        <f>IF(Data!B4016:$B$5005&lt;&gt;"",Data!B4016,"")</f>
        <v/>
      </c>
      <c r="C4016" s="20" t="str">
        <f>IF(Data!$B4016:C$5005&lt;&gt;"",Data!C4016,"")</f>
        <v/>
      </c>
      <c r="D4016" s="20" t="str">
        <f t="shared" si="135"/>
        <v/>
      </c>
      <c r="E4016" s="133" t="str">
        <f>IF(D4016="","",IF(COUNTIF($D$10:D4015,D4016)=0,COUNTIF(D:D,D4016),""))</f>
        <v/>
      </c>
      <c r="F4016" s="20" t="str">
        <f t="shared" si="136"/>
        <v/>
      </c>
      <c r="G4016" s="56"/>
      <c r="H4016" s="56"/>
      <c r="I4016" s="56"/>
      <c r="J4016" s="56"/>
      <c r="K4016" s="56"/>
      <c r="L4016" s="56"/>
      <c r="M4016" s="56"/>
      <c r="N4016" s="56"/>
      <c r="O4016" s="56"/>
      <c r="P4016" s="56"/>
    </row>
    <row r="4017" spans="1:16">
      <c r="A4017" s="20">
        <v>4008</v>
      </c>
      <c r="B4017" s="20" t="str">
        <f>IF(Data!B4017:$B$5005&lt;&gt;"",Data!B4017,"")</f>
        <v/>
      </c>
      <c r="C4017" s="20" t="str">
        <f>IF(Data!$B4017:C$5005&lt;&gt;"",Data!C4017,"")</f>
        <v/>
      </c>
      <c r="D4017" s="20" t="str">
        <f t="shared" si="135"/>
        <v/>
      </c>
      <c r="E4017" s="133" t="str">
        <f>IF(D4017="","",IF(COUNTIF($D$10:D4016,D4017)=0,COUNTIF(D:D,D4017),""))</f>
        <v/>
      </c>
      <c r="F4017" s="20" t="str">
        <f t="shared" si="136"/>
        <v/>
      </c>
      <c r="G4017" s="56"/>
      <c r="H4017" s="56"/>
      <c r="I4017" s="56"/>
      <c r="J4017" s="56"/>
      <c r="K4017" s="56"/>
      <c r="L4017" s="56"/>
      <c r="M4017" s="56"/>
      <c r="N4017" s="56"/>
      <c r="O4017" s="56"/>
      <c r="P4017" s="56"/>
    </row>
    <row r="4018" spans="1:16">
      <c r="A4018" s="20">
        <v>4009</v>
      </c>
      <c r="B4018" s="20" t="str">
        <f>IF(Data!B4018:$B$5005&lt;&gt;"",Data!B4018,"")</f>
        <v/>
      </c>
      <c r="C4018" s="20" t="str">
        <f>IF(Data!$B4018:C$5005&lt;&gt;"",Data!C4018,"")</f>
        <v/>
      </c>
      <c r="D4018" s="20" t="str">
        <f t="shared" si="135"/>
        <v/>
      </c>
      <c r="E4018" s="133" t="str">
        <f>IF(D4018="","",IF(COUNTIF($D$10:D4017,D4018)=0,COUNTIF(D:D,D4018),""))</f>
        <v/>
      </c>
      <c r="F4018" s="20" t="str">
        <f t="shared" si="136"/>
        <v/>
      </c>
      <c r="G4018" s="56"/>
      <c r="H4018" s="56"/>
      <c r="I4018" s="56"/>
      <c r="J4018" s="56"/>
      <c r="K4018" s="56"/>
      <c r="L4018" s="56"/>
      <c r="M4018" s="56"/>
      <c r="N4018" s="56"/>
      <c r="O4018" s="56"/>
      <c r="P4018" s="56"/>
    </row>
    <row r="4019" spans="1:16">
      <c r="A4019" s="20">
        <v>4010</v>
      </c>
      <c r="B4019" s="20" t="str">
        <f>IF(Data!B4019:$B$5005&lt;&gt;"",Data!B4019,"")</f>
        <v/>
      </c>
      <c r="C4019" s="20" t="str">
        <f>IF(Data!$B4019:C$5005&lt;&gt;"",Data!C4019,"")</f>
        <v/>
      </c>
      <c r="D4019" s="20" t="str">
        <f t="shared" si="135"/>
        <v/>
      </c>
      <c r="E4019" s="133" t="str">
        <f>IF(D4019="","",IF(COUNTIF($D$10:D4018,D4019)=0,COUNTIF(D:D,D4019),""))</f>
        <v/>
      </c>
      <c r="F4019" s="20" t="str">
        <f t="shared" si="136"/>
        <v/>
      </c>
      <c r="G4019" s="56"/>
      <c r="H4019" s="56"/>
      <c r="I4019" s="56"/>
      <c r="J4019" s="56"/>
      <c r="K4019" s="56"/>
      <c r="L4019" s="56"/>
      <c r="M4019" s="56"/>
      <c r="N4019" s="56"/>
      <c r="O4019" s="56"/>
      <c r="P4019" s="56"/>
    </row>
    <row r="4020" spans="1:16">
      <c r="A4020" s="20">
        <v>4011</v>
      </c>
      <c r="B4020" s="20" t="str">
        <f>IF(Data!B4020:$B$5005&lt;&gt;"",Data!B4020,"")</f>
        <v/>
      </c>
      <c r="C4020" s="20" t="str">
        <f>IF(Data!$B4020:C$5005&lt;&gt;"",Data!C4020,"")</f>
        <v/>
      </c>
      <c r="D4020" s="20" t="str">
        <f t="shared" si="135"/>
        <v/>
      </c>
      <c r="E4020" s="133" t="str">
        <f>IF(D4020="","",IF(COUNTIF($D$10:D4019,D4020)=0,COUNTIF(D:D,D4020),""))</f>
        <v/>
      </c>
      <c r="F4020" s="20" t="str">
        <f t="shared" si="136"/>
        <v/>
      </c>
      <c r="G4020" s="56"/>
      <c r="H4020" s="56"/>
      <c r="I4020" s="56"/>
      <c r="J4020" s="56"/>
      <c r="K4020" s="56"/>
      <c r="L4020" s="56"/>
      <c r="M4020" s="56"/>
      <c r="N4020" s="56"/>
      <c r="O4020" s="56"/>
      <c r="P4020" s="56"/>
    </row>
    <row r="4021" spans="1:16">
      <c r="A4021" s="20">
        <v>4012</v>
      </c>
      <c r="B4021" s="20" t="str">
        <f>IF(Data!B4021:$B$5005&lt;&gt;"",Data!B4021,"")</f>
        <v/>
      </c>
      <c r="C4021" s="20" t="str">
        <f>IF(Data!$B4021:C$5005&lt;&gt;"",Data!C4021,"")</f>
        <v/>
      </c>
      <c r="D4021" s="20" t="str">
        <f t="shared" si="135"/>
        <v/>
      </c>
      <c r="E4021" s="133" t="str">
        <f>IF(D4021="","",IF(COUNTIF($D$10:D4020,D4021)=0,COUNTIF(D:D,D4021),""))</f>
        <v/>
      </c>
      <c r="F4021" s="20" t="str">
        <f t="shared" si="136"/>
        <v/>
      </c>
      <c r="G4021" s="56"/>
      <c r="H4021" s="56"/>
      <c r="I4021" s="56"/>
      <c r="J4021" s="56"/>
      <c r="K4021" s="56"/>
      <c r="L4021" s="56"/>
      <c r="M4021" s="56"/>
      <c r="N4021" s="56"/>
      <c r="O4021" s="56"/>
      <c r="P4021" s="56"/>
    </row>
    <row r="4022" spans="1:16">
      <c r="A4022" s="20">
        <v>4013</v>
      </c>
      <c r="B4022" s="20" t="str">
        <f>IF(Data!B4022:$B$5005&lt;&gt;"",Data!B4022,"")</f>
        <v/>
      </c>
      <c r="C4022" s="20" t="str">
        <f>IF(Data!$B4022:C$5005&lt;&gt;"",Data!C4022,"")</f>
        <v/>
      </c>
      <c r="D4022" s="20" t="str">
        <f t="shared" si="135"/>
        <v/>
      </c>
      <c r="E4022" s="133" t="str">
        <f>IF(D4022="","",IF(COUNTIF($D$10:D4021,D4022)=0,COUNTIF(D:D,D4022),""))</f>
        <v/>
      </c>
      <c r="F4022" s="20" t="str">
        <f t="shared" si="136"/>
        <v/>
      </c>
      <c r="G4022" s="56"/>
      <c r="H4022" s="56"/>
      <c r="I4022" s="56"/>
      <c r="J4022" s="56"/>
      <c r="K4022" s="56"/>
      <c r="L4022" s="56"/>
      <c r="M4022" s="56"/>
      <c r="N4022" s="56"/>
      <c r="O4022" s="56"/>
      <c r="P4022" s="56"/>
    </row>
    <row r="4023" spans="1:16">
      <c r="A4023" s="20">
        <v>4014</v>
      </c>
      <c r="B4023" s="20" t="str">
        <f>IF(Data!B4023:$B$5005&lt;&gt;"",Data!B4023,"")</f>
        <v/>
      </c>
      <c r="C4023" s="20" t="str">
        <f>IF(Data!$B4023:C$5005&lt;&gt;"",Data!C4023,"")</f>
        <v/>
      </c>
      <c r="D4023" s="20" t="str">
        <f t="shared" si="135"/>
        <v/>
      </c>
      <c r="E4023" s="133" t="str">
        <f>IF(D4023="","",IF(COUNTIF($D$10:D4022,D4023)=0,COUNTIF(D:D,D4023),""))</f>
        <v/>
      </c>
      <c r="F4023" s="20" t="str">
        <f t="shared" si="136"/>
        <v/>
      </c>
      <c r="G4023" s="56"/>
      <c r="H4023" s="56"/>
      <c r="I4023" s="56"/>
      <c r="J4023" s="56"/>
      <c r="K4023" s="56"/>
      <c r="L4023" s="56"/>
      <c r="M4023" s="56"/>
      <c r="N4023" s="56"/>
      <c r="O4023" s="56"/>
      <c r="P4023" s="56"/>
    </row>
    <row r="4024" spans="1:16">
      <c r="A4024" s="20">
        <v>4015</v>
      </c>
      <c r="B4024" s="20" t="str">
        <f>IF(Data!B4024:$B$5005&lt;&gt;"",Data!B4024,"")</f>
        <v/>
      </c>
      <c r="C4024" s="20" t="str">
        <f>IF(Data!$B4024:C$5005&lt;&gt;"",Data!C4024,"")</f>
        <v/>
      </c>
      <c r="D4024" s="20" t="str">
        <f t="shared" ref="D4024:D4087" si="137">IF(AND(B4024&lt;&gt;"",C4024&lt;&gt;""), _xlfn.RANK.AVG(B4024,B:B,1),"")</f>
        <v/>
      </c>
      <c r="E4024" s="133" t="str">
        <f>IF(D4024="","",IF(COUNTIF($D$10:D4023,D4024)=0,COUNTIF(D:D,D4024),""))</f>
        <v/>
      </c>
      <c r="F4024" s="20" t="str">
        <f t="shared" si="136"/>
        <v/>
      </c>
      <c r="G4024" s="56"/>
      <c r="H4024" s="56"/>
      <c r="I4024" s="56"/>
      <c r="J4024" s="56"/>
      <c r="K4024" s="56"/>
      <c r="L4024" s="56"/>
      <c r="M4024" s="56"/>
      <c r="N4024" s="56"/>
      <c r="O4024" s="56"/>
      <c r="P4024" s="56"/>
    </row>
    <row r="4025" spans="1:16">
      <c r="A4025" s="20">
        <v>4016</v>
      </c>
      <c r="B4025" s="20" t="str">
        <f>IF(Data!B4025:$B$5005&lt;&gt;"",Data!B4025,"")</f>
        <v/>
      </c>
      <c r="C4025" s="20" t="str">
        <f>IF(Data!$B4025:C$5005&lt;&gt;"",Data!C4025,"")</f>
        <v/>
      </c>
      <c r="D4025" s="20" t="str">
        <f t="shared" si="137"/>
        <v/>
      </c>
      <c r="E4025" s="133" t="str">
        <f>IF(D4025="","",IF(COUNTIF($D$10:D4024,D4025)=0,COUNTIF(D:D,D4025),""))</f>
        <v/>
      </c>
      <c r="F4025" s="20" t="str">
        <f t="shared" si="136"/>
        <v/>
      </c>
      <c r="G4025" s="56"/>
      <c r="H4025" s="56"/>
      <c r="I4025" s="56"/>
      <c r="J4025" s="56"/>
      <c r="K4025" s="56"/>
      <c r="L4025" s="56"/>
      <c r="M4025" s="56"/>
      <c r="N4025" s="56"/>
      <c r="O4025" s="56"/>
      <c r="P4025" s="56"/>
    </row>
    <row r="4026" spans="1:16">
      <c r="A4026" s="20">
        <v>4017</v>
      </c>
      <c r="B4026" s="20" t="str">
        <f>IF(Data!B4026:$B$5005&lt;&gt;"",Data!B4026,"")</f>
        <v/>
      </c>
      <c r="C4026" s="20" t="str">
        <f>IF(Data!$B4026:C$5005&lt;&gt;"",Data!C4026,"")</f>
        <v/>
      </c>
      <c r="D4026" s="20" t="str">
        <f t="shared" si="137"/>
        <v/>
      </c>
      <c r="E4026" s="133" t="str">
        <f>IF(D4026="","",IF(COUNTIF($D$10:D4025,D4026)=0,COUNTIF(D:D,D4026),""))</f>
        <v/>
      </c>
      <c r="F4026" s="20" t="str">
        <f t="shared" si="136"/>
        <v/>
      </c>
      <c r="G4026" s="56"/>
      <c r="H4026" s="56"/>
      <c r="I4026" s="56"/>
      <c r="J4026" s="56"/>
      <c r="K4026" s="56"/>
      <c r="L4026" s="56"/>
      <c r="M4026" s="56"/>
      <c r="N4026" s="56"/>
      <c r="O4026" s="56"/>
      <c r="P4026" s="56"/>
    </row>
    <row r="4027" spans="1:16">
      <c r="A4027" s="20">
        <v>4018</v>
      </c>
      <c r="B4027" s="20" t="str">
        <f>IF(Data!B4027:$B$5005&lt;&gt;"",Data!B4027,"")</f>
        <v/>
      </c>
      <c r="C4027" s="20" t="str">
        <f>IF(Data!$B4027:C$5005&lt;&gt;"",Data!C4027,"")</f>
        <v/>
      </c>
      <c r="D4027" s="20" t="str">
        <f t="shared" si="137"/>
        <v/>
      </c>
      <c r="E4027" s="133" t="str">
        <f>IF(D4027="","",IF(COUNTIF($D$10:D4026,D4027)=0,COUNTIF(D:D,D4027),""))</f>
        <v/>
      </c>
      <c r="F4027" s="20" t="str">
        <f t="shared" si="136"/>
        <v/>
      </c>
      <c r="G4027" s="56"/>
      <c r="H4027" s="56"/>
      <c r="I4027" s="56"/>
      <c r="J4027" s="56"/>
      <c r="K4027" s="56"/>
      <c r="L4027" s="56"/>
      <c r="M4027" s="56"/>
      <c r="N4027" s="56"/>
      <c r="O4027" s="56"/>
      <c r="P4027" s="56"/>
    </row>
    <row r="4028" spans="1:16">
      <c r="A4028" s="20">
        <v>4019</v>
      </c>
      <c r="B4028" s="20" t="str">
        <f>IF(Data!B4028:$B$5005&lt;&gt;"",Data!B4028,"")</f>
        <v/>
      </c>
      <c r="C4028" s="20" t="str">
        <f>IF(Data!$B4028:C$5005&lt;&gt;"",Data!C4028,"")</f>
        <v/>
      </c>
      <c r="D4028" s="20" t="str">
        <f t="shared" si="137"/>
        <v/>
      </c>
      <c r="E4028" s="133" t="str">
        <f>IF(D4028="","",IF(COUNTIF($D$10:D4027,D4028)=0,COUNTIF(D:D,D4028),""))</f>
        <v/>
      </c>
      <c r="F4028" s="20" t="str">
        <f t="shared" si="136"/>
        <v/>
      </c>
      <c r="G4028" s="56"/>
      <c r="H4028" s="56"/>
      <c r="I4028" s="56"/>
      <c r="J4028" s="56"/>
      <c r="K4028" s="56"/>
      <c r="L4028" s="56"/>
      <c r="M4028" s="56"/>
      <c r="N4028" s="56"/>
      <c r="O4028" s="56"/>
      <c r="P4028" s="56"/>
    </row>
    <row r="4029" spans="1:16">
      <c r="A4029" s="20">
        <v>4020</v>
      </c>
      <c r="B4029" s="20" t="str">
        <f>IF(Data!B4029:$B$5005&lt;&gt;"",Data!B4029,"")</f>
        <v/>
      </c>
      <c r="C4029" s="20" t="str">
        <f>IF(Data!$B4029:C$5005&lt;&gt;"",Data!C4029,"")</f>
        <v/>
      </c>
      <c r="D4029" s="20" t="str">
        <f t="shared" si="137"/>
        <v/>
      </c>
      <c r="E4029" s="133" t="str">
        <f>IF(D4029="","",IF(COUNTIF($D$10:D4028,D4029)=0,COUNTIF(D:D,D4029),""))</f>
        <v/>
      </c>
      <c r="F4029" s="20" t="str">
        <f t="shared" si="136"/>
        <v/>
      </c>
      <c r="G4029" s="56"/>
      <c r="H4029" s="56"/>
      <c r="I4029" s="56"/>
      <c r="J4029" s="56"/>
      <c r="K4029" s="56"/>
      <c r="L4029" s="56"/>
      <c r="M4029" s="56"/>
      <c r="N4029" s="56"/>
      <c r="O4029" s="56"/>
      <c r="P4029" s="56"/>
    </row>
    <row r="4030" spans="1:16">
      <c r="A4030" s="20">
        <v>4021</v>
      </c>
      <c r="B4030" s="20" t="str">
        <f>IF(Data!B4030:$B$5005&lt;&gt;"",Data!B4030,"")</f>
        <v/>
      </c>
      <c r="C4030" s="20" t="str">
        <f>IF(Data!$B4030:C$5005&lt;&gt;"",Data!C4030,"")</f>
        <v/>
      </c>
      <c r="D4030" s="20" t="str">
        <f t="shared" si="137"/>
        <v/>
      </c>
      <c r="E4030" s="133" t="str">
        <f>IF(D4030="","",IF(COUNTIF($D$10:D4029,D4030)=0,COUNTIF(D:D,D4030),""))</f>
        <v/>
      </c>
      <c r="F4030" s="20" t="str">
        <f t="shared" si="136"/>
        <v/>
      </c>
      <c r="G4030" s="56"/>
      <c r="H4030" s="56"/>
      <c r="I4030" s="56"/>
      <c r="J4030" s="56"/>
      <c r="K4030" s="56"/>
      <c r="L4030" s="56"/>
      <c r="M4030" s="56"/>
      <c r="N4030" s="56"/>
      <c r="O4030" s="56"/>
      <c r="P4030" s="56"/>
    </row>
    <row r="4031" spans="1:16">
      <c r="A4031" s="20">
        <v>4022</v>
      </c>
      <c r="B4031" s="20" t="str">
        <f>IF(Data!B4031:$B$5005&lt;&gt;"",Data!B4031,"")</f>
        <v/>
      </c>
      <c r="C4031" s="20" t="str">
        <f>IF(Data!$B4031:C$5005&lt;&gt;"",Data!C4031,"")</f>
        <v/>
      </c>
      <c r="D4031" s="20" t="str">
        <f t="shared" si="137"/>
        <v/>
      </c>
      <c r="E4031" s="133" t="str">
        <f>IF(D4031="","",IF(COUNTIF($D$10:D4030,D4031)=0,COUNTIF(D:D,D4031),""))</f>
        <v/>
      </c>
      <c r="F4031" s="20" t="str">
        <f t="shared" si="136"/>
        <v/>
      </c>
      <c r="G4031" s="56"/>
      <c r="H4031" s="56"/>
      <c r="I4031" s="56"/>
      <c r="J4031" s="56"/>
      <c r="K4031" s="56"/>
      <c r="L4031" s="56"/>
      <c r="M4031" s="56"/>
      <c r="N4031" s="56"/>
      <c r="O4031" s="56"/>
      <c r="P4031" s="56"/>
    </row>
    <row r="4032" spans="1:16">
      <c r="A4032" s="20">
        <v>4023</v>
      </c>
      <c r="B4032" s="20" t="str">
        <f>IF(Data!B4032:$B$5005&lt;&gt;"",Data!B4032,"")</f>
        <v/>
      </c>
      <c r="C4032" s="20" t="str">
        <f>IF(Data!$B4032:C$5005&lt;&gt;"",Data!C4032,"")</f>
        <v/>
      </c>
      <c r="D4032" s="20" t="str">
        <f t="shared" si="137"/>
        <v/>
      </c>
      <c r="E4032" s="133" t="str">
        <f>IF(D4032="","",IF(COUNTIF($D$10:D4031,D4032)=0,COUNTIF(D:D,D4032),""))</f>
        <v/>
      </c>
      <c r="F4032" s="20" t="str">
        <f t="shared" si="136"/>
        <v/>
      </c>
      <c r="G4032" s="56"/>
      <c r="H4032" s="56"/>
      <c r="I4032" s="56"/>
      <c r="J4032" s="56"/>
      <c r="K4032" s="56"/>
      <c r="L4032" s="56"/>
      <c r="M4032" s="56"/>
      <c r="N4032" s="56"/>
      <c r="O4032" s="56"/>
      <c r="P4032" s="56"/>
    </row>
    <row r="4033" spans="1:16">
      <c r="A4033" s="20">
        <v>4024</v>
      </c>
      <c r="B4033" s="20" t="str">
        <f>IF(Data!B4033:$B$5005&lt;&gt;"",Data!B4033,"")</f>
        <v/>
      </c>
      <c r="C4033" s="20" t="str">
        <f>IF(Data!$B4033:C$5005&lt;&gt;"",Data!C4033,"")</f>
        <v/>
      </c>
      <c r="D4033" s="20" t="str">
        <f t="shared" si="137"/>
        <v/>
      </c>
      <c r="E4033" s="133" t="str">
        <f>IF(D4033="","",IF(COUNTIF($D$10:D4032,D4033)=0,COUNTIF(D:D,D4033),""))</f>
        <v/>
      </c>
      <c r="F4033" s="20" t="str">
        <f t="shared" si="136"/>
        <v/>
      </c>
      <c r="G4033" s="56"/>
      <c r="H4033" s="56"/>
      <c r="I4033" s="56"/>
      <c r="J4033" s="56"/>
      <c r="K4033" s="56"/>
      <c r="L4033" s="56"/>
      <c r="M4033" s="56"/>
      <c r="N4033" s="56"/>
      <c r="O4033" s="56"/>
      <c r="P4033" s="56"/>
    </row>
    <row r="4034" spans="1:16">
      <c r="A4034" s="20">
        <v>4025</v>
      </c>
      <c r="B4034" s="20" t="str">
        <f>IF(Data!B4034:$B$5005&lt;&gt;"",Data!B4034,"")</f>
        <v/>
      </c>
      <c r="C4034" s="20" t="str">
        <f>IF(Data!$B4034:C$5005&lt;&gt;"",Data!C4034,"")</f>
        <v/>
      </c>
      <c r="D4034" s="20" t="str">
        <f t="shared" si="137"/>
        <v/>
      </c>
      <c r="E4034" s="133" t="str">
        <f>IF(D4034="","",IF(COUNTIF($D$10:D4033,D4034)=0,COUNTIF(D:D,D4034),""))</f>
        <v/>
      </c>
      <c r="F4034" s="20" t="str">
        <f t="shared" si="136"/>
        <v/>
      </c>
      <c r="G4034" s="56"/>
      <c r="H4034" s="56"/>
      <c r="I4034" s="56"/>
      <c r="J4034" s="56"/>
      <c r="K4034" s="56"/>
      <c r="L4034" s="56"/>
      <c r="M4034" s="56"/>
      <c r="N4034" s="56"/>
      <c r="O4034" s="56"/>
      <c r="P4034" s="56"/>
    </row>
    <row r="4035" spans="1:16">
      <c r="A4035" s="20">
        <v>4026</v>
      </c>
      <c r="B4035" s="20" t="str">
        <f>IF(Data!B4035:$B$5005&lt;&gt;"",Data!B4035,"")</f>
        <v/>
      </c>
      <c r="C4035" s="20" t="str">
        <f>IF(Data!$B4035:C$5005&lt;&gt;"",Data!C4035,"")</f>
        <v/>
      </c>
      <c r="D4035" s="20" t="str">
        <f t="shared" si="137"/>
        <v/>
      </c>
      <c r="E4035" s="133" t="str">
        <f>IF(D4035="","",IF(COUNTIF($D$10:D4034,D4035)=0,COUNTIF(D:D,D4035),""))</f>
        <v/>
      </c>
      <c r="F4035" s="20" t="str">
        <f t="shared" si="136"/>
        <v/>
      </c>
      <c r="G4035" s="56"/>
      <c r="H4035" s="56"/>
      <c r="I4035" s="56"/>
      <c r="J4035" s="56"/>
      <c r="K4035" s="56"/>
      <c r="L4035" s="56"/>
      <c r="M4035" s="56"/>
      <c r="N4035" s="56"/>
      <c r="O4035" s="56"/>
      <c r="P4035" s="56"/>
    </row>
    <row r="4036" spans="1:16">
      <c r="A4036" s="20">
        <v>4027</v>
      </c>
      <c r="B4036" s="20" t="str">
        <f>IF(Data!B4036:$B$5005&lt;&gt;"",Data!B4036,"")</f>
        <v/>
      </c>
      <c r="C4036" s="20" t="str">
        <f>IF(Data!$B4036:C$5005&lt;&gt;"",Data!C4036,"")</f>
        <v/>
      </c>
      <c r="D4036" s="20" t="str">
        <f t="shared" si="137"/>
        <v/>
      </c>
      <c r="E4036" s="133" t="str">
        <f>IF(D4036="","",IF(COUNTIF($D$10:D4035,D4036)=0,COUNTIF(D:D,D4036),""))</f>
        <v/>
      </c>
      <c r="F4036" s="20" t="str">
        <f t="shared" si="136"/>
        <v/>
      </c>
      <c r="G4036" s="56"/>
      <c r="H4036" s="56"/>
      <c r="I4036" s="56"/>
      <c r="J4036" s="56"/>
      <c r="K4036" s="56"/>
      <c r="L4036" s="56"/>
      <c r="M4036" s="56"/>
      <c r="N4036" s="56"/>
      <c r="O4036" s="56"/>
      <c r="P4036" s="56"/>
    </row>
    <row r="4037" spans="1:16">
      <c r="A4037" s="20">
        <v>4028</v>
      </c>
      <c r="B4037" s="20" t="str">
        <f>IF(Data!B4037:$B$5005&lt;&gt;"",Data!B4037,"")</f>
        <v/>
      </c>
      <c r="C4037" s="20" t="str">
        <f>IF(Data!$B4037:C$5005&lt;&gt;"",Data!C4037,"")</f>
        <v/>
      </c>
      <c r="D4037" s="20" t="str">
        <f t="shared" si="137"/>
        <v/>
      </c>
      <c r="E4037" s="133" t="str">
        <f>IF(D4037="","",IF(COUNTIF($D$10:D4036,D4037)=0,COUNTIF(D:D,D4037),""))</f>
        <v/>
      </c>
      <c r="F4037" s="20" t="str">
        <f t="shared" si="136"/>
        <v/>
      </c>
      <c r="G4037" s="56"/>
      <c r="H4037" s="56"/>
      <c r="I4037" s="56"/>
      <c r="J4037" s="56"/>
      <c r="K4037" s="56"/>
      <c r="L4037" s="56"/>
      <c r="M4037" s="56"/>
      <c r="N4037" s="56"/>
      <c r="O4037" s="56"/>
      <c r="P4037" s="56"/>
    </row>
    <row r="4038" spans="1:16">
      <c r="A4038" s="20">
        <v>4029</v>
      </c>
      <c r="B4038" s="20" t="str">
        <f>IF(Data!B4038:$B$5005&lt;&gt;"",Data!B4038,"")</f>
        <v/>
      </c>
      <c r="C4038" s="20" t="str">
        <f>IF(Data!$B4038:C$5005&lt;&gt;"",Data!C4038,"")</f>
        <v/>
      </c>
      <c r="D4038" s="20" t="str">
        <f t="shared" si="137"/>
        <v/>
      </c>
      <c r="E4038" s="133" t="str">
        <f>IF(D4038="","",IF(COUNTIF($D$10:D4037,D4038)=0,COUNTIF(D:D,D4038),""))</f>
        <v/>
      </c>
      <c r="F4038" s="20" t="str">
        <f t="shared" si="136"/>
        <v/>
      </c>
      <c r="G4038" s="56"/>
      <c r="H4038" s="56"/>
      <c r="I4038" s="56"/>
      <c r="J4038" s="56"/>
      <c r="K4038" s="56"/>
      <c r="L4038" s="56"/>
      <c r="M4038" s="56"/>
      <c r="N4038" s="56"/>
      <c r="O4038" s="56"/>
      <c r="P4038" s="56"/>
    </row>
    <row r="4039" spans="1:16">
      <c r="A4039" s="20">
        <v>4030</v>
      </c>
      <c r="B4039" s="20" t="str">
        <f>IF(Data!B4039:$B$5005&lt;&gt;"",Data!B4039,"")</f>
        <v/>
      </c>
      <c r="C4039" s="20" t="str">
        <f>IF(Data!$B4039:C$5005&lt;&gt;"",Data!C4039,"")</f>
        <v/>
      </c>
      <c r="D4039" s="20" t="str">
        <f t="shared" si="137"/>
        <v/>
      </c>
      <c r="E4039" s="133" t="str">
        <f>IF(D4039="","",IF(COUNTIF($D$10:D4038,D4039)=0,COUNTIF(D:D,D4039),""))</f>
        <v/>
      </c>
      <c r="F4039" s="20" t="str">
        <f t="shared" si="136"/>
        <v/>
      </c>
      <c r="G4039" s="56"/>
      <c r="H4039" s="56"/>
      <c r="I4039" s="56"/>
      <c r="J4039" s="56"/>
      <c r="K4039" s="56"/>
      <c r="L4039" s="56"/>
      <c r="M4039" s="56"/>
      <c r="N4039" s="56"/>
      <c r="O4039" s="56"/>
      <c r="P4039" s="56"/>
    </row>
    <row r="4040" spans="1:16">
      <c r="A4040" s="20">
        <v>4031</v>
      </c>
      <c r="B4040" s="20" t="str">
        <f>IF(Data!B4040:$B$5005&lt;&gt;"",Data!B4040,"")</f>
        <v/>
      </c>
      <c r="C4040" s="20" t="str">
        <f>IF(Data!$B4040:C$5005&lt;&gt;"",Data!C4040,"")</f>
        <v/>
      </c>
      <c r="D4040" s="20" t="str">
        <f t="shared" si="137"/>
        <v/>
      </c>
      <c r="E4040" s="133" t="str">
        <f>IF(D4040="","",IF(COUNTIF($D$10:D4039,D4040)=0,COUNTIF(D:D,D4040),""))</f>
        <v/>
      </c>
      <c r="F4040" s="20" t="str">
        <f t="shared" si="136"/>
        <v/>
      </c>
      <c r="G4040" s="56"/>
      <c r="H4040" s="56"/>
      <c r="I4040" s="56"/>
      <c r="J4040" s="56"/>
      <c r="K4040" s="56"/>
      <c r="L4040" s="56"/>
      <c r="M4040" s="56"/>
      <c r="N4040" s="56"/>
      <c r="O4040" s="56"/>
      <c r="P4040" s="56"/>
    </row>
    <row r="4041" spans="1:16">
      <c r="A4041" s="20">
        <v>4032</v>
      </c>
      <c r="B4041" s="20" t="str">
        <f>IF(Data!B4041:$B$5005&lt;&gt;"",Data!B4041,"")</f>
        <v/>
      </c>
      <c r="C4041" s="20" t="str">
        <f>IF(Data!$B4041:C$5005&lt;&gt;"",Data!C4041,"")</f>
        <v/>
      </c>
      <c r="D4041" s="20" t="str">
        <f t="shared" si="137"/>
        <v/>
      </c>
      <c r="E4041" s="133" t="str">
        <f>IF(D4041="","",IF(COUNTIF($D$10:D4040,D4041)=0,COUNTIF(D:D,D4041),""))</f>
        <v/>
      </c>
      <c r="F4041" s="20" t="str">
        <f t="shared" si="136"/>
        <v/>
      </c>
      <c r="G4041" s="56"/>
      <c r="H4041" s="56"/>
      <c r="I4041" s="56"/>
      <c r="J4041" s="56"/>
      <c r="K4041" s="56"/>
      <c r="L4041" s="56"/>
      <c r="M4041" s="56"/>
      <c r="N4041" s="56"/>
      <c r="O4041" s="56"/>
      <c r="P4041" s="56"/>
    </row>
    <row r="4042" spans="1:16">
      <c r="A4042" s="20">
        <v>4033</v>
      </c>
      <c r="B4042" s="20" t="str">
        <f>IF(Data!B4042:$B$5005&lt;&gt;"",Data!B4042,"")</f>
        <v/>
      </c>
      <c r="C4042" s="20" t="str">
        <f>IF(Data!$B4042:C$5005&lt;&gt;"",Data!C4042,"")</f>
        <v/>
      </c>
      <c r="D4042" s="20" t="str">
        <f t="shared" si="137"/>
        <v/>
      </c>
      <c r="E4042" s="133" t="str">
        <f>IF(D4042="","",IF(COUNTIF($D$10:D4041,D4042)=0,COUNTIF(D:D,D4042),""))</f>
        <v/>
      </c>
      <c r="F4042" s="20" t="str">
        <f t="shared" si="136"/>
        <v/>
      </c>
      <c r="G4042" s="56"/>
      <c r="H4042" s="56"/>
      <c r="I4042" s="56"/>
      <c r="J4042" s="56"/>
      <c r="K4042" s="56"/>
      <c r="L4042" s="56"/>
      <c r="M4042" s="56"/>
      <c r="N4042" s="56"/>
      <c r="O4042" s="56"/>
      <c r="P4042" s="56"/>
    </row>
    <row r="4043" spans="1:16">
      <c r="A4043" s="20">
        <v>4034</v>
      </c>
      <c r="B4043" s="20" t="str">
        <f>IF(Data!B4043:$B$5005&lt;&gt;"",Data!B4043,"")</f>
        <v/>
      </c>
      <c r="C4043" s="20" t="str">
        <f>IF(Data!$B4043:C$5005&lt;&gt;"",Data!C4043,"")</f>
        <v/>
      </c>
      <c r="D4043" s="20" t="str">
        <f t="shared" si="137"/>
        <v/>
      </c>
      <c r="E4043" s="133" t="str">
        <f>IF(D4043="","",IF(COUNTIF($D$10:D4042,D4043)=0,COUNTIF(D:D,D4043),""))</f>
        <v/>
      </c>
      <c r="F4043" s="20" t="str">
        <f t="shared" si="136"/>
        <v/>
      </c>
      <c r="G4043" s="56"/>
      <c r="H4043" s="56"/>
      <c r="I4043" s="56"/>
      <c r="J4043" s="56"/>
      <c r="K4043" s="56"/>
      <c r="L4043" s="56"/>
      <c r="M4043" s="56"/>
      <c r="N4043" s="56"/>
      <c r="O4043" s="56"/>
      <c r="P4043" s="56"/>
    </row>
    <row r="4044" spans="1:16">
      <c r="A4044" s="20">
        <v>4035</v>
      </c>
      <c r="B4044" s="20" t="str">
        <f>IF(Data!B4044:$B$5005&lt;&gt;"",Data!B4044,"")</f>
        <v/>
      </c>
      <c r="C4044" s="20" t="str">
        <f>IF(Data!$B4044:C$5005&lt;&gt;"",Data!C4044,"")</f>
        <v/>
      </c>
      <c r="D4044" s="20" t="str">
        <f t="shared" si="137"/>
        <v/>
      </c>
      <c r="E4044" s="133" t="str">
        <f>IF(D4044="","",IF(COUNTIF($D$10:D4043,D4044)=0,COUNTIF(D:D,D4044),""))</f>
        <v/>
      </c>
      <c r="F4044" s="20" t="str">
        <f t="shared" ref="F4044:F4107" si="138">IF(E4044="","",E4044^3-E4044)</f>
        <v/>
      </c>
      <c r="G4044" s="56"/>
      <c r="H4044" s="56"/>
      <c r="I4044" s="56"/>
      <c r="J4044" s="56"/>
      <c r="K4044" s="56"/>
      <c r="L4044" s="56"/>
      <c r="M4044" s="56"/>
      <c r="N4044" s="56"/>
      <c r="O4044" s="56"/>
      <c r="P4044" s="56"/>
    </row>
    <row r="4045" spans="1:16">
      <c r="A4045" s="20">
        <v>4036</v>
      </c>
      <c r="B4045" s="20" t="str">
        <f>IF(Data!B4045:$B$5005&lt;&gt;"",Data!B4045,"")</f>
        <v/>
      </c>
      <c r="C4045" s="20" t="str">
        <f>IF(Data!$B4045:C$5005&lt;&gt;"",Data!C4045,"")</f>
        <v/>
      </c>
      <c r="D4045" s="20" t="str">
        <f t="shared" si="137"/>
        <v/>
      </c>
      <c r="E4045" s="133" t="str">
        <f>IF(D4045="","",IF(COUNTIF($D$10:D4044,D4045)=0,COUNTIF(D:D,D4045),""))</f>
        <v/>
      </c>
      <c r="F4045" s="20" t="str">
        <f t="shared" si="138"/>
        <v/>
      </c>
      <c r="G4045" s="56"/>
      <c r="H4045" s="56"/>
      <c r="I4045" s="56"/>
      <c r="J4045" s="56"/>
      <c r="K4045" s="56"/>
      <c r="L4045" s="56"/>
      <c r="M4045" s="56"/>
      <c r="N4045" s="56"/>
      <c r="O4045" s="56"/>
      <c r="P4045" s="56"/>
    </row>
    <row r="4046" spans="1:16">
      <c r="A4046" s="20">
        <v>4037</v>
      </c>
      <c r="B4046" s="20" t="str">
        <f>IF(Data!B4046:$B$5005&lt;&gt;"",Data!B4046,"")</f>
        <v/>
      </c>
      <c r="C4046" s="20" t="str">
        <f>IF(Data!$B4046:C$5005&lt;&gt;"",Data!C4046,"")</f>
        <v/>
      </c>
      <c r="D4046" s="20" t="str">
        <f t="shared" si="137"/>
        <v/>
      </c>
      <c r="E4046" s="133" t="str">
        <f>IF(D4046="","",IF(COUNTIF($D$10:D4045,D4046)=0,COUNTIF(D:D,D4046),""))</f>
        <v/>
      </c>
      <c r="F4046" s="20" t="str">
        <f t="shared" si="138"/>
        <v/>
      </c>
      <c r="G4046" s="56"/>
      <c r="H4046" s="56"/>
      <c r="I4046" s="56"/>
      <c r="J4046" s="56"/>
      <c r="K4046" s="56"/>
      <c r="L4046" s="56"/>
      <c r="M4046" s="56"/>
      <c r="N4046" s="56"/>
      <c r="O4046" s="56"/>
      <c r="P4046" s="56"/>
    </row>
    <row r="4047" spans="1:16">
      <c r="A4047" s="20">
        <v>4038</v>
      </c>
      <c r="B4047" s="20" t="str">
        <f>IF(Data!B4047:$B$5005&lt;&gt;"",Data!B4047,"")</f>
        <v/>
      </c>
      <c r="C4047" s="20" t="str">
        <f>IF(Data!$B4047:C$5005&lt;&gt;"",Data!C4047,"")</f>
        <v/>
      </c>
      <c r="D4047" s="20" t="str">
        <f t="shared" si="137"/>
        <v/>
      </c>
      <c r="E4047" s="133" t="str">
        <f>IF(D4047="","",IF(COUNTIF($D$10:D4046,D4047)=0,COUNTIF(D:D,D4047),""))</f>
        <v/>
      </c>
      <c r="F4047" s="20" t="str">
        <f t="shared" si="138"/>
        <v/>
      </c>
      <c r="G4047" s="56"/>
      <c r="H4047" s="56"/>
      <c r="I4047" s="56"/>
      <c r="J4047" s="56"/>
      <c r="K4047" s="56"/>
      <c r="L4047" s="56"/>
      <c r="M4047" s="56"/>
      <c r="N4047" s="56"/>
      <c r="O4047" s="56"/>
      <c r="P4047" s="56"/>
    </row>
    <row r="4048" spans="1:16">
      <c r="A4048" s="20">
        <v>4039</v>
      </c>
      <c r="B4048" s="20" t="str">
        <f>IF(Data!B4048:$B$5005&lt;&gt;"",Data!B4048,"")</f>
        <v/>
      </c>
      <c r="C4048" s="20" t="str">
        <f>IF(Data!$B4048:C$5005&lt;&gt;"",Data!C4048,"")</f>
        <v/>
      </c>
      <c r="D4048" s="20" t="str">
        <f t="shared" si="137"/>
        <v/>
      </c>
      <c r="E4048" s="133" t="str">
        <f>IF(D4048="","",IF(COUNTIF($D$10:D4047,D4048)=0,COUNTIF(D:D,D4048),""))</f>
        <v/>
      </c>
      <c r="F4048" s="20" t="str">
        <f t="shared" si="138"/>
        <v/>
      </c>
      <c r="G4048" s="56"/>
      <c r="H4048" s="56"/>
      <c r="I4048" s="56"/>
      <c r="J4048" s="56"/>
      <c r="K4048" s="56"/>
      <c r="L4048" s="56"/>
      <c r="M4048" s="56"/>
      <c r="N4048" s="56"/>
      <c r="O4048" s="56"/>
      <c r="P4048" s="56"/>
    </row>
    <row r="4049" spans="1:16">
      <c r="A4049" s="20">
        <v>4040</v>
      </c>
      <c r="B4049" s="20" t="str">
        <f>IF(Data!B4049:$B$5005&lt;&gt;"",Data!B4049,"")</f>
        <v/>
      </c>
      <c r="C4049" s="20" t="str">
        <f>IF(Data!$B4049:C$5005&lt;&gt;"",Data!C4049,"")</f>
        <v/>
      </c>
      <c r="D4049" s="20" t="str">
        <f t="shared" si="137"/>
        <v/>
      </c>
      <c r="E4049" s="133" t="str">
        <f>IF(D4049="","",IF(COUNTIF($D$10:D4048,D4049)=0,COUNTIF(D:D,D4049),""))</f>
        <v/>
      </c>
      <c r="F4049" s="20" t="str">
        <f t="shared" si="138"/>
        <v/>
      </c>
      <c r="G4049" s="56"/>
      <c r="H4049" s="56"/>
      <c r="I4049" s="56"/>
      <c r="J4049" s="56"/>
      <c r="K4049" s="56"/>
      <c r="L4049" s="56"/>
      <c r="M4049" s="56"/>
      <c r="N4049" s="56"/>
      <c r="O4049" s="56"/>
      <c r="P4049" s="56"/>
    </row>
    <row r="4050" spans="1:16">
      <c r="A4050" s="20">
        <v>4041</v>
      </c>
      <c r="B4050" s="20" t="str">
        <f>IF(Data!B4050:$B$5005&lt;&gt;"",Data!B4050,"")</f>
        <v/>
      </c>
      <c r="C4050" s="20" t="str">
        <f>IF(Data!$B4050:C$5005&lt;&gt;"",Data!C4050,"")</f>
        <v/>
      </c>
      <c r="D4050" s="20" t="str">
        <f t="shared" si="137"/>
        <v/>
      </c>
      <c r="E4050" s="133" t="str">
        <f>IF(D4050="","",IF(COUNTIF($D$10:D4049,D4050)=0,COUNTIF(D:D,D4050),""))</f>
        <v/>
      </c>
      <c r="F4050" s="20" t="str">
        <f t="shared" si="138"/>
        <v/>
      </c>
      <c r="G4050" s="56"/>
      <c r="H4050" s="56"/>
      <c r="I4050" s="56"/>
      <c r="J4050" s="56"/>
      <c r="K4050" s="56"/>
      <c r="L4050" s="56"/>
      <c r="M4050" s="56"/>
      <c r="N4050" s="56"/>
      <c r="O4050" s="56"/>
      <c r="P4050" s="56"/>
    </row>
    <row r="4051" spans="1:16">
      <c r="A4051" s="20">
        <v>4042</v>
      </c>
      <c r="B4051" s="20" t="str">
        <f>IF(Data!B4051:$B$5005&lt;&gt;"",Data!B4051,"")</f>
        <v/>
      </c>
      <c r="C4051" s="20" t="str">
        <f>IF(Data!$B4051:C$5005&lt;&gt;"",Data!C4051,"")</f>
        <v/>
      </c>
      <c r="D4051" s="20" t="str">
        <f t="shared" si="137"/>
        <v/>
      </c>
      <c r="E4051" s="133" t="str">
        <f>IF(D4051="","",IF(COUNTIF($D$10:D4050,D4051)=0,COUNTIF(D:D,D4051),""))</f>
        <v/>
      </c>
      <c r="F4051" s="20" t="str">
        <f t="shared" si="138"/>
        <v/>
      </c>
      <c r="G4051" s="56"/>
      <c r="H4051" s="56"/>
      <c r="I4051" s="56"/>
      <c r="J4051" s="56"/>
      <c r="K4051" s="56"/>
      <c r="L4051" s="56"/>
      <c r="M4051" s="56"/>
      <c r="N4051" s="56"/>
      <c r="O4051" s="56"/>
      <c r="P4051" s="56"/>
    </row>
    <row r="4052" spans="1:16">
      <c r="A4052" s="20">
        <v>4043</v>
      </c>
      <c r="B4052" s="20" t="str">
        <f>IF(Data!B4052:$B$5005&lt;&gt;"",Data!B4052,"")</f>
        <v/>
      </c>
      <c r="C4052" s="20" t="str">
        <f>IF(Data!$B4052:C$5005&lt;&gt;"",Data!C4052,"")</f>
        <v/>
      </c>
      <c r="D4052" s="20" t="str">
        <f t="shared" si="137"/>
        <v/>
      </c>
      <c r="E4052" s="133" t="str">
        <f>IF(D4052="","",IF(COUNTIF($D$10:D4051,D4052)=0,COUNTIF(D:D,D4052),""))</f>
        <v/>
      </c>
      <c r="F4052" s="20" t="str">
        <f t="shared" si="138"/>
        <v/>
      </c>
      <c r="G4052" s="56"/>
      <c r="H4052" s="56"/>
      <c r="I4052" s="56"/>
      <c r="J4052" s="56"/>
      <c r="K4052" s="56"/>
      <c r="L4052" s="56"/>
      <c r="M4052" s="56"/>
      <c r="N4052" s="56"/>
      <c r="O4052" s="56"/>
      <c r="P4052" s="56"/>
    </row>
    <row r="4053" spans="1:16">
      <c r="A4053" s="20">
        <v>4044</v>
      </c>
      <c r="B4053" s="20" t="str">
        <f>IF(Data!B4053:$B$5005&lt;&gt;"",Data!B4053,"")</f>
        <v/>
      </c>
      <c r="C4053" s="20" t="str">
        <f>IF(Data!$B4053:C$5005&lt;&gt;"",Data!C4053,"")</f>
        <v/>
      </c>
      <c r="D4053" s="20" t="str">
        <f t="shared" si="137"/>
        <v/>
      </c>
      <c r="E4053" s="133" t="str">
        <f>IF(D4053="","",IF(COUNTIF($D$10:D4052,D4053)=0,COUNTIF(D:D,D4053),""))</f>
        <v/>
      </c>
      <c r="F4053" s="20" t="str">
        <f t="shared" si="138"/>
        <v/>
      </c>
      <c r="G4053" s="56"/>
      <c r="H4053" s="56"/>
      <c r="I4053" s="56"/>
      <c r="J4053" s="56"/>
      <c r="K4053" s="56"/>
      <c r="L4053" s="56"/>
      <c r="M4053" s="56"/>
      <c r="N4053" s="56"/>
      <c r="O4053" s="56"/>
      <c r="P4053" s="56"/>
    </row>
    <row r="4054" spans="1:16">
      <c r="A4054" s="20">
        <v>4045</v>
      </c>
      <c r="B4054" s="20" t="str">
        <f>IF(Data!B4054:$B$5005&lt;&gt;"",Data!B4054,"")</f>
        <v/>
      </c>
      <c r="C4054" s="20" t="str">
        <f>IF(Data!$B4054:C$5005&lt;&gt;"",Data!C4054,"")</f>
        <v/>
      </c>
      <c r="D4054" s="20" t="str">
        <f t="shared" si="137"/>
        <v/>
      </c>
      <c r="E4054" s="133" t="str">
        <f>IF(D4054="","",IF(COUNTIF($D$10:D4053,D4054)=0,COUNTIF(D:D,D4054),""))</f>
        <v/>
      </c>
      <c r="F4054" s="20" t="str">
        <f t="shared" si="138"/>
        <v/>
      </c>
      <c r="G4054" s="56"/>
      <c r="H4054" s="56"/>
      <c r="I4054" s="56"/>
      <c r="J4054" s="56"/>
      <c r="K4054" s="56"/>
      <c r="L4054" s="56"/>
      <c r="M4054" s="56"/>
      <c r="N4054" s="56"/>
      <c r="O4054" s="56"/>
      <c r="P4054" s="56"/>
    </row>
    <row r="4055" spans="1:16">
      <c r="A4055" s="20">
        <v>4046</v>
      </c>
      <c r="B4055" s="20" t="str">
        <f>IF(Data!B4055:$B$5005&lt;&gt;"",Data!B4055,"")</f>
        <v/>
      </c>
      <c r="C4055" s="20" t="str">
        <f>IF(Data!$B4055:C$5005&lt;&gt;"",Data!C4055,"")</f>
        <v/>
      </c>
      <c r="D4055" s="20" t="str">
        <f t="shared" si="137"/>
        <v/>
      </c>
      <c r="E4055" s="133" t="str">
        <f>IF(D4055="","",IF(COUNTIF($D$10:D4054,D4055)=0,COUNTIF(D:D,D4055),""))</f>
        <v/>
      </c>
      <c r="F4055" s="20" t="str">
        <f t="shared" si="138"/>
        <v/>
      </c>
      <c r="G4055" s="56"/>
      <c r="H4055" s="56"/>
      <c r="I4055" s="56"/>
      <c r="J4055" s="56"/>
      <c r="K4055" s="56"/>
      <c r="L4055" s="56"/>
      <c r="M4055" s="56"/>
      <c r="N4055" s="56"/>
      <c r="O4055" s="56"/>
      <c r="P4055" s="56"/>
    </row>
    <row r="4056" spans="1:16">
      <c r="A4056" s="20">
        <v>4047</v>
      </c>
      <c r="B4056" s="20" t="str">
        <f>IF(Data!B4056:$B$5005&lt;&gt;"",Data!B4056,"")</f>
        <v/>
      </c>
      <c r="C4056" s="20" t="str">
        <f>IF(Data!$B4056:C$5005&lt;&gt;"",Data!C4056,"")</f>
        <v/>
      </c>
      <c r="D4056" s="20" t="str">
        <f t="shared" si="137"/>
        <v/>
      </c>
      <c r="E4056" s="133" t="str">
        <f>IF(D4056="","",IF(COUNTIF($D$10:D4055,D4056)=0,COUNTIF(D:D,D4056),""))</f>
        <v/>
      </c>
      <c r="F4056" s="20" t="str">
        <f t="shared" si="138"/>
        <v/>
      </c>
      <c r="G4056" s="56"/>
      <c r="H4056" s="56"/>
      <c r="I4056" s="56"/>
      <c r="J4056" s="56"/>
      <c r="K4056" s="56"/>
      <c r="L4056" s="56"/>
      <c r="M4056" s="56"/>
      <c r="N4056" s="56"/>
      <c r="O4056" s="56"/>
      <c r="P4056" s="56"/>
    </row>
    <row r="4057" spans="1:16">
      <c r="A4057" s="20">
        <v>4048</v>
      </c>
      <c r="B4057" s="20" t="str">
        <f>IF(Data!B4057:$B$5005&lt;&gt;"",Data!B4057,"")</f>
        <v/>
      </c>
      <c r="C4057" s="20" t="str">
        <f>IF(Data!$B4057:C$5005&lt;&gt;"",Data!C4057,"")</f>
        <v/>
      </c>
      <c r="D4057" s="20" t="str">
        <f t="shared" si="137"/>
        <v/>
      </c>
      <c r="E4057" s="133" t="str">
        <f>IF(D4057="","",IF(COUNTIF($D$10:D4056,D4057)=0,COUNTIF(D:D,D4057),""))</f>
        <v/>
      </c>
      <c r="F4057" s="20" t="str">
        <f t="shared" si="138"/>
        <v/>
      </c>
      <c r="G4057" s="56"/>
      <c r="H4057" s="56"/>
      <c r="I4057" s="56"/>
      <c r="J4057" s="56"/>
      <c r="K4057" s="56"/>
      <c r="L4057" s="56"/>
      <c r="M4057" s="56"/>
      <c r="N4057" s="56"/>
      <c r="O4057" s="56"/>
      <c r="P4057" s="56"/>
    </row>
    <row r="4058" spans="1:16">
      <c r="A4058" s="20">
        <v>4049</v>
      </c>
      <c r="B4058" s="20" t="str">
        <f>IF(Data!B4058:$B$5005&lt;&gt;"",Data!B4058,"")</f>
        <v/>
      </c>
      <c r="C4058" s="20" t="str">
        <f>IF(Data!$B4058:C$5005&lt;&gt;"",Data!C4058,"")</f>
        <v/>
      </c>
      <c r="D4058" s="20" t="str">
        <f t="shared" si="137"/>
        <v/>
      </c>
      <c r="E4058" s="133" t="str">
        <f>IF(D4058="","",IF(COUNTIF($D$10:D4057,D4058)=0,COUNTIF(D:D,D4058),""))</f>
        <v/>
      </c>
      <c r="F4058" s="20" t="str">
        <f t="shared" si="138"/>
        <v/>
      </c>
      <c r="G4058" s="56"/>
      <c r="H4058" s="56"/>
      <c r="I4058" s="56"/>
      <c r="J4058" s="56"/>
      <c r="K4058" s="56"/>
      <c r="L4058" s="56"/>
      <c r="M4058" s="56"/>
      <c r="N4058" s="56"/>
      <c r="O4058" s="56"/>
      <c r="P4058" s="56"/>
    </row>
    <row r="4059" spans="1:16">
      <c r="A4059" s="20">
        <v>4050</v>
      </c>
      <c r="B4059" s="20" t="str">
        <f>IF(Data!B4059:$B$5005&lt;&gt;"",Data!B4059,"")</f>
        <v/>
      </c>
      <c r="C4059" s="20" t="str">
        <f>IF(Data!$B4059:C$5005&lt;&gt;"",Data!C4059,"")</f>
        <v/>
      </c>
      <c r="D4059" s="20" t="str">
        <f t="shared" si="137"/>
        <v/>
      </c>
      <c r="E4059" s="133" t="str">
        <f>IF(D4059="","",IF(COUNTIF($D$10:D4058,D4059)=0,COUNTIF(D:D,D4059),""))</f>
        <v/>
      </c>
      <c r="F4059" s="20" t="str">
        <f t="shared" si="138"/>
        <v/>
      </c>
      <c r="G4059" s="56"/>
      <c r="H4059" s="56"/>
      <c r="I4059" s="56"/>
      <c r="J4059" s="56"/>
      <c r="K4059" s="56"/>
      <c r="L4059" s="56"/>
      <c r="M4059" s="56"/>
      <c r="N4059" s="56"/>
      <c r="O4059" s="56"/>
      <c r="P4059" s="56"/>
    </row>
    <row r="4060" spans="1:16">
      <c r="A4060" s="20">
        <v>4051</v>
      </c>
      <c r="B4060" s="20" t="str">
        <f>IF(Data!B4060:$B$5005&lt;&gt;"",Data!B4060,"")</f>
        <v/>
      </c>
      <c r="C4060" s="20" t="str">
        <f>IF(Data!$B4060:C$5005&lt;&gt;"",Data!C4060,"")</f>
        <v/>
      </c>
      <c r="D4060" s="20" t="str">
        <f t="shared" si="137"/>
        <v/>
      </c>
      <c r="E4060" s="133" t="str">
        <f>IF(D4060="","",IF(COUNTIF($D$10:D4059,D4060)=0,COUNTIF(D:D,D4060),""))</f>
        <v/>
      </c>
      <c r="F4060" s="20" t="str">
        <f t="shared" si="138"/>
        <v/>
      </c>
      <c r="G4060" s="56"/>
      <c r="H4060" s="56"/>
      <c r="I4060" s="56"/>
      <c r="J4060" s="56"/>
      <c r="K4060" s="56"/>
      <c r="L4060" s="56"/>
      <c r="M4060" s="56"/>
      <c r="N4060" s="56"/>
      <c r="O4060" s="56"/>
      <c r="P4060" s="56"/>
    </row>
    <row r="4061" spans="1:16">
      <c r="A4061" s="20">
        <v>4052</v>
      </c>
      <c r="B4061" s="20" t="str">
        <f>IF(Data!B4061:$B$5005&lt;&gt;"",Data!B4061,"")</f>
        <v/>
      </c>
      <c r="C4061" s="20" t="str">
        <f>IF(Data!$B4061:C$5005&lt;&gt;"",Data!C4061,"")</f>
        <v/>
      </c>
      <c r="D4061" s="20" t="str">
        <f t="shared" si="137"/>
        <v/>
      </c>
      <c r="E4061" s="133" t="str">
        <f>IF(D4061="","",IF(COUNTIF($D$10:D4060,D4061)=0,COUNTIF(D:D,D4061),""))</f>
        <v/>
      </c>
      <c r="F4061" s="20" t="str">
        <f t="shared" si="138"/>
        <v/>
      </c>
      <c r="G4061" s="56"/>
      <c r="H4061" s="56"/>
      <c r="I4061" s="56"/>
      <c r="J4061" s="56"/>
      <c r="K4061" s="56"/>
      <c r="L4061" s="56"/>
      <c r="M4061" s="56"/>
      <c r="N4061" s="56"/>
      <c r="O4061" s="56"/>
      <c r="P4061" s="56"/>
    </row>
    <row r="4062" spans="1:16">
      <c r="A4062" s="20">
        <v>4053</v>
      </c>
      <c r="B4062" s="20" t="str">
        <f>IF(Data!B4062:$B$5005&lt;&gt;"",Data!B4062,"")</f>
        <v/>
      </c>
      <c r="C4062" s="20" t="str">
        <f>IF(Data!$B4062:C$5005&lt;&gt;"",Data!C4062,"")</f>
        <v/>
      </c>
      <c r="D4062" s="20" t="str">
        <f t="shared" si="137"/>
        <v/>
      </c>
      <c r="E4062" s="133" t="str">
        <f>IF(D4062="","",IF(COUNTIF($D$10:D4061,D4062)=0,COUNTIF(D:D,D4062),""))</f>
        <v/>
      </c>
      <c r="F4062" s="20" t="str">
        <f t="shared" si="138"/>
        <v/>
      </c>
      <c r="G4062" s="56"/>
      <c r="H4062" s="56"/>
      <c r="I4062" s="56"/>
      <c r="J4062" s="56"/>
      <c r="K4062" s="56"/>
      <c r="L4062" s="56"/>
      <c r="M4062" s="56"/>
      <c r="N4062" s="56"/>
      <c r="O4062" s="56"/>
      <c r="P4062" s="56"/>
    </row>
    <row r="4063" spans="1:16">
      <c r="A4063" s="20">
        <v>4054</v>
      </c>
      <c r="B4063" s="20" t="str">
        <f>IF(Data!B4063:$B$5005&lt;&gt;"",Data!B4063,"")</f>
        <v/>
      </c>
      <c r="C4063" s="20" t="str">
        <f>IF(Data!$B4063:C$5005&lt;&gt;"",Data!C4063,"")</f>
        <v/>
      </c>
      <c r="D4063" s="20" t="str">
        <f t="shared" si="137"/>
        <v/>
      </c>
      <c r="E4063" s="133" t="str">
        <f>IF(D4063="","",IF(COUNTIF($D$10:D4062,D4063)=0,COUNTIF(D:D,D4063),""))</f>
        <v/>
      </c>
      <c r="F4063" s="20" t="str">
        <f t="shared" si="138"/>
        <v/>
      </c>
      <c r="G4063" s="56"/>
      <c r="H4063" s="56"/>
      <c r="I4063" s="56"/>
      <c r="J4063" s="56"/>
      <c r="K4063" s="56"/>
      <c r="L4063" s="56"/>
      <c r="M4063" s="56"/>
      <c r="N4063" s="56"/>
      <c r="O4063" s="56"/>
      <c r="P4063" s="56"/>
    </row>
    <row r="4064" spans="1:16">
      <c r="A4064" s="20">
        <v>4055</v>
      </c>
      <c r="B4064" s="20" t="str">
        <f>IF(Data!B4064:$B$5005&lt;&gt;"",Data!B4064,"")</f>
        <v/>
      </c>
      <c r="C4064" s="20" t="str">
        <f>IF(Data!$B4064:C$5005&lt;&gt;"",Data!C4064,"")</f>
        <v/>
      </c>
      <c r="D4064" s="20" t="str">
        <f t="shared" si="137"/>
        <v/>
      </c>
      <c r="E4064" s="133" t="str">
        <f>IF(D4064="","",IF(COUNTIF($D$10:D4063,D4064)=0,COUNTIF(D:D,D4064),""))</f>
        <v/>
      </c>
      <c r="F4064" s="20" t="str">
        <f t="shared" si="138"/>
        <v/>
      </c>
      <c r="G4064" s="56"/>
      <c r="H4064" s="56"/>
      <c r="I4064" s="56"/>
      <c r="J4064" s="56"/>
      <c r="K4064" s="56"/>
      <c r="L4064" s="56"/>
      <c r="M4064" s="56"/>
      <c r="N4064" s="56"/>
      <c r="O4064" s="56"/>
      <c r="P4064" s="56"/>
    </row>
    <row r="4065" spans="1:16">
      <c r="A4065" s="20">
        <v>4056</v>
      </c>
      <c r="B4065" s="20" t="str">
        <f>IF(Data!B4065:$B$5005&lt;&gt;"",Data!B4065,"")</f>
        <v/>
      </c>
      <c r="C4065" s="20" t="str">
        <f>IF(Data!$B4065:C$5005&lt;&gt;"",Data!C4065,"")</f>
        <v/>
      </c>
      <c r="D4065" s="20" t="str">
        <f t="shared" si="137"/>
        <v/>
      </c>
      <c r="E4065" s="133" t="str">
        <f>IF(D4065="","",IF(COUNTIF($D$10:D4064,D4065)=0,COUNTIF(D:D,D4065),""))</f>
        <v/>
      </c>
      <c r="F4065" s="20" t="str">
        <f t="shared" si="138"/>
        <v/>
      </c>
      <c r="G4065" s="56"/>
      <c r="H4065" s="56"/>
      <c r="I4065" s="56"/>
      <c r="J4065" s="56"/>
      <c r="K4065" s="56"/>
      <c r="L4065" s="56"/>
      <c r="M4065" s="56"/>
      <c r="N4065" s="56"/>
      <c r="O4065" s="56"/>
      <c r="P4065" s="56"/>
    </row>
    <row r="4066" spans="1:16">
      <c r="A4066" s="20">
        <v>4057</v>
      </c>
      <c r="B4066" s="20" t="str">
        <f>IF(Data!B4066:$B$5005&lt;&gt;"",Data!B4066,"")</f>
        <v/>
      </c>
      <c r="C4066" s="20" t="str">
        <f>IF(Data!$B4066:C$5005&lt;&gt;"",Data!C4066,"")</f>
        <v/>
      </c>
      <c r="D4066" s="20" t="str">
        <f t="shared" si="137"/>
        <v/>
      </c>
      <c r="E4066" s="133" t="str">
        <f>IF(D4066="","",IF(COUNTIF($D$10:D4065,D4066)=0,COUNTIF(D:D,D4066),""))</f>
        <v/>
      </c>
      <c r="F4066" s="20" t="str">
        <f t="shared" si="138"/>
        <v/>
      </c>
      <c r="G4066" s="56"/>
      <c r="H4066" s="56"/>
      <c r="I4066" s="56"/>
      <c r="J4066" s="56"/>
      <c r="K4066" s="56"/>
      <c r="L4066" s="56"/>
      <c r="M4066" s="56"/>
      <c r="N4066" s="56"/>
      <c r="O4066" s="56"/>
      <c r="P4066" s="56"/>
    </row>
    <row r="4067" spans="1:16">
      <c r="A4067" s="20">
        <v>4058</v>
      </c>
      <c r="B4067" s="20" t="str">
        <f>IF(Data!B4067:$B$5005&lt;&gt;"",Data!B4067,"")</f>
        <v/>
      </c>
      <c r="C4067" s="20" t="str">
        <f>IF(Data!$B4067:C$5005&lt;&gt;"",Data!C4067,"")</f>
        <v/>
      </c>
      <c r="D4067" s="20" t="str">
        <f t="shared" si="137"/>
        <v/>
      </c>
      <c r="E4067" s="133" t="str">
        <f>IF(D4067="","",IF(COUNTIF($D$10:D4066,D4067)=0,COUNTIF(D:D,D4067),""))</f>
        <v/>
      </c>
      <c r="F4067" s="20" t="str">
        <f t="shared" si="138"/>
        <v/>
      </c>
      <c r="G4067" s="56"/>
      <c r="H4067" s="56"/>
      <c r="I4067" s="56"/>
      <c r="J4067" s="56"/>
      <c r="K4067" s="56"/>
      <c r="L4067" s="56"/>
      <c r="M4067" s="56"/>
      <c r="N4067" s="56"/>
      <c r="O4067" s="56"/>
      <c r="P4067" s="56"/>
    </row>
    <row r="4068" spans="1:16">
      <c r="A4068" s="20">
        <v>4059</v>
      </c>
      <c r="B4068" s="20" t="str">
        <f>IF(Data!B4068:$B$5005&lt;&gt;"",Data!B4068,"")</f>
        <v/>
      </c>
      <c r="C4068" s="20" t="str">
        <f>IF(Data!$B4068:C$5005&lt;&gt;"",Data!C4068,"")</f>
        <v/>
      </c>
      <c r="D4068" s="20" t="str">
        <f t="shared" si="137"/>
        <v/>
      </c>
      <c r="E4068" s="133" t="str">
        <f>IF(D4068="","",IF(COUNTIF($D$10:D4067,D4068)=0,COUNTIF(D:D,D4068),""))</f>
        <v/>
      </c>
      <c r="F4068" s="20" t="str">
        <f t="shared" si="138"/>
        <v/>
      </c>
      <c r="G4068" s="56"/>
      <c r="H4068" s="56"/>
      <c r="I4068" s="56"/>
      <c r="J4068" s="56"/>
      <c r="K4068" s="56"/>
      <c r="L4068" s="56"/>
      <c r="M4068" s="56"/>
      <c r="N4068" s="56"/>
      <c r="O4068" s="56"/>
      <c r="P4068" s="56"/>
    </row>
    <row r="4069" spans="1:16">
      <c r="A4069" s="20">
        <v>4060</v>
      </c>
      <c r="B4069" s="20" t="str">
        <f>IF(Data!B4069:$B$5005&lt;&gt;"",Data!B4069,"")</f>
        <v/>
      </c>
      <c r="C4069" s="20" t="str">
        <f>IF(Data!$B4069:C$5005&lt;&gt;"",Data!C4069,"")</f>
        <v/>
      </c>
      <c r="D4069" s="20" t="str">
        <f t="shared" si="137"/>
        <v/>
      </c>
      <c r="E4069" s="133" t="str">
        <f>IF(D4069="","",IF(COUNTIF($D$10:D4068,D4069)=0,COUNTIF(D:D,D4069),""))</f>
        <v/>
      </c>
      <c r="F4069" s="20" t="str">
        <f t="shared" si="138"/>
        <v/>
      </c>
      <c r="G4069" s="56"/>
      <c r="H4069" s="56"/>
      <c r="I4069" s="56"/>
      <c r="J4069" s="56"/>
      <c r="K4069" s="56"/>
      <c r="L4069" s="56"/>
      <c r="M4069" s="56"/>
      <c r="N4069" s="56"/>
      <c r="O4069" s="56"/>
      <c r="P4069" s="56"/>
    </row>
    <row r="4070" spans="1:16">
      <c r="A4070" s="20">
        <v>4061</v>
      </c>
      <c r="B4070" s="20" t="str">
        <f>IF(Data!B4070:$B$5005&lt;&gt;"",Data!B4070,"")</f>
        <v/>
      </c>
      <c r="C4070" s="20" t="str">
        <f>IF(Data!$B4070:C$5005&lt;&gt;"",Data!C4070,"")</f>
        <v/>
      </c>
      <c r="D4070" s="20" t="str">
        <f t="shared" si="137"/>
        <v/>
      </c>
      <c r="E4070" s="133" t="str">
        <f>IF(D4070="","",IF(COUNTIF($D$10:D4069,D4070)=0,COUNTIF(D:D,D4070),""))</f>
        <v/>
      </c>
      <c r="F4070" s="20" t="str">
        <f t="shared" si="138"/>
        <v/>
      </c>
      <c r="G4070" s="56"/>
      <c r="H4070" s="56"/>
      <c r="I4070" s="56"/>
      <c r="J4070" s="56"/>
      <c r="K4070" s="56"/>
      <c r="L4070" s="56"/>
      <c r="M4070" s="56"/>
      <c r="N4070" s="56"/>
      <c r="O4070" s="56"/>
      <c r="P4070" s="56"/>
    </row>
    <row r="4071" spans="1:16">
      <c r="A4071" s="20">
        <v>4062</v>
      </c>
      <c r="B4071" s="20" t="str">
        <f>IF(Data!B4071:$B$5005&lt;&gt;"",Data!B4071,"")</f>
        <v/>
      </c>
      <c r="C4071" s="20" t="str">
        <f>IF(Data!$B4071:C$5005&lt;&gt;"",Data!C4071,"")</f>
        <v/>
      </c>
      <c r="D4071" s="20" t="str">
        <f t="shared" si="137"/>
        <v/>
      </c>
      <c r="E4071" s="133" t="str">
        <f>IF(D4071="","",IF(COUNTIF($D$10:D4070,D4071)=0,COUNTIF(D:D,D4071),""))</f>
        <v/>
      </c>
      <c r="F4071" s="20" t="str">
        <f t="shared" si="138"/>
        <v/>
      </c>
      <c r="G4071" s="56"/>
      <c r="H4071" s="56"/>
      <c r="I4071" s="56"/>
      <c r="J4071" s="56"/>
      <c r="K4071" s="56"/>
      <c r="L4071" s="56"/>
      <c r="M4071" s="56"/>
      <c r="N4071" s="56"/>
      <c r="O4071" s="56"/>
      <c r="P4071" s="56"/>
    </row>
    <row r="4072" spans="1:16">
      <c r="A4072" s="20">
        <v>4063</v>
      </c>
      <c r="B4072" s="20" t="str">
        <f>IF(Data!B4072:$B$5005&lt;&gt;"",Data!B4072,"")</f>
        <v/>
      </c>
      <c r="C4072" s="20" t="str">
        <f>IF(Data!$B4072:C$5005&lt;&gt;"",Data!C4072,"")</f>
        <v/>
      </c>
      <c r="D4072" s="20" t="str">
        <f t="shared" si="137"/>
        <v/>
      </c>
      <c r="E4072" s="133" t="str">
        <f>IF(D4072="","",IF(COUNTIF($D$10:D4071,D4072)=0,COUNTIF(D:D,D4072),""))</f>
        <v/>
      </c>
      <c r="F4072" s="20" t="str">
        <f t="shared" si="138"/>
        <v/>
      </c>
      <c r="G4072" s="56"/>
      <c r="H4072" s="56"/>
      <c r="I4072" s="56"/>
      <c r="J4072" s="56"/>
      <c r="K4072" s="56"/>
      <c r="L4072" s="56"/>
      <c r="M4072" s="56"/>
      <c r="N4072" s="56"/>
      <c r="O4072" s="56"/>
      <c r="P4072" s="56"/>
    </row>
    <row r="4073" spans="1:16">
      <c r="A4073" s="20">
        <v>4064</v>
      </c>
      <c r="B4073" s="20" t="str">
        <f>IF(Data!B4073:$B$5005&lt;&gt;"",Data!B4073,"")</f>
        <v/>
      </c>
      <c r="C4073" s="20" t="str">
        <f>IF(Data!$B4073:C$5005&lt;&gt;"",Data!C4073,"")</f>
        <v/>
      </c>
      <c r="D4073" s="20" t="str">
        <f t="shared" si="137"/>
        <v/>
      </c>
      <c r="E4073" s="133" t="str">
        <f>IF(D4073="","",IF(COUNTIF($D$10:D4072,D4073)=0,COUNTIF(D:D,D4073),""))</f>
        <v/>
      </c>
      <c r="F4073" s="20" t="str">
        <f t="shared" si="138"/>
        <v/>
      </c>
      <c r="G4073" s="56"/>
      <c r="H4073" s="56"/>
      <c r="I4073" s="56"/>
      <c r="J4073" s="56"/>
      <c r="K4073" s="56"/>
      <c r="L4073" s="56"/>
      <c r="M4073" s="56"/>
      <c r="N4073" s="56"/>
      <c r="O4073" s="56"/>
      <c r="P4073" s="56"/>
    </row>
    <row r="4074" spans="1:16">
      <c r="A4074" s="20">
        <v>4065</v>
      </c>
      <c r="B4074" s="20" t="str">
        <f>IF(Data!B4074:$B$5005&lt;&gt;"",Data!B4074,"")</f>
        <v/>
      </c>
      <c r="C4074" s="20" t="str">
        <f>IF(Data!$B4074:C$5005&lt;&gt;"",Data!C4074,"")</f>
        <v/>
      </c>
      <c r="D4074" s="20" t="str">
        <f t="shared" si="137"/>
        <v/>
      </c>
      <c r="E4074" s="133" t="str">
        <f>IF(D4074="","",IF(COUNTIF($D$10:D4073,D4074)=0,COUNTIF(D:D,D4074),""))</f>
        <v/>
      </c>
      <c r="F4074" s="20" t="str">
        <f t="shared" si="138"/>
        <v/>
      </c>
      <c r="G4074" s="56"/>
      <c r="H4074" s="56"/>
      <c r="I4074" s="56"/>
      <c r="J4074" s="56"/>
      <c r="K4074" s="56"/>
      <c r="L4074" s="56"/>
      <c r="M4074" s="56"/>
      <c r="N4074" s="56"/>
      <c r="O4074" s="56"/>
      <c r="P4074" s="56"/>
    </row>
    <row r="4075" spans="1:16">
      <c r="A4075" s="20">
        <v>4066</v>
      </c>
      <c r="B4075" s="20" t="str">
        <f>IF(Data!B4075:$B$5005&lt;&gt;"",Data!B4075,"")</f>
        <v/>
      </c>
      <c r="C4075" s="20" t="str">
        <f>IF(Data!$B4075:C$5005&lt;&gt;"",Data!C4075,"")</f>
        <v/>
      </c>
      <c r="D4075" s="20" t="str">
        <f t="shared" si="137"/>
        <v/>
      </c>
      <c r="E4075" s="133" t="str">
        <f>IF(D4075="","",IF(COUNTIF($D$10:D4074,D4075)=0,COUNTIF(D:D,D4075),""))</f>
        <v/>
      </c>
      <c r="F4075" s="20" t="str">
        <f t="shared" si="138"/>
        <v/>
      </c>
      <c r="G4075" s="56"/>
      <c r="H4075" s="56"/>
      <c r="I4075" s="56"/>
      <c r="J4075" s="56"/>
      <c r="K4075" s="56"/>
      <c r="L4075" s="56"/>
      <c r="M4075" s="56"/>
      <c r="N4075" s="56"/>
      <c r="O4075" s="56"/>
      <c r="P4075" s="56"/>
    </row>
    <row r="4076" spans="1:16">
      <c r="A4076" s="20">
        <v>4067</v>
      </c>
      <c r="B4076" s="20" t="str">
        <f>IF(Data!B4076:$B$5005&lt;&gt;"",Data!B4076,"")</f>
        <v/>
      </c>
      <c r="C4076" s="20" t="str">
        <f>IF(Data!$B4076:C$5005&lt;&gt;"",Data!C4076,"")</f>
        <v/>
      </c>
      <c r="D4076" s="20" t="str">
        <f t="shared" si="137"/>
        <v/>
      </c>
      <c r="E4076" s="133" t="str">
        <f>IF(D4076="","",IF(COUNTIF($D$10:D4075,D4076)=0,COUNTIF(D:D,D4076),""))</f>
        <v/>
      </c>
      <c r="F4076" s="20" t="str">
        <f t="shared" si="138"/>
        <v/>
      </c>
      <c r="G4076" s="56"/>
      <c r="H4076" s="56"/>
      <c r="I4076" s="56"/>
      <c r="J4076" s="56"/>
      <c r="K4076" s="56"/>
      <c r="L4076" s="56"/>
      <c r="M4076" s="56"/>
      <c r="N4076" s="56"/>
      <c r="O4076" s="56"/>
      <c r="P4076" s="56"/>
    </row>
    <row r="4077" spans="1:16">
      <c r="A4077" s="20">
        <v>4068</v>
      </c>
      <c r="B4077" s="20" t="str">
        <f>IF(Data!B4077:$B$5005&lt;&gt;"",Data!B4077,"")</f>
        <v/>
      </c>
      <c r="C4077" s="20" t="str">
        <f>IF(Data!$B4077:C$5005&lt;&gt;"",Data!C4077,"")</f>
        <v/>
      </c>
      <c r="D4077" s="20" t="str">
        <f t="shared" si="137"/>
        <v/>
      </c>
      <c r="E4077" s="133" t="str">
        <f>IF(D4077="","",IF(COUNTIF($D$10:D4076,D4077)=0,COUNTIF(D:D,D4077),""))</f>
        <v/>
      </c>
      <c r="F4077" s="20" t="str">
        <f t="shared" si="138"/>
        <v/>
      </c>
      <c r="G4077" s="56"/>
      <c r="H4077" s="56"/>
      <c r="I4077" s="56"/>
      <c r="J4077" s="56"/>
      <c r="K4077" s="56"/>
      <c r="L4077" s="56"/>
      <c r="M4077" s="56"/>
      <c r="N4077" s="56"/>
      <c r="O4077" s="56"/>
      <c r="P4077" s="56"/>
    </row>
    <row r="4078" spans="1:16">
      <c r="A4078" s="20">
        <v>4069</v>
      </c>
      <c r="B4078" s="20" t="str">
        <f>IF(Data!B4078:$B$5005&lt;&gt;"",Data!B4078,"")</f>
        <v/>
      </c>
      <c r="C4078" s="20" t="str">
        <f>IF(Data!$B4078:C$5005&lt;&gt;"",Data!C4078,"")</f>
        <v/>
      </c>
      <c r="D4078" s="20" t="str">
        <f t="shared" si="137"/>
        <v/>
      </c>
      <c r="E4078" s="133" t="str">
        <f>IF(D4078="","",IF(COUNTIF($D$10:D4077,D4078)=0,COUNTIF(D:D,D4078),""))</f>
        <v/>
      </c>
      <c r="F4078" s="20" t="str">
        <f t="shared" si="138"/>
        <v/>
      </c>
      <c r="G4078" s="56"/>
      <c r="H4078" s="56"/>
      <c r="I4078" s="56"/>
      <c r="J4078" s="56"/>
      <c r="K4078" s="56"/>
      <c r="L4078" s="56"/>
      <c r="M4078" s="56"/>
      <c r="N4078" s="56"/>
      <c r="O4078" s="56"/>
      <c r="P4078" s="56"/>
    </row>
    <row r="4079" spans="1:16">
      <c r="A4079" s="20">
        <v>4070</v>
      </c>
      <c r="B4079" s="20" t="str">
        <f>IF(Data!B4079:$B$5005&lt;&gt;"",Data!B4079,"")</f>
        <v/>
      </c>
      <c r="C4079" s="20" t="str">
        <f>IF(Data!$B4079:C$5005&lt;&gt;"",Data!C4079,"")</f>
        <v/>
      </c>
      <c r="D4079" s="20" t="str">
        <f t="shared" si="137"/>
        <v/>
      </c>
      <c r="E4079" s="133" t="str">
        <f>IF(D4079="","",IF(COUNTIF($D$10:D4078,D4079)=0,COUNTIF(D:D,D4079),""))</f>
        <v/>
      </c>
      <c r="F4079" s="20" t="str">
        <f t="shared" si="138"/>
        <v/>
      </c>
      <c r="G4079" s="56"/>
      <c r="H4079" s="56"/>
      <c r="I4079" s="56"/>
      <c r="J4079" s="56"/>
      <c r="K4079" s="56"/>
      <c r="L4079" s="56"/>
      <c r="M4079" s="56"/>
      <c r="N4079" s="56"/>
      <c r="O4079" s="56"/>
      <c r="P4079" s="56"/>
    </row>
    <row r="4080" spans="1:16">
      <c r="A4080" s="20">
        <v>4071</v>
      </c>
      <c r="B4080" s="20" t="str">
        <f>IF(Data!B4080:$B$5005&lt;&gt;"",Data!B4080,"")</f>
        <v/>
      </c>
      <c r="C4080" s="20" t="str">
        <f>IF(Data!$B4080:C$5005&lt;&gt;"",Data!C4080,"")</f>
        <v/>
      </c>
      <c r="D4080" s="20" t="str">
        <f t="shared" si="137"/>
        <v/>
      </c>
      <c r="E4080" s="133" t="str">
        <f>IF(D4080="","",IF(COUNTIF($D$10:D4079,D4080)=0,COUNTIF(D:D,D4080),""))</f>
        <v/>
      </c>
      <c r="F4080" s="20" t="str">
        <f t="shared" si="138"/>
        <v/>
      </c>
      <c r="G4080" s="56"/>
      <c r="H4080" s="56"/>
      <c r="I4080" s="56"/>
      <c r="J4080" s="56"/>
      <c r="K4080" s="56"/>
      <c r="L4080" s="56"/>
      <c r="M4080" s="56"/>
      <c r="N4080" s="56"/>
      <c r="O4080" s="56"/>
      <c r="P4080" s="56"/>
    </row>
    <row r="4081" spans="1:16">
      <c r="A4081" s="20">
        <v>4072</v>
      </c>
      <c r="B4081" s="20" t="str">
        <f>IF(Data!B4081:$B$5005&lt;&gt;"",Data!B4081,"")</f>
        <v/>
      </c>
      <c r="C4081" s="20" t="str">
        <f>IF(Data!$B4081:C$5005&lt;&gt;"",Data!C4081,"")</f>
        <v/>
      </c>
      <c r="D4081" s="20" t="str">
        <f t="shared" si="137"/>
        <v/>
      </c>
      <c r="E4081" s="133" t="str">
        <f>IF(D4081="","",IF(COUNTIF($D$10:D4080,D4081)=0,COUNTIF(D:D,D4081),""))</f>
        <v/>
      </c>
      <c r="F4081" s="20" t="str">
        <f t="shared" si="138"/>
        <v/>
      </c>
      <c r="G4081" s="56"/>
      <c r="H4081" s="56"/>
      <c r="I4081" s="56"/>
      <c r="J4081" s="56"/>
      <c r="K4081" s="56"/>
      <c r="L4081" s="56"/>
      <c r="M4081" s="56"/>
      <c r="N4081" s="56"/>
      <c r="O4081" s="56"/>
      <c r="P4081" s="56"/>
    </row>
    <row r="4082" spans="1:16">
      <c r="A4082" s="20">
        <v>4073</v>
      </c>
      <c r="B4082" s="20" t="str">
        <f>IF(Data!B4082:$B$5005&lt;&gt;"",Data!B4082,"")</f>
        <v/>
      </c>
      <c r="C4082" s="20" t="str">
        <f>IF(Data!$B4082:C$5005&lt;&gt;"",Data!C4082,"")</f>
        <v/>
      </c>
      <c r="D4082" s="20" t="str">
        <f t="shared" si="137"/>
        <v/>
      </c>
      <c r="E4082" s="133" t="str">
        <f>IF(D4082="","",IF(COUNTIF($D$10:D4081,D4082)=0,COUNTIF(D:D,D4082),""))</f>
        <v/>
      </c>
      <c r="F4082" s="20" t="str">
        <f t="shared" si="138"/>
        <v/>
      </c>
      <c r="G4082" s="56"/>
      <c r="H4082" s="56"/>
      <c r="I4082" s="56"/>
      <c r="J4082" s="56"/>
      <c r="K4082" s="56"/>
      <c r="L4082" s="56"/>
      <c r="M4082" s="56"/>
      <c r="N4082" s="56"/>
      <c r="O4082" s="56"/>
      <c r="P4082" s="56"/>
    </row>
    <row r="4083" spans="1:16">
      <c r="A4083" s="20">
        <v>4074</v>
      </c>
      <c r="B4083" s="20" t="str">
        <f>IF(Data!B4083:$B$5005&lt;&gt;"",Data!B4083,"")</f>
        <v/>
      </c>
      <c r="C4083" s="20" t="str">
        <f>IF(Data!$B4083:C$5005&lt;&gt;"",Data!C4083,"")</f>
        <v/>
      </c>
      <c r="D4083" s="20" t="str">
        <f t="shared" si="137"/>
        <v/>
      </c>
      <c r="E4083" s="133" t="str">
        <f>IF(D4083="","",IF(COUNTIF($D$10:D4082,D4083)=0,COUNTIF(D:D,D4083),""))</f>
        <v/>
      </c>
      <c r="F4083" s="20" t="str">
        <f t="shared" si="138"/>
        <v/>
      </c>
      <c r="G4083" s="56"/>
      <c r="H4083" s="56"/>
      <c r="I4083" s="56"/>
      <c r="J4083" s="56"/>
      <c r="K4083" s="56"/>
      <c r="L4083" s="56"/>
      <c r="M4083" s="56"/>
      <c r="N4083" s="56"/>
      <c r="O4083" s="56"/>
      <c r="P4083" s="56"/>
    </row>
    <row r="4084" spans="1:16">
      <c r="A4084" s="20">
        <v>4075</v>
      </c>
      <c r="B4084" s="20" t="str">
        <f>IF(Data!B4084:$B$5005&lt;&gt;"",Data!B4084,"")</f>
        <v/>
      </c>
      <c r="C4084" s="20" t="str">
        <f>IF(Data!$B4084:C$5005&lt;&gt;"",Data!C4084,"")</f>
        <v/>
      </c>
      <c r="D4084" s="20" t="str">
        <f t="shared" si="137"/>
        <v/>
      </c>
      <c r="E4084" s="133" t="str">
        <f>IF(D4084="","",IF(COUNTIF($D$10:D4083,D4084)=0,COUNTIF(D:D,D4084),""))</f>
        <v/>
      </c>
      <c r="F4084" s="20" t="str">
        <f t="shared" si="138"/>
        <v/>
      </c>
      <c r="G4084" s="56"/>
      <c r="H4084" s="56"/>
      <c r="I4084" s="56"/>
      <c r="J4084" s="56"/>
      <c r="K4084" s="56"/>
      <c r="L4084" s="56"/>
      <c r="M4084" s="56"/>
      <c r="N4084" s="56"/>
      <c r="O4084" s="56"/>
      <c r="P4084" s="56"/>
    </row>
    <row r="4085" spans="1:16">
      <c r="A4085" s="20">
        <v>4076</v>
      </c>
      <c r="B4085" s="20" t="str">
        <f>IF(Data!B4085:$B$5005&lt;&gt;"",Data!B4085,"")</f>
        <v/>
      </c>
      <c r="C4085" s="20" t="str">
        <f>IF(Data!$B4085:C$5005&lt;&gt;"",Data!C4085,"")</f>
        <v/>
      </c>
      <c r="D4085" s="20" t="str">
        <f t="shared" si="137"/>
        <v/>
      </c>
      <c r="E4085" s="133" t="str">
        <f>IF(D4085="","",IF(COUNTIF($D$10:D4084,D4085)=0,COUNTIF(D:D,D4085),""))</f>
        <v/>
      </c>
      <c r="F4085" s="20" t="str">
        <f t="shared" si="138"/>
        <v/>
      </c>
      <c r="G4085" s="56"/>
      <c r="H4085" s="56"/>
      <c r="I4085" s="56"/>
      <c r="J4085" s="56"/>
      <c r="K4085" s="56"/>
      <c r="L4085" s="56"/>
      <c r="M4085" s="56"/>
      <c r="N4085" s="56"/>
      <c r="O4085" s="56"/>
      <c r="P4085" s="56"/>
    </row>
    <row r="4086" spans="1:16">
      <c r="A4086" s="20">
        <v>4077</v>
      </c>
      <c r="B4086" s="20" t="str">
        <f>IF(Data!B4086:$B$5005&lt;&gt;"",Data!B4086,"")</f>
        <v/>
      </c>
      <c r="C4086" s="20" t="str">
        <f>IF(Data!$B4086:C$5005&lt;&gt;"",Data!C4086,"")</f>
        <v/>
      </c>
      <c r="D4086" s="20" t="str">
        <f t="shared" si="137"/>
        <v/>
      </c>
      <c r="E4086" s="133" t="str">
        <f>IF(D4086="","",IF(COUNTIF($D$10:D4085,D4086)=0,COUNTIF(D:D,D4086),""))</f>
        <v/>
      </c>
      <c r="F4086" s="20" t="str">
        <f t="shared" si="138"/>
        <v/>
      </c>
      <c r="G4086" s="56"/>
      <c r="H4086" s="56"/>
      <c r="I4086" s="56"/>
      <c r="J4086" s="56"/>
      <c r="K4086" s="56"/>
      <c r="L4086" s="56"/>
      <c r="M4086" s="56"/>
      <c r="N4086" s="56"/>
      <c r="O4086" s="56"/>
      <c r="P4086" s="56"/>
    </row>
    <row r="4087" spans="1:16">
      <c r="A4087" s="20">
        <v>4078</v>
      </c>
      <c r="B4087" s="20" t="str">
        <f>IF(Data!B4087:$B$5005&lt;&gt;"",Data!B4087,"")</f>
        <v/>
      </c>
      <c r="C4087" s="20" t="str">
        <f>IF(Data!$B4087:C$5005&lt;&gt;"",Data!C4087,"")</f>
        <v/>
      </c>
      <c r="D4087" s="20" t="str">
        <f t="shared" si="137"/>
        <v/>
      </c>
      <c r="E4087" s="133" t="str">
        <f>IF(D4087="","",IF(COUNTIF($D$10:D4086,D4087)=0,COUNTIF(D:D,D4087),""))</f>
        <v/>
      </c>
      <c r="F4087" s="20" t="str">
        <f t="shared" si="138"/>
        <v/>
      </c>
      <c r="G4087" s="56"/>
      <c r="H4087" s="56"/>
      <c r="I4087" s="56"/>
      <c r="J4087" s="56"/>
      <c r="K4087" s="56"/>
      <c r="L4087" s="56"/>
      <c r="M4087" s="56"/>
      <c r="N4087" s="56"/>
      <c r="O4087" s="56"/>
      <c r="P4087" s="56"/>
    </row>
    <row r="4088" spans="1:16">
      <c r="A4088" s="20">
        <v>4079</v>
      </c>
      <c r="B4088" s="20" t="str">
        <f>IF(Data!B4088:$B$5005&lt;&gt;"",Data!B4088,"")</f>
        <v/>
      </c>
      <c r="C4088" s="20" t="str">
        <f>IF(Data!$B4088:C$5005&lt;&gt;"",Data!C4088,"")</f>
        <v/>
      </c>
      <c r="D4088" s="20" t="str">
        <f t="shared" ref="D4088:D4151" si="139">IF(AND(B4088&lt;&gt;"",C4088&lt;&gt;""), _xlfn.RANK.AVG(B4088,B:B,1),"")</f>
        <v/>
      </c>
      <c r="E4088" s="133" t="str">
        <f>IF(D4088="","",IF(COUNTIF($D$10:D4087,D4088)=0,COUNTIF(D:D,D4088),""))</f>
        <v/>
      </c>
      <c r="F4088" s="20" t="str">
        <f t="shared" si="138"/>
        <v/>
      </c>
      <c r="G4088" s="56"/>
      <c r="H4088" s="56"/>
      <c r="I4088" s="56"/>
      <c r="J4088" s="56"/>
      <c r="K4088" s="56"/>
      <c r="L4088" s="56"/>
      <c r="M4088" s="56"/>
      <c r="N4088" s="56"/>
      <c r="O4088" s="56"/>
      <c r="P4088" s="56"/>
    </row>
    <row r="4089" spans="1:16">
      <c r="A4089" s="20">
        <v>4080</v>
      </c>
      <c r="B4089" s="20" t="str">
        <f>IF(Data!B4089:$B$5005&lt;&gt;"",Data!B4089,"")</f>
        <v/>
      </c>
      <c r="C4089" s="20" t="str">
        <f>IF(Data!$B4089:C$5005&lt;&gt;"",Data!C4089,"")</f>
        <v/>
      </c>
      <c r="D4089" s="20" t="str">
        <f t="shared" si="139"/>
        <v/>
      </c>
      <c r="E4089" s="133" t="str">
        <f>IF(D4089="","",IF(COUNTIF($D$10:D4088,D4089)=0,COUNTIF(D:D,D4089),""))</f>
        <v/>
      </c>
      <c r="F4089" s="20" t="str">
        <f t="shared" si="138"/>
        <v/>
      </c>
      <c r="G4089" s="56"/>
      <c r="H4089" s="56"/>
      <c r="I4089" s="56"/>
      <c r="J4089" s="56"/>
      <c r="K4089" s="56"/>
      <c r="L4089" s="56"/>
      <c r="M4089" s="56"/>
      <c r="N4089" s="56"/>
      <c r="O4089" s="56"/>
      <c r="P4089" s="56"/>
    </row>
    <row r="4090" spans="1:16">
      <c r="A4090" s="20">
        <v>4081</v>
      </c>
      <c r="B4090" s="20" t="str">
        <f>IF(Data!B4090:$B$5005&lt;&gt;"",Data!B4090,"")</f>
        <v/>
      </c>
      <c r="C4090" s="20" t="str">
        <f>IF(Data!$B4090:C$5005&lt;&gt;"",Data!C4090,"")</f>
        <v/>
      </c>
      <c r="D4090" s="20" t="str">
        <f t="shared" si="139"/>
        <v/>
      </c>
      <c r="E4090" s="133" t="str">
        <f>IF(D4090="","",IF(COUNTIF($D$10:D4089,D4090)=0,COUNTIF(D:D,D4090),""))</f>
        <v/>
      </c>
      <c r="F4090" s="20" t="str">
        <f t="shared" si="138"/>
        <v/>
      </c>
      <c r="G4090" s="56"/>
      <c r="H4090" s="56"/>
      <c r="I4090" s="56"/>
      <c r="J4090" s="56"/>
      <c r="K4090" s="56"/>
      <c r="L4090" s="56"/>
      <c r="M4090" s="56"/>
      <c r="N4090" s="56"/>
      <c r="O4090" s="56"/>
      <c r="P4090" s="56"/>
    </row>
    <row r="4091" spans="1:16">
      <c r="A4091" s="20">
        <v>4082</v>
      </c>
      <c r="B4091" s="20" t="str">
        <f>IF(Data!B4091:$B$5005&lt;&gt;"",Data!B4091,"")</f>
        <v/>
      </c>
      <c r="C4091" s="20" t="str">
        <f>IF(Data!$B4091:C$5005&lt;&gt;"",Data!C4091,"")</f>
        <v/>
      </c>
      <c r="D4091" s="20" t="str">
        <f t="shared" si="139"/>
        <v/>
      </c>
      <c r="E4091" s="133" t="str">
        <f>IF(D4091="","",IF(COUNTIF($D$10:D4090,D4091)=0,COUNTIF(D:D,D4091),""))</f>
        <v/>
      </c>
      <c r="F4091" s="20" t="str">
        <f t="shared" si="138"/>
        <v/>
      </c>
      <c r="G4091" s="56"/>
      <c r="H4091" s="56"/>
      <c r="I4091" s="56"/>
      <c r="J4091" s="56"/>
      <c r="K4091" s="56"/>
      <c r="L4091" s="56"/>
      <c r="M4091" s="56"/>
      <c r="N4091" s="56"/>
      <c r="O4091" s="56"/>
      <c r="P4091" s="56"/>
    </row>
    <row r="4092" spans="1:16">
      <c r="A4092" s="20">
        <v>4083</v>
      </c>
      <c r="B4092" s="20" t="str">
        <f>IF(Data!B4092:$B$5005&lt;&gt;"",Data!B4092,"")</f>
        <v/>
      </c>
      <c r="C4092" s="20" t="str">
        <f>IF(Data!$B4092:C$5005&lt;&gt;"",Data!C4092,"")</f>
        <v/>
      </c>
      <c r="D4092" s="20" t="str">
        <f t="shared" si="139"/>
        <v/>
      </c>
      <c r="E4092" s="133" t="str">
        <f>IF(D4092="","",IF(COUNTIF($D$10:D4091,D4092)=0,COUNTIF(D:D,D4092),""))</f>
        <v/>
      </c>
      <c r="F4092" s="20" t="str">
        <f t="shared" si="138"/>
        <v/>
      </c>
      <c r="G4092" s="56"/>
      <c r="H4092" s="56"/>
      <c r="I4092" s="56"/>
      <c r="J4092" s="56"/>
      <c r="K4092" s="56"/>
      <c r="L4092" s="56"/>
      <c r="M4092" s="56"/>
      <c r="N4092" s="56"/>
      <c r="O4092" s="56"/>
      <c r="P4092" s="56"/>
    </row>
    <row r="4093" spans="1:16">
      <c r="A4093" s="20">
        <v>4084</v>
      </c>
      <c r="B4093" s="20" t="str">
        <f>IF(Data!B4093:$B$5005&lt;&gt;"",Data!B4093,"")</f>
        <v/>
      </c>
      <c r="C4093" s="20" t="str">
        <f>IF(Data!$B4093:C$5005&lt;&gt;"",Data!C4093,"")</f>
        <v/>
      </c>
      <c r="D4093" s="20" t="str">
        <f t="shared" si="139"/>
        <v/>
      </c>
      <c r="E4093" s="133" t="str">
        <f>IF(D4093="","",IF(COUNTIF($D$10:D4092,D4093)=0,COUNTIF(D:D,D4093),""))</f>
        <v/>
      </c>
      <c r="F4093" s="20" t="str">
        <f t="shared" si="138"/>
        <v/>
      </c>
      <c r="G4093" s="56"/>
      <c r="H4093" s="56"/>
      <c r="I4093" s="56"/>
      <c r="J4093" s="56"/>
      <c r="K4093" s="56"/>
      <c r="L4093" s="56"/>
      <c r="M4093" s="56"/>
      <c r="N4093" s="56"/>
      <c r="O4093" s="56"/>
      <c r="P4093" s="56"/>
    </row>
    <row r="4094" spans="1:16">
      <c r="A4094" s="20">
        <v>4085</v>
      </c>
      <c r="B4094" s="20" t="str">
        <f>IF(Data!B4094:$B$5005&lt;&gt;"",Data!B4094,"")</f>
        <v/>
      </c>
      <c r="C4094" s="20" t="str">
        <f>IF(Data!$B4094:C$5005&lt;&gt;"",Data!C4094,"")</f>
        <v/>
      </c>
      <c r="D4094" s="20" t="str">
        <f t="shared" si="139"/>
        <v/>
      </c>
      <c r="E4094" s="133" t="str">
        <f>IF(D4094="","",IF(COUNTIF($D$10:D4093,D4094)=0,COUNTIF(D:D,D4094),""))</f>
        <v/>
      </c>
      <c r="F4094" s="20" t="str">
        <f t="shared" si="138"/>
        <v/>
      </c>
      <c r="G4094" s="56"/>
      <c r="H4094" s="56"/>
      <c r="I4094" s="56"/>
      <c r="J4094" s="56"/>
      <c r="K4094" s="56"/>
      <c r="L4094" s="56"/>
      <c r="M4094" s="56"/>
      <c r="N4094" s="56"/>
      <c r="O4094" s="56"/>
      <c r="P4094" s="56"/>
    </row>
    <row r="4095" spans="1:16">
      <c r="A4095" s="20">
        <v>4086</v>
      </c>
      <c r="B4095" s="20" t="str">
        <f>IF(Data!B4095:$B$5005&lt;&gt;"",Data!B4095,"")</f>
        <v/>
      </c>
      <c r="C4095" s="20" t="str">
        <f>IF(Data!$B4095:C$5005&lt;&gt;"",Data!C4095,"")</f>
        <v/>
      </c>
      <c r="D4095" s="20" t="str">
        <f t="shared" si="139"/>
        <v/>
      </c>
      <c r="E4095" s="133" t="str">
        <f>IF(D4095="","",IF(COUNTIF($D$10:D4094,D4095)=0,COUNTIF(D:D,D4095),""))</f>
        <v/>
      </c>
      <c r="F4095" s="20" t="str">
        <f t="shared" si="138"/>
        <v/>
      </c>
      <c r="G4095" s="56"/>
      <c r="H4095" s="56"/>
      <c r="I4095" s="56"/>
      <c r="J4095" s="56"/>
      <c r="K4095" s="56"/>
      <c r="L4095" s="56"/>
      <c r="M4095" s="56"/>
      <c r="N4095" s="56"/>
      <c r="O4095" s="56"/>
      <c r="P4095" s="56"/>
    </row>
    <row r="4096" spans="1:16">
      <c r="A4096" s="20">
        <v>4087</v>
      </c>
      <c r="B4096" s="20" t="str">
        <f>IF(Data!B4096:$B$5005&lt;&gt;"",Data!B4096,"")</f>
        <v/>
      </c>
      <c r="C4096" s="20" t="str">
        <f>IF(Data!$B4096:C$5005&lt;&gt;"",Data!C4096,"")</f>
        <v/>
      </c>
      <c r="D4096" s="20" t="str">
        <f t="shared" si="139"/>
        <v/>
      </c>
      <c r="E4096" s="133" t="str">
        <f>IF(D4096="","",IF(COUNTIF($D$10:D4095,D4096)=0,COUNTIF(D:D,D4096),""))</f>
        <v/>
      </c>
      <c r="F4096" s="20" t="str">
        <f t="shared" si="138"/>
        <v/>
      </c>
      <c r="G4096" s="56"/>
      <c r="H4096" s="56"/>
      <c r="I4096" s="56"/>
      <c r="J4096" s="56"/>
      <c r="K4096" s="56"/>
      <c r="L4096" s="56"/>
      <c r="M4096" s="56"/>
      <c r="N4096" s="56"/>
      <c r="O4096" s="56"/>
      <c r="P4096" s="56"/>
    </row>
    <row r="4097" spans="1:16">
      <c r="A4097" s="20">
        <v>4088</v>
      </c>
      <c r="B4097" s="20" t="str">
        <f>IF(Data!B4097:$B$5005&lt;&gt;"",Data!B4097,"")</f>
        <v/>
      </c>
      <c r="C4097" s="20" t="str">
        <f>IF(Data!$B4097:C$5005&lt;&gt;"",Data!C4097,"")</f>
        <v/>
      </c>
      <c r="D4097" s="20" t="str">
        <f t="shared" si="139"/>
        <v/>
      </c>
      <c r="E4097" s="133" t="str">
        <f>IF(D4097="","",IF(COUNTIF($D$10:D4096,D4097)=0,COUNTIF(D:D,D4097),""))</f>
        <v/>
      </c>
      <c r="F4097" s="20" t="str">
        <f t="shared" si="138"/>
        <v/>
      </c>
      <c r="G4097" s="56"/>
      <c r="H4097" s="56"/>
      <c r="I4097" s="56"/>
      <c r="J4097" s="56"/>
      <c r="K4097" s="56"/>
      <c r="L4097" s="56"/>
      <c r="M4097" s="56"/>
      <c r="N4097" s="56"/>
      <c r="O4097" s="56"/>
      <c r="P4097" s="56"/>
    </row>
    <row r="4098" spans="1:16">
      <c r="A4098" s="20">
        <v>4089</v>
      </c>
      <c r="B4098" s="20" t="str">
        <f>IF(Data!B4098:$B$5005&lt;&gt;"",Data!B4098,"")</f>
        <v/>
      </c>
      <c r="C4098" s="20" t="str">
        <f>IF(Data!$B4098:C$5005&lt;&gt;"",Data!C4098,"")</f>
        <v/>
      </c>
      <c r="D4098" s="20" t="str">
        <f t="shared" si="139"/>
        <v/>
      </c>
      <c r="E4098" s="133" t="str">
        <f>IF(D4098="","",IF(COUNTIF($D$10:D4097,D4098)=0,COUNTIF(D:D,D4098),""))</f>
        <v/>
      </c>
      <c r="F4098" s="20" t="str">
        <f t="shared" si="138"/>
        <v/>
      </c>
      <c r="G4098" s="56"/>
      <c r="H4098" s="56"/>
      <c r="I4098" s="56"/>
      <c r="J4098" s="56"/>
      <c r="K4098" s="56"/>
      <c r="L4098" s="56"/>
      <c r="M4098" s="56"/>
      <c r="N4098" s="56"/>
      <c r="O4098" s="56"/>
      <c r="P4098" s="56"/>
    </row>
    <row r="4099" spans="1:16">
      <c r="A4099" s="20">
        <v>4090</v>
      </c>
      <c r="B4099" s="20" t="str">
        <f>IF(Data!B4099:$B$5005&lt;&gt;"",Data!B4099,"")</f>
        <v/>
      </c>
      <c r="C4099" s="20" t="str">
        <f>IF(Data!$B4099:C$5005&lt;&gt;"",Data!C4099,"")</f>
        <v/>
      </c>
      <c r="D4099" s="20" t="str">
        <f t="shared" si="139"/>
        <v/>
      </c>
      <c r="E4099" s="133" t="str">
        <f>IF(D4099="","",IF(COUNTIF($D$10:D4098,D4099)=0,COUNTIF(D:D,D4099),""))</f>
        <v/>
      </c>
      <c r="F4099" s="20" t="str">
        <f t="shared" si="138"/>
        <v/>
      </c>
      <c r="G4099" s="56"/>
      <c r="H4099" s="56"/>
      <c r="I4099" s="56"/>
      <c r="J4099" s="56"/>
      <c r="K4099" s="56"/>
      <c r="L4099" s="56"/>
      <c r="M4099" s="56"/>
      <c r="N4099" s="56"/>
      <c r="O4099" s="56"/>
      <c r="P4099" s="56"/>
    </row>
    <row r="4100" spans="1:16">
      <c r="A4100" s="20">
        <v>4091</v>
      </c>
      <c r="B4100" s="20" t="str">
        <f>IF(Data!B4100:$B$5005&lt;&gt;"",Data!B4100,"")</f>
        <v/>
      </c>
      <c r="C4100" s="20" t="str">
        <f>IF(Data!$B4100:C$5005&lt;&gt;"",Data!C4100,"")</f>
        <v/>
      </c>
      <c r="D4100" s="20" t="str">
        <f t="shared" si="139"/>
        <v/>
      </c>
      <c r="E4100" s="133" t="str">
        <f>IF(D4100="","",IF(COUNTIF($D$10:D4099,D4100)=0,COUNTIF(D:D,D4100),""))</f>
        <v/>
      </c>
      <c r="F4100" s="20" t="str">
        <f t="shared" si="138"/>
        <v/>
      </c>
      <c r="G4100" s="56"/>
      <c r="H4100" s="56"/>
      <c r="I4100" s="56"/>
      <c r="J4100" s="56"/>
      <c r="K4100" s="56"/>
      <c r="L4100" s="56"/>
      <c r="M4100" s="56"/>
      <c r="N4100" s="56"/>
      <c r="O4100" s="56"/>
      <c r="P4100" s="56"/>
    </row>
    <row r="4101" spans="1:16">
      <c r="A4101" s="20">
        <v>4092</v>
      </c>
      <c r="B4101" s="20" t="str">
        <f>IF(Data!B4101:$B$5005&lt;&gt;"",Data!B4101,"")</f>
        <v/>
      </c>
      <c r="C4101" s="20" t="str">
        <f>IF(Data!$B4101:C$5005&lt;&gt;"",Data!C4101,"")</f>
        <v/>
      </c>
      <c r="D4101" s="20" t="str">
        <f t="shared" si="139"/>
        <v/>
      </c>
      <c r="E4101" s="133" t="str">
        <f>IF(D4101="","",IF(COUNTIF($D$10:D4100,D4101)=0,COUNTIF(D:D,D4101),""))</f>
        <v/>
      </c>
      <c r="F4101" s="20" t="str">
        <f t="shared" si="138"/>
        <v/>
      </c>
      <c r="G4101" s="56"/>
      <c r="H4101" s="56"/>
      <c r="I4101" s="56"/>
      <c r="J4101" s="56"/>
      <c r="K4101" s="56"/>
      <c r="L4101" s="56"/>
      <c r="M4101" s="56"/>
      <c r="N4101" s="56"/>
      <c r="O4101" s="56"/>
      <c r="P4101" s="56"/>
    </row>
    <row r="4102" spans="1:16">
      <c r="A4102" s="20">
        <v>4093</v>
      </c>
      <c r="B4102" s="20" t="str">
        <f>IF(Data!B4102:$B$5005&lt;&gt;"",Data!B4102,"")</f>
        <v/>
      </c>
      <c r="C4102" s="20" t="str">
        <f>IF(Data!$B4102:C$5005&lt;&gt;"",Data!C4102,"")</f>
        <v/>
      </c>
      <c r="D4102" s="20" t="str">
        <f t="shared" si="139"/>
        <v/>
      </c>
      <c r="E4102" s="133" t="str">
        <f>IF(D4102="","",IF(COUNTIF($D$10:D4101,D4102)=0,COUNTIF(D:D,D4102),""))</f>
        <v/>
      </c>
      <c r="F4102" s="20" t="str">
        <f t="shared" si="138"/>
        <v/>
      </c>
      <c r="G4102" s="56"/>
      <c r="H4102" s="56"/>
      <c r="I4102" s="56"/>
      <c r="J4102" s="56"/>
      <c r="K4102" s="56"/>
      <c r="L4102" s="56"/>
      <c r="M4102" s="56"/>
      <c r="N4102" s="56"/>
      <c r="O4102" s="56"/>
      <c r="P4102" s="56"/>
    </row>
    <row r="4103" spans="1:16">
      <c r="A4103" s="20">
        <v>4094</v>
      </c>
      <c r="B4103" s="20" t="str">
        <f>IF(Data!B4103:$B$5005&lt;&gt;"",Data!B4103,"")</f>
        <v/>
      </c>
      <c r="C4103" s="20" t="str">
        <f>IF(Data!$B4103:C$5005&lt;&gt;"",Data!C4103,"")</f>
        <v/>
      </c>
      <c r="D4103" s="20" t="str">
        <f t="shared" si="139"/>
        <v/>
      </c>
      <c r="E4103" s="133" t="str">
        <f>IF(D4103="","",IF(COUNTIF($D$10:D4102,D4103)=0,COUNTIF(D:D,D4103),""))</f>
        <v/>
      </c>
      <c r="F4103" s="20" t="str">
        <f t="shared" si="138"/>
        <v/>
      </c>
      <c r="G4103" s="56"/>
      <c r="H4103" s="56"/>
      <c r="I4103" s="56"/>
      <c r="J4103" s="56"/>
      <c r="K4103" s="56"/>
      <c r="L4103" s="56"/>
      <c r="M4103" s="56"/>
      <c r="N4103" s="56"/>
      <c r="O4103" s="56"/>
      <c r="P4103" s="56"/>
    </row>
    <row r="4104" spans="1:16">
      <c r="A4104" s="20">
        <v>4095</v>
      </c>
      <c r="B4104" s="20" t="str">
        <f>IF(Data!B4104:$B$5005&lt;&gt;"",Data!B4104,"")</f>
        <v/>
      </c>
      <c r="C4104" s="20" t="str">
        <f>IF(Data!$B4104:C$5005&lt;&gt;"",Data!C4104,"")</f>
        <v/>
      </c>
      <c r="D4104" s="20" t="str">
        <f t="shared" si="139"/>
        <v/>
      </c>
      <c r="E4104" s="133" t="str">
        <f>IF(D4104="","",IF(COUNTIF($D$10:D4103,D4104)=0,COUNTIF(D:D,D4104),""))</f>
        <v/>
      </c>
      <c r="F4104" s="20" t="str">
        <f t="shared" si="138"/>
        <v/>
      </c>
      <c r="G4104" s="56"/>
      <c r="H4104" s="56"/>
      <c r="I4104" s="56"/>
      <c r="J4104" s="56"/>
      <c r="K4104" s="56"/>
      <c r="L4104" s="56"/>
      <c r="M4104" s="56"/>
      <c r="N4104" s="56"/>
      <c r="O4104" s="56"/>
      <c r="P4104" s="56"/>
    </row>
    <row r="4105" spans="1:16">
      <c r="A4105" s="20">
        <v>4096</v>
      </c>
      <c r="B4105" s="20" t="str">
        <f>IF(Data!B4105:$B$5005&lt;&gt;"",Data!B4105,"")</f>
        <v/>
      </c>
      <c r="C4105" s="20" t="str">
        <f>IF(Data!$B4105:C$5005&lt;&gt;"",Data!C4105,"")</f>
        <v/>
      </c>
      <c r="D4105" s="20" t="str">
        <f t="shared" si="139"/>
        <v/>
      </c>
      <c r="E4105" s="133" t="str">
        <f>IF(D4105="","",IF(COUNTIF($D$10:D4104,D4105)=0,COUNTIF(D:D,D4105),""))</f>
        <v/>
      </c>
      <c r="F4105" s="20" t="str">
        <f t="shared" si="138"/>
        <v/>
      </c>
      <c r="G4105" s="56"/>
      <c r="H4105" s="56"/>
      <c r="I4105" s="56"/>
      <c r="J4105" s="56"/>
      <c r="K4105" s="56"/>
      <c r="L4105" s="56"/>
      <c r="M4105" s="56"/>
      <c r="N4105" s="56"/>
      <c r="O4105" s="56"/>
      <c r="P4105" s="56"/>
    </row>
    <row r="4106" spans="1:16">
      <c r="A4106" s="20">
        <v>4097</v>
      </c>
      <c r="B4106" s="20" t="str">
        <f>IF(Data!B4106:$B$5005&lt;&gt;"",Data!B4106,"")</f>
        <v/>
      </c>
      <c r="C4106" s="20" t="str">
        <f>IF(Data!$B4106:C$5005&lt;&gt;"",Data!C4106,"")</f>
        <v/>
      </c>
      <c r="D4106" s="20" t="str">
        <f t="shared" si="139"/>
        <v/>
      </c>
      <c r="E4106" s="133" t="str">
        <f>IF(D4106="","",IF(COUNTIF($D$10:D4105,D4106)=0,COUNTIF(D:D,D4106),""))</f>
        <v/>
      </c>
      <c r="F4106" s="20" t="str">
        <f t="shared" si="138"/>
        <v/>
      </c>
      <c r="G4106" s="56"/>
      <c r="H4106" s="56"/>
      <c r="I4106" s="56"/>
      <c r="J4106" s="56"/>
      <c r="K4106" s="56"/>
      <c r="L4106" s="56"/>
      <c r="M4106" s="56"/>
      <c r="N4106" s="56"/>
      <c r="O4106" s="56"/>
      <c r="P4106" s="56"/>
    </row>
    <row r="4107" spans="1:16">
      <c r="A4107" s="20">
        <v>4098</v>
      </c>
      <c r="B4107" s="20" t="str">
        <f>IF(Data!B4107:$B$5005&lt;&gt;"",Data!B4107,"")</f>
        <v/>
      </c>
      <c r="C4107" s="20" t="str">
        <f>IF(Data!$B4107:C$5005&lt;&gt;"",Data!C4107,"")</f>
        <v/>
      </c>
      <c r="D4107" s="20" t="str">
        <f t="shared" si="139"/>
        <v/>
      </c>
      <c r="E4107" s="133" t="str">
        <f>IF(D4107="","",IF(COUNTIF($D$10:D4106,D4107)=0,COUNTIF(D:D,D4107),""))</f>
        <v/>
      </c>
      <c r="F4107" s="20" t="str">
        <f t="shared" si="138"/>
        <v/>
      </c>
      <c r="G4107" s="56"/>
      <c r="H4107" s="56"/>
      <c r="I4107" s="56"/>
      <c r="J4107" s="56"/>
      <c r="K4107" s="56"/>
      <c r="L4107" s="56"/>
      <c r="M4107" s="56"/>
      <c r="N4107" s="56"/>
      <c r="O4107" s="56"/>
      <c r="P4107" s="56"/>
    </row>
    <row r="4108" spans="1:16">
      <c r="A4108" s="20">
        <v>4099</v>
      </c>
      <c r="B4108" s="20" t="str">
        <f>IF(Data!B4108:$B$5005&lt;&gt;"",Data!B4108,"")</f>
        <v/>
      </c>
      <c r="C4108" s="20" t="str">
        <f>IF(Data!$B4108:C$5005&lt;&gt;"",Data!C4108,"")</f>
        <v/>
      </c>
      <c r="D4108" s="20" t="str">
        <f t="shared" si="139"/>
        <v/>
      </c>
      <c r="E4108" s="133" t="str">
        <f>IF(D4108="","",IF(COUNTIF($D$10:D4107,D4108)=0,COUNTIF(D:D,D4108),""))</f>
        <v/>
      </c>
      <c r="F4108" s="20" t="str">
        <f t="shared" ref="F4108:F4171" si="140">IF(E4108="","",E4108^3-E4108)</f>
        <v/>
      </c>
      <c r="G4108" s="56"/>
      <c r="H4108" s="56"/>
      <c r="I4108" s="56"/>
      <c r="J4108" s="56"/>
      <c r="K4108" s="56"/>
      <c r="L4108" s="56"/>
      <c r="M4108" s="56"/>
      <c r="N4108" s="56"/>
      <c r="O4108" s="56"/>
      <c r="P4108" s="56"/>
    </row>
    <row r="4109" spans="1:16">
      <c r="A4109" s="20">
        <v>4100</v>
      </c>
      <c r="B4109" s="20" t="str">
        <f>IF(Data!B4109:$B$5005&lt;&gt;"",Data!B4109,"")</f>
        <v/>
      </c>
      <c r="C4109" s="20" t="str">
        <f>IF(Data!$B4109:C$5005&lt;&gt;"",Data!C4109,"")</f>
        <v/>
      </c>
      <c r="D4109" s="20" t="str">
        <f t="shared" si="139"/>
        <v/>
      </c>
      <c r="E4109" s="133" t="str">
        <f>IF(D4109="","",IF(COUNTIF($D$10:D4108,D4109)=0,COUNTIF(D:D,D4109),""))</f>
        <v/>
      </c>
      <c r="F4109" s="20" t="str">
        <f t="shared" si="140"/>
        <v/>
      </c>
      <c r="G4109" s="56"/>
      <c r="H4109" s="56"/>
      <c r="I4109" s="56"/>
      <c r="J4109" s="56"/>
      <c r="K4109" s="56"/>
      <c r="L4109" s="56"/>
      <c r="M4109" s="56"/>
      <c r="N4109" s="56"/>
      <c r="O4109" s="56"/>
      <c r="P4109" s="56"/>
    </row>
    <row r="4110" spans="1:16">
      <c r="A4110" s="20">
        <v>4101</v>
      </c>
      <c r="B4110" s="20" t="str">
        <f>IF(Data!B4110:$B$5005&lt;&gt;"",Data!B4110,"")</f>
        <v/>
      </c>
      <c r="C4110" s="20" t="str">
        <f>IF(Data!$B4110:C$5005&lt;&gt;"",Data!C4110,"")</f>
        <v/>
      </c>
      <c r="D4110" s="20" t="str">
        <f t="shared" si="139"/>
        <v/>
      </c>
      <c r="E4110" s="133" t="str">
        <f>IF(D4110="","",IF(COUNTIF($D$10:D4109,D4110)=0,COUNTIF(D:D,D4110),""))</f>
        <v/>
      </c>
      <c r="F4110" s="20" t="str">
        <f t="shared" si="140"/>
        <v/>
      </c>
      <c r="G4110" s="56"/>
      <c r="H4110" s="56"/>
      <c r="I4110" s="56"/>
      <c r="J4110" s="56"/>
      <c r="K4110" s="56"/>
      <c r="L4110" s="56"/>
      <c r="M4110" s="56"/>
      <c r="N4110" s="56"/>
      <c r="O4110" s="56"/>
      <c r="P4110" s="56"/>
    </row>
    <row r="4111" spans="1:16">
      <c r="A4111" s="20">
        <v>4102</v>
      </c>
      <c r="B4111" s="20" t="str">
        <f>IF(Data!B4111:$B$5005&lt;&gt;"",Data!B4111,"")</f>
        <v/>
      </c>
      <c r="C4111" s="20" t="str">
        <f>IF(Data!$B4111:C$5005&lt;&gt;"",Data!C4111,"")</f>
        <v/>
      </c>
      <c r="D4111" s="20" t="str">
        <f t="shared" si="139"/>
        <v/>
      </c>
      <c r="E4111" s="133" t="str">
        <f>IF(D4111="","",IF(COUNTIF($D$10:D4110,D4111)=0,COUNTIF(D:D,D4111),""))</f>
        <v/>
      </c>
      <c r="F4111" s="20" t="str">
        <f t="shared" si="140"/>
        <v/>
      </c>
      <c r="G4111" s="56"/>
      <c r="H4111" s="56"/>
      <c r="I4111" s="56"/>
      <c r="J4111" s="56"/>
      <c r="K4111" s="56"/>
      <c r="L4111" s="56"/>
      <c r="M4111" s="56"/>
      <c r="N4111" s="56"/>
      <c r="O4111" s="56"/>
      <c r="P4111" s="56"/>
    </row>
    <row r="4112" spans="1:16">
      <c r="A4112" s="20">
        <v>4103</v>
      </c>
      <c r="B4112" s="20" t="str">
        <f>IF(Data!B4112:$B$5005&lt;&gt;"",Data!B4112,"")</f>
        <v/>
      </c>
      <c r="C4112" s="20" t="str">
        <f>IF(Data!$B4112:C$5005&lt;&gt;"",Data!C4112,"")</f>
        <v/>
      </c>
      <c r="D4112" s="20" t="str">
        <f t="shared" si="139"/>
        <v/>
      </c>
      <c r="E4112" s="133" t="str">
        <f>IF(D4112="","",IF(COUNTIF($D$10:D4111,D4112)=0,COUNTIF(D:D,D4112),""))</f>
        <v/>
      </c>
      <c r="F4112" s="20" t="str">
        <f t="shared" si="140"/>
        <v/>
      </c>
      <c r="G4112" s="56"/>
      <c r="H4112" s="56"/>
      <c r="I4112" s="56"/>
      <c r="J4112" s="56"/>
      <c r="K4112" s="56"/>
      <c r="L4112" s="56"/>
      <c r="M4112" s="56"/>
      <c r="N4112" s="56"/>
      <c r="O4112" s="56"/>
      <c r="P4112" s="56"/>
    </row>
    <row r="4113" spans="1:16">
      <c r="A4113" s="20">
        <v>4104</v>
      </c>
      <c r="B4113" s="20" t="str">
        <f>IF(Data!B4113:$B$5005&lt;&gt;"",Data!B4113,"")</f>
        <v/>
      </c>
      <c r="C4113" s="20" t="str">
        <f>IF(Data!$B4113:C$5005&lt;&gt;"",Data!C4113,"")</f>
        <v/>
      </c>
      <c r="D4113" s="20" t="str">
        <f t="shared" si="139"/>
        <v/>
      </c>
      <c r="E4113" s="133" t="str">
        <f>IF(D4113="","",IF(COUNTIF($D$10:D4112,D4113)=0,COUNTIF(D:D,D4113),""))</f>
        <v/>
      </c>
      <c r="F4113" s="20" t="str">
        <f t="shared" si="140"/>
        <v/>
      </c>
      <c r="G4113" s="56"/>
      <c r="H4113" s="56"/>
      <c r="I4113" s="56"/>
      <c r="J4113" s="56"/>
      <c r="K4113" s="56"/>
      <c r="L4113" s="56"/>
      <c r="M4113" s="56"/>
      <c r="N4113" s="56"/>
      <c r="O4113" s="56"/>
      <c r="P4113" s="56"/>
    </row>
    <row r="4114" spans="1:16">
      <c r="A4114" s="20">
        <v>4105</v>
      </c>
      <c r="B4114" s="20" t="str">
        <f>IF(Data!B4114:$B$5005&lt;&gt;"",Data!B4114,"")</f>
        <v/>
      </c>
      <c r="C4114" s="20" t="str">
        <f>IF(Data!$B4114:C$5005&lt;&gt;"",Data!C4114,"")</f>
        <v/>
      </c>
      <c r="D4114" s="20" t="str">
        <f t="shared" si="139"/>
        <v/>
      </c>
      <c r="E4114" s="133" t="str">
        <f>IF(D4114="","",IF(COUNTIF($D$10:D4113,D4114)=0,COUNTIF(D:D,D4114),""))</f>
        <v/>
      </c>
      <c r="F4114" s="20" t="str">
        <f t="shared" si="140"/>
        <v/>
      </c>
      <c r="G4114" s="56"/>
      <c r="H4114" s="56"/>
      <c r="I4114" s="56"/>
      <c r="J4114" s="56"/>
      <c r="K4114" s="56"/>
      <c r="L4114" s="56"/>
      <c r="M4114" s="56"/>
      <c r="N4114" s="56"/>
      <c r="O4114" s="56"/>
      <c r="P4114" s="56"/>
    </row>
    <row r="4115" spans="1:16">
      <c r="A4115" s="20">
        <v>4106</v>
      </c>
      <c r="B4115" s="20" t="str">
        <f>IF(Data!B4115:$B$5005&lt;&gt;"",Data!B4115,"")</f>
        <v/>
      </c>
      <c r="C4115" s="20" t="str">
        <f>IF(Data!$B4115:C$5005&lt;&gt;"",Data!C4115,"")</f>
        <v/>
      </c>
      <c r="D4115" s="20" t="str">
        <f t="shared" si="139"/>
        <v/>
      </c>
      <c r="E4115" s="133" t="str">
        <f>IF(D4115="","",IF(COUNTIF($D$10:D4114,D4115)=0,COUNTIF(D:D,D4115),""))</f>
        <v/>
      </c>
      <c r="F4115" s="20" t="str">
        <f t="shared" si="140"/>
        <v/>
      </c>
      <c r="G4115" s="56"/>
      <c r="H4115" s="56"/>
      <c r="I4115" s="56"/>
      <c r="J4115" s="56"/>
      <c r="K4115" s="56"/>
      <c r="L4115" s="56"/>
      <c r="M4115" s="56"/>
      <c r="N4115" s="56"/>
      <c r="O4115" s="56"/>
      <c r="P4115" s="56"/>
    </row>
    <row r="4116" spans="1:16">
      <c r="A4116" s="20">
        <v>4107</v>
      </c>
      <c r="B4116" s="20" t="str">
        <f>IF(Data!B4116:$B$5005&lt;&gt;"",Data!B4116,"")</f>
        <v/>
      </c>
      <c r="C4116" s="20" t="str">
        <f>IF(Data!$B4116:C$5005&lt;&gt;"",Data!C4116,"")</f>
        <v/>
      </c>
      <c r="D4116" s="20" t="str">
        <f t="shared" si="139"/>
        <v/>
      </c>
      <c r="E4116" s="133" t="str">
        <f>IF(D4116="","",IF(COUNTIF($D$10:D4115,D4116)=0,COUNTIF(D:D,D4116),""))</f>
        <v/>
      </c>
      <c r="F4116" s="20" t="str">
        <f t="shared" si="140"/>
        <v/>
      </c>
      <c r="G4116" s="56"/>
      <c r="H4116" s="56"/>
      <c r="I4116" s="56"/>
      <c r="J4116" s="56"/>
      <c r="K4116" s="56"/>
      <c r="L4116" s="56"/>
      <c r="M4116" s="56"/>
      <c r="N4116" s="56"/>
      <c r="O4116" s="56"/>
      <c r="P4116" s="56"/>
    </row>
    <row r="4117" spans="1:16">
      <c r="A4117" s="20">
        <v>4108</v>
      </c>
      <c r="B4117" s="20" t="str">
        <f>IF(Data!B4117:$B$5005&lt;&gt;"",Data!B4117,"")</f>
        <v/>
      </c>
      <c r="C4117" s="20" t="str">
        <f>IF(Data!$B4117:C$5005&lt;&gt;"",Data!C4117,"")</f>
        <v/>
      </c>
      <c r="D4117" s="20" t="str">
        <f t="shared" si="139"/>
        <v/>
      </c>
      <c r="E4117" s="133" t="str">
        <f>IF(D4117="","",IF(COUNTIF($D$10:D4116,D4117)=0,COUNTIF(D:D,D4117),""))</f>
        <v/>
      </c>
      <c r="F4117" s="20" t="str">
        <f t="shared" si="140"/>
        <v/>
      </c>
      <c r="G4117" s="56"/>
      <c r="H4117" s="56"/>
      <c r="I4117" s="56"/>
      <c r="J4117" s="56"/>
      <c r="K4117" s="56"/>
      <c r="L4117" s="56"/>
      <c r="M4117" s="56"/>
      <c r="N4117" s="56"/>
      <c r="O4117" s="56"/>
      <c r="P4117" s="56"/>
    </row>
    <row r="4118" spans="1:16">
      <c r="A4118" s="20">
        <v>4109</v>
      </c>
      <c r="B4118" s="20" t="str">
        <f>IF(Data!B4118:$B$5005&lt;&gt;"",Data!B4118,"")</f>
        <v/>
      </c>
      <c r="C4118" s="20" t="str">
        <f>IF(Data!$B4118:C$5005&lt;&gt;"",Data!C4118,"")</f>
        <v/>
      </c>
      <c r="D4118" s="20" t="str">
        <f t="shared" si="139"/>
        <v/>
      </c>
      <c r="E4118" s="133" t="str">
        <f>IF(D4118="","",IF(COUNTIF($D$10:D4117,D4118)=0,COUNTIF(D:D,D4118),""))</f>
        <v/>
      </c>
      <c r="F4118" s="20" t="str">
        <f t="shared" si="140"/>
        <v/>
      </c>
      <c r="G4118" s="56"/>
      <c r="H4118" s="56"/>
      <c r="I4118" s="56"/>
      <c r="J4118" s="56"/>
      <c r="K4118" s="56"/>
      <c r="L4118" s="56"/>
      <c r="M4118" s="56"/>
      <c r="N4118" s="56"/>
      <c r="O4118" s="56"/>
      <c r="P4118" s="56"/>
    </row>
    <row r="4119" spans="1:16">
      <c r="A4119" s="20">
        <v>4110</v>
      </c>
      <c r="B4119" s="20" t="str">
        <f>IF(Data!B4119:$B$5005&lt;&gt;"",Data!B4119,"")</f>
        <v/>
      </c>
      <c r="C4119" s="20" t="str">
        <f>IF(Data!$B4119:C$5005&lt;&gt;"",Data!C4119,"")</f>
        <v/>
      </c>
      <c r="D4119" s="20" t="str">
        <f t="shared" si="139"/>
        <v/>
      </c>
      <c r="E4119" s="133" t="str">
        <f>IF(D4119="","",IF(COUNTIF($D$10:D4118,D4119)=0,COUNTIF(D:D,D4119),""))</f>
        <v/>
      </c>
      <c r="F4119" s="20" t="str">
        <f t="shared" si="140"/>
        <v/>
      </c>
      <c r="G4119" s="56"/>
      <c r="H4119" s="56"/>
      <c r="I4119" s="56"/>
      <c r="J4119" s="56"/>
      <c r="K4119" s="56"/>
      <c r="L4119" s="56"/>
      <c r="M4119" s="56"/>
      <c r="N4119" s="56"/>
      <c r="O4119" s="56"/>
      <c r="P4119" s="56"/>
    </row>
    <row r="4120" spans="1:16">
      <c r="A4120" s="20">
        <v>4111</v>
      </c>
      <c r="B4120" s="20" t="str">
        <f>IF(Data!B4120:$B$5005&lt;&gt;"",Data!B4120,"")</f>
        <v/>
      </c>
      <c r="C4120" s="20" t="str">
        <f>IF(Data!$B4120:C$5005&lt;&gt;"",Data!C4120,"")</f>
        <v/>
      </c>
      <c r="D4120" s="20" t="str">
        <f t="shared" si="139"/>
        <v/>
      </c>
      <c r="E4120" s="133" t="str">
        <f>IF(D4120="","",IF(COUNTIF($D$10:D4119,D4120)=0,COUNTIF(D:D,D4120),""))</f>
        <v/>
      </c>
      <c r="F4120" s="20" t="str">
        <f t="shared" si="140"/>
        <v/>
      </c>
      <c r="G4120" s="56"/>
      <c r="H4120" s="56"/>
      <c r="I4120" s="56"/>
      <c r="J4120" s="56"/>
      <c r="K4120" s="56"/>
      <c r="L4120" s="56"/>
      <c r="M4120" s="56"/>
      <c r="N4120" s="56"/>
      <c r="O4120" s="56"/>
      <c r="P4120" s="56"/>
    </row>
    <row r="4121" spans="1:16">
      <c r="A4121" s="20">
        <v>4112</v>
      </c>
      <c r="B4121" s="20" t="str">
        <f>IF(Data!B4121:$B$5005&lt;&gt;"",Data!B4121,"")</f>
        <v/>
      </c>
      <c r="C4121" s="20" t="str">
        <f>IF(Data!$B4121:C$5005&lt;&gt;"",Data!C4121,"")</f>
        <v/>
      </c>
      <c r="D4121" s="20" t="str">
        <f t="shared" si="139"/>
        <v/>
      </c>
      <c r="E4121" s="133" t="str">
        <f>IF(D4121="","",IF(COUNTIF($D$10:D4120,D4121)=0,COUNTIF(D:D,D4121),""))</f>
        <v/>
      </c>
      <c r="F4121" s="20" t="str">
        <f t="shared" si="140"/>
        <v/>
      </c>
      <c r="G4121" s="56"/>
      <c r="H4121" s="56"/>
      <c r="I4121" s="56"/>
      <c r="J4121" s="56"/>
      <c r="K4121" s="56"/>
      <c r="L4121" s="56"/>
      <c r="M4121" s="56"/>
      <c r="N4121" s="56"/>
      <c r="O4121" s="56"/>
      <c r="P4121" s="56"/>
    </row>
    <row r="4122" spans="1:16">
      <c r="A4122" s="20">
        <v>4113</v>
      </c>
      <c r="B4122" s="20" t="str">
        <f>IF(Data!B4122:$B$5005&lt;&gt;"",Data!B4122,"")</f>
        <v/>
      </c>
      <c r="C4122" s="20" t="str">
        <f>IF(Data!$B4122:C$5005&lt;&gt;"",Data!C4122,"")</f>
        <v/>
      </c>
      <c r="D4122" s="20" t="str">
        <f t="shared" si="139"/>
        <v/>
      </c>
      <c r="E4122" s="133" t="str">
        <f>IF(D4122="","",IF(COUNTIF($D$10:D4121,D4122)=0,COUNTIF(D:D,D4122),""))</f>
        <v/>
      </c>
      <c r="F4122" s="20" t="str">
        <f t="shared" si="140"/>
        <v/>
      </c>
      <c r="G4122" s="56"/>
      <c r="H4122" s="56"/>
      <c r="I4122" s="56"/>
      <c r="J4122" s="56"/>
      <c r="K4122" s="56"/>
      <c r="L4122" s="56"/>
      <c r="M4122" s="56"/>
      <c r="N4122" s="56"/>
      <c r="O4122" s="56"/>
      <c r="P4122" s="56"/>
    </row>
    <row r="4123" spans="1:16">
      <c r="A4123" s="20">
        <v>4114</v>
      </c>
      <c r="B4123" s="20" t="str">
        <f>IF(Data!B4123:$B$5005&lt;&gt;"",Data!B4123,"")</f>
        <v/>
      </c>
      <c r="C4123" s="20" t="str">
        <f>IF(Data!$B4123:C$5005&lt;&gt;"",Data!C4123,"")</f>
        <v/>
      </c>
      <c r="D4123" s="20" t="str">
        <f t="shared" si="139"/>
        <v/>
      </c>
      <c r="E4123" s="133" t="str">
        <f>IF(D4123="","",IF(COUNTIF($D$10:D4122,D4123)=0,COUNTIF(D:D,D4123),""))</f>
        <v/>
      </c>
      <c r="F4123" s="20" t="str">
        <f t="shared" si="140"/>
        <v/>
      </c>
      <c r="G4123" s="56"/>
      <c r="H4123" s="56"/>
      <c r="I4123" s="56"/>
      <c r="J4123" s="56"/>
      <c r="K4123" s="56"/>
      <c r="L4123" s="56"/>
      <c r="M4123" s="56"/>
      <c r="N4123" s="56"/>
      <c r="O4123" s="56"/>
      <c r="P4123" s="56"/>
    </row>
    <row r="4124" spans="1:16">
      <c r="A4124" s="20">
        <v>4115</v>
      </c>
      <c r="B4124" s="20" t="str">
        <f>IF(Data!B4124:$B$5005&lt;&gt;"",Data!B4124,"")</f>
        <v/>
      </c>
      <c r="C4124" s="20" t="str">
        <f>IF(Data!$B4124:C$5005&lt;&gt;"",Data!C4124,"")</f>
        <v/>
      </c>
      <c r="D4124" s="20" t="str">
        <f t="shared" si="139"/>
        <v/>
      </c>
      <c r="E4124" s="133" t="str">
        <f>IF(D4124="","",IF(COUNTIF($D$10:D4123,D4124)=0,COUNTIF(D:D,D4124),""))</f>
        <v/>
      </c>
      <c r="F4124" s="20" t="str">
        <f t="shared" si="140"/>
        <v/>
      </c>
      <c r="G4124" s="56"/>
      <c r="H4124" s="56"/>
      <c r="I4124" s="56"/>
      <c r="J4124" s="56"/>
      <c r="K4124" s="56"/>
      <c r="L4124" s="56"/>
      <c r="M4124" s="56"/>
      <c r="N4124" s="56"/>
      <c r="O4124" s="56"/>
      <c r="P4124" s="56"/>
    </row>
    <row r="4125" spans="1:16">
      <c r="A4125" s="20">
        <v>4116</v>
      </c>
      <c r="B4125" s="20" t="str">
        <f>IF(Data!B4125:$B$5005&lt;&gt;"",Data!B4125,"")</f>
        <v/>
      </c>
      <c r="C4125" s="20" t="str">
        <f>IF(Data!$B4125:C$5005&lt;&gt;"",Data!C4125,"")</f>
        <v/>
      </c>
      <c r="D4125" s="20" t="str">
        <f t="shared" si="139"/>
        <v/>
      </c>
      <c r="E4125" s="133" t="str">
        <f>IF(D4125="","",IF(COUNTIF($D$10:D4124,D4125)=0,COUNTIF(D:D,D4125),""))</f>
        <v/>
      </c>
      <c r="F4125" s="20" t="str">
        <f t="shared" si="140"/>
        <v/>
      </c>
      <c r="G4125" s="56"/>
      <c r="H4125" s="56"/>
      <c r="I4125" s="56"/>
      <c r="J4125" s="56"/>
      <c r="K4125" s="56"/>
      <c r="L4125" s="56"/>
      <c r="M4125" s="56"/>
      <c r="N4125" s="56"/>
      <c r="O4125" s="56"/>
      <c r="P4125" s="56"/>
    </row>
    <row r="4126" spans="1:16">
      <c r="A4126" s="20">
        <v>4117</v>
      </c>
      <c r="B4126" s="20" t="str">
        <f>IF(Data!B4126:$B$5005&lt;&gt;"",Data!B4126,"")</f>
        <v/>
      </c>
      <c r="C4126" s="20" t="str">
        <f>IF(Data!$B4126:C$5005&lt;&gt;"",Data!C4126,"")</f>
        <v/>
      </c>
      <c r="D4126" s="20" t="str">
        <f t="shared" si="139"/>
        <v/>
      </c>
      <c r="E4126" s="133" t="str">
        <f>IF(D4126="","",IF(COUNTIF($D$10:D4125,D4126)=0,COUNTIF(D:D,D4126),""))</f>
        <v/>
      </c>
      <c r="F4126" s="20" t="str">
        <f t="shared" si="140"/>
        <v/>
      </c>
      <c r="G4126" s="56"/>
      <c r="H4126" s="56"/>
      <c r="I4126" s="56"/>
      <c r="J4126" s="56"/>
      <c r="K4126" s="56"/>
      <c r="L4126" s="56"/>
      <c r="M4126" s="56"/>
      <c r="N4126" s="56"/>
      <c r="O4126" s="56"/>
      <c r="P4126" s="56"/>
    </row>
    <row r="4127" spans="1:16">
      <c r="A4127" s="20">
        <v>4118</v>
      </c>
      <c r="B4127" s="20" t="str">
        <f>IF(Data!B4127:$B$5005&lt;&gt;"",Data!B4127,"")</f>
        <v/>
      </c>
      <c r="C4127" s="20" t="str">
        <f>IF(Data!$B4127:C$5005&lt;&gt;"",Data!C4127,"")</f>
        <v/>
      </c>
      <c r="D4127" s="20" t="str">
        <f t="shared" si="139"/>
        <v/>
      </c>
      <c r="E4127" s="133" t="str">
        <f>IF(D4127="","",IF(COUNTIF($D$10:D4126,D4127)=0,COUNTIF(D:D,D4127),""))</f>
        <v/>
      </c>
      <c r="F4127" s="20" t="str">
        <f t="shared" si="140"/>
        <v/>
      </c>
      <c r="G4127" s="56"/>
      <c r="H4127" s="56"/>
      <c r="I4127" s="56"/>
      <c r="J4127" s="56"/>
      <c r="K4127" s="56"/>
      <c r="L4127" s="56"/>
      <c r="M4127" s="56"/>
      <c r="N4127" s="56"/>
      <c r="O4127" s="56"/>
      <c r="P4127" s="56"/>
    </row>
    <row r="4128" spans="1:16">
      <c r="A4128" s="20">
        <v>4119</v>
      </c>
      <c r="B4128" s="20" t="str">
        <f>IF(Data!B4128:$B$5005&lt;&gt;"",Data!B4128,"")</f>
        <v/>
      </c>
      <c r="C4128" s="20" t="str">
        <f>IF(Data!$B4128:C$5005&lt;&gt;"",Data!C4128,"")</f>
        <v/>
      </c>
      <c r="D4128" s="20" t="str">
        <f t="shared" si="139"/>
        <v/>
      </c>
      <c r="E4128" s="133" t="str">
        <f>IF(D4128="","",IF(COUNTIF($D$10:D4127,D4128)=0,COUNTIF(D:D,D4128),""))</f>
        <v/>
      </c>
      <c r="F4128" s="20" t="str">
        <f t="shared" si="140"/>
        <v/>
      </c>
      <c r="G4128" s="56"/>
      <c r="H4128" s="56"/>
      <c r="I4128" s="56"/>
      <c r="J4128" s="56"/>
      <c r="K4128" s="56"/>
      <c r="L4128" s="56"/>
      <c r="M4128" s="56"/>
      <c r="N4128" s="56"/>
      <c r="O4128" s="56"/>
      <c r="P4128" s="56"/>
    </row>
    <row r="4129" spans="1:16">
      <c r="A4129" s="20">
        <v>4120</v>
      </c>
      <c r="B4129" s="20" t="str">
        <f>IF(Data!B4129:$B$5005&lt;&gt;"",Data!B4129,"")</f>
        <v/>
      </c>
      <c r="C4129" s="20" t="str">
        <f>IF(Data!$B4129:C$5005&lt;&gt;"",Data!C4129,"")</f>
        <v/>
      </c>
      <c r="D4129" s="20" t="str">
        <f t="shared" si="139"/>
        <v/>
      </c>
      <c r="E4129" s="133" t="str">
        <f>IF(D4129="","",IF(COUNTIF($D$10:D4128,D4129)=0,COUNTIF(D:D,D4129),""))</f>
        <v/>
      </c>
      <c r="F4129" s="20" t="str">
        <f t="shared" si="140"/>
        <v/>
      </c>
      <c r="G4129" s="56"/>
      <c r="H4129" s="56"/>
      <c r="I4129" s="56"/>
      <c r="J4129" s="56"/>
      <c r="K4129" s="56"/>
      <c r="L4129" s="56"/>
      <c r="M4129" s="56"/>
      <c r="N4129" s="56"/>
      <c r="O4129" s="56"/>
      <c r="P4129" s="56"/>
    </row>
    <row r="4130" spans="1:16">
      <c r="A4130" s="20">
        <v>4121</v>
      </c>
      <c r="B4130" s="20" t="str">
        <f>IF(Data!B4130:$B$5005&lt;&gt;"",Data!B4130,"")</f>
        <v/>
      </c>
      <c r="C4130" s="20" t="str">
        <f>IF(Data!$B4130:C$5005&lt;&gt;"",Data!C4130,"")</f>
        <v/>
      </c>
      <c r="D4130" s="20" t="str">
        <f t="shared" si="139"/>
        <v/>
      </c>
      <c r="E4130" s="133" t="str">
        <f>IF(D4130="","",IF(COUNTIF($D$10:D4129,D4130)=0,COUNTIF(D:D,D4130),""))</f>
        <v/>
      </c>
      <c r="F4130" s="20" t="str">
        <f t="shared" si="140"/>
        <v/>
      </c>
      <c r="G4130" s="56"/>
      <c r="H4130" s="56"/>
      <c r="I4130" s="56"/>
      <c r="J4130" s="56"/>
      <c r="K4130" s="56"/>
      <c r="L4130" s="56"/>
      <c r="M4130" s="56"/>
      <c r="N4130" s="56"/>
      <c r="O4130" s="56"/>
      <c r="P4130" s="56"/>
    </row>
    <row r="4131" spans="1:16">
      <c r="A4131" s="20">
        <v>4122</v>
      </c>
      <c r="B4131" s="20" t="str">
        <f>IF(Data!B4131:$B$5005&lt;&gt;"",Data!B4131,"")</f>
        <v/>
      </c>
      <c r="C4131" s="20" t="str">
        <f>IF(Data!$B4131:C$5005&lt;&gt;"",Data!C4131,"")</f>
        <v/>
      </c>
      <c r="D4131" s="20" t="str">
        <f t="shared" si="139"/>
        <v/>
      </c>
      <c r="E4131" s="133" t="str">
        <f>IF(D4131="","",IF(COUNTIF($D$10:D4130,D4131)=0,COUNTIF(D:D,D4131),""))</f>
        <v/>
      </c>
      <c r="F4131" s="20" t="str">
        <f t="shared" si="140"/>
        <v/>
      </c>
      <c r="G4131" s="56"/>
      <c r="H4131" s="56"/>
      <c r="I4131" s="56"/>
      <c r="J4131" s="56"/>
      <c r="K4131" s="56"/>
      <c r="L4131" s="56"/>
      <c r="M4131" s="56"/>
      <c r="N4131" s="56"/>
      <c r="O4131" s="56"/>
      <c r="P4131" s="56"/>
    </row>
    <row r="4132" spans="1:16">
      <c r="A4132" s="20">
        <v>4123</v>
      </c>
      <c r="B4132" s="20" t="str">
        <f>IF(Data!B4132:$B$5005&lt;&gt;"",Data!B4132,"")</f>
        <v/>
      </c>
      <c r="C4132" s="20" t="str">
        <f>IF(Data!$B4132:C$5005&lt;&gt;"",Data!C4132,"")</f>
        <v/>
      </c>
      <c r="D4132" s="20" t="str">
        <f t="shared" si="139"/>
        <v/>
      </c>
      <c r="E4132" s="133" t="str">
        <f>IF(D4132="","",IF(COUNTIF($D$10:D4131,D4132)=0,COUNTIF(D:D,D4132),""))</f>
        <v/>
      </c>
      <c r="F4132" s="20" t="str">
        <f t="shared" si="140"/>
        <v/>
      </c>
      <c r="G4132" s="56"/>
      <c r="H4132" s="56"/>
      <c r="I4132" s="56"/>
      <c r="J4132" s="56"/>
      <c r="K4132" s="56"/>
      <c r="L4132" s="56"/>
      <c r="M4132" s="56"/>
      <c r="N4132" s="56"/>
      <c r="O4132" s="56"/>
      <c r="P4132" s="56"/>
    </row>
    <row r="4133" spans="1:16">
      <c r="A4133" s="20">
        <v>4124</v>
      </c>
      <c r="B4133" s="20" t="str">
        <f>IF(Data!B4133:$B$5005&lt;&gt;"",Data!B4133,"")</f>
        <v/>
      </c>
      <c r="C4133" s="20" t="str">
        <f>IF(Data!$B4133:C$5005&lt;&gt;"",Data!C4133,"")</f>
        <v/>
      </c>
      <c r="D4133" s="20" t="str">
        <f t="shared" si="139"/>
        <v/>
      </c>
      <c r="E4133" s="133" t="str">
        <f>IF(D4133="","",IF(COUNTIF($D$10:D4132,D4133)=0,COUNTIF(D:D,D4133),""))</f>
        <v/>
      </c>
      <c r="F4133" s="20" t="str">
        <f t="shared" si="140"/>
        <v/>
      </c>
      <c r="G4133" s="56"/>
      <c r="H4133" s="56"/>
      <c r="I4133" s="56"/>
      <c r="J4133" s="56"/>
      <c r="K4133" s="56"/>
      <c r="L4133" s="56"/>
      <c r="M4133" s="56"/>
      <c r="N4133" s="56"/>
      <c r="O4133" s="56"/>
      <c r="P4133" s="56"/>
    </row>
    <row r="4134" spans="1:16">
      <c r="A4134" s="20">
        <v>4125</v>
      </c>
      <c r="B4134" s="20" t="str">
        <f>IF(Data!B4134:$B$5005&lt;&gt;"",Data!B4134,"")</f>
        <v/>
      </c>
      <c r="C4134" s="20" t="str">
        <f>IF(Data!$B4134:C$5005&lt;&gt;"",Data!C4134,"")</f>
        <v/>
      </c>
      <c r="D4134" s="20" t="str">
        <f t="shared" si="139"/>
        <v/>
      </c>
      <c r="E4134" s="133" t="str">
        <f>IF(D4134="","",IF(COUNTIF($D$10:D4133,D4134)=0,COUNTIF(D:D,D4134),""))</f>
        <v/>
      </c>
      <c r="F4134" s="20" t="str">
        <f t="shared" si="140"/>
        <v/>
      </c>
      <c r="G4134" s="56"/>
      <c r="H4134" s="56"/>
      <c r="I4134" s="56"/>
      <c r="J4134" s="56"/>
      <c r="K4134" s="56"/>
      <c r="L4134" s="56"/>
      <c r="M4134" s="56"/>
      <c r="N4134" s="56"/>
      <c r="O4134" s="56"/>
      <c r="P4134" s="56"/>
    </row>
    <row r="4135" spans="1:16">
      <c r="A4135" s="20">
        <v>4126</v>
      </c>
      <c r="B4135" s="20" t="str">
        <f>IF(Data!B4135:$B$5005&lt;&gt;"",Data!B4135,"")</f>
        <v/>
      </c>
      <c r="C4135" s="20" t="str">
        <f>IF(Data!$B4135:C$5005&lt;&gt;"",Data!C4135,"")</f>
        <v/>
      </c>
      <c r="D4135" s="20" t="str">
        <f t="shared" si="139"/>
        <v/>
      </c>
      <c r="E4135" s="133" t="str">
        <f>IF(D4135="","",IF(COUNTIF($D$10:D4134,D4135)=0,COUNTIF(D:D,D4135),""))</f>
        <v/>
      </c>
      <c r="F4135" s="20" t="str">
        <f t="shared" si="140"/>
        <v/>
      </c>
      <c r="G4135" s="56"/>
      <c r="H4135" s="56"/>
      <c r="I4135" s="56"/>
      <c r="J4135" s="56"/>
      <c r="K4135" s="56"/>
      <c r="L4135" s="56"/>
      <c r="M4135" s="56"/>
      <c r="N4135" s="56"/>
      <c r="O4135" s="56"/>
      <c r="P4135" s="56"/>
    </row>
    <row r="4136" spans="1:16">
      <c r="A4136" s="20">
        <v>4127</v>
      </c>
      <c r="B4136" s="20" t="str">
        <f>IF(Data!B4136:$B$5005&lt;&gt;"",Data!B4136,"")</f>
        <v/>
      </c>
      <c r="C4136" s="20" t="str">
        <f>IF(Data!$B4136:C$5005&lt;&gt;"",Data!C4136,"")</f>
        <v/>
      </c>
      <c r="D4136" s="20" t="str">
        <f t="shared" si="139"/>
        <v/>
      </c>
      <c r="E4136" s="133" t="str">
        <f>IF(D4136="","",IF(COUNTIF($D$10:D4135,D4136)=0,COUNTIF(D:D,D4136),""))</f>
        <v/>
      </c>
      <c r="F4136" s="20" t="str">
        <f t="shared" si="140"/>
        <v/>
      </c>
      <c r="G4136" s="56"/>
      <c r="H4136" s="56"/>
      <c r="I4136" s="56"/>
      <c r="J4136" s="56"/>
      <c r="K4136" s="56"/>
      <c r="L4136" s="56"/>
      <c r="M4136" s="56"/>
      <c r="N4136" s="56"/>
      <c r="O4136" s="56"/>
      <c r="P4136" s="56"/>
    </row>
    <row r="4137" spans="1:16">
      <c r="A4137" s="20">
        <v>4128</v>
      </c>
      <c r="B4137" s="20" t="str">
        <f>IF(Data!B4137:$B$5005&lt;&gt;"",Data!B4137,"")</f>
        <v/>
      </c>
      <c r="C4137" s="20" t="str">
        <f>IF(Data!$B4137:C$5005&lt;&gt;"",Data!C4137,"")</f>
        <v/>
      </c>
      <c r="D4137" s="20" t="str">
        <f t="shared" si="139"/>
        <v/>
      </c>
      <c r="E4137" s="133" t="str">
        <f>IF(D4137="","",IF(COUNTIF($D$10:D4136,D4137)=0,COUNTIF(D:D,D4137),""))</f>
        <v/>
      </c>
      <c r="F4137" s="20" t="str">
        <f t="shared" si="140"/>
        <v/>
      </c>
      <c r="G4137" s="56"/>
      <c r="H4137" s="56"/>
      <c r="I4137" s="56"/>
      <c r="J4137" s="56"/>
      <c r="K4137" s="56"/>
      <c r="L4137" s="56"/>
      <c r="M4137" s="56"/>
      <c r="N4137" s="56"/>
      <c r="O4137" s="56"/>
      <c r="P4137" s="56"/>
    </row>
    <row r="4138" spans="1:16">
      <c r="A4138" s="20">
        <v>4129</v>
      </c>
      <c r="B4138" s="20" t="str">
        <f>IF(Data!B4138:$B$5005&lt;&gt;"",Data!B4138,"")</f>
        <v/>
      </c>
      <c r="C4138" s="20" t="str">
        <f>IF(Data!$B4138:C$5005&lt;&gt;"",Data!C4138,"")</f>
        <v/>
      </c>
      <c r="D4138" s="20" t="str">
        <f t="shared" si="139"/>
        <v/>
      </c>
      <c r="E4138" s="133" t="str">
        <f>IF(D4138="","",IF(COUNTIF($D$10:D4137,D4138)=0,COUNTIF(D:D,D4138),""))</f>
        <v/>
      </c>
      <c r="F4138" s="20" t="str">
        <f t="shared" si="140"/>
        <v/>
      </c>
      <c r="G4138" s="56"/>
      <c r="H4138" s="56"/>
      <c r="I4138" s="56"/>
      <c r="J4138" s="56"/>
      <c r="K4138" s="56"/>
      <c r="L4138" s="56"/>
      <c r="M4138" s="56"/>
      <c r="N4138" s="56"/>
      <c r="O4138" s="56"/>
      <c r="P4138" s="56"/>
    </row>
    <row r="4139" spans="1:16">
      <c r="A4139" s="20">
        <v>4130</v>
      </c>
      <c r="B4139" s="20" t="str">
        <f>IF(Data!B4139:$B$5005&lt;&gt;"",Data!B4139,"")</f>
        <v/>
      </c>
      <c r="C4139" s="20" t="str">
        <f>IF(Data!$B4139:C$5005&lt;&gt;"",Data!C4139,"")</f>
        <v/>
      </c>
      <c r="D4139" s="20" t="str">
        <f t="shared" si="139"/>
        <v/>
      </c>
      <c r="E4139" s="133" t="str">
        <f>IF(D4139="","",IF(COUNTIF($D$10:D4138,D4139)=0,COUNTIF(D:D,D4139),""))</f>
        <v/>
      </c>
      <c r="F4139" s="20" t="str">
        <f t="shared" si="140"/>
        <v/>
      </c>
      <c r="G4139" s="56"/>
      <c r="H4139" s="56"/>
      <c r="I4139" s="56"/>
      <c r="J4139" s="56"/>
      <c r="K4139" s="56"/>
      <c r="L4139" s="56"/>
      <c r="M4139" s="56"/>
      <c r="N4139" s="56"/>
      <c r="O4139" s="56"/>
      <c r="P4139" s="56"/>
    </row>
    <row r="4140" spans="1:16">
      <c r="A4140" s="20">
        <v>4131</v>
      </c>
      <c r="B4140" s="20" t="str">
        <f>IF(Data!B4140:$B$5005&lt;&gt;"",Data!B4140,"")</f>
        <v/>
      </c>
      <c r="C4140" s="20" t="str">
        <f>IF(Data!$B4140:C$5005&lt;&gt;"",Data!C4140,"")</f>
        <v/>
      </c>
      <c r="D4140" s="20" t="str">
        <f t="shared" si="139"/>
        <v/>
      </c>
      <c r="E4140" s="133" t="str">
        <f>IF(D4140="","",IF(COUNTIF($D$10:D4139,D4140)=0,COUNTIF(D:D,D4140),""))</f>
        <v/>
      </c>
      <c r="F4140" s="20" t="str">
        <f t="shared" si="140"/>
        <v/>
      </c>
      <c r="G4140" s="56"/>
      <c r="H4140" s="56"/>
      <c r="I4140" s="56"/>
      <c r="J4140" s="56"/>
      <c r="K4140" s="56"/>
      <c r="L4140" s="56"/>
      <c r="M4140" s="56"/>
      <c r="N4140" s="56"/>
      <c r="O4140" s="56"/>
      <c r="P4140" s="56"/>
    </row>
    <row r="4141" spans="1:16">
      <c r="A4141" s="20">
        <v>4132</v>
      </c>
      <c r="B4141" s="20" t="str">
        <f>IF(Data!B4141:$B$5005&lt;&gt;"",Data!B4141,"")</f>
        <v/>
      </c>
      <c r="C4141" s="20" t="str">
        <f>IF(Data!$B4141:C$5005&lt;&gt;"",Data!C4141,"")</f>
        <v/>
      </c>
      <c r="D4141" s="20" t="str">
        <f t="shared" si="139"/>
        <v/>
      </c>
      <c r="E4141" s="133" t="str">
        <f>IF(D4141="","",IF(COUNTIF($D$10:D4140,D4141)=0,COUNTIF(D:D,D4141),""))</f>
        <v/>
      </c>
      <c r="F4141" s="20" t="str">
        <f t="shared" si="140"/>
        <v/>
      </c>
      <c r="G4141" s="56"/>
      <c r="H4141" s="56"/>
      <c r="I4141" s="56"/>
      <c r="J4141" s="56"/>
      <c r="K4141" s="56"/>
      <c r="L4141" s="56"/>
      <c r="M4141" s="56"/>
      <c r="N4141" s="56"/>
      <c r="O4141" s="56"/>
      <c r="P4141" s="56"/>
    </row>
    <row r="4142" spans="1:16">
      <c r="A4142" s="20">
        <v>4133</v>
      </c>
      <c r="B4142" s="20" t="str">
        <f>IF(Data!B4142:$B$5005&lt;&gt;"",Data!B4142,"")</f>
        <v/>
      </c>
      <c r="C4142" s="20" t="str">
        <f>IF(Data!$B4142:C$5005&lt;&gt;"",Data!C4142,"")</f>
        <v/>
      </c>
      <c r="D4142" s="20" t="str">
        <f t="shared" si="139"/>
        <v/>
      </c>
      <c r="E4142" s="133" t="str">
        <f>IF(D4142="","",IF(COUNTIF($D$10:D4141,D4142)=0,COUNTIF(D:D,D4142),""))</f>
        <v/>
      </c>
      <c r="F4142" s="20" t="str">
        <f t="shared" si="140"/>
        <v/>
      </c>
      <c r="G4142" s="56"/>
      <c r="H4142" s="56"/>
      <c r="I4142" s="56"/>
      <c r="J4142" s="56"/>
      <c r="K4142" s="56"/>
      <c r="L4142" s="56"/>
      <c r="M4142" s="56"/>
      <c r="N4142" s="56"/>
      <c r="O4142" s="56"/>
      <c r="P4142" s="56"/>
    </row>
    <row r="4143" spans="1:16">
      <c r="A4143" s="20">
        <v>4134</v>
      </c>
      <c r="B4143" s="20" t="str">
        <f>IF(Data!B4143:$B$5005&lt;&gt;"",Data!B4143,"")</f>
        <v/>
      </c>
      <c r="C4143" s="20" t="str">
        <f>IF(Data!$B4143:C$5005&lt;&gt;"",Data!C4143,"")</f>
        <v/>
      </c>
      <c r="D4143" s="20" t="str">
        <f t="shared" si="139"/>
        <v/>
      </c>
      <c r="E4143" s="133" t="str">
        <f>IF(D4143="","",IF(COUNTIF($D$10:D4142,D4143)=0,COUNTIF(D:D,D4143),""))</f>
        <v/>
      </c>
      <c r="F4143" s="20" t="str">
        <f t="shared" si="140"/>
        <v/>
      </c>
      <c r="G4143" s="56"/>
      <c r="H4143" s="56"/>
      <c r="I4143" s="56"/>
      <c r="J4143" s="56"/>
      <c r="K4143" s="56"/>
      <c r="L4143" s="56"/>
      <c r="M4143" s="56"/>
      <c r="N4143" s="56"/>
      <c r="O4143" s="56"/>
      <c r="P4143" s="56"/>
    </row>
    <row r="4144" spans="1:16">
      <c r="A4144" s="20">
        <v>4135</v>
      </c>
      <c r="B4144" s="20" t="str">
        <f>IF(Data!B4144:$B$5005&lt;&gt;"",Data!B4144,"")</f>
        <v/>
      </c>
      <c r="C4144" s="20" t="str">
        <f>IF(Data!$B4144:C$5005&lt;&gt;"",Data!C4144,"")</f>
        <v/>
      </c>
      <c r="D4144" s="20" t="str">
        <f t="shared" si="139"/>
        <v/>
      </c>
      <c r="E4144" s="133" t="str">
        <f>IF(D4144="","",IF(COUNTIF($D$10:D4143,D4144)=0,COUNTIF(D:D,D4144),""))</f>
        <v/>
      </c>
      <c r="F4144" s="20" t="str">
        <f t="shared" si="140"/>
        <v/>
      </c>
      <c r="G4144" s="56"/>
      <c r="H4144" s="56"/>
      <c r="I4144" s="56"/>
      <c r="J4144" s="56"/>
      <c r="K4144" s="56"/>
      <c r="L4144" s="56"/>
      <c r="M4144" s="56"/>
      <c r="N4144" s="56"/>
      <c r="O4144" s="56"/>
      <c r="P4144" s="56"/>
    </row>
    <row r="4145" spans="1:16">
      <c r="A4145" s="20">
        <v>4136</v>
      </c>
      <c r="B4145" s="20" t="str">
        <f>IF(Data!B4145:$B$5005&lt;&gt;"",Data!B4145,"")</f>
        <v/>
      </c>
      <c r="C4145" s="20" t="str">
        <f>IF(Data!$B4145:C$5005&lt;&gt;"",Data!C4145,"")</f>
        <v/>
      </c>
      <c r="D4145" s="20" t="str">
        <f t="shared" si="139"/>
        <v/>
      </c>
      <c r="E4145" s="133" t="str">
        <f>IF(D4145="","",IF(COUNTIF($D$10:D4144,D4145)=0,COUNTIF(D:D,D4145),""))</f>
        <v/>
      </c>
      <c r="F4145" s="20" t="str">
        <f t="shared" si="140"/>
        <v/>
      </c>
      <c r="G4145" s="56"/>
      <c r="H4145" s="56"/>
      <c r="I4145" s="56"/>
      <c r="J4145" s="56"/>
      <c r="K4145" s="56"/>
      <c r="L4145" s="56"/>
      <c r="M4145" s="56"/>
      <c r="N4145" s="56"/>
      <c r="O4145" s="56"/>
      <c r="P4145" s="56"/>
    </row>
    <row r="4146" spans="1:16">
      <c r="A4146" s="20">
        <v>4137</v>
      </c>
      <c r="B4146" s="20" t="str">
        <f>IF(Data!B4146:$B$5005&lt;&gt;"",Data!B4146,"")</f>
        <v/>
      </c>
      <c r="C4146" s="20" t="str">
        <f>IF(Data!$B4146:C$5005&lt;&gt;"",Data!C4146,"")</f>
        <v/>
      </c>
      <c r="D4146" s="20" t="str">
        <f t="shared" si="139"/>
        <v/>
      </c>
      <c r="E4146" s="133" t="str">
        <f>IF(D4146="","",IF(COUNTIF($D$10:D4145,D4146)=0,COUNTIF(D:D,D4146),""))</f>
        <v/>
      </c>
      <c r="F4146" s="20" t="str">
        <f t="shared" si="140"/>
        <v/>
      </c>
      <c r="G4146" s="56"/>
      <c r="H4146" s="56"/>
      <c r="I4146" s="56"/>
      <c r="J4146" s="56"/>
      <c r="K4146" s="56"/>
      <c r="L4146" s="56"/>
      <c r="M4146" s="56"/>
      <c r="N4146" s="56"/>
      <c r="O4146" s="56"/>
      <c r="P4146" s="56"/>
    </row>
    <row r="4147" spans="1:16">
      <c r="A4147" s="20">
        <v>4138</v>
      </c>
      <c r="B4147" s="20" t="str">
        <f>IF(Data!B4147:$B$5005&lt;&gt;"",Data!B4147,"")</f>
        <v/>
      </c>
      <c r="C4147" s="20" t="str">
        <f>IF(Data!$B4147:C$5005&lt;&gt;"",Data!C4147,"")</f>
        <v/>
      </c>
      <c r="D4147" s="20" t="str">
        <f t="shared" si="139"/>
        <v/>
      </c>
      <c r="E4147" s="133" t="str">
        <f>IF(D4147="","",IF(COUNTIF($D$10:D4146,D4147)=0,COUNTIF(D:D,D4147),""))</f>
        <v/>
      </c>
      <c r="F4147" s="20" t="str">
        <f t="shared" si="140"/>
        <v/>
      </c>
      <c r="G4147" s="56"/>
      <c r="H4147" s="56"/>
      <c r="I4147" s="56"/>
      <c r="J4147" s="56"/>
      <c r="K4147" s="56"/>
      <c r="L4147" s="56"/>
      <c r="M4147" s="56"/>
      <c r="N4147" s="56"/>
      <c r="O4147" s="56"/>
      <c r="P4147" s="56"/>
    </row>
    <row r="4148" spans="1:16">
      <c r="A4148" s="20">
        <v>4139</v>
      </c>
      <c r="B4148" s="20" t="str">
        <f>IF(Data!B4148:$B$5005&lt;&gt;"",Data!B4148,"")</f>
        <v/>
      </c>
      <c r="C4148" s="20" t="str">
        <f>IF(Data!$B4148:C$5005&lt;&gt;"",Data!C4148,"")</f>
        <v/>
      </c>
      <c r="D4148" s="20" t="str">
        <f t="shared" si="139"/>
        <v/>
      </c>
      <c r="E4148" s="133" t="str">
        <f>IF(D4148="","",IF(COUNTIF($D$10:D4147,D4148)=0,COUNTIF(D:D,D4148),""))</f>
        <v/>
      </c>
      <c r="F4148" s="20" t="str">
        <f t="shared" si="140"/>
        <v/>
      </c>
      <c r="G4148" s="56"/>
      <c r="H4148" s="56"/>
      <c r="I4148" s="56"/>
      <c r="J4148" s="56"/>
      <c r="K4148" s="56"/>
      <c r="L4148" s="56"/>
      <c r="M4148" s="56"/>
      <c r="N4148" s="56"/>
      <c r="O4148" s="56"/>
      <c r="P4148" s="56"/>
    </row>
    <row r="4149" spans="1:16">
      <c r="A4149" s="20">
        <v>4140</v>
      </c>
      <c r="B4149" s="20" t="str">
        <f>IF(Data!B4149:$B$5005&lt;&gt;"",Data!B4149,"")</f>
        <v/>
      </c>
      <c r="C4149" s="20" t="str">
        <f>IF(Data!$B4149:C$5005&lt;&gt;"",Data!C4149,"")</f>
        <v/>
      </c>
      <c r="D4149" s="20" t="str">
        <f t="shared" si="139"/>
        <v/>
      </c>
      <c r="E4149" s="133" t="str">
        <f>IF(D4149="","",IF(COUNTIF($D$10:D4148,D4149)=0,COUNTIF(D:D,D4149),""))</f>
        <v/>
      </c>
      <c r="F4149" s="20" t="str">
        <f t="shared" si="140"/>
        <v/>
      </c>
      <c r="G4149" s="56"/>
      <c r="H4149" s="56"/>
      <c r="I4149" s="56"/>
      <c r="J4149" s="56"/>
      <c r="K4149" s="56"/>
      <c r="L4149" s="56"/>
      <c r="M4149" s="56"/>
      <c r="N4149" s="56"/>
      <c r="O4149" s="56"/>
      <c r="P4149" s="56"/>
    </row>
    <row r="4150" spans="1:16">
      <c r="A4150" s="20">
        <v>4141</v>
      </c>
      <c r="B4150" s="20" t="str">
        <f>IF(Data!B4150:$B$5005&lt;&gt;"",Data!B4150,"")</f>
        <v/>
      </c>
      <c r="C4150" s="20" t="str">
        <f>IF(Data!$B4150:C$5005&lt;&gt;"",Data!C4150,"")</f>
        <v/>
      </c>
      <c r="D4150" s="20" t="str">
        <f t="shared" si="139"/>
        <v/>
      </c>
      <c r="E4150" s="133" t="str">
        <f>IF(D4150="","",IF(COUNTIF($D$10:D4149,D4150)=0,COUNTIF(D:D,D4150),""))</f>
        <v/>
      </c>
      <c r="F4150" s="20" t="str">
        <f t="shared" si="140"/>
        <v/>
      </c>
      <c r="G4150" s="56"/>
      <c r="H4150" s="56"/>
      <c r="I4150" s="56"/>
      <c r="J4150" s="56"/>
      <c r="K4150" s="56"/>
      <c r="L4150" s="56"/>
      <c r="M4150" s="56"/>
      <c r="N4150" s="56"/>
      <c r="O4150" s="56"/>
      <c r="P4150" s="56"/>
    </row>
    <row r="4151" spans="1:16">
      <c r="A4151" s="20">
        <v>4142</v>
      </c>
      <c r="B4151" s="20" t="str">
        <f>IF(Data!B4151:$B$5005&lt;&gt;"",Data!B4151,"")</f>
        <v/>
      </c>
      <c r="C4151" s="20" t="str">
        <f>IF(Data!$B4151:C$5005&lt;&gt;"",Data!C4151,"")</f>
        <v/>
      </c>
      <c r="D4151" s="20" t="str">
        <f t="shared" si="139"/>
        <v/>
      </c>
      <c r="E4151" s="133" t="str">
        <f>IF(D4151="","",IF(COUNTIF($D$10:D4150,D4151)=0,COUNTIF(D:D,D4151),""))</f>
        <v/>
      </c>
      <c r="F4151" s="20" t="str">
        <f t="shared" si="140"/>
        <v/>
      </c>
      <c r="G4151" s="56"/>
      <c r="H4151" s="56"/>
      <c r="I4151" s="56"/>
      <c r="J4151" s="56"/>
      <c r="K4151" s="56"/>
      <c r="L4151" s="56"/>
      <c r="M4151" s="56"/>
      <c r="N4151" s="56"/>
      <c r="O4151" s="56"/>
      <c r="P4151" s="56"/>
    </row>
    <row r="4152" spans="1:16">
      <c r="A4152" s="20">
        <v>4143</v>
      </c>
      <c r="B4152" s="20" t="str">
        <f>IF(Data!B4152:$B$5005&lt;&gt;"",Data!B4152,"")</f>
        <v/>
      </c>
      <c r="C4152" s="20" t="str">
        <f>IF(Data!$B4152:C$5005&lt;&gt;"",Data!C4152,"")</f>
        <v/>
      </c>
      <c r="D4152" s="20" t="str">
        <f t="shared" ref="D4152:D4215" si="141">IF(AND(B4152&lt;&gt;"",C4152&lt;&gt;""), _xlfn.RANK.AVG(B4152,B:B,1),"")</f>
        <v/>
      </c>
      <c r="E4152" s="133" t="str">
        <f>IF(D4152="","",IF(COUNTIF($D$10:D4151,D4152)=0,COUNTIF(D:D,D4152),""))</f>
        <v/>
      </c>
      <c r="F4152" s="20" t="str">
        <f t="shared" si="140"/>
        <v/>
      </c>
      <c r="G4152" s="56"/>
      <c r="H4152" s="56"/>
      <c r="I4152" s="56"/>
      <c r="J4152" s="56"/>
      <c r="K4152" s="56"/>
      <c r="L4152" s="56"/>
      <c r="M4152" s="56"/>
      <c r="N4152" s="56"/>
      <c r="O4152" s="56"/>
      <c r="P4152" s="56"/>
    </row>
    <row r="4153" spans="1:16">
      <c r="A4153" s="20">
        <v>4144</v>
      </c>
      <c r="B4153" s="20" t="str">
        <f>IF(Data!B4153:$B$5005&lt;&gt;"",Data!B4153,"")</f>
        <v/>
      </c>
      <c r="C4153" s="20" t="str">
        <f>IF(Data!$B4153:C$5005&lt;&gt;"",Data!C4153,"")</f>
        <v/>
      </c>
      <c r="D4153" s="20" t="str">
        <f t="shared" si="141"/>
        <v/>
      </c>
      <c r="E4153" s="133" t="str">
        <f>IF(D4153="","",IF(COUNTIF($D$10:D4152,D4153)=0,COUNTIF(D:D,D4153),""))</f>
        <v/>
      </c>
      <c r="F4153" s="20" t="str">
        <f t="shared" si="140"/>
        <v/>
      </c>
      <c r="G4153" s="56"/>
      <c r="H4153" s="56"/>
      <c r="I4153" s="56"/>
      <c r="J4153" s="56"/>
      <c r="K4153" s="56"/>
      <c r="L4153" s="56"/>
      <c r="M4153" s="56"/>
      <c r="N4153" s="56"/>
      <c r="O4153" s="56"/>
      <c r="P4153" s="56"/>
    </row>
    <row r="4154" spans="1:16">
      <c r="A4154" s="20">
        <v>4145</v>
      </c>
      <c r="B4154" s="20" t="str">
        <f>IF(Data!B4154:$B$5005&lt;&gt;"",Data!B4154,"")</f>
        <v/>
      </c>
      <c r="C4154" s="20" t="str">
        <f>IF(Data!$B4154:C$5005&lt;&gt;"",Data!C4154,"")</f>
        <v/>
      </c>
      <c r="D4154" s="20" t="str">
        <f t="shared" si="141"/>
        <v/>
      </c>
      <c r="E4154" s="133" t="str">
        <f>IF(D4154="","",IF(COUNTIF($D$10:D4153,D4154)=0,COUNTIF(D:D,D4154),""))</f>
        <v/>
      </c>
      <c r="F4154" s="20" t="str">
        <f t="shared" si="140"/>
        <v/>
      </c>
      <c r="G4154" s="56"/>
      <c r="H4154" s="56"/>
      <c r="I4154" s="56"/>
      <c r="J4154" s="56"/>
      <c r="K4154" s="56"/>
      <c r="L4154" s="56"/>
      <c r="M4154" s="56"/>
      <c r="N4154" s="56"/>
      <c r="O4154" s="56"/>
      <c r="P4154" s="56"/>
    </row>
    <row r="4155" spans="1:16">
      <c r="A4155" s="20">
        <v>4146</v>
      </c>
      <c r="B4155" s="20" t="str">
        <f>IF(Data!B4155:$B$5005&lt;&gt;"",Data!B4155,"")</f>
        <v/>
      </c>
      <c r="C4155" s="20" t="str">
        <f>IF(Data!$B4155:C$5005&lt;&gt;"",Data!C4155,"")</f>
        <v/>
      </c>
      <c r="D4155" s="20" t="str">
        <f t="shared" si="141"/>
        <v/>
      </c>
      <c r="E4155" s="133" t="str">
        <f>IF(D4155="","",IF(COUNTIF($D$10:D4154,D4155)=0,COUNTIF(D:D,D4155),""))</f>
        <v/>
      </c>
      <c r="F4155" s="20" t="str">
        <f t="shared" si="140"/>
        <v/>
      </c>
      <c r="G4155" s="56"/>
      <c r="H4155" s="56"/>
      <c r="I4155" s="56"/>
      <c r="J4155" s="56"/>
      <c r="K4155" s="56"/>
      <c r="L4155" s="56"/>
      <c r="M4155" s="56"/>
      <c r="N4155" s="56"/>
      <c r="O4155" s="56"/>
      <c r="P4155" s="56"/>
    </row>
    <row r="4156" spans="1:16">
      <c r="A4156" s="20">
        <v>4147</v>
      </c>
      <c r="B4156" s="20" t="str">
        <f>IF(Data!B4156:$B$5005&lt;&gt;"",Data!B4156,"")</f>
        <v/>
      </c>
      <c r="C4156" s="20" t="str">
        <f>IF(Data!$B4156:C$5005&lt;&gt;"",Data!C4156,"")</f>
        <v/>
      </c>
      <c r="D4156" s="20" t="str">
        <f t="shared" si="141"/>
        <v/>
      </c>
      <c r="E4156" s="133" t="str">
        <f>IF(D4156="","",IF(COUNTIF($D$10:D4155,D4156)=0,COUNTIF(D:D,D4156),""))</f>
        <v/>
      </c>
      <c r="F4156" s="20" t="str">
        <f t="shared" si="140"/>
        <v/>
      </c>
      <c r="G4156" s="56"/>
      <c r="H4156" s="56"/>
      <c r="I4156" s="56"/>
      <c r="J4156" s="56"/>
      <c r="K4156" s="56"/>
      <c r="L4156" s="56"/>
      <c r="M4156" s="56"/>
      <c r="N4156" s="56"/>
      <c r="O4156" s="56"/>
      <c r="P4156" s="56"/>
    </row>
    <row r="4157" spans="1:16">
      <c r="A4157" s="20">
        <v>4148</v>
      </c>
      <c r="B4157" s="20" t="str">
        <f>IF(Data!B4157:$B$5005&lt;&gt;"",Data!B4157,"")</f>
        <v/>
      </c>
      <c r="C4157" s="20" t="str">
        <f>IF(Data!$B4157:C$5005&lt;&gt;"",Data!C4157,"")</f>
        <v/>
      </c>
      <c r="D4157" s="20" t="str">
        <f t="shared" si="141"/>
        <v/>
      </c>
      <c r="E4157" s="133" t="str">
        <f>IF(D4157="","",IF(COUNTIF($D$10:D4156,D4157)=0,COUNTIF(D:D,D4157),""))</f>
        <v/>
      </c>
      <c r="F4157" s="20" t="str">
        <f t="shared" si="140"/>
        <v/>
      </c>
      <c r="G4157" s="56"/>
      <c r="H4157" s="56"/>
      <c r="I4157" s="56"/>
      <c r="J4157" s="56"/>
      <c r="K4157" s="56"/>
      <c r="L4157" s="56"/>
      <c r="M4157" s="56"/>
      <c r="N4157" s="56"/>
      <c r="O4157" s="56"/>
      <c r="P4157" s="56"/>
    </row>
    <row r="4158" spans="1:16">
      <c r="A4158" s="20">
        <v>4149</v>
      </c>
      <c r="B4158" s="20" t="str">
        <f>IF(Data!B4158:$B$5005&lt;&gt;"",Data!B4158,"")</f>
        <v/>
      </c>
      <c r="C4158" s="20" t="str">
        <f>IF(Data!$B4158:C$5005&lt;&gt;"",Data!C4158,"")</f>
        <v/>
      </c>
      <c r="D4158" s="20" t="str">
        <f t="shared" si="141"/>
        <v/>
      </c>
      <c r="E4158" s="133" t="str">
        <f>IF(D4158="","",IF(COUNTIF($D$10:D4157,D4158)=0,COUNTIF(D:D,D4158),""))</f>
        <v/>
      </c>
      <c r="F4158" s="20" t="str">
        <f t="shared" si="140"/>
        <v/>
      </c>
      <c r="G4158" s="56"/>
      <c r="H4158" s="56"/>
      <c r="I4158" s="56"/>
      <c r="J4158" s="56"/>
      <c r="K4158" s="56"/>
      <c r="L4158" s="56"/>
      <c r="M4158" s="56"/>
      <c r="N4158" s="56"/>
      <c r="O4158" s="56"/>
      <c r="P4158" s="56"/>
    </row>
    <row r="4159" spans="1:16">
      <c r="A4159" s="20">
        <v>4150</v>
      </c>
      <c r="B4159" s="20" t="str">
        <f>IF(Data!B4159:$B$5005&lt;&gt;"",Data!B4159,"")</f>
        <v/>
      </c>
      <c r="C4159" s="20" t="str">
        <f>IF(Data!$B4159:C$5005&lt;&gt;"",Data!C4159,"")</f>
        <v/>
      </c>
      <c r="D4159" s="20" t="str">
        <f t="shared" si="141"/>
        <v/>
      </c>
      <c r="E4159" s="133" t="str">
        <f>IF(D4159="","",IF(COUNTIF($D$10:D4158,D4159)=0,COUNTIF(D:D,D4159),""))</f>
        <v/>
      </c>
      <c r="F4159" s="20" t="str">
        <f t="shared" si="140"/>
        <v/>
      </c>
      <c r="G4159" s="56"/>
      <c r="H4159" s="56"/>
      <c r="I4159" s="56"/>
      <c r="J4159" s="56"/>
      <c r="K4159" s="56"/>
      <c r="L4159" s="56"/>
      <c r="M4159" s="56"/>
      <c r="N4159" s="56"/>
      <c r="O4159" s="56"/>
      <c r="P4159" s="56"/>
    </row>
    <row r="4160" spans="1:16">
      <c r="A4160" s="20">
        <v>4151</v>
      </c>
      <c r="B4160" s="20" t="str">
        <f>IF(Data!B4160:$B$5005&lt;&gt;"",Data!B4160,"")</f>
        <v/>
      </c>
      <c r="C4160" s="20" t="str">
        <f>IF(Data!$B4160:C$5005&lt;&gt;"",Data!C4160,"")</f>
        <v/>
      </c>
      <c r="D4160" s="20" t="str">
        <f t="shared" si="141"/>
        <v/>
      </c>
      <c r="E4160" s="133" t="str">
        <f>IF(D4160="","",IF(COUNTIF($D$10:D4159,D4160)=0,COUNTIF(D:D,D4160),""))</f>
        <v/>
      </c>
      <c r="F4160" s="20" t="str">
        <f t="shared" si="140"/>
        <v/>
      </c>
      <c r="G4160" s="56"/>
      <c r="H4160" s="56"/>
      <c r="I4160" s="56"/>
      <c r="J4160" s="56"/>
      <c r="K4160" s="56"/>
      <c r="L4160" s="56"/>
      <c r="M4160" s="56"/>
      <c r="N4160" s="56"/>
      <c r="O4160" s="56"/>
      <c r="P4160" s="56"/>
    </row>
    <row r="4161" spans="1:16">
      <c r="A4161" s="20">
        <v>4152</v>
      </c>
      <c r="B4161" s="20" t="str">
        <f>IF(Data!B4161:$B$5005&lt;&gt;"",Data!B4161,"")</f>
        <v/>
      </c>
      <c r="C4161" s="20" t="str">
        <f>IF(Data!$B4161:C$5005&lt;&gt;"",Data!C4161,"")</f>
        <v/>
      </c>
      <c r="D4161" s="20" t="str">
        <f t="shared" si="141"/>
        <v/>
      </c>
      <c r="E4161" s="133" t="str">
        <f>IF(D4161="","",IF(COUNTIF($D$10:D4160,D4161)=0,COUNTIF(D:D,D4161),""))</f>
        <v/>
      </c>
      <c r="F4161" s="20" t="str">
        <f t="shared" si="140"/>
        <v/>
      </c>
      <c r="G4161" s="56"/>
      <c r="H4161" s="56"/>
      <c r="I4161" s="56"/>
      <c r="J4161" s="56"/>
      <c r="K4161" s="56"/>
      <c r="L4161" s="56"/>
      <c r="M4161" s="56"/>
      <c r="N4161" s="56"/>
      <c r="O4161" s="56"/>
      <c r="P4161" s="56"/>
    </row>
    <row r="4162" spans="1:16">
      <c r="A4162" s="20">
        <v>4153</v>
      </c>
      <c r="B4162" s="20" t="str">
        <f>IF(Data!B4162:$B$5005&lt;&gt;"",Data!B4162,"")</f>
        <v/>
      </c>
      <c r="C4162" s="20" t="str">
        <f>IF(Data!$B4162:C$5005&lt;&gt;"",Data!C4162,"")</f>
        <v/>
      </c>
      <c r="D4162" s="20" t="str">
        <f t="shared" si="141"/>
        <v/>
      </c>
      <c r="E4162" s="133" t="str">
        <f>IF(D4162="","",IF(COUNTIF($D$10:D4161,D4162)=0,COUNTIF(D:D,D4162),""))</f>
        <v/>
      </c>
      <c r="F4162" s="20" t="str">
        <f t="shared" si="140"/>
        <v/>
      </c>
      <c r="G4162" s="56"/>
      <c r="H4162" s="56"/>
      <c r="I4162" s="56"/>
      <c r="J4162" s="56"/>
      <c r="K4162" s="56"/>
      <c r="L4162" s="56"/>
      <c r="M4162" s="56"/>
      <c r="N4162" s="56"/>
      <c r="O4162" s="56"/>
      <c r="P4162" s="56"/>
    </row>
    <row r="4163" spans="1:16">
      <c r="A4163" s="20">
        <v>4154</v>
      </c>
      <c r="B4163" s="20" t="str">
        <f>IF(Data!B4163:$B$5005&lt;&gt;"",Data!B4163,"")</f>
        <v/>
      </c>
      <c r="C4163" s="20" t="str">
        <f>IF(Data!$B4163:C$5005&lt;&gt;"",Data!C4163,"")</f>
        <v/>
      </c>
      <c r="D4163" s="20" t="str">
        <f t="shared" si="141"/>
        <v/>
      </c>
      <c r="E4163" s="133" t="str">
        <f>IF(D4163="","",IF(COUNTIF($D$10:D4162,D4163)=0,COUNTIF(D:D,D4163),""))</f>
        <v/>
      </c>
      <c r="F4163" s="20" t="str">
        <f t="shared" si="140"/>
        <v/>
      </c>
      <c r="G4163" s="56"/>
      <c r="H4163" s="56"/>
      <c r="I4163" s="56"/>
      <c r="J4163" s="56"/>
      <c r="K4163" s="56"/>
      <c r="L4163" s="56"/>
      <c r="M4163" s="56"/>
      <c r="N4163" s="56"/>
      <c r="O4163" s="56"/>
      <c r="P4163" s="56"/>
    </row>
    <row r="4164" spans="1:16">
      <c r="A4164" s="20">
        <v>4155</v>
      </c>
      <c r="B4164" s="20" t="str">
        <f>IF(Data!B4164:$B$5005&lt;&gt;"",Data!B4164,"")</f>
        <v/>
      </c>
      <c r="C4164" s="20" t="str">
        <f>IF(Data!$B4164:C$5005&lt;&gt;"",Data!C4164,"")</f>
        <v/>
      </c>
      <c r="D4164" s="20" t="str">
        <f t="shared" si="141"/>
        <v/>
      </c>
      <c r="E4164" s="133" t="str">
        <f>IF(D4164="","",IF(COUNTIF($D$10:D4163,D4164)=0,COUNTIF(D:D,D4164),""))</f>
        <v/>
      </c>
      <c r="F4164" s="20" t="str">
        <f t="shared" si="140"/>
        <v/>
      </c>
      <c r="G4164" s="56"/>
      <c r="H4164" s="56"/>
      <c r="I4164" s="56"/>
      <c r="J4164" s="56"/>
      <c r="K4164" s="56"/>
      <c r="L4164" s="56"/>
      <c r="M4164" s="56"/>
      <c r="N4164" s="56"/>
      <c r="O4164" s="56"/>
      <c r="P4164" s="56"/>
    </row>
    <row r="4165" spans="1:16">
      <c r="A4165" s="20">
        <v>4156</v>
      </c>
      <c r="B4165" s="20" t="str">
        <f>IF(Data!B4165:$B$5005&lt;&gt;"",Data!B4165,"")</f>
        <v/>
      </c>
      <c r="C4165" s="20" t="str">
        <f>IF(Data!$B4165:C$5005&lt;&gt;"",Data!C4165,"")</f>
        <v/>
      </c>
      <c r="D4165" s="20" t="str">
        <f t="shared" si="141"/>
        <v/>
      </c>
      <c r="E4165" s="133" t="str">
        <f>IF(D4165="","",IF(COUNTIF($D$10:D4164,D4165)=0,COUNTIF(D:D,D4165),""))</f>
        <v/>
      </c>
      <c r="F4165" s="20" t="str">
        <f t="shared" si="140"/>
        <v/>
      </c>
      <c r="G4165" s="56"/>
      <c r="H4165" s="56"/>
      <c r="I4165" s="56"/>
      <c r="J4165" s="56"/>
      <c r="K4165" s="56"/>
      <c r="L4165" s="56"/>
      <c r="M4165" s="56"/>
      <c r="N4165" s="56"/>
      <c r="O4165" s="56"/>
      <c r="P4165" s="56"/>
    </row>
    <row r="4166" spans="1:16">
      <c r="A4166" s="20">
        <v>4157</v>
      </c>
      <c r="B4166" s="20" t="str">
        <f>IF(Data!B4166:$B$5005&lt;&gt;"",Data!B4166,"")</f>
        <v/>
      </c>
      <c r="C4166" s="20" t="str">
        <f>IF(Data!$B4166:C$5005&lt;&gt;"",Data!C4166,"")</f>
        <v/>
      </c>
      <c r="D4166" s="20" t="str">
        <f t="shared" si="141"/>
        <v/>
      </c>
      <c r="E4166" s="133" t="str">
        <f>IF(D4166="","",IF(COUNTIF($D$10:D4165,D4166)=0,COUNTIF(D:D,D4166),""))</f>
        <v/>
      </c>
      <c r="F4166" s="20" t="str">
        <f t="shared" si="140"/>
        <v/>
      </c>
      <c r="G4166" s="56"/>
      <c r="H4166" s="56"/>
      <c r="I4166" s="56"/>
      <c r="J4166" s="56"/>
      <c r="K4166" s="56"/>
      <c r="L4166" s="56"/>
      <c r="M4166" s="56"/>
      <c r="N4166" s="56"/>
      <c r="O4166" s="56"/>
      <c r="P4166" s="56"/>
    </row>
    <row r="4167" spans="1:16">
      <c r="A4167" s="20">
        <v>4158</v>
      </c>
      <c r="B4167" s="20" t="str">
        <f>IF(Data!B4167:$B$5005&lt;&gt;"",Data!B4167,"")</f>
        <v/>
      </c>
      <c r="C4167" s="20" t="str">
        <f>IF(Data!$B4167:C$5005&lt;&gt;"",Data!C4167,"")</f>
        <v/>
      </c>
      <c r="D4167" s="20" t="str">
        <f t="shared" si="141"/>
        <v/>
      </c>
      <c r="E4167" s="133" t="str">
        <f>IF(D4167="","",IF(COUNTIF($D$10:D4166,D4167)=0,COUNTIF(D:D,D4167),""))</f>
        <v/>
      </c>
      <c r="F4167" s="20" t="str">
        <f t="shared" si="140"/>
        <v/>
      </c>
      <c r="G4167" s="56"/>
      <c r="H4167" s="56"/>
      <c r="I4167" s="56"/>
      <c r="J4167" s="56"/>
      <c r="K4167" s="56"/>
      <c r="L4167" s="56"/>
      <c r="M4167" s="56"/>
      <c r="N4167" s="56"/>
      <c r="O4167" s="56"/>
      <c r="P4167" s="56"/>
    </row>
    <row r="4168" spans="1:16">
      <c r="A4168" s="20">
        <v>4159</v>
      </c>
      <c r="B4168" s="20" t="str">
        <f>IF(Data!B4168:$B$5005&lt;&gt;"",Data!B4168,"")</f>
        <v/>
      </c>
      <c r="C4168" s="20" t="str">
        <f>IF(Data!$B4168:C$5005&lt;&gt;"",Data!C4168,"")</f>
        <v/>
      </c>
      <c r="D4168" s="20" t="str">
        <f t="shared" si="141"/>
        <v/>
      </c>
      <c r="E4168" s="133" t="str">
        <f>IF(D4168="","",IF(COUNTIF($D$10:D4167,D4168)=0,COUNTIF(D:D,D4168),""))</f>
        <v/>
      </c>
      <c r="F4168" s="20" t="str">
        <f t="shared" si="140"/>
        <v/>
      </c>
      <c r="G4168" s="56"/>
      <c r="H4168" s="56"/>
      <c r="I4168" s="56"/>
      <c r="J4168" s="56"/>
      <c r="K4168" s="56"/>
      <c r="L4168" s="56"/>
      <c r="M4168" s="56"/>
      <c r="N4168" s="56"/>
      <c r="O4168" s="56"/>
      <c r="P4168" s="56"/>
    </row>
    <row r="4169" spans="1:16">
      <c r="A4169" s="20">
        <v>4160</v>
      </c>
      <c r="B4169" s="20" t="str">
        <f>IF(Data!B4169:$B$5005&lt;&gt;"",Data!B4169,"")</f>
        <v/>
      </c>
      <c r="C4169" s="20" t="str">
        <f>IF(Data!$B4169:C$5005&lt;&gt;"",Data!C4169,"")</f>
        <v/>
      </c>
      <c r="D4169" s="20" t="str">
        <f t="shared" si="141"/>
        <v/>
      </c>
      <c r="E4169" s="133" t="str">
        <f>IF(D4169="","",IF(COUNTIF($D$10:D4168,D4169)=0,COUNTIF(D:D,D4169),""))</f>
        <v/>
      </c>
      <c r="F4169" s="20" t="str">
        <f t="shared" si="140"/>
        <v/>
      </c>
      <c r="G4169" s="56"/>
      <c r="H4169" s="56"/>
      <c r="I4169" s="56"/>
      <c r="J4169" s="56"/>
      <c r="K4169" s="56"/>
      <c r="L4169" s="56"/>
      <c r="M4169" s="56"/>
      <c r="N4169" s="56"/>
      <c r="O4169" s="56"/>
      <c r="P4169" s="56"/>
    </row>
    <row r="4170" spans="1:16">
      <c r="A4170" s="20">
        <v>4161</v>
      </c>
      <c r="B4170" s="20" t="str">
        <f>IF(Data!B4170:$B$5005&lt;&gt;"",Data!B4170,"")</f>
        <v/>
      </c>
      <c r="C4170" s="20" t="str">
        <f>IF(Data!$B4170:C$5005&lt;&gt;"",Data!C4170,"")</f>
        <v/>
      </c>
      <c r="D4170" s="20" t="str">
        <f t="shared" si="141"/>
        <v/>
      </c>
      <c r="E4170" s="133" t="str">
        <f>IF(D4170="","",IF(COUNTIF($D$10:D4169,D4170)=0,COUNTIF(D:D,D4170),""))</f>
        <v/>
      </c>
      <c r="F4170" s="20" t="str">
        <f t="shared" si="140"/>
        <v/>
      </c>
      <c r="G4170" s="56"/>
      <c r="H4170" s="56"/>
      <c r="I4170" s="56"/>
      <c r="J4170" s="56"/>
      <c r="K4170" s="56"/>
      <c r="L4170" s="56"/>
      <c r="M4170" s="56"/>
      <c r="N4170" s="56"/>
      <c r="O4170" s="56"/>
      <c r="P4170" s="56"/>
    </row>
    <row r="4171" spans="1:16">
      <c r="A4171" s="20">
        <v>4162</v>
      </c>
      <c r="B4171" s="20" t="str">
        <f>IF(Data!B4171:$B$5005&lt;&gt;"",Data!B4171,"")</f>
        <v/>
      </c>
      <c r="C4171" s="20" t="str">
        <f>IF(Data!$B4171:C$5005&lt;&gt;"",Data!C4171,"")</f>
        <v/>
      </c>
      <c r="D4171" s="20" t="str">
        <f t="shared" si="141"/>
        <v/>
      </c>
      <c r="E4171" s="133" t="str">
        <f>IF(D4171="","",IF(COUNTIF($D$10:D4170,D4171)=0,COUNTIF(D:D,D4171),""))</f>
        <v/>
      </c>
      <c r="F4171" s="20" t="str">
        <f t="shared" si="140"/>
        <v/>
      </c>
      <c r="G4171" s="56"/>
      <c r="H4171" s="56"/>
      <c r="I4171" s="56"/>
      <c r="J4171" s="56"/>
      <c r="K4171" s="56"/>
      <c r="L4171" s="56"/>
      <c r="M4171" s="56"/>
      <c r="N4171" s="56"/>
      <c r="O4171" s="56"/>
      <c r="P4171" s="56"/>
    </row>
    <row r="4172" spans="1:16">
      <c r="A4172" s="20">
        <v>4163</v>
      </c>
      <c r="B4172" s="20" t="str">
        <f>IF(Data!B4172:$B$5005&lt;&gt;"",Data!B4172,"")</f>
        <v/>
      </c>
      <c r="C4172" s="20" t="str">
        <f>IF(Data!$B4172:C$5005&lt;&gt;"",Data!C4172,"")</f>
        <v/>
      </c>
      <c r="D4172" s="20" t="str">
        <f t="shared" si="141"/>
        <v/>
      </c>
      <c r="E4172" s="133" t="str">
        <f>IF(D4172="","",IF(COUNTIF($D$10:D4171,D4172)=0,COUNTIF(D:D,D4172),""))</f>
        <v/>
      </c>
      <c r="F4172" s="20" t="str">
        <f t="shared" ref="F4172:F4235" si="142">IF(E4172="","",E4172^3-E4172)</f>
        <v/>
      </c>
      <c r="G4172" s="56"/>
      <c r="H4172" s="56"/>
      <c r="I4172" s="56"/>
      <c r="J4172" s="56"/>
      <c r="K4172" s="56"/>
      <c r="L4172" s="56"/>
      <c r="M4172" s="56"/>
      <c r="N4172" s="56"/>
      <c r="O4172" s="56"/>
      <c r="P4172" s="56"/>
    </row>
    <row r="4173" spans="1:16">
      <c r="A4173" s="20">
        <v>4164</v>
      </c>
      <c r="B4173" s="20" t="str">
        <f>IF(Data!B4173:$B$5005&lt;&gt;"",Data!B4173,"")</f>
        <v/>
      </c>
      <c r="C4173" s="20" t="str">
        <f>IF(Data!$B4173:C$5005&lt;&gt;"",Data!C4173,"")</f>
        <v/>
      </c>
      <c r="D4173" s="20" t="str">
        <f t="shared" si="141"/>
        <v/>
      </c>
      <c r="E4173" s="133" t="str">
        <f>IF(D4173="","",IF(COUNTIF($D$10:D4172,D4173)=0,COUNTIF(D:D,D4173),""))</f>
        <v/>
      </c>
      <c r="F4173" s="20" t="str">
        <f t="shared" si="142"/>
        <v/>
      </c>
      <c r="G4173" s="56"/>
      <c r="H4173" s="56"/>
      <c r="I4173" s="56"/>
      <c r="J4173" s="56"/>
      <c r="K4173" s="56"/>
      <c r="L4173" s="56"/>
      <c r="M4173" s="56"/>
      <c r="N4173" s="56"/>
      <c r="O4173" s="56"/>
      <c r="P4173" s="56"/>
    </row>
    <row r="4174" spans="1:16">
      <c r="A4174" s="20">
        <v>4165</v>
      </c>
      <c r="B4174" s="20" t="str">
        <f>IF(Data!B4174:$B$5005&lt;&gt;"",Data!B4174,"")</f>
        <v/>
      </c>
      <c r="C4174" s="20" t="str">
        <f>IF(Data!$B4174:C$5005&lt;&gt;"",Data!C4174,"")</f>
        <v/>
      </c>
      <c r="D4174" s="20" t="str">
        <f t="shared" si="141"/>
        <v/>
      </c>
      <c r="E4174" s="133" t="str">
        <f>IF(D4174="","",IF(COUNTIF($D$10:D4173,D4174)=0,COUNTIF(D:D,D4174),""))</f>
        <v/>
      </c>
      <c r="F4174" s="20" t="str">
        <f t="shared" si="142"/>
        <v/>
      </c>
      <c r="G4174" s="56"/>
      <c r="H4174" s="56"/>
      <c r="I4174" s="56"/>
      <c r="J4174" s="56"/>
      <c r="K4174" s="56"/>
      <c r="L4174" s="56"/>
      <c r="M4174" s="56"/>
      <c r="N4174" s="56"/>
      <c r="O4174" s="56"/>
      <c r="P4174" s="56"/>
    </row>
    <row r="4175" spans="1:16">
      <c r="A4175" s="20">
        <v>4166</v>
      </c>
      <c r="B4175" s="20" t="str">
        <f>IF(Data!B4175:$B$5005&lt;&gt;"",Data!B4175,"")</f>
        <v/>
      </c>
      <c r="C4175" s="20" t="str">
        <f>IF(Data!$B4175:C$5005&lt;&gt;"",Data!C4175,"")</f>
        <v/>
      </c>
      <c r="D4175" s="20" t="str">
        <f t="shared" si="141"/>
        <v/>
      </c>
      <c r="E4175" s="133" t="str">
        <f>IF(D4175="","",IF(COUNTIF($D$10:D4174,D4175)=0,COUNTIF(D:D,D4175),""))</f>
        <v/>
      </c>
      <c r="F4175" s="20" t="str">
        <f t="shared" si="142"/>
        <v/>
      </c>
      <c r="G4175" s="56"/>
      <c r="H4175" s="56"/>
      <c r="I4175" s="56"/>
      <c r="J4175" s="56"/>
      <c r="K4175" s="56"/>
      <c r="L4175" s="56"/>
      <c r="M4175" s="56"/>
      <c r="N4175" s="56"/>
      <c r="O4175" s="56"/>
      <c r="P4175" s="56"/>
    </row>
    <row r="4176" spans="1:16">
      <c r="A4176" s="20">
        <v>4167</v>
      </c>
      <c r="B4176" s="20" t="str">
        <f>IF(Data!B4176:$B$5005&lt;&gt;"",Data!B4176,"")</f>
        <v/>
      </c>
      <c r="C4176" s="20" t="str">
        <f>IF(Data!$B4176:C$5005&lt;&gt;"",Data!C4176,"")</f>
        <v/>
      </c>
      <c r="D4176" s="20" t="str">
        <f t="shared" si="141"/>
        <v/>
      </c>
      <c r="E4176" s="133" t="str">
        <f>IF(D4176="","",IF(COUNTIF($D$10:D4175,D4176)=0,COUNTIF(D:D,D4176),""))</f>
        <v/>
      </c>
      <c r="F4176" s="20" t="str">
        <f t="shared" si="142"/>
        <v/>
      </c>
      <c r="G4176" s="56"/>
      <c r="H4176" s="56"/>
      <c r="I4176" s="56"/>
      <c r="J4176" s="56"/>
      <c r="K4176" s="56"/>
      <c r="L4176" s="56"/>
      <c r="M4176" s="56"/>
      <c r="N4176" s="56"/>
      <c r="O4176" s="56"/>
      <c r="P4176" s="56"/>
    </row>
    <row r="4177" spans="1:16">
      <c r="A4177" s="20">
        <v>4168</v>
      </c>
      <c r="B4177" s="20" t="str">
        <f>IF(Data!B4177:$B$5005&lt;&gt;"",Data!B4177,"")</f>
        <v/>
      </c>
      <c r="C4177" s="20" t="str">
        <f>IF(Data!$B4177:C$5005&lt;&gt;"",Data!C4177,"")</f>
        <v/>
      </c>
      <c r="D4177" s="20" t="str">
        <f t="shared" si="141"/>
        <v/>
      </c>
      <c r="E4177" s="133" t="str">
        <f>IF(D4177="","",IF(COUNTIF($D$10:D4176,D4177)=0,COUNTIF(D:D,D4177),""))</f>
        <v/>
      </c>
      <c r="F4177" s="20" t="str">
        <f t="shared" si="142"/>
        <v/>
      </c>
      <c r="G4177" s="56"/>
      <c r="H4177" s="56"/>
      <c r="I4177" s="56"/>
      <c r="J4177" s="56"/>
      <c r="K4177" s="56"/>
      <c r="L4177" s="56"/>
      <c r="M4177" s="56"/>
      <c r="N4177" s="56"/>
      <c r="O4177" s="56"/>
      <c r="P4177" s="56"/>
    </row>
    <row r="4178" spans="1:16">
      <c r="A4178" s="20">
        <v>4169</v>
      </c>
      <c r="B4178" s="20" t="str">
        <f>IF(Data!B4178:$B$5005&lt;&gt;"",Data!B4178,"")</f>
        <v/>
      </c>
      <c r="C4178" s="20" t="str">
        <f>IF(Data!$B4178:C$5005&lt;&gt;"",Data!C4178,"")</f>
        <v/>
      </c>
      <c r="D4178" s="20" t="str">
        <f t="shared" si="141"/>
        <v/>
      </c>
      <c r="E4178" s="133" t="str">
        <f>IF(D4178="","",IF(COUNTIF($D$10:D4177,D4178)=0,COUNTIF(D:D,D4178),""))</f>
        <v/>
      </c>
      <c r="F4178" s="20" t="str">
        <f t="shared" si="142"/>
        <v/>
      </c>
      <c r="G4178" s="56"/>
      <c r="H4178" s="56"/>
      <c r="I4178" s="56"/>
      <c r="J4178" s="56"/>
      <c r="K4178" s="56"/>
      <c r="L4178" s="56"/>
      <c r="M4178" s="56"/>
      <c r="N4178" s="56"/>
      <c r="O4178" s="56"/>
      <c r="P4178" s="56"/>
    </row>
    <row r="4179" spans="1:16">
      <c r="A4179" s="20">
        <v>4170</v>
      </c>
      <c r="B4179" s="20" t="str">
        <f>IF(Data!B4179:$B$5005&lt;&gt;"",Data!B4179,"")</f>
        <v/>
      </c>
      <c r="C4179" s="20" t="str">
        <f>IF(Data!$B4179:C$5005&lt;&gt;"",Data!C4179,"")</f>
        <v/>
      </c>
      <c r="D4179" s="20" t="str">
        <f t="shared" si="141"/>
        <v/>
      </c>
      <c r="E4179" s="133" t="str">
        <f>IF(D4179="","",IF(COUNTIF($D$10:D4178,D4179)=0,COUNTIF(D:D,D4179),""))</f>
        <v/>
      </c>
      <c r="F4179" s="20" t="str">
        <f t="shared" si="142"/>
        <v/>
      </c>
      <c r="G4179" s="56"/>
      <c r="H4179" s="56"/>
      <c r="I4179" s="56"/>
      <c r="J4179" s="56"/>
      <c r="K4179" s="56"/>
      <c r="L4179" s="56"/>
      <c r="M4179" s="56"/>
      <c r="N4179" s="56"/>
      <c r="O4179" s="56"/>
      <c r="P4179" s="56"/>
    </row>
    <row r="4180" spans="1:16">
      <c r="A4180" s="20">
        <v>4171</v>
      </c>
      <c r="B4180" s="20" t="str">
        <f>IF(Data!B4180:$B$5005&lt;&gt;"",Data!B4180,"")</f>
        <v/>
      </c>
      <c r="C4180" s="20" t="str">
        <f>IF(Data!$B4180:C$5005&lt;&gt;"",Data!C4180,"")</f>
        <v/>
      </c>
      <c r="D4180" s="20" t="str">
        <f t="shared" si="141"/>
        <v/>
      </c>
      <c r="E4180" s="133" t="str">
        <f>IF(D4180="","",IF(COUNTIF($D$10:D4179,D4180)=0,COUNTIF(D:D,D4180),""))</f>
        <v/>
      </c>
      <c r="F4180" s="20" t="str">
        <f t="shared" si="142"/>
        <v/>
      </c>
      <c r="G4180" s="56"/>
      <c r="H4180" s="56"/>
      <c r="I4180" s="56"/>
      <c r="J4180" s="56"/>
      <c r="K4180" s="56"/>
      <c r="L4180" s="56"/>
      <c r="M4180" s="56"/>
      <c r="N4180" s="56"/>
      <c r="O4180" s="56"/>
      <c r="P4180" s="56"/>
    </row>
    <row r="4181" spans="1:16">
      <c r="A4181" s="20">
        <v>4172</v>
      </c>
      <c r="B4181" s="20" t="str">
        <f>IF(Data!B4181:$B$5005&lt;&gt;"",Data!B4181,"")</f>
        <v/>
      </c>
      <c r="C4181" s="20" t="str">
        <f>IF(Data!$B4181:C$5005&lt;&gt;"",Data!C4181,"")</f>
        <v/>
      </c>
      <c r="D4181" s="20" t="str">
        <f t="shared" si="141"/>
        <v/>
      </c>
      <c r="E4181" s="133" t="str">
        <f>IF(D4181="","",IF(COUNTIF($D$10:D4180,D4181)=0,COUNTIF(D:D,D4181),""))</f>
        <v/>
      </c>
      <c r="F4181" s="20" t="str">
        <f t="shared" si="142"/>
        <v/>
      </c>
      <c r="G4181" s="56"/>
      <c r="H4181" s="56"/>
      <c r="I4181" s="56"/>
      <c r="J4181" s="56"/>
      <c r="K4181" s="56"/>
      <c r="L4181" s="56"/>
      <c r="M4181" s="56"/>
      <c r="N4181" s="56"/>
      <c r="O4181" s="56"/>
      <c r="P4181" s="56"/>
    </row>
    <row r="4182" spans="1:16">
      <c r="A4182" s="20">
        <v>4173</v>
      </c>
      <c r="B4182" s="20" t="str">
        <f>IF(Data!B4182:$B$5005&lt;&gt;"",Data!B4182,"")</f>
        <v/>
      </c>
      <c r="C4182" s="20" t="str">
        <f>IF(Data!$B4182:C$5005&lt;&gt;"",Data!C4182,"")</f>
        <v/>
      </c>
      <c r="D4182" s="20" t="str">
        <f t="shared" si="141"/>
        <v/>
      </c>
      <c r="E4182" s="133" t="str">
        <f>IF(D4182="","",IF(COUNTIF($D$10:D4181,D4182)=0,COUNTIF(D:D,D4182),""))</f>
        <v/>
      </c>
      <c r="F4182" s="20" t="str">
        <f t="shared" si="142"/>
        <v/>
      </c>
      <c r="G4182" s="56"/>
      <c r="H4182" s="56"/>
      <c r="I4182" s="56"/>
      <c r="J4182" s="56"/>
      <c r="K4182" s="56"/>
      <c r="L4182" s="56"/>
      <c r="M4182" s="56"/>
      <c r="N4182" s="56"/>
      <c r="O4182" s="56"/>
      <c r="P4182" s="56"/>
    </row>
    <row r="4183" spans="1:16">
      <c r="A4183" s="20">
        <v>4174</v>
      </c>
      <c r="B4183" s="20" t="str">
        <f>IF(Data!B4183:$B$5005&lt;&gt;"",Data!B4183,"")</f>
        <v/>
      </c>
      <c r="C4183" s="20" t="str">
        <f>IF(Data!$B4183:C$5005&lt;&gt;"",Data!C4183,"")</f>
        <v/>
      </c>
      <c r="D4183" s="20" t="str">
        <f t="shared" si="141"/>
        <v/>
      </c>
      <c r="E4183" s="133" t="str">
        <f>IF(D4183="","",IF(COUNTIF($D$10:D4182,D4183)=0,COUNTIF(D:D,D4183),""))</f>
        <v/>
      </c>
      <c r="F4183" s="20" t="str">
        <f t="shared" si="142"/>
        <v/>
      </c>
      <c r="G4183" s="56"/>
      <c r="H4183" s="56"/>
      <c r="I4183" s="56"/>
      <c r="J4183" s="56"/>
      <c r="K4183" s="56"/>
      <c r="L4183" s="56"/>
      <c r="M4183" s="56"/>
      <c r="N4183" s="56"/>
      <c r="O4183" s="56"/>
      <c r="P4183" s="56"/>
    </row>
    <row r="4184" spans="1:16">
      <c r="A4184" s="20">
        <v>4175</v>
      </c>
      <c r="B4184" s="20" t="str">
        <f>IF(Data!B4184:$B$5005&lt;&gt;"",Data!B4184,"")</f>
        <v/>
      </c>
      <c r="C4184" s="20" t="str">
        <f>IF(Data!$B4184:C$5005&lt;&gt;"",Data!C4184,"")</f>
        <v/>
      </c>
      <c r="D4184" s="20" t="str">
        <f t="shared" si="141"/>
        <v/>
      </c>
      <c r="E4184" s="133" t="str">
        <f>IF(D4184="","",IF(COUNTIF($D$10:D4183,D4184)=0,COUNTIF(D:D,D4184),""))</f>
        <v/>
      </c>
      <c r="F4184" s="20" t="str">
        <f t="shared" si="142"/>
        <v/>
      </c>
      <c r="G4184" s="56"/>
      <c r="H4184" s="56"/>
      <c r="I4184" s="56"/>
      <c r="J4184" s="56"/>
      <c r="K4184" s="56"/>
      <c r="L4184" s="56"/>
      <c r="M4184" s="56"/>
      <c r="N4184" s="56"/>
      <c r="O4184" s="56"/>
      <c r="P4184" s="56"/>
    </row>
    <row r="4185" spans="1:16">
      <c r="A4185" s="20">
        <v>4176</v>
      </c>
      <c r="B4185" s="20" t="str">
        <f>IF(Data!B4185:$B$5005&lt;&gt;"",Data!B4185,"")</f>
        <v/>
      </c>
      <c r="C4185" s="20" t="str">
        <f>IF(Data!$B4185:C$5005&lt;&gt;"",Data!C4185,"")</f>
        <v/>
      </c>
      <c r="D4185" s="20" t="str">
        <f t="shared" si="141"/>
        <v/>
      </c>
      <c r="E4185" s="133" t="str">
        <f>IF(D4185="","",IF(COUNTIF($D$10:D4184,D4185)=0,COUNTIF(D:D,D4185),""))</f>
        <v/>
      </c>
      <c r="F4185" s="20" t="str">
        <f t="shared" si="142"/>
        <v/>
      </c>
      <c r="G4185" s="56"/>
      <c r="H4185" s="56"/>
      <c r="I4185" s="56"/>
      <c r="J4185" s="56"/>
      <c r="K4185" s="56"/>
      <c r="L4185" s="56"/>
      <c r="M4185" s="56"/>
      <c r="N4185" s="56"/>
      <c r="O4185" s="56"/>
      <c r="P4185" s="56"/>
    </row>
    <row r="4186" spans="1:16">
      <c r="A4186" s="20">
        <v>4177</v>
      </c>
      <c r="B4186" s="20" t="str">
        <f>IF(Data!B4186:$B$5005&lt;&gt;"",Data!B4186,"")</f>
        <v/>
      </c>
      <c r="C4186" s="20" t="str">
        <f>IF(Data!$B4186:C$5005&lt;&gt;"",Data!C4186,"")</f>
        <v/>
      </c>
      <c r="D4186" s="20" t="str">
        <f t="shared" si="141"/>
        <v/>
      </c>
      <c r="E4186" s="133" t="str">
        <f>IF(D4186="","",IF(COUNTIF($D$10:D4185,D4186)=0,COUNTIF(D:D,D4186),""))</f>
        <v/>
      </c>
      <c r="F4186" s="20" t="str">
        <f t="shared" si="142"/>
        <v/>
      </c>
      <c r="G4186" s="56"/>
      <c r="H4186" s="56"/>
      <c r="I4186" s="56"/>
      <c r="J4186" s="56"/>
      <c r="K4186" s="56"/>
      <c r="L4186" s="56"/>
      <c r="M4186" s="56"/>
      <c r="N4186" s="56"/>
      <c r="O4186" s="56"/>
      <c r="P4186" s="56"/>
    </row>
    <row r="4187" spans="1:16">
      <c r="A4187" s="20">
        <v>4178</v>
      </c>
      <c r="B4187" s="20" t="str">
        <f>IF(Data!B4187:$B$5005&lt;&gt;"",Data!B4187,"")</f>
        <v/>
      </c>
      <c r="C4187" s="20" t="str">
        <f>IF(Data!$B4187:C$5005&lt;&gt;"",Data!C4187,"")</f>
        <v/>
      </c>
      <c r="D4187" s="20" t="str">
        <f t="shared" si="141"/>
        <v/>
      </c>
      <c r="E4187" s="133" t="str">
        <f>IF(D4187="","",IF(COUNTIF($D$10:D4186,D4187)=0,COUNTIF(D:D,D4187),""))</f>
        <v/>
      </c>
      <c r="F4187" s="20" t="str">
        <f t="shared" si="142"/>
        <v/>
      </c>
      <c r="G4187" s="56"/>
      <c r="H4187" s="56"/>
      <c r="I4187" s="56"/>
      <c r="J4187" s="56"/>
      <c r="K4187" s="56"/>
      <c r="L4187" s="56"/>
      <c r="M4187" s="56"/>
      <c r="N4187" s="56"/>
      <c r="O4187" s="56"/>
      <c r="P4187" s="56"/>
    </row>
    <row r="4188" spans="1:16">
      <c r="A4188" s="20">
        <v>4179</v>
      </c>
      <c r="B4188" s="20" t="str">
        <f>IF(Data!B4188:$B$5005&lt;&gt;"",Data!B4188,"")</f>
        <v/>
      </c>
      <c r="C4188" s="20" t="str">
        <f>IF(Data!$B4188:C$5005&lt;&gt;"",Data!C4188,"")</f>
        <v/>
      </c>
      <c r="D4188" s="20" t="str">
        <f t="shared" si="141"/>
        <v/>
      </c>
      <c r="E4188" s="133" t="str">
        <f>IF(D4188="","",IF(COUNTIF($D$10:D4187,D4188)=0,COUNTIF(D:D,D4188),""))</f>
        <v/>
      </c>
      <c r="F4188" s="20" t="str">
        <f t="shared" si="142"/>
        <v/>
      </c>
      <c r="G4188" s="56"/>
      <c r="H4188" s="56"/>
      <c r="I4188" s="56"/>
      <c r="J4188" s="56"/>
      <c r="K4188" s="56"/>
      <c r="L4188" s="56"/>
      <c r="M4188" s="56"/>
      <c r="N4188" s="56"/>
      <c r="O4188" s="56"/>
      <c r="P4188" s="56"/>
    </row>
    <row r="4189" spans="1:16">
      <c r="A4189" s="20">
        <v>4180</v>
      </c>
      <c r="B4189" s="20" t="str">
        <f>IF(Data!B4189:$B$5005&lt;&gt;"",Data!B4189,"")</f>
        <v/>
      </c>
      <c r="C4189" s="20" t="str">
        <f>IF(Data!$B4189:C$5005&lt;&gt;"",Data!C4189,"")</f>
        <v/>
      </c>
      <c r="D4189" s="20" t="str">
        <f t="shared" si="141"/>
        <v/>
      </c>
      <c r="E4189" s="133" t="str">
        <f>IF(D4189="","",IF(COUNTIF($D$10:D4188,D4189)=0,COUNTIF(D:D,D4189),""))</f>
        <v/>
      </c>
      <c r="F4189" s="20" t="str">
        <f t="shared" si="142"/>
        <v/>
      </c>
      <c r="G4189" s="56"/>
      <c r="H4189" s="56"/>
      <c r="I4189" s="56"/>
      <c r="J4189" s="56"/>
      <c r="K4189" s="56"/>
      <c r="L4189" s="56"/>
      <c r="M4189" s="56"/>
      <c r="N4189" s="56"/>
      <c r="O4189" s="56"/>
      <c r="P4189" s="56"/>
    </row>
    <row r="4190" spans="1:16">
      <c r="A4190" s="20">
        <v>4181</v>
      </c>
      <c r="B4190" s="20" t="str">
        <f>IF(Data!B4190:$B$5005&lt;&gt;"",Data!B4190,"")</f>
        <v/>
      </c>
      <c r="C4190" s="20" t="str">
        <f>IF(Data!$B4190:C$5005&lt;&gt;"",Data!C4190,"")</f>
        <v/>
      </c>
      <c r="D4190" s="20" t="str">
        <f t="shared" si="141"/>
        <v/>
      </c>
      <c r="E4190" s="133" t="str">
        <f>IF(D4190="","",IF(COUNTIF($D$10:D4189,D4190)=0,COUNTIF(D:D,D4190),""))</f>
        <v/>
      </c>
      <c r="F4190" s="20" t="str">
        <f t="shared" si="142"/>
        <v/>
      </c>
      <c r="G4190" s="56"/>
      <c r="H4190" s="56"/>
      <c r="I4190" s="56"/>
      <c r="J4190" s="56"/>
      <c r="K4190" s="56"/>
      <c r="L4190" s="56"/>
      <c r="M4190" s="56"/>
      <c r="N4190" s="56"/>
      <c r="O4190" s="56"/>
      <c r="P4190" s="56"/>
    </row>
    <row r="4191" spans="1:16">
      <c r="A4191" s="20">
        <v>4182</v>
      </c>
      <c r="B4191" s="20" t="str">
        <f>IF(Data!B4191:$B$5005&lt;&gt;"",Data!B4191,"")</f>
        <v/>
      </c>
      <c r="C4191" s="20" t="str">
        <f>IF(Data!$B4191:C$5005&lt;&gt;"",Data!C4191,"")</f>
        <v/>
      </c>
      <c r="D4191" s="20" t="str">
        <f t="shared" si="141"/>
        <v/>
      </c>
      <c r="E4191" s="133" t="str">
        <f>IF(D4191="","",IF(COUNTIF($D$10:D4190,D4191)=0,COUNTIF(D:D,D4191),""))</f>
        <v/>
      </c>
      <c r="F4191" s="20" t="str">
        <f t="shared" si="142"/>
        <v/>
      </c>
      <c r="G4191" s="56"/>
      <c r="H4191" s="56"/>
      <c r="I4191" s="56"/>
      <c r="J4191" s="56"/>
      <c r="K4191" s="56"/>
      <c r="L4191" s="56"/>
      <c r="M4191" s="56"/>
      <c r="N4191" s="56"/>
      <c r="O4191" s="56"/>
      <c r="P4191" s="56"/>
    </row>
    <row r="4192" spans="1:16">
      <c r="A4192" s="20">
        <v>4183</v>
      </c>
      <c r="B4192" s="20" t="str">
        <f>IF(Data!B4192:$B$5005&lt;&gt;"",Data!B4192,"")</f>
        <v/>
      </c>
      <c r="C4192" s="20" t="str">
        <f>IF(Data!$B4192:C$5005&lt;&gt;"",Data!C4192,"")</f>
        <v/>
      </c>
      <c r="D4192" s="20" t="str">
        <f t="shared" si="141"/>
        <v/>
      </c>
      <c r="E4192" s="133" t="str">
        <f>IF(D4192="","",IF(COUNTIF($D$10:D4191,D4192)=0,COUNTIF(D:D,D4192),""))</f>
        <v/>
      </c>
      <c r="F4192" s="20" t="str">
        <f t="shared" si="142"/>
        <v/>
      </c>
      <c r="G4192" s="56"/>
      <c r="H4192" s="56"/>
      <c r="I4192" s="56"/>
      <c r="J4192" s="56"/>
      <c r="K4192" s="56"/>
      <c r="L4192" s="56"/>
      <c r="M4192" s="56"/>
      <c r="N4192" s="56"/>
      <c r="O4192" s="56"/>
      <c r="P4192" s="56"/>
    </row>
    <row r="4193" spans="1:16">
      <c r="A4193" s="20">
        <v>4184</v>
      </c>
      <c r="B4193" s="20" t="str">
        <f>IF(Data!B4193:$B$5005&lt;&gt;"",Data!B4193,"")</f>
        <v/>
      </c>
      <c r="C4193" s="20" t="str">
        <f>IF(Data!$B4193:C$5005&lt;&gt;"",Data!C4193,"")</f>
        <v/>
      </c>
      <c r="D4193" s="20" t="str">
        <f t="shared" si="141"/>
        <v/>
      </c>
      <c r="E4193" s="133" t="str">
        <f>IF(D4193="","",IF(COUNTIF($D$10:D4192,D4193)=0,COUNTIF(D:D,D4193),""))</f>
        <v/>
      </c>
      <c r="F4193" s="20" t="str">
        <f t="shared" si="142"/>
        <v/>
      </c>
      <c r="G4193" s="56"/>
      <c r="H4193" s="56"/>
      <c r="I4193" s="56"/>
      <c r="J4193" s="56"/>
      <c r="K4193" s="56"/>
      <c r="L4193" s="56"/>
      <c r="M4193" s="56"/>
      <c r="N4193" s="56"/>
      <c r="O4193" s="56"/>
      <c r="P4193" s="56"/>
    </row>
    <row r="4194" spans="1:16">
      <c r="A4194" s="20">
        <v>4185</v>
      </c>
      <c r="B4194" s="20" t="str">
        <f>IF(Data!B4194:$B$5005&lt;&gt;"",Data!B4194,"")</f>
        <v/>
      </c>
      <c r="C4194" s="20" t="str">
        <f>IF(Data!$B4194:C$5005&lt;&gt;"",Data!C4194,"")</f>
        <v/>
      </c>
      <c r="D4194" s="20" t="str">
        <f t="shared" si="141"/>
        <v/>
      </c>
      <c r="E4194" s="133" t="str">
        <f>IF(D4194="","",IF(COUNTIF($D$10:D4193,D4194)=0,COUNTIF(D:D,D4194),""))</f>
        <v/>
      </c>
      <c r="F4194" s="20" t="str">
        <f t="shared" si="142"/>
        <v/>
      </c>
      <c r="G4194" s="56"/>
      <c r="H4194" s="56"/>
      <c r="I4194" s="56"/>
      <c r="J4194" s="56"/>
      <c r="K4194" s="56"/>
      <c r="L4194" s="56"/>
      <c r="M4194" s="56"/>
      <c r="N4194" s="56"/>
      <c r="O4194" s="56"/>
      <c r="P4194" s="56"/>
    </row>
    <row r="4195" spans="1:16">
      <c r="A4195" s="20">
        <v>4186</v>
      </c>
      <c r="B4195" s="20" t="str">
        <f>IF(Data!B4195:$B$5005&lt;&gt;"",Data!B4195,"")</f>
        <v/>
      </c>
      <c r="C4195" s="20" t="str">
        <f>IF(Data!$B4195:C$5005&lt;&gt;"",Data!C4195,"")</f>
        <v/>
      </c>
      <c r="D4195" s="20" t="str">
        <f t="shared" si="141"/>
        <v/>
      </c>
      <c r="E4195" s="133" t="str">
        <f>IF(D4195="","",IF(COUNTIF($D$10:D4194,D4195)=0,COUNTIF(D:D,D4195),""))</f>
        <v/>
      </c>
      <c r="F4195" s="20" t="str">
        <f t="shared" si="142"/>
        <v/>
      </c>
      <c r="G4195" s="56"/>
      <c r="H4195" s="56"/>
      <c r="I4195" s="56"/>
      <c r="J4195" s="56"/>
      <c r="K4195" s="56"/>
      <c r="L4195" s="56"/>
      <c r="M4195" s="56"/>
      <c r="N4195" s="56"/>
      <c r="O4195" s="56"/>
      <c r="P4195" s="56"/>
    </row>
    <row r="4196" spans="1:16">
      <c r="A4196" s="20">
        <v>4187</v>
      </c>
      <c r="B4196" s="20" t="str">
        <f>IF(Data!B4196:$B$5005&lt;&gt;"",Data!B4196,"")</f>
        <v/>
      </c>
      <c r="C4196" s="20" t="str">
        <f>IF(Data!$B4196:C$5005&lt;&gt;"",Data!C4196,"")</f>
        <v/>
      </c>
      <c r="D4196" s="20" t="str">
        <f t="shared" si="141"/>
        <v/>
      </c>
      <c r="E4196" s="133" t="str">
        <f>IF(D4196="","",IF(COUNTIF($D$10:D4195,D4196)=0,COUNTIF(D:D,D4196),""))</f>
        <v/>
      </c>
      <c r="F4196" s="20" t="str">
        <f t="shared" si="142"/>
        <v/>
      </c>
      <c r="G4196" s="56"/>
      <c r="H4196" s="56"/>
      <c r="I4196" s="56"/>
      <c r="J4196" s="56"/>
      <c r="K4196" s="56"/>
      <c r="L4196" s="56"/>
      <c r="M4196" s="56"/>
      <c r="N4196" s="56"/>
      <c r="O4196" s="56"/>
      <c r="P4196" s="56"/>
    </row>
    <row r="4197" spans="1:16">
      <c r="A4197" s="20">
        <v>4188</v>
      </c>
      <c r="B4197" s="20" t="str">
        <f>IF(Data!B4197:$B$5005&lt;&gt;"",Data!B4197,"")</f>
        <v/>
      </c>
      <c r="C4197" s="20" t="str">
        <f>IF(Data!$B4197:C$5005&lt;&gt;"",Data!C4197,"")</f>
        <v/>
      </c>
      <c r="D4197" s="20" t="str">
        <f t="shared" si="141"/>
        <v/>
      </c>
      <c r="E4197" s="133" t="str">
        <f>IF(D4197="","",IF(COUNTIF($D$10:D4196,D4197)=0,COUNTIF(D:D,D4197),""))</f>
        <v/>
      </c>
      <c r="F4197" s="20" t="str">
        <f t="shared" si="142"/>
        <v/>
      </c>
      <c r="G4197" s="56"/>
      <c r="H4197" s="56"/>
      <c r="I4197" s="56"/>
      <c r="J4197" s="56"/>
      <c r="K4197" s="56"/>
      <c r="L4197" s="56"/>
      <c r="M4197" s="56"/>
      <c r="N4197" s="56"/>
      <c r="O4197" s="56"/>
      <c r="P4197" s="56"/>
    </row>
    <row r="4198" spans="1:16">
      <c r="A4198" s="20">
        <v>4189</v>
      </c>
      <c r="B4198" s="20" t="str">
        <f>IF(Data!B4198:$B$5005&lt;&gt;"",Data!B4198,"")</f>
        <v/>
      </c>
      <c r="C4198" s="20" t="str">
        <f>IF(Data!$B4198:C$5005&lt;&gt;"",Data!C4198,"")</f>
        <v/>
      </c>
      <c r="D4198" s="20" t="str">
        <f t="shared" si="141"/>
        <v/>
      </c>
      <c r="E4198" s="133" t="str">
        <f>IF(D4198="","",IF(COUNTIF($D$10:D4197,D4198)=0,COUNTIF(D:D,D4198),""))</f>
        <v/>
      </c>
      <c r="F4198" s="20" t="str">
        <f t="shared" si="142"/>
        <v/>
      </c>
      <c r="G4198" s="56"/>
      <c r="H4198" s="56"/>
      <c r="I4198" s="56"/>
      <c r="J4198" s="56"/>
      <c r="K4198" s="56"/>
      <c r="L4198" s="56"/>
      <c r="M4198" s="56"/>
      <c r="N4198" s="56"/>
      <c r="O4198" s="56"/>
      <c r="P4198" s="56"/>
    </row>
    <row r="4199" spans="1:16">
      <c r="A4199" s="20">
        <v>4190</v>
      </c>
      <c r="B4199" s="20" t="str">
        <f>IF(Data!B4199:$B$5005&lt;&gt;"",Data!B4199,"")</f>
        <v/>
      </c>
      <c r="C4199" s="20" t="str">
        <f>IF(Data!$B4199:C$5005&lt;&gt;"",Data!C4199,"")</f>
        <v/>
      </c>
      <c r="D4199" s="20" t="str">
        <f t="shared" si="141"/>
        <v/>
      </c>
      <c r="E4199" s="133" t="str">
        <f>IF(D4199="","",IF(COUNTIF($D$10:D4198,D4199)=0,COUNTIF(D:D,D4199),""))</f>
        <v/>
      </c>
      <c r="F4199" s="20" t="str">
        <f t="shared" si="142"/>
        <v/>
      </c>
      <c r="G4199" s="56"/>
      <c r="H4199" s="56"/>
      <c r="I4199" s="56"/>
      <c r="J4199" s="56"/>
      <c r="K4199" s="56"/>
      <c r="L4199" s="56"/>
      <c r="M4199" s="56"/>
      <c r="N4199" s="56"/>
      <c r="O4199" s="56"/>
      <c r="P4199" s="56"/>
    </row>
    <row r="4200" spans="1:16">
      <c r="A4200" s="20">
        <v>4191</v>
      </c>
      <c r="B4200" s="20" t="str">
        <f>IF(Data!B4200:$B$5005&lt;&gt;"",Data!B4200,"")</f>
        <v/>
      </c>
      <c r="C4200" s="20" t="str">
        <f>IF(Data!$B4200:C$5005&lt;&gt;"",Data!C4200,"")</f>
        <v/>
      </c>
      <c r="D4200" s="20" t="str">
        <f t="shared" si="141"/>
        <v/>
      </c>
      <c r="E4200" s="133" t="str">
        <f>IF(D4200="","",IF(COUNTIF($D$10:D4199,D4200)=0,COUNTIF(D:D,D4200),""))</f>
        <v/>
      </c>
      <c r="F4200" s="20" t="str">
        <f t="shared" si="142"/>
        <v/>
      </c>
      <c r="G4200" s="56"/>
      <c r="H4200" s="56"/>
      <c r="I4200" s="56"/>
      <c r="J4200" s="56"/>
      <c r="K4200" s="56"/>
      <c r="L4200" s="56"/>
      <c r="M4200" s="56"/>
      <c r="N4200" s="56"/>
      <c r="O4200" s="56"/>
      <c r="P4200" s="56"/>
    </row>
    <row r="4201" spans="1:16">
      <c r="A4201" s="20">
        <v>4192</v>
      </c>
      <c r="B4201" s="20" t="str">
        <f>IF(Data!B4201:$B$5005&lt;&gt;"",Data!B4201,"")</f>
        <v/>
      </c>
      <c r="C4201" s="20" t="str">
        <f>IF(Data!$B4201:C$5005&lt;&gt;"",Data!C4201,"")</f>
        <v/>
      </c>
      <c r="D4201" s="20" t="str">
        <f t="shared" si="141"/>
        <v/>
      </c>
      <c r="E4201" s="133" t="str">
        <f>IF(D4201="","",IF(COUNTIF($D$10:D4200,D4201)=0,COUNTIF(D:D,D4201),""))</f>
        <v/>
      </c>
      <c r="F4201" s="20" t="str">
        <f t="shared" si="142"/>
        <v/>
      </c>
      <c r="G4201" s="56"/>
      <c r="H4201" s="56"/>
      <c r="I4201" s="56"/>
      <c r="J4201" s="56"/>
      <c r="K4201" s="56"/>
      <c r="L4201" s="56"/>
      <c r="M4201" s="56"/>
      <c r="N4201" s="56"/>
      <c r="O4201" s="56"/>
      <c r="P4201" s="56"/>
    </row>
    <row r="4202" spans="1:16">
      <c r="A4202" s="20">
        <v>4193</v>
      </c>
      <c r="B4202" s="20" t="str">
        <f>IF(Data!B4202:$B$5005&lt;&gt;"",Data!B4202,"")</f>
        <v/>
      </c>
      <c r="C4202" s="20" t="str">
        <f>IF(Data!$B4202:C$5005&lt;&gt;"",Data!C4202,"")</f>
        <v/>
      </c>
      <c r="D4202" s="20" t="str">
        <f t="shared" si="141"/>
        <v/>
      </c>
      <c r="E4202" s="133" t="str">
        <f>IF(D4202="","",IF(COUNTIF($D$10:D4201,D4202)=0,COUNTIF(D:D,D4202),""))</f>
        <v/>
      </c>
      <c r="F4202" s="20" t="str">
        <f t="shared" si="142"/>
        <v/>
      </c>
      <c r="G4202" s="56"/>
      <c r="H4202" s="56"/>
      <c r="I4202" s="56"/>
      <c r="J4202" s="56"/>
      <c r="K4202" s="56"/>
      <c r="L4202" s="56"/>
      <c r="M4202" s="56"/>
      <c r="N4202" s="56"/>
      <c r="O4202" s="56"/>
      <c r="P4202" s="56"/>
    </row>
    <row r="4203" spans="1:16">
      <c r="A4203" s="20">
        <v>4194</v>
      </c>
      <c r="B4203" s="20" t="str">
        <f>IF(Data!B4203:$B$5005&lt;&gt;"",Data!B4203,"")</f>
        <v/>
      </c>
      <c r="C4203" s="20" t="str">
        <f>IF(Data!$B4203:C$5005&lt;&gt;"",Data!C4203,"")</f>
        <v/>
      </c>
      <c r="D4203" s="20" t="str">
        <f t="shared" si="141"/>
        <v/>
      </c>
      <c r="E4203" s="133" t="str">
        <f>IF(D4203="","",IF(COUNTIF($D$10:D4202,D4203)=0,COUNTIF(D:D,D4203),""))</f>
        <v/>
      </c>
      <c r="F4203" s="20" t="str">
        <f t="shared" si="142"/>
        <v/>
      </c>
      <c r="G4203" s="56"/>
      <c r="H4203" s="56"/>
      <c r="I4203" s="56"/>
      <c r="J4203" s="56"/>
      <c r="K4203" s="56"/>
      <c r="L4203" s="56"/>
      <c r="M4203" s="56"/>
      <c r="N4203" s="56"/>
      <c r="O4203" s="56"/>
      <c r="P4203" s="56"/>
    </row>
    <row r="4204" spans="1:16">
      <c r="A4204" s="20">
        <v>4195</v>
      </c>
      <c r="B4204" s="20" t="str">
        <f>IF(Data!B4204:$B$5005&lt;&gt;"",Data!B4204,"")</f>
        <v/>
      </c>
      <c r="C4204" s="20" t="str">
        <f>IF(Data!$B4204:C$5005&lt;&gt;"",Data!C4204,"")</f>
        <v/>
      </c>
      <c r="D4204" s="20" t="str">
        <f t="shared" si="141"/>
        <v/>
      </c>
      <c r="E4204" s="133" t="str">
        <f>IF(D4204="","",IF(COUNTIF($D$10:D4203,D4204)=0,COUNTIF(D:D,D4204),""))</f>
        <v/>
      </c>
      <c r="F4204" s="20" t="str">
        <f t="shared" si="142"/>
        <v/>
      </c>
      <c r="G4204" s="56"/>
      <c r="H4204" s="56"/>
      <c r="I4204" s="56"/>
      <c r="J4204" s="56"/>
      <c r="K4204" s="56"/>
      <c r="L4204" s="56"/>
      <c r="M4204" s="56"/>
      <c r="N4204" s="56"/>
      <c r="O4204" s="56"/>
      <c r="P4204" s="56"/>
    </row>
    <row r="4205" spans="1:16">
      <c r="A4205" s="20">
        <v>4196</v>
      </c>
      <c r="B4205" s="20" t="str">
        <f>IF(Data!B4205:$B$5005&lt;&gt;"",Data!B4205,"")</f>
        <v/>
      </c>
      <c r="C4205" s="20" t="str">
        <f>IF(Data!$B4205:C$5005&lt;&gt;"",Data!C4205,"")</f>
        <v/>
      </c>
      <c r="D4205" s="20" t="str">
        <f t="shared" si="141"/>
        <v/>
      </c>
      <c r="E4205" s="133" t="str">
        <f>IF(D4205="","",IF(COUNTIF($D$10:D4204,D4205)=0,COUNTIF(D:D,D4205),""))</f>
        <v/>
      </c>
      <c r="F4205" s="20" t="str">
        <f t="shared" si="142"/>
        <v/>
      </c>
      <c r="G4205" s="56"/>
      <c r="H4205" s="56"/>
      <c r="I4205" s="56"/>
      <c r="J4205" s="56"/>
      <c r="K4205" s="56"/>
      <c r="L4205" s="56"/>
      <c r="M4205" s="56"/>
      <c r="N4205" s="56"/>
      <c r="O4205" s="56"/>
      <c r="P4205" s="56"/>
    </row>
    <row r="4206" spans="1:16">
      <c r="A4206" s="20">
        <v>4197</v>
      </c>
      <c r="B4206" s="20" t="str">
        <f>IF(Data!B4206:$B$5005&lt;&gt;"",Data!B4206,"")</f>
        <v/>
      </c>
      <c r="C4206" s="20" t="str">
        <f>IF(Data!$B4206:C$5005&lt;&gt;"",Data!C4206,"")</f>
        <v/>
      </c>
      <c r="D4206" s="20" t="str">
        <f t="shared" si="141"/>
        <v/>
      </c>
      <c r="E4206" s="133" t="str">
        <f>IF(D4206="","",IF(COUNTIF($D$10:D4205,D4206)=0,COUNTIF(D:D,D4206),""))</f>
        <v/>
      </c>
      <c r="F4206" s="20" t="str">
        <f t="shared" si="142"/>
        <v/>
      </c>
      <c r="G4206" s="56"/>
      <c r="H4206" s="56"/>
      <c r="I4206" s="56"/>
      <c r="J4206" s="56"/>
      <c r="K4206" s="56"/>
      <c r="L4206" s="56"/>
      <c r="M4206" s="56"/>
      <c r="N4206" s="56"/>
      <c r="O4206" s="56"/>
      <c r="P4206" s="56"/>
    </row>
    <row r="4207" spans="1:16">
      <c r="A4207" s="20">
        <v>4198</v>
      </c>
      <c r="B4207" s="20" t="str">
        <f>IF(Data!B4207:$B$5005&lt;&gt;"",Data!B4207,"")</f>
        <v/>
      </c>
      <c r="C4207" s="20" t="str">
        <f>IF(Data!$B4207:C$5005&lt;&gt;"",Data!C4207,"")</f>
        <v/>
      </c>
      <c r="D4207" s="20" t="str">
        <f t="shared" si="141"/>
        <v/>
      </c>
      <c r="E4207" s="133" t="str">
        <f>IF(D4207="","",IF(COUNTIF($D$10:D4206,D4207)=0,COUNTIF(D:D,D4207),""))</f>
        <v/>
      </c>
      <c r="F4207" s="20" t="str">
        <f t="shared" si="142"/>
        <v/>
      </c>
      <c r="G4207" s="56"/>
      <c r="H4207" s="56"/>
      <c r="I4207" s="56"/>
      <c r="J4207" s="56"/>
      <c r="K4207" s="56"/>
      <c r="L4207" s="56"/>
      <c r="M4207" s="56"/>
      <c r="N4207" s="56"/>
      <c r="O4207" s="56"/>
      <c r="P4207" s="56"/>
    </row>
    <row r="4208" spans="1:16">
      <c r="A4208" s="20">
        <v>4199</v>
      </c>
      <c r="B4208" s="20" t="str">
        <f>IF(Data!B4208:$B$5005&lt;&gt;"",Data!B4208,"")</f>
        <v/>
      </c>
      <c r="C4208" s="20" t="str">
        <f>IF(Data!$B4208:C$5005&lt;&gt;"",Data!C4208,"")</f>
        <v/>
      </c>
      <c r="D4208" s="20" t="str">
        <f t="shared" si="141"/>
        <v/>
      </c>
      <c r="E4208" s="133" t="str">
        <f>IF(D4208="","",IF(COUNTIF($D$10:D4207,D4208)=0,COUNTIF(D:D,D4208),""))</f>
        <v/>
      </c>
      <c r="F4208" s="20" t="str">
        <f t="shared" si="142"/>
        <v/>
      </c>
      <c r="G4208" s="56"/>
      <c r="H4208" s="56"/>
      <c r="I4208" s="56"/>
      <c r="J4208" s="56"/>
      <c r="K4208" s="56"/>
      <c r="L4208" s="56"/>
      <c r="M4208" s="56"/>
      <c r="N4208" s="56"/>
      <c r="O4208" s="56"/>
      <c r="P4208" s="56"/>
    </row>
    <row r="4209" spans="1:16">
      <c r="A4209" s="20">
        <v>4200</v>
      </c>
      <c r="B4209" s="20" t="str">
        <f>IF(Data!B4209:$B$5005&lt;&gt;"",Data!B4209,"")</f>
        <v/>
      </c>
      <c r="C4209" s="20" t="str">
        <f>IF(Data!$B4209:C$5005&lt;&gt;"",Data!C4209,"")</f>
        <v/>
      </c>
      <c r="D4209" s="20" t="str">
        <f t="shared" si="141"/>
        <v/>
      </c>
      <c r="E4209" s="133" t="str">
        <f>IF(D4209="","",IF(COUNTIF($D$10:D4208,D4209)=0,COUNTIF(D:D,D4209),""))</f>
        <v/>
      </c>
      <c r="F4209" s="20" t="str">
        <f t="shared" si="142"/>
        <v/>
      </c>
      <c r="G4209" s="56"/>
      <c r="H4209" s="56"/>
      <c r="I4209" s="56"/>
      <c r="J4209" s="56"/>
      <c r="K4209" s="56"/>
      <c r="L4209" s="56"/>
      <c r="M4209" s="56"/>
      <c r="N4209" s="56"/>
      <c r="O4209" s="56"/>
      <c r="P4209" s="56"/>
    </row>
    <row r="4210" spans="1:16">
      <c r="A4210" s="20">
        <v>4201</v>
      </c>
      <c r="B4210" s="20" t="str">
        <f>IF(Data!B4210:$B$5005&lt;&gt;"",Data!B4210,"")</f>
        <v/>
      </c>
      <c r="C4210" s="20" t="str">
        <f>IF(Data!$B4210:C$5005&lt;&gt;"",Data!C4210,"")</f>
        <v/>
      </c>
      <c r="D4210" s="20" t="str">
        <f t="shared" si="141"/>
        <v/>
      </c>
      <c r="E4210" s="133" t="str">
        <f>IF(D4210="","",IF(COUNTIF($D$10:D4209,D4210)=0,COUNTIF(D:D,D4210),""))</f>
        <v/>
      </c>
      <c r="F4210" s="20" t="str">
        <f t="shared" si="142"/>
        <v/>
      </c>
      <c r="G4210" s="56"/>
      <c r="H4210" s="56"/>
      <c r="I4210" s="56"/>
      <c r="J4210" s="56"/>
      <c r="K4210" s="56"/>
      <c r="L4210" s="56"/>
      <c r="M4210" s="56"/>
      <c r="N4210" s="56"/>
      <c r="O4210" s="56"/>
      <c r="P4210" s="56"/>
    </row>
    <row r="4211" spans="1:16">
      <c r="A4211" s="20">
        <v>4202</v>
      </c>
      <c r="B4211" s="20" t="str">
        <f>IF(Data!B4211:$B$5005&lt;&gt;"",Data!B4211,"")</f>
        <v/>
      </c>
      <c r="C4211" s="20" t="str">
        <f>IF(Data!$B4211:C$5005&lt;&gt;"",Data!C4211,"")</f>
        <v/>
      </c>
      <c r="D4211" s="20" t="str">
        <f t="shared" si="141"/>
        <v/>
      </c>
      <c r="E4211" s="133" t="str">
        <f>IF(D4211="","",IF(COUNTIF($D$10:D4210,D4211)=0,COUNTIF(D:D,D4211),""))</f>
        <v/>
      </c>
      <c r="F4211" s="20" t="str">
        <f t="shared" si="142"/>
        <v/>
      </c>
      <c r="G4211" s="56"/>
      <c r="H4211" s="56"/>
      <c r="I4211" s="56"/>
      <c r="J4211" s="56"/>
      <c r="K4211" s="56"/>
      <c r="L4211" s="56"/>
      <c r="M4211" s="56"/>
      <c r="N4211" s="56"/>
      <c r="O4211" s="56"/>
      <c r="P4211" s="56"/>
    </row>
    <row r="4212" spans="1:16">
      <c r="A4212" s="20">
        <v>4203</v>
      </c>
      <c r="B4212" s="20" t="str">
        <f>IF(Data!B4212:$B$5005&lt;&gt;"",Data!B4212,"")</f>
        <v/>
      </c>
      <c r="C4212" s="20" t="str">
        <f>IF(Data!$B4212:C$5005&lt;&gt;"",Data!C4212,"")</f>
        <v/>
      </c>
      <c r="D4212" s="20" t="str">
        <f t="shared" si="141"/>
        <v/>
      </c>
      <c r="E4212" s="133" t="str">
        <f>IF(D4212="","",IF(COUNTIF($D$10:D4211,D4212)=0,COUNTIF(D:D,D4212),""))</f>
        <v/>
      </c>
      <c r="F4212" s="20" t="str">
        <f t="shared" si="142"/>
        <v/>
      </c>
      <c r="G4212" s="56"/>
      <c r="H4212" s="56"/>
      <c r="I4212" s="56"/>
      <c r="J4212" s="56"/>
      <c r="K4212" s="56"/>
      <c r="L4212" s="56"/>
      <c r="M4212" s="56"/>
      <c r="N4212" s="56"/>
      <c r="O4212" s="56"/>
      <c r="P4212" s="56"/>
    </row>
    <row r="4213" spans="1:16">
      <c r="A4213" s="20">
        <v>4204</v>
      </c>
      <c r="B4213" s="20" t="str">
        <f>IF(Data!B4213:$B$5005&lt;&gt;"",Data!B4213,"")</f>
        <v/>
      </c>
      <c r="C4213" s="20" t="str">
        <f>IF(Data!$B4213:C$5005&lt;&gt;"",Data!C4213,"")</f>
        <v/>
      </c>
      <c r="D4213" s="20" t="str">
        <f t="shared" si="141"/>
        <v/>
      </c>
      <c r="E4213" s="133" t="str">
        <f>IF(D4213="","",IF(COUNTIF($D$10:D4212,D4213)=0,COUNTIF(D:D,D4213),""))</f>
        <v/>
      </c>
      <c r="F4213" s="20" t="str">
        <f t="shared" si="142"/>
        <v/>
      </c>
      <c r="G4213" s="56"/>
      <c r="H4213" s="56"/>
      <c r="I4213" s="56"/>
      <c r="J4213" s="56"/>
      <c r="K4213" s="56"/>
      <c r="L4213" s="56"/>
      <c r="M4213" s="56"/>
      <c r="N4213" s="56"/>
      <c r="O4213" s="56"/>
      <c r="P4213" s="56"/>
    </row>
    <row r="4214" spans="1:16">
      <c r="A4214" s="20">
        <v>4205</v>
      </c>
      <c r="B4214" s="20" t="str">
        <f>IF(Data!B4214:$B$5005&lt;&gt;"",Data!B4214,"")</f>
        <v/>
      </c>
      <c r="C4214" s="20" t="str">
        <f>IF(Data!$B4214:C$5005&lt;&gt;"",Data!C4214,"")</f>
        <v/>
      </c>
      <c r="D4214" s="20" t="str">
        <f t="shared" si="141"/>
        <v/>
      </c>
      <c r="E4214" s="133" t="str">
        <f>IF(D4214="","",IF(COUNTIF($D$10:D4213,D4214)=0,COUNTIF(D:D,D4214),""))</f>
        <v/>
      </c>
      <c r="F4214" s="20" t="str">
        <f t="shared" si="142"/>
        <v/>
      </c>
      <c r="G4214" s="56"/>
      <c r="H4214" s="56"/>
      <c r="I4214" s="56"/>
      <c r="J4214" s="56"/>
      <c r="K4214" s="56"/>
      <c r="L4214" s="56"/>
      <c r="M4214" s="56"/>
      <c r="N4214" s="56"/>
      <c r="O4214" s="56"/>
      <c r="P4214" s="56"/>
    </row>
    <row r="4215" spans="1:16">
      <c r="A4215" s="20">
        <v>4206</v>
      </c>
      <c r="B4215" s="20" t="str">
        <f>IF(Data!B4215:$B$5005&lt;&gt;"",Data!B4215,"")</f>
        <v/>
      </c>
      <c r="C4215" s="20" t="str">
        <f>IF(Data!$B4215:C$5005&lt;&gt;"",Data!C4215,"")</f>
        <v/>
      </c>
      <c r="D4215" s="20" t="str">
        <f t="shared" si="141"/>
        <v/>
      </c>
      <c r="E4215" s="133" t="str">
        <f>IF(D4215="","",IF(COUNTIF($D$10:D4214,D4215)=0,COUNTIF(D:D,D4215),""))</f>
        <v/>
      </c>
      <c r="F4215" s="20" t="str">
        <f t="shared" si="142"/>
        <v/>
      </c>
      <c r="G4215" s="56"/>
      <c r="H4215" s="56"/>
      <c r="I4215" s="56"/>
      <c r="J4215" s="56"/>
      <c r="K4215" s="56"/>
      <c r="L4215" s="56"/>
      <c r="M4215" s="56"/>
      <c r="N4215" s="56"/>
      <c r="O4215" s="56"/>
      <c r="P4215" s="56"/>
    </row>
    <row r="4216" spans="1:16">
      <c r="A4216" s="20">
        <v>4207</v>
      </c>
      <c r="B4216" s="20" t="str">
        <f>IF(Data!B4216:$B$5005&lt;&gt;"",Data!B4216,"")</f>
        <v/>
      </c>
      <c r="C4216" s="20" t="str">
        <f>IF(Data!$B4216:C$5005&lt;&gt;"",Data!C4216,"")</f>
        <v/>
      </c>
      <c r="D4216" s="20" t="str">
        <f t="shared" ref="D4216:D4279" si="143">IF(AND(B4216&lt;&gt;"",C4216&lt;&gt;""), _xlfn.RANK.AVG(B4216,B:B,1),"")</f>
        <v/>
      </c>
      <c r="E4216" s="133" t="str">
        <f>IF(D4216="","",IF(COUNTIF($D$10:D4215,D4216)=0,COUNTIF(D:D,D4216),""))</f>
        <v/>
      </c>
      <c r="F4216" s="20" t="str">
        <f t="shared" si="142"/>
        <v/>
      </c>
      <c r="G4216" s="56"/>
      <c r="H4216" s="56"/>
      <c r="I4216" s="56"/>
      <c r="J4216" s="56"/>
      <c r="K4216" s="56"/>
      <c r="L4216" s="56"/>
      <c r="M4216" s="56"/>
      <c r="N4216" s="56"/>
      <c r="O4216" s="56"/>
      <c r="P4216" s="56"/>
    </row>
    <row r="4217" spans="1:16">
      <c r="A4217" s="20">
        <v>4208</v>
      </c>
      <c r="B4217" s="20" t="str">
        <f>IF(Data!B4217:$B$5005&lt;&gt;"",Data!B4217,"")</f>
        <v/>
      </c>
      <c r="C4217" s="20" t="str">
        <f>IF(Data!$B4217:C$5005&lt;&gt;"",Data!C4217,"")</f>
        <v/>
      </c>
      <c r="D4217" s="20" t="str">
        <f t="shared" si="143"/>
        <v/>
      </c>
      <c r="E4217" s="133" t="str">
        <f>IF(D4217="","",IF(COUNTIF($D$10:D4216,D4217)=0,COUNTIF(D:D,D4217),""))</f>
        <v/>
      </c>
      <c r="F4217" s="20" t="str">
        <f t="shared" si="142"/>
        <v/>
      </c>
      <c r="G4217" s="56"/>
      <c r="H4217" s="56"/>
      <c r="I4217" s="56"/>
      <c r="J4217" s="56"/>
      <c r="K4217" s="56"/>
      <c r="L4217" s="56"/>
      <c r="M4217" s="56"/>
      <c r="N4217" s="56"/>
      <c r="O4217" s="56"/>
      <c r="P4217" s="56"/>
    </row>
    <row r="4218" spans="1:16">
      <c r="A4218" s="20">
        <v>4209</v>
      </c>
      <c r="B4218" s="20" t="str">
        <f>IF(Data!B4218:$B$5005&lt;&gt;"",Data!B4218,"")</f>
        <v/>
      </c>
      <c r="C4218" s="20" t="str">
        <f>IF(Data!$B4218:C$5005&lt;&gt;"",Data!C4218,"")</f>
        <v/>
      </c>
      <c r="D4218" s="20" t="str">
        <f t="shared" si="143"/>
        <v/>
      </c>
      <c r="E4218" s="133" t="str">
        <f>IF(D4218="","",IF(COUNTIF($D$10:D4217,D4218)=0,COUNTIF(D:D,D4218),""))</f>
        <v/>
      </c>
      <c r="F4218" s="20" t="str">
        <f t="shared" si="142"/>
        <v/>
      </c>
      <c r="G4218" s="56"/>
      <c r="H4218" s="56"/>
      <c r="I4218" s="56"/>
      <c r="J4218" s="56"/>
      <c r="K4218" s="56"/>
      <c r="L4218" s="56"/>
      <c r="M4218" s="56"/>
      <c r="N4218" s="56"/>
      <c r="O4218" s="56"/>
      <c r="P4218" s="56"/>
    </row>
    <row r="4219" spans="1:16">
      <c r="A4219" s="20">
        <v>4210</v>
      </c>
      <c r="B4219" s="20" t="str">
        <f>IF(Data!B4219:$B$5005&lt;&gt;"",Data!B4219,"")</f>
        <v/>
      </c>
      <c r="C4219" s="20" t="str">
        <f>IF(Data!$B4219:C$5005&lt;&gt;"",Data!C4219,"")</f>
        <v/>
      </c>
      <c r="D4219" s="20" t="str">
        <f t="shared" si="143"/>
        <v/>
      </c>
      <c r="E4219" s="133" t="str">
        <f>IF(D4219="","",IF(COUNTIF($D$10:D4218,D4219)=0,COUNTIF(D:D,D4219),""))</f>
        <v/>
      </c>
      <c r="F4219" s="20" t="str">
        <f t="shared" si="142"/>
        <v/>
      </c>
      <c r="G4219" s="56"/>
      <c r="H4219" s="56"/>
      <c r="I4219" s="56"/>
      <c r="J4219" s="56"/>
      <c r="K4219" s="56"/>
      <c r="L4219" s="56"/>
      <c r="M4219" s="56"/>
      <c r="N4219" s="56"/>
      <c r="O4219" s="56"/>
      <c r="P4219" s="56"/>
    </row>
    <row r="4220" spans="1:16">
      <c r="A4220" s="20">
        <v>4211</v>
      </c>
      <c r="B4220" s="20" t="str">
        <f>IF(Data!B4220:$B$5005&lt;&gt;"",Data!B4220,"")</f>
        <v/>
      </c>
      <c r="C4220" s="20" t="str">
        <f>IF(Data!$B4220:C$5005&lt;&gt;"",Data!C4220,"")</f>
        <v/>
      </c>
      <c r="D4220" s="20" t="str">
        <f t="shared" si="143"/>
        <v/>
      </c>
      <c r="E4220" s="133" t="str">
        <f>IF(D4220="","",IF(COUNTIF($D$10:D4219,D4220)=0,COUNTIF(D:D,D4220),""))</f>
        <v/>
      </c>
      <c r="F4220" s="20" t="str">
        <f t="shared" si="142"/>
        <v/>
      </c>
      <c r="G4220" s="56"/>
      <c r="H4220" s="56"/>
      <c r="I4220" s="56"/>
      <c r="J4220" s="56"/>
      <c r="K4220" s="56"/>
      <c r="L4220" s="56"/>
      <c r="M4220" s="56"/>
      <c r="N4220" s="56"/>
      <c r="O4220" s="56"/>
      <c r="P4220" s="56"/>
    </row>
    <row r="4221" spans="1:16">
      <c r="A4221" s="20">
        <v>4212</v>
      </c>
      <c r="B4221" s="20" t="str">
        <f>IF(Data!B4221:$B$5005&lt;&gt;"",Data!B4221,"")</f>
        <v/>
      </c>
      <c r="C4221" s="20" t="str">
        <f>IF(Data!$B4221:C$5005&lt;&gt;"",Data!C4221,"")</f>
        <v/>
      </c>
      <c r="D4221" s="20" t="str">
        <f t="shared" si="143"/>
        <v/>
      </c>
      <c r="E4221" s="133" t="str">
        <f>IF(D4221="","",IF(COUNTIF($D$10:D4220,D4221)=0,COUNTIF(D:D,D4221),""))</f>
        <v/>
      </c>
      <c r="F4221" s="20" t="str">
        <f t="shared" si="142"/>
        <v/>
      </c>
      <c r="G4221" s="56"/>
      <c r="H4221" s="56"/>
      <c r="I4221" s="56"/>
      <c r="J4221" s="56"/>
      <c r="K4221" s="56"/>
      <c r="L4221" s="56"/>
      <c r="M4221" s="56"/>
      <c r="N4221" s="56"/>
      <c r="O4221" s="56"/>
      <c r="P4221" s="56"/>
    </row>
    <row r="4222" spans="1:16">
      <c r="A4222" s="20">
        <v>4213</v>
      </c>
      <c r="B4222" s="20" t="str">
        <f>IF(Data!B4222:$B$5005&lt;&gt;"",Data!B4222,"")</f>
        <v/>
      </c>
      <c r="C4222" s="20" t="str">
        <f>IF(Data!$B4222:C$5005&lt;&gt;"",Data!C4222,"")</f>
        <v/>
      </c>
      <c r="D4222" s="20" t="str">
        <f t="shared" si="143"/>
        <v/>
      </c>
      <c r="E4222" s="133" t="str">
        <f>IF(D4222="","",IF(COUNTIF($D$10:D4221,D4222)=0,COUNTIF(D:D,D4222),""))</f>
        <v/>
      </c>
      <c r="F4222" s="20" t="str">
        <f t="shared" si="142"/>
        <v/>
      </c>
      <c r="G4222" s="56"/>
      <c r="H4222" s="56"/>
      <c r="I4222" s="56"/>
      <c r="J4222" s="56"/>
      <c r="K4222" s="56"/>
      <c r="L4222" s="56"/>
      <c r="M4222" s="56"/>
      <c r="N4222" s="56"/>
      <c r="O4222" s="56"/>
      <c r="P4222" s="56"/>
    </row>
    <row r="4223" spans="1:16">
      <c r="A4223" s="20">
        <v>4214</v>
      </c>
      <c r="B4223" s="20" t="str">
        <f>IF(Data!B4223:$B$5005&lt;&gt;"",Data!B4223,"")</f>
        <v/>
      </c>
      <c r="C4223" s="20" t="str">
        <f>IF(Data!$B4223:C$5005&lt;&gt;"",Data!C4223,"")</f>
        <v/>
      </c>
      <c r="D4223" s="20" t="str">
        <f t="shared" si="143"/>
        <v/>
      </c>
      <c r="E4223" s="133" t="str">
        <f>IF(D4223="","",IF(COUNTIF($D$10:D4222,D4223)=0,COUNTIF(D:D,D4223),""))</f>
        <v/>
      </c>
      <c r="F4223" s="20" t="str">
        <f t="shared" si="142"/>
        <v/>
      </c>
      <c r="G4223" s="56"/>
      <c r="H4223" s="56"/>
      <c r="I4223" s="56"/>
      <c r="J4223" s="56"/>
      <c r="K4223" s="56"/>
      <c r="L4223" s="56"/>
      <c r="M4223" s="56"/>
      <c r="N4223" s="56"/>
      <c r="O4223" s="56"/>
      <c r="P4223" s="56"/>
    </row>
    <row r="4224" spans="1:16">
      <c r="A4224" s="20">
        <v>4215</v>
      </c>
      <c r="B4224" s="20" t="str">
        <f>IF(Data!B4224:$B$5005&lt;&gt;"",Data!B4224,"")</f>
        <v/>
      </c>
      <c r="C4224" s="20" t="str">
        <f>IF(Data!$B4224:C$5005&lt;&gt;"",Data!C4224,"")</f>
        <v/>
      </c>
      <c r="D4224" s="20" t="str">
        <f t="shared" si="143"/>
        <v/>
      </c>
      <c r="E4224" s="133" t="str">
        <f>IF(D4224="","",IF(COUNTIF($D$10:D4223,D4224)=0,COUNTIF(D:D,D4224),""))</f>
        <v/>
      </c>
      <c r="F4224" s="20" t="str">
        <f t="shared" si="142"/>
        <v/>
      </c>
      <c r="G4224" s="56"/>
      <c r="H4224" s="56"/>
      <c r="I4224" s="56"/>
      <c r="J4224" s="56"/>
      <c r="K4224" s="56"/>
      <c r="L4224" s="56"/>
      <c r="M4224" s="56"/>
      <c r="N4224" s="56"/>
      <c r="O4224" s="56"/>
      <c r="P4224" s="56"/>
    </row>
    <row r="4225" spans="1:16">
      <c r="A4225" s="20">
        <v>4216</v>
      </c>
      <c r="B4225" s="20" t="str">
        <f>IF(Data!B4225:$B$5005&lt;&gt;"",Data!B4225,"")</f>
        <v/>
      </c>
      <c r="C4225" s="20" t="str">
        <f>IF(Data!$B4225:C$5005&lt;&gt;"",Data!C4225,"")</f>
        <v/>
      </c>
      <c r="D4225" s="20" t="str">
        <f t="shared" si="143"/>
        <v/>
      </c>
      <c r="E4225" s="133" t="str">
        <f>IF(D4225="","",IF(COUNTIF($D$10:D4224,D4225)=0,COUNTIF(D:D,D4225),""))</f>
        <v/>
      </c>
      <c r="F4225" s="20" t="str">
        <f t="shared" si="142"/>
        <v/>
      </c>
      <c r="G4225" s="56"/>
      <c r="H4225" s="56"/>
      <c r="I4225" s="56"/>
      <c r="J4225" s="56"/>
      <c r="K4225" s="56"/>
      <c r="L4225" s="56"/>
      <c r="M4225" s="56"/>
      <c r="N4225" s="56"/>
      <c r="O4225" s="56"/>
      <c r="P4225" s="56"/>
    </row>
    <row r="4226" spans="1:16">
      <c r="A4226" s="20">
        <v>4217</v>
      </c>
      <c r="B4226" s="20" t="str">
        <f>IF(Data!B4226:$B$5005&lt;&gt;"",Data!B4226,"")</f>
        <v/>
      </c>
      <c r="C4226" s="20" t="str">
        <f>IF(Data!$B4226:C$5005&lt;&gt;"",Data!C4226,"")</f>
        <v/>
      </c>
      <c r="D4226" s="20" t="str">
        <f t="shared" si="143"/>
        <v/>
      </c>
      <c r="E4226" s="133" t="str">
        <f>IF(D4226="","",IF(COUNTIF($D$10:D4225,D4226)=0,COUNTIF(D:D,D4226),""))</f>
        <v/>
      </c>
      <c r="F4226" s="20" t="str">
        <f t="shared" si="142"/>
        <v/>
      </c>
      <c r="G4226" s="56"/>
      <c r="H4226" s="56"/>
      <c r="I4226" s="56"/>
      <c r="J4226" s="56"/>
      <c r="K4226" s="56"/>
      <c r="L4226" s="56"/>
      <c r="M4226" s="56"/>
      <c r="N4226" s="56"/>
      <c r="O4226" s="56"/>
      <c r="P4226" s="56"/>
    </row>
    <row r="4227" spans="1:16">
      <c r="A4227" s="20">
        <v>4218</v>
      </c>
      <c r="B4227" s="20" t="str">
        <f>IF(Data!B4227:$B$5005&lt;&gt;"",Data!B4227,"")</f>
        <v/>
      </c>
      <c r="C4227" s="20" t="str">
        <f>IF(Data!$B4227:C$5005&lt;&gt;"",Data!C4227,"")</f>
        <v/>
      </c>
      <c r="D4227" s="20" t="str">
        <f t="shared" si="143"/>
        <v/>
      </c>
      <c r="E4227" s="133" t="str">
        <f>IF(D4227="","",IF(COUNTIF($D$10:D4226,D4227)=0,COUNTIF(D:D,D4227),""))</f>
        <v/>
      </c>
      <c r="F4227" s="20" t="str">
        <f t="shared" si="142"/>
        <v/>
      </c>
      <c r="G4227" s="56"/>
      <c r="H4227" s="56"/>
      <c r="I4227" s="56"/>
      <c r="J4227" s="56"/>
      <c r="K4227" s="56"/>
      <c r="L4227" s="56"/>
      <c r="M4227" s="56"/>
      <c r="N4227" s="56"/>
      <c r="O4227" s="56"/>
      <c r="P4227" s="56"/>
    </row>
    <row r="4228" spans="1:16">
      <c r="A4228" s="20">
        <v>4219</v>
      </c>
      <c r="B4228" s="20" t="str">
        <f>IF(Data!B4228:$B$5005&lt;&gt;"",Data!B4228,"")</f>
        <v/>
      </c>
      <c r="C4228" s="20" t="str">
        <f>IF(Data!$B4228:C$5005&lt;&gt;"",Data!C4228,"")</f>
        <v/>
      </c>
      <c r="D4228" s="20" t="str">
        <f t="shared" si="143"/>
        <v/>
      </c>
      <c r="E4228" s="133" t="str">
        <f>IF(D4228="","",IF(COUNTIF($D$10:D4227,D4228)=0,COUNTIF(D:D,D4228),""))</f>
        <v/>
      </c>
      <c r="F4228" s="20" t="str">
        <f t="shared" si="142"/>
        <v/>
      </c>
      <c r="G4228" s="56"/>
      <c r="H4228" s="56"/>
      <c r="I4228" s="56"/>
      <c r="J4228" s="56"/>
      <c r="K4228" s="56"/>
      <c r="L4228" s="56"/>
      <c r="M4228" s="56"/>
      <c r="N4228" s="56"/>
      <c r="O4228" s="56"/>
      <c r="P4228" s="56"/>
    </row>
    <row r="4229" spans="1:16">
      <c r="A4229" s="20">
        <v>4220</v>
      </c>
      <c r="B4229" s="20" t="str">
        <f>IF(Data!B4229:$B$5005&lt;&gt;"",Data!B4229,"")</f>
        <v/>
      </c>
      <c r="C4229" s="20" t="str">
        <f>IF(Data!$B4229:C$5005&lt;&gt;"",Data!C4229,"")</f>
        <v/>
      </c>
      <c r="D4229" s="20" t="str">
        <f t="shared" si="143"/>
        <v/>
      </c>
      <c r="E4229" s="133" t="str">
        <f>IF(D4229="","",IF(COUNTIF($D$10:D4228,D4229)=0,COUNTIF(D:D,D4229),""))</f>
        <v/>
      </c>
      <c r="F4229" s="20" t="str">
        <f t="shared" si="142"/>
        <v/>
      </c>
      <c r="G4229" s="56"/>
      <c r="H4229" s="56"/>
      <c r="I4229" s="56"/>
      <c r="J4229" s="56"/>
      <c r="K4229" s="56"/>
      <c r="L4229" s="56"/>
      <c r="M4229" s="56"/>
      <c r="N4229" s="56"/>
      <c r="O4229" s="56"/>
      <c r="P4229" s="56"/>
    </row>
    <row r="4230" spans="1:16">
      <c r="A4230" s="20">
        <v>4221</v>
      </c>
      <c r="B4230" s="20" t="str">
        <f>IF(Data!B4230:$B$5005&lt;&gt;"",Data!B4230,"")</f>
        <v/>
      </c>
      <c r="C4230" s="20" t="str">
        <f>IF(Data!$B4230:C$5005&lt;&gt;"",Data!C4230,"")</f>
        <v/>
      </c>
      <c r="D4230" s="20" t="str">
        <f t="shared" si="143"/>
        <v/>
      </c>
      <c r="E4230" s="133" t="str">
        <f>IF(D4230="","",IF(COUNTIF($D$10:D4229,D4230)=0,COUNTIF(D:D,D4230),""))</f>
        <v/>
      </c>
      <c r="F4230" s="20" t="str">
        <f t="shared" si="142"/>
        <v/>
      </c>
      <c r="G4230" s="56"/>
      <c r="H4230" s="56"/>
      <c r="I4230" s="56"/>
      <c r="J4230" s="56"/>
      <c r="K4230" s="56"/>
      <c r="L4230" s="56"/>
      <c r="M4230" s="56"/>
      <c r="N4230" s="56"/>
      <c r="O4230" s="56"/>
      <c r="P4230" s="56"/>
    </row>
    <row r="4231" spans="1:16">
      <c r="A4231" s="20">
        <v>4222</v>
      </c>
      <c r="B4231" s="20" t="str">
        <f>IF(Data!B4231:$B$5005&lt;&gt;"",Data!B4231,"")</f>
        <v/>
      </c>
      <c r="C4231" s="20" t="str">
        <f>IF(Data!$B4231:C$5005&lt;&gt;"",Data!C4231,"")</f>
        <v/>
      </c>
      <c r="D4231" s="20" t="str">
        <f t="shared" si="143"/>
        <v/>
      </c>
      <c r="E4231" s="133" t="str">
        <f>IF(D4231="","",IF(COUNTIF($D$10:D4230,D4231)=0,COUNTIF(D:D,D4231),""))</f>
        <v/>
      </c>
      <c r="F4231" s="20" t="str">
        <f t="shared" si="142"/>
        <v/>
      </c>
      <c r="G4231" s="56"/>
      <c r="H4231" s="56"/>
      <c r="I4231" s="56"/>
      <c r="J4231" s="56"/>
      <c r="K4231" s="56"/>
      <c r="L4231" s="56"/>
      <c r="M4231" s="56"/>
      <c r="N4231" s="56"/>
      <c r="O4231" s="56"/>
      <c r="P4231" s="56"/>
    </row>
    <row r="4232" spans="1:16">
      <c r="A4232" s="20">
        <v>4223</v>
      </c>
      <c r="B4232" s="20" t="str">
        <f>IF(Data!B4232:$B$5005&lt;&gt;"",Data!B4232,"")</f>
        <v/>
      </c>
      <c r="C4232" s="20" t="str">
        <f>IF(Data!$B4232:C$5005&lt;&gt;"",Data!C4232,"")</f>
        <v/>
      </c>
      <c r="D4232" s="20" t="str">
        <f t="shared" si="143"/>
        <v/>
      </c>
      <c r="E4232" s="133" t="str">
        <f>IF(D4232="","",IF(COUNTIF($D$10:D4231,D4232)=0,COUNTIF(D:D,D4232),""))</f>
        <v/>
      </c>
      <c r="F4232" s="20" t="str">
        <f t="shared" si="142"/>
        <v/>
      </c>
      <c r="G4232" s="56"/>
      <c r="H4232" s="56"/>
      <c r="I4232" s="56"/>
      <c r="J4232" s="56"/>
      <c r="K4232" s="56"/>
      <c r="L4232" s="56"/>
      <c r="M4232" s="56"/>
      <c r="N4232" s="56"/>
      <c r="O4232" s="56"/>
      <c r="P4232" s="56"/>
    </row>
    <row r="4233" spans="1:16">
      <c r="A4233" s="20">
        <v>4224</v>
      </c>
      <c r="B4233" s="20" t="str">
        <f>IF(Data!B4233:$B$5005&lt;&gt;"",Data!B4233,"")</f>
        <v/>
      </c>
      <c r="C4233" s="20" t="str">
        <f>IF(Data!$B4233:C$5005&lt;&gt;"",Data!C4233,"")</f>
        <v/>
      </c>
      <c r="D4233" s="20" t="str">
        <f t="shared" si="143"/>
        <v/>
      </c>
      <c r="E4233" s="133" t="str">
        <f>IF(D4233="","",IF(COUNTIF($D$10:D4232,D4233)=0,COUNTIF(D:D,D4233),""))</f>
        <v/>
      </c>
      <c r="F4233" s="20" t="str">
        <f t="shared" si="142"/>
        <v/>
      </c>
      <c r="G4233" s="56"/>
      <c r="H4233" s="56"/>
      <c r="I4233" s="56"/>
      <c r="J4233" s="56"/>
      <c r="K4233" s="56"/>
      <c r="L4233" s="56"/>
      <c r="M4233" s="56"/>
      <c r="N4233" s="56"/>
      <c r="O4233" s="56"/>
      <c r="P4233" s="56"/>
    </row>
    <row r="4234" spans="1:16">
      <c r="A4234" s="20">
        <v>4225</v>
      </c>
      <c r="B4234" s="20" t="str">
        <f>IF(Data!B4234:$B$5005&lt;&gt;"",Data!B4234,"")</f>
        <v/>
      </c>
      <c r="C4234" s="20" t="str">
        <f>IF(Data!$B4234:C$5005&lt;&gt;"",Data!C4234,"")</f>
        <v/>
      </c>
      <c r="D4234" s="20" t="str">
        <f t="shared" si="143"/>
        <v/>
      </c>
      <c r="E4234" s="133" t="str">
        <f>IF(D4234="","",IF(COUNTIF($D$10:D4233,D4234)=0,COUNTIF(D:D,D4234),""))</f>
        <v/>
      </c>
      <c r="F4234" s="20" t="str">
        <f t="shared" si="142"/>
        <v/>
      </c>
      <c r="G4234" s="56"/>
      <c r="H4234" s="56"/>
      <c r="I4234" s="56"/>
      <c r="J4234" s="56"/>
      <c r="K4234" s="56"/>
      <c r="L4234" s="56"/>
      <c r="M4234" s="56"/>
      <c r="N4234" s="56"/>
      <c r="O4234" s="56"/>
      <c r="P4234" s="56"/>
    </row>
    <row r="4235" spans="1:16">
      <c r="A4235" s="20">
        <v>4226</v>
      </c>
      <c r="B4235" s="20" t="str">
        <f>IF(Data!B4235:$B$5005&lt;&gt;"",Data!B4235,"")</f>
        <v/>
      </c>
      <c r="C4235" s="20" t="str">
        <f>IF(Data!$B4235:C$5005&lt;&gt;"",Data!C4235,"")</f>
        <v/>
      </c>
      <c r="D4235" s="20" t="str">
        <f t="shared" si="143"/>
        <v/>
      </c>
      <c r="E4235" s="133" t="str">
        <f>IF(D4235="","",IF(COUNTIF($D$10:D4234,D4235)=0,COUNTIF(D:D,D4235),""))</f>
        <v/>
      </c>
      <c r="F4235" s="20" t="str">
        <f t="shared" si="142"/>
        <v/>
      </c>
      <c r="G4235" s="56"/>
      <c r="H4235" s="56"/>
      <c r="I4235" s="56"/>
      <c r="J4235" s="56"/>
      <c r="K4235" s="56"/>
      <c r="L4235" s="56"/>
      <c r="M4235" s="56"/>
      <c r="N4235" s="56"/>
      <c r="O4235" s="56"/>
      <c r="P4235" s="56"/>
    </row>
    <row r="4236" spans="1:16">
      <c r="A4236" s="20">
        <v>4227</v>
      </c>
      <c r="B4236" s="20" t="str">
        <f>IF(Data!B4236:$B$5005&lt;&gt;"",Data!B4236,"")</f>
        <v/>
      </c>
      <c r="C4236" s="20" t="str">
        <f>IF(Data!$B4236:C$5005&lt;&gt;"",Data!C4236,"")</f>
        <v/>
      </c>
      <c r="D4236" s="20" t="str">
        <f t="shared" si="143"/>
        <v/>
      </c>
      <c r="E4236" s="133" t="str">
        <f>IF(D4236="","",IF(COUNTIF($D$10:D4235,D4236)=0,COUNTIF(D:D,D4236),""))</f>
        <v/>
      </c>
      <c r="F4236" s="20" t="str">
        <f t="shared" ref="F4236:F4299" si="144">IF(E4236="","",E4236^3-E4236)</f>
        <v/>
      </c>
      <c r="G4236" s="56"/>
      <c r="H4236" s="56"/>
      <c r="I4236" s="56"/>
      <c r="J4236" s="56"/>
      <c r="K4236" s="56"/>
      <c r="L4236" s="56"/>
      <c r="M4236" s="56"/>
      <c r="N4236" s="56"/>
      <c r="O4236" s="56"/>
      <c r="P4236" s="56"/>
    </row>
    <row r="4237" spans="1:16">
      <c r="A4237" s="20">
        <v>4228</v>
      </c>
      <c r="B4237" s="20" t="str">
        <f>IF(Data!B4237:$B$5005&lt;&gt;"",Data!B4237,"")</f>
        <v/>
      </c>
      <c r="C4237" s="20" t="str">
        <f>IF(Data!$B4237:C$5005&lt;&gt;"",Data!C4237,"")</f>
        <v/>
      </c>
      <c r="D4237" s="20" t="str">
        <f t="shared" si="143"/>
        <v/>
      </c>
      <c r="E4237" s="133" t="str">
        <f>IF(D4237="","",IF(COUNTIF($D$10:D4236,D4237)=0,COUNTIF(D:D,D4237),""))</f>
        <v/>
      </c>
      <c r="F4237" s="20" t="str">
        <f t="shared" si="144"/>
        <v/>
      </c>
      <c r="G4237" s="56"/>
      <c r="H4237" s="56"/>
      <c r="I4237" s="56"/>
      <c r="J4237" s="56"/>
      <c r="K4237" s="56"/>
      <c r="L4237" s="56"/>
      <c r="M4237" s="56"/>
      <c r="N4237" s="56"/>
      <c r="O4237" s="56"/>
      <c r="P4237" s="56"/>
    </row>
    <row r="4238" spans="1:16">
      <c r="A4238" s="20">
        <v>4229</v>
      </c>
      <c r="B4238" s="20" t="str">
        <f>IF(Data!B4238:$B$5005&lt;&gt;"",Data!B4238,"")</f>
        <v/>
      </c>
      <c r="C4238" s="20" t="str">
        <f>IF(Data!$B4238:C$5005&lt;&gt;"",Data!C4238,"")</f>
        <v/>
      </c>
      <c r="D4238" s="20" t="str">
        <f t="shared" si="143"/>
        <v/>
      </c>
      <c r="E4238" s="133" t="str">
        <f>IF(D4238="","",IF(COUNTIF($D$10:D4237,D4238)=0,COUNTIF(D:D,D4238),""))</f>
        <v/>
      </c>
      <c r="F4238" s="20" t="str">
        <f t="shared" si="144"/>
        <v/>
      </c>
      <c r="G4238" s="56"/>
      <c r="H4238" s="56"/>
      <c r="I4238" s="56"/>
      <c r="J4238" s="56"/>
      <c r="K4238" s="56"/>
      <c r="L4238" s="56"/>
      <c r="M4238" s="56"/>
      <c r="N4238" s="56"/>
      <c r="O4238" s="56"/>
      <c r="P4238" s="56"/>
    </row>
    <row r="4239" spans="1:16">
      <c r="A4239" s="20">
        <v>4230</v>
      </c>
      <c r="B4239" s="20" t="str">
        <f>IF(Data!B4239:$B$5005&lt;&gt;"",Data!B4239,"")</f>
        <v/>
      </c>
      <c r="C4239" s="20" t="str">
        <f>IF(Data!$B4239:C$5005&lt;&gt;"",Data!C4239,"")</f>
        <v/>
      </c>
      <c r="D4239" s="20" t="str">
        <f t="shared" si="143"/>
        <v/>
      </c>
      <c r="E4239" s="133" t="str">
        <f>IF(D4239="","",IF(COUNTIF($D$10:D4238,D4239)=0,COUNTIF(D:D,D4239),""))</f>
        <v/>
      </c>
      <c r="F4239" s="20" t="str">
        <f t="shared" si="144"/>
        <v/>
      </c>
      <c r="G4239" s="56"/>
      <c r="H4239" s="56"/>
      <c r="I4239" s="56"/>
      <c r="J4239" s="56"/>
      <c r="K4239" s="56"/>
      <c r="L4239" s="56"/>
      <c r="M4239" s="56"/>
      <c r="N4239" s="56"/>
      <c r="O4239" s="56"/>
      <c r="P4239" s="56"/>
    </row>
    <row r="4240" spans="1:16">
      <c r="A4240" s="20">
        <v>4231</v>
      </c>
      <c r="B4240" s="20" t="str">
        <f>IF(Data!B4240:$B$5005&lt;&gt;"",Data!B4240,"")</f>
        <v/>
      </c>
      <c r="C4240" s="20" t="str">
        <f>IF(Data!$B4240:C$5005&lt;&gt;"",Data!C4240,"")</f>
        <v/>
      </c>
      <c r="D4240" s="20" t="str">
        <f t="shared" si="143"/>
        <v/>
      </c>
      <c r="E4240" s="133" t="str">
        <f>IF(D4240="","",IF(COUNTIF($D$10:D4239,D4240)=0,COUNTIF(D:D,D4240),""))</f>
        <v/>
      </c>
      <c r="F4240" s="20" t="str">
        <f t="shared" si="144"/>
        <v/>
      </c>
      <c r="G4240" s="56"/>
      <c r="H4240" s="56"/>
      <c r="I4240" s="56"/>
      <c r="J4240" s="56"/>
      <c r="K4240" s="56"/>
      <c r="L4240" s="56"/>
      <c r="M4240" s="56"/>
      <c r="N4240" s="56"/>
      <c r="O4240" s="56"/>
      <c r="P4240" s="56"/>
    </row>
    <row r="4241" spans="1:16">
      <c r="A4241" s="20">
        <v>4232</v>
      </c>
      <c r="B4241" s="20" t="str">
        <f>IF(Data!B4241:$B$5005&lt;&gt;"",Data!B4241,"")</f>
        <v/>
      </c>
      <c r="C4241" s="20" t="str">
        <f>IF(Data!$B4241:C$5005&lt;&gt;"",Data!C4241,"")</f>
        <v/>
      </c>
      <c r="D4241" s="20" t="str">
        <f t="shared" si="143"/>
        <v/>
      </c>
      <c r="E4241" s="133" t="str">
        <f>IF(D4241="","",IF(COUNTIF($D$10:D4240,D4241)=0,COUNTIF(D:D,D4241),""))</f>
        <v/>
      </c>
      <c r="F4241" s="20" t="str">
        <f t="shared" si="144"/>
        <v/>
      </c>
      <c r="G4241" s="56"/>
      <c r="H4241" s="56"/>
      <c r="I4241" s="56"/>
      <c r="J4241" s="56"/>
      <c r="K4241" s="56"/>
      <c r="L4241" s="56"/>
      <c r="M4241" s="56"/>
      <c r="N4241" s="56"/>
      <c r="O4241" s="56"/>
      <c r="P4241" s="56"/>
    </row>
    <row r="4242" spans="1:16">
      <c r="A4242" s="20">
        <v>4233</v>
      </c>
      <c r="B4242" s="20" t="str">
        <f>IF(Data!B4242:$B$5005&lt;&gt;"",Data!B4242,"")</f>
        <v/>
      </c>
      <c r="C4242" s="20" t="str">
        <f>IF(Data!$B4242:C$5005&lt;&gt;"",Data!C4242,"")</f>
        <v/>
      </c>
      <c r="D4242" s="20" t="str">
        <f t="shared" si="143"/>
        <v/>
      </c>
      <c r="E4242" s="133" t="str">
        <f>IF(D4242="","",IF(COUNTIF($D$10:D4241,D4242)=0,COUNTIF(D:D,D4242),""))</f>
        <v/>
      </c>
      <c r="F4242" s="20" t="str">
        <f t="shared" si="144"/>
        <v/>
      </c>
      <c r="G4242" s="56"/>
      <c r="H4242" s="56"/>
      <c r="I4242" s="56"/>
      <c r="J4242" s="56"/>
      <c r="K4242" s="56"/>
      <c r="L4242" s="56"/>
      <c r="M4242" s="56"/>
      <c r="N4242" s="56"/>
      <c r="O4242" s="56"/>
      <c r="P4242" s="56"/>
    </row>
    <row r="4243" spans="1:16">
      <c r="A4243" s="20">
        <v>4234</v>
      </c>
      <c r="B4243" s="20" t="str">
        <f>IF(Data!B4243:$B$5005&lt;&gt;"",Data!B4243,"")</f>
        <v/>
      </c>
      <c r="C4243" s="20" t="str">
        <f>IF(Data!$B4243:C$5005&lt;&gt;"",Data!C4243,"")</f>
        <v/>
      </c>
      <c r="D4243" s="20" t="str">
        <f t="shared" si="143"/>
        <v/>
      </c>
      <c r="E4243" s="133" t="str">
        <f>IF(D4243="","",IF(COUNTIF($D$10:D4242,D4243)=0,COUNTIF(D:D,D4243),""))</f>
        <v/>
      </c>
      <c r="F4243" s="20" t="str">
        <f t="shared" si="144"/>
        <v/>
      </c>
      <c r="G4243" s="56"/>
      <c r="H4243" s="56"/>
      <c r="I4243" s="56"/>
      <c r="J4243" s="56"/>
      <c r="K4243" s="56"/>
      <c r="L4243" s="56"/>
      <c r="M4243" s="56"/>
      <c r="N4243" s="56"/>
      <c r="O4243" s="56"/>
      <c r="P4243" s="56"/>
    </row>
    <row r="4244" spans="1:16">
      <c r="A4244" s="20">
        <v>4235</v>
      </c>
      <c r="B4244" s="20" t="str">
        <f>IF(Data!B4244:$B$5005&lt;&gt;"",Data!B4244,"")</f>
        <v/>
      </c>
      <c r="C4244" s="20" t="str">
        <f>IF(Data!$B4244:C$5005&lt;&gt;"",Data!C4244,"")</f>
        <v/>
      </c>
      <c r="D4244" s="20" t="str">
        <f t="shared" si="143"/>
        <v/>
      </c>
      <c r="E4244" s="133" t="str">
        <f>IF(D4244="","",IF(COUNTIF($D$10:D4243,D4244)=0,COUNTIF(D:D,D4244),""))</f>
        <v/>
      </c>
      <c r="F4244" s="20" t="str">
        <f t="shared" si="144"/>
        <v/>
      </c>
      <c r="G4244" s="56"/>
      <c r="H4244" s="56"/>
      <c r="I4244" s="56"/>
      <c r="J4244" s="56"/>
      <c r="K4244" s="56"/>
      <c r="L4244" s="56"/>
      <c r="M4244" s="56"/>
      <c r="N4244" s="56"/>
      <c r="O4244" s="56"/>
      <c r="P4244" s="56"/>
    </row>
    <row r="4245" spans="1:16">
      <c r="A4245" s="20">
        <v>4236</v>
      </c>
      <c r="B4245" s="20" t="str">
        <f>IF(Data!B4245:$B$5005&lt;&gt;"",Data!B4245,"")</f>
        <v/>
      </c>
      <c r="C4245" s="20" t="str">
        <f>IF(Data!$B4245:C$5005&lt;&gt;"",Data!C4245,"")</f>
        <v/>
      </c>
      <c r="D4245" s="20" t="str">
        <f t="shared" si="143"/>
        <v/>
      </c>
      <c r="E4245" s="133" t="str">
        <f>IF(D4245="","",IF(COUNTIF($D$10:D4244,D4245)=0,COUNTIF(D:D,D4245),""))</f>
        <v/>
      </c>
      <c r="F4245" s="20" t="str">
        <f t="shared" si="144"/>
        <v/>
      </c>
      <c r="G4245" s="56"/>
      <c r="H4245" s="56"/>
      <c r="I4245" s="56"/>
      <c r="J4245" s="56"/>
      <c r="K4245" s="56"/>
      <c r="L4245" s="56"/>
      <c r="M4245" s="56"/>
      <c r="N4245" s="56"/>
      <c r="O4245" s="56"/>
      <c r="P4245" s="56"/>
    </row>
    <row r="4246" spans="1:16">
      <c r="A4246" s="20">
        <v>4237</v>
      </c>
      <c r="B4246" s="20" t="str">
        <f>IF(Data!B4246:$B$5005&lt;&gt;"",Data!B4246,"")</f>
        <v/>
      </c>
      <c r="C4246" s="20" t="str">
        <f>IF(Data!$B4246:C$5005&lt;&gt;"",Data!C4246,"")</f>
        <v/>
      </c>
      <c r="D4246" s="20" t="str">
        <f t="shared" si="143"/>
        <v/>
      </c>
      <c r="E4246" s="133" t="str">
        <f>IF(D4246="","",IF(COUNTIF($D$10:D4245,D4246)=0,COUNTIF(D:D,D4246),""))</f>
        <v/>
      </c>
      <c r="F4246" s="20" t="str">
        <f t="shared" si="144"/>
        <v/>
      </c>
      <c r="G4246" s="56"/>
      <c r="H4246" s="56"/>
      <c r="I4246" s="56"/>
      <c r="J4246" s="56"/>
      <c r="K4246" s="56"/>
      <c r="L4246" s="56"/>
      <c r="M4246" s="56"/>
      <c r="N4246" s="56"/>
      <c r="O4246" s="56"/>
      <c r="P4246" s="56"/>
    </row>
    <row r="4247" spans="1:16">
      <c r="A4247" s="20">
        <v>4238</v>
      </c>
      <c r="B4247" s="20" t="str">
        <f>IF(Data!B4247:$B$5005&lt;&gt;"",Data!B4247,"")</f>
        <v/>
      </c>
      <c r="C4247" s="20" t="str">
        <f>IF(Data!$B4247:C$5005&lt;&gt;"",Data!C4247,"")</f>
        <v/>
      </c>
      <c r="D4247" s="20" t="str">
        <f t="shared" si="143"/>
        <v/>
      </c>
      <c r="E4247" s="133" t="str">
        <f>IF(D4247="","",IF(COUNTIF($D$10:D4246,D4247)=0,COUNTIF(D:D,D4247),""))</f>
        <v/>
      </c>
      <c r="F4247" s="20" t="str">
        <f t="shared" si="144"/>
        <v/>
      </c>
      <c r="G4247" s="56"/>
      <c r="H4247" s="56"/>
      <c r="I4247" s="56"/>
      <c r="J4247" s="56"/>
      <c r="K4247" s="56"/>
      <c r="L4247" s="56"/>
      <c r="M4247" s="56"/>
      <c r="N4247" s="56"/>
      <c r="O4247" s="56"/>
      <c r="P4247" s="56"/>
    </row>
    <row r="4248" spans="1:16">
      <c r="A4248" s="20">
        <v>4239</v>
      </c>
      <c r="B4248" s="20" t="str">
        <f>IF(Data!B4248:$B$5005&lt;&gt;"",Data!B4248,"")</f>
        <v/>
      </c>
      <c r="C4248" s="20" t="str">
        <f>IF(Data!$B4248:C$5005&lt;&gt;"",Data!C4248,"")</f>
        <v/>
      </c>
      <c r="D4248" s="20" t="str">
        <f t="shared" si="143"/>
        <v/>
      </c>
      <c r="E4248" s="133" t="str">
        <f>IF(D4248="","",IF(COUNTIF($D$10:D4247,D4248)=0,COUNTIF(D:D,D4248),""))</f>
        <v/>
      </c>
      <c r="F4248" s="20" t="str">
        <f t="shared" si="144"/>
        <v/>
      </c>
      <c r="G4248" s="56"/>
      <c r="H4248" s="56"/>
      <c r="I4248" s="56"/>
      <c r="J4248" s="56"/>
      <c r="K4248" s="56"/>
      <c r="L4248" s="56"/>
      <c r="M4248" s="56"/>
      <c r="N4248" s="56"/>
      <c r="O4248" s="56"/>
      <c r="P4248" s="56"/>
    </row>
    <row r="4249" spans="1:16">
      <c r="A4249" s="20">
        <v>4240</v>
      </c>
      <c r="B4249" s="20" t="str">
        <f>IF(Data!B4249:$B$5005&lt;&gt;"",Data!B4249,"")</f>
        <v/>
      </c>
      <c r="C4249" s="20" t="str">
        <f>IF(Data!$B4249:C$5005&lt;&gt;"",Data!C4249,"")</f>
        <v/>
      </c>
      <c r="D4249" s="20" t="str">
        <f t="shared" si="143"/>
        <v/>
      </c>
      <c r="E4249" s="133" t="str">
        <f>IF(D4249="","",IF(COUNTIF($D$10:D4248,D4249)=0,COUNTIF(D:D,D4249),""))</f>
        <v/>
      </c>
      <c r="F4249" s="20" t="str">
        <f t="shared" si="144"/>
        <v/>
      </c>
      <c r="G4249" s="56"/>
      <c r="H4249" s="56"/>
      <c r="I4249" s="56"/>
      <c r="J4249" s="56"/>
      <c r="K4249" s="56"/>
      <c r="L4249" s="56"/>
      <c r="M4249" s="56"/>
      <c r="N4249" s="56"/>
      <c r="O4249" s="56"/>
      <c r="P4249" s="56"/>
    </row>
    <row r="4250" spans="1:16">
      <c r="A4250" s="20">
        <v>4241</v>
      </c>
      <c r="B4250" s="20" t="str">
        <f>IF(Data!B4250:$B$5005&lt;&gt;"",Data!B4250,"")</f>
        <v/>
      </c>
      <c r="C4250" s="20" t="str">
        <f>IF(Data!$B4250:C$5005&lt;&gt;"",Data!C4250,"")</f>
        <v/>
      </c>
      <c r="D4250" s="20" t="str">
        <f t="shared" si="143"/>
        <v/>
      </c>
      <c r="E4250" s="133" t="str">
        <f>IF(D4250="","",IF(COUNTIF($D$10:D4249,D4250)=0,COUNTIF(D:D,D4250),""))</f>
        <v/>
      </c>
      <c r="F4250" s="20" t="str">
        <f t="shared" si="144"/>
        <v/>
      </c>
      <c r="G4250" s="56"/>
      <c r="H4250" s="56"/>
      <c r="I4250" s="56"/>
      <c r="J4250" s="56"/>
      <c r="K4250" s="56"/>
      <c r="L4250" s="56"/>
      <c r="M4250" s="56"/>
      <c r="N4250" s="56"/>
      <c r="O4250" s="56"/>
      <c r="P4250" s="56"/>
    </row>
    <row r="4251" spans="1:16">
      <c r="A4251" s="20">
        <v>4242</v>
      </c>
      <c r="B4251" s="20" t="str">
        <f>IF(Data!B4251:$B$5005&lt;&gt;"",Data!B4251,"")</f>
        <v/>
      </c>
      <c r="C4251" s="20" t="str">
        <f>IF(Data!$B4251:C$5005&lt;&gt;"",Data!C4251,"")</f>
        <v/>
      </c>
      <c r="D4251" s="20" t="str">
        <f t="shared" si="143"/>
        <v/>
      </c>
      <c r="E4251" s="133" t="str">
        <f>IF(D4251="","",IF(COUNTIF($D$10:D4250,D4251)=0,COUNTIF(D:D,D4251),""))</f>
        <v/>
      </c>
      <c r="F4251" s="20" t="str">
        <f t="shared" si="144"/>
        <v/>
      </c>
      <c r="G4251" s="56"/>
      <c r="H4251" s="56"/>
      <c r="I4251" s="56"/>
      <c r="J4251" s="56"/>
      <c r="K4251" s="56"/>
      <c r="L4251" s="56"/>
      <c r="M4251" s="56"/>
      <c r="N4251" s="56"/>
      <c r="O4251" s="56"/>
      <c r="P4251" s="56"/>
    </row>
    <row r="4252" spans="1:16">
      <c r="A4252" s="20">
        <v>4243</v>
      </c>
      <c r="B4252" s="20" t="str">
        <f>IF(Data!B4252:$B$5005&lt;&gt;"",Data!B4252,"")</f>
        <v/>
      </c>
      <c r="C4252" s="20" t="str">
        <f>IF(Data!$B4252:C$5005&lt;&gt;"",Data!C4252,"")</f>
        <v/>
      </c>
      <c r="D4252" s="20" t="str">
        <f t="shared" si="143"/>
        <v/>
      </c>
      <c r="E4252" s="133" t="str">
        <f>IF(D4252="","",IF(COUNTIF($D$10:D4251,D4252)=0,COUNTIF(D:D,D4252),""))</f>
        <v/>
      </c>
      <c r="F4252" s="20" t="str">
        <f t="shared" si="144"/>
        <v/>
      </c>
      <c r="G4252" s="56"/>
      <c r="H4252" s="56"/>
      <c r="I4252" s="56"/>
      <c r="J4252" s="56"/>
      <c r="K4252" s="56"/>
      <c r="L4252" s="56"/>
      <c r="M4252" s="56"/>
      <c r="N4252" s="56"/>
      <c r="O4252" s="56"/>
      <c r="P4252" s="56"/>
    </row>
    <row r="4253" spans="1:16">
      <c r="A4253" s="20">
        <v>4244</v>
      </c>
      <c r="B4253" s="20" t="str">
        <f>IF(Data!B4253:$B$5005&lt;&gt;"",Data!B4253,"")</f>
        <v/>
      </c>
      <c r="C4253" s="20" t="str">
        <f>IF(Data!$B4253:C$5005&lt;&gt;"",Data!C4253,"")</f>
        <v/>
      </c>
      <c r="D4253" s="20" t="str">
        <f t="shared" si="143"/>
        <v/>
      </c>
      <c r="E4253" s="133" t="str">
        <f>IF(D4253="","",IF(COUNTIF($D$10:D4252,D4253)=0,COUNTIF(D:D,D4253),""))</f>
        <v/>
      </c>
      <c r="F4253" s="20" t="str">
        <f t="shared" si="144"/>
        <v/>
      </c>
      <c r="G4253" s="56"/>
      <c r="H4253" s="56"/>
      <c r="I4253" s="56"/>
      <c r="J4253" s="56"/>
      <c r="K4253" s="56"/>
      <c r="L4253" s="56"/>
      <c r="M4253" s="56"/>
      <c r="N4253" s="56"/>
      <c r="O4253" s="56"/>
      <c r="P4253" s="56"/>
    </row>
    <row r="4254" spans="1:16">
      <c r="A4254" s="20">
        <v>4245</v>
      </c>
      <c r="B4254" s="20" t="str">
        <f>IF(Data!B4254:$B$5005&lt;&gt;"",Data!B4254,"")</f>
        <v/>
      </c>
      <c r="C4254" s="20" t="str">
        <f>IF(Data!$B4254:C$5005&lt;&gt;"",Data!C4254,"")</f>
        <v/>
      </c>
      <c r="D4254" s="20" t="str">
        <f t="shared" si="143"/>
        <v/>
      </c>
      <c r="E4254" s="133" t="str">
        <f>IF(D4254="","",IF(COUNTIF($D$10:D4253,D4254)=0,COUNTIF(D:D,D4254),""))</f>
        <v/>
      </c>
      <c r="F4254" s="20" t="str">
        <f t="shared" si="144"/>
        <v/>
      </c>
      <c r="G4254" s="56"/>
      <c r="H4254" s="56"/>
      <c r="I4254" s="56"/>
      <c r="J4254" s="56"/>
      <c r="K4254" s="56"/>
      <c r="L4254" s="56"/>
      <c r="M4254" s="56"/>
      <c r="N4254" s="56"/>
      <c r="O4254" s="56"/>
      <c r="P4254" s="56"/>
    </row>
    <row r="4255" spans="1:16">
      <c r="A4255" s="20">
        <v>4246</v>
      </c>
      <c r="B4255" s="20" t="str">
        <f>IF(Data!B4255:$B$5005&lt;&gt;"",Data!B4255,"")</f>
        <v/>
      </c>
      <c r="C4255" s="20" t="str">
        <f>IF(Data!$B4255:C$5005&lt;&gt;"",Data!C4255,"")</f>
        <v/>
      </c>
      <c r="D4255" s="20" t="str">
        <f t="shared" si="143"/>
        <v/>
      </c>
      <c r="E4255" s="133" t="str">
        <f>IF(D4255="","",IF(COUNTIF($D$10:D4254,D4255)=0,COUNTIF(D:D,D4255),""))</f>
        <v/>
      </c>
      <c r="F4255" s="20" t="str">
        <f t="shared" si="144"/>
        <v/>
      </c>
      <c r="G4255" s="56"/>
      <c r="H4255" s="56"/>
      <c r="I4255" s="56"/>
      <c r="J4255" s="56"/>
      <c r="K4255" s="56"/>
      <c r="L4255" s="56"/>
      <c r="M4255" s="56"/>
      <c r="N4255" s="56"/>
      <c r="O4255" s="56"/>
      <c r="P4255" s="56"/>
    </row>
    <row r="4256" spans="1:16">
      <c r="A4256" s="20">
        <v>4247</v>
      </c>
      <c r="B4256" s="20" t="str">
        <f>IF(Data!B4256:$B$5005&lt;&gt;"",Data!B4256,"")</f>
        <v/>
      </c>
      <c r="C4256" s="20" t="str">
        <f>IF(Data!$B4256:C$5005&lt;&gt;"",Data!C4256,"")</f>
        <v/>
      </c>
      <c r="D4256" s="20" t="str">
        <f t="shared" si="143"/>
        <v/>
      </c>
      <c r="E4256" s="133" t="str">
        <f>IF(D4256="","",IF(COUNTIF($D$10:D4255,D4256)=0,COUNTIF(D:D,D4256),""))</f>
        <v/>
      </c>
      <c r="F4256" s="20" t="str">
        <f t="shared" si="144"/>
        <v/>
      </c>
      <c r="G4256" s="56"/>
      <c r="H4256" s="56"/>
      <c r="I4256" s="56"/>
      <c r="J4256" s="56"/>
      <c r="K4256" s="56"/>
      <c r="L4256" s="56"/>
      <c r="M4256" s="56"/>
      <c r="N4256" s="56"/>
      <c r="O4256" s="56"/>
      <c r="P4256" s="56"/>
    </row>
    <row r="4257" spans="1:16">
      <c r="A4257" s="20">
        <v>4248</v>
      </c>
      <c r="B4257" s="20" t="str">
        <f>IF(Data!B4257:$B$5005&lt;&gt;"",Data!B4257,"")</f>
        <v/>
      </c>
      <c r="C4257" s="20" t="str">
        <f>IF(Data!$B4257:C$5005&lt;&gt;"",Data!C4257,"")</f>
        <v/>
      </c>
      <c r="D4257" s="20" t="str">
        <f t="shared" si="143"/>
        <v/>
      </c>
      <c r="E4257" s="133" t="str">
        <f>IF(D4257="","",IF(COUNTIF($D$10:D4256,D4257)=0,COUNTIF(D:D,D4257),""))</f>
        <v/>
      </c>
      <c r="F4257" s="20" t="str">
        <f t="shared" si="144"/>
        <v/>
      </c>
      <c r="G4257" s="56"/>
      <c r="H4257" s="56"/>
      <c r="I4257" s="56"/>
      <c r="J4257" s="56"/>
      <c r="K4257" s="56"/>
      <c r="L4257" s="56"/>
      <c r="M4257" s="56"/>
      <c r="N4257" s="56"/>
      <c r="O4257" s="56"/>
      <c r="P4257" s="56"/>
    </row>
    <row r="4258" spans="1:16">
      <c r="A4258" s="20">
        <v>4249</v>
      </c>
      <c r="B4258" s="20" t="str">
        <f>IF(Data!B4258:$B$5005&lt;&gt;"",Data!B4258,"")</f>
        <v/>
      </c>
      <c r="C4258" s="20" t="str">
        <f>IF(Data!$B4258:C$5005&lt;&gt;"",Data!C4258,"")</f>
        <v/>
      </c>
      <c r="D4258" s="20" t="str">
        <f t="shared" si="143"/>
        <v/>
      </c>
      <c r="E4258" s="133" t="str">
        <f>IF(D4258="","",IF(COUNTIF($D$10:D4257,D4258)=0,COUNTIF(D:D,D4258),""))</f>
        <v/>
      </c>
      <c r="F4258" s="20" t="str">
        <f t="shared" si="144"/>
        <v/>
      </c>
      <c r="G4258" s="56"/>
      <c r="H4258" s="56"/>
      <c r="I4258" s="56"/>
      <c r="J4258" s="56"/>
      <c r="K4258" s="56"/>
      <c r="L4258" s="56"/>
      <c r="M4258" s="56"/>
      <c r="N4258" s="56"/>
      <c r="O4258" s="56"/>
      <c r="P4258" s="56"/>
    </row>
    <row r="4259" spans="1:16">
      <c r="A4259" s="20">
        <v>4250</v>
      </c>
      <c r="B4259" s="20" t="str">
        <f>IF(Data!B4259:$B$5005&lt;&gt;"",Data!B4259,"")</f>
        <v/>
      </c>
      <c r="C4259" s="20" t="str">
        <f>IF(Data!$B4259:C$5005&lt;&gt;"",Data!C4259,"")</f>
        <v/>
      </c>
      <c r="D4259" s="20" t="str">
        <f t="shared" si="143"/>
        <v/>
      </c>
      <c r="E4259" s="133" t="str">
        <f>IF(D4259="","",IF(COUNTIF($D$10:D4258,D4259)=0,COUNTIF(D:D,D4259),""))</f>
        <v/>
      </c>
      <c r="F4259" s="20" t="str">
        <f t="shared" si="144"/>
        <v/>
      </c>
      <c r="G4259" s="56"/>
      <c r="H4259" s="56"/>
      <c r="I4259" s="56"/>
      <c r="J4259" s="56"/>
      <c r="K4259" s="56"/>
      <c r="L4259" s="56"/>
      <c r="M4259" s="56"/>
      <c r="N4259" s="56"/>
      <c r="O4259" s="56"/>
      <c r="P4259" s="56"/>
    </row>
    <row r="4260" spans="1:16">
      <c r="A4260" s="20">
        <v>4251</v>
      </c>
      <c r="B4260" s="20" t="str">
        <f>IF(Data!B4260:$B$5005&lt;&gt;"",Data!B4260,"")</f>
        <v/>
      </c>
      <c r="C4260" s="20" t="str">
        <f>IF(Data!$B4260:C$5005&lt;&gt;"",Data!C4260,"")</f>
        <v/>
      </c>
      <c r="D4260" s="20" t="str">
        <f t="shared" si="143"/>
        <v/>
      </c>
      <c r="E4260" s="133" t="str">
        <f>IF(D4260="","",IF(COUNTIF($D$10:D4259,D4260)=0,COUNTIF(D:D,D4260),""))</f>
        <v/>
      </c>
      <c r="F4260" s="20" t="str">
        <f t="shared" si="144"/>
        <v/>
      </c>
      <c r="G4260" s="56"/>
      <c r="H4260" s="56"/>
      <c r="I4260" s="56"/>
      <c r="J4260" s="56"/>
      <c r="K4260" s="56"/>
      <c r="L4260" s="56"/>
      <c r="M4260" s="56"/>
      <c r="N4260" s="56"/>
      <c r="O4260" s="56"/>
      <c r="P4260" s="56"/>
    </row>
    <row r="4261" spans="1:16">
      <c r="A4261" s="20">
        <v>4252</v>
      </c>
      <c r="B4261" s="20" t="str">
        <f>IF(Data!B4261:$B$5005&lt;&gt;"",Data!B4261,"")</f>
        <v/>
      </c>
      <c r="C4261" s="20" t="str">
        <f>IF(Data!$B4261:C$5005&lt;&gt;"",Data!C4261,"")</f>
        <v/>
      </c>
      <c r="D4261" s="20" t="str">
        <f t="shared" si="143"/>
        <v/>
      </c>
      <c r="E4261" s="133" t="str">
        <f>IF(D4261="","",IF(COUNTIF($D$10:D4260,D4261)=0,COUNTIF(D:D,D4261),""))</f>
        <v/>
      </c>
      <c r="F4261" s="20" t="str">
        <f t="shared" si="144"/>
        <v/>
      </c>
      <c r="G4261" s="56"/>
      <c r="H4261" s="56"/>
      <c r="I4261" s="56"/>
      <c r="J4261" s="56"/>
      <c r="K4261" s="56"/>
      <c r="L4261" s="56"/>
      <c r="M4261" s="56"/>
      <c r="N4261" s="56"/>
      <c r="O4261" s="56"/>
      <c r="P4261" s="56"/>
    </row>
    <row r="4262" spans="1:16">
      <c r="A4262" s="20">
        <v>4253</v>
      </c>
      <c r="B4262" s="20" t="str">
        <f>IF(Data!B4262:$B$5005&lt;&gt;"",Data!B4262,"")</f>
        <v/>
      </c>
      <c r="C4262" s="20" t="str">
        <f>IF(Data!$B4262:C$5005&lt;&gt;"",Data!C4262,"")</f>
        <v/>
      </c>
      <c r="D4262" s="20" t="str">
        <f t="shared" si="143"/>
        <v/>
      </c>
      <c r="E4262" s="133" t="str">
        <f>IF(D4262="","",IF(COUNTIF($D$10:D4261,D4262)=0,COUNTIF(D:D,D4262),""))</f>
        <v/>
      </c>
      <c r="F4262" s="20" t="str">
        <f t="shared" si="144"/>
        <v/>
      </c>
      <c r="G4262" s="56"/>
      <c r="H4262" s="56"/>
      <c r="I4262" s="56"/>
      <c r="J4262" s="56"/>
      <c r="K4262" s="56"/>
      <c r="L4262" s="56"/>
      <c r="M4262" s="56"/>
      <c r="N4262" s="56"/>
      <c r="O4262" s="56"/>
      <c r="P4262" s="56"/>
    </row>
    <row r="4263" spans="1:16">
      <c r="A4263" s="20">
        <v>4254</v>
      </c>
      <c r="B4263" s="20" t="str">
        <f>IF(Data!B4263:$B$5005&lt;&gt;"",Data!B4263,"")</f>
        <v/>
      </c>
      <c r="C4263" s="20" t="str">
        <f>IF(Data!$B4263:C$5005&lt;&gt;"",Data!C4263,"")</f>
        <v/>
      </c>
      <c r="D4263" s="20" t="str">
        <f t="shared" si="143"/>
        <v/>
      </c>
      <c r="E4263" s="133" t="str">
        <f>IF(D4263="","",IF(COUNTIF($D$10:D4262,D4263)=0,COUNTIF(D:D,D4263),""))</f>
        <v/>
      </c>
      <c r="F4263" s="20" t="str">
        <f t="shared" si="144"/>
        <v/>
      </c>
      <c r="G4263" s="56"/>
      <c r="H4263" s="56"/>
      <c r="I4263" s="56"/>
      <c r="J4263" s="56"/>
      <c r="K4263" s="56"/>
      <c r="L4263" s="56"/>
      <c r="M4263" s="56"/>
      <c r="N4263" s="56"/>
      <c r="O4263" s="56"/>
      <c r="P4263" s="56"/>
    </row>
    <row r="4264" spans="1:16">
      <c r="A4264" s="20">
        <v>4255</v>
      </c>
      <c r="B4264" s="20" t="str">
        <f>IF(Data!B4264:$B$5005&lt;&gt;"",Data!B4264,"")</f>
        <v/>
      </c>
      <c r="C4264" s="20" t="str">
        <f>IF(Data!$B4264:C$5005&lt;&gt;"",Data!C4264,"")</f>
        <v/>
      </c>
      <c r="D4264" s="20" t="str">
        <f t="shared" si="143"/>
        <v/>
      </c>
      <c r="E4264" s="133" t="str">
        <f>IF(D4264="","",IF(COUNTIF($D$10:D4263,D4264)=0,COUNTIF(D:D,D4264),""))</f>
        <v/>
      </c>
      <c r="F4264" s="20" t="str">
        <f t="shared" si="144"/>
        <v/>
      </c>
      <c r="G4264" s="56"/>
      <c r="H4264" s="56"/>
      <c r="I4264" s="56"/>
      <c r="J4264" s="56"/>
      <c r="K4264" s="56"/>
      <c r="L4264" s="56"/>
      <c r="M4264" s="56"/>
      <c r="N4264" s="56"/>
      <c r="O4264" s="56"/>
      <c r="P4264" s="56"/>
    </row>
    <row r="4265" spans="1:16">
      <c r="A4265" s="20">
        <v>4256</v>
      </c>
      <c r="B4265" s="20" t="str">
        <f>IF(Data!B4265:$B$5005&lt;&gt;"",Data!B4265,"")</f>
        <v/>
      </c>
      <c r="C4265" s="20" t="str">
        <f>IF(Data!$B4265:C$5005&lt;&gt;"",Data!C4265,"")</f>
        <v/>
      </c>
      <c r="D4265" s="20" t="str">
        <f t="shared" si="143"/>
        <v/>
      </c>
      <c r="E4265" s="133" t="str">
        <f>IF(D4265="","",IF(COUNTIF($D$10:D4264,D4265)=0,COUNTIF(D:D,D4265),""))</f>
        <v/>
      </c>
      <c r="F4265" s="20" t="str">
        <f t="shared" si="144"/>
        <v/>
      </c>
      <c r="G4265" s="56"/>
      <c r="H4265" s="56"/>
      <c r="I4265" s="56"/>
      <c r="J4265" s="56"/>
      <c r="K4265" s="56"/>
      <c r="L4265" s="56"/>
      <c r="M4265" s="56"/>
      <c r="N4265" s="56"/>
      <c r="O4265" s="56"/>
      <c r="P4265" s="56"/>
    </row>
    <row r="4266" spans="1:16">
      <c r="A4266" s="20">
        <v>4257</v>
      </c>
      <c r="B4266" s="20" t="str">
        <f>IF(Data!B4266:$B$5005&lt;&gt;"",Data!B4266,"")</f>
        <v/>
      </c>
      <c r="C4266" s="20" t="str">
        <f>IF(Data!$B4266:C$5005&lt;&gt;"",Data!C4266,"")</f>
        <v/>
      </c>
      <c r="D4266" s="20" t="str">
        <f t="shared" si="143"/>
        <v/>
      </c>
      <c r="E4266" s="133" t="str">
        <f>IF(D4266="","",IF(COUNTIF($D$10:D4265,D4266)=0,COUNTIF(D:D,D4266),""))</f>
        <v/>
      </c>
      <c r="F4266" s="20" t="str">
        <f t="shared" si="144"/>
        <v/>
      </c>
      <c r="G4266" s="56"/>
      <c r="H4266" s="56"/>
      <c r="I4266" s="56"/>
      <c r="J4266" s="56"/>
      <c r="K4266" s="56"/>
      <c r="L4266" s="56"/>
      <c r="M4266" s="56"/>
      <c r="N4266" s="56"/>
      <c r="O4266" s="56"/>
      <c r="P4266" s="56"/>
    </row>
    <row r="4267" spans="1:16">
      <c r="A4267" s="20">
        <v>4258</v>
      </c>
      <c r="B4267" s="20" t="str">
        <f>IF(Data!B4267:$B$5005&lt;&gt;"",Data!B4267,"")</f>
        <v/>
      </c>
      <c r="C4267" s="20" t="str">
        <f>IF(Data!$B4267:C$5005&lt;&gt;"",Data!C4267,"")</f>
        <v/>
      </c>
      <c r="D4267" s="20" t="str">
        <f t="shared" si="143"/>
        <v/>
      </c>
      <c r="E4267" s="133" t="str">
        <f>IF(D4267="","",IF(COUNTIF($D$10:D4266,D4267)=0,COUNTIF(D:D,D4267),""))</f>
        <v/>
      </c>
      <c r="F4267" s="20" t="str">
        <f t="shared" si="144"/>
        <v/>
      </c>
      <c r="G4267" s="56"/>
      <c r="H4267" s="56"/>
      <c r="I4267" s="56"/>
      <c r="J4267" s="56"/>
      <c r="K4267" s="56"/>
      <c r="L4267" s="56"/>
      <c r="M4267" s="56"/>
      <c r="N4267" s="56"/>
      <c r="O4267" s="56"/>
      <c r="P4267" s="56"/>
    </row>
    <row r="4268" spans="1:16">
      <c r="A4268" s="20">
        <v>4259</v>
      </c>
      <c r="B4268" s="20" t="str">
        <f>IF(Data!B4268:$B$5005&lt;&gt;"",Data!B4268,"")</f>
        <v/>
      </c>
      <c r="C4268" s="20" t="str">
        <f>IF(Data!$B4268:C$5005&lt;&gt;"",Data!C4268,"")</f>
        <v/>
      </c>
      <c r="D4268" s="20" t="str">
        <f t="shared" si="143"/>
        <v/>
      </c>
      <c r="E4268" s="133" t="str">
        <f>IF(D4268="","",IF(COUNTIF($D$10:D4267,D4268)=0,COUNTIF(D:D,D4268),""))</f>
        <v/>
      </c>
      <c r="F4268" s="20" t="str">
        <f t="shared" si="144"/>
        <v/>
      </c>
      <c r="G4268" s="56"/>
      <c r="H4268" s="56"/>
      <c r="I4268" s="56"/>
      <c r="J4268" s="56"/>
      <c r="K4268" s="56"/>
      <c r="L4268" s="56"/>
      <c r="M4268" s="56"/>
      <c r="N4268" s="56"/>
      <c r="O4268" s="56"/>
      <c r="P4268" s="56"/>
    </row>
    <row r="4269" spans="1:16">
      <c r="A4269" s="20">
        <v>4260</v>
      </c>
      <c r="B4269" s="20" t="str">
        <f>IF(Data!B4269:$B$5005&lt;&gt;"",Data!B4269,"")</f>
        <v/>
      </c>
      <c r="C4269" s="20" t="str">
        <f>IF(Data!$B4269:C$5005&lt;&gt;"",Data!C4269,"")</f>
        <v/>
      </c>
      <c r="D4269" s="20" t="str">
        <f t="shared" si="143"/>
        <v/>
      </c>
      <c r="E4269" s="133" t="str">
        <f>IF(D4269="","",IF(COUNTIF($D$10:D4268,D4269)=0,COUNTIF(D:D,D4269),""))</f>
        <v/>
      </c>
      <c r="F4269" s="20" t="str">
        <f t="shared" si="144"/>
        <v/>
      </c>
      <c r="G4269" s="56"/>
      <c r="H4269" s="56"/>
      <c r="I4269" s="56"/>
      <c r="J4269" s="56"/>
      <c r="K4269" s="56"/>
      <c r="L4269" s="56"/>
      <c r="M4269" s="56"/>
      <c r="N4269" s="56"/>
      <c r="O4269" s="56"/>
      <c r="P4269" s="56"/>
    </row>
    <row r="4270" spans="1:16">
      <c r="A4270" s="20">
        <v>4261</v>
      </c>
      <c r="B4270" s="20" t="str">
        <f>IF(Data!B4270:$B$5005&lt;&gt;"",Data!B4270,"")</f>
        <v/>
      </c>
      <c r="C4270" s="20" t="str">
        <f>IF(Data!$B4270:C$5005&lt;&gt;"",Data!C4270,"")</f>
        <v/>
      </c>
      <c r="D4270" s="20" t="str">
        <f t="shared" si="143"/>
        <v/>
      </c>
      <c r="E4270" s="133" t="str">
        <f>IF(D4270="","",IF(COUNTIF($D$10:D4269,D4270)=0,COUNTIF(D:D,D4270),""))</f>
        <v/>
      </c>
      <c r="F4270" s="20" t="str">
        <f t="shared" si="144"/>
        <v/>
      </c>
      <c r="G4270" s="56"/>
      <c r="H4270" s="56"/>
      <c r="I4270" s="56"/>
      <c r="J4270" s="56"/>
      <c r="K4270" s="56"/>
      <c r="L4270" s="56"/>
      <c r="M4270" s="56"/>
      <c r="N4270" s="56"/>
      <c r="O4270" s="56"/>
      <c r="P4270" s="56"/>
    </row>
    <row r="4271" spans="1:16">
      <c r="A4271" s="20">
        <v>4262</v>
      </c>
      <c r="B4271" s="20" t="str">
        <f>IF(Data!B4271:$B$5005&lt;&gt;"",Data!B4271,"")</f>
        <v/>
      </c>
      <c r="C4271" s="20" t="str">
        <f>IF(Data!$B4271:C$5005&lt;&gt;"",Data!C4271,"")</f>
        <v/>
      </c>
      <c r="D4271" s="20" t="str">
        <f t="shared" si="143"/>
        <v/>
      </c>
      <c r="E4271" s="133" t="str">
        <f>IF(D4271="","",IF(COUNTIF($D$10:D4270,D4271)=0,COUNTIF(D:D,D4271),""))</f>
        <v/>
      </c>
      <c r="F4271" s="20" t="str">
        <f t="shared" si="144"/>
        <v/>
      </c>
      <c r="G4271" s="56"/>
      <c r="H4271" s="56"/>
      <c r="I4271" s="56"/>
      <c r="J4271" s="56"/>
      <c r="K4271" s="56"/>
      <c r="L4271" s="56"/>
      <c r="M4271" s="56"/>
      <c r="N4271" s="56"/>
      <c r="O4271" s="56"/>
      <c r="P4271" s="56"/>
    </row>
    <row r="4272" spans="1:16">
      <c r="A4272" s="20">
        <v>4263</v>
      </c>
      <c r="B4272" s="20" t="str">
        <f>IF(Data!B4272:$B$5005&lt;&gt;"",Data!B4272,"")</f>
        <v/>
      </c>
      <c r="C4272" s="20" t="str">
        <f>IF(Data!$B4272:C$5005&lt;&gt;"",Data!C4272,"")</f>
        <v/>
      </c>
      <c r="D4272" s="20" t="str">
        <f t="shared" si="143"/>
        <v/>
      </c>
      <c r="E4272" s="133" t="str">
        <f>IF(D4272="","",IF(COUNTIF($D$10:D4271,D4272)=0,COUNTIF(D:D,D4272),""))</f>
        <v/>
      </c>
      <c r="F4272" s="20" t="str">
        <f t="shared" si="144"/>
        <v/>
      </c>
      <c r="G4272" s="56"/>
      <c r="H4272" s="56"/>
      <c r="I4272" s="56"/>
      <c r="J4272" s="56"/>
      <c r="K4272" s="56"/>
      <c r="L4272" s="56"/>
      <c r="M4272" s="56"/>
      <c r="N4272" s="56"/>
      <c r="O4272" s="56"/>
      <c r="P4272" s="56"/>
    </row>
    <row r="4273" spans="1:16">
      <c r="A4273" s="20">
        <v>4264</v>
      </c>
      <c r="B4273" s="20" t="str">
        <f>IF(Data!B4273:$B$5005&lt;&gt;"",Data!B4273,"")</f>
        <v/>
      </c>
      <c r="C4273" s="20" t="str">
        <f>IF(Data!$B4273:C$5005&lt;&gt;"",Data!C4273,"")</f>
        <v/>
      </c>
      <c r="D4273" s="20" t="str">
        <f t="shared" si="143"/>
        <v/>
      </c>
      <c r="E4273" s="133" t="str">
        <f>IF(D4273="","",IF(COUNTIF($D$10:D4272,D4273)=0,COUNTIF(D:D,D4273),""))</f>
        <v/>
      </c>
      <c r="F4273" s="20" t="str">
        <f t="shared" si="144"/>
        <v/>
      </c>
      <c r="G4273" s="56"/>
      <c r="H4273" s="56"/>
      <c r="I4273" s="56"/>
      <c r="J4273" s="56"/>
      <c r="K4273" s="56"/>
      <c r="L4273" s="56"/>
      <c r="M4273" s="56"/>
      <c r="N4273" s="56"/>
      <c r="O4273" s="56"/>
      <c r="P4273" s="56"/>
    </row>
    <row r="4274" spans="1:16">
      <c r="A4274" s="20">
        <v>4265</v>
      </c>
      <c r="B4274" s="20" t="str">
        <f>IF(Data!B4274:$B$5005&lt;&gt;"",Data!B4274,"")</f>
        <v/>
      </c>
      <c r="C4274" s="20" t="str">
        <f>IF(Data!$B4274:C$5005&lt;&gt;"",Data!C4274,"")</f>
        <v/>
      </c>
      <c r="D4274" s="20" t="str">
        <f t="shared" si="143"/>
        <v/>
      </c>
      <c r="E4274" s="133" t="str">
        <f>IF(D4274="","",IF(COUNTIF($D$10:D4273,D4274)=0,COUNTIF(D:D,D4274),""))</f>
        <v/>
      </c>
      <c r="F4274" s="20" t="str">
        <f t="shared" si="144"/>
        <v/>
      </c>
      <c r="G4274" s="56"/>
      <c r="H4274" s="56"/>
      <c r="I4274" s="56"/>
      <c r="J4274" s="56"/>
      <c r="K4274" s="56"/>
      <c r="L4274" s="56"/>
      <c r="M4274" s="56"/>
      <c r="N4274" s="56"/>
      <c r="O4274" s="56"/>
      <c r="P4274" s="56"/>
    </row>
    <row r="4275" spans="1:16">
      <c r="A4275" s="20">
        <v>4266</v>
      </c>
      <c r="B4275" s="20" t="str">
        <f>IF(Data!B4275:$B$5005&lt;&gt;"",Data!B4275,"")</f>
        <v/>
      </c>
      <c r="C4275" s="20" t="str">
        <f>IF(Data!$B4275:C$5005&lt;&gt;"",Data!C4275,"")</f>
        <v/>
      </c>
      <c r="D4275" s="20" t="str">
        <f t="shared" si="143"/>
        <v/>
      </c>
      <c r="E4275" s="133" t="str">
        <f>IF(D4275="","",IF(COUNTIF($D$10:D4274,D4275)=0,COUNTIF(D:D,D4275),""))</f>
        <v/>
      </c>
      <c r="F4275" s="20" t="str">
        <f t="shared" si="144"/>
        <v/>
      </c>
      <c r="G4275" s="56"/>
      <c r="H4275" s="56"/>
      <c r="I4275" s="56"/>
      <c r="J4275" s="56"/>
      <c r="K4275" s="56"/>
      <c r="L4275" s="56"/>
      <c r="M4275" s="56"/>
      <c r="N4275" s="56"/>
      <c r="O4275" s="56"/>
      <c r="P4275" s="56"/>
    </row>
    <row r="4276" spans="1:16">
      <c r="A4276" s="20">
        <v>4267</v>
      </c>
      <c r="B4276" s="20" t="str">
        <f>IF(Data!B4276:$B$5005&lt;&gt;"",Data!B4276,"")</f>
        <v/>
      </c>
      <c r="C4276" s="20" t="str">
        <f>IF(Data!$B4276:C$5005&lt;&gt;"",Data!C4276,"")</f>
        <v/>
      </c>
      <c r="D4276" s="20" t="str">
        <f t="shared" si="143"/>
        <v/>
      </c>
      <c r="E4276" s="133" t="str">
        <f>IF(D4276="","",IF(COUNTIF($D$10:D4275,D4276)=0,COUNTIF(D:D,D4276),""))</f>
        <v/>
      </c>
      <c r="F4276" s="20" t="str">
        <f t="shared" si="144"/>
        <v/>
      </c>
      <c r="G4276" s="56"/>
      <c r="H4276" s="56"/>
      <c r="I4276" s="56"/>
      <c r="J4276" s="56"/>
      <c r="K4276" s="56"/>
      <c r="L4276" s="56"/>
      <c r="M4276" s="56"/>
      <c r="N4276" s="56"/>
      <c r="O4276" s="56"/>
      <c r="P4276" s="56"/>
    </row>
    <row r="4277" spans="1:16">
      <c r="A4277" s="20">
        <v>4268</v>
      </c>
      <c r="B4277" s="20" t="str">
        <f>IF(Data!B4277:$B$5005&lt;&gt;"",Data!B4277,"")</f>
        <v/>
      </c>
      <c r="C4277" s="20" t="str">
        <f>IF(Data!$B4277:C$5005&lt;&gt;"",Data!C4277,"")</f>
        <v/>
      </c>
      <c r="D4277" s="20" t="str">
        <f t="shared" si="143"/>
        <v/>
      </c>
      <c r="E4277" s="133" t="str">
        <f>IF(D4277="","",IF(COUNTIF($D$10:D4276,D4277)=0,COUNTIF(D:D,D4277),""))</f>
        <v/>
      </c>
      <c r="F4277" s="20" t="str">
        <f t="shared" si="144"/>
        <v/>
      </c>
      <c r="G4277" s="56"/>
      <c r="H4277" s="56"/>
      <c r="I4277" s="56"/>
      <c r="J4277" s="56"/>
      <c r="K4277" s="56"/>
      <c r="L4277" s="56"/>
      <c r="M4277" s="56"/>
      <c r="N4277" s="56"/>
      <c r="O4277" s="56"/>
      <c r="P4277" s="56"/>
    </row>
    <row r="4278" spans="1:16">
      <c r="A4278" s="20">
        <v>4269</v>
      </c>
      <c r="B4278" s="20" t="str">
        <f>IF(Data!B4278:$B$5005&lt;&gt;"",Data!B4278,"")</f>
        <v/>
      </c>
      <c r="C4278" s="20" t="str">
        <f>IF(Data!$B4278:C$5005&lt;&gt;"",Data!C4278,"")</f>
        <v/>
      </c>
      <c r="D4278" s="20" t="str">
        <f t="shared" si="143"/>
        <v/>
      </c>
      <c r="E4278" s="133" t="str">
        <f>IF(D4278="","",IF(COUNTIF($D$10:D4277,D4278)=0,COUNTIF(D:D,D4278),""))</f>
        <v/>
      </c>
      <c r="F4278" s="20" t="str">
        <f t="shared" si="144"/>
        <v/>
      </c>
      <c r="G4278" s="56"/>
      <c r="H4278" s="56"/>
      <c r="I4278" s="56"/>
      <c r="J4278" s="56"/>
      <c r="K4278" s="56"/>
      <c r="L4278" s="56"/>
      <c r="M4278" s="56"/>
      <c r="N4278" s="56"/>
      <c r="O4278" s="56"/>
      <c r="P4278" s="56"/>
    </row>
    <row r="4279" spans="1:16">
      <c r="A4279" s="20">
        <v>4270</v>
      </c>
      <c r="B4279" s="20" t="str">
        <f>IF(Data!B4279:$B$5005&lt;&gt;"",Data!B4279,"")</f>
        <v/>
      </c>
      <c r="C4279" s="20" t="str">
        <f>IF(Data!$B4279:C$5005&lt;&gt;"",Data!C4279,"")</f>
        <v/>
      </c>
      <c r="D4279" s="20" t="str">
        <f t="shared" si="143"/>
        <v/>
      </c>
      <c r="E4279" s="133" t="str">
        <f>IF(D4279="","",IF(COUNTIF($D$10:D4278,D4279)=0,COUNTIF(D:D,D4279),""))</f>
        <v/>
      </c>
      <c r="F4279" s="20" t="str">
        <f t="shared" si="144"/>
        <v/>
      </c>
      <c r="G4279" s="56"/>
      <c r="H4279" s="56"/>
      <c r="I4279" s="56"/>
      <c r="J4279" s="56"/>
      <c r="K4279" s="56"/>
      <c r="L4279" s="56"/>
      <c r="M4279" s="56"/>
      <c r="N4279" s="56"/>
      <c r="O4279" s="56"/>
      <c r="P4279" s="56"/>
    </row>
    <row r="4280" spans="1:16">
      <c r="A4280" s="20">
        <v>4271</v>
      </c>
      <c r="B4280" s="20" t="str">
        <f>IF(Data!B4280:$B$5005&lt;&gt;"",Data!B4280,"")</f>
        <v/>
      </c>
      <c r="C4280" s="20" t="str">
        <f>IF(Data!$B4280:C$5005&lt;&gt;"",Data!C4280,"")</f>
        <v/>
      </c>
      <c r="D4280" s="20" t="str">
        <f t="shared" ref="D4280:D4343" si="145">IF(AND(B4280&lt;&gt;"",C4280&lt;&gt;""), _xlfn.RANK.AVG(B4280,B:B,1),"")</f>
        <v/>
      </c>
      <c r="E4280" s="133" t="str">
        <f>IF(D4280="","",IF(COUNTIF($D$10:D4279,D4280)=0,COUNTIF(D:D,D4280),""))</f>
        <v/>
      </c>
      <c r="F4280" s="20" t="str">
        <f t="shared" si="144"/>
        <v/>
      </c>
      <c r="G4280" s="56"/>
      <c r="H4280" s="56"/>
      <c r="I4280" s="56"/>
      <c r="J4280" s="56"/>
      <c r="K4280" s="56"/>
      <c r="L4280" s="56"/>
      <c r="M4280" s="56"/>
      <c r="N4280" s="56"/>
      <c r="O4280" s="56"/>
      <c r="P4280" s="56"/>
    </row>
    <row r="4281" spans="1:16">
      <c r="A4281" s="20">
        <v>4272</v>
      </c>
      <c r="B4281" s="20" t="str">
        <f>IF(Data!B4281:$B$5005&lt;&gt;"",Data!B4281,"")</f>
        <v/>
      </c>
      <c r="C4281" s="20" t="str">
        <f>IF(Data!$B4281:C$5005&lt;&gt;"",Data!C4281,"")</f>
        <v/>
      </c>
      <c r="D4281" s="20" t="str">
        <f t="shared" si="145"/>
        <v/>
      </c>
      <c r="E4281" s="133" t="str">
        <f>IF(D4281="","",IF(COUNTIF($D$10:D4280,D4281)=0,COUNTIF(D:D,D4281),""))</f>
        <v/>
      </c>
      <c r="F4281" s="20" t="str">
        <f t="shared" si="144"/>
        <v/>
      </c>
      <c r="G4281" s="56"/>
      <c r="H4281" s="56"/>
      <c r="I4281" s="56"/>
      <c r="J4281" s="56"/>
      <c r="K4281" s="56"/>
      <c r="L4281" s="56"/>
      <c r="M4281" s="56"/>
      <c r="N4281" s="56"/>
      <c r="O4281" s="56"/>
      <c r="P4281" s="56"/>
    </row>
    <row r="4282" spans="1:16">
      <c r="A4282" s="20">
        <v>4273</v>
      </c>
      <c r="B4282" s="20" t="str">
        <f>IF(Data!B4282:$B$5005&lt;&gt;"",Data!B4282,"")</f>
        <v/>
      </c>
      <c r="C4282" s="20" t="str">
        <f>IF(Data!$B4282:C$5005&lt;&gt;"",Data!C4282,"")</f>
        <v/>
      </c>
      <c r="D4282" s="20" t="str">
        <f t="shared" si="145"/>
        <v/>
      </c>
      <c r="E4282" s="133" t="str">
        <f>IF(D4282="","",IF(COUNTIF($D$10:D4281,D4282)=0,COUNTIF(D:D,D4282),""))</f>
        <v/>
      </c>
      <c r="F4282" s="20" t="str">
        <f t="shared" si="144"/>
        <v/>
      </c>
      <c r="G4282" s="56"/>
      <c r="H4282" s="56"/>
      <c r="I4282" s="56"/>
      <c r="J4282" s="56"/>
      <c r="K4282" s="56"/>
      <c r="L4282" s="56"/>
      <c r="M4282" s="56"/>
      <c r="N4282" s="56"/>
      <c r="O4282" s="56"/>
      <c r="P4282" s="56"/>
    </row>
    <row r="4283" spans="1:16">
      <c r="A4283" s="20">
        <v>4274</v>
      </c>
      <c r="B4283" s="20" t="str">
        <f>IF(Data!B4283:$B$5005&lt;&gt;"",Data!B4283,"")</f>
        <v/>
      </c>
      <c r="C4283" s="20" t="str">
        <f>IF(Data!$B4283:C$5005&lt;&gt;"",Data!C4283,"")</f>
        <v/>
      </c>
      <c r="D4283" s="20" t="str">
        <f t="shared" si="145"/>
        <v/>
      </c>
      <c r="E4283" s="133" t="str">
        <f>IF(D4283="","",IF(COUNTIF($D$10:D4282,D4283)=0,COUNTIF(D:D,D4283),""))</f>
        <v/>
      </c>
      <c r="F4283" s="20" t="str">
        <f t="shared" si="144"/>
        <v/>
      </c>
      <c r="G4283" s="56"/>
      <c r="H4283" s="56"/>
      <c r="I4283" s="56"/>
      <c r="J4283" s="56"/>
      <c r="K4283" s="56"/>
      <c r="L4283" s="56"/>
      <c r="M4283" s="56"/>
      <c r="N4283" s="56"/>
      <c r="O4283" s="56"/>
      <c r="P4283" s="56"/>
    </row>
    <row r="4284" spans="1:16">
      <c r="A4284" s="20">
        <v>4275</v>
      </c>
      <c r="B4284" s="20" t="str">
        <f>IF(Data!B4284:$B$5005&lt;&gt;"",Data!B4284,"")</f>
        <v/>
      </c>
      <c r="C4284" s="20" t="str">
        <f>IF(Data!$B4284:C$5005&lt;&gt;"",Data!C4284,"")</f>
        <v/>
      </c>
      <c r="D4284" s="20" t="str">
        <f t="shared" si="145"/>
        <v/>
      </c>
      <c r="E4284" s="133" t="str">
        <f>IF(D4284="","",IF(COUNTIF($D$10:D4283,D4284)=0,COUNTIF(D:D,D4284),""))</f>
        <v/>
      </c>
      <c r="F4284" s="20" t="str">
        <f t="shared" si="144"/>
        <v/>
      </c>
      <c r="G4284" s="56"/>
      <c r="H4284" s="56"/>
      <c r="I4284" s="56"/>
      <c r="J4284" s="56"/>
      <c r="K4284" s="56"/>
      <c r="L4284" s="56"/>
      <c r="M4284" s="56"/>
      <c r="N4284" s="56"/>
      <c r="O4284" s="56"/>
      <c r="P4284" s="56"/>
    </row>
    <row r="4285" spans="1:16">
      <c r="A4285" s="20">
        <v>4276</v>
      </c>
      <c r="B4285" s="20" t="str">
        <f>IF(Data!B4285:$B$5005&lt;&gt;"",Data!B4285,"")</f>
        <v/>
      </c>
      <c r="C4285" s="20" t="str">
        <f>IF(Data!$B4285:C$5005&lt;&gt;"",Data!C4285,"")</f>
        <v/>
      </c>
      <c r="D4285" s="20" t="str">
        <f t="shared" si="145"/>
        <v/>
      </c>
      <c r="E4285" s="133" t="str">
        <f>IF(D4285="","",IF(COUNTIF($D$10:D4284,D4285)=0,COUNTIF(D:D,D4285),""))</f>
        <v/>
      </c>
      <c r="F4285" s="20" t="str">
        <f t="shared" si="144"/>
        <v/>
      </c>
      <c r="G4285" s="56"/>
      <c r="H4285" s="56"/>
      <c r="I4285" s="56"/>
      <c r="J4285" s="56"/>
      <c r="K4285" s="56"/>
      <c r="L4285" s="56"/>
      <c r="M4285" s="56"/>
      <c r="N4285" s="56"/>
      <c r="O4285" s="56"/>
      <c r="P4285" s="56"/>
    </row>
    <row r="4286" spans="1:16">
      <c r="A4286" s="20">
        <v>4277</v>
      </c>
      <c r="B4286" s="20" t="str">
        <f>IF(Data!B4286:$B$5005&lt;&gt;"",Data!B4286,"")</f>
        <v/>
      </c>
      <c r="C4286" s="20" t="str">
        <f>IF(Data!$B4286:C$5005&lt;&gt;"",Data!C4286,"")</f>
        <v/>
      </c>
      <c r="D4286" s="20" t="str">
        <f t="shared" si="145"/>
        <v/>
      </c>
      <c r="E4286" s="133" t="str">
        <f>IF(D4286="","",IF(COUNTIF($D$10:D4285,D4286)=0,COUNTIF(D:D,D4286),""))</f>
        <v/>
      </c>
      <c r="F4286" s="20" t="str">
        <f t="shared" si="144"/>
        <v/>
      </c>
      <c r="G4286" s="56"/>
      <c r="H4286" s="56"/>
      <c r="I4286" s="56"/>
      <c r="J4286" s="56"/>
      <c r="K4286" s="56"/>
      <c r="L4286" s="56"/>
      <c r="M4286" s="56"/>
      <c r="N4286" s="56"/>
      <c r="O4286" s="56"/>
      <c r="P4286" s="56"/>
    </row>
    <row r="4287" spans="1:16">
      <c r="A4287" s="20">
        <v>4278</v>
      </c>
      <c r="B4287" s="20" t="str">
        <f>IF(Data!B4287:$B$5005&lt;&gt;"",Data!B4287,"")</f>
        <v/>
      </c>
      <c r="C4287" s="20" t="str">
        <f>IF(Data!$B4287:C$5005&lt;&gt;"",Data!C4287,"")</f>
        <v/>
      </c>
      <c r="D4287" s="20" t="str">
        <f t="shared" si="145"/>
        <v/>
      </c>
      <c r="E4287" s="133" t="str">
        <f>IF(D4287="","",IF(COUNTIF($D$10:D4286,D4287)=0,COUNTIF(D:D,D4287),""))</f>
        <v/>
      </c>
      <c r="F4287" s="20" t="str">
        <f t="shared" si="144"/>
        <v/>
      </c>
      <c r="G4287" s="56"/>
      <c r="H4287" s="56"/>
      <c r="I4287" s="56"/>
      <c r="J4287" s="56"/>
      <c r="K4287" s="56"/>
      <c r="L4287" s="56"/>
      <c r="M4287" s="56"/>
      <c r="N4287" s="56"/>
      <c r="O4287" s="56"/>
      <c r="P4287" s="56"/>
    </row>
    <row r="4288" spans="1:16">
      <c r="A4288" s="20">
        <v>4279</v>
      </c>
      <c r="B4288" s="20" t="str">
        <f>IF(Data!B4288:$B$5005&lt;&gt;"",Data!B4288,"")</f>
        <v/>
      </c>
      <c r="C4288" s="20" t="str">
        <f>IF(Data!$B4288:C$5005&lt;&gt;"",Data!C4288,"")</f>
        <v/>
      </c>
      <c r="D4288" s="20" t="str">
        <f t="shared" si="145"/>
        <v/>
      </c>
      <c r="E4288" s="133" t="str">
        <f>IF(D4288="","",IF(COUNTIF($D$10:D4287,D4288)=0,COUNTIF(D:D,D4288),""))</f>
        <v/>
      </c>
      <c r="F4288" s="20" t="str">
        <f t="shared" si="144"/>
        <v/>
      </c>
      <c r="G4288" s="56"/>
      <c r="H4288" s="56"/>
      <c r="I4288" s="56"/>
      <c r="J4288" s="56"/>
      <c r="K4288" s="56"/>
      <c r="L4288" s="56"/>
      <c r="M4288" s="56"/>
      <c r="N4288" s="56"/>
      <c r="O4288" s="56"/>
      <c r="P4288" s="56"/>
    </row>
    <row r="4289" spans="1:16">
      <c r="A4289" s="20">
        <v>4280</v>
      </c>
      <c r="B4289" s="20" t="str">
        <f>IF(Data!B4289:$B$5005&lt;&gt;"",Data!B4289,"")</f>
        <v/>
      </c>
      <c r="C4289" s="20" t="str">
        <f>IF(Data!$B4289:C$5005&lt;&gt;"",Data!C4289,"")</f>
        <v/>
      </c>
      <c r="D4289" s="20" t="str">
        <f t="shared" si="145"/>
        <v/>
      </c>
      <c r="E4289" s="133" t="str">
        <f>IF(D4289="","",IF(COUNTIF($D$10:D4288,D4289)=0,COUNTIF(D:D,D4289),""))</f>
        <v/>
      </c>
      <c r="F4289" s="20" t="str">
        <f t="shared" si="144"/>
        <v/>
      </c>
      <c r="G4289" s="56"/>
      <c r="H4289" s="56"/>
      <c r="I4289" s="56"/>
      <c r="J4289" s="56"/>
      <c r="K4289" s="56"/>
      <c r="L4289" s="56"/>
      <c r="M4289" s="56"/>
      <c r="N4289" s="56"/>
      <c r="O4289" s="56"/>
      <c r="P4289" s="56"/>
    </row>
    <row r="4290" spans="1:16">
      <c r="A4290" s="20">
        <v>4281</v>
      </c>
      <c r="B4290" s="20" t="str">
        <f>IF(Data!B4290:$B$5005&lt;&gt;"",Data!B4290,"")</f>
        <v/>
      </c>
      <c r="C4290" s="20" t="str">
        <f>IF(Data!$B4290:C$5005&lt;&gt;"",Data!C4290,"")</f>
        <v/>
      </c>
      <c r="D4290" s="20" t="str">
        <f t="shared" si="145"/>
        <v/>
      </c>
      <c r="E4290" s="133" t="str">
        <f>IF(D4290="","",IF(COUNTIF($D$10:D4289,D4290)=0,COUNTIF(D:D,D4290),""))</f>
        <v/>
      </c>
      <c r="F4290" s="20" t="str">
        <f t="shared" si="144"/>
        <v/>
      </c>
      <c r="G4290" s="56"/>
      <c r="H4290" s="56"/>
      <c r="I4290" s="56"/>
      <c r="J4290" s="56"/>
      <c r="K4290" s="56"/>
      <c r="L4290" s="56"/>
      <c r="M4290" s="56"/>
      <c r="N4290" s="56"/>
      <c r="O4290" s="56"/>
      <c r="P4290" s="56"/>
    </row>
    <row r="4291" spans="1:16">
      <c r="A4291" s="20">
        <v>4282</v>
      </c>
      <c r="B4291" s="20" t="str">
        <f>IF(Data!B4291:$B$5005&lt;&gt;"",Data!B4291,"")</f>
        <v/>
      </c>
      <c r="C4291" s="20" t="str">
        <f>IF(Data!$B4291:C$5005&lt;&gt;"",Data!C4291,"")</f>
        <v/>
      </c>
      <c r="D4291" s="20" t="str">
        <f t="shared" si="145"/>
        <v/>
      </c>
      <c r="E4291" s="133" t="str">
        <f>IF(D4291="","",IF(COUNTIF($D$10:D4290,D4291)=0,COUNTIF(D:D,D4291),""))</f>
        <v/>
      </c>
      <c r="F4291" s="20" t="str">
        <f t="shared" si="144"/>
        <v/>
      </c>
      <c r="G4291" s="56"/>
      <c r="H4291" s="56"/>
      <c r="I4291" s="56"/>
      <c r="J4291" s="56"/>
      <c r="K4291" s="56"/>
      <c r="L4291" s="56"/>
      <c r="M4291" s="56"/>
      <c r="N4291" s="56"/>
      <c r="O4291" s="56"/>
      <c r="P4291" s="56"/>
    </row>
    <row r="4292" spans="1:16">
      <c r="A4292" s="20">
        <v>4283</v>
      </c>
      <c r="B4292" s="20" t="str">
        <f>IF(Data!B4292:$B$5005&lt;&gt;"",Data!B4292,"")</f>
        <v/>
      </c>
      <c r="C4292" s="20" t="str">
        <f>IF(Data!$B4292:C$5005&lt;&gt;"",Data!C4292,"")</f>
        <v/>
      </c>
      <c r="D4292" s="20" t="str">
        <f t="shared" si="145"/>
        <v/>
      </c>
      <c r="E4292" s="133" t="str">
        <f>IF(D4292="","",IF(COUNTIF($D$10:D4291,D4292)=0,COUNTIF(D:D,D4292),""))</f>
        <v/>
      </c>
      <c r="F4292" s="20" t="str">
        <f t="shared" si="144"/>
        <v/>
      </c>
      <c r="G4292" s="56"/>
      <c r="H4292" s="56"/>
      <c r="I4292" s="56"/>
      <c r="J4292" s="56"/>
      <c r="K4292" s="56"/>
      <c r="L4292" s="56"/>
      <c r="M4292" s="56"/>
      <c r="N4292" s="56"/>
      <c r="O4292" s="56"/>
      <c r="P4292" s="56"/>
    </row>
    <row r="4293" spans="1:16">
      <c r="A4293" s="20">
        <v>4284</v>
      </c>
      <c r="B4293" s="20" t="str">
        <f>IF(Data!B4293:$B$5005&lt;&gt;"",Data!B4293,"")</f>
        <v/>
      </c>
      <c r="C4293" s="20" t="str">
        <f>IF(Data!$B4293:C$5005&lt;&gt;"",Data!C4293,"")</f>
        <v/>
      </c>
      <c r="D4293" s="20" t="str">
        <f t="shared" si="145"/>
        <v/>
      </c>
      <c r="E4293" s="133" t="str">
        <f>IF(D4293="","",IF(COUNTIF($D$10:D4292,D4293)=0,COUNTIF(D:D,D4293),""))</f>
        <v/>
      </c>
      <c r="F4293" s="20" t="str">
        <f t="shared" si="144"/>
        <v/>
      </c>
      <c r="G4293" s="56"/>
      <c r="H4293" s="56"/>
      <c r="I4293" s="56"/>
      <c r="J4293" s="56"/>
      <c r="K4293" s="56"/>
      <c r="L4293" s="56"/>
      <c r="M4293" s="56"/>
      <c r="N4293" s="56"/>
      <c r="O4293" s="56"/>
      <c r="P4293" s="56"/>
    </row>
    <row r="4294" spans="1:16">
      <c r="A4294" s="20">
        <v>4285</v>
      </c>
      <c r="B4294" s="20" t="str">
        <f>IF(Data!B4294:$B$5005&lt;&gt;"",Data!B4294,"")</f>
        <v/>
      </c>
      <c r="C4294" s="20" t="str">
        <f>IF(Data!$B4294:C$5005&lt;&gt;"",Data!C4294,"")</f>
        <v/>
      </c>
      <c r="D4294" s="20" t="str">
        <f t="shared" si="145"/>
        <v/>
      </c>
      <c r="E4294" s="133" t="str">
        <f>IF(D4294="","",IF(COUNTIF($D$10:D4293,D4294)=0,COUNTIF(D:D,D4294),""))</f>
        <v/>
      </c>
      <c r="F4294" s="20" t="str">
        <f t="shared" si="144"/>
        <v/>
      </c>
      <c r="G4294" s="56"/>
      <c r="H4294" s="56"/>
      <c r="I4294" s="56"/>
      <c r="J4294" s="56"/>
      <c r="K4294" s="56"/>
      <c r="L4294" s="56"/>
      <c r="M4294" s="56"/>
      <c r="N4294" s="56"/>
      <c r="O4294" s="56"/>
      <c r="P4294" s="56"/>
    </row>
    <row r="4295" spans="1:16">
      <c r="A4295" s="20">
        <v>4286</v>
      </c>
      <c r="B4295" s="20" t="str">
        <f>IF(Data!B4295:$B$5005&lt;&gt;"",Data!B4295,"")</f>
        <v/>
      </c>
      <c r="C4295" s="20" t="str">
        <f>IF(Data!$B4295:C$5005&lt;&gt;"",Data!C4295,"")</f>
        <v/>
      </c>
      <c r="D4295" s="20" t="str">
        <f t="shared" si="145"/>
        <v/>
      </c>
      <c r="E4295" s="133" t="str">
        <f>IF(D4295="","",IF(COUNTIF($D$10:D4294,D4295)=0,COUNTIF(D:D,D4295),""))</f>
        <v/>
      </c>
      <c r="F4295" s="20" t="str">
        <f t="shared" si="144"/>
        <v/>
      </c>
      <c r="G4295" s="56"/>
      <c r="H4295" s="56"/>
      <c r="I4295" s="56"/>
      <c r="J4295" s="56"/>
      <c r="K4295" s="56"/>
      <c r="L4295" s="56"/>
      <c r="M4295" s="56"/>
      <c r="N4295" s="56"/>
      <c r="O4295" s="56"/>
      <c r="P4295" s="56"/>
    </row>
    <row r="4296" spans="1:16">
      <c r="A4296" s="20">
        <v>4287</v>
      </c>
      <c r="B4296" s="20" t="str">
        <f>IF(Data!B4296:$B$5005&lt;&gt;"",Data!B4296,"")</f>
        <v/>
      </c>
      <c r="C4296" s="20" t="str">
        <f>IF(Data!$B4296:C$5005&lt;&gt;"",Data!C4296,"")</f>
        <v/>
      </c>
      <c r="D4296" s="20" t="str">
        <f t="shared" si="145"/>
        <v/>
      </c>
      <c r="E4296" s="133" t="str">
        <f>IF(D4296="","",IF(COUNTIF($D$10:D4295,D4296)=0,COUNTIF(D:D,D4296),""))</f>
        <v/>
      </c>
      <c r="F4296" s="20" t="str">
        <f t="shared" si="144"/>
        <v/>
      </c>
      <c r="G4296" s="56"/>
      <c r="H4296" s="56"/>
      <c r="I4296" s="56"/>
      <c r="J4296" s="56"/>
      <c r="K4296" s="56"/>
      <c r="L4296" s="56"/>
      <c r="M4296" s="56"/>
      <c r="N4296" s="56"/>
      <c r="O4296" s="56"/>
      <c r="P4296" s="56"/>
    </row>
    <row r="4297" spans="1:16">
      <c r="A4297" s="20">
        <v>4288</v>
      </c>
      <c r="B4297" s="20" t="str">
        <f>IF(Data!B4297:$B$5005&lt;&gt;"",Data!B4297,"")</f>
        <v/>
      </c>
      <c r="C4297" s="20" t="str">
        <f>IF(Data!$B4297:C$5005&lt;&gt;"",Data!C4297,"")</f>
        <v/>
      </c>
      <c r="D4297" s="20" t="str">
        <f t="shared" si="145"/>
        <v/>
      </c>
      <c r="E4297" s="133" t="str">
        <f>IF(D4297="","",IF(COUNTIF($D$10:D4296,D4297)=0,COUNTIF(D:D,D4297),""))</f>
        <v/>
      </c>
      <c r="F4297" s="20" t="str">
        <f t="shared" si="144"/>
        <v/>
      </c>
      <c r="G4297" s="56"/>
      <c r="H4297" s="56"/>
      <c r="I4297" s="56"/>
      <c r="J4297" s="56"/>
      <c r="K4297" s="56"/>
      <c r="L4297" s="56"/>
      <c r="M4297" s="56"/>
      <c r="N4297" s="56"/>
      <c r="O4297" s="56"/>
      <c r="P4297" s="56"/>
    </row>
    <row r="4298" spans="1:16">
      <c r="A4298" s="20">
        <v>4289</v>
      </c>
      <c r="B4298" s="20" t="str">
        <f>IF(Data!B4298:$B$5005&lt;&gt;"",Data!B4298,"")</f>
        <v/>
      </c>
      <c r="C4298" s="20" t="str">
        <f>IF(Data!$B4298:C$5005&lt;&gt;"",Data!C4298,"")</f>
        <v/>
      </c>
      <c r="D4298" s="20" t="str">
        <f t="shared" si="145"/>
        <v/>
      </c>
      <c r="E4298" s="133" t="str">
        <f>IF(D4298="","",IF(COUNTIF($D$10:D4297,D4298)=0,COUNTIF(D:D,D4298),""))</f>
        <v/>
      </c>
      <c r="F4298" s="20" t="str">
        <f t="shared" si="144"/>
        <v/>
      </c>
      <c r="G4298" s="56"/>
      <c r="H4298" s="56"/>
      <c r="I4298" s="56"/>
      <c r="J4298" s="56"/>
      <c r="K4298" s="56"/>
      <c r="L4298" s="56"/>
      <c r="M4298" s="56"/>
      <c r="N4298" s="56"/>
      <c r="O4298" s="56"/>
      <c r="P4298" s="56"/>
    </row>
    <row r="4299" spans="1:16">
      <c r="A4299" s="20">
        <v>4290</v>
      </c>
      <c r="B4299" s="20" t="str">
        <f>IF(Data!B4299:$B$5005&lt;&gt;"",Data!B4299,"")</f>
        <v/>
      </c>
      <c r="C4299" s="20" t="str">
        <f>IF(Data!$B4299:C$5005&lt;&gt;"",Data!C4299,"")</f>
        <v/>
      </c>
      <c r="D4299" s="20" t="str">
        <f t="shared" si="145"/>
        <v/>
      </c>
      <c r="E4299" s="133" t="str">
        <f>IF(D4299="","",IF(COUNTIF($D$10:D4298,D4299)=0,COUNTIF(D:D,D4299),""))</f>
        <v/>
      </c>
      <c r="F4299" s="20" t="str">
        <f t="shared" si="144"/>
        <v/>
      </c>
      <c r="G4299" s="56"/>
      <c r="H4299" s="56"/>
      <c r="I4299" s="56"/>
      <c r="J4299" s="56"/>
      <c r="K4299" s="56"/>
      <c r="L4299" s="56"/>
      <c r="M4299" s="56"/>
      <c r="N4299" s="56"/>
      <c r="O4299" s="56"/>
      <c r="P4299" s="56"/>
    </row>
    <row r="4300" spans="1:16">
      <c r="A4300" s="20">
        <v>4291</v>
      </c>
      <c r="B4300" s="20" t="str">
        <f>IF(Data!B4300:$B$5005&lt;&gt;"",Data!B4300,"")</f>
        <v/>
      </c>
      <c r="C4300" s="20" t="str">
        <f>IF(Data!$B4300:C$5005&lt;&gt;"",Data!C4300,"")</f>
        <v/>
      </c>
      <c r="D4300" s="20" t="str">
        <f t="shared" si="145"/>
        <v/>
      </c>
      <c r="E4300" s="133" t="str">
        <f>IF(D4300="","",IF(COUNTIF($D$10:D4299,D4300)=0,COUNTIF(D:D,D4300),""))</f>
        <v/>
      </c>
      <c r="F4300" s="20" t="str">
        <f t="shared" ref="F4300:F4363" si="146">IF(E4300="","",E4300^3-E4300)</f>
        <v/>
      </c>
      <c r="G4300" s="56"/>
      <c r="H4300" s="56"/>
      <c r="I4300" s="56"/>
      <c r="J4300" s="56"/>
      <c r="K4300" s="56"/>
      <c r="L4300" s="56"/>
      <c r="M4300" s="56"/>
      <c r="N4300" s="56"/>
      <c r="O4300" s="56"/>
      <c r="P4300" s="56"/>
    </row>
    <row r="4301" spans="1:16">
      <c r="A4301" s="20">
        <v>4292</v>
      </c>
      <c r="B4301" s="20" t="str">
        <f>IF(Data!B4301:$B$5005&lt;&gt;"",Data!B4301,"")</f>
        <v/>
      </c>
      <c r="C4301" s="20" t="str">
        <f>IF(Data!$B4301:C$5005&lt;&gt;"",Data!C4301,"")</f>
        <v/>
      </c>
      <c r="D4301" s="20" t="str">
        <f t="shared" si="145"/>
        <v/>
      </c>
      <c r="E4301" s="133" t="str">
        <f>IF(D4301="","",IF(COUNTIF($D$10:D4300,D4301)=0,COUNTIF(D:D,D4301),""))</f>
        <v/>
      </c>
      <c r="F4301" s="20" t="str">
        <f t="shared" si="146"/>
        <v/>
      </c>
      <c r="G4301" s="56"/>
      <c r="H4301" s="56"/>
      <c r="I4301" s="56"/>
      <c r="J4301" s="56"/>
      <c r="K4301" s="56"/>
      <c r="L4301" s="56"/>
      <c r="M4301" s="56"/>
      <c r="N4301" s="56"/>
      <c r="O4301" s="56"/>
      <c r="P4301" s="56"/>
    </row>
    <row r="4302" spans="1:16">
      <c r="A4302" s="20">
        <v>4293</v>
      </c>
      <c r="B4302" s="20" t="str">
        <f>IF(Data!B4302:$B$5005&lt;&gt;"",Data!B4302,"")</f>
        <v/>
      </c>
      <c r="C4302" s="20" t="str">
        <f>IF(Data!$B4302:C$5005&lt;&gt;"",Data!C4302,"")</f>
        <v/>
      </c>
      <c r="D4302" s="20" t="str">
        <f t="shared" si="145"/>
        <v/>
      </c>
      <c r="E4302" s="133" t="str">
        <f>IF(D4302="","",IF(COUNTIF($D$10:D4301,D4302)=0,COUNTIF(D:D,D4302),""))</f>
        <v/>
      </c>
      <c r="F4302" s="20" t="str">
        <f t="shared" si="146"/>
        <v/>
      </c>
      <c r="G4302" s="56"/>
      <c r="H4302" s="56"/>
      <c r="I4302" s="56"/>
      <c r="J4302" s="56"/>
      <c r="K4302" s="56"/>
      <c r="L4302" s="56"/>
      <c r="M4302" s="56"/>
      <c r="N4302" s="56"/>
      <c r="O4302" s="56"/>
      <c r="P4302" s="56"/>
    </row>
    <row r="4303" spans="1:16">
      <c r="A4303" s="20">
        <v>4294</v>
      </c>
      <c r="B4303" s="20" t="str">
        <f>IF(Data!B4303:$B$5005&lt;&gt;"",Data!B4303,"")</f>
        <v/>
      </c>
      <c r="C4303" s="20" t="str">
        <f>IF(Data!$B4303:C$5005&lt;&gt;"",Data!C4303,"")</f>
        <v/>
      </c>
      <c r="D4303" s="20" t="str">
        <f t="shared" si="145"/>
        <v/>
      </c>
      <c r="E4303" s="133" t="str">
        <f>IF(D4303="","",IF(COUNTIF($D$10:D4302,D4303)=0,COUNTIF(D:D,D4303),""))</f>
        <v/>
      </c>
      <c r="F4303" s="20" t="str">
        <f t="shared" si="146"/>
        <v/>
      </c>
      <c r="G4303" s="56"/>
      <c r="H4303" s="56"/>
      <c r="I4303" s="56"/>
      <c r="J4303" s="56"/>
      <c r="K4303" s="56"/>
      <c r="L4303" s="56"/>
      <c r="M4303" s="56"/>
      <c r="N4303" s="56"/>
      <c r="O4303" s="56"/>
      <c r="P4303" s="56"/>
    </row>
    <row r="4304" spans="1:16">
      <c r="A4304" s="20">
        <v>4295</v>
      </c>
      <c r="B4304" s="20" t="str">
        <f>IF(Data!B4304:$B$5005&lt;&gt;"",Data!B4304,"")</f>
        <v/>
      </c>
      <c r="C4304" s="20" t="str">
        <f>IF(Data!$B4304:C$5005&lt;&gt;"",Data!C4304,"")</f>
        <v/>
      </c>
      <c r="D4304" s="20" t="str">
        <f t="shared" si="145"/>
        <v/>
      </c>
      <c r="E4304" s="133" t="str">
        <f>IF(D4304="","",IF(COUNTIF($D$10:D4303,D4304)=0,COUNTIF(D:D,D4304),""))</f>
        <v/>
      </c>
      <c r="F4304" s="20" t="str">
        <f t="shared" si="146"/>
        <v/>
      </c>
      <c r="G4304" s="56"/>
      <c r="H4304" s="56"/>
      <c r="I4304" s="56"/>
      <c r="J4304" s="56"/>
      <c r="K4304" s="56"/>
      <c r="L4304" s="56"/>
      <c r="M4304" s="56"/>
      <c r="N4304" s="56"/>
      <c r="O4304" s="56"/>
      <c r="P4304" s="56"/>
    </row>
    <row r="4305" spans="1:16">
      <c r="A4305" s="20">
        <v>4296</v>
      </c>
      <c r="B4305" s="20" t="str">
        <f>IF(Data!B4305:$B$5005&lt;&gt;"",Data!B4305,"")</f>
        <v/>
      </c>
      <c r="C4305" s="20" t="str">
        <f>IF(Data!$B4305:C$5005&lt;&gt;"",Data!C4305,"")</f>
        <v/>
      </c>
      <c r="D4305" s="20" t="str">
        <f t="shared" si="145"/>
        <v/>
      </c>
      <c r="E4305" s="133" t="str">
        <f>IF(D4305="","",IF(COUNTIF($D$10:D4304,D4305)=0,COUNTIF(D:D,D4305),""))</f>
        <v/>
      </c>
      <c r="F4305" s="20" t="str">
        <f t="shared" si="146"/>
        <v/>
      </c>
      <c r="G4305" s="56"/>
      <c r="H4305" s="56"/>
      <c r="I4305" s="56"/>
      <c r="J4305" s="56"/>
      <c r="K4305" s="56"/>
      <c r="L4305" s="56"/>
      <c r="M4305" s="56"/>
      <c r="N4305" s="56"/>
      <c r="O4305" s="56"/>
      <c r="P4305" s="56"/>
    </row>
    <row r="4306" spans="1:16">
      <c r="A4306" s="20">
        <v>4297</v>
      </c>
      <c r="B4306" s="20" t="str">
        <f>IF(Data!B4306:$B$5005&lt;&gt;"",Data!B4306,"")</f>
        <v/>
      </c>
      <c r="C4306" s="20" t="str">
        <f>IF(Data!$B4306:C$5005&lt;&gt;"",Data!C4306,"")</f>
        <v/>
      </c>
      <c r="D4306" s="20" t="str">
        <f t="shared" si="145"/>
        <v/>
      </c>
      <c r="E4306" s="133" t="str">
        <f>IF(D4306="","",IF(COUNTIF($D$10:D4305,D4306)=0,COUNTIF(D:D,D4306),""))</f>
        <v/>
      </c>
      <c r="F4306" s="20" t="str">
        <f t="shared" si="146"/>
        <v/>
      </c>
      <c r="G4306" s="56"/>
      <c r="H4306" s="56"/>
      <c r="I4306" s="56"/>
      <c r="J4306" s="56"/>
      <c r="K4306" s="56"/>
      <c r="L4306" s="56"/>
      <c r="M4306" s="56"/>
      <c r="N4306" s="56"/>
      <c r="O4306" s="56"/>
      <c r="P4306" s="56"/>
    </row>
    <row r="4307" spans="1:16">
      <c r="A4307" s="20">
        <v>4298</v>
      </c>
      <c r="B4307" s="20" t="str">
        <f>IF(Data!B4307:$B$5005&lt;&gt;"",Data!B4307,"")</f>
        <v/>
      </c>
      <c r="C4307" s="20" t="str">
        <f>IF(Data!$B4307:C$5005&lt;&gt;"",Data!C4307,"")</f>
        <v/>
      </c>
      <c r="D4307" s="20" t="str">
        <f t="shared" si="145"/>
        <v/>
      </c>
      <c r="E4307" s="133" t="str">
        <f>IF(D4307="","",IF(COUNTIF($D$10:D4306,D4307)=0,COUNTIF(D:D,D4307),""))</f>
        <v/>
      </c>
      <c r="F4307" s="20" t="str">
        <f t="shared" si="146"/>
        <v/>
      </c>
      <c r="G4307" s="56"/>
      <c r="H4307" s="56"/>
      <c r="I4307" s="56"/>
      <c r="J4307" s="56"/>
      <c r="K4307" s="56"/>
      <c r="L4307" s="56"/>
      <c r="M4307" s="56"/>
      <c r="N4307" s="56"/>
      <c r="O4307" s="56"/>
      <c r="P4307" s="56"/>
    </row>
    <row r="4308" spans="1:16">
      <c r="A4308" s="20">
        <v>4299</v>
      </c>
      <c r="B4308" s="20" t="str">
        <f>IF(Data!B4308:$B$5005&lt;&gt;"",Data!B4308,"")</f>
        <v/>
      </c>
      <c r="C4308" s="20" t="str">
        <f>IF(Data!$B4308:C$5005&lt;&gt;"",Data!C4308,"")</f>
        <v/>
      </c>
      <c r="D4308" s="20" t="str">
        <f t="shared" si="145"/>
        <v/>
      </c>
      <c r="E4308" s="133" t="str">
        <f>IF(D4308="","",IF(COUNTIF($D$10:D4307,D4308)=0,COUNTIF(D:D,D4308),""))</f>
        <v/>
      </c>
      <c r="F4308" s="20" t="str">
        <f t="shared" si="146"/>
        <v/>
      </c>
      <c r="G4308" s="56"/>
      <c r="H4308" s="56"/>
      <c r="I4308" s="56"/>
      <c r="J4308" s="56"/>
      <c r="K4308" s="56"/>
      <c r="L4308" s="56"/>
      <c r="M4308" s="56"/>
      <c r="N4308" s="56"/>
      <c r="O4308" s="56"/>
      <c r="P4308" s="56"/>
    </row>
    <row r="4309" spans="1:16">
      <c r="A4309" s="20">
        <v>4300</v>
      </c>
      <c r="B4309" s="20" t="str">
        <f>IF(Data!B4309:$B$5005&lt;&gt;"",Data!B4309,"")</f>
        <v/>
      </c>
      <c r="C4309" s="20" t="str">
        <f>IF(Data!$B4309:C$5005&lt;&gt;"",Data!C4309,"")</f>
        <v/>
      </c>
      <c r="D4309" s="20" t="str">
        <f t="shared" si="145"/>
        <v/>
      </c>
      <c r="E4309" s="133" t="str">
        <f>IF(D4309="","",IF(COUNTIF($D$10:D4308,D4309)=0,COUNTIF(D:D,D4309),""))</f>
        <v/>
      </c>
      <c r="F4309" s="20" t="str">
        <f t="shared" si="146"/>
        <v/>
      </c>
      <c r="G4309" s="56"/>
      <c r="H4309" s="56"/>
      <c r="I4309" s="56"/>
      <c r="J4309" s="56"/>
      <c r="K4309" s="56"/>
      <c r="L4309" s="56"/>
      <c r="M4309" s="56"/>
      <c r="N4309" s="56"/>
      <c r="O4309" s="56"/>
      <c r="P4309" s="56"/>
    </row>
    <row r="4310" spans="1:16">
      <c r="A4310" s="20">
        <v>4301</v>
      </c>
      <c r="B4310" s="20" t="str">
        <f>IF(Data!B4310:$B$5005&lt;&gt;"",Data!B4310,"")</f>
        <v/>
      </c>
      <c r="C4310" s="20" t="str">
        <f>IF(Data!$B4310:C$5005&lt;&gt;"",Data!C4310,"")</f>
        <v/>
      </c>
      <c r="D4310" s="20" t="str">
        <f t="shared" si="145"/>
        <v/>
      </c>
      <c r="E4310" s="133" t="str">
        <f>IF(D4310="","",IF(COUNTIF($D$10:D4309,D4310)=0,COUNTIF(D:D,D4310),""))</f>
        <v/>
      </c>
      <c r="F4310" s="20" t="str">
        <f t="shared" si="146"/>
        <v/>
      </c>
      <c r="G4310" s="56"/>
      <c r="H4310" s="56"/>
      <c r="I4310" s="56"/>
      <c r="J4310" s="56"/>
      <c r="K4310" s="56"/>
      <c r="L4310" s="56"/>
      <c r="M4310" s="56"/>
      <c r="N4310" s="56"/>
      <c r="O4310" s="56"/>
      <c r="P4310" s="56"/>
    </row>
    <row r="4311" spans="1:16">
      <c r="A4311" s="20">
        <v>4302</v>
      </c>
      <c r="B4311" s="20" t="str">
        <f>IF(Data!B4311:$B$5005&lt;&gt;"",Data!B4311,"")</f>
        <v/>
      </c>
      <c r="C4311" s="20" t="str">
        <f>IF(Data!$B4311:C$5005&lt;&gt;"",Data!C4311,"")</f>
        <v/>
      </c>
      <c r="D4311" s="20" t="str">
        <f t="shared" si="145"/>
        <v/>
      </c>
      <c r="E4311" s="133" t="str">
        <f>IF(D4311="","",IF(COUNTIF($D$10:D4310,D4311)=0,COUNTIF(D:D,D4311),""))</f>
        <v/>
      </c>
      <c r="F4311" s="20" t="str">
        <f t="shared" si="146"/>
        <v/>
      </c>
      <c r="G4311" s="56"/>
      <c r="H4311" s="56"/>
      <c r="I4311" s="56"/>
      <c r="J4311" s="56"/>
      <c r="K4311" s="56"/>
      <c r="L4311" s="56"/>
      <c r="M4311" s="56"/>
      <c r="N4311" s="56"/>
      <c r="O4311" s="56"/>
      <c r="P4311" s="56"/>
    </row>
    <row r="4312" spans="1:16">
      <c r="A4312" s="20">
        <v>4303</v>
      </c>
      <c r="B4312" s="20" t="str">
        <f>IF(Data!B4312:$B$5005&lt;&gt;"",Data!B4312,"")</f>
        <v/>
      </c>
      <c r="C4312" s="20" t="str">
        <f>IF(Data!$B4312:C$5005&lt;&gt;"",Data!C4312,"")</f>
        <v/>
      </c>
      <c r="D4312" s="20" t="str">
        <f t="shared" si="145"/>
        <v/>
      </c>
      <c r="E4312" s="133" t="str">
        <f>IF(D4312="","",IF(COUNTIF($D$10:D4311,D4312)=0,COUNTIF(D:D,D4312),""))</f>
        <v/>
      </c>
      <c r="F4312" s="20" t="str">
        <f t="shared" si="146"/>
        <v/>
      </c>
      <c r="G4312" s="56"/>
      <c r="H4312" s="56"/>
      <c r="I4312" s="56"/>
      <c r="J4312" s="56"/>
      <c r="K4312" s="56"/>
      <c r="L4312" s="56"/>
      <c r="M4312" s="56"/>
      <c r="N4312" s="56"/>
      <c r="O4312" s="56"/>
      <c r="P4312" s="56"/>
    </row>
    <row r="4313" spans="1:16">
      <c r="A4313" s="20">
        <v>4304</v>
      </c>
      <c r="B4313" s="20" t="str">
        <f>IF(Data!B4313:$B$5005&lt;&gt;"",Data!B4313,"")</f>
        <v/>
      </c>
      <c r="C4313" s="20" t="str">
        <f>IF(Data!$B4313:C$5005&lt;&gt;"",Data!C4313,"")</f>
        <v/>
      </c>
      <c r="D4313" s="20" t="str">
        <f t="shared" si="145"/>
        <v/>
      </c>
      <c r="E4313" s="133" t="str">
        <f>IF(D4313="","",IF(COUNTIF($D$10:D4312,D4313)=0,COUNTIF(D:D,D4313),""))</f>
        <v/>
      </c>
      <c r="F4313" s="20" t="str">
        <f t="shared" si="146"/>
        <v/>
      </c>
      <c r="G4313" s="56"/>
      <c r="H4313" s="56"/>
      <c r="I4313" s="56"/>
      <c r="J4313" s="56"/>
      <c r="K4313" s="56"/>
      <c r="L4313" s="56"/>
      <c r="M4313" s="56"/>
      <c r="N4313" s="56"/>
      <c r="O4313" s="56"/>
      <c r="P4313" s="56"/>
    </row>
    <row r="4314" spans="1:16">
      <c r="A4314" s="20">
        <v>4305</v>
      </c>
      <c r="B4314" s="20" t="str">
        <f>IF(Data!B4314:$B$5005&lt;&gt;"",Data!B4314,"")</f>
        <v/>
      </c>
      <c r="C4314" s="20" t="str">
        <f>IF(Data!$B4314:C$5005&lt;&gt;"",Data!C4314,"")</f>
        <v/>
      </c>
      <c r="D4314" s="20" t="str">
        <f t="shared" si="145"/>
        <v/>
      </c>
      <c r="E4314" s="133" t="str">
        <f>IF(D4314="","",IF(COUNTIF($D$10:D4313,D4314)=0,COUNTIF(D:D,D4314),""))</f>
        <v/>
      </c>
      <c r="F4314" s="20" t="str">
        <f t="shared" si="146"/>
        <v/>
      </c>
      <c r="G4314" s="56"/>
      <c r="H4314" s="56"/>
      <c r="I4314" s="56"/>
      <c r="J4314" s="56"/>
      <c r="K4314" s="56"/>
      <c r="L4314" s="56"/>
      <c r="M4314" s="56"/>
      <c r="N4314" s="56"/>
      <c r="O4314" s="56"/>
      <c r="P4314" s="56"/>
    </row>
    <row r="4315" spans="1:16">
      <c r="A4315" s="20">
        <v>4306</v>
      </c>
      <c r="B4315" s="20" t="str">
        <f>IF(Data!B4315:$B$5005&lt;&gt;"",Data!B4315,"")</f>
        <v/>
      </c>
      <c r="C4315" s="20" t="str">
        <f>IF(Data!$B4315:C$5005&lt;&gt;"",Data!C4315,"")</f>
        <v/>
      </c>
      <c r="D4315" s="20" t="str">
        <f t="shared" si="145"/>
        <v/>
      </c>
      <c r="E4315" s="133" t="str">
        <f>IF(D4315="","",IF(COUNTIF($D$10:D4314,D4315)=0,COUNTIF(D:D,D4315),""))</f>
        <v/>
      </c>
      <c r="F4315" s="20" t="str">
        <f t="shared" si="146"/>
        <v/>
      </c>
      <c r="G4315" s="56"/>
      <c r="H4315" s="56"/>
      <c r="I4315" s="56"/>
      <c r="J4315" s="56"/>
      <c r="K4315" s="56"/>
      <c r="L4315" s="56"/>
      <c r="M4315" s="56"/>
      <c r="N4315" s="56"/>
      <c r="O4315" s="56"/>
      <c r="P4315" s="56"/>
    </row>
    <row r="4316" spans="1:16">
      <c r="A4316" s="20">
        <v>4307</v>
      </c>
      <c r="B4316" s="20" t="str">
        <f>IF(Data!B4316:$B$5005&lt;&gt;"",Data!B4316,"")</f>
        <v/>
      </c>
      <c r="C4316" s="20" t="str">
        <f>IF(Data!$B4316:C$5005&lt;&gt;"",Data!C4316,"")</f>
        <v/>
      </c>
      <c r="D4316" s="20" t="str">
        <f t="shared" si="145"/>
        <v/>
      </c>
      <c r="E4316" s="133" t="str">
        <f>IF(D4316="","",IF(COUNTIF($D$10:D4315,D4316)=0,COUNTIF(D:D,D4316),""))</f>
        <v/>
      </c>
      <c r="F4316" s="20" t="str">
        <f t="shared" si="146"/>
        <v/>
      </c>
      <c r="G4316" s="56"/>
      <c r="H4316" s="56"/>
      <c r="I4316" s="56"/>
      <c r="J4316" s="56"/>
      <c r="K4316" s="56"/>
      <c r="L4316" s="56"/>
      <c r="M4316" s="56"/>
      <c r="N4316" s="56"/>
      <c r="O4316" s="56"/>
      <c r="P4316" s="56"/>
    </row>
    <row r="4317" spans="1:16">
      <c r="A4317" s="20">
        <v>4308</v>
      </c>
      <c r="B4317" s="20" t="str">
        <f>IF(Data!B4317:$B$5005&lt;&gt;"",Data!B4317,"")</f>
        <v/>
      </c>
      <c r="C4317" s="20" t="str">
        <f>IF(Data!$B4317:C$5005&lt;&gt;"",Data!C4317,"")</f>
        <v/>
      </c>
      <c r="D4317" s="20" t="str">
        <f t="shared" si="145"/>
        <v/>
      </c>
      <c r="E4317" s="133" t="str">
        <f>IF(D4317="","",IF(COUNTIF($D$10:D4316,D4317)=0,COUNTIF(D:D,D4317),""))</f>
        <v/>
      </c>
      <c r="F4317" s="20" t="str">
        <f t="shared" si="146"/>
        <v/>
      </c>
      <c r="G4317" s="56"/>
      <c r="H4317" s="56"/>
      <c r="I4317" s="56"/>
      <c r="J4317" s="56"/>
      <c r="K4317" s="56"/>
      <c r="L4317" s="56"/>
      <c r="M4317" s="56"/>
      <c r="N4317" s="56"/>
      <c r="O4317" s="56"/>
      <c r="P4317" s="56"/>
    </row>
    <row r="4318" spans="1:16">
      <c r="A4318" s="20">
        <v>4309</v>
      </c>
      <c r="B4318" s="20" t="str">
        <f>IF(Data!B4318:$B$5005&lt;&gt;"",Data!B4318,"")</f>
        <v/>
      </c>
      <c r="C4318" s="20" t="str">
        <f>IF(Data!$B4318:C$5005&lt;&gt;"",Data!C4318,"")</f>
        <v/>
      </c>
      <c r="D4318" s="20" t="str">
        <f t="shared" si="145"/>
        <v/>
      </c>
      <c r="E4318" s="133" t="str">
        <f>IF(D4318="","",IF(COUNTIF($D$10:D4317,D4318)=0,COUNTIF(D:D,D4318),""))</f>
        <v/>
      </c>
      <c r="F4318" s="20" t="str">
        <f t="shared" si="146"/>
        <v/>
      </c>
      <c r="G4318" s="56"/>
      <c r="H4318" s="56"/>
      <c r="I4318" s="56"/>
      <c r="J4318" s="56"/>
      <c r="K4318" s="56"/>
      <c r="L4318" s="56"/>
      <c r="M4318" s="56"/>
      <c r="N4318" s="56"/>
      <c r="O4318" s="56"/>
      <c r="P4318" s="56"/>
    </row>
    <row r="4319" spans="1:16">
      <c r="A4319" s="20">
        <v>4310</v>
      </c>
      <c r="B4319" s="20" t="str">
        <f>IF(Data!B4319:$B$5005&lt;&gt;"",Data!B4319,"")</f>
        <v/>
      </c>
      <c r="C4319" s="20" t="str">
        <f>IF(Data!$B4319:C$5005&lt;&gt;"",Data!C4319,"")</f>
        <v/>
      </c>
      <c r="D4319" s="20" t="str">
        <f t="shared" si="145"/>
        <v/>
      </c>
      <c r="E4319" s="133" t="str">
        <f>IF(D4319="","",IF(COUNTIF($D$10:D4318,D4319)=0,COUNTIF(D:D,D4319),""))</f>
        <v/>
      </c>
      <c r="F4319" s="20" t="str">
        <f t="shared" si="146"/>
        <v/>
      </c>
      <c r="G4319" s="56"/>
      <c r="H4319" s="56"/>
      <c r="I4319" s="56"/>
      <c r="J4319" s="56"/>
      <c r="K4319" s="56"/>
      <c r="L4319" s="56"/>
      <c r="M4319" s="56"/>
      <c r="N4319" s="56"/>
      <c r="O4319" s="56"/>
      <c r="P4319" s="56"/>
    </row>
    <row r="4320" spans="1:16">
      <c r="A4320" s="20">
        <v>4311</v>
      </c>
      <c r="B4320" s="20" t="str">
        <f>IF(Data!B4320:$B$5005&lt;&gt;"",Data!B4320,"")</f>
        <v/>
      </c>
      <c r="C4320" s="20" t="str">
        <f>IF(Data!$B4320:C$5005&lt;&gt;"",Data!C4320,"")</f>
        <v/>
      </c>
      <c r="D4320" s="20" t="str">
        <f t="shared" si="145"/>
        <v/>
      </c>
      <c r="E4320" s="133" t="str">
        <f>IF(D4320="","",IF(COUNTIF($D$10:D4319,D4320)=0,COUNTIF(D:D,D4320),""))</f>
        <v/>
      </c>
      <c r="F4320" s="20" t="str">
        <f t="shared" si="146"/>
        <v/>
      </c>
      <c r="G4320" s="56"/>
      <c r="H4320" s="56"/>
      <c r="I4320" s="56"/>
      <c r="J4320" s="56"/>
      <c r="K4320" s="56"/>
      <c r="L4320" s="56"/>
      <c r="M4320" s="56"/>
      <c r="N4320" s="56"/>
      <c r="O4320" s="56"/>
      <c r="P4320" s="56"/>
    </row>
    <row r="4321" spans="1:16">
      <c r="A4321" s="20">
        <v>4312</v>
      </c>
      <c r="B4321" s="20" t="str">
        <f>IF(Data!B4321:$B$5005&lt;&gt;"",Data!B4321,"")</f>
        <v/>
      </c>
      <c r="C4321" s="20" t="str">
        <f>IF(Data!$B4321:C$5005&lt;&gt;"",Data!C4321,"")</f>
        <v/>
      </c>
      <c r="D4321" s="20" t="str">
        <f t="shared" si="145"/>
        <v/>
      </c>
      <c r="E4321" s="133" t="str">
        <f>IF(D4321="","",IF(COUNTIF($D$10:D4320,D4321)=0,COUNTIF(D:D,D4321),""))</f>
        <v/>
      </c>
      <c r="F4321" s="20" t="str">
        <f t="shared" si="146"/>
        <v/>
      </c>
      <c r="G4321" s="56"/>
      <c r="H4321" s="56"/>
      <c r="I4321" s="56"/>
      <c r="J4321" s="56"/>
      <c r="K4321" s="56"/>
      <c r="L4321" s="56"/>
      <c r="M4321" s="56"/>
      <c r="N4321" s="56"/>
      <c r="O4321" s="56"/>
      <c r="P4321" s="56"/>
    </row>
    <row r="4322" spans="1:16">
      <c r="A4322" s="20">
        <v>4313</v>
      </c>
      <c r="B4322" s="20" t="str">
        <f>IF(Data!B4322:$B$5005&lt;&gt;"",Data!B4322,"")</f>
        <v/>
      </c>
      <c r="C4322" s="20" t="str">
        <f>IF(Data!$B4322:C$5005&lt;&gt;"",Data!C4322,"")</f>
        <v/>
      </c>
      <c r="D4322" s="20" t="str">
        <f t="shared" si="145"/>
        <v/>
      </c>
      <c r="E4322" s="133" t="str">
        <f>IF(D4322="","",IF(COUNTIF($D$10:D4321,D4322)=0,COUNTIF(D:D,D4322),""))</f>
        <v/>
      </c>
      <c r="F4322" s="20" t="str">
        <f t="shared" si="146"/>
        <v/>
      </c>
      <c r="G4322" s="56"/>
      <c r="H4322" s="56"/>
      <c r="I4322" s="56"/>
      <c r="J4322" s="56"/>
      <c r="K4322" s="56"/>
      <c r="L4322" s="56"/>
      <c r="M4322" s="56"/>
      <c r="N4322" s="56"/>
      <c r="O4322" s="56"/>
      <c r="P4322" s="56"/>
    </row>
    <row r="4323" spans="1:16">
      <c r="A4323" s="20">
        <v>4314</v>
      </c>
      <c r="B4323" s="20" t="str">
        <f>IF(Data!B4323:$B$5005&lt;&gt;"",Data!B4323,"")</f>
        <v/>
      </c>
      <c r="C4323" s="20" t="str">
        <f>IF(Data!$B4323:C$5005&lt;&gt;"",Data!C4323,"")</f>
        <v/>
      </c>
      <c r="D4323" s="20" t="str">
        <f t="shared" si="145"/>
        <v/>
      </c>
      <c r="E4323" s="133" t="str">
        <f>IF(D4323="","",IF(COUNTIF($D$10:D4322,D4323)=0,COUNTIF(D:D,D4323),""))</f>
        <v/>
      </c>
      <c r="F4323" s="20" t="str">
        <f t="shared" si="146"/>
        <v/>
      </c>
      <c r="G4323" s="56"/>
      <c r="H4323" s="56"/>
      <c r="I4323" s="56"/>
      <c r="J4323" s="56"/>
      <c r="K4323" s="56"/>
      <c r="L4323" s="56"/>
      <c r="M4323" s="56"/>
      <c r="N4323" s="56"/>
      <c r="O4323" s="56"/>
      <c r="P4323" s="56"/>
    </row>
    <row r="4324" spans="1:16">
      <c r="A4324" s="20">
        <v>4315</v>
      </c>
      <c r="B4324" s="20" t="str">
        <f>IF(Data!B4324:$B$5005&lt;&gt;"",Data!B4324,"")</f>
        <v/>
      </c>
      <c r="C4324" s="20" t="str">
        <f>IF(Data!$B4324:C$5005&lt;&gt;"",Data!C4324,"")</f>
        <v/>
      </c>
      <c r="D4324" s="20" t="str">
        <f t="shared" si="145"/>
        <v/>
      </c>
      <c r="E4324" s="133" t="str">
        <f>IF(D4324="","",IF(COUNTIF($D$10:D4323,D4324)=0,COUNTIF(D:D,D4324),""))</f>
        <v/>
      </c>
      <c r="F4324" s="20" t="str">
        <f t="shared" si="146"/>
        <v/>
      </c>
      <c r="G4324" s="56"/>
      <c r="H4324" s="56"/>
      <c r="I4324" s="56"/>
      <c r="J4324" s="56"/>
      <c r="K4324" s="56"/>
      <c r="L4324" s="56"/>
      <c r="M4324" s="56"/>
      <c r="N4324" s="56"/>
      <c r="O4324" s="56"/>
      <c r="P4324" s="56"/>
    </row>
    <row r="4325" spans="1:16">
      <c r="A4325" s="20">
        <v>4316</v>
      </c>
      <c r="B4325" s="20" t="str">
        <f>IF(Data!B4325:$B$5005&lt;&gt;"",Data!B4325,"")</f>
        <v/>
      </c>
      <c r="C4325" s="20" t="str">
        <f>IF(Data!$B4325:C$5005&lt;&gt;"",Data!C4325,"")</f>
        <v/>
      </c>
      <c r="D4325" s="20" t="str">
        <f t="shared" si="145"/>
        <v/>
      </c>
      <c r="E4325" s="133" t="str">
        <f>IF(D4325="","",IF(COUNTIF($D$10:D4324,D4325)=0,COUNTIF(D:D,D4325),""))</f>
        <v/>
      </c>
      <c r="F4325" s="20" t="str">
        <f t="shared" si="146"/>
        <v/>
      </c>
      <c r="G4325" s="56"/>
      <c r="H4325" s="56"/>
      <c r="I4325" s="56"/>
      <c r="J4325" s="56"/>
      <c r="K4325" s="56"/>
      <c r="L4325" s="56"/>
      <c r="M4325" s="56"/>
      <c r="N4325" s="56"/>
      <c r="O4325" s="56"/>
      <c r="P4325" s="56"/>
    </row>
    <row r="4326" spans="1:16">
      <c r="A4326" s="20">
        <v>4317</v>
      </c>
      <c r="B4326" s="20" t="str">
        <f>IF(Data!B4326:$B$5005&lt;&gt;"",Data!B4326,"")</f>
        <v/>
      </c>
      <c r="C4326" s="20" t="str">
        <f>IF(Data!$B4326:C$5005&lt;&gt;"",Data!C4326,"")</f>
        <v/>
      </c>
      <c r="D4326" s="20" t="str">
        <f t="shared" si="145"/>
        <v/>
      </c>
      <c r="E4326" s="133" t="str">
        <f>IF(D4326="","",IF(COUNTIF($D$10:D4325,D4326)=0,COUNTIF(D:D,D4326),""))</f>
        <v/>
      </c>
      <c r="F4326" s="20" t="str">
        <f t="shared" si="146"/>
        <v/>
      </c>
      <c r="G4326" s="56"/>
      <c r="H4326" s="56"/>
      <c r="I4326" s="56"/>
      <c r="J4326" s="56"/>
      <c r="K4326" s="56"/>
      <c r="L4326" s="56"/>
      <c r="M4326" s="56"/>
      <c r="N4326" s="56"/>
      <c r="O4326" s="56"/>
      <c r="P4326" s="56"/>
    </row>
    <row r="4327" spans="1:16">
      <c r="A4327" s="20">
        <v>4318</v>
      </c>
      <c r="B4327" s="20" t="str">
        <f>IF(Data!B4327:$B$5005&lt;&gt;"",Data!B4327,"")</f>
        <v/>
      </c>
      <c r="C4327" s="20" t="str">
        <f>IF(Data!$B4327:C$5005&lt;&gt;"",Data!C4327,"")</f>
        <v/>
      </c>
      <c r="D4327" s="20" t="str">
        <f t="shared" si="145"/>
        <v/>
      </c>
      <c r="E4327" s="133" t="str">
        <f>IF(D4327="","",IF(COUNTIF($D$10:D4326,D4327)=0,COUNTIF(D:D,D4327),""))</f>
        <v/>
      </c>
      <c r="F4327" s="20" t="str">
        <f t="shared" si="146"/>
        <v/>
      </c>
      <c r="G4327" s="56"/>
      <c r="H4327" s="56"/>
      <c r="I4327" s="56"/>
      <c r="J4327" s="56"/>
      <c r="K4327" s="56"/>
      <c r="L4327" s="56"/>
      <c r="M4327" s="56"/>
      <c r="N4327" s="56"/>
      <c r="O4327" s="56"/>
      <c r="P4327" s="56"/>
    </row>
    <row r="4328" spans="1:16">
      <c r="A4328" s="20">
        <v>4319</v>
      </c>
      <c r="B4328" s="20" t="str">
        <f>IF(Data!B4328:$B$5005&lt;&gt;"",Data!B4328,"")</f>
        <v/>
      </c>
      <c r="C4328" s="20" t="str">
        <f>IF(Data!$B4328:C$5005&lt;&gt;"",Data!C4328,"")</f>
        <v/>
      </c>
      <c r="D4328" s="20" t="str">
        <f t="shared" si="145"/>
        <v/>
      </c>
      <c r="E4328" s="133" t="str">
        <f>IF(D4328="","",IF(COUNTIF($D$10:D4327,D4328)=0,COUNTIF(D:D,D4328),""))</f>
        <v/>
      </c>
      <c r="F4328" s="20" t="str">
        <f t="shared" si="146"/>
        <v/>
      </c>
      <c r="G4328" s="56"/>
      <c r="H4328" s="56"/>
      <c r="I4328" s="56"/>
      <c r="J4328" s="56"/>
      <c r="K4328" s="56"/>
      <c r="L4328" s="56"/>
      <c r="M4328" s="56"/>
      <c r="N4328" s="56"/>
      <c r="O4328" s="56"/>
      <c r="P4328" s="56"/>
    </row>
    <row r="4329" spans="1:16">
      <c r="A4329" s="20">
        <v>4320</v>
      </c>
      <c r="B4329" s="20" t="str">
        <f>IF(Data!B4329:$B$5005&lt;&gt;"",Data!B4329,"")</f>
        <v/>
      </c>
      <c r="C4329" s="20" t="str">
        <f>IF(Data!$B4329:C$5005&lt;&gt;"",Data!C4329,"")</f>
        <v/>
      </c>
      <c r="D4329" s="20" t="str">
        <f t="shared" si="145"/>
        <v/>
      </c>
      <c r="E4329" s="133" t="str">
        <f>IF(D4329="","",IF(COUNTIF($D$10:D4328,D4329)=0,COUNTIF(D:D,D4329),""))</f>
        <v/>
      </c>
      <c r="F4329" s="20" t="str">
        <f t="shared" si="146"/>
        <v/>
      </c>
      <c r="G4329" s="56"/>
      <c r="H4329" s="56"/>
      <c r="I4329" s="56"/>
      <c r="J4329" s="56"/>
      <c r="K4329" s="56"/>
      <c r="L4329" s="56"/>
      <c r="M4329" s="56"/>
      <c r="N4329" s="56"/>
      <c r="O4329" s="56"/>
      <c r="P4329" s="56"/>
    </row>
    <row r="4330" spans="1:16">
      <c r="A4330" s="20">
        <v>4321</v>
      </c>
      <c r="B4330" s="20" t="str">
        <f>IF(Data!B4330:$B$5005&lt;&gt;"",Data!B4330,"")</f>
        <v/>
      </c>
      <c r="C4330" s="20" t="str">
        <f>IF(Data!$B4330:C$5005&lt;&gt;"",Data!C4330,"")</f>
        <v/>
      </c>
      <c r="D4330" s="20" t="str">
        <f t="shared" si="145"/>
        <v/>
      </c>
      <c r="E4330" s="133" t="str">
        <f>IF(D4330="","",IF(COUNTIF($D$10:D4329,D4330)=0,COUNTIF(D:D,D4330),""))</f>
        <v/>
      </c>
      <c r="F4330" s="20" t="str">
        <f t="shared" si="146"/>
        <v/>
      </c>
      <c r="G4330" s="56"/>
      <c r="H4330" s="56"/>
      <c r="I4330" s="56"/>
      <c r="J4330" s="56"/>
      <c r="K4330" s="56"/>
      <c r="L4330" s="56"/>
      <c r="M4330" s="56"/>
      <c r="N4330" s="56"/>
      <c r="O4330" s="56"/>
      <c r="P4330" s="56"/>
    </row>
    <row r="4331" spans="1:16">
      <c r="A4331" s="20">
        <v>4322</v>
      </c>
      <c r="B4331" s="20" t="str">
        <f>IF(Data!B4331:$B$5005&lt;&gt;"",Data!B4331,"")</f>
        <v/>
      </c>
      <c r="C4331" s="20" t="str">
        <f>IF(Data!$B4331:C$5005&lt;&gt;"",Data!C4331,"")</f>
        <v/>
      </c>
      <c r="D4331" s="20" t="str">
        <f t="shared" si="145"/>
        <v/>
      </c>
      <c r="E4331" s="133" t="str">
        <f>IF(D4331="","",IF(COUNTIF($D$10:D4330,D4331)=0,COUNTIF(D:D,D4331),""))</f>
        <v/>
      </c>
      <c r="F4331" s="20" t="str">
        <f t="shared" si="146"/>
        <v/>
      </c>
      <c r="G4331" s="56"/>
      <c r="H4331" s="56"/>
      <c r="I4331" s="56"/>
      <c r="J4331" s="56"/>
      <c r="K4331" s="56"/>
      <c r="L4331" s="56"/>
      <c r="M4331" s="56"/>
      <c r="N4331" s="56"/>
      <c r="O4331" s="56"/>
      <c r="P4331" s="56"/>
    </row>
    <row r="4332" spans="1:16">
      <c r="A4332" s="20">
        <v>4323</v>
      </c>
      <c r="B4332" s="20" t="str">
        <f>IF(Data!B4332:$B$5005&lt;&gt;"",Data!B4332,"")</f>
        <v/>
      </c>
      <c r="C4332" s="20" t="str">
        <f>IF(Data!$B4332:C$5005&lt;&gt;"",Data!C4332,"")</f>
        <v/>
      </c>
      <c r="D4332" s="20" t="str">
        <f t="shared" si="145"/>
        <v/>
      </c>
      <c r="E4332" s="133" t="str">
        <f>IF(D4332="","",IF(COUNTIF($D$10:D4331,D4332)=0,COUNTIF(D:D,D4332),""))</f>
        <v/>
      </c>
      <c r="F4332" s="20" t="str">
        <f t="shared" si="146"/>
        <v/>
      </c>
      <c r="G4332" s="56"/>
      <c r="H4332" s="56"/>
      <c r="I4332" s="56"/>
      <c r="J4332" s="56"/>
      <c r="K4332" s="56"/>
      <c r="L4332" s="56"/>
      <c r="M4332" s="56"/>
      <c r="N4332" s="56"/>
      <c r="O4332" s="56"/>
      <c r="P4332" s="56"/>
    </row>
    <row r="4333" spans="1:16">
      <c r="A4333" s="20">
        <v>4324</v>
      </c>
      <c r="B4333" s="20" t="str">
        <f>IF(Data!B4333:$B$5005&lt;&gt;"",Data!B4333,"")</f>
        <v/>
      </c>
      <c r="C4333" s="20" t="str">
        <f>IF(Data!$B4333:C$5005&lt;&gt;"",Data!C4333,"")</f>
        <v/>
      </c>
      <c r="D4333" s="20" t="str">
        <f t="shared" si="145"/>
        <v/>
      </c>
      <c r="E4333" s="133" t="str">
        <f>IF(D4333="","",IF(COUNTIF($D$10:D4332,D4333)=0,COUNTIF(D:D,D4333),""))</f>
        <v/>
      </c>
      <c r="F4333" s="20" t="str">
        <f t="shared" si="146"/>
        <v/>
      </c>
      <c r="G4333" s="56"/>
      <c r="H4333" s="56"/>
      <c r="I4333" s="56"/>
      <c r="J4333" s="56"/>
      <c r="K4333" s="56"/>
      <c r="L4333" s="56"/>
      <c r="M4333" s="56"/>
      <c r="N4333" s="56"/>
      <c r="O4333" s="56"/>
      <c r="P4333" s="56"/>
    </row>
    <row r="4334" spans="1:16">
      <c r="A4334" s="20">
        <v>4325</v>
      </c>
      <c r="B4334" s="20" t="str">
        <f>IF(Data!B4334:$B$5005&lt;&gt;"",Data!B4334,"")</f>
        <v/>
      </c>
      <c r="C4334" s="20" t="str">
        <f>IF(Data!$B4334:C$5005&lt;&gt;"",Data!C4334,"")</f>
        <v/>
      </c>
      <c r="D4334" s="20" t="str">
        <f t="shared" si="145"/>
        <v/>
      </c>
      <c r="E4334" s="133" t="str">
        <f>IF(D4334="","",IF(COUNTIF($D$10:D4333,D4334)=0,COUNTIF(D:D,D4334),""))</f>
        <v/>
      </c>
      <c r="F4334" s="20" t="str">
        <f t="shared" si="146"/>
        <v/>
      </c>
      <c r="G4334" s="56"/>
      <c r="H4334" s="56"/>
      <c r="I4334" s="56"/>
      <c r="J4334" s="56"/>
      <c r="K4334" s="56"/>
      <c r="L4334" s="56"/>
      <c r="M4334" s="56"/>
      <c r="N4334" s="56"/>
      <c r="O4334" s="56"/>
      <c r="P4334" s="56"/>
    </row>
    <row r="4335" spans="1:16">
      <c r="A4335" s="20">
        <v>4326</v>
      </c>
      <c r="B4335" s="20" t="str">
        <f>IF(Data!B4335:$B$5005&lt;&gt;"",Data!B4335,"")</f>
        <v/>
      </c>
      <c r="C4335" s="20" t="str">
        <f>IF(Data!$B4335:C$5005&lt;&gt;"",Data!C4335,"")</f>
        <v/>
      </c>
      <c r="D4335" s="20" t="str">
        <f t="shared" si="145"/>
        <v/>
      </c>
      <c r="E4335" s="133" t="str">
        <f>IF(D4335="","",IF(COUNTIF($D$10:D4334,D4335)=0,COUNTIF(D:D,D4335),""))</f>
        <v/>
      </c>
      <c r="F4335" s="20" t="str">
        <f t="shared" si="146"/>
        <v/>
      </c>
      <c r="G4335" s="56"/>
      <c r="H4335" s="56"/>
      <c r="I4335" s="56"/>
      <c r="J4335" s="56"/>
      <c r="K4335" s="56"/>
      <c r="L4335" s="56"/>
      <c r="M4335" s="56"/>
      <c r="N4335" s="56"/>
      <c r="O4335" s="56"/>
      <c r="P4335" s="56"/>
    </row>
    <row r="4336" spans="1:16">
      <c r="A4336" s="20">
        <v>4327</v>
      </c>
      <c r="B4336" s="20" t="str">
        <f>IF(Data!B4336:$B$5005&lt;&gt;"",Data!B4336,"")</f>
        <v/>
      </c>
      <c r="C4336" s="20" t="str">
        <f>IF(Data!$B4336:C$5005&lt;&gt;"",Data!C4336,"")</f>
        <v/>
      </c>
      <c r="D4336" s="20" t="str">
        <f t="shared" si="145"/>
        <v/>
      </c>
      <c r="E4336" s="133" t="str">
        <f>IF(D4336="","",IF(COUNTIF($D$10:D4335,D4336)=0,COUNTIF(D:D,D4336),""))</f>
        <v/>
      </c>
      <c r="F4336" s="20" t="str">
        <f t="shared" si="146"/>
        <v/>
      </c>
      <c r="G4336" s="56"/>
      <c r="H4336" s="56"/>
      <c r="I4336" s="56"/>
      <c r="J4336" s="56"/>
      <c r="K4336" s="56"/>
      <c r="L4336" s="56"/>
      <c r="M4336" s="56"/>
      <c r="N4336" s="56"/>
      <c r="O4336" s="56"/>
      <c r="P4336" s="56"/>
    </row>
    <row r="4337" spans="1:16">
      <c r="A4337" s="20">
        <v>4328</v>
      </c>
      <c r="B4337" s="20" t="str">
        <f>IF(Data!B4337:$B$5005&lt;&gt;"",Data!B4337,"")</f>
        <v/>
      </c>
      <c r="C4337" s="20" t="str">
        <f>IF(Data!$B4337:C$5005&lt;&gt;"",Data!C4337,"")</f>
        <v/>
      </c>
      <c r="D4337" s="20" t="str">
        <f t="shared" si="145"/>
        <v/>
      </c>
      <c r="E4337" s="133" t="str">
        <f>IF(D4337="","",IF(COUNTIF($D$10:D4336,D4337)=0,COUNTIF(D:D,D4337),""))</f>
        <v/>
      </c>
      <c r="F4337" s="20" t="str">
        <f t="shared" si="146"/>
        <v/>
      </c>
      <c r="G4337" s="56"/>
      <c r="H4337" s="56"/>
      <c r="I4337" s="56"/>
      <c r="J4337" s="56"/>
      <c r="K4337" s="56"/>
      <c r="L4337" s="56"/>
      <c r="M4337" s="56"/>
      <c r="N4337" s="56"/>
      <c r="O4337" s="56"/>
      <c r="P4337" s="56"/>
    </row>
    <row r="4338" spans="1:16">
      <c r="A4338" s="20">
        <v>4329</v>
      </c>
      <c r="B4338" s="20" t="str">
        <f>IF(Data!B4338:$B$5005&lt;&gt;"",Data!B4338,"")</f>
        <v/>
      </c>
      <c r="C4338" s="20" t="str">
        <f>IF(Data!$B4338:C$5005&lt;&gt;"",Data!C4338,"")</f>
        <v/>
      </c>
      <c r="D4338" s="20" t="str">
        <f t="shared" si="145"/>
        <v/>
      </c>
      <c r="E4338" s="133" t="str">
        <f>IF(D4338="","",IF(COUNTIF($D$10:D4337,D4338)=0,COUNTIF(D:D,D4338),""))</f>
        <v/>
      </c>
      <c r="F4338" s="20" t="str">
        <f t="shared" si="146"/>
        <v/>
      </c>
      <c r="G4338" s="56"/>
      <c r="H4338" s="56"/>
      <c r="I4338" s="56"/>
      <c r="J4338" s="56"/>
      <c r="K4338" s="56"/>
      <c r="L4338" s="56"/>
      <c r="M4338" s="56"/>
      <c r="N4338" s="56"/>
      <c r="O4338" s="56"/>
      <c r="P4338" s="56"/>
    </row>
    <row r="4339" spans="1:16">
      <c r="A4339" s="20">
        <v>4330</v>
      </c>
      <c r="B4339" s="20" t="str">
        <f>IF(Data!B4339:$B$5005&lt;&gt;"",Data!B4339,"")</f>
        <v/>
      </c>
      <c r="C4339" s="20" t="str">
        <f>IF(Data!$B4339:C$5005&lt;&gt;"",Data!C4339,"")</f>
        <v/>
      </c>
      <c r="D4339" s="20" t="str">
        <f t="shared" si="145"/>
        <v/>
      </c>
      <c r="E4339" s="133" t="str">
        <f>IF(D4339="","",IF(COUNTIF($D$10:D4338,D4339)=0,COUNTIF(D:D,D4339),""))</f>
        <v/>
      </c>
      <c r="F4339" s="20" t="str">
        <f t="shared" si="146"/>
        <v/>
      </c>
      <c r="G4339" s="56"/>
      <c r="H4339" s="56"/>
      <c r="I4339" s="56"/>
      <c r="J4339" s="56"/>
      <c r="K4339" s="56"/>
      <c r="L4339" s="56"/>
      <c r="M4339" s="56"/>
      <c r="N4339" s="56"/>
      <c r="O4339" s="56"/>
      <c r="P4339" s="56"/>
    </row>
    <row r="4340" spans="1:16">
      <c r="A4340" s="20">
        <v>4331</v>
      </c>
      <c r="B4340" s="20" t="str">
        <f>IF(Data!B4340:$B$5005&lt;&gt;"",Data!B4340,"")</f>
        <v/>
      </c>
      <c r="C4340" s="20" t="str">
        <f>IF(Data!$B4340:C$5005&lt;&gt;"",Data!C4340,"")</f>
        <v/>
      </c>
      <c r="D4340" s="20" t="str">
        <f t="shared" si="145"/>
        <v/>
      </c>
      <c r="E4340" s="133" t="str">
        <f>IF(D4340="","",IF(COUNTIF($D$10:D4339,D4340)=0,COUNTIF(D:D,D4340),""))</f>
        <v/>
      </c>
      <c r="F4340" s="20" t="str">
        <f t="shared" si="146"/>
        <v/>
      </c>
      <c r="G4340" s="56"/>
      <c r="H4340" s="56"/>
      <c r="I4340" s="56"/>
      <c r="J4340" s="56"/>
      <c r="K4340" s="56"/>
      <c r="L4340" s="56"/>
      <c r="M4340" s="56"/>
      <c r="N4340" s="56"/>
      <c r="O4340" s="56"/>
      <c r="P4340" s="56"/>
    </row>
    <row r="4341" spans="1:16">
      <c r="A4341" s="20">
        <v>4332</v>
      </c>
      <c r="B4341" s="20" t="str">
        <f>IF(Data!B4341:$B$5005&lt;&gt;"",Data!B4341,"")</f>
        <v/>
      </c>
      <c r="C4341" s="20" t="str">
        <f>IF(Data!$B4341:C$5005&lt;&gt;"",Data!C4341,"")</f>
        <v/>
      </c>
      <c r="D4341" s="20" t="str">
        <f t="shared" si="145"/>
        <v/>
      </c>
      <c r="E4341" s="133" t="str">
        <f>IF(D4341="","",IF(COUNTIF($D$10:D4340,D4341)=0,COUNTIF(D:D,D4341),""))</f>
        <v/>
      </c>
      <c r="F4341" s="20" t="str">
        <f t="shared" si="146"/>
        <v/>
      </c>
      <c r="G4341" s="56"/>
      <c r="H4341" s="56"/>
      <c r="I4341" s="56"/>
      <c r="J4341" s="56"/>
      <c r="K4341" s="56"/>
      <c r="L4341" s="56"/>
      <c r="M4341" s="56"/>
      <c r="N4341" s="56"/>
      <c r="O4341" s="56"/>
      <c r="P4341" s="56"/>
    </row>
    <row r="4342" spans="1:16">
      <c r="A4342" s="20">
        <v>4333</v>
      </c>
      <c r="B4342" s="20" t="str">
        <f>IF(Data!B4342:$B$5005&lt;&gt;"",Data!B4342,"")</f>
        <v/>
      </c>
      <c r="C4342" s="20" t="str">
        <f>IF(Data!$B4342:C$5005&lt;&gt;"",Data!C4342,"")</f>
        <v/>
      </c>
      <c r="D4342" s="20" t="str">
        <f t="shared" si="145"/>
        <v/>
      </c>
      <c r="E4342" s="133" t="str">
        <f>IF(D4342="","",IF(COUNTIF($D$10:D4341,D4342)=0,COUNTIF(D:D,D4342),""))</f>
        <v/>
      </c>
      <c r="F4342" s="20" t="str">
        <f t="shared" si="146"/>
        <v/>
      </c>
      <c r="G4342" s="56"/>
      <c r="H4342" s="56"/>
      <c r="I4342" s="56"/>
      <c r="J4342" s="56"/>
      <c r="K4342" s="56"/>
      <c r="L4342" s="56"/>
      <c r="M4342" s="56"/>
      <c r="N4342" s="56"/>
      <c r="O4342" s="56"/>
      <c r="P4342" s="56"/>
    </row>
    <row r="4343" spans="1:16">
      <c r="A4343" s="20">
        <v>4334</v>
      </c>
      <c r="B4343" s="20" t="str">
        <f>IF(Data!B4343:$B$5005&lt;&gt;"",Data!B4343,"")</f>
        <v/>
      </c>
      <c r="C4343" s="20" t="str">
        <f>IF(Data!$B4343:C$5005&lt;&gt;"",Data!C4343,"")</f>
        <v/>
      </c>
      <c r="D4343" s="20" t="str">
        <f t="shared" si="145"/>
        <v/>
      </c>
      <c r="E4343" s="133" t="str">
        <f>IF(D4343="","",IF(COUNTIF($D$10:D4342,D4343)=0,COUNTIF(D:D,D4343),""))</f>
        <v/>
      </c>
      <c r="F4343" s="20" t="str">
        <f t="shared" si="146"/>
        <v/>
      </c>
      <c r="G4343" s="56"/>
      <c r="H4343" s="56"/>
      <c r="I4343" s="56"/>
      <c r="J4343" s="56"/>
      <c r="K4343" s="56"/>
      <c r="L4343" s="56"/>
      <c r="M4343" s="56"/>
      <c r="N4343" s="56"/>
      <c r="O4343" s="56"/>
      <c r="P4343" s="56"/>
    </row>
    <row r="4344" spans="1:16">
      <c r="A4344" s="20">
        <v>4335</v>
      </c>
      <c r="B4344" s="20" t="str">
        <f>IF(Data!B4344:$B$5005&lt;&gt;"",Data!B4344,"")</f>
        <v/>
      </c>
      <c r="C4344" s="20" t="str">
        <f>IF(Data!$B4344:C$5005&lt;&gt;"",Data!C4344,"")</f>
        <v/>
      </c>
      <c r="D4344" s="20" t="str">
        <f t="shared" ref="D4344:D4407" si="147">IF(AND(B4344&lt;&gt;"",C4344&lt;&gt;""), _xlfn.RANK.AVG(B4344,B:B,1),"")</f>
        <v/>
      </c>
      <c r="E4344" s="133" t="str">
        <f>IF(D4344="","",IF(COUNTIF($D$10:D4343,D4344)=0,COUNTIF(D:D,D4344),""))</f>
        <v/>
      </c>
      <c r="F4344" s="20" t="str">
        <f t="shared" si="146"/>
        <v/>
      </c>
      <c r="G4344" s="56"/>
      <c r="H4344" s="56"/>
      <c r="I4344" s="56"/>
      <c r="J4344" s="56"/>
      <c r="K4344" s="56"/>
      <c r="L4344" s="56"/>
      <c r="M4344" s="56"/>
      <c r="N4344" s="56"/>
      <c r="O4344" s="56"/>
      <c r="P4344" s="56"/>
    </row>
    <row r="4345" spans="1:16">
      <c r="A4345" s="20">
        <v>4336</v>
      </c>
      <c r="B4345" s="20" t="str">
        <f>IF(Data!B4345:$B$5005&lt;&gt;"",Data!B4345,"")</f>
        <v/>
      </c>
      <c r="C4345" s="20" t="str">
        <f>IF(Data!$B4345:C$5005&lt;&gt;"",Data!C4345,"")</f>
        <v/>
      </c>
      <c r="D4345" s="20" t="str">
        <f t="shared" si="147"/>
        <v/>
      </c>
      <c r="E4345" s="133" t="str">
        <f>IF(D4345="","",IF(COUNTIF($D$10:D4344,D4345)=0,COUNTIF(D:D,D4345),""))</f>
        <v/>
      </c>
      <c r="F4345" s="20" t="str">
        <f t="shared" si="146"/>
        <v/>
      </c>
      <c r="G4345" s="56"/>
      <c r="H4345" s="56"/>
      <c r="I4345" s="56"/>
      <c r="J4345" s="56"/>
      <c r="K4345" s="56"/>
      <c r="L4345" s="56"/>
      <c r="M4345" s="56"/>
      <c r="N4345" s="56"/>
      <c r="O4345" s="56"/>
      <c r="P4345" s="56"/>
    </row>
    <row r="4346" spans="1:16">
      <c r="A4346" s="20">
        <v>4337</v>
      </c>
      <c r="B4346" s="20" t="str">
        <f>IF(Data!B4346:$B$5005&lt;&gt;"",Data!B4346,"")</f>
        <v/>
      </c>
      <c r="C4346" s="20" t="str">
        <f>IF(Data!$B4346:C$5005&lt;&gt;"",Data!C4346,"")</f>
        <v/>
      </c>
      <c r="D4346" s="20" t="str">
        <f t="shared" si="147"/>
        <v/>
      </c>
      <c r="E4346" s="133" t="str">
        <f>IF(D4346="","",IF(COUNTIF($D$10:D4345,D4346)=0,COUNTIF(D:D,D4346),""))</f>
        <v/>
      </c>
      <c r="F4346" s="20" t="str">
        <f t="shared" si="146"/>
        <v/>
      </c>
      <c r="G4346" s="56"/>
      <c r="H4346" s="56"/>
      <c r="I4346" s="56"/>
      <c r="J4346" s="56"/>
      <c r="K4346" s="56"/>
      <c r="L4346" s="56"/>
      <c r="M4346" s="56"/>
      <c r="N4346" s="56"/>
      <c r="O4346" s="56"/>
      <c r="P4346" s="56"/>
    </row>
    <row r="4347" spans="1:16">
      <c r="A4347" s="20">
        <v>4338</v>
      </c>
      <c r="B4347" s="20" t="str">
        <f>IF(Data!B4347:$B$5005&lt;&gt;"",Data!B4347,"")</f>
        <v/>
      </c>
      <c r="C4347" s="20" t="str">
        <f>IF(Data!$B4347:C$5005&lt;&gt;"",Data!C4347,"")</f>
        <v/>
      </c>
      <c r="D4347" s="20" t="str">
        <f t="shared" si="147"/>
        <v/>
      </c>
      <c r="E4347" s="133" t="str">
        <f>IF(D4347="","",IF(COUNTIF($D$10:D4346,D4347)=0,COUNTIF(D:D,D4347),""))</f>
        <v/>
      </c>
      <c r="F4347" s="20" t="str">
        <f t="shared" si="146"/>
        <v/>
      </c>
      <c r="G4347" s="56"/>
      <c r="H4347" s="56"/>
      <c r="I4347" s="56"/>
      <c r="J4347" s="56"/>
      <c r="K4347" s="56"/>
      <c r="L4347" s="56"/>
      <c r="M4347" s="56"/>
      <c r="N4347" s="56"/>
      <c r="O4347" s="56"/>
      <c r="P4347" s="56"/>
    </row>
    <row r="4348" spans="1:16">
      <c r="A4348" s="20">
        <v>4339</v>
      </c>
      <c r="B4348" s="20" t="str">
        <f>IF(Data!B4348:$B$5005&lt;&gt;"",Data!B4348,"")</f>
        <v/>
      </c>
      <c r="C4348" s="20" t="str">
        <f>IF(Data!$B4348:C$5005&lt;&gt;"",Data!C4348,"")</f>
        <v/>
      </c>
      <c r="D4348" s="20" t="str">
        <f t="shared" si="147"/>
        <v/>
      </c>
      <c r="E4348" s="133" t="str">
        <f>IF(D4348="","",IF(COUNTIF($D$10:D4347,D4348)=0,COUNTIF(D:D,D4348),""))</f>
        <v/>
      </c>
      <c r="F4348" s="20" t="str">
        <f t="shared" si="146"/>
        <v/>
      </c>
      <c r="G4348" s="56"/>
      <c r="H4348" s="56"/>
      <c r="I4348" s="56"/>
      <c r="J4348" s="56"/>
      <c r="K4348" s="56"/>
      <c r="L4348" s="56"/>
      <c r="M4348" s="56"/>
      <c r="N4348" s="56"/>
      <c r="O4348" s="56"/>
      <c r="P4348" s="56"/>
    </row>
    <row r="4349" spans="1:16">
      <c r="A4349" s="20">
        <v>4340</v>
      </c>
      <c r="B4349" s="20" t="str">
        <f>IF(Data!B4349:$B$5005&lt;&gt;"",Data!B4349,"")</f>
        <v/>
      </c>
      <c r="C4349" s="20" t="str">
        <f>IF(Data!$B4349:C$5005&lt;&gt;"",Data!C4349,"")</f>
        <v/>
      </c>
      <c r="D4349" s="20" t="str">
        <f t="shared" si="147"/>
        <v/>
      </c>
      <c r="E4349" s="133" t="str">
        <f>IF(D4349="","",IF(COUNTIF($D$10:D4348,D4349)=0,COUNTIF(D:D,D4349),""))</f>
        <v/>
      </c>
      <c r="F4349" s="20" t="str">
        <f t="shared" si="146"/>
        <v/>
      </c>
      <c r="G4349" s="56"/>
      <c r="H4349" s="56"/>
      <c r="I4349" s="56"/>
      <c r="J4349" s="56"/>
      <c r="K4349" s="56"/>
      <c r="L4349" s="56"/>
      <c r="M4349" s="56"/>
      <c r="N4349" s="56"/>
      <c r="O4349" s="56"/>
      <c r="P4349" s="56"/>
    </row>
    <row r="4350" spans="1:16">
      <c r="A4350" s="20">
        <v>4341</v>
      </c>
      <c r="B4350" s="20" t="str">
        <f>IF(Data!B4350:$B$5005&lt;&gt;"",Data!B4350,"")</f>
        <v/>
      </c>
      <c r="C4350" s="20" t="str">
        <f>IF(Data!$B4350:C$5005&lt;&gt;"",Data!C4350,"")</f>
        <v/>
      </c>
      <c r="D4350" s="20" t="str">
        <f t="shared" si="147"/>
        <v/>
      </c>
      <c r="E4350" s="133" t="str">
        <f>IF(D4350="","",IF(COUNTIF($D$10:D4349,D4350)=0,COUNTIF(D:D,D4350),""))</f>
        <v/>
      </c>
      <c r="F4350" s="20" t="str">
        <f t="shared" si="146"/>
        <v/>
      </c>
      <c r="G4350" s="56"/>
      <c r="H4350" s="56"/>
      <c r="I4350" s="56"/>
      <c r="J4350" s="56"/>
      <c r="K4350" s="56"/>
      <c r="L4350" s="56"/>
      <c r="M4350" s="56"/>
      <c r="N4350" s="56"/>
      <c r="O4350" s="56"/>
      <c r="P4350" s="56"/>
    </row>
    <row r="4351" spans="1:16">
      <c r="A4351" s="20">
        <v>4342</v>
      </c>
      <c r="B4351" s="20" t="str">
        <f>IF(Data!B4351:$B$5005&lt;&gt;"",Data!B4351,"")</f>
        <v/>
      </c>
      <c r="C4351" s="20" t="str">
        <f>IF(Data!$B4351:C$5005&lt;&gt;"",Data!C4351,"")</f>
        <v/>
      </c>
      <c r="D4351" s="20" t="str">
        <f t="shared" si="147"/>
        <v/>
      </c>
      <c r="E4351" s="133" t="str">
        <f>IF(D4351="","",IF(COUNTIF($D$10:D4350,D4351)=0,COUNTIF(D:D,D4351),""))</f>
        <v/>
      </c>
      <c r="F4351" s="20" t="str">
        <f t="shared" si="146"/>
        <v/>
      </c>
      <c r="G4351" s="56"/>
      <c r="H4351" s="56"/>
      <c r="I4351" s="56"/>
      <c r="J4351" s="56"/>
      <c r="K4351" s="56"/>
      <c r="L4351" s="56"/>
      <c r="M4351" s="56"/>
      <c r="N4351" s="56"/>
      <c r="O4351" s="56"/>
      <c r="P4351" s="56"/>
    </row>
    <row r="4352" spans="1:16">
      <c r="A4352" s="20">
        <v>4343</v>
      </c>
      <c r="B4352" s="20" t="str">
        <f>IF(Data!B4352:$B$5005&lt;&gt;"",Data!B4352,"")</f>
        <v/>
      </c>
      <c r="C4352" s="20" t="str">
        <f>IF(Data!$B4352:C$5005&lt;&gt;"",Data!C4352,"")</f>
        <v/>
      </c>
      <c r="D4352" s="20" t="str">
        <f t="shared" si="147"/>
        <v/>
      </c>
      <c r="E4352" s="133" t="str">
        <f>IF(D4352="","",IF(COUNTIF($D$10:D4351,D4352)=0,COUNTIF(D:D,D4352),""))</f>
        <v/>
      </c>
      <c r="F4352" s="20" t="str">
        <f t="shared" si="146"/>
        <v/>
      </c>
      <c r="G4352" s="56"/>
      <c r="H4352" s="56"/>
      <c r="I4352" s="56"/>
      <c r="J4352" s="56"/>
      <c r="K4352" s="56"/>
      <c r="L4352" s="56"/>
      <c r="M4352" s="56"/>
      <c r="N4352" s="56"/>
      <c r="O4352" s="56"/>
      <c r="P4352" s="56"/>
    </row>
    <row r="4353" spans="1:16">
      <c r="A4353" s="20">
        <v>4344</v>
      </c>
      <c r="B4353" s="20" t="str">
        <f>IF(Data!B4353:$B$5005&lt;&gt;"",Data!B4353,"")</f>
        <v/>
      </c>
      <c r="C4353" s="20" t="str">
        <f>IF(Data!$B4353:C$5005&lt;&gt;"",Data!C4353,"")</f>
        <v/>
      </c>
      <c r="D4353" s="20" t="str">
        <f t="shared" si="147"/>
        <v/>
      </c>
      <c r="E4353" s="133" t="str">
        <f>IF(D4353="","",IF(COUNTIF($D$10:D4352,D4353)=0,COUNTIF(D:D,D4353),""))</f>
        <v/>
      </c>
      <c r="F4353" s="20" t="str">
        <f t="shared" si="146"/>
        <v/>
      </c>
      <c r="G4353" s="56"/>
      <c r="H4353" s="56"/>
      <c r="I4353" s="56"/>
      <c r="J4353" s="56"/>
      <c r="K4353" s="56"/>
      <c r="L4353" s="56"/>
      <c r="M4353" s="56"/>
      <c r="N4353" s="56"/>
      <c r="O4353" s="56"/>
      <c r="P4353" s="56"/>
    </row>
    <row r="4354" spans="1:16">
      <c r="A4354" s="20">
        <v>4345</v>
      </c>
      <c r="B4354" s="20" t="str">
        <f>IF(Data!B4354:$B$5005&lt;&gt;"",Data!B4354,"")</f>
        <v/>
      </c>
      <c r="C4354" s="20" t="str">
        <f>IF(Data!$B4354:C$5005&lt;&gt;"",Data!C4354,"")</f>
        <v/>
      </c>
      <c r="D4354" s="20" t="str">
        <f t="shared" si="147"/>
        <v/>
      </c>
      <c r="E4354" s="133" t="str">
        <f>IF(D4354="","",IF(COUNTIF($D$10:D4353,D4354)=0,COUNTIF(D:D,D4354),""))</f>
        <v/>
      </c>
      <c r="F4354" s="20" t="str">
        <f t="shared" si="146"/>
        <v/>
      </c>
      <c r="G4354" s="56"/>
      <c r="H4354" s="56"/>
      <c r="I4354" s="56"/>
      <c r="J4354" s="56"/>
      <c r="K4354" s="56"/>
      <c r="L4354" s="56"/>
      <c r="M4354" s="56"/>
      <c r="N4354" s="56"/>
      <c r="O4354" s="56"/>
      <c r="P4354" s="56"/>
    </row>
    <row r="4355" spans="1:16">
      <c r="A4355" s="20">
        <v>4346</v>
      </c>
      <c r="B4355" s="20" t="str">
        <f>IF(Data!B4355:$B$5005&lt;&gt;"",Data!B4355,"")</f>
        <v/>
      </c>
      <c r="C4355" s="20" t="str">
        <f>IF(Data!$B4355:C$5005&lt;&gt;"",Data!C4355,"")</f>
        <v/>
      </c>
      <c r="D4355" s="20" t="str">
        <f t="shared" si="147"/>
        <v/>
      </c>
      <c r="E4355" s="133" t="str">
        <f>IF(D4355="","",IF(COUNTIF($D$10:D4354,D4355)=0,COUNTIF(D:D,D4355),""))</f>
        <v/>
      </c>
      <c r="F4355" s="20" t="str">
        <f t="shared" si="146"/>
        <v/>
      </c>
      <c r="G4355" s="56"/>
      <c r="H4355" s="56"/>
      <c r="I4355" s="56"/>
      <c r="J4355" s="56"/>
      <c r="K4355" s="56"/>
      <c r="L4355" s="56"/>
      <c r="M4355" s="56"/>
      <c r="N4355" s="56"/>
      <c r="O4355" s="56"/>
      <c r="P4355" s="56"/>
    </row>
    <row r="4356" spans="1:16">
      <c r="A4356" s="20">
        <v>4347</v>
      </c>
      <c r="B4356" s="20" t="str">
        <f>IF(Data!B4356:$B$5005&lt;&gt;"",Data!B4356,"")</f>
        <v/>
      </c>
      <c r="C4356" s="20" t="str">
        <f>IF(Data!$B4356:C$5005&lt;&gt;"",Data!C4356,"")</f>
        <v/>
      </c>
      <c r="D4356" s="20" t="str">
        <f t="shared" si="147"/>
        <v/>
      </c>
      <c r="E4356" s="133" t="str">
        <f>IF(D4356="","",IF(COUNTIF($D$10:D4355,D4356)=0,COUNTIF(D:D,D4356),""))</f>
        <v/>
      </c>
      <c r="F4356" s="20" t="str">
        <f t="shared" si="146"/>
        <v/>
      </c>
      <c r="G4356" s="56"/>
      <c r="H4356" s="56"/>
      <c r="I4356" s="56"/>
      <c r="J4356" s="56"/>
      <c r="K4356" s="56"/>
      <c r="L4356" s="56"/>
      <c r="M4356" s="56"/>
      <c r="N4356" s="56"/>
      <c r="O4356" s="56"/>
      <c r="P4356" s="56"/>
    </row>
    <row r="4357" spans="1:16">
      <c r="A4357" s="20">
        <v>4348</v>
      </c>
      <c r="B4357" s="20" t="str">
        <f>IF(Data!B4357:$B$5005&lt;&gt;"",Data!B4357,"")</f>
        <v/>
      </c>
      <c r="C4357" s="20" t="str">
        <f>IF(Data!$B4357:C$5005&lt;&gt;"",Data!C4357,"")</f>
        <v/>
      </c>
      <c r="D4357" s="20" t="str">
        <f t="shared" si="147"/>
        <v/>
      </c>
      <c r="E4357" s="133" t="str">
        <f>IF(D4357="","",IF(COUNTIF($D$10:D4356,D4357)=0,COUNTIF(D:D,D4357),""))</f>
        <v/>
      </c>
      <c r="F4357" s="20" t="str">
        <f t="shared" si="146"/>
        <v/>
      </c>
      <c r="G4357" s="56"/>
      <c r="H4357" s="56"/>
      <c r="I4357" s="56"/>
      <c r="J4357" s="56"/>
      <c r="K4357" s="56"/>
      <c r="L4357" s="56"/>
      <c r="M4357" s="56"/>
      <c r="N4357" s="56"/>
      <c r="O4357" s="56"/>
      <c r="P4357" s="56"/>
    </row>
    <row r="4358" spans="1:16">
      <c r="A4358" s="20">
        <v>4349</v>
      </c>
      <c r="B4358" s="20" t="str">
        <f>IF(Data!B4358:$B$5005&lt;&gt;"",Data!B4358,"")</f>
        <v/>
      </c>
      <c r="C4358" s="20" t="str">
        <f>IF(Data!$B4358:C$5005&lt;&gt;"",Data!C4358,"")</f>
        <v/>
      </c>
      <c r="D4358" s="20" t="str">
        <f t="shared" si="147"/>
        <v/>
      </c>
      <c r="E4358" s="133" t="str">
        <f>IF(D4358="","",IF(COUNTIF($D$10:D4357,D4358)=0,COUNTIF(D:D,D4358),""))</f>
        <v/>
      </c>
      <c r="F4358" s="20" t="str">
        <f t="shared" si="146"/>
        <v/>
      </c>
      <c r="G4358" s="56"/>
      <c r="H4358" s="56"/>
      <c r="I4358" s="56"/>
      <c r="J4358" s="56"/>
      <c r="K4358" s="56"/>
      <c r="L4358" s="56"/>
      <c r="M4358" s="56"/>
      <c r="N4358" s="56"/>
      <c r="O4358" s="56"/>
      <c r="P4358" s="56"/>
    </row>
    <row r="4359" spans="1:16">
      <c r="A4359" s="20">
        <v>4350</v>
      </c>
      <c r="B4359" s="20" t="str">
        <f>IF(Data!B4359:$B$5005&lt;&gt;"",Data!B4359,"")</f>
        <v/>
      </c>
      <c r="C4359" s="20" t="str">
        <f>IF(Data!$B4359:C$5005&lt;&gt;"",Data!C4359,"")</f>
        <v/>
      </c>
      <c r="D4359" s="20" t="str">
        <f t="shared" si="147"/>
        <v/>
      </c>
      <c r="E4359" s="133" t="str">
        <f>IF(D4359="","",IF(COUNTIF($D$10:D4358,D4359)=0,COUNTIF(D:D,D4359),""))</f>
        <v/>
      </c>
      <c r="F4359" s="20" t="str">
        <f t="shared" si="146"/>
        <v/>
      </c>
      <c r="G4359" s="56"/>
      <c r="H4359" s="56"/>
      <c r="I4359" s="56"/>
      <c r="J4359" s="56"/>
      <c r="K4359" s="56"/>
      <c r="L4359" s="56"/>
      <c r="M4359" s="56"/>
      <c r="N4359" s="56"/>
      <c r="O4359" s="56"/>
      <c r="P4359" s="56"/>
    </row>
    <row r="4360" spans="1:16">
      <c r="A4360" s="20">
        <v>4351</v>
      </c>
      <c r="B4360" s="20" t="str">
        <f>IF(Data!B4360:$B$5005&lt;&gt;"",Data!B4360,"")</f>
        <v/>
      </c>
      <c r="C4360" s="20" t="str">
        <f>IF(Data!$B4360:C$5005&lt;&gt;"",Data!C4360,"")</f>
        <v/>
      </c>
      <c r="D4360" s="20" t="str">
        <f t="shared" si="147"/>
        <v/>
      </c>
      <c r="E4360" s="133" t="str">
        <f>IF(D4360="","",IF(COUNTIF($D$10:D4359,D4360)=0,COUNTIF(D:D,D4360),""))</f>
        <v/>
      </c>
      <c r="F4360" s="20" t="str">
        <f t="shared" si="146"/>
        <v/>
      </c>
      <c r="G4360" s="56"/>
      <c r="H4360" s="56"/>
      <c r="I4360" s="56"/>
      <c r="J4360" s="56"/>
      <c r="K4360" s="56"/>
      <c r="L4360" s="56"/>
      <c r="M4360" s="56"/>
      <c r="N4360" s="56"/>
      <c r="O4360" s="56"/>
      <c r="P4360" s="56"/>
    </row>
    <row r="4361" spans="1:16">
      <c r="A4361" s="20">
        <v>4352</v>
      </c>
      <c r="B4361" s="20" t="str">
        <f>IF(Data!B4361:$B$5005&lt;&gt;"",Data!B4361,"")</f>
        <v/>
      </c>
      <c r="C4361" s="20" t="str">
        <f>IF(Data!$B4361:C$5005&lt;&gt;"",Data!C4361,"")</f>
        <v/>
      </c>
      <c r="D4361" s="20" t="str">
        <f t="shared" si="147"/>
        <v/>
      </c>
      <c r="E4361" s="133" t="str">
        <f>IF(D4361="","",IF(COUNTIF($D$10:D4360,D4361)=0,COUNTIF(D:D,D4361),""))</f>
        <v/>
      </c>
      <c r="F4361" s="20" t="str">
        <f t="shared" si="146"/>
        <v/>
      </c>
      <c r="G4361" s="56"/>
      <c r="H4361" s="56"/>
      <c r="I4361" s="56"/>
      <c r="J4361" s="56"/>
      <c r="K4361" s="56"/>
      <c r="L4361" s="56"/>
      <c r="M4361" s="56"/>
      <c r="N4361" s="56"/>
      <c r="O4361" s="56"/>
      <c r="P4361" s="56"/>
    </row>
    <row r="4362" spans="1:16">
      <c r="A4362" s="20">
        <v>4353</v>
      </c>
      <c r="B4362" s="20" t="str">
        <f>IF(Data!B4362:$B$5005&lt;&gt;"",Data!B4362,"")</f>
        <v/>
      </c>
      <c r="C4362" s="20" t="str">
        <f>IF(Data!$B4362:C$5005&lt;&gt;"",Data!C4362,"")</f>
        <v/>
      </c>
      <c r="D4362" s="20" t="str">
        <f t="shared" si="147"/>
        <v/>
      </c>
      <c r="E4362" s="133" t="str">
        <f>IF(D4362="","",IF(COUNTIF($D$10:D4361,D4362)=0,COUNTIF(D:D,D4362),""))</f>
        <v/>
      </c>
      <c r="F4362" s="20" t="str">
        <f t="shared" si="146"/>
        <v/>
      </c>
      <c r="G4362" s="56"/>
      <c r="H4362" s="56"/>
      <c r="I4362" s="56"/>
      <c r="J4362" s="56"/>
      <c r="K4362" s="56"/>
      <c r="L4362" s="56"/>
      <c r="M4362" s="56"/>
      <c r="N4362" s="56"/>
      <c r="O4362" s="56"/>
      <c r="P4362" s="56"/>
    </row>
    <row r="4363" spans="1:16">
      <c r="A4363" s="20">
        <v>4354</v>
      </c>
      <c r="B4363" s="20" t="str">
        <f>IF(Data!B4363:$B$5005&lt;&gt;"",Data!B4363,"")</f>
        <v/>
      </c>
      <c r="C4363" s="20" t="str">
        <f>IF(Data!$B4363:C$5005&lt;&gt;"",Data!C4363,"")</f>
        <v/>
      </c>
      <c r="D4363" s="20" t="str">
        <f t="shared" si="147"/>
        <v/>
      </c>
      <c r="E4363" s="133" t="str">
        <f>IF(D4363="","",IF(COUNTIF($D$10:D4362,D4363)=0,COUNTIF(D:D,D4363),""))</f>
        <v/>
      </c>
      <c r="F4363" s="20" t="str">
        <f t="shared" si="146"/>
        <v/>
      </c>
      <c r="G4363" s="56"/>
      <c r="H4363" s="56"/>
      <c r="I4363" s="56"/>
      <c r="J4363" s="56"/>
      <c r="K4363" s="56"/>
      <c r="L4363" s="56"/>
      <c r="M4363" s="56"/>
      <c r="N4363" s="56"/>
      <c r="O4363" s="56"/>
      <c r="P4363" s="56"/>
    </row>
    <row r="4364" spans="1:16">
      <c r="A4364" s="20">
        <v>4355</v>
      </c>
      <c r="B4364" s="20" t="str">
        <f>IF(Data!B4364:$B$5005&lt;&gt;"",Data!B4364,"")</f>
        <v/>
      </c>
      <c r="C4364" s="20" t="str">
        <f>IF(Data!$B4364:C$5005&lt;&gt;"",Data!C4364,"")</f>
        <v/>
      </c>
      <c r="D4364" s="20" t="str">
        <f t="shared" si="147"/>
        <v/>
      </c>
      <c r="E4364" s="133" t="str">
        <f>IF(D4364="","",IF(COUNTIF($D$10:D4363,D4364)=0,COUNTIF(D:D,D4364),""))</f>
        <v/>
      </c>
      <c r="F4364" s="20" t="str">
        <f t="shared" ref="F4364:F4427" si="148">IF(E4364="","",E4364^3-E4364)</f>
        <v/>
      </c>
      <c r="G4364" s="56"/>
      <c r="H4364" s="56"/>
      <c r="I4364" s="56"/>
      <c r="J4364" s="56"/>
      <c r="K4364" s="56"/>
      <c r="L4364" s="56"/>
      <c r="M4364" s="56"/>
      <c r="N4364" s="56"/>
      <c r="O4364" s="56"/>
      <c r="P4364" s="56"/>
    </row>
    <row r="4365" spans="1:16">
      <c r="A4365" s="20">
        <v>4356</v>
      </c>
      <c r="B4365" s="20" t="str">
        <f>IF(Data!B4365:$B$5005&lt;&gt;"",Data!B4365,"")</f>
        <v/>
      </c>
      <c r="C4365" s="20" t="str">
        <f>IF(Data!$B4365:C$5005&lt;&gt;"",Data!C4365,"")</f>
        <v/>
      </c>
      <c r="D4365" s="20" t="str">
        <f t="shared" si="147"/>
        <v/>
      </c>
      <c r="E4365" s="133" t="str">
        <f>IF(D4365="","",IF(COUNTIF($D$10:D4364,D4365)=0,COUNTIF(D:D,D4365),""))</f>
        <v/>
      </c>
      <c r="F4365" s="20" t="str">
        <f t="shared" si="148"/>
        <v/>
      </c>
      <c r="G4365" s="56"/>
      <c r="H4365" s="56"/>
      <c r="I4365" s="56"/>
      <c r="J4365" s="56"/>
      <c r="K4365" s="56"/>
      <c r="L4365" s="56"/>
      <c r="M4365" s="56"/>
      <c r="N4365" s="56"/>
      <c r="O4365" s="56"/>
      <c r="P4365" s="56"/>
    </row>
    <row r="4366" spans="1:16">
      <c r="A4366" s="20">
        <v>4357</v>
      </c>
      <c r="B4366" s="20" t="str">
        <f>IF(Data!B4366:$B$5005&lt;&gt;"",Data!B4366,"")</f>
        <v/>
      </c>
      <c r="C4366" s="20" t="str">
        <f>IF(Data!$B4366:C$5005&lt;&gt;"",Data!C4366,"")</f>
        <v/>
      </c>
      <c r="D4366" s="20" t="str">
        <f t="shared" si="147"/>
        <v/>
      </c>
      <c r="E4366" s="133" t="str">
        <f>IF(D4366="","",IF(COUNTIF($D$10:D4365,D4366)=0,COUNTIF(D:D,D4366),""))</f>
        <v/>
      </c>
      <c r="F4366" s="20" t="str">
        <f t="shared" si="148"/>
        <v/>
      </c>
      <c r="G4366" s="56"/>
      <c r="H4366" s="56"/>
      <c r="I4366" s="56"/>
      <c r="J4366" s="56"/>
      <c r="K4366" s="56"/>
      <c r="L4366" s="56"/>
      <c r="M4366" s="56"/>
      <c r="N4366" s="56"/>
      <c r="O4366" s="56"/>
      <c r="P4366" s="56"/>
    </row>
    <row r="4367" spans="1:16">
      <c r="A4367" s="20">
        <v>4358</v>
      </c>
      <c r="B4367" s="20" t="str">
        <f>IF(Data!B4367:$B$5005&lt;&gt;"",Data!B4367,"")</f>
        <v/>
      </c>
      <c r="C4367" s="20" t="str">
        <f>IF(Data!$B4367:C$5005&lt;&gt;"",Data!C4367,"")</f>
        <v/>
      </c>
      <c r="D4367" s="20" t="str">
        <f t="shared" si="147"/>
        <v/>
      </c>
      <c r="E4367" s="133" t="str">
        <f>IF(D4367="","",IF(COUNTIF($D$10:D4366,D4367)=0,COUNTIF(D:D,D4367),""))</f>
        <v/>
      </c>
      <c r="F4367" s="20" t="str">
        <f t="shared" si="148"/>
        <v/>
      </c>
      <c r="G4367" s="56"/>
      <c r="H4367" s="56"/>
      <c r="I4367" s="56"/>
      <c r="J4367" s="56"/>
      <c r="K4367" s="56"/>
      <c r="L4367" s="56"/>
      <c r="M4367" s="56"/>
      <c r="N4367" s="56"/>
      <c r="O4367" s="56"/>
      <c r="P4367" s="56"/>
    </row>
    <row r="4368" spans="1:16">
      <c r="A4368" s="20">
        <v>4359</v>
      </c>
      <c r="B4368" s="20" t="str">
        <f>IF(Data!B4368:$B$5005&lt;&gt;"",Data!B4368,"")</f>
        <v/>
      </c>
      <c r="C4368" s="20" t="str">
        <f>IF(Data!$B4368:C$5005&lt;&gt;"",Data!C4368,"")</f>
        <v/>
      </c>
      <c r="D4368" s="20" t="str">
        <f t="shared" si="147"/>
        <v/>
      </c>
      <c r="E4368" s="133" t="str">
        <f>IF(D4368="","",IF(COUNTIF($D$10:D4367,D4368)=0,COUNTIF(D:D,D4368),""))</f>
        <v/>
      </c>
      <c r="F4368" s="20" t="str">
        <f t="shared" si="148"/>
        <v/>
      </c>
      <c r="G4368" s="56"/>
      <c r="H4368" s="56"/>
      <c r="I4368" s="56"/>
      <c r="J4368" s="56"/>
      <c r="K4368" s="56"/>
      <c r="L4368" s="56"/>
      <c r="M4368" s="56"/>
      <c r="N4368" s="56"/>
      <c r="O4368" s="56"/>
      <c r="P4368" s="56"/>
    </row>
    <row r="4369" spans="1:16">
      <c r="A4369" s="20">
        <v>4360</v>
      </c>
      <c r="B4369" s="20" t="str">
        <f>IF(Data!B4369:$B$5005&lt;&gt;"",Data!B4369,"")</f>
        <v/>
      </c>
      <c r="C4369" s="20" t="str">
        <f>IF(Data!$B4369:C$5005&lt;&gt;"",Data!C4369,"")</f>
        <v/>
      </c>
      <c r="D4369" s="20" t="str">
        <f t="shared" si="147"/>
        <v/>
      </c>
      <c r="E4369" s="133" t="str">
        <f>IF(D4369="","",IF(COUNTIF($D$10:D4368,D4369)=0,COUNTIF(D:D,D4369),""))</f>
        <v/>
      </c>
      <c r="F4369" s="20" t="str">
        <f t="shared" si="148"/>
        <v/>
      </c>
      <c r="G4369" s="56"/>
      <c r="H4369" s="56"/>
      <c r="I4369" s="56"/>
      <c r="J4369" s="56"/>
      <c r="K4369" s="56"/>
      <c r="L4369" s="56"/>
      <c r="M4369" s="56"/>
      <c r="N4369" s="56"/>
      <c r="O4369" s="56"/>
      <c r="P4369" s="56"/>
    </row>
    <row r="4370" spans="1:16">
      <c r="A4370" s="20">
        <v>4361</v>
      </c>
      <c r="B4370" s="20" t="str">
        <f>IF(Data!B4370:$B$5005&lt;&gt;"",Data!B4370,"")</f>
        <v/>
      </c>
      <c r="C4370" s="20" t="str">
        <f>IF(Data!$B4370:C$5005&lt;&gt;"",Data!C4370,"")</f>
        <v/>
      </c>
      <c r="D4370" s="20" t="str">
        <f t="shared" si="147"/>
        <v/>
      </c>
      <c r="E4370" s="133" t="str">
        <f>IF(D4370="","",IF(COUNTIF($D$10:D4369,D4370)=0,COUNTIF(D:D,D4370),""))</f>
        <v/>
      </c>
      <c r="F4370" s="20" t="str">
        <f t="shared" si="148"/>
        <v/>
      </c>
      <c r="G4370" s="56"/>
      <c r="H4370" s="56"/>
      <c r="I4370" s="56"/>
      <c r="J4370" s="56"/>
      <c r="K4370" s="56"/>
      <c r="L4370" s="56"/>
      <c r="M4370" s="56"/>
      <c r="N4370" s="56"/>
      <c r="O4370" s="56"/>
      <c r="P4370" s="56"/>
    </row>
    <row r="4371" spans="1:16">
      <c r="A4371" s="20">
        <v>4362</v>
      </c>
      <c r="B4371" s="20" t="str">
        <f>IF(Data!B4371:$B$5005&lt;&gt;"",Data!B4371,"")</f>
        <v/>
      </c>
      <c r="C4371" s="20" t="str">
        <f>IF(Data!$B4371:C$5005&lt;&gt;"",Data!C4371,"")</f>
        <v/>
      </c>
      <c r="D4371" s="20" t="str">
        <f t="shared" si="147"/>
        <v/>
      </c>
      <c r="E4371" s="133" t="str">
        <f>IF(D4371="","",IF(COUNTIF($D$10:D4370,D4371)=0,COUNTIF(D:D,D4371),""))</f>
        <v/>
      </c>
      <c r="F4371" s="20" t="str">
        <f t="shared" si="148"/>
        <v/>
      </c>
      <c r="G4371" s="56"/>
      <c r="H4371" s="56"/>
      <c r="I4371" s="56"/>
      <c r="J4371" s="56"/>
      <c r="K4371" s="56"/>
      <c r="L4371" s="56"/>
      <c r="M4371" s="56"/>
      <c r="N4371" s="56"/>
      <c r="O4371" s="56"/>
      <c r="P4371" s="56"/>
    </row>
    <row r="4372" spans="1:16">
      <c r="A4372" s="20">
        <v>4363</v>
      </c>
      <c r="B4372" s="20" t="str">
        <f>IF(Data!B4372:$B$5005&lt;&gt;"",Data!B4372,"")</f>
        <v/>
      </c>
      <c r="C4372" s="20" t="str">
        <f>IF(Data!$B4372:C$5005&lt;&gt;"",Data!C4372,"")</f>
        <v/>
      </c>
      <c r="D4372" s="20" t="str">
        <f t="shared" si="147"/>
        <v/>
      </c>
      <c r="E4372" s="133" t="str">
        <f>IF(D4372="","",IF(COUNTIF($D$10:D4371,D4372)=0,COUNTIF(D:D,D4372),""))</f>
        <v/>
      </c>
      <c r="F4372" s="20" t="str">
        <f t="shared" si="148"/>
        <v/>
      </c>
      <c r="G4372" s="56"/>
      <c r="H4372" s="56"/>
      <c r="I4372" s="56"/>
      <c r="J4372" s="56"/>
      <c r="K4372" s="56"/>
      <c r="L4372" s="56"/>
      <c r="M4372" s="56"/>
      <c r="N4372" s="56"/>
      <c r="O4372" s="56"/>
      <c r="P4372" s="56"/>
    </row>
    <row r="4373" spans="1:16">
      <c r="A4373" s="20">
        <v>4364</v>
      </c>
      <c r="B4373" s="20" t="str">
        <f>IF(Data!B4373:$B$5005&lt;&gt;"",Data!B4373,"")</f>
        <v/>
      </c>
      <c r="C4373" s="20" t="str">
        <f>IF(Data!$B4373:C$5005&lt;&gt;"",Data!C4373,"")</f>
        <v/>
      </c>
      <c r="D4373" s="20" t="str">
        <f t="shared" si="147"/>
        <v/>
      </c>
      <c r="E4373" s="133" t="str">
        <f>IF(D4373="","",IF(COUNTIF($D$10:D4372,D4373)=0,COUNTIF(D:D,D4373),""))</f>
        <v/>
      </c>
      <c r="F4373" s="20" t="str">
        <f t="shared" si="148"/>
        <v/>
      </c>
      <c r="G4373" s="56"/>
      <c r="H4373" s="56"/>
      <c r="I4373" s="56"/>
      <c r="J4373" s="56"/>
      <c r="K4373" s="56"/>
      <c r="L4373" s="56"/>
      <c r="M4373" s="56"/>
      <c r="N4373" s="56"/>
      <c r="O4373" s="56"/>
      <c r="P4373" s="56"/>
    </row>
    <row r="4374" spans="1:16">
      <c r="A4374" s="20">
        <v>4365</v>
      </c>
      <c r="B4374" s="20" t="str">
        <f>IF(Data!B4374:$B$5005&lt;&gt;"",Data!B4374,"")</f>
        <v/>
      </c>
      <c r="C4374" s="20" t="str">
        <f>IF(Data!$B4374:C$5005&lt;&gt;"",Data!C4374,"")</f>
        <v/>
      </c>
      <c r="D4374" s="20" t="str">
        <f t="shared" si="147"/>
        <v/>
      </c>
      <c r="E4374" s="133" t="str">
        <f>IF(D4374="","",IF(COUNTIF($D$10:D4373,D4374)=0,COUNTIF(D:D,D4374),""))</f>
        <v/>
      </c>
      <c r="F4374" s="20" t="str">
        <f t="shared" si="148"/>
        <v/>
      </c>
      <c r="G4374" s="56"/>
      <c r="H4374" s="56"/>
      <c r="I4374" s="56"/>
      <c r="J4374" s="56"/>
      <c r="K4374" s="56"/>
      <c r="L4374" s="56"/>
      <c r="M4374" s="56"/>
      <c r="N4374" s="56"/>
      <c r="O4374" s="56"/>
      <c r="P4374" s="56"/>
    </row>
    <row r="4375" spans="1:16">
      <c r="A4375" s="20">
        <v>4366</v>
      </c>
      <c r="B4375" s="20" t="str">
        <f>IF(Data!B4375:$B$5005&lt;&gt;"",Data!B4375,"")</f>
        <v/>
      </c>
      <c r="C4375" s="20" t="str">
        <f>IF(Data!$B4375:C$5005&lt;&gt;"",Data!C4375,"")</f>
        <v/>
      </c>
      <c r="D4375" s="20" t="str">
        <f t="shared" si="147"/>
        <v/>
      </c>
      <c r="E4375" s="133" t="str">
        <f>IF(D4375="","",IF(COUNTIF($D$10:D4374,D4375)=0,COUNTIF(D:D,D4375),""))</f>
        <v/>
      </c>
      <c r="F4375" s="20" t="str">
        <f t="shared" si="148"/>
        <v/>
      </c>
      <c r="G4375" s="56"/>
      <c r="H4375" s="56"/>
      <c r="I4375" s="56"/>
      <c r="J4375" s="56"/>
      <c r="K4375" s="56"/>
      <c r="L4375" s="56"/>
      <c r="M4375" s="56"/>
      <c r="N4375" s="56"/>
      <c r="O4375" s="56"/>
      <c r="P4375" s="56"/>
    </row>
    <row r="4376" spans="1:16">
      <c r="A4376" s="20">
        <v>4367</v>
      </c>
      <c r="B4376" s="20" t="str">
        <f>IF(Data!B4376:$B$5005&lt;&gt;"",Data!B4376,"")</f>
        <v/>
      </c>
      <c r="C4376" s="20" t="str">
        <f>IF(Data!$B4376:C$5005&lt;&gt;"",Data!C4376,"")</f>
        <v/>
      </c>
      <c r="D4376" s="20" t="str">
        <f t="shared" si="147"/>
        <v/>
      </c>
      <c r="E4376" s="133" t="str">
        <f>IF(D4376="","",IF(COUNTIF($D$10:D4375,D4376)=0,COUNTIF(D:D,D4376),""))</f>
        <v/>
      </c>
      <c r="F4376" s="20" t="str">
        <f t="shared" si="148"/>
        <v/>
      </c>
      <c r="G4376" s="56"/>
      <c r="H4376" s="56"/>
      <c r="I4376" s="56"/>
      <c r="J4376" s="56"/>
      <c r="K4376" s="56"/>
      <c r="L4376" s="56"/>
      <c r="M4376" s="56"/>
      <c r="N4376" s="56"/>
      <c r="O4376" s="56"/>
      <c r="P4376" s="56"/>
    </row>
    <row r="4377" spans="1:16">
      <c r="A4377" s="20">
        <v>4368</v>
      </c>
      <c r="B4377" s="20" t="str">
        <f>IF(Data!B4377:$B$5005&lt;&gt;"",Data!B4377,"")</f>
        <v/>
      </c>
      <c r="C4377" s="20" t="str">
        <f>IF(Data!$B4377:C$5005&lt;&gt;"",Data!C4377,"")</f>
        <v/>
      </c>
      <c r="D4377" s="20" t="str">
        <f t="shared" si="147"/>
        <v/>
      </c>
      <c r="E4377" s="133" t="str">
        <f>IF(D4377="","",IF(COUNTIF($D$10:D4376,D4377)=0,COUNTIF(D:D,D4377),""))</f>
        <v/>
      </c>
      <c r="F4377" s="20" t="str">
        <f t="shared" si="148"/>
        <v/>
      </c>
      <c r="G4377" s="56"/>
      <c r="H4377" s="56"/>
      <c r="I4377" s="56"/>
      <c r="J4377" s="56"/>
      <c r="K4377" s="56"/>
      <c r="L4377" s="56"/>
      <c r="M4377" s="56"/>
      <c r="N4377" s="56"/>
      <c r="O4377" s="56"/>
      <c r="P4377" s="56"/>
    </row>
    <row r="4378" spans="1:16">
      <c r="A4378" s="20">
        <v>4369</v>
      </c>
      <c r="B4378" s="20" t="str">
        <f>IF(Data!B4378:$B$5005&lt;&gt;"",Data!B4378,"")</f>
        <v/>
      </c>
      <c r="C4378" s="20" t="str">
        <f>IF(Data!$B4378:C$5005&lt;&gt;"",Data!C4378,"")</f>
        <v/>
      </c>
      <c r="D4378" s="20" t="str">
        <f t="shared" si="147"/>
        <v/>
      </c>
      <c r="E4378" s="133" t="str">
        <f>IF(D4378="","",IF(COUNTIF($D$10:D4377,D4378)=0,COUNTIF(D:D,D4378),""))</f>
        <v/>
      </c>
      <c r="F4378" s="20" t="str">
        <f t="shared" si="148"/>
        <v/>
      </c>
      <c r="G4378" s="56"/>
      <c r="H4378" s="56"/>
      <c r="I4378" s="56"/>
      <c r="J4378" s="56"/>
      <c r="K4378" s="56"/>
      <c r="L4378" s="56"/>
      <c r="M4378" s="56"/>
      <c r="N4378" s="56"/>
      <c r="O4378" s="56"/>
      <c r="P4378" s="56"/>
    </row>
    <row r="4379" spans="1:16">
      <c r="A4379" s="20">
        <v>4370</v>
      </c>
      <c r="B4379" s="20" t="str">
        <f>IF(Data!B4379:$B$5005&lt;&gt;"",Data!B4379,"")</f>
        <v/>
      </c>
      <c r="C4379" s="20" t="str">
        <f>IF(Data!$B4379:C$5005&lt;&gt;"",Data!C4379,"")</f>
        <v/>
      </c>
      <c r="D4379" s="20" t="str">
        <f t="shared" si="147"/>
        <v/>
      </c>
      <c r="E4379" s="133" t="str">
        <f>IF(D4379="","",IF(COUNTIF($D$10:D4378,D4379)=0,COUNTIF(D:D,D4379),""))</f>
        <v/>
      </c>
      <c r="F4379" s="20" t="str">
        <f t="shared" si="148"/>
        <v/>
      </c>
      <c r="G4379" s="56"/>
      <c r="H4379" s="56"/>
      <c r="I4379" s="56"/>
      <c r="J4379" s="56"/>
      <c r="K4379" s="56"/>
      <c r="L4379" s="56"/>
      <c r="M4379" s="56"/>
      <c r="N4379" s="56"/>
      <c r="O4379" s="56"/>
      <c r="P4379" s="56"/>
    </row>
    <row r="4380" spans="1:16">
      <c r="A4380" s="20">
        <v>4371</v>
      </c>
      <c r="B4380" s="20" t="str">
        <f>IF(Data!B4380:$B$5005&lt;&gt;"",Data!B4380,"")</f>
        <v/>
      </c>
      <c r="C4380" s="20" t="str">
        <f>IF(Data!$B4380:C$5005&lt;&gt;"",Data!C4380,"")</f>
        <v/>
      </c>
      <c r="D4380" s="20" t="str">
        <f t="shared" si="147"/>
        <v/>
      </c>
      <c r="E4380" s="133" t="str">
        <f>IF(D4380="","",IF(COUNTIF($D$10:D4379,D4380)=0,COUNTIF(D:D,D4380),""))</f>
        <v/>
      </c>
      <c r="F4380" s="20" t="str">
        <f t="shared" si="148"/>
        <v/>
      </c>
      <c r="G4380" s="56"/>
      <c r="H4380" s="56"/>
      <c r="I4380" s="56"/>
      <c r="J4380" s="56"/>
      <c r="K4380" s="56"/>
      <c r="L4380" s="56"/>
      <c r="M4380" s="56"/>
      <c r="N4380" s="56"/>
      <c r="O4380" s="56"/>
      <c r="P4380" s="56"/>
    </row>
    <row r="4381" spans="1:16">
      <c r="A4381" s="20">
        <v>4372</v>
      </c>
      <c r="B4381" s="20" t="str">
        <f>IF(Data!B4381:$B$5005&lt;&gt;"",Data!B4381,"")</f>
        <v/>
      </c>
      <c r="C4381" s="20" t="str">
        <f>IF(Data!$B4381:C$5005&lt;&gt;"",Data!C4381,"")</f>
        <v/>
      </c>
      <c r="D4381" s="20" t="str">
        <f t="shared" si="147"/>
        <v/>
      </c>
      <c r="E4381" s="133" t="str">
        <f>IF(D4381="","",IF(COUNTIF($D$10:D4380,D4381)=0,COUNTIF(D:D,D4381),""))</f>
        <v/>
      </c>
      <c r="F4381" s="20" t="str">
        <f t="shared" si="148"/>
        <v/>
      </c>
      <c r="G4381" s="56"/>
      <c r="H4381" s="56"/>
      <c r="I4381" s="56"/>
      <c r="J4381" s="56"/>
      <c r="K4381" s="56"/>
      <c r="L4381" s="56"/>
      <c r="M4381" s="56"/>
      <c r="N4381" s="56"/>
      <c r="O4381" s="56"/>
      <c r="P4381" s="56"/>
    </row>
    <row r="4382" spans="1:16">
      <c r="A4382" s="20">
        <v>4373</v>
      </c>
      <c r="B4382" s="20" t="str">
        <f>IF(Data!B4382:$B$5005&lt;&gt;"",Data!B4382,"")</f>
        <v/>
      </c>
      <c r="C4382" s="20" t="str">
        <f>IF(Data!$B4382:C$5005&lt;&gt;"",Data!C4382,"")</f>
        <v/>
      </c>
      <c r="D4382" s="20" t="str">
        <f t="shared" si="147"/>
        <v/>
      </c>
      <c r="E4382" s="133" t="str">
        <f>IF(D4382="","",IF(COUNTIF($D$10:D4381,D4382)=0,COUNTIF(D:D,D4382),""))</f>
        <v/>
      </c>
      <c r="F4382" s="20" t="str">
        <f t="shared" si="148"/>
        <v/>
      </c>
      <c r="G4382" s="56"/>
      <c r="H4382" s="56"/>
      <c r="I4382" s="56"/>
      <c r="J4382" s="56"/>
      <c r="K4382" s="56"/>
      <c r="L4382" s="56"/>
      <c r="M4382" s="56"/>
      <c r="N4382" s="56"/>
      <c r="O4382" s="56"/>
      <c r="P4382" s="56"/>
    </row>
    <row r="4383" spans="1:16">
      <c r="A4383" s="20">
        <v>4374</v>
      </c>
      <c r="B4383" s="20" t="str">
        <f>IF(Data!B4383:$B$5005&lt;&gt;"",Data!B4383,"")</f>
        <v/>
      </c>
      <c r="C4383" s="20" t="str">
        <f>IF(Data!$B4383:C$5005&lt;&gt;"",Data!C4383,"")</f>
        <v/>
      </c>
      <c r="D4383" s="20" t="str">
        <f t="shared" si="147"/>
        <v/>
      </c>
      <c r="E4383" s="133" t="str">
        <f>IF(D4383="","",IF(COUNTIF($D$10:D4382,D4383)=0,COUNTIF(D:D,D4383),""))</f>
        <v/>
      </c>
      <c r="F4383" s="20" t="str">
        <f t="shared" si="148"/>
        <v/>
      </c>
      <c r="G4383" s="56"/>
      <c r="H4383" s="56"/>
      <c r="I4383" s="56"/>
      <c r="J4383" s="56"/>
      <c r="K4383" s="56"/>
      <c r="L4383" s="56"/>
      <c r="M4383" s="56"/>
      <c r="N4383" s="56"/>
      <c r="O4383" s="56"/>
      <c r="P4383" s="56"/>
    </row>
    <row r="4384" spans="1:16">
      <c r="A4384" s="20">
        <v>4375</v>
      </c>
      <c r="B4384" s="20" t="str">
        <f>IF(Data!B4384:$B$5005&lt;&gt;"",Data!B4384,"")</f>
        <v/>
      </c>
      <c r="C4384" s="20" t="str">
        <f>IF(Data!$B4384:C$5005&lt;&gt;"",Data!C4384,"")</f>
        <v/>
      </c>
      <c r="D4384" s="20" t="str">
        <f t="shared" si="147"/>
        <v/>
      </c>
      <c r="E4384" s="133" t="str">
        <f>IF(D4384="","",IF(COUNTIF($D$10:D4383,D4384)=0,COUNTIF(D:D,D4384),""))</f>
        <v/>
      </c>
      <c r="F4384" s="20" t="str">
        <f t="shared" si="148"/>
        <v/>
      </c>
      <c r="G4384" s="56"/>
      <c r="H4384" s="56"/>
      <c r="I4384" s="56"/>
      <c r="J4384" s="56"/>
      <c r="K4384" s="56"/>
      <c r="L4384" s="56"/>
      <c r="M4384" s="56"/>
      <c r="N4384" s="56"/>
      <c r="O4384" s="56"/>
      <c r="P4384" s="56"/>
    </row>
    <row r="4385" spans="1:16">
      <c r="A4385" s="20">
        <v>4376</v>
      </c>
      <c r="B4385" s="20" t="str">
        <f>IF(Data!B4385:$B$5005&lt;&gt;"",Data!B4385,"")</f>
        <v/>
      </c>
      <c r="C4385" s="20" t="str">
        <f>IF(Data!$B4385:C$5005&lt;&gt;"",Data!C4385,"")</f>
        <v/>
      </c>
      <c r="D4385" s="20" t="str">
        <f t="shared" si="147"/>
        <v/>
      </c>
      <c r="E4385" s="133" t="str">
        <f>IF(D4385="","",IF(COUNTIF($D$10:D4384,D4385)=0,COUNTIF(D:D,D4385),""))</f>
        <v/>
      </c>
      <c r="F4385" s="20" t="str">
        <f t="shared" si="148"/>
        <v/>
      </c>
      <c r="G4385" s="56"/>
      <c r="H4385" s="56"/>
      <c r="I4385" s="56"/>
      <c r="J4385" s="56"/>
      <c r="K4385" s="56"/>
      <c r="L4385" s="56"/>
      <c r="M4385" s="56"/>
      <c r="N4385" s="56"/>
      <c r="O4385" s="56"/>
      <c r="P4385" s="56"/>
    </row>
    <row r="4386" spans="1:16">
      <c r="A4386" s="20">
        <v>4377</v>
      </c>
      <c r="B4386" s="20" t="str">
        <f>IF(Data!B4386:$B$5005&lt;&gt;"",Data!B4386,"")</f>
        <v/>
      </c>
      <c r="C4386" s="20" t="str">
        <f>IF(Data!$B4386:C$5005&lt;&gt;"",Data!C4386,"")</f>
        <v/>
      </c>
      <c r="D4386" s="20" t="str">
        <f t="shared" si="147"/>
        <v/>
      </c>
      <c r="E4386" s="133" t="str">
        <f>IF(D4386="","",IF(COUNTIF($D$10:D4385,D4386)=0,COUNTIF(D:D,D4386),""))</f>
        <v/>
      </c>
      <c r="F4386" s="20" t="str">
        <f t="shared" si="148"/>
        <v/>
      </c>
      <c r="G4386" s="56"/>
      <c r="H4386" s="56"/>
      <c r="I4386" s="56"/>
      <c r="J4386" s="56"/>
      <c r="K4386" s="56"/>
      <c r="L4386" s="56"/>
      <c r="M4386" s="56"/>
      <c r="N4386" s="56"/>
      <c r="O4386" s="56"/>
      <c r="P4386" s="56"/>
    </row>
    <row r="4387" spans="1:16">
      <c r="A4387" s="20">
        <v>4378</v>
      </c>
      <c r="B4387" s="20" t="str">
        <f>IF(Data!B4387:$B$5005&lt;&gt;"",Data!B4387,"")</f>
        <v/>
      </c>
      <c r="C4387" s="20" t="str">
        <f>IF(Data!$B4387:C$5005&lt;&gt;"",Data!C4387,"")</f>
        <v/>
      </c>
      <c r="D4387" s="20" t="str">
        <f t="shared" si="147"/>
        <v/>
      </c>
      <c r="E4387" s="133" t="str">
        <f>IF(D4387="","",IF(COUNTIF($D$10:D4386,D4387)=0,COUNTIF(D:D,D4387),""))</f>
        <v/>
      </c>
      <c r="F4387" s="20" t="str">
        <f t="shared" si="148"/>
        <v/>
      </c>
      <c r="G4387" s="56"/>
      <c r="H4387" s="56"/>
      <c r="I4387" s="56"/>
      <c r="J4387" s="56"/>
      <c r="K4387" s="56"/>
      <c r="L4387" s="56"/>
      <c r="M4387" s="56"/>
      <c r="N4387" s="56"/>
      <c r="O4387" s="56"/>
      <c r="P4387" s="56"/>
    </row>
    <row r="4388" spans="1:16">
      <c r="A4388" s="20">
        <v>4379</v>
      </c>
      <c r="B4388" s="20" t="str">
        <f>IF(Data!B4388:$B$5005&lt;&gt;"",Data!B4388,"")</f>
        <v/>
      </c>
      <c r="C4388" s="20" t="str">
        <f>IF(Data!$B4388:C$5005&lt;&gt;"",Data!C4388,"")</f>
        <v/>
      </c>
      <c r="D4388" s="20" t="str">
        <f t="shared" si="147"/>
        <v/>
      </c>
      <c r="E4388" s="133" t="str">
        <f>IF(D4388="","",IF(COUNTIF($D$10:D4387,D4388)=0,COUNTIF(D:D,D4388),""))</f>
        <v/>
      </c>
      <c r="F4388" s="20" t="str">
        <f t="shared" si="148"/>
        <v/>
      </c>
      <c r="G4388" s="56"/>
      <c r="H4388" s="56"/>
      <c r="I4388" s="56"/>
      <c r="J4388" s="56"/>
      <c r="K4388" s="56"/>
      <c r="L4388" s="56"/>
      <c r="M4388" s="56"/>
      <c r="N4388" s="56"/>
      <c r="O4388" s="56"/>
      <c r="P4388" s="56"/>
    </row>
    <row r="4389" spans="1:16">
      <c r="A4389" s="20">
        <v>4380</v>
      </c>
      <c r="B4389" s="20" t="str">
        <f>IF(Data!B4389:$B$5005&lt;&gt;"",Data!B4389,"")</f>
        <v/>
      </c>
      <c r="C4389" s="20" t="str">
        <f>IF(Data!$B4389:C$5005&lt;&gt;"",Data!C4389,"")</f>
        <v/>
      </c>
      <c r="D4389" s="20" t="str">
        <f t="shared" si="147"/>
        <v/>
      </c>
      <c r="E4389" s="133" t="str">
        <f>IF(D4389="","",IF(COUNTIF($D$10:D4388,D4389)=0,COUNTIF(D:D,D4389),""))</f>
        <v/>
      </c>
      <c r="F4389" s="20" t="str">
        <f t="shared" si="148"/>
        <v/>
      </c>
      <c r="G4389" s="56"/>
      <c r="H4389" s="56"/>
      <c r="I4389" s="56"/>
      <c r="J4389" s="56"/>
      <c r="K4389" s="56"/>
      <c r="L4389" s="56"/>
      <c r="M4389" s="56"/>
      <c r="N4389" s="56"/>
      <c r="O4389" s="56"/>
      <c r="P4389" s="56"/>
    </row>
    <row r="4390" spans="1:16">
      <c r="A4390" s="20">
        <v>4381</v>
      </c>
      <c r="B4390" s="20" t="str">
        <f>IF(Data!B4390:$B$5005&lt;&gt;"",Data!B4390,"")</f>
        <v/>
      </c>
      <c r="C4390" s="20" t="str">
        <f>IF(Data!$B4390:C$5005&lt;&gt;"",Data!C4390,"")</f>
        <v/>
      </c>
      <c r="D4390" s="20" t="str">
        <f t="shared" si="147"/>
        <v/>
      </c>
      <c r="E4390" s="133" t="str">
        <f>IF(D4390="","",IF(COUNTIF($D$10:D4389,D4390)=0,COUNTIF(D:D,D4390),""))</f>
        <v/>
      </c>
      <c r="F4390" s="20" t="str">
        <f t="shared" si="148"/>
        <v/>
      </c>
      <c r="G4390" s="56"/>
      <c r="H4390" s="56"/>
      <c r="I4390" s="56"/>
      <c r="J4390" s="56"/>
      <c r="K4390" s="56"/>
      <c r="L4390" s="56"/>
      <c r="M4390" s="56"/>
      <c r="N4390" s="56"/>
      <c r="O4390" s="56"/>
      <c r="P4390" s="56"/>
    </row>
    <row r="4391" spans="1:16">
      <c r="A4391" s="20">
        <v>4382</v>
      </c>
      <c r="B4391" s="20" t="str">
        <f>IF(Data!B4391:$B$5005&lt;&gt;"",Data!B4391,"")</f>
        <v/>
      </c>
      <c r="C4391" s="20" t="str">
        <f>IF(Data!$B4391:C$5005&lt;&gt;"",Data!C4391,"")</f>
        <v/>
      </c>
      <c r="D4391" s="20" t="str">
        <f t="shared" si="147"/>
        <v/>
      </c>
      <c r="E4391" s="133" t="str">
        <f>IF(D4391="","",IF(COUNTIF($D$10:D4390,D4391)=0,COUNTIF(D:D,D4391),""))</f>
        <v/>
      </c>
      <c r="F4391" s="20" t="str">
        <f t="shared" si="148"/>
        <v/>
      </c>
      <c r="G4391" s="56"/>
      <c r="H4391" s="56"/>
      <c r="I4391" s="56"/>
      <c r="J4391" s="56"/>
      <c r="K4391" s="56"/>
      <c r="L4391" s="56"/>
      <c r="M4391" s="56"/>
      <c r="N4391" s="56"/>
      <c r="O4391" s="56"/>
      <c r="P4391" s="56"/>
    </row>
    <row r="4392" spans="1:16">
      <c r="A4392" s="20">
        <v>4383</v>
      </c>
      <c r="B4392" s="20" t="str">
        <f>IF(Data!B4392:$B$5005&lt;&gt;"",Data!B4392,"")</f>
        <v/>
      </c>
      <c r="C4392" s="20" t="str">
        <f>IF(Data!$B4392:C$5005&lt;&gt;"",Data!C4392,"")</f>
        <v/>
      </c>
      <c r="D4392" s="20" t="str">
        <f t="shared" si="147"/>
        <v/>
      </c>
      <c r="E4392" s="133" t="str">
        <f>IF(D4392="","",IF(COUNTIF($D$10:D4391,D4392)=0,COUNTIF(D:D,D4392),""))</f>
        <v/>
      </c>
      <c r="F4392" s="20" t="str">
        <f t="shared" si="148"/>
        <v/>
      </c>
      <c r="G4392" s="56"/>
      <c r="H4392" s="56"/>
      <c r="I4392" s="56"/>
      <c r="J4392" s="56"/>
      <c r="K4392" s="56"/>
      <c r="L4392" s="56"/>
      <c r="M4392" s="56"/>
      <c r="N4392" s="56"/>
      <c r="O4392" s="56"/>
      <c r="P4392" s="56"/>
    </row>
    <row r="4393" spans="1:16">
      <c r="A4393" s="20">
        <v>4384</v>
      </c>
      <c r="B4393" s="20" t="str">
        <f>IF(Data!B4393:$B$5005&lt;&gt;"",Data!B4393,"")</f>
        <v/>
      </c>
      <c r="C4393" s="20" t="str">
        <f>IF(Data!$B4393:C$5005&lt;&gt;"",Data!C4393,"")</f>
        <v/>
      </c>
      <c r="D4393" s="20" t="str">
        <f t="shared" si="147"/>
        <v/>
      </c>
      <c r="E4393" s="133" t="str">
        <f>IF(D4393="","",IF(COUNTIF($D$10:D4392,D4393)=0,COUNTIF(D:D,D4393),""))</f>
        <v/>
      </c>
      <c r="F4393" s="20" t="str">
        <f t="shared" si="148"/>
        <v/>
      </c>
      <c r="G4393" s="56"/>
      <c r="H4393" s="56"/>
      <c r="I4393" s="56"/>
      <c r="J4393" s="56"/>
      <c r="K4393" s="56"/>
      <c r="L4393" s="56"/>
      <c r="M4393" s="56"/>
      <c r="N4393" s="56"/>
      <c r="O4393" s="56"/>
      <c r="P4393" s="56"/>
    </row>
    <row r="4394" spans="1:16">
      <c r="A4394" s="20">
        <v>4385</v>
      </c>
      <c r="B4394" s="20" t="str">
        <f>IF(Data!B4394:$B$5005&lt;&gt;"",Data!B4394,"")</f>
        <v/>
      </c>
      <c r="C4394" s="20" t="str">
        <f>IF(Data!$B4394:C$5005&lt;&gt;"",Data!C4394,"")</f>
        <v/>
      </c>
      <c r="D4394" s="20" t="str">
        <f t="shared" si="147"/>
        <v/>
      </c>
      <c r="E4394" s="133" t="str">
        <f>IF(D4394="","",IF(COUNTIF($D$10:D4393,D4394)=0,COUNTIF(D:D,D4394),""))</f>
        <v/>
      </c>
      <c r="F4394" s="20" t="str">
        <f t="shared" si="148"/>
        <v/>
      </c>
      <c r="G4394" s="56"/>
      <c r="H4394" s="56"/>
      <c r="I4394" s="56"/>
      <c r="J4394" s="56"/>
      <c r="K4394" s="56"/>
      <c r="L4394" s="56"/>
      <c r="M4394" s="56"/>
      <c r="N4394" s="56"/>
      <c r="O4394" s="56"/>
      <c r="P4394" s="56"/>
    </row>
    <row r="4395" spans="1:16">
      <c r="A4395" s="20">
        <v>4386</v>
      </c>
      <c r="B4395" s="20" t="str">
        <f>IF(Data!B4395:$B$5005&lt;&gt;"",Data!B4395,"")</f>
        <v/>
      </c>
      <c r="C4395" s="20" t="str">
        <f>IF(Data!$B4395:C$5005&lt;&gt;"",Data!C4395,"")</f>
        <v/>
      </c>
      <c r="D4395" s="20" t="str">
        <f t="shared" si="147"/>
        <v/>
      </c>
      <c r="E4395" s="133" t="str">
        <f>IF(D4395="","",IF(COUNTIF($D$10:D4394,D4395)=0,COUNTIF(D:D,D4395),""))</f>
        <v/>
      </c>
      <c r="F4395" s="20" t="str">
        <f t="shared" si="148"/>
        <v/>
      </c>
      <c r="G4395" s="56"/>
      <c r="H4395" s="56"/>
      <c r="I4395" s="56"/>
      <c r="J4395" s="56"/>
      <c r="K4395" s="56"/>
      <c r="L4395" s="56"/>
      <c r="M4395" s="56"/>
      <c r="N4395" s="56"/>
      <c r="O4395" s="56"/>
      <c r="P4395" s="56"/>
    </row>
    <row r="4396" spans="1:16">
      <c r="A4396" s="20">
        <v>4387</v>
      </c>
      <c r="B4396" s="20" t="str">
        <f>IF(Data!B4396:$B$5005&lt;&gt;"",Data!B4396,"")</f>
        <v/>
      </c>
      <c r="C4396" s="20" t="str">
        <f>IF(Data!$B4396:C$5005&lt;&gt;"",Data!C4396,"")</f>
        <v/>
      </c>
      <c r="D4396" s="20" t="str">
        <f t="shared" si="147"/>
        <v/>
      </c>
      <c r="E4396" s="133" t="str">
        <f>IF(D4396="","",IF(COUNTIF($D$10:D4395,D4396)=0,COUNTIF(D:D,D4396),""))</f>
        <v/>
      </c>
      <c r="F4396" s="20" t="str">
        <f t="shared" si="148"/>
        <v/>
      </c>
      <c r="G4396" s="56"/>
      <c r="H4396" s="56"/>
      <c r="I4396" s="56"/>
      <c r="J4396" s="56"/>
      <c r="K4396" s="56"/>
      <c r="L4396" s="56"/>
      <c r="M4396" s="56"/>
      <c r="N4396" s="56"/>
      <c r="O4396" s="56"/>
      <c r="P4396" s="56"/>
    </row>
    <row r="4397" spans="1:16">
      <c r="A4397" s="20">
        <v>4388</v>
      </c>
      <c r="B4397" s="20" t="str">
        <f>IF(Data!B4397:$B$5005&lt;&gt;"",Data!B4397,"")</f>
        <v/>
      </c>
      <c r="C4397" s="20" t="str">
        <f>IF(Data!$B4397:C$5005&lt;&gt;"",Data!C4397,"")</f>
        <v/>
      </c>
      <c r="D4397" s="20" t="str">
        <f t="shared" si="147"/>
        <v/>
      </c>
      <c r="E4397" s="133" t="str">
        <f>IF(D4397="","",IF(COUNTIF($D$10:D4396,D4397)=0,COUNTIF(D:D,D4397),""))</f>
        <v/>
      </c>
      <c r="F4397" s="20" t="str">
        <f t="shared" si="148"/>
        <v/>
      </c>
      <c r="G4397" s="56"/>
      <c r="H4397" s="56"/>
      <c r="I4397" s="56"/>
      <c r="J4397" s="56"/>
      <c r="K4397" s="56"/>
      <c r="L4397" s="56"/>
      <c r="M4397" s="56"/>
      <c r="N4397" s="56"/>
      <c r="O4397" s="56"/>
      <c r="P4397" s="56"/>
    </row>
    <row r="4398" spans="1:16">
      <c r="A4398" s="20">
        <v>4389</v>
      </c>
      <c r="B4398" s="20" t="str">
        <f>IF(Data!B4398:$B$5005&lt;&gt;"",Data!B4398,"")</f>
        <v/>
      </c>
      <c r="C4398" s="20" t="str">
        <f>IF(Data!$B4398:C$5005&lt;&gt;"",Data!C4398,"")</f>
        <v/>
      </c>
      <c r="D4398" s="20" t="str">
        <f t="shared" si="147"/>
        <v/>
      </c>
      <c r="E4398" s="133" t="str">
        <f>IF(D4398="","",IF(COUNTIF($D$10:D4397,D4398)=0,COUNTIF(D:D,D4398),""))</f>
        <v/>
      </c>
      <c r="F4398" s="20" t="str">
        <f t="shared" si="148"/>
        <v/>
      </c>
      <c r="G4398" s="56"/>
      <c r="H4398" s="56"/>
      <c r="I4398" s="56"/>
      <c r="J4398" s="56"/>
      <c r="K4398" s="56"/>
      <c r="L4398" s="56"/>
      <c r="M4398" s="56"/>
      <c r="N4398" s="56"/>
      <c r="O4398" s="56"/>
      <c r="P4398" s="56"/>
    </row>
    <row r="4399" spans="1:16">
      <c r="A4399" s="20">
        <v>4390</v>
      </c>
      <c r="B4399" s="20" t="str">
        <f>IF(Data!B4399:$B$5005&lt;&gt;"",Data!B4399,"")</f>
        <v/>
      </c>
      <c r="C4399" s="20" t="str">
        <f>IF(Data!$B4399:C$5005&lt;&gt;"",Data!C4399,"")</f>
        <v/>
      </c>
      <c r="D4399" s="20" t="str">
        <f t="shared" si="147"/>
        <v/>
      </c>
      <c r="E4399" s="133" t="str">
        <f>IF(D4399="","",IF(COUNTIF($D$10:D4398,D4399)=0,COUNTIF(D:D,D4399),""))</f>
        <v/>
      </c>
      <c r="F4399" s="20" t="str">
        <f t="shared" si="148"/>
        <v/>
      </c>
      <c r="G4399" s="56"/>
      <c r="H4399" s="56"/>
      <c r="I4399" s="56"/>
      <c r="J4399" s="56"/>
      <c r="K4399" s="56"/>
      <c r="L4399" s="56"/>
      <c r="M4399" s="56"/>
      <c r="N4399" s="56"/>
      <c r="O4399" s="56"/>
      <c r="P4399" s="56"/>
    </row>
    <row r="4400" spans="1:16">
      <c r="A4400" s="20">
        <v>4391</v>
      </c>
      <c r="B4400" s="20" t="str">
        <f>IF(Data!B4400:$B$5005&lt;&gt;"",Data!B4400,"")</f>
        <v/>
      </c>
      <c r="C4400" s="20" t="str">
        <f>IF(Data!$B4400:C$5005&lt;&gt;"",Data!C4400,"")</f>
        <v/>
      </c>
      <c r="D4400" s="20" t="str">
        <f t="shared" si="147"/>
        <v/>
      </c>
      <c r="E4400" s="133" t="str">
        <f>IF(D4400="","",IF(COUNTIF($D$10:D4399,D4400)=0,COUNTIF(D:D,D4400),""))</f>
        <v/>
      </c>
      <c r="F4400" s="20" t="str">
        <f t="shared" si="148"/>
        <v/>
      </c>
      <c r="G4400" s="56"/>
      <c r="H4400" s="56"/>
      <c r="I4400" s="56"/>
      <c r="J4400" s="56"/>
      <c r="K4400" s="56"/>
      <c r="L4400" s="56"/>
      <c r="M4400" s="56"/>
      <c r="N4400" s="56"/>
      <c r="O4400" s="56"/>
      <c r="P4400" s="56"/>
    </row>
    <row r="4401" spans="1:16">
      <c r="A4401" s="20">
        <v>4392</v>
      </c>
      <c r="B4401" s="20" t="str">
        <f>IF(Data!B4401:$B$5005&lt;&gt;"",Data!B4401,"")</f>
        <v/>
      </c>
      <c r="C4401" s="20" t="str">
        <f>IF(Data!$B4401:C$5005&lt;&gt;"",Data!C4401,"")</f>
        <v/>
      </c>
      <c r="D4401" s="20" t="str">
        <f t="shared" si="147"/>
        <v/>
      </c>
      <c r="E4401" s="133" t="str">
        <f>IF(D4401="","",IF(COUNTIF($D$10:D4400,D4401)=0,COUNTIF(D:D,D4401),""))</f>
        <v/>
      </c>
      <c r="F4401" s="20" t="str">
        <f t="shared" si="148"/>
        <v/>
      </c>
      <c r="G4401" s="56"/>
      <c r="H4401" s="56"/>
      <c r="I4401" s="56"/>
      <c r="J4401" s="56"/>
      <c r="K4401" s="56"/>
      <c r="L4401" s="56"/>
      <c r="M4401" s="56"/>
      <c r="N4401" s="56"/>
      <c r="O4401" s="56"/>
      <c r="P4401" s="56"/>
    </row>
    <row r="4402" spans="1:16">
      <c r="A4402" s="20">
        <v>4393</v>
      </c>
      <c r="B4402" s="20" t="str">
        <f>IF(Data!B4402:$B$5005&lt;&gt;"",Data!B4402,"")</f>
        <v/>
      </c>
      <c r="C4402" s="20" t="str">
        <f>IF(Data!$B4402:C$5005&lt;&gt;"",Data!C4402,"")</f>
        <v/>
      </c>
      <c r="D4402" s="20" t="str">
        <f t="shared" si="147"/>
        <v/>
      </c>
      <c r="E4402" s="133" t="str">
        <f>IF(D4402="","",IF(COUNTIF($D$10:D4401,D4402)=0,COUNTIF(D:D,D4402),""))</f>
        <v/>
      </c>
      <c r="F4402" s="20" t="str">
        <f t="shared" si="148"/>
        <v/>
      </c>
      <c r="G4402" s="56"/>
      <c r="H4402" s="56"/>
      <c r="I4402" s="56"/>
      <c r="J4402" s="56"/>
      <c r="K4402" s="56"/>
      <c r="L4402" s="56"/>
      <c r="M4402" s="56"/>
      <c r="N4402" s="56"/>
      <c r="O4402" s="56"/>
      <c r="P4402" s="56"/>
    </row>
    <row r="4403" spans="1:16">
      <c r="A4403" s="20">
        <v>4394</v>
      </c>
      <c r="B4403" s="20" t="str">
        <f>IF(Data!B4403:$B$5005&lt;&gt;"",Data!B4403,"")</f>
        <v/>
      </c>
      <c r="C4403" s="20" t="str">
        <f>IF(Data!$B4403:C$5005&lt;&gt;"",Data!C4403,"")</f>
        <v/>
      </c>
      <c r="D4403" s="20" t="str">
        <f t="shared" si="147"/>
        <v/>
      </c>
      <c r="E4403" s="133" t="str">
        <f>IF(D4403="","",IF(COUNTIF($D$10:D4402,D4403)=0,COUNTIF(D:D,D4403),""))</f>
        <v/>
      </c>
      <c r="F4403" s="20" t="str">
        <f t="shared" si="148"/>
        <v/>
      </c>
      <c r="G4403" s="56"/>
      <c r="H4403" s="56"/>
      <c r="I4403" s="56"/>
      <c r="J4403" s="56"/>
      <c r="K4403" s="56"/>
      <c r="L4403" s="56"/>
      <c r="M4403" s="56"/>
      <c r="N4403" s="56"/>
      <c r="O4403" s="56"/>
      <c r="P4403" s="56"/>
    </row>
    <row r="4404" spans="1:16">
      <c r="A4404" s="20">
        <v>4395</v>
      </c>
      <c r="B4404" s="20" t="str">
        <f>IF(Data!B4404:$B$5005&lt;&gt;"",Data!B4404,"")</f>
        <v/>
      </c>
      <c r="C4404" s="20" t="str">
        <f>IF(Data!$B4404:C$5005&lt;&gt;"",Data!C4404,"")</f>
        <v/>
      </c>
      <c r="D4404" s="20" t="str">
        <f t="shared" si="147"/>
        <v/>
      </c>
      <c r="E4404" s="133" t="str">
        <f>IF(D4404="","",IF(COUNTIF($D$10:D4403,D4404)=0,COUNTIF(D:D,D4404),""))</f>
        <v/>
      </c>
      <c r="F4404" s="20" t="str">
        <f t="shared" si="148"/>
        <v/>
      </c>
      <c r="G4404" s="56"/>
      <c r="H4404" s="56"/>
      <c r="I4404" s="56"/>
      <c r="J4404" s="56"/>
      <c r="K4404" s="56"/>
      <c r="L4404" s="56"/>
      <c r="M4404" s="56"/>
      <c r="N4404" s="56"/>
      <c r="O4404" s="56"/>
      <c r="P4404" s="56"/>
    </row>
    <row r="4405" spans="1:16">
      <c r="A4405" s="20">
        <v>4396</v>
      </c>
      <c r="B4405" s="20" t="str">
        <f>IF(Data!B4405:$B$5005&lt;&gt;"",Data!B4405,"")</f>
        <v/>
      </c>
      <c r="C4405" s="20" t="str">
        <f>IF(Data!$B4405:C$5005&lt;&gt;"",Data!C4405,"")</f>
        <v/>
      </c>
      <c r="D4405" s="20" t="str">
        <f t="shared" si="147"/>
        <v/>
      </c>
      <c r="E4405" s="133" t="str">
        <f>IF(D4405="","",IF(COUNTIF($D$10:D4404,D4405)=0,COUNTIF(D:D,D4405),""))</f>
        <v/>
      </c>
      <c r="F4405" s="20" t="str">
        <f t="shared" si="148"/>
        <v/>
      </c>
      <c r="G4405" s="56"/>
      <c r="H4405" s="56"/>
      <c r="I4405" s="56"/>
      <c r="J4405" s="56"/>
      <c r="K4405" s="56"/>
      <c r="L4405" s="56"/>
      <c r="M4405" s="56"/>
      <c r="N4405" s="56"/>
      <c r="O4405" s="56"/>
      <c r="P4405" s="56"/>
    </row>
    <row r="4406" spans="1:16">
      <c r="A4406" s="20">
        <v>4397</v>
      </c>
      <c r="B4406" s="20" t="str">
        <f>IF(Data!B4406:$B$5005&lt;&gt;"",Data!B4406,"")</f>
        <v/>
      </c>
      <c r="C4406" s="20" t="str">
        <f>IF(Data!$B4406:C$5005&lt;&gt;"",Data!C4406,"")</f>
        <v/>
      </c>
      <c r="D4406" s="20" t="str">
        <f t="shared" si="147"/>
        <v/>
      </c>
      <c r="E4406" s="133" t="str">
        <f>IF(D4406="","",IF(COUNTIF($D$10:D4405,D4406)=0,COUNTIF(D:D,D4406),""))</f>
        <v/>
      </c>
      <c r="F4406" s="20" t="str">
        <f t="shared" si="148"/>
        <v/>
      </c>
      <c r="G4406" s="56"/>
      <c r="H4406" s="56"/>
      <c r="I4406" s="56"/>
      <c r="J4406" s="56"/>
      <c r="K4406" s="56"/>
      <c r="L4406" s="56"/>
      <c r="M4406" s="56"/>
      <c r="N4406" s="56"/>
      <c r="O4406" s="56"/>
      <c r="P4406" s="56"/>
    </row>
    <row r="4407" spans="1:16">
      <c r="A4407" s="20">
        <v>4398</v>
      </c>
      <c r="B4407" s="20" t="str">
        <f>IF(Data!B4407:$B$5005&lt;&gt;"",Data!B4407,"")</f>
        <v/>
      </c>
      <c r="C4407" s="20" t="str">
        <f>IF(Data!$B4407:C$5005&lt;&gt;"",Data!C4407,"")</f>
        <v/>
      </c>
      <c r="D4407" s="20" t="str">
        <f t="shared" si="147"/>
        <v/>
      </c>
      <c r="E4407" s="133" t="str">
        <f>IF(D4407="","",IF(COUNTIF($D$10:D4406,D4407)=0,COUNTIF(D:D,D4407),""))</f>
        <v/>
      </c>
      <c r="F4407" s="20" t="str">
        <f t="shared" si="148"/>
        <v/>
      </c>
      <c r="G4407" s="56"/>
      <c r="H4407" s="56"/>
      <c r="I4407" s="56"/>
      <c r="J4407" s="56"/>
      <c r="K4407" s="56"/>
      <c r="L4407" s="56"/>
      <c r="M4407" s="56"/>
      <c r="N4407" s="56"/>
      <c r="O4407" s="56"/>
      <c r="P4407" s="56"/>
    </row>
    <row r="4408" spans="1:16">
      <c r="A4408" s="20">
        <v>4399</v>
      </c>
      <c r="B4408" s="20" t="str">
        <f>IF(Data!B4408:$B$5005&lt;&gt;"",Data!B4408,"")</f>
        <v/>
      </c>
      <c r="C4408" s="20" t="str">
        <f>IF(Data!$B4408:C$5005&lt;&gt;"",Data!C4408,"")</f>
        <v/>
      </c>
      <c r="D4408" s="20" t="str">
        <f t="shared" ref="D4408:D4471" si="149">IF(AND(B4408&lt;&gt;"",C4408&lt;&gt;""), _xlfn.RANK.AVG(B4408,B:B,1),"")</f>
        <v/>
      </c>
      <c r="E4408" s="133" t="str">
        <f>IF(D4408="","",IF(COUNTIF($D$10:D4407,D4408)=0,COUNTIF(D:D,D4408),""))</f>
        <v/>
      </c>
      <c r="F4408" s="20" t="str">
        <f t="shared" si="148"/>
        <v/>
      </c>
      <c r="G4408" s="56"/>
      <c r="H4408" s="56"/>
      <c r="I4408" s="56"/>
      <c r="J4408" s="56"/>
      <c r="K4408" s="56"/>
      <c r="L4408" s="56"/>
      <c r="M4408" s="56"/>
      <c r="N4408" s="56"/>
      <c r="O4408" s="56"/>
      <c r="P4408" s="56"/>
    </row>
    <row r="4409" spans="1:16">
      <c r="A4409" s="20">
        <v>4400</v>
      </c>
      <c r="B4409" s="20" t="str">
        <f>IF(Data!B4409:$B$5005&lt;&gt;"",Data!B4409,"")</f>
        <v/>
      </c>
      <c r="C4409" s="20" t="str">
        <f>IF(Data!$B4409:C$5005&lt;&gt;"",Data!C4409,"")</f>
        <v/>
      </c>
      <c r="D4409" s="20" t="str">
        <f t="shared" si="149"/>
        <v/>
      </c>
      <c r="E4409" s="133" t="str">
        <f>IF(D4409="","",IF(COUNTIF($D$10:D4408,D4409)=0,COUNTIF(D:D,D4409),""))</f>
        <v/>
      </c>
      <c r="F4409" s="20" t="str">
        <f t="shared" si="148"/>
        <v/>
      </c>
      <c r="G4409" s="56"/>
      <c r="H4409" s="56"/>
      <c r="I4409" s="56"/>
      <c r="J4409" s="56"/>
      <c r="K4409" s="56"/>
      <c r="L4409" s="56"/>
      <c r="M4409" s="56"/>
      <c r="N4409" s="56"/>
      <c r="O4409" s="56"/>
      <c r="P4409" s="56"/>
    </row>
    <row r="4410" spans="1:16">
      <c r="A4410" s="20">
        <v>4401</v>
      </c>
      <c r="B4410" s="20" t="str">
        <f>IF(Data!B4410:$B$5005&lt;&gt;"",Data!B4410,"")</f>
        <v/>
      </c>
      <c r="C4410" s="20" t="str">
        <f>IF(Data!$B4410:C$5005&lt;&gt;"",Data!C4410,"")</f>
        <v/>
      </c>
      <c r="D4410" s="20" t="str">
        <f t="shared" si="149"/>
        <v/>
      </c>
      <c r="E4410" s="133" t="str">
        <f>IF(D4410="","",IF(COUNTIF($D$10:D4409,D4410)=0,COUNTIF(D:D,D4410),""))</f>
        <v/>
      </c>
      <c r="F4410" s="20" t="str">
        <f t="shared" si="148"/>
        <v/>
      </c>
      <c r="G4410" s="56"/>
      <c r="H4410" s="56"/>
      <c r="I4410" s="56"/>
      <c r="J4410" s="56"/>
      <c r="K4410" s="56"/>
      <c r="L4410" s="56"/>
      <c r="M4410" s="56"/>
      <c r="N4410" s="56"/>
      <c r="O4410" s="56"/>
      <c r="P4410" s="56"/>
    </row>
    <row r="4411" spans="1:16">
      <c r="A4411" s="20">
        <v>4402</v>
      </c>
      <c r="B4411" s="20" t="str">
        <f>IF(Data!B4411:$B$5005&lt;&gt;"",Data!B4411,"")</f>
        <v/>
      </c>
      <c r="C4411" s="20" t="str">
        <f>IF(Data!$B4411:C$5005&lt;&gt;"",Data!C4411,"")</f>
        <v/>
      </c>
      <c r="D4411" s="20" t="str">
        <f t="shared" si="149"/>
        <v/>
      </c>
      <c r="E4411" s="133" t="str">
        <f>IF(D4411="","",IF(COUNTIF($D$10:D4410,D4411)=0,COUNTIF(D:D,D4411),""))</f>
        <v/>
      </c>
      <c r="F4411" s="20" t="str">
        <f t="shared" si="148"/>
        <v/>
      </c>
      <c r="G4411" s="56"/>
      <c r="H4411" s="56"/>
      <c r="I4411" s="56"/>
      <c r="J4411" s="56"/>
      <c r="K4411" s="56"/>
      <c r="L4411" s="56"/>
      <c r="M4411" s="56"/>
      <c r="N4411" s="56"/>
      <c r="O4411" s="56"/>
      <c r="P4411" s="56"/>
    </row>
    <row r="4412" spans="1:16">
      <c r="A4412" s="20">
        <v>4403</v>
      </c>
      <c r="B4412" s="20" t="str">
        <f>IF(Data!B4412:$B$5005&lt;&gt;"",Data!B4412,"")</f>
        <v/>
      </c>
      <c r="C4412" s="20" t="str">
        <f>IF(Data!$B4412:C$5005&lt;&gt;"",Data!C4412,"")</f>
        <v/>
      </c>
      <c r="D4412" s="20" t="str">
        <f t="shared" si="149"/>
        <v/>
      </c>
      <c r="E4412" s="133" t="str">
        <f>IF(D4412="","",IF(COUNTIF($D$10:D4411,D4412)=0,COUNTIF(D:D,D4412),""))</f>
        <v/>
      </c>
      <c r="F4412" s="20" t="str">
        <f t="shared" si="148"/>
        <v/>
      </c>
      <c r="G4412" s="56"/>
      <c r="H4412" s="56"/>
      <c r="I4412" s="56"/>
      <c r="J4412" s="56"/>
      <c r="K4412" s="56"/>
      <c r="L4412" s="56"/>
      <c r="M4412" s="56"/>
      <c r="N4412" s="56"/>
      <c r="O4412" s="56"/>
      <c r="P4412" s="56"/>
    </row>
    <row r="4413" spans="1:16">
      <c r="A4413" s="20">
        <v>4404</v>
      </c>
      <c r="B4413" s="20" t="str">
        <f>IF(Data!B4413:$B$5005&lt;&gt;"",Data!B4413,"")</f>
        <v/>
      </c>
      <c r="C4413" s="20" t="str">
        <f>IF(Data!$B4413:C$5005&lt;&gt;"",Data!C4413,"")</f>
        <v/>
      </c>
      <c r="D4413" s="20" t="str">
        <f t="shared" si="149"/>
        <v/>
      </c>
      <c r="E4413" s="133" t="str">
        <f>IF(D4413="","",IF(COUNTIF($D$10:D4412,D4413)=0,COUNTIF(D:D,D4413),""))</f>
        <v/>
      </c>
      <c r="F4413" s="20" t="str">
        <f t="shared" si="148"/>
        <v/>
      </c>
      <c r="G4413" s="56"/>
      <c r="H4413" s="56"/>
      <c r="I4413" s="56"/>
      <c r="J4413" s="56"/>
      <c r="K4413" s="56"/>
      <c r="L4413" s="56"/>
      <c r="M4413" s="56"/>
      <c r="N4413" s="56"/>
      <c r="O4413" s="56"/>
      <c r="P4413" s="56"/>
    </row>
    <row r="4414" spans="1:16">
      <c r="A4414" s="20">
        <v>4405</v>
      </c>
      <c r="B4414" s="20" t="str">
        <f>IF(Data!B4414:$B$5005&lt;&gt;"",Data!B4414,"")</f>
        <v/>
      </c>
      <c r="C4414" s="20" t="str">
        <f>IF(Data!$B4414:C$5005&lt;&gt;"",Data!C4414,"")</f>
        <v/>
      </c>
      <c r="D4414" s="20" t="str">
        <f t="shared" si="149"/>
        <v/>
      </c>
      <c r="E4414" s="133" t="str">
        <f>IF(D4414="","",IF(COUNTIF($D$10:D4413,D4414)=0,COUNTIF(D:D,D4414),""))</f>
        <v/>
      </c>
      <c r="F4414" s="20" t="str">
        <f t="shared" si="148"/>
        <v/>
      </c>
      <c r="G4414" s="56"/>
      <c r="H4414" s="56"/>
      <c r="I4414" s="56"/>
      <c r="J4414" s="56"/>
      <c r="K4414" s="56"/>
      <c r="L4414" s="56"/>
      <c r="M4414" s="56"/>
      <c r="N4414" s="56"/>
      <c r="O4414" s="56"/>
      <c r="P4414" s="56"/>
    </row>
    <row r="4415" spans="1:16">
      <c r="A4415" s="20">
        <v>4406</v>
      </c>
      <c r="B4415" s="20" t="str">
        <f>IF(Data!B4415:$B$5005&lt;&gt;"",Data!B4415,"")</f>
        <v/>
      </c>
      <c r="C4415" s="20" t="str">
        <f>IF(Data!$B4415:C$5005&lt;&gt;"",Data!C4415,"")</f>
        <v/>
      </c>
      <c r="D4415" s="20" t="str">
        <f t="shared" si="149"/>
        <v/>
      </c>
      <c r="E4415" s="133" t="str">
        <f>IF(D4415="","",IF(COUNTIF($D$10:D4414,D4415)=0,COUNTIF(D:D,D4415),""))</f>
        <v/>
      </c>
      <c r="F4415" s="20" t="str">
        <f t="shared" si="148"/>
        <v/>
      </c>
      <c r="G4415" s="56"/>
      <c r="H4415" s="56"/>
      <c r="I4415" s="56"/>
      <c r="J4415" s="56"/>
      <c r="K4415" s="56"/>
      <c r="L4415" s="56"/>
      <c r="M4415" s="56"/>
      <c r="N4415" s="56"/>
      <c r="O4415" s="56"/>
      <c r="P4415" s="56"/>
    </row>
    <row r="4416" spans="1:16">
      <c r="A4416" s="20">
        <v>4407</v>
      </c>
      <c r="B4416" s="20" t="str">
        <f>IF(Data!B4416:$B$5005&lt;&gt;"",Data!B4416,"")</f>
        <v/>
      </c>
      <c r="C4416" s="20" t="str">
        <f>IF(Data!$B4416:C$5005&lt;&gt;"",Data!C4416,"")</f>
        <v/>
      </c>
      <c r="D4416" s="20" t="str">
        <f t="shared" si="149"/>
        <v/>
      </c>
      <c r="E4416" s="133" t="str">
        <f>IF(D4416="","",IF(COUNTIF($D$10:D4415,D4416)=0,COUNTIF(D:D,D4416),""))</f>
        <v/>
      </c>
      <c r="F4416" s="20" t="str">
        <f t="shared" si="148"/>
        <v/>
      </c>
      <c r="G4416" s="56"/>
      <c r="H4416" s="56"/>
      <c r="I4416" s="56"/>
      <c r="J4416" s="56"/>
      <c r="K4416" s="56"/>
      <c r="L4416" s="56"/>
      <c r="M4416" s="56"/>
      <c r="N4416" s="56"/>
      <c r="O4416" s="56"/>
      <c r="P4416" s="56"/>
    </row>
    <row r="4417" spans="1:16">
      <c r="A4417" s="20">
        <v>4408</v>
      </c>
      <c r="B4417" s="20" t="str">
        <f>IF(Data!B4417:$B$5005&lt;&gt;"",Data!B4417,"")</f>
        <v/>
      </c>
      <c r="C4417" s="20" t="str">
        <f>IF(Data!$B4417:C$5005&lt;&gt;"",Data!C4417,"")</f>
        <v/>
      </c>
      <c r="D4417" s="20" t="str">
        <f t="shared" si="149"/>
        <v/>
      </c>
      <c r="E4417" s="133" t="str">
        <f>IF(D4417="","",IF(COUNTIF($D$10:D4416,D4417)=0,COUNTIF(D:D,D4417),""))</f>
        <v/>
      </c>
      <c r="F4417" s="20" t="str">
        <f t="shared" si="148"/>
        <v/>
      </c>
      <c r="G4417" s="56"/>
      <c r="H4417" s="56"/>
      <c r="I4417" s="56"/>
      <c r="J4417" s="56"/>
      <c r="K4417" s="56"/>
      <c r="L4417" s="56"/>
      <c r="M4417" s="56"/>
      <c r="N4417" s="56"/>
      <c r="O4417" s="56"/>
      <c r="P4417" s="56"/>
    </row>
    <row r="4418" spans="1:16">
      <c r="A4418" s="20">
        <v>4409</v>
      </c>
      <c r="B4418" s="20" t="str">
        <f>IF(Data!B4418:$B$5005&lt;&gt;"",Data!B4418,"")</f>
        <v/>
      </c>
      <c r="C4418" s="20" t="str">
        <f>IF(Data!$B4418:C$5005&lt;&gt;"",Data!C4418,"")</f>
        <v/>
      </c>
      <c r="D4418" s="20" t="str">
        <f t="shared" si="149"/>
        <v/>
      </c>
      <c r="E4418" s="133" t="str">
        <f>IF(D4418="","",IF(COUNTIF($D$10:D4417,D4418)=0,COUNTIF(D:D,D4418),""))</f>
        <v/>
      </c>
      <c r="F4418" s="20" t="str">
        <f t="shared" si="148"/>
        <v/>
      </c>
      <c r="G4418" s="56"/>
      <c r="H4418" s="56"/>
      <c r="I4418" s="56"/>
      <c r="J4418" s="56"/>
      <c r="K4418" s="56"/>
      <c r="L4418" s="56"/>
      <c r="M4418" s="56"/>
      <c r="N4418" s="56"/>
      <c r="O4418" s="56"/>
      <c r="P4418" s="56"/>
    </row>
    <row r="4419" spans="1:16">
      <c r="A4419" s="20">
        <v>4410</v>
      </c>
      <c r="B4419" s="20" t="str">
        <f>IF(Data!B4419:$B$5005&lt;&gt;"",Data!B4419,"")</f>
        <v/>
      </c>
      <c r="C4419" s="20" t="str">
        <f>IF(Data!$B4419:C$5005&lt;&gt;"",Data!C4419,"")</f>
        <v/>
      </c>
      <c r="D4419" s="20" t="str">
        <f t="shared" si="149"/>
        <v/>
      </c>
      <c r="E4419" s="133" t="str">
        <f>IF(D4419="","",IF(COUNTIF($D$10:D4418,D4419)=0,COUNTIF(D:D,D4419),""))</f>
        <v/>
      </c>
      <c r="F4419" s="20" t="str">
        <f t="shared" si="148"/>
        <v/>
      </c>
      <c r="G4419" s="56"/>
      <c r="H4419" s="56"/>
      <c r="I4419" s="56"/>
      <c r="J4419" s="56"/>
      <c r="K4419" s="56"/>
      <c r="L4419" s="56"/>
      <c r="M4419" s="56"/>
      <c r="N4419" s="56"/>
      <c r="O4419" s="56"/>
      <c r="P4419" s="56"/>
    </row>
    <row r="4420" spans="1:16">
      <c r="A4420" s="20">
        <v>4411</v>
      </c>
      <c r="B4420" s="20" t="str">
        <f>IF(Data!B4420:$B$5005&lt;&gt;"",Data!B4420,"")</f>
        <v/>
      </c>
      <c r="C4420" s="20" t="str">
        <f>IF(Data!$B4420:C$5005&lt;&gt;"",Data!C4420,"")</f>
        <v/>
      </c>
      <c r="D4420" s="20" t="str">
        <f t="shared" si="149"/>
        <v/>
      </c>
      <c r="E4420" s="133" t="str">
        <f>IF(D4420="","",IF(COUNTIF($D$10:D4419,D4420)=0,COUNTIF(D:D,D4420),""))</f>
        <v/>
      </c>
      <c r="F4420" s="20" t="str">
        <f t="shared" si="148"/>
        <v/>
      </c>
      <c r="G4420" s="56"/>
      <c r="H4420" s="56"/>
      <c r="I4420" s="56"/>
      <c r="J4420" s="56"/>
      <c r="K4420" s="56"/>
      <c r="L4420" s="56"/>
      <c r="M4420" s="56"/>
      <c r="N4420" s="56"/>
      <c r="O4420" s="56"/>
      <c r="P4420" s="56"/>
    </row>
    <row r="4421" spans="1:16">
      <c r="A4421" s="20">
        <v>4412</v>
      </c>
      <c r="B4421" s="20" t="str">
        <f>IF(Data!B4421:$B$5005&lt;&gt;"",Data!B4421,"")</f>
        <v/>
      </c>
      <c r="C4421" s="20" t="str">
        <f>IF(Data!$B4421:C$5005&lt;&gt;"",Data!C4421,"")</f>
        <v/>
      </c>
      <c r="D4421" s="20" t="str">
        <f t="shared" si="149"/>
        <v/>
      </c>
      <c r="E4421" s="133" t="str">
        <f>IF(D4421="","",IF(COUNTIF($D$10:D4420,D4421)=0,COUNTIF(D:D,D4421),""))</f>
        <v/>
      </c>
      <c r="F4421" s="20" t="str">
        <f t="shared" si="148"/>
        <v/>
      </c>
      <c r="G4421" s="56"/>
      <c r="H4421" s="56"/>
      <c r="I4421" s="56"/>
      <c r="J4421" s="56"/>
      <c r="K4421" s="56"/>
      <c r="L4421" s="56"/>
      <c r="M4421" s="56"/>
      <c r="N4421" s="56"/>
      <c r="O4421" s="56"/>
      <c r="P4421" s="56"/>
    </row>
    <row r="4422" spans="1:16">
      <c r="A4422" s="20">
        <v>4413</v>
      </c>
      <c r="B4422" s="20" t="str">
        <f>IF(Data!B4422:$B$5005&lt;&gt;"",Data!B4422,"")</f>
        <v/>
      </c>
      <c r="C4422" s="20" t="str">
        <f>IF(Data!$B4422:C$5005&lt;&gt;"",Data!C4422,"")</f>
        <v/>
      </c>
      <c r="D4422" s="20" t="str">
        <f t="shared" si="149"/>
        <v/>
      </c>
      <c r="E4422" s="133" t="str">
        <f>IF(D4422="","",IF(COUNTIF($D$10:D4421,D4422)=0,COUNTIF(D:D,D4422),""))</f>
        <v/>
      </c>
      <c r="F4422" s="20" t="str">
        <f t="shared" si="148"/>
        <v/>
      </c>
      <c r="G4422" s="56"/>
      <c r="H4422" s="56"/>
      <c r="I4422" s="56"/>
      <c r="J4422" s="56"/>
      <c r="K4422" s="56"/>
      <c r="L4422" s="56"/>
      <c r="M4422" s="56"/>
      <c r="N4422" s="56"/>
      <c r="O4422" s="56"/>
      <c r="P4422" s="56"/>
    </row>
    <row r="4423" spans="1:16">
      <c r="A4423" s="20">
        <v>4414</v>
      </c>
      <c r="B4423" s="20" t="str">
        <f>IF(Data!B4423:$B$5005&lt;&gt;"",Data!B4423,"")</f>
        <v/>
      </c>
      <c r="C4423" s="20" t="str">
        <f>IF(Data!$B4423:C$5005&lt;&gt;"",Data!C4423,"")</f>
        <v/>
      </c>
      <c r="D4423" s="20" t="str">
        <f t="shared" si="149"/>
        <v/>
      </c>
      <c r="E4423" s="133" t="str">
        <f>IF(D4423="","",IF(COUNTIF($D$10:D4422,D4423)=0,COUNTIF(D:D,D4423),""))</f>
        <v/>
      </c>
      <c r="F4423" s="20" t="str">
        <f t="shared" si="148"/>
        <v/>
      </c>
      <c r="G4423" s="56"/>
      <c r="H4423" s="56"/>
      <c r="I4423" s="56"/>
      <c r="J4423" s="56"/>
      <c r="K4423" s="56"/>
      <c r="L4423" s="56"/>
      <c r="M4423" s="56"/>
      <c r="N4423" s="56"/>
      <c r="O4423" s="56"/>
      <c r="P4423" s="56"/>
    </row>
    <row r="4424" spans="1:16">
      <c r="A4424" s="20">
        <v>4415</v>
      </c>
      <c r="B4424" s="20" t="str">
        <f>IF(Data!B4424:$B$5005&lt;&gt;"",Data!B4424,"")</f>
        <v/>
      </c>
      <c r="C4424" s="20" t="str">
        <f>IF(Data!$B4424:C$5005&lt;&gt;"",Data!C4424,"")</f>
        <v/>
      </c>
      <c r="D4424" s="20" t="str">
        <f t="shared" si="149"/>
        <v/>
      </c>
      <c r="E4424" s="133" t="str">
        <f>IF(D4424="","",IF(COUNTIF($D$10:D4423,D4424)=0,COUNTIF(D:D,D4424),""))</f>
        <v/>
      </c>
      <c r="F4424" s="20" t="str">
        <f t="shared" si="148"/>
        <v/>
      </c>
      <c r="G4424" s="56"/>
      <c r="H4424" s="56"/>
      <c r="I4424" s="56"/>
      <c r="J4424" s="56"/>
      <c r="K4424" s="56"/>
      <c r="L4424" s="56"/>
      <c r="M4424" s="56"/>
      <c r="N4424" s="56"/>
      <c r="O4424" s="56"/>
      <c r="P4424" s="56"/>
    </row>
    <row r="4425" spans="1:16">
      <c r="A4425" s="20">
        <v>4416</v>
      </c>
      <c r="B4425" s="20" t="str">
        <f>IF(Data!B4425:$B$5005&lt;&gt;"",Data!B4425,"")</f>
        <v/>
      </c>
      <c r="C4425" s="20" t="str">
        <f>IF(Data!$B4425:C$5005&lt;&gt;"",Data!C4425,"")</f>
        <v/>
      </c>
      <c r="D4425" s="20" t="str">
        <f t="shared" si="149"/>
        <v/>
      </c>
      <c r="E4425" s="133" t="str">
        <f>IF(D4425="","",IF(COUNTIF($D$10:D4424,D4425)=0,COUNTIF(D:D,D4425),""))</f>
        <v/>
      </c>
      <c r="F4425" s="20" t="str">
        <f t="shared" si="148"/>
        <v/>
      </c>
      <c r="G4425" s="56"/>
      <c r="H4425" s="56"/>
      <c r="I4425" s="56"/>
      <c r="J4425" s="56"/>
      <c r="K4425" s="56"/>
      <c r="L4425" s="56"/>
      <c r="M4425" s="56"/>
      <c r="N4425" s="56"/>
      <c r="O4425" s="56"/>
      <c r="P4425" s="56"/>
    </row>
    <row r="4426" spans="1:16">
      <c r="A4426" s="20">
        <v>4417</v>
      </c>
      <c r="B4426" s="20" t="str">
        <f>IF(Data!B4426:$B$5005&lt;&gt;"",Data!B4426,"")</f>
        <v/>
      </c>
      <c r="C4426" s="20" t="str">
        <f>IF(Data!$B4426:C$5005&lt;&gt;"",Data!C4426,"")</f>
        <v/>
      </c>
      <c r="D4426" s="20" t="str">
        <f t="shared" si="149"/>
        <v/>
      </c>
      <c r="E4426" s="133" t="str">
        <f>IF(D4426="","",IF(COUNTIF($D$10:D4425,D4426)=0,COUNTIF(D:D,D4426),""))</f>
        <v/>
      </c>
      <c r="F4426" s="20" t="str">
        <f t="shared" si="148"/>
        <v/>
      </c>
      <c r="G4426" s="56"/>
      <c r="H4426" s="56"/>
      <c r="I4426" s="56"/>
      <c r="J4426" s="56"/>
      <c r="K4426" s="56"/>
      <c r="L4426" s="56"/>
      <c r="M4426" s="56"/>
      <c r="N4426" s="56"/>
      <c r="O4426" s="56"/>
      <c r="P4426" s="56"/>
    </row>
    <row r="4427" spans="1:16">
      <c r="A4427" s="20">
        <v>4418</v>
      </c>
      <c r="B4427" s="20" t="str">
        <f>IF(Data!B4427:$B$5005&lt;&gt;"",Data!B4427,"")</f>
        <v/>
      </c>
      <c r="C4427" s="20" t="str">
        <f>IF(Data!$B4427:C$5005&lt;&gt;"",Data!C4427,"")</f>
        <v/>
      </c>
      <c r="D4427" s="20" t="str">
        <f t="shared" si="149"/>
        <v/>
      </c>
      <c r="E4427" s="133" t="str">
        <f>IF(D4427="","",IF(COUNTIF($D$10:D4426,D4427)=0,COUNTIF(D:D,D4427),""))</f>
        <v/>
      </c>
      <c r="F4427" s="20" t="str">
        <f t="shared" si="148"/>
        <v/>
      </c>
      <c r="G4427" s="56"/>
      <c r="H4427" s="56"/>
      <c r="I4427" s="56"/>
      <c r="J4427" s="56"/>
      <c r="K4427" s="56"/>
      <c r="L4427" s="56"/>
      <c r="M4427" s="56"/>
      <c r="N4427" s="56"/>
      <c r="O4427" s="56"/>
      <c r="P4427" s="56"/>
    </row>
    <row r="4428" spans="1:16">
      <c r="A4428" s="20">
        <v>4419</v>
      </c>
      <c r="B4428" s="20" t="str">
        <f>IF(Data!B4428:$B$5005&lt;&gt;"",Data!B4428,"")</f>
        <v/>
      </c>
      <c r="C4428" s="20" t="str">
        <f>IF(Data!$B4428:C$5005&lt;&gt;"",Data!C4428,"")</f>
        <v/>
      </c>
      <c r="D4428" s="20" t="str">
        <f t="shared" si="149"/>
        <v/>
      </c>
      <c r="E4428" s="133" t="str">
        <f>IF(D4428="","",IF(COUNTIF($D$10:D4427,D4428)=0,COUNTIF(D:D,D4428),""))</f>
        <v/>
      </c>
      <c r="F4428" s="20" t="str">
        <f t="shared" ref="F4428:F4491" si="150">IF(E4428="","",E4428^3-E4428)</f>
        <v/>
      </c>
      <c r="G4428" s="56"/>
      <c r="H4428" s="56"/>
      <c r="I4428" s="56"/>
      <c r="J4428" s="56"/>
      <c r="K4428" s="56"/>
      <c r="L4428" s="56"/>
      <c r="M4428" s="56"/>
      <c r="N4428" s="56"/>
      <c r="O4428" s="56"/>
      <c r="P4428" s="56"/>
    </row>
    <row r="4429" spans="1:16">
      <c r="A4429" s="20">
        <v>4420</v>
      </c>
      <c r="B4429" s="20" t="str">
        <f>IF(Data!B4429:$B$5005&lt;&gt;"",Data!B4429,"")</f>
        <v/>
      </c>
      <c r="C4429" s="20" t="str">
        <f>IF(Data!$B4429:C$5005&lt;&gt;"",Data!C4429,"")</f>
        <v/>
      </c>
      <c r="D4429" s="20" t="str">
        <f t="shared" si="149"/>
        <v/>
      </c>
      <c r="E4429" s="133" t="str">
        <f>IF(D4429="","",IF(COUNTIF($D$10:D4428,D4429)=0,COUNTIF(D:D,D4429),""))</f>
        <v/>
      </c>
      <c r="F4429" s="20" t="str">
        <f t="shared" si="150"/>
        <v/>
      </c>
      <c r="G4429" s="56"/>
      <c r="H4429" s="56"/>
      <c r="I4429" s="56"/>
      <c r="J4429" s="56"/>
      <c r="K4429" s="56"/>
      <c r="L4429" s="56"/>
      <c r="M4429" s="56"/>
      <c r="N4429" s="56"/>
      <c r="O4429" s="56"/>
      <c r="P4429" s="56"/>
    </row>
    <row r="4430" spans="1:16">
      <c r="A4430" s="20">
        <v>4421</v>
      </c>
      <c r="B4430" s="20" t="str">
        <f>IF(Data!B4430:$B$5005&lt;&gt;"",Data!B4430,"")</f>
        <v/>
      </c>
      <c r="C4430" s="20" t="str">
        <f>IF(Data!$B4430:C$5005&lt;&gt;"",Data!C4430,"")</f>
        <v/>
      </c>
      <c r="D4430" s="20" t="str">
        <f t="shared" si="149"/>
        <v/>
      </c>
      <c r="E4430" s="133" t="str">
        <f>IF(D4430="","",IF(COUNTIF($D$10:D4429,D4430)=0,COUNTIF(D:D,D4430),""))</f>
        <v/>
      </c>
      <c r="F4430" s="20" t="str">
        <f t="shared" si="150"/>
        <v/>
      </c>
      <c r="G4430" s="56"/>
      <c r="H4430" s="56"/>
      <c r="I4430" s="56"/>
      <c r="J4430" s="56"/>
      <c r="K4430" s="56"/>
      <c r="L4430" s="56"/>
      <c r="M4430" s="56"/>
      <c r="N4430" s="56"/>
      <c r="O4430" s="56"/>
      <c r="P4430" s="56"/>
    </row>
    <row r="4431" spans="1:16">
      <c r="A4431" s="20">
        <v>4422</v>
      </c>
      <c r="B4431" s="20" t="str">
        <f>IF(Data!B4431:$B$5005&lt;&gt;"",Data!B4431,"")</f>
        <v/>
      </c>
      <c r="C4431" s="20" t="str">
        <f>IF(Data!$B4431:C$5005&lt;&gt;"",Data!C4431,"")</f>
        <v/>
      </c>
      <c r="D4431" s="20" t="str">
        <f t="shared" si="149"/>
        <v/>
      </c>
      <c r="E4431" s="133" t="str">
        <f>IF(D4431="","",IF(COUNTIF($D$10:D4430,D4431)=0,COUNTIF(D:D,D4431),""))</f>
        <v/>
      </c>
      <c r="F4431" s="20" t="str">
        <f t="shared" si="150"/>
        <v/>
      </c>
      <c r="G4431" s="56"/>
      <c r="H4431" s="56"/>
      <c r="I4431" s="56"/>
      <c r="J4431" s="56"/>
      <c r="K4431" s="56"/>
      <c r="L4431" s="56"/>
      <c r="M4431" s="56"/>
      <c r="N4431" s="56"/>
      <c r="O4431" s="56"/>
      <c r="P4431" s="56"/>
    </row>
    <row r="4432" spans="1:16">
      <c r="A4432" s="20">
        <v>4423</v>
      </c>
      <c r="B4432" s="20" t="str">
        <f>IF(Data!B4432:$B$5005&lt;&gt;"",Data!B4432,"")</f>
        <v/>
      </c>
      <c r="C4432" s="20" t="str">
        <f>IF(Data!$B4432:C$5005&lt;&gt;"",Data!C4432,"")</f>
        <v/>
      </c>
      <c r="D4432" s="20" t="str">
        <f t="shared" si="149"/>
        <v/>
      </c>
      <c r="E4432" s="133" t="str">
        <f>IF(D4432="","",IF(COUNTIF($D$10:D4431,D4432)=0,COUNTIF(D:D,D4432),""))</f>
        <v/>
      </c>
      <c r="F4432" s="20" t="str">
        <f t="shared" si="150"/>
        <v/>
      </c>
      <c r="G4432" s="56"/>
      <c r="H4432" s="56"/>
      <c r="I4432" s="56"/>
      <c r="J4432" s="56"/>
      <c r="K4432" s="56"/>
      <c r="L4432" s="56"/>
      <c r="M4432" s="56"/>
      <c r="N4432" s="56"/>
      <c r="O4432" s="56"/>
      <c r="P4432" s="56"/>
    </row>
    <row r="4433" spans="1:16">
      <c r="A4433" s="20">
        <v>4424</v>
      </c>
      <c r="B4433" s="20" t="str">
        <f>IF(Data!B4433:$B$5005&lt;&gt;"",Data!B4433,"")</f>
        <v/>
      </c>
      <c r="C4433" s="20" t="str">
        <f>IF(Data!$B4433:C$5005&lt;&gt;"",Data!C4433,"")</f>
        <v/>
      </c>
      <c r="D4433" s="20" t="str">
        <f t="shared" si="149"/>
        <v/>
      </c>
      <c r="E4433" s="133" t="str">
        <f>IF(D4433="","",IF(COUNTIF($D$10:D4432,D4433)=0,COUNTIF(D:D,D4433),""))</f>
        <v/>
      </c>
      <c r="F4433" s="20" t="str">
        <f t="shared" si="150"/>
        <v/>
      </c>
      <c r="G4433" s="56"/>
      <c r="H4433" s="56"/>
      <c r="I4433" s="56"/>
      <c r="J4433" s="56"/>
      <c r="K4433" s="56"/>
      <c r="L4433" s="56"/>
      <c r="M4433" s="56"/>
      <c r="N4433" s="56"/>
      <c r="O4433" s="56"/>
      <c r="P4433" s="56"/>
    </row>
    <row r="4434" spans="1:16">
      <c r="A4434" s="20">
        <v>4425</v>
      </c>
      <c r="B4434" s="20" t="str">
        <f>IF(Data!B4434:$B$5005&lt;&gt;"",Data!B4434,"")</f>
        <v/>
      </c>
      <c r="C4434" s="20" t="str">
        <f>IF(Data!$B4434:C$5005&lt;&gt;"",Data!C4434,"")</f>
        <v/>
      </c>
      <c r="D4434" s="20" t="str">
        <f t="shared" si="149"/>
        <v/>
      </c>
      <c r="E4434" s="133" t="str">
        <f>IF(D4434="","",IF(COUNTIF($D$10:D4433,D4434)=0,COUNTIF(D:D,D4434),""))</f>
        <v/>
      </c>
      <c r="F4434" s="20" t="str">
        <f t="shared" si="150"/>
        <v/>
      </c>
      <c r="G4434" s="56"/>
      <c r="H4434" s="56"/>
      <c r="I4434" s="56"/>
      <c r="J4434" s="56"/>
      <c r="K4434" s="56"/>
      <c r="L4434" s="56"/>
      <c r="M4434" s="56"/>
      <c r="N4434" s="56"/>
      <c r="O4434" s="56"/>
      <c r="P4434" s="56"/>
    </row>
    <row r="4435" spans="1:16">
      <c r="A4435" s="20">
        <v>4426</v>
      </c>
      <c r="B4435" s="20" t="str">
        <f>IF(Data!B4435:$B$5005&lt;&gt;"",Data!B4435,"")</f>
        <v/>
      </c>
      <c r="C4435" s="20" t="str">
        <f>IF(Data!$B4435:C$5005&lt;&gt;"",Data!C4435,"")</f>
        <v/>
      </c>
      <c r="D4435" s="20" t="str">
        <f t="shared" si="149"/>
        <v/>
      </c>
      <c r="E4435" s="133" t="str">
        <f>IF(D4435="","",IF(COUNTIF($D$10:D4434,D4435)=0,COUNTIF(D:D,D4435),""))</f>
        <v/>
      </c>
      <c r="F4435" s="20" t="str">
        <f t="shared" si="150"/>
        <v/>
      </c>
      <c r="G4435" s="56"/>
      <c r="H4435" s="56"/>
      <c r="I4435" s="56"/>
      <c r="J4435" s="56"/>
      <c r="K4435" s="56"/>
      <c r="L4435" s="56"/>
      <c r="M4435" s="56"/>
      <c r="N4435" s="56"/>
      <c r="O4435" s="56"/>
      <c r="P4435" s="56"/>
    </row>
    <row r="4436" spans="1:16">
      <c r="A4436" s="20">
        <v>4427</v>
      </c>
      <c r="B4436" s="20" t="str">
        <f>IF(Data!B4436:$B$5005&lt;&gt;"",Data!B4436,"")</f>
        <v/>
      </c>
      <c r="C4436" s="20" t="str">
        <f>IF(Data!$B4436:C$5005&lt;&gt;"",Data!C4436,"")</f>
        <v/>
      </c>
      <c r="D4436" s="20" t="str">
        <f t="shared" si="149"/>
        <v/>
      </c>
      <c r="E4436" s="133" t="str">
        <f>IF(D4436="","",IF(COUNTIF($D$10:D4435,D4436)=0,COUNTIF(D:D,D4436),""))</f>
        <v/>
      </c>
      <c r="F4436" s="20" t="str">
        <f t="shared" si="150"/>
        <v/>
      </c>
      <c r="G4436" s="56"/>
      <c r="H4436" s="56"/>
      <c r="I4436" s="56"/>
      <c r="J4436" s="56"/>
      <c r="K4436" s="56"/>
      <c r="L4436" s="56"/>
      <c r="M4436" s="56"/>
      <c r="N4436" s="56"/>
      <c r="O4436" s="56"/>
      <c r="P4436" s="56"/>
    </row>
    <row r="4437" spans="1:16">
      <c r="A4437" s="20">
        <v>4428</v>
      </c>
      <c r="B4437" s="20" t="str">
        <f>IF(Data!B4437:$B$5005&lt;&gt;"",Data!B4437,"")</f>
        <v/>
      </c>
      <c r="C4437" s="20" t="str">
        <f>IF(Data!$B4437:C$5005&lt;&gt;"",Data!C4437,"")</f>
        <v/>
      </c>
      <c r="D4437" s="20" t="str">
        <f t="shared" si="149"/>
        <v/>
      </c>
      <c r="E4437" s="133" t="str">
        <f>IF(D4437="","",IF(COUNTIF($D$10:D4436,D4437)=0,COUNTIF(D:D,D4437),""))</f>
        <v/>
      </c>
      <c r="F4437" s="20" t="str">
        <f t="shared" si="150"/>
        <v/>
      </c>
      <c r="G4437" s="56"/>
      <c r="H4437" s="56"/>
      <c r="I4437" s="56"/>
      <c r="J4437" s="56"/>
      <c r="K4437" s="56"/>
      <c r="L4437" s="56"/>
      <c r="M4437" s="56"/>
      <c r="N4437" s="56"/>
      <c r="O4437" s="56"/>
      <c r="P4437" s="56"/>
    </row>
    <row r="4438" spans="1:16">
      <c r="A4438" s="20">
        <v>4429</v>
      </c>
      <c r="B4438" s="20" t="str">
        <f>IF(Data!B4438:$B$5005&lt;&gt;"",Data!B4438,"")</f>
        <v/>
      </c>
      <c r="C4438" s="20" t="str">
        <f>IF(Data!$B4438:C$5005&lt;&gt;"",Data!C4438,"")</f>
        <v/>
      </c>
      <c r="D4438" s="20" t="str">
        <f t="shared" si="149"/>
        <v/>
      </c>
      <c r="E4438" s="133" t="str">
        <f>IF(D4438="","",IF(COUNTIF($D$10:D4437,D4438)=0,COUNTIF(D:D,D4438),""))</f>
        <v/>
      </c>
      <c r="F4438" s="20" t="str">
        <f t="shared" si="150"/>
        <v/>
      </c>
      <c r="G4438" s="56"/>
      <c r="H4438" s="56"/>
      <c r="I4438" s="56"/>
      <c r="J4438" s="56"/>
      <c r="K4438" s="56"/>
      <c r="L4438" s="56"/>
      <c r="M4438" s="56"/>
      <c r="N4438" s="56"/>
      <c r="O4438" s="56"/>
      <c r="P4438" s="56"/>
    </row>
    <row r="4439" spans="1:16">
      <c r="A4439" s="20">
        <v>4430</v>
      </c>
      <c r="B4439" s="20" t="str">
        <f>IF(Data!B4439:$B$5005&lt;&gt;"",Data!B4439,"")</f>
        <v/>
      </c>
      <c r="C4439" s="20" t="str">
        <f>IF(Data!$B4439:C$5005&lt;&gt;"",Data!C4439,"")</f>
        <v/>
      </c>
      <c r="D4439" s="20" t="str">
        <f t="shared" si="149"/>
        <v/>
      </c>
      <c r="E4439" s="133" t="str">
        <f>IF(D4439="","",IF(COUNTIF($D$10:D4438,D4439)=0,COUNTIF(D:D,D4439),""))</f>
        <v/>
      </c>
      <c r="F4439" s="20" t="str">
        <f t="shared" si="150"/>
        <v/>
      </c>
      <c r="G4439" s="56"/>
      <c r="H4439" s="56"/>
      <c r="I4439" s="56"/>
      <c r="J4439" s="56"/>
      <c r="K4439" s="56"/>
      <c r="L4439" s="56"/>
      <c r="M4439" s="56"/>
      <c r="N4439" s="56"/>
      <c r="O4439" s="56"/>
      <c r="P4439" s="56"/>
    </row>
    <row r="4440" spans="1:16">
      <c r="A4440" s="20">
        <v>4431</v>
      </c>
      <c r="B4440" s="20" t="str">
        <f>IF(Data!B4440:$B$5005&lt;&gt;"",Data!B4440,"")</f>
        <v/>
      </c>
      <c r="C4440" s="20" t="str">
        <f>IF(Data!$B4440:C$5005&lt;&gt;"",Data!C4440,"")</f>
        <v/>
      </c>
      <c r="D4440" s="20" t="str">
        <f t="shared" si="149"/>
        <v/>
      </c>
      <c r="E4440" s="133" t="str">
        <f>IF(D4440="","",IF(COUNTIF($D$10:D4439,D4440)=0,COUNTIF(D:D,D4440),""))</f>
        <v/>
      </c>
      <c r="F4440" s="20" t="str">
        <f t="shared" si="150"/>
        <v/>
      </c>
      <c r="G4440" s="56"/>
      <c r="H4440" s="56"/>
      <c r="I4440" s="56"/>
      <c r="J4440" s="56"/>
      <c r="K4440" s="56"/>
      <c r="L4440" s="56"/>
      <c r="M4440" s="56"/>
      <c r="N4440" s="56"/>
      <c r="O4440" s="56"/>
      <c r="P4440" s="56"/>
    </row>
    <row r="4441" spans="1:16">
      <c r="A4441" s="20">
        <v>4432</v>
      </c>
      <c r="B4441" s="20" t="str">
        <f>IF(Data!B4441:$B$5005&lt;&gt;"",Data!B4441,"")</f>
        <v/>
      </c>
      <c r="C4441" s="20" t="str">
        <f>IF(Data!$B4441:C$5005&lt;&gt;"",Data!C4441,"")</f>
        <v/>
      </c>
      <c r="D4441" s="20" t="str">
        <f t="shared" si="149"/>
        <v/>
      </c>
      <c r="E4441" s="133" t="str">
        <f>IF(D4441="","",IF(COUNTIF($D$10:D4440,D4441)=0,COUNTIF(D:D,D4441),""))</f>
        <v/>
      </c>
      <c r="F4441" s="20" t="str">
        <f t="shared" si="150"/>
        <v/>
      </c>
      <c r="G4441" s="56"/>
      <c r="H4441" s="56"/>
      <c r="I4441" s="56"/>
      <c r="J4441" s="56"/>
      <c r="K4441" s="56"/>
      <c r="L4441" s="56"/>
      <c r="M4441" s="56"/>
      <c r="N4441" s="56"/>
      <c r="O4441" s="56"/>
      <c r="P4441" s="56"/>
    </row>
    <row r="4442" spans="1:16">
      <c r="A4442" s="20">
        <v>4433</v>
      </c>
      <c r="B4442" s="20" t="str">
        <f>IF(Data!B4442:$B$5005&lt;&gt;"",Data!B4442,"")</f>
        <v/>
      </c>
      <c r="C4442" s="20" t="str">
        <f>IF(Data!$B4442:C$5005&lt;&gt;"",Data!C4442,"")</f>
        <v/>
      </c>
      <c r="D4442" s="20" t="str">
        <f t="shared" si="149"/>
        <v/>
      </c>
      <c r="E4442" s="133" t="str">
        <f>IF(D4442="","",IF(COUNTIF($D$10:D4441,D4442)=0,COUNTIF(D:D,D4442),""))</f>
        <v/>
      </c>
      <c r="F4442" s="20" t="str">
        <f t="shared" si="150"/>
        <v/>
      </c>
      <c r="G4442" s="56"/>
      <c r="H4442" s="56"/>
      <c r="I4442" s="56"/>
      <c r="J4442" s="56"/>
      <c r="K4442" s="56"/>
      <c r="L4442" s="56"/>
      <c r="M4442" s="56"/>
      <c r="N4442" s="56"/>
      <c r="O4442" s="56"/>
      <c r="P4442" s="56"/>
    </row>
    <row r="4443" spans="1:16">
      <c r="A4443" s="20">
        <v>4434</v>
      </c>
      <c r="B4443" s="20" t="str">
        <f>IF(Data!B4443:$B$5005&lt;&gt;"",Data!B4443,"")</f>
        <v/>
      </c>
      <c r="C4443" s="20" t="str">
        <f>IF(Data!$B4443:C$5005&lt;&gt;"",Data!C4443,"")</f>
        <v/>
      </c>
      <c r="D4443" s="20" t="str">
        <f t="shared" si="149"/>
        <v/>
      </c>
      <c r="E4443" s="133" t="str">
        <f>IF(D4443="","",IF(COUNTIF($D$10:D4442,D4443)=0,COUNTIF(D:D,D4443),""))</f>
        <v/>
      </c>
      <c r="F4443" s="20" t="str">
        <f t="shared" si="150"/>
        <v/>
      </c>
      <c r="G4443" s="56"/>
      <c r="H4443" s="56"/>
      <c r="I4443" s="56"/>
      <c r="J4443" s="56"/>
      <c r="K4443" s="56"/>
      <c r="L4443" s="56"/>
      <c r="M4443" s="56"/>
      <c r="N4443" s="56"/>
      <c r="O4443" s="56"/>
      <c r="P4443" s="56"/>
    </row>
    <row r="4444" spans="1:16">
      <c r="A4444" s="20">
        <v>4435</v>
      </c>
      <c r="B4444" s="20" t="str">
        <f>IF(Data!B4444:$B$5005&lt;&gt;"",Data!B4444,"")</f>
        <v/>
      </c>
      <c r="C4444" s="20" t="str">
        <f>IF(Data!$B4444:C$5005&lt;&gt;"",Data!C4444,"")</f>
        <v/>
      </c>
      <c r="D4444" s="20" t="str">
        <f t="shared" si="149"/>
        <v/>
      </c>
      <c r="E4444" s="133" t="str">
        <f>IF(D4444="","",IF(COUNTIF($D$10:D4443,D4444)=0,COUNTIF(D:D,D4444),""))</f>
        <v/>
      </c>
      <c r="F4444" s="20" t="str">
        <f t="shared" si="150"/>
        <v/>
      </c>
      <c r="G4444" s="56"/>
      <c r="H4444" s="56"/>
      <c r="I4444" s="56"/>
      <c r="J4444" s="56"/>
      <c r="K4444" s="56"/>
      <c r="L4444" s="56"/>
      <c r="M4444" s="56"/>
      <c r="N4444" s="56"/>
      <c r="O4444" s="56"/>
      <c r="P4444" s="56"/>
    </row>
    <row r="4445" spans="1:16">
      <c r="A4445" s="20">
        <v>4436</v>
      </c>
      <c r="B4445" s="20" t="str">
        <f>IF(Data!B4445:$B$5005&lt;&gt;"",Data!B4445,"")</f>
        <v/>
      </c>
      <c r="C4445" s="20" t="str">
        <f>IF(Data!$B4445:C$5005&lt;&gt;"",Data!C4445,"")</f>
        <v/>
      </c>
      <c r="D4445" s="20" t="str">
        <f t="shared" si="149"/>
        <v/>
      </c>
      <c r="E4445" s="133" t="str">
        <f>IF(D4445="","",IF(COUNTIF($D$10:D4444,D4445)=0,COUNTIF(D:D,D4445),""))</f>
        <v/>
      </c>
      <c r="F4445" s="20" t="str">
        <f t="shared" si="150"/>
        <v/>
      </c>
      <c r="G4445" s="56"/>
      <c r="H4445" s="56"/>
      <c r="I4445" s="56"/>
      <c r="J4445" s="56"/>
      <c r="K4445" s="56"/>
      <c r="L4445" s="56"/>
      <c r="M4445" s="56"/>
      <c r="N4445" s="56"/>
      <c r="O4445" s="56"/>
      <c r="P4445" s="56"/>
    </row>
    <row r="4446" spans="1:16">
      <c r="A4446" s="20">
        <v>4437</v>
      </c>
      <c r="B4446" s="20" t="str">
        <f>IF(Data!B4446:$B$5005&lt;&gt;"",Data!B4446,"")</f>
        <v/>
      </c>
      <c r="C4446" s="20" t="str">
        <f>IF(Data!$B4446:C$5005&lt;&gt;"",Data!C4446,"")</f>
        <v/>
      </c>
      <c r="D4446" s="20" t="str">
        <f t="shared" si="149"/>
        <v/>
      </c>
      <c r="E4446" s="133" t="str">
        <f>IF(D4446="","",IF(COUNTIF($D$10:D4445,D4446)=0,COUNTIF(D:D,D4446),""))</f>
        <v/>
      </c>
      <c r="F4446" s="20" t="str">
        <f t="shared" si="150"/>
        <v/>
      </c>
      <c r="G4446" s="56"/>
      <c r="H4446" s="56"/>
      <c r="I4446" s="56"/>
      <c r="J4446" s="56"/>
      <c r="K4446" s="56"/>
      <c r="L4446" s="56"/>
      <c r="M4446" s="56"/>
      <c r="N4446" s="56"/>
      <c r="O4446" s="56"/>
      <c r="P4446" s="56"/>
    </row>
    <row r="4447" spans="1:16">
      <c r="A4447" s="20">
        <v>4438</v>
      </c>
      <c r="B4447" s="20" t="str">
        <f>IF(Data!B4447:$B$5005&lt;&gt;"",Data!B4447,"")</f>
        <v/>
      </c>
      <c r="C4447" s="20" t="str">
        <f>IF(Data!$B4447:C$5005&lt;&gt;"",Data!C4447,"")</f>
        <v/>
      </c>
      <c r="D4447" s="20" t="str">
        <f t="shared" si="149"/>
        <v/>
      </c>
      <c r="E4447" s="133" t="str">
        <f>IF(D4447="","",IF(COUNTIF($D$10:D4446,D4447)=0,COUNTIF(D:D,D4447),""))</f>
        <v/>
      </c>
      <c r="F4447" s="20" t="str">
        <f t="shared" si="150"/>
        <v/>
      </c>
      <c r="G4447" s="56"/>
      <c r="H4447" s="56"/>
      <c r="I4447" s="56"/>
      <c r="J4447" s="56"/>
      <c r="K4447" s="56"/>
      <c r="L4447" s="56"/>
      <c r="M4447" s="56"/>
      <c r="N4447" s="56"/>
      <c r="O4447" s="56"/>
      <c r="P4447" s="56"/>
    </row>
    <row r="4448" spans="1:16">
      <c r="A4448" s="20">
        <v>4439</v>
      </c>
      <c r="B4448" s="20" t="str">
        <f>IF(Data!B4448:$B$5005&lt;&gt;"",Data!B4448,"")</f>
        <v/>
      </c>
      <c r="C4448" s="20" t="str">
        <f>IF(Data!$B4448:C$5005&lt;&gt;"",Data!C4448,"")</f>
        <v/>
      </c>
      <c r="D4448" s="20" t="str">
        <f t="shared" si="149"/>
        <v/>
      </c>
      <c r="E4448" s="133" t="str">
        <f>IF(D4448="","",IF(COUNTIF($D$10:D4447,D4448)=0,COUNTIF(D:D,D4448),""))</f>
        <v/>
      </c>
      <c r="F4448" s="20" t="str">
        <f t="shared" si="150"/>
        <v/>
      </c>
      <c r="G4448" s="56"/>
      <c r="H4448" s="56"/>
      <c r="I4448" s="56"/>
      <c r="J4448" s="56"/>
      <c r="K4448" s="56"/>
      <c r="L4448" s="56"/>
      <c r="M4448" s="56"/>
      <c r="N4448" s="56"/>
      <c r="O4448" s="56"/>
      <c r="P4448" s="56"/>
    </row>
    <row r="4449" spans="1:16">
      <c r="A4449" s="20">
        <v>4440</v>
      </c>
      <c r="B4449" s="20" t="str">
        <f>IF(Data!B4449:$B$5005&lt;&gt;"",Data!B4449,"")</f>
        <v/>
      </c>
      <c r="C4449" s="20" t="str">
        <f>IF(Data!$B4449:C$5005&lt;&gt;"",Data!C4449,"")</f>
        <v/>
      </c>
      <c r="D4449" s="20" t="str">
        <f t="shared" si="149"/>
        <v/>
      </c>
      <c r="E4449" s="133" t="str">
        <f>IF(D4449="","",IF(COUNTIF($D$10:D4448,D4449)=0,COUNTIF(D:D,D4449),""))</f>
        <v/>
      </c>
      <c r="F4449" s="20" t="str">
        <f t="shared" si="150"/>
        <v/>
      </c>
      <c r="G4449" s="56"/>
      <c r="H4449" s="56"/>
      <c r="I4449" s="56"/>
      <c r="J4449" s="56"/>
      <c r="K4449" s="56"/>
      <c r="L4449" s="56"/>
      <c r="M4449" s="56"/>
      <c r="N4449" s="56"/>
      <c r="O4449" s="56"/>
      <c r="P4449" s="56"/>
    </row>
    <row r="4450" spans="1:16">
      <c r="A4450" s="20">
        <v>4441</v>
      </c>
      <c r="B4450" s="20" t="str">
        <f>IF(Data!B4450:$B$5005&lt;&gt;"",Data!B4450,"")</f>
        <v/>
      </c>
      <c r="C4450" s="20" t="str">
        <f>IF(Data!$B4450:C$5005&lt;&gt;"",Data!C4450,"")</f>
        <v/>
      </c>
      <c r="D4450" s="20" t="str">
        <f t="shared" si="149"/>
        <v/>
      </c>
      <c r="E4450" s="133" t="str">
        <f>IF(D4450="","",IF(COUNTIF($D$10:D4449,D4450)=0,COUNTIF(D:D,D4450),""))</f>
        <v/>
      </c>
      <c r="F4450" s="20" t="str">
        <f t="shared" si="150"/>
        <v/>
      </c>
      <c r="G4450" s="56"/>
      <c r="H4450" s="56"/>
      <c r="I4450" s="56"/>
      <c r="J4450" s="56"/>
      <c r="K4450" s="56"/>
      <c r="L4450" s="56"/>
      <c r="M4450" s="56"/>
      <c r="N4450" s="56"/>
      <c r="O4450" s="56"/>
      <c r="P4450" s="56"/>
    </row>
    <row r="4451" spans="1:16">
      <c r="A4451" s="20">
        <v>4442</v>
      </c>
      <c r="B4451" s="20" t="str">
        <f>IF(Data!B4451:$B$5005&lt;&gt;"",Data!B4451,"")</f>
        <v/>
      </c>
      <c r="C4451" s="20" t="str">
        <f>IF(Data!$B4451:C$5005&lt;&gt;"",Data!C4451,"")</f>
        <v/>
      </c>
      <c r="D4451" s="20" t="str">
        <f t="shared" si="149"/>
        <v/>
      </c>
      <c r="E4451" s="133" t="str">
        <f>IF(D4451="","",IF(COUNTIF($D$10:D4450,D4451)=0,COUNTIF(D:D,D4451),""))</f>
        <v/>
      </c>
      <c r="F4451" s="20" t="str">
        <f t="shared" si="150"/>
        <v/>
      </c>
      <c r="G4451" s="56"/>
      <c r="H4451" s="56"/>
      <c r="I4451" s="56"/>
      <c r="J4451" s="56"/>
      <c r="K4451" s="56"/>
      <c r="L4451" s="56"/>
      <c r="M4451" s="56"/>
      <c r="N4451" s="56"/>
      <c r="O4451" s="56"/>
      <c r="P4451" s="56"/>
    </row>
    <row r="4452" spans="1:16">
      <c r="A4452" s="20">
        <v>4443</v>
      </c>
      <c r="B4452" s="20" t="str">
        <f>IF(Data!B4452:$B$5005&lt;&gt;"",Data!B4452,"")</f>
        <v/>
      </c>
      <c r="C4452" s="20" t="str">
        <f>IF(Data!$B4452:C$5005&lt;&gt;"",Data!C4452,"")</f>
        <v/>
      </c>
      <c r="D4452" s="20" t="str">
        <f t="shared" si="149"/>
        <v/>
      </c>
      <c r="E4452" s="133" t="str">
        <f>IF(D4452="","",IF(COUNTIF($D$10:D4451,D4452)=0,COUNTIF(D:D,D4452),""))</f>
        <v/>
      </c>
      <c r="F4452" s="20" t="str">
        <f t="shared" si="150"/>
        <v/>
      </c>
      <c r="G4452" s="56"/>
      <c r="H4452" s="56"/>
      <c r="I4452" s="56"/>
      <c r="J4452" s="56"/>
      <c r="K4452" s="56"/>
      <c r="L4452" s="56"/>
      <c r="M4452" s="56"/>
      <c r="N4452" s="56"/>
      <c r="O4452" s="56"/>
      <c r="P4452" s="56"/>
    </row>
    <row r="4453" spans="1:16">
      <c r="A4453" s="20">
        <v>4444</v>
      </c>
      <c r="B4453" s="20" t="str">
        <f>IF(Data!B4453:$B$5005&lt;&gt;"",Data!B4453,"")</f>
        <v/>
      </c>
      <c r="C4453" s="20" t="str">
        <f>IF(Data!$B4453:C$5005&lt;&gt;"",Data!C4453,"")</f>
        <v/>
      </c>
      <c r="D4453" s="20" t="str">
        <f t="shared" si="149"/>
        <v/>
      </c>
      <c r="E4453" s="133" t="str">
        <f>IF(D4453="","",IF(COUNTIF($D$10:D4452,D4453)=0,COUNTIF(D:D,D4453),""))</f>
        <v/>
      </c>
      <c r="F4453" s="20" t="str">
        <f t="shared" si="150"/>
        <v/>
      </c>
      <c r="G4453" s="56"/>
      <c r="H4453" s="56"/>
      <c r="I4453" s="56"/>
      <c r="J4453" s="56"/>
      <c r="K4453" s="56"/>
      <c r="L4453" s="56"/>
      <c r="M4453" s="56"/>
      <c r="N4453" s="56"/>
      <c r="O4453" s="56"/>
      <c r="P4453" s="56"/>
    </row>
    <row r="4454" spans="1:16">
      <c r="A4454" s="20">
        <v>4445</v>
      </c>
      <c r="B4454" s="20" t="str">
        <f>IF(Data!B4454:$B$5005&lt;&gt;"",Data!B4454,"")</f>
        <v/>
      </c>
      <c r="C4454" s="20" t="str">
        <f>IF(Data!$B4454:C$5005&lt;&gt;"",Data!C4454,"")</f>
        <v/>
      </c>
      <c r="D4454" s="20" t="str">
        <f t="shared" si="149"/>
        <v/>
      </c>
      <c r="E4454" s="133" t="str">
        <f>IF(D4454="","",IF(COUNTIF($D$10:D4453,D4454)=0,COUNTIF(D:D,D4454),""))</f>
        <v/>
      </c>
      <c r="F4454" s="20" t="str">
        <f t="shared" si="150"/>
        <v/>
      </c>
      <c r="G4454" s="56"/>
      <c r="H4454" s="56"/>
      <c r="I4454" s="56"/>
      <c r="J4454" s="56"/>
      <c r="K4454" s="56"/>
      <c r="L4454" s="56"/>
      <c r="M4454" s="56"/>
      <c r="N4454" s="56"/>
      <c r="O4454" s="56"/>
      <c r="P4454" s="56"/>
    </row>
    <row r="4455" spans="1:16">
      <c r="A4455" s="20">
        <v>4446</v>
      </c>
      <c r="B4455" s="20" t="str">
        <f>IF(Data!B4455:$B$5005&lt;&gt;"",Data!B4455,"")</f>
        <v/>
      </c>
      <c r="C4455" s="20" t="str">
        <f>IF(Data!$B4455:C$5005&lt;&gt;"",Data!C4455,"")</f>
        <v/>
      </c>
      <c r="D4455" s="20" t="str">
        <f t="shared" si="149"/>
        <v/>
      </c>
      <c r="E4455" s="133" t="str">
        <f>IF(D4455="","",IF(COUNTIF($D$10:D4454,D4455)=0,COUNTIF(D:D,D4455),""))</f>
        <v/>
      </c>
      <c r="F4455" s="20" t="str">
        <f t="shared" si="150"/>
        <v/>
      </c>
      <c r="G4455" s="56"/>
      <c r="H4455" s="56"/>
      <c r="I4455" s="56"/>
      <c r="J4455" s="56"/>
      <c r="K4455" s="56"/>
      <c r="L4455" s="56"/>
      <c r="M4455" s="56"/>
      <c r="N4455" s="56"/>
      <c r="O4455" s="56"/>
      <c r="P4455" s="56"/>
    </row>
    <row r="4456" spans="1:16">
      <c r="A4456" s="20">
        <v>4447</v>
      </c>
      <c r="B4456" s="20" t="str">
        <f>IF(Data!B4456:$B$5005&lt;&gt;"",Data!B4456,"")</f>
        <v/>
      </c>
      <c r="C4456" s="20" t="str">
        <f>IF(Data!$B4456:C$5005&lt;&gt;"",Data!C4456,"")</f>
        <v/>
      </c>
      <c r="D4456" s="20" t="str">
        <f t="shared" si="149"/>
        <v/>
      </c>
      <c r="E4456" s="133" t="str">
        <f>IF(D4456="","",IF(COUNTIF($D$10:D4455,D4456)=0,COUNTIF(D:D,D4456),""))</f>
        <v/>
      </c>
      <c r="F4456" s="20" t="str">
        <f t="shared" si="150"/>
        <v/>
      </c>
      <c r="G4456" s="56"/>
      <c r="H4456" s="56"/>
      <c r="I4456" s="56"/>
      <c r="J4456" s="56"/>
      <c r="K4456" s="56"/>
      <c r="L4456" s="56"/>
      <c r="M4456" s="56"/>
      <c r="N4456" s="56"/>
      <c r="O4456" s="56"/>
      <c r="P4456" s="56"/>
    </row>
    <row r="4457" spans="1:16">
      <c r="A4457" s="20">
        <v>4448</v>
      </c>
      <c r="B4457" s="20" t="str">
        <f>IF(Data!B4457:$B$5005&lt;&gt;"",Data!B4457,"")</f>
        <v/>
      </c>
      <c r="C4457" s="20" t="str">
        <f>IF(Data!$B4457:C$5005&lt;&gt;"",Data!C4457,"")</f>
        <v/>
      </c>
      <c r="D4457" s="20" t="str">
        <f t="shared" si="149"/>
        <v/>
      </c>
      <c r="E4457" s="133" t="str">
        <f>IF(D4457="","",IF(COUNTIF($D$10:D4456,D4457)=0,COUNTIF(D:D,D4457),""))</f>
        <v/>
      </c>
      <c r="F4457" s="20" t="str">
        <f t="shared" si="150"/>
        <v/>
      </c>
      <c r="G4457" s="56"/>
      <c r="H4457" s="56"/>
      <c r="I4457" s="56"/>
      <c r="J4457" s="56"/>
      <c r="K4457" s="56"/>
      <c r="L4457" s="56"/>
      <c r="M4457" s="56"/>
      <c r="N4457" s="56"/>
      <c r="O4457" s="56"/>
      <c r="P4457" s="56"/>
    </row>
    <row r="4458" spans="1:16">
      <c r="A4458" s="20">
        <v>4449</v>
      </c>
      <c r="B4458" s="20" t="str">
        <f>IF(Data!B4458:$B$5005&lt;&gt;"",Data!B4458,"")</f>
        <v/>
      </c>
      <c r="C4458" s="20" t="str">
        <f>IF(Data!$B4458:C$5005&lt;&gt;"",Data!C4458,"")</f>
        <v/>
      </c>
      <c r="D4458" s="20" t="str">
        <f t="shared" si="149"/>
        <v/>
      </c>
      <c r="E4458" s="133" t="str">
        <f>IF(D4458="","",IF(COUNTIF($D$10:D4457,D4458)=0,COUNTIF(D:D,D4458),""))</f>
        <v/>
      </c>
      <c r="F4458" s="20" t="str">
        <f t="shared" si="150"/>
        <v/>
      </c>
      <c r="G4458" s="56"/>
      <c r="H4458" s="56"/>
      <c r="I4458" s="56"/>
      <c r="J4458" s="56"/>
      <c r="K4458" s="56"/>
      <c r="L4458" s="56"/>
      <c r="M4458" s="56"/>
      <c r="N4458" s="56"/>
      <c r="O4458" s="56"/>
      <c r="P4458" s="56"/>
    </row>
    <row r="4459" spans="1:16">
      <c r="A4459" s="20">
        <v>4450</v>
      </c>
      <c r="B4459" s="20" t="str">
        <f>IF(Data!B4459:$B$5005&lt;&gt;"",Data!B4459,"")</f>
        <v/>
      </c>
      <c r="C4459" s="20" t="str">
        <f>IF(Data!$B4459:C$5005&lt;&gt;"",Data!C4459,"")</f>
        <v/>
      </c>
      <c r="D4459" s="20" t="str">
        <f t="shared" si="149"/>
        <v/>
      </c>
      <c r="E4459" s="133" t="str">
        <f>IF(D4459="","",IF(COUNTIF($D$10:D4458,D4459)=0,COUNTIF(D:D,D4459),""))</f>
        <v/>
      </c>
      <c r="F4459" s="20" t="str">
        <f t="shared" si="150"/>
        <v/>
      </c>
      <c r="G4459" s="56"/>
      <c r="H4459" s="56"/>
      <c r="I4459" s="56"/>
      <c r="J4459" s="56"/>
      <c r="K4459" s="56"/>
      <c r="L4459" s="56"/>
      <c r="M4459" s="56"/>
      <c r="N4459" s="56"/>
      <c r="O4459" s="56"/>
      <c r="P4459" s="56"/>
    </row>
    <row r="4460" spans="1:16">
      <c r="A4460" s="20">
        <v>4451</v>
      </c>
      <c r="B4460" s="20" t="str">
        <f>IF(Data!B4460:$B$5005&lt;&gt;"",Data!B4460,"")</f>
        <v/>
      </c>
      <c r="C4460" s="20" t="str">
        <f>IF(Data!$B4460:C$5005&lt;&gt;"",Data!C4460,"")</f>
        <v/>
      </c>
      <c r="D4460" s="20" t="str">
        <f t="shared" si="149"/>
        <v/>
      </c>
      <c r="E4460" s="133" t="str">
        <f>IF(D4460="","",IF(COUNTIF($D$10:D4459,D4460)=0,COUNTIF(D:D,D4460),""))</f>
        <v/>
      </c>
      <c r="F4460" s="20" t="str">
        <f t="shared" si="150"/>
        <v/>
      </c>
      <c r="G4460" s="56"/>
      <c r="H4460" s="56"/>
      <c r="I4460" s="56"/>
      <c r="J4460" s="56"/>
      <c r="K4460" s="56"/>
      <c r="L4460" s="56"/>
      <c r="M4460" s="56"/>
      <c r="N4460" s="56"/>
      <c r="O4460" s="56"/>
      <c r="P4460" s="56"/>
    </row>
    <row r="4461" spans="1:16">
      <c r="A4461" s="20">
        <v>4452</v>
      </c>
      <c r="B4461" s="20" t="str">
        <f>IF(Data!B4461:$B$5005&lt;&gt;"",Data!B4461,"")</f>
        <v/>
      </c>
      <c r="C4461" s="20" t="str">
        <f>IF(Data!$B4461:C$5005&lt;&gt;"",Data!C4461,"")</f>
        <v/>
      </c>
      <c r="D4461" s="20" t="str">
        <f t="shared" si="149"/>
        <v/>
      </c>
      <c r="E4461" s="133" t="str">
        <f>IF(D4461="","",IF(COUNTIF($D$10:D4460,D4461)=0,COUNTIF(D:D,D4461),""))</f>
        <v/>
      </c>
      <c r="F4461" s="20" t="str">
        <f t="shared" si="150"/>
        <v/>
      </c>
      <c r="G4461" s="56"/>
      <c r="H4461" s="56"/>
      <c r="I4461" s="56"/>
      <c r="J4461" s="56"/>
      <c r="K4461" s="56"/>
      <c r="L4461" s="56"/>
      <c r="M4461" s="56"/>
      <c r="N4461" s="56"/>
      <c r="O4461" s="56"/>
      <c r="P4461" s="56"/>
    </row>
    <row r="4462" spans="1:16">
      <c r="A4462" s="20">
        <v>4453</v>
      </c>
      <c r="B4462" s="20" t="str">
        <f>IF(Data!B4462:$B$5005&lt;&gt;"",Data!B4462,"")</f>
        <v/>
      </c>
      <c r="C4462" s="20" t="str">
        <f>IF(Data!$B4462:C$5005&lt;&gt;"",Data!C4462,"")</f>
        <v/>
      </c>
      <c r="D4462" s="20" t="str">
        <f t="shared" si="149"/>
        <v/>
      </c>
      <c r="E4462" s="133" t="str">
        <f>IF(D4462="","",IF(COUNTIF($D$10:D4461,D4462)=0,COUNTIF(D:D,D4462),""))</f>
        <v/>
      </c>
      <c r="F4462" s="20" t="str">
        <f t="shared" si="150"/>
        <v/>
      </c>
      <c r="G4462" s="56"/>
      <c r="H4462" s="56"/>
      <c r="I4462" s="56"/>
      <c r="J4462" s="56"/>
      <c r="K4462" s="56"/>
      <c r="L4462" s="56"/>
      <c r="M4462" s="56"/>
      <c r="N4462" s="56"/>
      <c r="O4462" s="56"/>
      <c r="P4462" s="56"/>
    </row>
    <row r="4463" spans="1:16">
      <c r="A4463" s="20">
        <v>4454</v>
      </c>
      <c r="B4463" s="20" t="str">
        <f>IF(Data!B4463:$B$5005&lt;&gt;"",Data!B4463,"")</f>
        <v/>
      </c>
      <c r="C4463" s="20" t="str">
        <f>IF(Data!$B4463:C$5005&lt;&gt;"",Data!C4463,"")</f>
        <v/>
      </c>
      <c r="D4463" s="20" t="str">
        <f t="shared" si="149"/>
        <v/>
      </c>
      <c r="E4463" s="133" t="str">
        <f>IF(D4463="","",IF(COUNTIF($D$10:D4462,D4463)=0,COUNTIF(D:D,D4463),""))</f>
        <v/>
      </c>
      <c r="F4463" s="20" t="str">
        <f t="shared" si="150"/>
        <v/>
      </c>
      <c r="G4463" s="56"/>
      <c r="H4463" s="56"/>
      <c r="I4463" s="56"/>
      <c r="J4463" s="56"/>
      <c r="K4463" s="56"/>
      <c r="L4463" s="56"/>
      <c r="M4463" s="56"/>
      <c r="N4463" s="56"/>
      <c r="O4463" s="56"/>
      <c r="P4463" s="56"/>
    </row>
    <row r="4464" spans="1:16">
      <c r="A4464" s="20">
        <v>4455</v>
      </c>
      <c r="B4464" s="20" t="str">
        <f>IF(Data!B4464:$B$5005&lt;&gt;"",Data!B4464,"")</f>
        <v/>
      </c>
      <c r="C4464" s="20" t="str">
        <f>IF(Data!$B4464:C$5005&lt;&gt;"",Data!C4464,"")</f>
        <v/>
      </c>
      <c r="D4464" s="20" t="str">
        <f t="shared" si="149"/>
        <v/>
      </c>
      <c r="E4464" s="133" t="str">
        <f>IF(D4464="","",IF(COUNTIF($D$10:D4463,D4464)=0,COUNTIF(D:D,D4464),""))</f>
        <v/>
      </c>
      <c r="F4464" s="20" t="str">
        <f t="shared" si="150"/>
        <v/>
      </c>
      <c r="G4464" s="56"/>
      <c r="H4464" s="56"/>
      <c r="I4464" s="56"/>
      <c r="J4464" s="56"/>
      <c r="K4464" s="56"/>
      <c r="L4464" s="56"/>
      <c r="M4464" s="56"/>
      <c r="N4464" s="56"/>
      <c r="O4464" s="56"/>
      <c r="P4464" s="56"/>
    </row>
    <row r="4465" spans="1:16">
      <c r="A4465" s="20">
        <v>4456</v>
      </c>
      <c r="B4465" s="20" t="str">
        <f>IF(Data!B4465:$B$5005&lt;&gt;"",Data!B4465,"")</f>
        <v/>
      </c>
      <c r="C4465" s="20" t="str">
        <f>IF(Data!$B4465:C$5005&lt;&gt;"",Data!C4465,"")</f>
        <v/>
      </c>
      <c r="D4465" s="20" t="str">
        <f t="shared" si="149"/>
        <v/>
      </c>
      <c r="E4465" s="133" t="str">
        <f>IF(D4465="","",IF(COUNTIF($D$10:D4464,D4465)=0,COUNTIF(D:D,D4465),""))</f>
        <v/>
      </c>
      <c r="F4465" s="20" t="str">
        <f t="shared" si="150"/>
        <v/>
      </c>
      <c r="G4465" s="56"/>
      <c r="H4465" s="56"/>
      <c r="I4465" s="56"/>
      <c r="J4465" s="56"/>
      <c r="K4465" s="56"/>
      <c r="L4465" s="56"/>
      <c r="M4465" s="56"/>
      <c r="N4465" s="56"/>
      <c r="O4465" s="56"/>
      <c r="P4465" s="56"/>
    </row>
    <row r="4466" spans="1:16">
      <c r="A4466" s="20">
        <v>4457</v>
      </c>
      <c r="B4466" s="20" t="str">
        <f>IF(Data!B4466:$B$5005&lt;&gt;"",Data!B4466,"")</f>
        <v/>
      </c>
      <c r="C4466" s="20" t="str">
        <f>IF(Data!$B4466:C$5005&lt;&gt;"",Data!C4466,"")</f>
        <v/>
      </c>
      <c r="D4466" s="20" t="str">
        <f t="shared" si="149"/>
        <v/>
      </c>
      <c r="E4466" s="133" t="str">
        <f>IF(D4466="","",IF(COUNTIF($D$10:D4465,D4466)=0,COUNTIF(D:D,D4466),""))</f>
        <v/>
      </c>
      <c r="F4466" s="20" t="str">
        <f t="shared" si="150"/>
        <v/>
      </c>
      <c r="G4466" s="56"/>
      <c r="H4466" s="56"/>
      <c r="I4466" s="56"/>
      <c r="J4466" s="56"/>
      <c r="K4466" s="56"/>
      <c r="L4466" s="56"/>
      <c r="M4466" s="56"/>
      <c r="N4466" s="56"/>
      <c r="O4466" s="56"/>
      <c r="P4466" s="56"/>
    </row>
    <row r="4467" spans="1:16">
      <c r="A4467" s="20">
        <v>4458</v>
      </c>
      <c r="B4467" s="20" t="str">
        <f>IF(Data!B4467:$B$5005&lt;&gt;"",Data!B4467,"")</f>
        <v/>
      </c>
      <c r="C4467" s="20" t="str">
        <f>IF(Data!$B4467:C$5005&lt;&gt;"",Data!C4467,"")</f>
        <v/>
      </c>
      <c r="D4467" s="20" t="str">
        <f t="shared" si="149"/>
        <v/>
      </c>
      <c r="E4467" s="133" t="str">
        <f>IF(D4467="","",IF(COUNTIF($D$10:D4466,D4467)=0,COUNTIF(D:D,D4467),""))</f>
        <v/>
      </c>
      <c r="F4467" s="20" t="str">
        <f t="shared" si="150"/>
        <v/>
      </c>
      <c r="G4467" s="56"/>
      <c r="H4467" s="56"/>
      <c r="I4467" s="56"/>
      <c r="J4467" s="56"/>
      <c r="K4467" s="56"/>
      <c r="L4467" s="56"/>
      <c r="M4467" s="56"/>
      <c r="N4467" s="56"/>
      <c r="O4467" s="56"/>
      <c r="P4467" s="56"/>
    </row>
    <row r="4468" spans="1:16">
      <c r="A4468" s="20">
        <v>4459</v>
      </c>
      <c r="B4468" s="20" t="str">
        <f>IF(Data!B4468:$B$5005&lt;&gt;"",Data!B4468,"")</f>
        <v/>
      </c>
      <c r="C4468" s="20" t="str">
        <f>IF(Data!$B4468:C$5005&lt;&gt;"",Data!C4468,"")</f>
        <v/>
      </c>
      <c r="D4468" s="20" t="str">
        <f t="shared" si="149"/>
        <v/>
      </c>
      <c r="E4468" s="133" t="str">
        <f>IF(D4468="","",IF(COUNTIF($D$10:D4467,D4468)=0,COUNTIF(D:D,D4468),""))</f>
        <v/>
      </c>
      <c r="F4468" s="20" t="str">
        <f t="shared" si="150"/>
        <v/>
      </c>
      <c r="G4468" s="56"/>
      <c r="H4468" s="56"/>
      <c r="I4468" s="56"/>
      <c r="J4468" s="56"/>
      <c r="K4468" s="56"/>
      <c r="L4468" s="56"/>
      <c r="M4468" s="56"/>
      <c r="N4468" s="56"/>
      <c r="O4468" s="56"/>
      <c r="P4468" s="56"/>
    </row>
    <row r="4469" spans="1:16">
      <c r="A4469" s="20">
        <v>4460</v>
      </c>
      <c r="B4469" s="20" t="str">
        <f>IF(Data!B4469:$B$5005&lt;&gt;"",Data!B4469,"")</f>
        <v/>
      </c>
      <c r="C4469" s="20" t="str">
        <f>IF(Data!$B4469:C$5005&lt;&gt;"",Data!C4469,"")</f>
        <v/>
      </c>
      <c r="D4469" s="20" t="str">
        <f t="shared" si="149"/>
        <v/>
      </c>
      <c r="E4469" s="133" t="str">
        <f>IF(D4469="","",IF(COUNTIF($D$10:D4468,D4469)=0,COUNTIF(D:D,D4469),""))</f>
        <v/>
      </c>
      <c r="F4469" s="20" t="str">
        <f t="shared" si="150"/>
        <v/>
      </c>
      <c r="G4469" s="56"/>
      <c r="H4469" s="56"/>
      <c r="I4469" s="56"/>
      <c r="J4469" s="56"/>
      <c r="K4469" s="56"/>
      <c r="L4469" s="56"/>
      <c r="M4469" s="56"/>
      <c r="N4469" s="56"/>
      <c r="O4469" s="56"/>
      <c r="P4469" s="56"/>
    </row>
    <row r="4470" spans="1:16">
      <c r="A4470" s="20">
        <v>4461</v>
      </c>
      <c r="B4470" s="20" t="str">
        <f>IF(Data!B4470:$B$5005&lt;&gt;"",Data!B4470,"")</f>
        <v/>
      </c>
      <c r="C4470" s="20" t="str">
        <f>IF(Data!$B4470:C$5005&lt;&gt;"",Data!C4470,"")</f>
        <v/>
      </c>
      <c r="D4470" s="20" t="str">
        <f t="shared" si="149"/>
        <v/>
      </c>
      <c r="E4470" s="133" t="str">
        <f>IF(D4470="","",IF(COUNTIF($D$10:D4469,D4470)=0,COUNTIF(D:D,D4470),""))</f>
        <v/>
      </c>
      <c r="F4470" s="20" t="str">
        <f t="shared" si="150"/>
        <v/>
      </c>
      <c r="G4470" s="56"/>
      <c r="H4470" s="56"/>
      <c r="I4470" s="56"/>
      <c r="J4470" s="56"/>
      <c r="K4470" s="56"/>
      <c r="L4470" s="56"/>
      <c r="M4470" s="56"/>
      <c r="N4470" s="56"/>
      <c r="O4470" s="56"/>
      <c r="P4470" s="56"/>
    </row>
    <row r="4471" spans="1:16">
      <c r="A4471" s="20">
        <v>4462</v>
      </c>
      <c r="B4471" s="20" t="str">
        <f>IF(Data!B4471:$B$5005&lt;&gt;"",Data!B4471,"")</f>
        <v/>
      </c>
      <c r="C4471" s="20" t="str">
        <f>IF(Data!$B4471:C$5005&lt;&gt;"",Data!C4471,"")</f>
        <v/>
      </c>
      <c r="D4471" s="20" t="str">
        <f t="shared" si="149"/>
        <v/>
      </c>
      <c r="E4471" s="133" t="str">
        <f>IF(D4471="","",IF(COUNTIF($D$10:D4470,D4471)=0,COUNTIF(D:D,D4471),""))</f>
        <v/>
      </c>
      <c r="F4471" s="20" t="str">
        <f t="shared" si="150"/>
        <v/>
      </c>
      <c r="G4471" s="56"/>
      <c r="H4471" s="56"/>
      <c r="I4471" s="56"/>
      <c r="J4471" s="56"/>
      <c r="K4471" s="56"/>
      <c r="L4471" s="56"/>
      <c r="M4471" s="56"/>
      <c r="N4471" s="56"/>
      <c r="O4471" s="56"/>
      <c r="P4471" s="56"/>
    </row>
    <row r="4472" spans="1:16">
      <c r="A4472" s="20">
        <v>4463</v>
      </c>
      <c r="B4472" s="20" t="str">
        <f>IF(Data!B4472:$B$5005&lt;&gt;"",Data!B4472,"")</f>
        <v/>
      </c>
      <c r="C4472" s="20" t="str">
        <f>IF(Data!$B4472:C$5005&lt;&gt;"",Data!C4472,"")</f>
        <v/>
      </c>
      <c r="D4472" s="20" t="str">
        <f t="shared" ref="D4472:D4535" si="151">IF(AND(B4472&lt;&gt;"",C4472&lt;&gt;""), _xlfn.RANK.AVG(B4472,B:B,1),"")</f>
        <v/>
      </c>
      <c r="E4472" s="133" t="str">
        <f>IF(D4472="","",IF(COUNTIF($D$10:D4471,D4472)=0,COUNTIF(D:D,D4472),""))</f>
        <v/>
      </c>
      <c r="F4472" s="20" t="str">
        <f t="shared" si="150"/>
        <v/>
      </c>
      <c r="G4472" s="56"/>
      <c r="H4472" s="56"/>
      <c r="I4472" s="56"/>
      <c r="J4472" s="56"/>
      <c r="K4472" s="56"/>
      <c r="L4472" s="56"/>
      <c r="M4472" s="56"/>
      <c r="N4472" s="56"/>
      <c r="O4472" s="56"/>
      <c r="P4472" s="56"/>
    </row>
    <row r="4473" spans="1:16">
      <c r="A4473" s="20">
        <v>4464</v>
      </c>
      <c r="B4473" s="20" t="str">
        <f>IF(Data!B4473:$B$5005&lt;&gt;"",Data!B4473,"")</f>
        <v/>
      </c>
      <c r="C4473" s="20" t="str">
        <f>IF(Data!$B4473:C$5005&lt;&gt;"",Data!C4473,"")</f>
        <v/>
      </c>
      <c r="D4473" s="20" t="str">
        <f t="shared" si="151"/>
        <v/>
      </c>
      <c r="E4473" s="133" t="str">
        <f>IF(D4473="","",IF(COUNTIF($D$10:D4472,D4473)=0,COUNTIF(D:D,D4473),""))</f>
        <v/>
      </c>
      <c r="F4473" s="20" t="str">
        <f t="shared" si="150"/>
        <v/>
      </c>
      <c r="G4473" s="56"/>
      <c r="H4473" s="56"/>
      <c r="I4473" s="56"/>
      <c r="J4473" s="56"/>
      <c r="K4473" s="56"/>
      <c r="L4473" s="56"/>
      <c r="M4473" s="56"/>
      <c r="N4473" s="56"/>
      <c r="O4473" s="56"/>
      <c r="P4473" s="56"/>
    </row>
    <row r="4474" spans="1:16">
      <c r="A4474" s="20">
        <v>4465</v>
      </c>
      <c r="B4474" s="20" t="str">
        <f>IF(Data!B4474:$B$5005&lt;&gt;"",Data!B4474,"")</f>
        <v/>
      </c>
      <c r="C4474" s="20" t="str">
        <f>IF(Data!$B4474:C$5005&lt;&gt;"",Data!C4474,"")</f>
        <v/>
      </c>
      <c r="D4474" s="20" t="str">
        <f t="shared" si="151"/>
        <v/>
      </c>
      <c r="E4474" s="133" t="str">
        <f>IF(D4474="","",IF(COUNTIF($D$10:D4473,D4474)=0,COUNTIF(D:D,D4474),""))</f>
        <v/>
      </c>
      <c r="F4474" s="20" t="str">
        <f t="shared" si="150"/>
        <v/>
      </c>
      <c r="G4474" s="56"/>
      <c r="H4474" s="56"/>
      <c r="I4474" s="56"/>
      <c r="J4474" s="56"/>
      <c r="K4474" s="56"/>
      <c r="L4474" s="56"/>
      <c r="M4474" s="56"/>
      <c r="N4474" s="56"/>
      <c r="O4474" s="56"/>
      <c r="P4474" s="56"/>
    </row>
    <row r="4475" spans="1:16">
      <c r="A4475" s="20">
        <v>4466</v>
      </c>
      <c r="B4475" s="20" t="str">
        <f>IF(Data!B4475:$B$5005&lt;&gt;"",Data!B4475,"")</f>
        <v/>
      </c>
      <c r="C4475" s="20" t="str">
        <f>IF(Data!$B4475:C$5005&lt;&gt;"",Data!C4475,"")</f>
        <v/>
      </c>
      <c r="D4475" s="20" t="str">
        <f t="shared" si="151"/>
        <v/>
      </c>
      <c r="E4475" s="133" t="str">
        <f>IF(D4475="","",IF(COUNTIF($D$10:D4474,D4475)=0,COUNTIF(D:D,D4475),""))</f>
        <v/>
      </c>
      <c r="F4475" s="20" t="str">
        <f t="shared" si="150"/>
        <v/>
      </c>
      <c r="G4475" s="56"/>
      <c r="H4475" s="56"/>
      <c r="I4475" s="56"/>
      <c r="J4475" s="56"/>
      <c r="K4475" s="56"/>
      <c r="L4475" s="56"/>
      <c r="M4475" s="56"/>
      <c r="N4475" s="56"/>
      <c r="O4475" s="56"/>
      <c r="P4475" s="56"/>
    </row>
    <row r="4476" spans="1:16">
      <c r="A4476" s="20">
        <v>4467</v>
      </c>
      <c r="B4476" s="20" t="str">
        <f>IF(Data!B4476:$B$5005&lt;&gt;"",Data!B4476,"")</f>
        <v/>
      </c>
      <c r="C4476" s="20" t="str">
        <f>IF(Data!$B4476:C$5005&lt;&gt;"",Data!C4476,"")</f>
        <v/>
      </c>
      <c r="D4476" s="20" t="str">
        <f t="shared" si="151"/>
        <v/>
      </c>
      <c r="E4476" s="133" t="str">
        <f>IF(D4476="","",IF(COUNTIF($D$10:D4475,D4476)=0,COUNTIF(D:D,D4476),""))</f>
        <v/>
      </c>
      <c r="F4476" s="20" t="str">
        <f t="shared" si="150"/>
        <v/>
      </c>
      <c r="G4476" s="56"/>
      <c r="H4476" s="56"/>
      <c r="I4476" s="56"/>
      <c r="J4476" s="56"/>
      <c r="K4476" s="56"/>
      <c r="L4476" s="56"/>
      <c r="M4476" s="56"/>
      <c r="N4476" s="56"/>
      <c r="O4476" s="56"/>
      <c r="P4476" s="56"/>
    </row>
    <row r="4477" spans="1:16">
      <c r="A4477" s="20">
        <v>4468</v>
      </c>
      <c r="B4477" s="20" t="str">
        <f>IF(Data!B4477:$B$5005&lt;&gt;"",Data!B4477,"")</f>
        <v/>
      </c>
      <c r="C4477" s="20" t="str">
        <f>IF(Data!$B4477:C$5005&lt;&gt;"",Data!C4477,"")</f>
        <v/>
      </c>
      <c r="D4477" s="20" t="str">
        <f t="shared" si="151"/>
        <v/>
      </c>
      <c r="E4477" s="133" t="str">
        <f>IF(D4477="","",IF(COUNTIF($D$10:D4476,D4477)=0,COUNTIF(D:D,D4477),""))</f>
        <v/>
      </c>
      <c r="F4477" s="20" t="str">
        <f t="shared" si="150"/>
        <v/>
      </c>
      <c r="G4477" s="56"/>
      <c r="H4477" s="56"/>
      <c r="I4477" s="56"/>
      <c r="J4477" s="56"/>
      <c r="K4477" s="56"/>
      <c r="L4477" s="56"/>
      <c r="M4477" s="56"/>
      <c r="N4477" s="56"/>
      <c r="O4477" s="56"/>
      <c r="P4477" s="56"/>
    </row>
    <row r="4478" spans="1:16">
      <c r="A4478" s="20">
        <v>4469</v>
      </c>
      <c r="B4478" s="20" t="str">
        <f>IF(Data!B4478:$B$5005&lt;&gt;"",Data!B4478,"")</f>
        <v/>
      </c>
      <c r="C4478" s="20" t="str">
        <f>IF(Data!$B4478:C$5005&lt;&gt;"",Data!C4478,"")</f>
        <v/>
      </c>
      <c r="D4478" s="20" t="str">
        <f t="shared" si="151"/>
        <v/>
      </c>
      <c r="E4478" s="133" t="str">
        <f>IF(D4478="","",IF(COUNTIF($D$10:D4477,D4478)=0,COUNTIF(D:D,D4478),""))</f>
        <v/>
      </c>
      <c r="F4478" s="20" t="str">
        <f t="shared" si="150"/>
        <v/>
      </c>
      <c r="G4478" s="56"/>
      <c r="H4478" s="56"/>
      <c r="I4478" s="56"/>
      <c r="J4478" s="56"/>
      <c r="K4478" s="56"/>
      <c r="L4478" s="56"/>
      <c r="M4478" s="56"/>
      <c r="N4478" s="56"/>
      <c r="O4478" s="56"/>
      <c r="P4478" s="56"/>
    </row>
    <row r="4479" spans="1:16">
      <c r="A4479" s="20">
        <v>4470</v>
      </c>
      <c r="B4479" s="20" t="str">
        <f>IF(Data!B4479:$B$5005&lt;&gt;"",Data!B4479,"")</f>
        <v/>
      </c>
      <c r="C4479" s="20" t="str">
        <f>IF(Data!$B4479:C$5005&lt;&gt;"",Data!C4479,"")</f>
        <v/>
      </c>
      <c r="D4479" s="20" t="str">
        <f t="shared" si="151"/>
        <v/>
      </c>
      <c r="E4479" s="133" t="str">
        <f>IF(D4479="","",IF(COUNTIF($D$10:D4478,D4479)=0,COUNTIF(D:D,D4479),""))</f>
        <v/>
      </c>
      <c r="F4479" s="20" t="str">
        <f t="shared" si="150"/>
        <v/>
      </c>
      <c r="G4479" s="56"/>
      <c r="H4479" s="56"/>
      <c r="I4479" s="56"/>
      <c r="J4479" s="56"/>
      <c r="K4479" s="56"/>
      <c r="L4479" s="56"/>
      <c r="M4479" s="56"/>
      <c r="N4479" s="56"/>
      <c r="O4479" s="56"/>
      <c r="P4479" s="56"/>
    </row>
    <row r="4480" spans="1:16">
      <c r="A4480" s="20">
        <v>4471</v>
      </c>
      <c r="B4480" s="20" t="str">
        <f>IF(Data!B4480:$B$5005&lt;&gt;"",Data!B4480,"")</f>
        <v/>
      </c>
      <c r="C4480" s="20" t="str">
        <f>IF(Data!$B4480:C$5005&lt;&gt;"",Data!C4480,"")</f>
        <v/>
      </c>
      <c r="D4480" s="20" t="str">
        <f t="shared" si="151"/>
        <v/>
      </c>
      <c r="E4480" s="133" t="str">
        <f>IF(D4480="","",IF(COUNTIF($D$10:D4479,D4480)=0,COUNTIF(D:D,D4480),""))</f>
        <v/>
      </c>
      <c r="F4480" s="20" t="str">
        <f t="shared" si="150"/>
        <v/>
      </c>
      <c r="G4480" s="56"/>
      <c r="H4480" s="56"/>
      <c r="I4480" s="56"/>
      <c r="J4480" s="56"/>
      <c r="K4480" s="56"/>
      <c r="L4480" s="56"/>
      <c r="M4480" s="56"/>
      <c r="N4480" s="56"/>
      <c r="O4480" s="56"/>
      <c r="P4480" s="56"/>
    </row>
    <row r="4481" spans="1:16">
      <c r="A4481" s="20">
        <v>4472</v>
      </c>
      <c r="B4481" s="20" t="str">
        <f>IF(Data!B4481:$B$5005&lt;&gt;"",Data!B4481,"")</f>
        <v/>
      </c>
      <c r="C4481" s="20" t="str">
        <f>IF(Data!$B4481:C$5005&lt;&gt;"",Data!C4481,"")</f>
        <v/>
      </c>
      <c r="D4481" s="20" t="str">
        <f t="shared" si="151"/>
        <v/>
      </c>
      <c r="E4481" s="133" t="str">
        <f>IF(D4481="","",IF(COUNTIF($D$10:D4480,D4481)=0,COUNTIF(D:D,D4481),""))</f>
        <v/>
      </c>
      <c r="F4481" s="20" t="str">
        <f t="shared" si="150"/>
        <v/>
      </c>
      <c r="G4481" s="56"/>
      <c r="H4481" s="56"/>
      <c r="I4481" s="56"/>
      <c r="J4481" s="56"/>
      <c r="K4481" s="56"/>
      <c r="L4481" s="56"/>
      <c r="M4481" s="56"/>
      <c r="N4481" s="56"/>
      <c r="O4481" s="56"/>
      <c r="P4481" s="56"/>
    </row>
    <row r="4482" spans="1:16">
      <c r="A4482" s="20">
        <v>4473</v>
      </c>
      <c r="B4482" s="20" t="str">
        <f>IF(Data!B4482:$B$5005&lt;&gt;"",Data!B4482,"")</f>
        <v/>
      </c>
      <c r="C4482" s="20" t="str">
        <f>IF(Data!$B4482:C$5005&lt;&gt;"",Data!C4482,"")</f>
        <v/>
      </c>
      <c r="D4482" s="20" t="str">
        <f t="shared" si="151"/>
        <v/>
      </c>
      <c r="E4482" s="133" t="str">
        <f>IF(D4482="","",IF(COUNTIF($D$10:D4481,D4482)=0,COUNTIF(D:D,D4482),""))</f>
        <v/>
      </c>
      <c r="F4482" s="20" t="str">
        <f t="shared" si="150"/>
        <v/>
      </c>
      <c r="G4482" s="56"/>
      <c r="H4482" s="56"/>
      <c r="I4482" s="56"/>
      <c r="J4482" s="56"/>
      <c r="K4482" s="56"/>
      <c r="L4482" s="56"/>
      <c r="M4482" s="56"/>
      <c r="N4482" s="56"/>
      <c r="O4482" s="56"/>
      <c r="P4482" s="56"/>
    </row>
    <row r="4483" spans="1:16">
      <c r="A4483" s="20">
        <v>4474</v>
      </c>
      <c r="B4483" s="20" t="str">
        <f>IF(Data!B4483:$B$5005&lt;&gt;"",Data!B4483,"")</f>
        <v/>
      </c>
      <c r="C4483" s="20" t="str">
        <f>IF(Data!$B4483:C$5005&lt;&gt;"",Data!C4483,"")</f>
        <v/>
      </c>
      <c r="D4483" s="20" t="str">
        <f t="shared" si="151"/>
        <v/>
      </c>
      <c r="E4483" s="133" t="str">
        <f>IF(D4483="","",IF(COUNTIF($D$10:D4482,D4483)=0,COUNTIF(D:D,D4483),""))</f>
        <v/>
      </c>
      <c r="F4483" s="20" t="str">
        <f t="shared" si="150"/>
        <v/>
      </c>
      <c r="G4483" s="56"/>
      <c r="H4483" s="56"/>
      <c r="I4483" s="56"/>
      <c r="J4483" s="56"/>
      <c r="K4483" s="56"/>
      <c r="L4483" s="56"/>
      <c r="M4483" s="56"/>
      <c r="N4483" s="56"/>
      <c r="O4483" s="56"/>
      <c r="P4483" s="56"/>
    </row>
    <row r="4484" spans="1:16">
      <c r="A4484" s="20">
        <v>4475</v>
      </c>
      <c r="B4484" s="20" t="str">
        <f>IF(Data!B4484:$B$5005&lt;&gt;"",Data!B4484,"")</f>
        <v/>
      </c>
      <c r="C4484" s="20" t="str">
        <f>IF(Data!$B4484:C$5005&lt;&gt;"",Data!C4484,"")</f>
        <v/>
      </c>
      <c r="D4484" s="20" t="str">
        <f t="shared" si="151"/>
        <v/>
      </c>
      <c r="E4484" s="133" t="str">
        <f>IF(D4484="","",IF(COUNTIF($D$10:D4483,D4484)=0,COUNTIF(D:D,D4484),""))</f>
        <v/>
      </c>
      <c r="F4484" s="20" t="str">
        <f t="shared" si="150"/>
        <v/>
      </c>
      <c r="G4484" s="56"/>
      <c r="H4484" s="56"/>
      <c r="I4484" s="56"/>
      <c r="J4484" s="56"/>
      <c r="K4484" s="56"/>
      <c r="L4484" s="56"/>
      <c r="M4484" s="56"/>
      <c r="N4484" s="56"/>
      <c r="O4484" s="56"/>
      <c r="P4484" s="56"/>
    </row>
    <row r="4485" spans="1:16">
      <c r="A4485" s="20">
        <v>4476</v>
      </c>
      <c r="B4485" s="20" t="str">
        <f>IF(Data!B4485:$B$5005&lt;&gt;"",Data!B4485,"")</f>
        <v/>
      </c>
      <c r="C4485" s="20" t="str">
        <f>IF(Data!$B4485:C$5005&lt;&gt;"",Data!C4485,"")</f>
        <v/>
      </c>
      <c r="D4485" s="20" t="str">
        <f t="shared" si="151"/>
        <v/>
      </c>
      <c r="E4485" s="133" t="str">
        <f>IF(D4485="","",IF(COUNTIF($D$10:D4484,D4485)=0,COUNTIF(D:D,D4485),""))</f>
        <v/>
      </c>
      <c r="F4485" s="20" t="str">
        <f t="shared" si="150"/>
        <v/>
      </c>
      <c r="G4485" s="56"/>
      <c r="H4485" s="56"/>
      <c r="I4485" s="56"/>
      <c r="J4485" s="56"/>
      <c r="K4485" s="56"/>
      <c r="L4485" s="56"/>
      <c r="M4485" s="56"/>
      <c r="N4485" s="56"/>
      <c r="O4485" s="56"/>
      <c r="P4485" s="56"/>
    </row>
    <row r="4486" spans="1:16">
      <c r="A4486" s="20">
        <v>4477</v>
      </c>
      <c r="B4486" s="20" t="str">
        <f>IF(Data!B4486:$B$5005&lt;&gt;"",Data!B4486,"")</f>
        <v/>
      </c>
      <c r="C4486" s="20" t="str">
        <f>IF(Data!$B4486:C$5005&lt;&gt;"",Data!C4486,"")</f>
        <v/>
      </c>
      <c r="D4486" s="20" t="str">
        <f t="shared" si="151"/>
        <v/>
      </c>
      <c r="E4486" s="133" t="str">
        <f>IF(D4486="","",IF(COUNTIF($D$10:D4485,D4486)=0,COUNTIF(D:D,D4486),""))</f>
        <v/>
      </c>
      <c r="F4486" s="20" t="str">
        <f t="shared" si="150"/>
        <v/>
      </c>
      <c r="G4486" s="56"/>
      <c r="H4486" s="56"/>
      <c r="I4486" s="56"/>
      <c r="J4486" s="56"/>
      <c r="K4486" s="56"/>
      <c r="L4486" s="56"/>
      <c r="M4486" s="56"/>
      <c r="N4486" s="56"/>
      <c r="O4486" s="56"/>
      <c r="P4486" s="56"/>
    </row>
    <row r="4487" spans="1:16">
      <c r="A4487" s="20">
        <v>4478</v>
      </c>
      <c r="B4487" s="20" t="str">
        <f>IF(Data!B4487:$B$5005&lt;&gt;"",Data!B4487,"")</f>
        <v/>
      </c>
      <c r="C4487" s="20" t="str">
        <f>IF(Data!$B4487:C$5005&lt;&gt;"",Data!C4487,"")</f>
        <v/>
      </c>
      <c r="D4487" s="20" t="str">
        <f t="shared" si="151"/>
        <v/>
      </c>
      <c r="E4487" s="133" t="str">
        <f>IF(D4487="","",IF(COUNTIF($D$10:D4486,D4487)=0,COUNTIF(D:D,D4487),""))</f>
        <v/>
      </c>
      <c r="F4487" s="20" t="str">
        <f t="shared" si="150"/>
        <v/>
      </c>
      <c r="G4487" s="56"/>
      <c r="H4487" s="56"/>
      <c r="I4487" s="56"/>
      <c r="J4487" s="56"/>
      <c r="K4487" s="56"/>
      <c r="L4487" s="56"/>
      <c r="M4487" s="56"/>
      <c r="N4487" s="56"/>
      <c r="O4487" s="56"/>
      <c r="P4487" s="56"/>
    </row>
    <row r="4488" spans="1:16">
      <c r="A4488" s="20">
        <v>4479</v>
      </c>
      <c r="B4488" s="20" t="str">
        <f>IF(Data!B4488:$B$5005&lt;&gt;"",Data!B4488,"")</f>
        <v/>
      </c>
      <c r="C4488" s="20" t="str">
        <f>IF(Data!$B4488:C$5005&lt;&gt;"",Data!C4488,"")</f>
        <v/>
      </c>
      <c r="D4488" s="20" t="str">
        <f t="shared" si="151"/>
        <v/>
      </c>
      <c r="E4488" s="133" t="str">
        <f>IF(D4488="","",IF(COUNTIF($D$10:D4487,D4488)=0,COUNTIF(D:D,D4488),""))</f>
        <v/>
      </c>
      <c r="F4488" s="20" t="str">
        <f t="shared" si="150"/>
        <v/>
      </c>
      <c r="G4488" s="56"/>
      <c r="H4488" s="56"/>
      <c r="I4488" s="56"/>
      <c r="J4488" s="56"/>
      <c r="K4488" s="56"/>
      <c r="L4488" s="56"/>
      <c r="M4488" s="56"/>
      <c r="N4488" s="56"/>
      <c r="O4488" s="56"/>
      <c r="P4488" s="56"/>
    </row>
    <row r="4489" spans="1:16">
      <c r="A4489" s="20">
        <v>4480</v>
      </c>
      <c r="B4489" s="20" t="str">
        <f>IF(Data!B4489:$B$5005&lt;&gt;"",Data!B4489,"")</f>
        <v/>
      </c>
      <c r="C4489" s="20" t="str">
        <f>IF(Data!$B4489:C$5005&lt;&gt;"",Data!C4489,"")</f>
        <v/>
      </c>
      <c r="D4489" s="20" t="str">
        <f t="shared" si="151"/>
        <v/>
      </c>
      <c r="E4489" s="133" t="str">
        <f>IF(D4489="","",IF(COUNTIF($D$10:D4488,D4489)=0,COUNTIF(D:D,D4489),""))</f>
        <v/>
      </c>
      <c r="F4489" s="20" t="str">
        <f t="shared" si="150"/>
        <v/>
      </c>
      <c r="G4489" s="56"/>
      <c r="H4489" s="56"/>
      <c r="I4489" s="56"/>
      <c r="J4489" s="56"/>
      <c r="K4489" s="56"/>
      <c r="L4489" s="56"/>
      <c r="M4489" s="56"/>
      <c r="N4489" s="56"/>
      <c r="O4489" s="56"/>
      <c r="P4489" s="56"/>
    </row>
    <row r="4490" spans="1:16">
      <c r="A4490" s="20">
        <v>4481</v>
      </c>
      <c r="B4490" s="20" t="str">
        <f>IF(Data!B4490:$B$5005&lt;&gt;"",Data!B4490,"")</f>
        <v/>
      </c>
      <c r="C4490" s="20" t="str">
        <f>IF(Data!$B4490:C$5005&lt;&gt;"",Data!C4490,"")</f>
        <v/>
      </c>
      <c r="D4490" s="20" t="str">
        <f t="shared" si="151"/>
        <v/>
      </c>
      <c r="E4490" s="133" t="str">
        <f>IF(D4490="","",IF(COUNTIF($D$10:D4489,D4490)=0,COUNTIF(D:D,D4490),""))</f>
        <v/>
      </c>
      <c r="F4490" s="20" t="str">
        <f t="shared" si="150"/>
        <v/>
      </c>
      <c r="G4490" s="56"/>
      <c r="H4490" s="56"/>
      <c r="I4490" s="56"/>
      <c r="J4490" s="56"/>
      <c r="K4490" s="56"/>
      <c r="L4490" s="56"/>
      <c r="M4490" s="56"/>
      <c r="N4490" s="56"/>
      <c r="O4490" s="56"/>
      <c r="P4490" s="56"/>
    </row>
    <row r="4491" spans="1:16">
      <c r="A4491" s="20">
        <v>4482</v>
      </c>
      <c r="B4491" s="20" t="str">
        <f>IF(Data!B4491:$B$5005&lt;&gt;"",Data!B4491,"")</f>
        <v/>
      </c>
      <c r="C4491" s="20" t="str">
        <f>IF(Data!$B4491:C$5005&lt;&gt;"",Data!C4491,"")</f>
        <v/>
      </c>
      <c r="D4491" s="20" t="str">
        <f t="shared" si="151"/>
        <v/>
      </c>
      <c r="E4491" s="133" t="str">
        <f>IF(D4491="","",IF(COUNTIF($D$10:D4490,D4491)=0,COUNTIF(D:D,D4491),""))</f>
        <v/>
      </c>
      <c r="F4491" s="20" t="str">
        <f t="shared" si="150"/>
        <v/>
      </c>
      <c r="G4491" s="56"/>
      <c r="H4491" s="56"/>
      <c r="I4491" s="56"/>
      <c r="J4491" s="56"/>
      <c r="K4491" s="56"/>
      <c r="L4491" s="56"/>
      <c r="M4491" s="56"/>
      <c r="N4491" s="56"/>
      <c r="O4491" s="56"/>
      <c r="P4491" s="56"/>
    </row>
    <row r="4492" spans="1:16">
      <c r="A4492" s="20">
        <v>4483</v>
      </c>
      <c r="B4492" s="20" t="str">
        <f>IF(Data!B4492:$B$5005&lt;&gt;"",Data!B4492,"")</f>
        <v/>
      </c>
      <c r="C4492" s="20" t="str">
        <f>IF(Data!$B4492:C$5005&lt;&gt;"",Data!C4492,"")</f>
        <v/>
      </c>
      <c r="D4492" s="20" t="str">
        <f t="shared" si="151"/>
        <v/>
      </c>
      <c r="E4492" s="133" t="str">
        <f>IF(D4492="","",IF(COUNTIF($D$10:D4491,D4492)=0,COUNTIF(D:D,D4492),""))</f>
        <v/>
      </c>
      <c r="F4492" s="20" t="str">
        <f t="shared" ref="F4492:F4555" si="152">IF(E4492="","",E4492^3-E4492)</f>
        <v/>
      </c>
      <c r="G4492" s="56"/>
      <c r="H4492" s="56"/>
      <c r="I4492" s="56"/>
      <c r="J4492" s="56"/>
      <c r="K4492" s="56"/>
      <c r="L4492" s="56"/>
      <c r="M4492" s="56"/>
      <c r="N4492" s="56"/>
      <c r="O4492" s="56"/>
      <c r="P4492" s="56"/>
    </row>
    <row r="4493" spans="1:16">
      <c r="A4493" s="20">
        <v>4484</v>
      </c>
      <c r="B4493" s="20" t="str">
        <f>IF(Data!B4493:$B$5005&lt;&gt;"",Data!B4493,"")</f>
        <v/>
      </c>
      <c r="C4493" s="20" t="str">
        <f>IF(Data!$B4493:C$5005&lt;&gt;"",Data!C4493,"")</f>
        <v/>
      </c>
      <c r="D4493" s="20" t="str">
        <f t="shared" si="151"/>
        <v/>
      </c>
      <c r="E4493" s="133" t="str">
        <f>IF(D4493="","",IF(COUNTIF($D$10:D4492,D4493)=0,COUNTIF(D:D,D4493),""))</f>
        <v/>
      </c>
      <c r="F4493" s="20" t="str">
        <f t="shared" si="152"/>
        <v/>
      </c>
      <c r="G4493" s="56"/>
      <c r="H4493" s="56"/>
      <c r="I4493" s="56"/>
      <c r="J4493" s="56"/>
      <c r="K4493" s="56"/>
      <c r="L4493" s="56"/>
      <c r="M4493" s="56"/>
      <c r="N4493" s="56"/>
      <c r="O4493" s="56"/>
      <c r="P4493" s="56"/>
    </row>
    <row r="4494" spans="1:16">
      <c r="A4494" s="20">
        <v>4485</v>
      </c>
      <c r="B4494" s="20" t="str">
        <f>IF(Data!B4494:$B$5005&lt;&gt;"",Data!B4494,"")</f>
        <v/>
      </c>
      <c r="C4494" s="20" t="str">
        <f>IF(Data!$B4494:C$5005&lt;&gt;"",Data!C4494,"")</f>
        <v/>
      </c>
      <c r="D4494" s="20" t="str">
        <f t="shared" si="151"/>
        <v/>
      </c>
      <c r="E4494" s="133" t="str">
        <f>IF(D4494="","",IF(COUNTIF($D$10:D4493,D4494)=0,COUNTIF(D:D,D4494),""))</f>
        <v/>
      </c>
      <c r="F4494" s="20" t="str">
        <f t="shared" si="152"/>
        <v/>
      </c>
      <c r="G4494" s="56"/>
      <c r="H4494" s="56"/>
      <c r="I4494" s="56"/>
      <c r="J4494" s="56"/>
      <c r="K4494" s="56"/>
      <c r="L4494" s="56"/>
      <c r="M4494" s="56"/>
      <c r="N4494" s="56"/>
      <c r="O4494" s="56"/>
      <c r="P4494" s="56"/>
    </row>
    <row r="4495" spans="1:16">
      <c r="A4495" s="20">
        <v>4486</v>
      </c>
      <c r="B4495" s="20" t="str">
        <f>IF(Data!B4495:$B$5005&lt;&gt;"",Data!B4495,"")</f>
        <v/>
      </c>
      <c r="C4495" s="20" t="str">
        <f>IF(Data!$B4495:C$5005&lt;&gt;"",Data!C4495,"")</f>
        <v/>
      </c>
      <c r="D4495" s="20" t="str">
        <f t="shared" si="151"/>
        <v/>
      </c>
      <c r="E4495" s="133" t="str">
        <f>IF(D4495="","",IF(COUNTIF($D$10:D4494,D4495)=0,COUNTIF(D:D,D4495),""))</f>
        <v/>
      </c>
      <c r="F4495" s="20" t="str">
        <f t="shared" si="152"/>
        <v/>
      </c>
      <c r="G4495" s="56"/>
      <c r="H4495" s="56"/>
      <c r="I4495" s="56"/>
      <c r="J4495" s="56"/>
      <c r="K4495" s="56"/>
      <c r="L4495" s="56"/>
      <c r="M4495" s="56"/>
      <c r="N4495" s="56"/>
      <c r="O4495" s="56"/>
      <c r="P4495" s="56"/>
    </row>
    <row r="4496" spans="1:16">
      <c r="A4496" s="20">
        <v>4487</v>
      </c>
      <c r="B4496" s="20" t="str">
        <f>IF(Data!B4496:$B$5005&lt;&gt;"",Data!B4496,"")</f>
        <v/>
      </c>
      <c r="C4496" s="20" t="str">
        <f>IF(Data!$B4496:C$5005&lt;&gt;"",Data!C4496,"")</f>
        <v/>
      </c>
      <c r="D4496" s="20" t="str">
        <f t="shared" si="151"/>
        <v/>
      </c>
      <c r="E4496" s="133" t="str">
        <f>IF(D4496="","",IF(COUNTIF($D$10:D4495,D4496)=0,COUNTIF(D:D,D4496),""))</f>
        <v/>
      </c>
      <c r="F4496" s="20" t="str">
        <f t="shared" si="152"/>
        <v/>
      </c>
      <c r="G4496" s="56"/>
      <c r="H4496" s="56"/>
      <c r="I4496" s="56"/>
      <c r="J4496" s="56"/>
      <c r="K4496" s="56"/>
      <c r="L4496" s="56"/>
      <c r="M4496" s="56"/>
      <c r="N4496" s="56"/>
      <c r="O4496" s="56"/>
      <c r="P4496" s="56"/>
    </row>
    <row r="4497" spans="1:16">
      <c r="A4497" s="20">
        <v>4488</v>
      </c>
      <c r="B4497" s="20" t="str">
        <f>IF(Data!B4497:$B$5005&lt;&gt;"",Data!B4497,"")</f>
        <v/>
      </c>
      <c r="C4497" s="20" t="str">
        <f>IF(Data!$B4497:C$5005&lt;&gt;"",Data!C4497,"")</f>
        <v/>
      </c>
      <c r="D4497" s="20" t="str">
        <f t="shared" si="151"/>
        <v/>
      </c>
      <c r="E4497" s="133" t="str">
        <f>IF(D4497="","",IF(COUNTIF($D$10:D4496,D4497)=0,COUNTIF(D:D,D4497),""))</f>
        <v/>
      </c>
      <c r="F4497" s="20" t="str">
        <f t="shared" si="152"/>
        <v/>
      </c>
      <c r="G4497" s="56"/>
      <c r="H4497" s="56"/>
      <c r="I4497" s="56"/>
      <c r="J4497" s="56"/>
      <c r="K4497" s="56"/>
      <c r="L4497" s="56"/>
      <c r="M4497" s="56"/>
      <c r="N4497" s="56"/>
      <c r="O4497" s="56"/>
      <c r="P4497" s="56"/>
    </row>
    <row r="4498" spans="1:16">
      <c r="A4498" s="20">
        <v>4489</v>
      </c>
      <c r="B4498" s="20" t="str">
        <f>IF(Data!B4498:$B$5005&lt;&gt;"",Data!B4498,"")</f>
        <v/>
      </c>
      <c r="C4498" s="20" t="str">
        <f>IF(Data!$B4498:C$5005&lt;&gt;"",Data!C4498,"")</f>
        <v/>
      </c>
      <c r="D4498" s="20" t="str">
        <f t="shared" si="151"/>
        <v/>
      </c>
      <c r="E4498" s="133" t="str">
        <f>IF(D4498="","",IF(COUNTIF($D$10:D4497,D4498)=0,COUNTIF(D:D,D4498),""))</f>
        <v/>
      </c>
      <c r="F4498" s="20" t="str">
        <f t="shared" si="152"/>
        <v/>
      </c>
      <c r="G4498" s="56"/>
      <c r="H4498" s="56"/>
      <c r="I4498" s="56"/>
      <c r="J4498" s="56"/>
      <c r="K4498" s="56"/>
      <c r="L4498" s="56"/>
      <c r="M4498" s="56"/>
      <c r="N4498" s="56"/>
      <c r="O4498" s="56"/>
      <c r="P4498" s="56"/>
    </row>
    <row r="4499" spans="1:16">
      <c r="A4499" s="20">
        <v>4490</v>
      </c>
      <c r="B4499" s="20" t="str">
        <f>IF(Data!B4499:$B$5005&lt;&gt;"",Data!B4499,"")</f>
        <v/>
      </c>
      <c r="C4499" s="20" t="str">
        <f>IF(Data!$B4499:C$5005&lt;&gt;"",Data!C4499,"")</f>
        <v/>
      </c>
      <c r="D4499" s="20" t="str">
        <f t="shared" si="151"/>
        <v/>
      </c>
      <c r="E4499" s="133" t="str">
        <f>IF(D4499="","",IF(COUNTIF($D$10:D4498,D4499)=0,COUNTIF(D:D,D4499),""))</f>
        <v/>
      </c>
      <c r="F4499" s="20" t="str">
        <f t="shared" si="152"/>
        <v/>
      </c>
      <c r="G4499" s="56"/>
      <c r="H4499" s="56"/>
      <c r="I4499" s="56"/>
      <c r="J4499" s="56"/>
      <c r="K4499" s="56"/>
      <c r="L4499" s="56"/>
      <c r="M4499" s="56"/>
      <c r="N4499" s="56"/>
      <c r="O4499" s="56"/>
      <c r="P4499" s="56"/>
    </row>
    <row r="4500" spans="1:16">
      <c r="A4500" s="20">
        <v>4491</v>
      </c>
      <c r="B4500" s="20" t="str">
        <f>IF(Data!B4500:$B$5005&lt;&gt;"",Data!B4500,"")</f>
        <v/>
      </c>
      <c r="C4500" s="20" t="str">
        <f>IF(Data!$B4500:C$5005&lt;&gt;"",Data!C4500,"")</f>
        <v/>
      </c>
      <c r="D4500" s="20" t="str">
        <f t="shared" si="151"/>
        <v/>
      </c>
      <c r="E4500" s="133" t="str">
        <f>IF(D4500="","",IF(COUNTIF($D$10:D4499,D4500)=0,COUNTIF(D:D,D4500),""))</f>
        <v/>
      </c>
      <c r="F4500" s="20" t="str">
        <f t="shared" si="152"/>
        <v/>
      </c>
      <c r="G4500" s="56"/>
      <c r="H4500" s="56"/>
      <c r="I4500" s="56"/>
      <c r="J4500" s="56"/>
      <c r="K4500" s="56"/>
      <c r="L4500" s="56"/>
      <c r="M4500" s="56"/>
      <c r="N4500" s="56"/>
      <c r="O4500" s="56"/>
      <c r="P4500" s="56"/>
    </row>
    <row r="4501" spans="1:16">
      <c r="A4501" s="20">
        <v>4492</v>
      </c>
      <c r="B4501" s="20" t="str">
        <f>IF(Data!B4501:$B$5005&lt;&gt;"",Data!B4501,"")</f>
        <v/>
      </c>
      <c r="C4501" s="20" t="str">
        <f>IF(Data!$B4501:C$5005&lt;&gt;"",Data!C4501,"")</f>
        <v/>
      </c>
      <c r="D4501" s="20" t="str">
        <f t="shared" si="151"/>
        <v/>
      </c>
      <c r="E4501" s="133" t="str">
        <f>IF(D4501="","",IF(COUNTIF($D$10:D4500,D4501)=0,COUNTIF(D:D,D4501),""))</f>
        <v/>
      </c>
      <c r="F4501" s="20" t="str">
        <f t="shared" si="152"/>
        <v/>
      </c>
      <c r="G4501" s="56"/>
      <c r="H4501" s="56"/>
      <c r="I4501" s="56"/>
      <c r="J4501" s="56"/>
      <c r="K4501" s="56"/>
      <c r="L4501" s="56"/>
      <c r="M4501" s="56"/>
      <c r="N4501" s="56"/>
      <c r="O4501" s="56"/>
      <c r="P4501" s="56"/>
    </row>
    <row r="4502" spans="1:16">
      <c r="A4502" s="20">
        <v>4493</v>
      </c>
      <c r="B4502" s="20" t="str">
        <f>IF(Data!B4502:$B$5005&lt;&gt;"",Data!B4502,"")</f>
        <v/>
      </c>
      <c r="C4502" s="20" t="str">
        <f>IF(Data!$B4502:C$5005&lt;&gt;"",Data!C4502,"")</f>
        <v/>
      </c>
      <c r="D4502" s="20" t="str">
        <f t="shared" si="151"/>
        <v/>
      </c>
      <c r="E4502" s="133" t="str">
        <f>IF(D4502="","",IF(COUNTIF($D$10:D4501,D4502)=0,COUNTIF(D:D,D4502),""))</f>
        <v/>
      </c>
      <c r="F4502" s="20" t="str">
        <f t="shared" si="152"/>
        <v/>
      </c>
      <c r="G4502" s="56"/>
      <c r="H4502" s="56"/>
      <c r="I4502" s="56"/>
      <c r="J4502" s="56"/>
      <c r="K4502" s="56"/>
      <c r="L4502" s="56"/>
      <c r="M4502" s="56"/>
      <c r="N4502" s="56"/>
      <c r="O4502" s="56"/>
      <c r="P4502" s="56"/>
    </row>
    <row r="4503" spans="1:16">
      <c r="A4503" s="20">
        <v>4494</v>
      </c>
      <c r="B4503" s="20" t="str">
        <f>IF(Data!B4503:$B$5005&lt;&gt;"",Data!B4503,"")</f>
        <v/>
      </c>
      <c r="C4503" s="20" t="str">
        <f>IF(Data!$B4503:C$5005&lt;&gt;"",Data!C4503,"")</f>
        <v/>
      </c>
      <c r="D4503" s="20" t="str">
        <f t="shared" si="151"/>
        <v/>
      </c>
      <c r="E4503" s="133" t="str">
        <f>IF(D4503="","",IF(COUNTIF($D$10:D4502,D4503)=0,COUNTIF(D:D,D4503),""))</f>
        <v/>
      </c>
      <c r="F4503" s="20" t="str">
        <f t="shared" si="152"/>
        <v/>
      </c>
      <c r="G4503" s="56"/>
      <c r="H4503" s="56"/>
      <c r="I4503" s="56"/>
      <c r="J4503" s="56"/>
      <c r="K4503" s="56"/>
      <c r="L4503" s="56"/>
      <c r="M4503" s="56"/>
      <c r="N4503" s="56"/>
      <c r="O4503" s="56"/>
      <c r="P4503" s="56"/>
    </row>
    <row r="4504" spans="1:16">
      <c r="A4504" s="20">
        <v>4495</v>
      </c>
      <c r="B4504" s="20" t="str">
        <f>IF(Data!B4504:$B$5005&lt;&gt;"",Data!B4504,"")</f>
        <v/>
      </c>
      <c r="C4504" s="20" t="str">
        <f>IF(Data!$B4504:C$5005&lt;&gt;"",Data!C4504,"")</f>
        <v/>
      </c>
      <c r="D4504" s="20" t="str">
        <f t="shared" si="151"/>
        <v/>
      </c>
      <c r="E4504" s="133" t="str">
        <f>IF(D4504="","",IF(COUNTIF($D$10:D4503,D4504)=0,COUNTIF(D:D,D4504),""))</f>
        <v/>
      </c>
      <c r="F4504" s="20" t="str">
        <f t="shared" si="152"/>
        <v/>
      </c>
      <c r="G4504" s="56"/>
      <c r="H4504" s="56"/>
      <c r="I4504" s="56"/>
      <c r="J4504" s="56"/>
      <c r="K4504" s="56"/>
      <c r="L4504" s="56"/>
      <c r="M4504" s="56"/>
      <c r="N4504" s="56"/>
      <c r="O4504" s="56"/>
      <c r="P4504" s="56"/>
    </row>
    <row r="4505" spans="1:16">
      <c r="A4505" s="20">
        <v>4496</v>
      </c>
      <c r="B4505" s="20" t="str">
        <f>IF(Data!B4505:$B$5005&lt;&gt;"",Data!B4505,"")</f>
        <v/>
      </c>
      <c r="C4505" s="20" t="str">
        <f>IF(Data!$B4505:C$5005&lt;&gt;"",Data!C4505,"")</f>
        <v/>
      </c>
      <c r="D4505" s="20" t="str">
        <f t="shared" si="151"/>
        <v/>
      </c>
      <c r="E4505" s="133" t="str">
        <f>IF(D4505="","",IF(COUNTIF($D$10:D4504,D4505)=0,COUNTIF(D:D,D4505),""))</f>
        <v/>
      </c>
      <c r="F4505" s="20" t="str">
        <f t="shared" si="152"/>
        <v/>
      </c>
      <c r="G4505" s="56"/>
      <c r="H4505" s="56"/>
      <c r="I4505" s="56"/>
      <c r="J4505" s="56"/>
      <c r="K4505" s="56"/>
      <c r="L4505" s="56"/>
      <c r="M4505" s="56"/>
      <c r="N4505" s="56"/>
      <c r="O4505" s="56"/>
      <c r="P4505" s="56"/>
    </row>
    <row r="4506" spans="1:16">
      <c r="A4506" s="20">
        <v>4497</v>
      </c>
      <c r="B4506" s="20" t="str">
        <f>IF(Data!B4506:$B$5005&lt;&gt;"",Data!B4506,"")</f>
        <v/>
      </c>
      <c r="C4506" s="20" t="str">
        <f>IF(Data!$B4506:C$5005&lt;&gt;"",Data!C4506,"")</f>
        <v/>
      </c>
      <c r="D4506" s="20" t="str">
        <f t="shared" si="151"/>
        <v/>
      </c>
      <c r="E4506" s="133" t="str">
        <f>IF(D4506="","",IF(COUNTIF($D$10:D4505,D4506)=0,COUNTIF(D:D,D4506),""))</f>
        <v/>
      </c>
      <c r="F4506" s="20" t="str">
        <f t="shared" si="152"/>
        <v/>
      </c>
      <c r="G4506" s="56"/>
      <c r="H4506" s="56"/>
      <c r="I4506" s="56"/>
      <c r="J4506" s="56"/>
      <c r="K4506" s="56"/>
      <c r="L4506" s="56"/>
      <c r="M4506" s="56"/>
      <c r="N4506" s="56"/>
      <c r="O4506" s="56"/>
      <c r="P4506" s="56"/>
    </row>
    <row r="4507" spans="1:16">
      <c r="A4507" s="20">
        <v>4498</v>
      </c>
      <c r="B4507" s="20" t="str">
        <f>IF(Data!B4507:$B$5005&lt;&gt;"",Data!B4507,"")</f>
        <v/>
      </c>
      <c r="C4507" s="20" t="str">
        <f>IF(Data!$B4507:C$5005&lt;&gt;"",Data!C4507,"")</f>
        <v/>
      </c>
      <c r="D4507" s="20" t="str">
        <f t="shared" si="151"/>
        <v/>
      </c>
      <c r="E4507" s="133" t="str">
        <f>IF(D4507="","",IF(COUNTIF($D$10:D4506,D4507)=0,COUNTIF(D:D,D4507),""))</f>
        <v/>
      </c>
      <c r="F4507" s="20" t="str">
        <f t="shared" si="152"/>
        <v/>
      </c>
      <c r="G4507" s="56"/>
      <c r="H4507" s="56"/>
      <c r="I4507" s="56"/>
      <c r="J4507" s="56"/>
      <c r="K4507" s="56"/>
      <c r="L4507" s="56"/>
      <c r="M4507" s="56"/>
      <c r="N4507" s="56"/>
      <c r="O4507" s="56"/>
      <c r="P4507" s="56"/>
    </row>
    <row r="4508" spans="1:16">
      <c r="A4508" s="20">
        <v>4499</v>
      </c>
      <c r="B4508" s="20" t="str">
        <f>IF(Data!B4508:$B$5005&lt;&gt;"",Data!B4508,"")</f>
        <v/>
      </c>
      <c r="C4508" s="20" t="str">
        <f>IF(Data!$B4508:C$5005&lt;&gt;"",Data!C4508,"")</f>
        <v/>
      </c>
      <c r="D4508" s="20" t="str">
        <f t="shared" si="151"/>
        <v/>
      </c>
      <c r="E4508" s="133" t="str">
        <f>IF(D4508="","",IF(COUNTIF($D$10:D4507,D4508)=0,COUNTIF(D:D,D4508),""))</f>
        <v/>
      </c>
      <c r="F4508" s="20" t="str">
        <f t="shared" si="152"/>
        <v/>
      </c>
      <c r="G4508" s="56"/>
      <c r="H4508" s="56"/>
      <c r="I4508" s="56"/>
      <c r="J4508" s="56"/>
      <c r="K4508" s="56"/>
      <c r="L4508" s="56"/>
      <c r="M4508" s="56"/>
      <c r="N4508" s="56"/>
      <c r="O4508" s="56"/>
      <c r="P4508" s="56"/>
    </row>
    <row r="4509" spans="1:16">
      <c r="A4509" s="20">
        <v>4500</v>
      </c>
      <c r="B4509" s="20" t="str">
        <f>IF(Data!B4509:$B$5005&lt;&gt;"",Data!B4509,"")</f>
        <v/>
      </c>
      <c r="C4509" s="20" t="str">
        <f>IF(Data!$B4509:C$5005&lt;&gt;"",Data!C4509,"")</f>
        <v/>
      </c>
      <c r="D4509" s="20" t="str">
        <f t="shared" si="151"/>
        <v/>
      </c>
      <c r="E4509" s="133" t="str">
        <f>IF(D4509="","",IF(COUNTIF($D$10:D4508,D4509)=0,COUNTIF(D:D,D4509),""))</f>
        <v/>
      </c>
      <c r="F4509" s="20" t="str">
        <f t="shared" si="152"/>
        <v/>
      </c>
      <c r="G4509" s="56"/>
      <c r="H4509" s="56"/>
      <c r="I4509" s="56"/>
      <c r="J4509" s="56"/>
      <c r="K4509" s="56"/>
      <c r="L4509" s="56"/>
      <c r="M4509" s="56"/>
      <c r="N4509" s="56"/>
      <c r="O4509" s="56"/>
      <c r="P4509" s="56"/>
    </row>
    <row r="4510" spans="1:16">
      <c r="A4510" s="20">
        <v>4501</v>
      </c>
      <c r="B4510" s="20" t="str">
        <f>IF(Data!B4510:$B$5005&lt;&gt;"",Data!B4510,"")</f>
        <v/>
      </c>
      <c r="C4510" s="20" t="str">
        <f>IF(Data!$B4510:C$5005&lt;&gt;"",Data!C4510,"")</f>
        <v/>
      </c>
      <c r="D4510" s="20" t="str">
        <f t="shared" si="151"/>
        <v/>
      </c>
      <c r="E4510" s="133" t="str">
        <f>IF(D4510="","",IF(COUNTIF($D$10:D4509,D4510)=0,COUNTIF(D:D,D4510),""))</f>
        <v/>
      </c>
      <c r="F4510" s="20" t="str">
        <f t="shared" si="152"/>
        <v/>
      </c>
      <c r="G4510" s="56"/>
      <c r="H4510" s="56"/>
      <c r="I4510" s="56"/>
      <c r="J4510" s="56"/>
      <c r="K4510" s="56"/>
      <c r="L4510" s="56"/>
      <c r="M4510" s="56"/>
      <c r="N4510" s="56"/>
      <c r="O4510" s="56"/>
      <c r="P4510" s="56"/>
    </row>
    <row r="4511" spans="1:16">
      <c r="A4511" s="20">
        <v>4502</v>
      </c>
      <c r="B4511" s="20" t="str">
        <f>IF(Data!B4511:$B$5005&lt;&gt;"",Data!B4511,"")</f>
        <v/>
      </c>
      <c r="C4511" s="20" t="str">
        <f>IF(Data!$B4511:C$5005&lt;&gt;"",Data!C4511,"")</f>
        <v/>
      </c>
      <c r="D4511" s="20" t="str">
        <f t="shared" si="151"/>
        <v/>
      </c>
      <c r="E4511" s="133" t="str">
        <f>IF(D4511="","",IF(COUNTIF($D$10:D4510,D4511)=0,COUNTIF(D:D,D4511),""))</f>
        <v/>
      </c>
      <c r="F4511" s="20" t="str">
        <f t="shared" si="152"/>
        <v/>
      </c>
      <c r="G4511" s="56"/>
      <c r="H4511" s="56"/>
      <c r="I4511" s="56"/>
      <c r="J4511" s="56"/>
      <c r="K4511" s="56"/>
      <c r="L4511" s="56"/>
      <c r="M4511" s="56"/>
      <c r="N4511" s="56"/>
      <c r="O4511" s="56"/>
      <c r="P4511" s="56"/>
    </row>
    <row r="4512" spans="1:16">
      <c r="A4512" s="20">
        <v>4503</v>
      </c>
      <c r="B4512" s="20" t="str">
        <f>IF(Data!B4512:$B$5005&lt;&gt;"",Data!B4512,"")</f>
        <v/>
      </c>
      <c r="C4512" s="20" t="str">
        <f>IF(Data!$B4512:C$5005&lt;&gt;"",Data!C4512,"")</f>
        <v/>
      </c>
      <c r="D4512" s="20" t="str">
        <f t="shared" si="151"/>
        <v/>
      </c>
      <c r="E4512" s="133" t="str">
        <f>IF(D4512="","",IF(COUNTIF($D$10:D4511,D4512)=0,COUNTIF(D:D,D4512),""))</f>
        <v/>
      </c>
      <c r="F4512" s="20" t="str">
        <f t="shared" si="152"/>
        <v/>
      </c>
      <c r="G4512" s="56"/>
      <c r="H4512" s="56"/>
      <c r="I4512" s="56"/>
      <c r="J4512" s="56"/>
      <c r="K4512" s="56"/>
      <c r="L4512" s="56"/>
      <c r="M4512" s="56"/>
      <c r="N4512" s="56"/>
      <c r="O4512" s="56"/>
      <c r="P4512" s="56"/>
    </row>
    <row r="4513" spans="1:16">
      <c r="A4513" s="20">
        <v>4504</v>
      </c>
      <c r="B4513" s="20" t="str">
        <f>IF(Data!B4513:$B$5005&lt;&gt;"",Data!B4513,"")</f>
        <v/>
      </c>
      <c r="C4513" s="20" t="str">
        <f>IF(Data!$B4513:C$5005&lt;&gt;"",Data!C4513,"")</f>
        <v/>
      </c>
      <c r="D4513" s="20" t="str">
        <f t="shared" si="151"/>
        <v/>
      </c>
      <c r="E4513" s="133" t="str">
        <f>IF(D4513="","",IF(COUNTIF($D$10:D4512,D4513)=0,COUNTIF(D:D,D4513),""))</f>
        <v/>
      </c>
      <c r="F4513" s="20" t="str">
        <f t="shared" si="152"/>
        <v/>
      </c>
      <c r="G4513" s="56"/>
      <c r="H4513" s="56"/>
      <c r="I4513" s="56"/>
      <c r="J4513" s="56"/>
      <c r="K4513" s="56"/>
      <c r="L4513" s="56"/>
      <c r="M4513" s="56"/>
      <c r="N4513" s="56"/>
      <c r="O4513" s="56"/>
      <c r="P4513" s="56"/>
    </row>
    <row r="4514" spans="1:16">
      <c r="A4514" s="20">
        <v>4505</v>
      </c>
      <c r="B4514" s="20" t="str">
        <f>IF(Data!B4514:$B$5005&lt;&gt;"",Data!B4514,"")</f>
        <v/>
      </c>
      <c r="C4514" s="20" t="str">
        <f>IF(Data!$B4514:C$5005&lt;&gt;"",Data!C4514,"")</f>
        <v/>
      </c>
      <c r="D4514" s="20" t="str">
        <f t="shared" si="151"/>
        <v/>
      </c>
      <c r="E4514" s="133" t="str">
        <f>IF(D4514="","",IF(COUNTIF($D$10:D4513,D4514)=0,COUNTIF(D:D,D4514),""))</f>
        <v/>
      </c>
      <c r="F4514" s="20" t="str">
        <f t="shared" si="152"/>
        <v/>
      </c>
      <c r="G4514" s="56"/>
      <c r="H4514" s="56"/>
      <c r="I4514" s="56"/>
      <c r="J4514" s="56"/>
      <c r="K4514" s="56"/>
      <c r="L4514" s="56"/>
      <c r="M4514" s="56"/>
      <c r="N4514" s="56"/>
      <c r="O4514" s="56"/>
      <c r="P4514" s="56"/>
    </row>
    <row r="4515" spans="1:16">
      <c r="A4515" s="20">
        <v>4506</v>
      </c>
      <c r="B4515" s="20" t="str">
        <f>IF(Data!B4515:$B$5005&lt;&gt;"",Data!B4515,"")</f>
        <v/>
      </c>
      <c r="C4515" s="20" t="str">
        <f>IF(Data!$B4515:C$5005&lt;&gt;"",Data!C4515,"")</f>
        <v/>
      </c>
      <c r="D4515" s="20" t="str">
        <f t="shared" si="151"/>
        <v/>
      </c>
      <c r="E4515" s="133" t="str">
        <f>IF(D4515="","",IF(COUNTIF($D$10:D4514,D4515)=0,COUNTIF(D:D,D4515),""))</f>
        <v/>
      </c>
      <c r="F4515" s="20" t="str">
        <f t="shared" si="152"/>
        <v/>
      </c>
      <c r="G4515" s="56"/>
      <c r="H4515" s="56"/>
      <c r="I4515" s="56"/>
      <c r="J4515" s="56"/>
      <c r="K4515" s="56"/>
      <c r="L4515" s="56"/>
      <c r="M4515" s="56"/>
      <c r="N4515" s="56"/>
      <c r="O4515" s="56"/>
      <c r="P4515" s="56"/>
    </row>
    <row r="4516" spans="1:16">
      <c r="A4516" s="20">
        <v>4507</v>
      </c>
      <c r="B4516" s="20" t="str">
        <f>IF(Data!B4516:$B$5005&lt;&gt;"",Data!B4516,"")</f>
        <v/>
      </c>
      <c r="C4516" s="20" t="str">
        <f>IF(Data!$B4516:C$5005&lt;&gt;"",Data!C4516,"")</f>
        <v/>
      </c>
      <c r="D4516" s="20" t="str">
        <f t="shared" si="151"/>
        <v/>
      </c>
      <c r="E4516" s="133" t="str">
        <f>IF(D4516="","",IF(COUNTIF($D$10:D4515,D4516)=0,COUNTIF(D:D,D4516),""))</f>
        <v/>
      </c>
      <c r="F4516" s="20" t="str">
        <f t="shared" si="152"/>
        <v/>
      </c>
      <c r="G4516" s="56"/>
      <c r="H4516" s="56"/>
      <c r="I4516" s="56"/>
      <c r="J4516" s="56"/>
      <c r="K4516" s="56"/>
      <c r="L4516" s="56"/>
      <c r="M4516" s="56"/>
      <c r="N4516" s="56"/>
      <c r="O4516" s="56"/>
      <c r="P4516" s="56"/>
    </row>
    <row r="4517" spans="1:16">
      <c r="A4517" s="20">
        <v>4508</v>
      </c>
      <c r="B4517" s="20" t="str">
        <f>IF(Data!B4517:$B$5005&lt;&gt;"",Data!B4517,"")</f>
        <v/>
      </c>
      <c r="C4517" s="20" t="str">
        <f>IF(Data!$B4517:C$5005&lt;&gt;"",Data!C4517,"")</f>
        <v/>
      </c>
      <c r="D4517" s="20" t="str">
        <f t="shared" si="151"/>
        <v/>
      </c>
      <c r="E4517" s="133" t="str">
        <f>IF(D4517="","",IF(COUNTIF($D$10:D4516,D4517)=0,COUNTIF(D:D,D4517),""))</f>
        <v/>
      </c>
      <c r="F4517" s="20" t="str">
        <f t="shared" si="152"/>
        <v/>
      </c>
      <c r="G4517" s="56"/>
      <c r="H4517" s="56"/>
      <c r="I4517" s="56"/>
      <c r="J4517" s="56"/>
      <c r="K4517" s="56"/>
      <c r="L4517" s="56"/>
      <c r="M4517" s="56"/>
      <c r="N4517" s="56"/>
      <c r="O4517" s="56"/>
      <c r="P4517" s="56"/>
    </row>
    <row r="4518" spans="1:16">
      <c r="A4518" s="20">
        <v>4509</v>
      </c>
      <c r="B4518" s="20" t="str">
        <f>IF(Data!B4518:$B$5005&lt;&gt;"",Data!B4518,"")</f>
        <v/>
      </c>
      <c r="C4518" s="20" t="str">
        <f>IF(Data!$B4518:C$5005&lt;&gt;"",Data!C4518,"")</f>
        <v/>
      </c>
      <c r="D4518" s="20" t="str">
        <f t="shared" si="151"/>
        <v/>
      </c>
      <c r="E4518" s="133" t="str">
        <f>IF(D4518="","",IF(COUNTIF($D$10:D4517,D4518)=0,COUNTIF(D:D,D4518),""))</f>
        <v/>
      </c>
      <c r="F4518" s="20" t="str">
        <f t="shared" si="152"/>
        <v/>
      </c>
      <c r="G4518" s="56"/>
      <c r="H4518" s="56"/>
      <c r="I4518" s="56"/>
      <c r="J4518" s="56"/>
      <c r="K4518" s="56"/>
      <c r="L4518" s="56"/>
      <c r="M4518" s="56"/>
      <c r="N4518" s="56"/>
      <c r="O4518" s="56"/>
      <c r="P4518" s="56"/>
    </row>
    <row r="4519" spans="1:16">
      <c r="A4519" s="20">
        <v>4510</v>
      </c>
      <c r="B4519" s="20" t="str">
        <f>IF(Data!B4519:$B$5005&lt;&gt;"",Data!B4519,"")</f>
        <v/>
      </c>
      <c r="C4519" s="20" t="str">
        <f>IF(Data!$B4519:C$5005&lt;&gt;"",Data!C4519,"")</f>
        <v/>
      </c>
      <c r="D4519" s="20" t="str">
        <f t="shared" si="151"/>
        <v/>
      </c>
      <c r="E4519" s="133" t="str">
        <f>IF(D4519="","",IF(COUNTIF($D$10:D4518,D4519)=0,COUNTIF(D:D,D4519),""))</f>
        <v/>
      </c>
      <c r="F4519" s="20" t="str">
        <f t="shared" si="152"/>
        <v/>
      </c>
      <c r="G4519" s="56"/>
      <c r="H4519" s="56"/>
      <c r="I4519" s="56"/>
      <c r="J4519" s="56"/>
      <c r="K4519" s="56"/>
      <c r="L4519" s="56"/>
      <c r="M4519" s="56"/>
      <c r="N4519" s="56"/>
      <c r="O4519" s="56"/>
      <c r="P4519" s="56"/>
    </row>
    <row r="4520" spans="1:16">
      <c r="A4520" s="20">
        <v>4511</v>
      </c>
      <c r="B4520" s="20" t="str">
        <f>IF(Data!B4520:$B$5005&lt;&gt;"",Data!B4520,"")</f>
        <v/>
      </c>
      <c r="C4520" s="20" t="str">
        <f>IF(Data!$B4520:C$5005&lt;&gt;"",Data!C4520,"")</f>
        <v/>
      </c>
      <c r="D4520" s="20" t="str">
        <f t="shared" si="151"/>
        <v/>
      </c>
      <c r="E4520" s="133" t="str">
        <f>IF(D4520="","",IF(COUNTIF($D$10:D4519,D4520)=0,COUNTIF(D:D,D4520),""))</f>
        <v/>
      </c>
      <c r="F4520" s="20" t="str">
        <f t="shared" si="152"/>
        <v/>
      </c>
      <c r="G4520" s="56"/>
      <c r="H4520" s="56"/>
      <c r="I4520" s="56"/>
      <c r="J4520" s="56"/>
      <c r="K4520" s="56"/>
      <c r="L4520" s="56"/>
      <c r="M4520" s="56"/>
      <c r="N4520" s="56"/>
      <c r="O4520" s="56"/>
      <c r="P4520" s="56"/>
    </row>
    <row r="4521" spans="1:16">
      <c r="A4521" s="20">
        <v>4512</v>
      </c>
      <c r="B4521" s="20" t="str">
        <f>IF(Data!B4521:$B$5005&lt;&gt;"",Data!B4521,"")</f>
        <v/>
      </c>
      <c r="C4521" s="20" t="str">
        <f>IF(Data!$B4521:C$5005&lt;&gt;"",Data!C4521,"")</f>
        <v/>
      </c>
      <c r="D4521" s="20" t="str">
        <f t="shared" si="151"/>
        <v/>
      </c>
      <c r="E4521" s="133" t="str">
        <f>IF(D4521="","",IF(COUNTIF($D$10:D4520,D4521)=0,COUNTIF(D:D,D4521),""))</f>
        <v/>
      </c>
      <c r="F4521" s="20" t="str">
        <f t="shared" si="152"/>
        <v/>
      </c>
      <c r="G4521" s="56"/>
      <c r="H4521" s="56"/>
      <c r="I4521" s="56"/>
      <c r="J4521" s="56"/>
      <c r="K4521" s="56"/>
      <c r="L4521" s="56"/>
      <c r="M4521" s="56"/>
      <c r="N4521" s="56"/>
      <c r="O4521" s="56"/>
      <c r="P4521" s="56"/>
    </row>
    <row r="4522" spans="1:16">
      <c r="A4522" s="20">
        <v>4513</v>
      </c>
      <c r="B4522" s="20" t="str">
        <f>IF(Data!B4522:$B$5005&lt;&gt;"",Data!B4522,"")</f>
        <v/>
      </c>
      <c r="C4522" s="20" t="str">
        <f>IF(Data!$B4522:C$5005&lt;&gt;"",Data!C4522,"")</f>
        <v/>
      </c>
      <c r="D4522" s="20" t="str">
        <f t="shared" si="151"/>
        <v/>
      </c>
      <c r="E4522" s="133" t="str">
        <f>IF(D4522="","",IF(COUNTIF($D$10:D4521,D4522)=0,COUNTIF(D:D,D4522),""))</f>
        <v/>
      </c>
      <c r="F4522" s="20" t="str">
        <f t="shared" si="152"/>
        <v/>
      </c>
      <c r="G4522" s="56"/>
      <c r="H4522" s="56"/>
      <c r="I4522" s="56"/>
      <c r="J4522" s="56"/>
      <c r="K4522" s="56"/>
      <c r="L4522" s="56"/>
      <c r="M4522" s="56"/>
      <c r="N4522" s="56"/>
      <c r="O4522" s="56"/>
      <c r="P4522" s="56"/>
    </row>
    <row r="4523" spans="1:16">
      <c r="A4523" s="20">
        <v>4514</v>
      </c>
      <c r="B4523" s="20" t="str">
        <f>IF(Data!B4523:$B$5005&lt;&gt;"",Data!B4523,"")</f>
        <v/>
      </c>
      <c r="C4523" s="20" t="str">
        <f>IF(Data!$B4523:C$5005&lt;&gt;"",Data!C4523,"")</f>
        <v/>
      </c>
      <c r="D4523" s="20" t="str">
        <f t="shared" si="151"/>
        <v/>
      </c>
      <c r="E4523" s="133" t="str">
        <f>IF(D4523="","",IF(COUNTIF($D$10:D4522,D4523)=0,COUNTIF(D:D,D4523),""))</f>
        <v/>
      </c>
      <c r="F4523" s="20" t="str">
        <f t="shared" si="152"/>
        <v/>
      </c>
      <c r="G4523" s="56"/>
      <c r="H4523" s="56"/>
      <c r="I4523" s="56"/>
      <c r="J4523" s="56"/>
      <c r="K4523" s="56"/>
      <c r="L4523" s="56"/>
      <c r="M4523" s="56"/>
      <c r="N4523" s="56"/>
      <c r="O4523" s="56"/>
      <c r="P4523" s="56"/>
    </row>
    <row r="4524" spans="1:16">
      <c r="A4524" s="20">
        <v>4515</v>
      </c>
      <c r="B4524" s="20" t="str">
        <f>IF(Data!B4524:$B$5005&lt;&gt;"",Data!B4524,"")</f>
        <v/>
      </c>
      <c r="C4524" s="20" t="str">
        <f>IF(Data!$B4524:C$5005&lt;&gt;"",Data!C4524,"")</f>
        <v/>
      </c>
      <c r="D4524" s="20" t="str">
        <f t="shared" si="151"/>
        <v/>
      </c>
      <c r="E4524" s="133" t="str">
        <f>IF(D4524="","",IF(COUNTIF($D$10:D4523,D4524)=0,COUNTIF(D:D,D4524),""))</f>
        <v/>
      </c>
      <c r="F4524" s="20" t="str">
        <f t="shared" si="152"/>
        <v/>
      </c>
      <c r="G4524" s="56"/>
      <c r="H4524" s="56"/>
      <c r="I4524" s="56"/>
      <c r="J4524" s="56"/>
      <c r="K4524" s="56"/>
      <c r="L4524" s="56"/>
      <c r="M4524" s="56"/>
      <c r="N4524" s="56"/>
      <c r="O4524" s="56"/>
      <c r="P4524" s="56"/>
    </row>
    <row r="4525" spans="1:16">
      <c r="A4525" s="20">
        <v>4516</v>
      </c>
      <c r="B4525" s="20" t="str">
        <f>IF(Data!B4525:$B$5005&lt;&gt;"",Data!B4525,"")</f>
        <v/>
      </c>
      <c r="C4525" s="20" t="str">
        <f>IF(Data!$B4525:C$5005&lt;&gt;"",Data!C4525,"")</f>
        <v/>
      </c>
      <c r="D4525" s="20" t="str">
        <f t="shared" si="151"/>
        <v/>
      </c>
      <c r="E4525" s="133" t="str">
        <f>IF(D4525="","",IF(COUNTIF($D$10:D4524,D4525)=0,COUNTIF(D:D,D4525),""))</f>
        <v/>
      </c>
      <c r="F4525" s="20" t="str">
        <f t="shared" si="152"/>
        <v/>
      </c>
      <c r="G4525" s="56"/>
      <c r="H4525" s="56"/>
      <c r="I4525" s="56"/>
      <c r="J4525" s="56"/>
      <c r="K4525" s="56"/>
      <c r="L4525" s="56"/>
      <c r="M4525" s="56"/>
      <c r="N4525" s="56"/>
      <c r="O4525" s="56"/>
      <c r="P4525" s="56"/>
    </row>
    <row r="4526" spans="1:16">
      <c r="A4526" s="20">
        <v>4517</v>
      </c>
      <c r="B4526" s="20" t="str">
        <f>IF(Data!B4526:$B$5005&lt;&gt;"",Data!B4526,"")</f>
        <v/>
      </c>
      <c r="C4526" s="20" t="str">
        <f>IF(Data!$B4526:C$5005&lt;&gt;"",Data!C4526,"")</f>
        <v/>
      </c>
      <c r="D4526" s="20" t="str">
        <f t="shared" si="151"/>
        <v/>
      </c>
      <c r="E4526" s="133" t="str">
        <f>IF(D4526="","",IF(COUNTIF($D$10:D4525,D4526)=0,COUNTIF(D:D,D4526),""))</f>
        <v/>
      </c>
      <c r="F4526" s="20" t="str">
        <f t="shared" si="152"/>
        <v/>
      </c>
      <c r="G4526" s="56"/>
      <c r="H4526" s="56"/>
      <c r="I4526" s="56"/>
      <c r="J4526" s="56"/>
      <c r="K4526" s="56"/>
      <c r="L4526" s="56"/>
      <c r="M4526" s="56"/>
      <c r="N4526" s="56"/>
      <c r="O4526" s="56"/>
      <c r="P4526" s="56"/>
    </row>
    <row r="4527" spans="1:16">
      <c r="A4527" s="20">
        <v>4518</v>
      </c>
      <c r="B4527" s="20" t="str">
        <f>IF(Data!B4527:$B$5005&lt;&gt;"",Data!B4527,"")</f>
        <v/>
      </c>
      <c r="C4527" s="20" t="str">
        <f>IF(Data!$B4527:C$5005&lt;&gt;"",Data!C4527,"")</f>
        <v/>
      </c>
      <c r="D4527" s="20" t="str">
        <f t="shared" si="151"/>
        <v/>
      </c>
      <c r="E4527" s="133" t="str">
        <f>IF(D4527="","",IF(COUNTIF($D$10:D4526,D4527)=0,COUNTIF(D:D,D4527),""))</f>
        <v/>
      </c>
      <c r="F4527" s="20" t="str">
        <f t="shared" si="152"/>
        <v/>
      </c>
      <c r="G4527" s="56"/>
      <c r="H4527" s="56"/>
      <c r="I4527" s="56"/>
      <c r="J4527" s="56"/>
      <c r="K4527" s="56"/>
      <c r="L4527" s="56"/>
      <c r="M4527" s="56"/>
      <c r="N4527" s="56"/>
      <c r="O4527" s="56"/>
      <c r="P4527" s="56"/>
    </row>
    <row r="4528" spans="1:16">
      <c r="A4528" s="20">
        <v>4519</v>
      </c>
      <c r="B4528" s="20" t="str">
        <f>IF(Data!B4528:$B$5005&lt;&gt;"",Data!B4528,"")</f>
        <v/>
      </c>
      <c r="C4528" s="20" t="str">
        <f>IF(Data!$B4528:C$5005&lt;&gt;"",Data!C4528,"")</f>
        <v/>
      </c>
      <c r="D4528" s="20" t="str">
        <f t="shared" si="151"/>
        <v/>
      </c>
      <c r="E4528" s="133" t="str">
        <f>IF(D4528="","",IF(COUNTIF($D$10:D4527,D4528)=0,COUNTIF(D:D,D4528),""))</f>
        <v/>
      </c>
      <c r="F4528" s="20" t="str">
        <f t="shared" si="152"/>
        <v/>
      </c>
      <c r="G4528" s="56"/>
      <c r="H4528" s="56"/>
      <c r="I4528" s="56"/>
      <c r="J4528" s="56"/>
      <c r="K4528" s="56"/>
      <c r="L4528" s="56"/>
      <c r="M4528" s="56"/>
      <c r="N4528" s="56"/>
      <c r="O4528" s="56"/>
      <c r="P4528" s="56"/>
    </row>
    <row r="4529" spans="1:16">
      <c r="A4529" s="20">
        <v>4520</v>
      </c>
      <c r="B4529" s="20" t="str">
        <f>IF(Data!B4529:$B$5005&lt;&gt;"",Data!B4529,"")</f>
        <v/>
      </c>
      <c r="C4529" s="20" t="str">
        <f>IF(Data!$B4529:C$5005&lt;&gt;"",Data!C4529,"")</f>
        <v/>
      </c>
      <c r="D4529" s="20" t="str">
        <f t="shared" si="151"/>
        <v/>
      </c>
      <c r="E4529" s="133" t="str">
        <f>IF(D4529="","",IF(COUNTIF($D$10:D4528,D4529)=0,COUNTIF(D:D,D4529),""))</f>
        <v/>
      </c>
      <c r="F4529" s="20" t="str">
        <f t="shared" si="152"/>
        <v/>
      </c>
      <c r="G4529" s="56"/>
      <c r="H4529" s="56"/>
      <c r="I4529" s="56"/>
      <c r="J4529" s="56"/>
      <c r="K4529" s="56"/>
      <c r="L4529" s="56"/>
      <c r="M4529" s="56"/>
      <c r="N4529" s="56"/>
      <c r="O4529" s="56"/>
      <c r="P4529" s="56"/>
    </row>
    <row r="4530" spans="1:16">
      <c r="A4530" s="20">
        <v>4521</v>
      </c>
      <c r="B4530" s="20" t="str">
        <f>IF(Data!B4530:$B$5005&lt;&gt;"",Data!B4530,"")</f>
        <v/>
      </c>
      <c r="C4530" s="20" t="str">
        <f>IF(Data!$B4530:C$5005&lt;&gt;"",Data!C4530,"")</f>
        <v/>
      </c>
      <c r="D4530" s="20" t="str">
        <f t="shared" si="151"/>
        <v/>
      </c>
      <c r="E4530" s="133" t="str">
        <f>IF(D4530="","",IF(COUNTIF($D$10:D4529,D4530)=0,COUNTIF(D:D,D4530),""))</f>
        <v/>
      </c>
      <c r="F4530" s="20" t="str">
        <f t="shared" si="152"/>
        <v/>
      </c>
      <c r="G4530" s="56"/>
      <c r="H4530" s="56"/>
      <c r="I4530" s="56"/>
      <c r="J4530" s="56"/>
      <c r="K4530" s="56"/>
      <c r="L4530" s="56"/>
      <c r="M4530" s="56"/>
      <c r="N4530" s="56"/>
      <c r="O4530" s="56"/>
      <c r="P4530" s="56"/>
    </row>
    <row r="4531" spans="1:16">
      <c r="A4531" s="20">
        <v>4522</v>
      </c>
      <c r="B4531" s="20" t="str">
        <f>IF(Data!B4531:$B$5005&lt;&gt;"",Data!B4531,"")</f>
        <v/>
      </c>
      <c r="C4531" s="20" t="str">
        <f>IF(Data!$B4531:C$5005&lt;&gt;"",Data!C4531,"")</f>
        <v/>
      </c>
      <c r="D4531" s="20" t="str">
        <f t="shared" si="151"/>
        <v/>
      </c>
      <c r="E4531" s="133" t="str">
        <f>IF(D4531="","",IF(COUNTIF($D$10:D4530,D4531)=0,COUNTIF(D:D,D4531),""))</f>
        <v/>
      </c>
      <c r="F4531" s="20" t="str">
        <f t="shared" si="152"/>
        <v/>
      </c>
      <c r="G4531" s="56"/>
      <c r="H4531" s="56"/>
      <c r="I4531" s="56"/>
      <c r="J4531" s="56"/>
      <c r="K4531" s="56"/>
      <c r="L4531" s="56"/>
      <c r="M4531" s="56"/>
      <c r="N4531" s="56"/>
      <c r="O4531" s="56"/>
      <c r="P4531" s="56"/>
    </row>
    <row r="4532" spans="1:16">
      <c r="A4532" s="20">
        <v>4523</v>
      </c>
      <c r="B4532" s="20" t="str">
        <f>IF(Data!B4532:$B$5005&lt;&gt;"",Data!B4532,"")</f>
        <v/>
      </c>
      <c r="C4532" s="20" t="str">
        <f>IF(Data!$B4532:C$5005&lt;&gt;"",Data!C4532,"")</f>
        <v/>
      </c>
      <c r="D4532" s="20" t="str">
        <f t="shared" si="151"/>
        <v/>
      </c>
      <c r="E4532" s="133" t="str">
        <f>IF(D4532="","",IF(COUNTIF($D$10:D4531,D4532)=0,COUNTIF(D:D,D4532),""))</f>
        <v/>
      </c>
      <c r="F4532" s="20" t="str">
        <f t="shared" si="152"/>
        <v/>
      </c>
      <c r="G4532" s="56"/>
      <c r="H4532" s="56"/>
      <c r="I4532" s="56"/>
      <c r="J4532" s="56"/>
      <c r="K4532" s="56"/>
      <c r="L4532" s="56"/>
      <c r="M4532" s="56"/>
      <c r="N4532" s="56"/>
      <c r="O4532" s="56"/>
      <c r="P4532" s="56"/>
    </row>
    <row r="4533" spans="1:16">
      <c r="A4533" s="20">
        <v>4524</v>
      </c>
      <c r="B4533" s="20" t="str">
        <f>IF(Data!B4533:$B$5005&lt;&gt;"",Data!B4533,"")</f>
        <v/>
      </c>
      <c r="C4533" s="20" t="str">
        <f>IF(Data!$B4533:C$5005&lt;&gt;"",Data!C4533,"")</f>
        <v/>
      </c>
      <c r="D4533" s="20" t="str">
        <f t="shared" si="151"/>
        <v/>
      </c>
      <c r="E4533" s="133" t="str">
        <f>IF(D4533="","",IF(COUNTIF($D$10:D4532,D4533)=0,COUNTIF(D:D,D4533),""))</f>
        <v/>
      </c>
      <c r="F4533" s="20" t="str">
        <f t="shared" si="152"/>
        <v/>
      </c>
      <c r="G4533" s="56"/>
      <c r="H4533" s="56"/>
      <c r="I4533" s="56"/>
      <c r="J4533" s="56"/>
      <c r="K4533" s="56"/>
      <c r="L4533" s="56"/>
      <c r="M4533" s="56"/>
      <c r="N4533" s="56"/>
      <c r="O4533" s="56"/>
      <c r="P4533" s="56"/>
    </row>
    <row r="4534" spans="1:16">
      <c r="A4534" s="20">
        <v>4525</v>
      </c>
      <c r="B4534" s="20" t="str">
        <f>IF(Data!B4534:$B$5005&lt;&gt;"",Data!B4534,"")</f>
        <v/>
      </c>
      <c r="C4534" s="20" t="str">
        <f>IF(Data!$B4534:C$5005&lt;&gt;"",Data!C4534,"")</f>
        <v/>
      </c>
      <c r="D4534" s="20" t="str">
        <f t="shared" si="151"/>
        <v/>
      </c>
      <c r="E4534" s="133" t="str">
        <f>IF(D4534="","",IF(COUNTIF($D$10:D4533,D4534)=0,COUNTIF(D:D,D4534),""))</f>
        <v/>
      </c>
      <c r="F4534" s="20" t="str">
        <f t="shared" si="152"/>
        <v/>
      </c>
      <c r="G4534" s="56"/>
      <c r="H4534" s="56"/>
      <c r="I4534" s="56"/>
      <c r="J4534" s="56"/>
      <c r="K4534" s="56"/>
      <c r="L4534" s="56"/>
      <c r="M4534" s="56"/>
      <c r="N4534" s="56"/>
      <c r="O4534" s="56"/>
      <c r="P4534" s="56"/>
    </row>
    <row r="4535" spans="1:16">
      <c r="A4535" s="20">
        <v>4526</v>
      </c>
      <c r="B4535" s="20" t="str">
        <f>IF(Data!B4535:$B$5005&lt;&gt;"",Data!B4535,"")</f>
        <v/>
      </c>
      <c r="C4535" s="20" t="str">
        <f>IF(Data!$B4535:C$5005&lt;&gt;"",Data!C4535,"")</f>
        <v/>
      </c>
      <c r="D4535" s="20" t="str">
        <f t="shared" si="151"/>
        <v/>
      </c>
      <c r="E4535" s="133" t="str">
        <f>IF(D4535="","",IF(COUNTIF($D$10:D4534,D4535)=0,COUNTIF(D:D,D4535),""))</f>
        <v/>
      </c>
      <c r="F4535" s="20" t="str">
        <f t="shared" si="152"/>
        <v/>
      </c>
      <c r="G4535" s="56"/>
      <c r="H4535" s="56"/>
      <c r="I4535" s="56"/>
      <c r="J4535" s="56"/>
      <c r="K4535" s="56"/>
      <c r="L4535" s="56"/>
      <c r="M4535" s="56"/>
      <c r="N4535" s="56"/>
      <c r="O4535" s="56"/>
      <c r="P4535" s="56"/>
    </row>
    <row r="4536" spans="1:16">
      <c r="A4536" s="20">
        <v>4527</v>
      </c>
      <c r="B4536" s="20" t="str">
        <f>IF(Data!B4536:$B$5005&lt;&gt;"",Data!B4536,"")</f>
        <v/>
      </c>
      <c r="C4536" s="20" t="str">
        <f>IF(Data!$B4536:C$5005&lt;&gt;"",Data!C4536,"")</f>
        <v/>
      </c>
      <c r="D4536" s="20" t="str">
        <f t="shared" ref="D4536:D4599" si="153">IF(AND(B4536&lt;&gt;"",C4536&lt;&gt;""), _xlfn.RANK.AVG(B4536,B:B,1),"")</f>
        <v/>
      </c>
      <c r="E4536" s="133" t="str">
        <f>IF(D4536="","",IF(COUNTIF($D$10:D4535,D4536)=0,COUNTIF(D:D,D4536),""))</f>
        <v/>
      </c>
      <c r="F4536" s="20" t="str">
        <f t="shared" si="152"/>
        <v/>
      </c>
      <c r="G4536" s="56"/>
      <c r="H4536" s="56"/>
      <c r="I4536" s="56"/>
      <c r="J4536" s="56"/>
      <c r="K4536" s="56"/>
      <c r="L4536" s="56"/>
      <c r="M4536" s="56"/>
      <c r="N4536" s="56"/>
      <c r="O4536" s="56"/>
      <c r="P4536" s="56"/>
    </row>
    <row r="4537" spans="1:16">
      <c r="A4537" s="20">
        <v>4528</v>
      </c>
      <c r="B4537" s="20" t="str">
        <f>IF(Data!B4537:$B$5005&lt;&gt;"",Data!B4537,"")</f>
        <v/>
      </c>
      <c r="C4537" s="20" t="str">
        <f>IF(Data!$B4537:C$5005&lt;&gt;"",Data!C4537,"")</f>
        <v/>
      </c>
      <c r="D4537" s="20" t="str">
        <f t="shared" si="153"/>
        <v/>
      </c>
      <c r="E4537" s="133" t="str">
        <f>IF(D4537="","",IF(COUNTIF($D$10:D4536,D4537)=0,COUNTIF(D:D,D4537),""))</f>
        <v/>
      </c>
      <c r="F4537" s="20" t="str">
        <f t="shared" si="152"/>
        <v/>
      </c>
      <c r="G4537" s="56"/>
      <c r="H4537" s="56"/>
      <c r="I4537" s="56"/>
      <c r="J4537" s="56"/>
      <c r="K4537" s="56"/>
      <c r="L4537" s="56"/>
      <c r="M4537" s="56"/>
      <c r="N4537" s="56"/>
      <c r="O4537" s="56"/>
      <c r="P4537" s="56"/>
    </row>
    <row r="4538" spans="1:16">
      <c r="A4538" s="20">
        <v>4529</v>
      </c>
      <c r="B4538" s="20" t="str">
        <f>IF(Data!B4538:$B$5005&lt;&gt;"",Data!B4538,"")</f>
        <v/>
      </c>
      <c r="C4538" s="20" t="str">
        <f>IF(Data!$B4538:C$5005&lt;&gt;"",Data!C4538,"")</f>
        <v/>
      </c>
      <c r="D4538" s="20" t="str">
        <f t="shared" si="153"/>
        <v/>
      </c>
      <c r="E4538" s="133" t="str">
        <f>IF(D4538="","",IF(COUNTIF($D$10:D4537,D4538)=0,COUNTIF(D:D,D4538),""))</f>
        <v/>
      </c>
      <c r="F4538" s="20" t="str">
        <f t="shared" si="152"/>
        <v/>
      </c>
      <c r="G4538" s="56"/>
      <c r="H4538" s="56"/>
      <c r="I4538" s="56"/>
      <c r="J4538" s="56"/>
      <c r="K4538" s="56"/>
      <c r="L4538" s="56"/>
      <c r="M4538" s="56"/>
      <c r="N4538" s="56"/>
      <c r="O4538" s="56"/>
      <c r="P4538" s="56"/>
    </row>
    <row r="4539" spans="1:16">
      <c r="A4539" s="20">
        <v>4530</v>
      </c>
      <c r="B4539" s="20" t="str">
        <f>IF(Data!B4539:$B$5005&lt;&gt;"",Data!B4539,"")</f>
        <v/>
      </c>
      <c r="C4539" s="20" t="str">
        <f>IF(Data!$B4539:C$5005&lt;&gt;"",Data!C4539,"")</f>
        <v/>
      </c>
      <c r="D4539" s="20" t="str">
        <f t="shared" si="153"/>
        <v/>
      </c>
      <c r="E4539" s="133" t="str">
        <f>IF(D4539="","",IF(COUNTIF($D$10:D4538,D4539)=0,COUNTIF(D:D,D4539),""))</f>
        <v/>
      </c>
      <c r="F4539" s="20" t="str">
        <f t="shared" si="152"/>
        <v/>
      </c>
      <c r="G4539" s="56"/>
      <c r="H4539" s="56"/>
      <c r="I4539" s="56"/>
      <c r="J4539" s="56"/>
      <c r="K4539" s="56"/>
      <c r="L4539" s="56"/>
      <c r="M4539" s="56"/>
      <c r="N4539" s="56"/>
      <c r="O4539" s="56"/>
      <c r="P4539" s="56"/>
    </row>
    <row r="4540" spans="1:16">
      <c r="A4540" s="20">
        <v>4531</v>
      </c>
      <c r="B4540" s="20" t="str">
        <f>IF(Data!B4540:$B$5005&lt;&gt;"",Data!B4540,"")</f>
        <v/>
      </c>
      <c r="C4540" s="20" t="str">
        <f>IF(Data!$B4540:C$5005&lt;&gt;"",Data!C4540,"")</f>
        <v/>
      </c>
      <c r="D4540" s="20" t="str">
        <f t="shared" si="153"/>
        <v/>
      </c>
      <c r="E4540" s="133" t="str">
        <f>IF(D4540="","",IF(COUNTIF($D$10:D4539,D4540)=0,COUNTIF(D:D,D4540),""))</f>
        <v/>
      </c>
      <c r="F4540" s="20" t="str">
        <f t="shared" si="152"/>
        <v/>
      </c>
      <c r="G4540" s="56"/>
      <c r="H4540" s="56"/>
      <c r="I4540" s="56"/>
      <c r="J4540" s="56"/>
      <c r="K4540" s="56"/>
      <c r="L4540" s="56"/>
      <c r="M4540" s="56"/>
      <c r="N4540" s="56"/>
      <c r="O4540" s="56"/>
      <c r="P4540" s="56"/>
    </row>
    <row r="4541" spans="1:16">
      <c r="A4541" s="20">
        <v>4532</v>
      </c>
      <c r="B4541" s="20" t="str">
        <f>IF(Data!B4541:$B$5005&lt;&gt;"",Data!B4541,"")</f>
        <v/>
      </c>
      <c r="C4541" s="20" t="str">
        <f>IF(Data!$B4541:C$5005&lt;&gt;"",Data!C4541,"")</f>
        <v/>
      </c>
      <c r="D4541" s="20" t="str">
        <f t="shared" si="153"/>
        <v/>
      </c>
      <c r="E4541" s="133" t="str">
        <f>IF(D4541="","",IF(COUNTIF($D$10:D4540,D4541)=0,COUNTIF(D:D,D4541),""))</f>
        <v/>
      </c>
      <c r="F4541" s="20" t="str">
        <f t="shared" si="152"/>
        <v/>
      </c>
      <c r="G4541" s="56"/>
      <c r="H4541" s="56"/>
      <c r="I4541" s="56"/>
      <c r="J4541" s="56"/>
      <c r="K4541" s="56"/>
      <c r="L4541" s="56"/>
      <c r="M4541" s="56"/>
      <c r="N4541" s="56"/>
      <c r="O4541" s="56"/>
      <c r="P4541" s="56"/>
    </row>
    <row r="4542" spans="1:16">
      <c r="A4542" s="20">
        <v>4533</v>
      </c>
      <c r="B4542" s="20" t="str">
        <f>IF(Data!B4542:$B$5005&lt;&gt;"",Data!B4542,"")</f>
        <v/>
      </c>
      <c r="C4542" s="20" t="str">
        <f>IF(Data!$B4542:C$5005&lt;&gt;"",Data!C4542,"")</f>
        <v/>
      </c>
      <c r="D4542" s="20" t="str">
        <f t="shared" si="153"/>
        <v/>
      </c>
      <c r="E4542" s="133" t="str">
        <f>IF(D4542="","",IF(COUNTIF($D$10:D4541,D4542)=0,COUNTIF(D:D,D4542),""))</f>
        <v/>
      </c>
      <c r="F4542" s="20" t="str">
        <f t="shared" si="152"/>
        <v/>
      </c>
      <c r="G4542" s="56"/>
      <c r="H4542" s="56"/>
      <c r="I4542" s="56"/>
      <c r="J4542" s="56"/>
      <c r="K4542" s="56"/>
      <c r="L4542" s="56"/>
      <c r="M4542" s="56"/>
      <c r="N4542" s="56"/>
      <c r="O4542" s="56"/>
      <c r="P4542" s="56"/>
    </row>
    <row r="4543" spans="1:16">
      <c r="A4543" s="20">
        <v>4534</v>
      </c>
      <c r="B4543" s="20" t="str">
        <f>IF(Data!B4543:$B$5005&lt;&gt;"",Data!B4543,"")</f>
        <v/>
      </c>
      <c r="C4543" s="20" t="str">
        <f>IF(Data!$B4543:C$5005&lt;&gt;"",Data!C4543,"")</f>
        <v/>
      </c>
      <c r="D4543" s="20" t="str">
        <f t="shared" si="153"/>
        <v/>
      </c>
      <c r="E4543" s="133" t="str">
        <f>IF(D4543="","",IF(COUNTIF($D$10:D4542,D4543)=0,COUNTIF(D:D,D4543),""))</f>
        <v/>
      </c>
      <c r="F4543" s="20" t="str">
        <f t="shared" si="152"/>
        <v/>
      </c>
      <c r="G4543" s="56"/>
      <c r="H4543" s="56"/>
      <c r="I4543" s="56"/>
      <c r="J4543" s="56"/>
      <c r="K4543" s="56"/>
      <c r="L4543" s="56"/>
      <c r="M4543" s="56"/>
      <c r="N4543" s="56"/>
      <c r="O4543" s="56"/>
      <c r="P4543" s="56"/>
    </row>
    <row r="4544" spans="1:16">
      <c r="A4544" s="20">
        <v>4535</v>
      </c>
      <c r="B4544" s="20" t="str">
        <f>IF(Data!B4544:$B$5005&lt;&gt;"",Data!B4544,"")</f>
        <v/>
      </c>
      <c r="C4544" s="20" t="str">
        <f>IF(Data!$B4544:C$5005&lt;&gt;"",Data!C4544,"")</f>
        <v/>
      </c>
      <c r="D4544" s="20" t="str">
        <f t="shared" si="153"/>
        <v/>
      </c>
      <c r="E4544" s="133" t="str">
        <f>IF(D4544="","",IF(COUNTIF($D$10:D4543,D4544)=0,COUNTIF(D:D,D4544),""))</f>
        <v/>
      </c>
      <c r="F4544" s="20" t="str">
        <f t="shared" si="152"/>
        <v/>
      </c>
      <c r="G4544" s="56"/>
      <c r="H4544" s="56"/>
      <c r="I4544" s="56"/>
      <c r="J4544" s="56"/>
      <c r="K4544" s="56"/>
      <c r="L4544" s="56"/>
      <c r="M4544" s="56"/>
      <c r="N4544" s="56"/>
      <c r="O4544" s="56"/>
      <c r="P4544" s="56"/>
    </row>
    <row r="4545" spans="1:16">
      <c r="A4545" s="20">
        <v>4536</v>
      </c>
      <c r="B4545" s="20" t="str">
        <f>IF(Data!B4545:$B$5005&lt;&gt;"",Data!B4545,"")</f>
        <v/>
      </c>
      <c r="C4545" s="20" t="str">
        <f>IF(Data!$B4545:C$5005&lt;&gt;"",Data!C4545,"")</f>
        <v/>
      </c>
      <c r="D4545" s="20" t="str">
        <f t="shared" si="153"/>
        <v/>
      </c>
      <c r="E4545" s="133" t="str">
        <f>IF(D4545="","",IF(COUNTIF($D$10:D4544,D4545)=0,COUNTIF(D:D,D4545),""))</f>
        <v/>
      </c>
      <c r="F4545" s="20" t="str">
        <f t="shared" si="152"/>
        <v/>
      </c>
      <c r="G4545" s="56"/>
      <c r="H4545" s="56"/>
      <c r="I4545" s="56"/>
      <c r="J4545" s="56"/>
      <c r="K4545" s="56"/>
      <c r="L4545" s="56"/>
      <c r="M4545" s="56"/>
      <c r="N4545" s="56"/>
      <c r="O4545" s="56"/>
      <c r="P4545" s="56"/>
    </row>
    <row r="4546" spans="1:16">
      <c r="A4546" s="20">
        <v>4537</v>
      </c>
      <c r="B4546" s="20" t="str">
        <f>IF(Data!B4546:$B$5005&lt;&gt;"",Data!B4546,"")</f>
        <v/>
      </c>
      <c r="C4546" s="20" t="str">
        <f>IF(Data!$B4546:C$5005&lt;&gt;"",Data!C4546,"")</f>
        <v/>
      </c>
      <c r="D4546" s="20" t="str">
        <f t="shared" si="153"/>
        <v/>
      </c>
      <c r="E4546" s="133" t="str">
        <f>IF(D4546="","",IF(COUNTIF($D$10:D4545,D4546)=0,COUNTIF(D:D,D4546),""))</f>
        <v/>
      </c>
      <c r="F4546" s="20" t="str">
        <f t="shared" si="152"/>
        <v/>
      </c>
      <c r="G4546" s="56"/>
      <c r="H4546" s="56"/>
      <c r="I4546" s="56"/>
      <c r="J4546" s="56"/>
      <c r="K4546" s="56"/>
      <c r="L4546" s="56"/>
      <c r="M4546" s="56"/>
      <c r="N4546" s="56"/>
      <c r="O4546" s="56"/>
      <c r="P4546" s="56"/>
    </row>
    <row r="4547" spans="1:16">
      <c r="A4547" s="20">
        <v>4538</v>
      </c>
      <c r="B4547" s="20" t="str">
        <f>IF(Data!B4547:$B$5005&lt;&gt;"",Data!B4547,"")</f>
        <v/>
      </c>
      <c r="C4547" s="20" t="str">
        <f>IF(Data!$B4547:C$5005&lt;&gt;"",Data!C4547,"")</f>
        <v/>
      </c>
      <c r="D4547" s="20" t="str">
        <f t="shared" si="153"/>
        <v/>
      </c>
      <c r="E4547" s="133" t="str">
        <f>IF(D4547="","",IF(COUNTIF($D$10:D4546,D4547)=0,COUNTIF(D:D,D4547),""))</f>
        <v/>
      </c>
      <c r="F4547" s="20" t="str">
        <f t="shared" si="152"/>
        <v/>
      </c>
      <c r="G4547" s="56"/>
      <c r="H4547" s="56"/>
      <c r="I4547" s="56"/>
      <c r="J4547" s="56"/>
      <c r="K4547" s="56"/>
      <c r="L4547" s="56"/>
      <c r="M4547" s="56"/>
      <c r="N4547" s="56"/>
      <c r="O4547" s="56"/>
      <c r="P4547" s="56"/>
    </row>
    <row r="4548" spans="1:16">
      <c r="A4548" s="20">
        <v>4539</v>
      </c>
      <c r="B4548" s="20" t="str">
        <f>IF(Data!B4548:$B$5005&lt;&gt;"",Data!B4548,"")</f>
        <v/>
      </c>
      <c r="C4548" s="20" t="str">
        <f>IF(Data!$B4548:C$5005&lt;&gt;"",Data!C4548,"")</f>
        <v/>
      </c>
      <c r="D4548" s="20" t="str">
        <f t="shared" si="153"/>
        <v/>
      </c>
      <c r="E4548" s="133" t="str">
        <f>IF(D4548="","",IF(COUNTIF($D$10:D4547,D4548)=0,COUNTIF(D:D,D4548),""))</f>
        <v/>
      </c>
      <c r="F4548" s="20" t="str">
        <f t="shared" si="152"/>
        <v/>
      </c>
      <c r="G4548" s="56"/>
      <c r="H4548" s="56"/>
      <c r="I4548" s="56"/>
      <c r="J4548" s="56"/>
      <c r="K4548" s="56"/>
      <c r="L4548" s="56"/>
      <c r="M4548" s="56"/>
      <c r="N4548" s="56"/>
      <c r="O4548" s="56"/>
      <c r="P4548" s="56"/>
    </row>
    <row r="4549" spans="1:16">
      <c r="A4549" s="20">
        <v>4540</v>
      </c>
      <c r="B4549" s="20" t="str">
        <f>IF(Data!B4549:$B$5005&lt;&gt;"",Data!B4549,"")</f>
        <v/>
      </c>
      <c r="C4549" s="20" t="str">
        <f>IF(Data!$B4549:C$5005&lt;&gt;"",Data!C4549,"")</f>
        <v/>
      </c>
      <c r="D4549" s="20" t="str">
        <f t="shared" si="153"/>
        <v/>
      </c>
      <c r="E4549" s="133" t="str">
        <f>IF(D4549="","",IF(COUNTIF($D$10:D4548,D4549)=0,COUNTIF(D:D,D4549),""))</f>
        <v/>
      </c>
      <c r="F4549" s="20" t="str">
        <f t="shared" si="152"/>
        <v/>
      </c>
      <c r="G4549" s="56"/>
      <c r="H4549" s="56"/>
      <c r="I4549" s="56"/>
      <c r="J4549" s="56"/>
      <c r="K4549" s="56"/>
      <c r="L4549" s="56"/>
      <c r="M4549" s="56"/>
      <c r="N4549" s="56"/>
      <c r="O4549" s="56"/>
      <c r="P4549" s="56"/>
    </row>
    <row r="4550" spans="1:16">
      <c r="A4550" s="20">
        <v>4541</v>
      </c>
      <c r="B4550" s="20" t="str">
        <f>IF(Data!B4550:$B$5005&lt;&gt;"",Data!B4550,"")</f>
        <v/>
      </c>
      <c r="C4550" s="20" t="str">
        <f>IF(Data!$B4550:C$5005&lt;&gt;"",Data!C4550,"")</f>
        <v/>
      </c>
      <c r="D4550" s="20" t="str">
        <f t="shared" si="153"/>
        <v/>
      </c>
      <c r="E4550" s="133" t="str">
        <f>IF(D4550="","",IF(COUNTIF($D$10:D4549,D4550)=0,COUNTIF(D:D,D4550),""))</f>
        <v/>
      </c>
      <c r="F4550" s="20" t="str">
        <f t="shared" si="152"/>
        <v/>
      </c>
      <c r="G4550" s="56"/>
      <c r="H4550" s="56"/>
      <c r="I4550" s="56"/>
      <c r="J4550" s="56"/>
      <c r="K4550" s="56"/>
      <c r="L4550" s="56"/>
      <c r="M4550" s="56"/>
      <c r="N4550" s="56"/>
      <c r="O4550" s="56"/>
      <c r="P4550" s="56"/>
    </row>
    <row r="4551" spans="1:16">
      <c r="A4551" s="20">
        <v>4542</v>
      </c>
      <c r="B4551" s="20" t="str">
        <f>IF(Data!B4551:$B$5005&lt;&gt;"",Data!B4551,"")</f>
        <v/>
      </c>
      <c r="C4551" s="20" t="str">
        <f>IF(Data!$B4551:C$5005&lt;&gt;"",Data!C4551,"")</f>
        <v/>
      </c>
      <c r="D4551" s="20" t="str">
        <f t="shared" si="153"/>
        <v/>
      </c>
      <c r="E4551" s="133" t="str">
        <f>IF(D4551="","",IF(COUNTIF($D$10:D4550,D4551)=0,COUNTIF(D:D,D4551),""))</f>
        <v/>
      </c>
      <c r="F4551" s="20" t="str">
        <f t="shared" si="152"/>
        <v/>
      </c>
      <c r="G4551" s="56"/>
      <c r="H4551" s="56"/>
      <c r="I4551" s="56"/>
      <c r="J4551" s="56"/>
      <c r="K4551" s="56"/>
      <c r="L4551" s="56"/>
      <c r="M4551" s="56"/>
      <c r="N4551" s="56"/>
      <c r="O4551" s="56"/>
      <c r="P4551" s="56"/>
    </row>
    <row r="4552" spans="1:16">
      <c r="A4552" s="20">
        <v>4543</v>
      </c>
      <c r="B4552" s="20" t="str">
        <f>IF(Data!B4552:$B$5005&lt;&gt;"",Data!B4552,"")</f>
        <v/>
      </c>
      <c r="C4552" s="20" t="str">
        <f>IF(Data!$B4552:C$5005&lt;&gt;"",Data!C4552,"")</f>
        <v/>
      </c>
      <c r="D4552" s="20" t="str">
        <f t="shared" si="153"/>
        <v/>
      </c>
      <c r="E4552" s="133" t="str">
        <f>IF(D4552="","",IF(COUNTIF($D$10:D4551,D4552)=0,COUNTIF(D:D,D4552),""))</f>
        <v/>
      </c>
      <c r="F4552" s="20" t="str">
        <f t="shared" si="152"/>
        <v/>
      </c>
      <c r="G4552" s="56"/>
      <c r="H4552" s="56"/>
      <c r="I4552" s="56"/>
      <c r="J4552" s="56"/>
      <c r="K4552" s="56"/>
      <c r="L4552" s="56"/>
      <c r="M4552" s="56"/>
      <c r="N4552" s="56"/>
      <c r="O4552" s="56"/>
      <c r="P4552" s="56"/>
    </row>
    <row r="4553" spans="1:16">
      <c r="A4553" s="20">
        <v>4544</v>
      </c>
      <c r="B4553" s="20" t="str">
        <f>IF(Data!B4553:$B$5005&lt;&gt;"",Data!B4553,"")</f>
        <v/>
      </c>
      <c r="C4553" s="20" t="str">
        <f>IF(Data!$B4553:C$5005&lt;&gt;"",Data!C4553,"")</f>
        <v/>
      </c>
      <c r="D4553" s="20" t="str">
        <f t="shared" si="153"/>
        <v/>
      </c>
      <c r="E4553" s="133" t="str">
        <f>IF(D4553="","",IF(COUNTIF($D$10:D4552,D4553)=0,COUNTIF(D:D,D4553),""))</f>
        <v/>
      </c>
      <c r="F4553" s="20" t="str">
        <f t="shared" si="152"/>
        <v/>
      </c>
      <c r="G4553" s="56"/>
      <c r="H4553" s="56"/>
      <c r="I4553" s="56"/>
      <c r="J4553" s="56"/>
      <c r="K4553" s="56"/>
      <c r="L4553" s="56"/>
      <c r="M4553" s="56"/>
      <c r="N4553" s="56"/>
      <c r="O4553" s="56"/>
      <c r="P4553" s="56"/>
    </row>
    <row r="4554" spans="1:16">
      <c r="A4554" s="20">
        <v>4545</v>
      </c>
      <c r="B4554" s="20" t="str">
        <f>IF(Data!B4554:$B$5005&lt;&gt;"",Data!B4554,"")</f>
        <v/>
      </c>
      <c r="C4554" s="20" t="str">
        <f>IF(Data!$B4554:C$5005&lt;&gt;"",Data!C4554,"")</f>
        <v/>
      </c>
      <c r="D4554" s="20" t="str">
        <f t="shared" si="153"/>
        <v/>
      </c>
      <c r="E4554" s="133" t="str">
        <f>IF(D4554="","",IF(COUNTIF($D$10:D4553,D4554)=0,COUNTIF(D:D,D4554),""))</f>
        <v/>
      </c>
      <c r="F4554" s="20" t="str">
        <f t="shared" si="152"/>
        <v/>
      </c>
      <c r="G4554" s="56"/>
      <c r="H4554" s="56"/>
      <c r="I4554" s="56"/>
      <c r="J4554" s="56"/>
      <c r="K4554" s="56"/>
      <c r="L4554" s="56"/>
      <c r="M4554" s="56"/>
      <c r="N4554" s="56"/>
      <c r="O4554" s="56"/>
      <c r="P4554" s="56"/>
    </row>
    <row r="4555" spans="1:16">
      <c r="A4555" s="20">
        <v>4546</v>
      </c>
      <c r="B4555" s="20" t="str">
        <f>IF(Data!B4555:$B$5005&lt;&gt;"",Data!B4555,"")</f>
        <v/>
      </c>
      <c r="C4555" s="20" t="str">
        <f>IF(Data!$B4555:C$5005&lt;&gt;"",Data!C4555,"")</f>
        <v/>
      </c>
      <c r="D4555" s="20" t="str">
        <f t="shared" si="153"/>
        <v/>
      </c>
      <c r="E4555" s="133" t="str">
        <f>IF(D4555="","",IF(COUNTIF($D$10:D4554,D4555)=0,COUNTIF(D:D,D4555),""))</f>
        <v/>
      </c>
      <c r="F4555" s="20" t="str">
        <f t="shared" si="152"/>
        <v/>
      </c>
      <c r="G4555" s="56"/>
      <c r="H4555" s="56"/>
      <c r="I4555" s="56"/>
      <c r="J4555" s="56"/>
      <c r="K4555" s="56"/>
      <c r="L4555" s="56"/>
      <c r="M4555" s="56"/>
      <c r="N4555" s="56"/>
      <c r="O4555" s="56"/>
      <c r="P4555" s="56"/>
    </row>
    <row r="4556" spans="1:16">
      <c r="A4556" s="20">
        <v>4547</v>
      </c>
      <c r="B4556" s="20" t="str">
        <f>IF(Data!B4556:$B$5005&lt;&gt;"",Data!B4556,"")</f>
        <v/>
      </c>
      <c r="C4556" s="20" t="str">
        <f>IF(Data!$B4556:C$5005&lt;&gt;"",Data!C4556,"")</f>
        <v/>
      </c>
      <c r="D4556" s="20" t="str">
        <f t="shared" si="153"/>
        <v/>
      </c>
      <c r="E4556" s="133" t="str">
        <f>IF(D4556="","",IF(COUNTIF($D$10:D4555,D4556)=0,COUNTIF(D:D,D4556),""))</f>
        <v/>
      </c>
      <c r="F4556" s="20" t="str">
        <f t="shared" ref="F4556:F4619" si="154">IF(E4556="","",E4556^3-E4556)</f>
        <v/>
      </c>
      <c r="G4556" s="56"/>
      <c r="H4556" s="56"/>
      <c r="I4556" s="56"/>
      <c r="J4556" s="56"/>
      <c r="K4556" s="56"/>
      <c r="L4556" s="56"/>
      <c r="M4556" s="56"/>
      <c r="N4556" s="56"/>
      <c r="O4556" s="56"/>
      <c r="P4556" s="56"/>
    </row>
    <row r="4557" spans="1:16">
      <c r="A4557" s="20">
        <v>4548</v>
      </c>
      <c r="B4557" s="20" t="str">
        <f>IF(Data!B4557:$B$5005&lt;&gt;"",Data!B4557,"")</f>
        <v/>
      </c>
      <c r="C4557" s="20" t="str">
        <f>IF(Data!$B4557:C$5005&lt;&gt;"",Data!C4557,"")</f>
        <v/>
      </c>
      <c r="D4557" s="20" t="str">
        <f t="shared" si="153"/>
        <v/>
      </c>
      <c r="E4557" s="133" t="str">
        <f>IF(D4557="","",IF(COUNTIF($D$10:D4556,D4557)=0,COUNTIF(D:D,D4557),""))</f>
        <v/>
      </c>
      <c r="F4557" s="20" t="str">
        <f t="shared" si="154"/>
        <v/>
      </c>
      <c r="G4557" s="56"/>
      <c r="H4557" s="56"/>
      <c r="I4557" s="56"/>
      <c r="J4557" s="56"/>
      <c r="K4557" s="56"/>
      <c r="L4557" s="56"/>
      <c r="M4557" s="56"/>
      <c r="N4557" s="56"/>
      <c r="O4557" s="56"/>
      <c r="P4557" s="56"/>
    </row>
    <row r="4558" spans="1:16">
      <c r="A4558" s="20">
        <v>4549</v>
      </c>
      <c r="B4558" s="20" t="str">
        <f>IF(Data!B4558:$B$5005&lt;&gt;"",Data!B4558,"")</f>
        <v/>
      </c>
      <c r="C4558" s="20" t="str">
        <f>IF(Data!$B4558:C$5005&lt;&gt;"",Data!C4558,"")</f>
        <v/>
      </c>
      <c r="D4558" s="20" t="str">
        <f t="shared" si="153"/>
        <v/>
      </c>
      <c r="E4558" s="133" t="str">
        <f>IF(D4558="","",IF(COUNTIF($D$10:D4557,D4558)=0,COUNTIF(D:D,D4558),""))</f>
        <v/>
      </c>
      <c r="F4558" s="20" t="str">
        <f t="shared" si="154"/>
        <v/>
      </c>
      <c r="G4558" s="56"/>
      <c r="H4558" s="56"/>
      <c r="I4558" s="56"/>
      <c r="J4558" s="56"/>
      <c r="K4558" s="56"/>
      <c r="L4558" s="56"/>
      <c r="M4558" s="56"/>
      <c r="N4558" s="56"/>
      <c r="O4558" s="56"/>
      <c r="P4558" s="56"/>
    </row>
    <row r="4559" spans="1:16">
      <c r="A4559" s="20">
        <v>4550</v>
      </c>
      <c r="B4559" s="20" t="str">
        <f>IF(Data!B4559:$B$5005&lt;&gt;"",Data!B4559,"")</f>
        <v/>
      </c>
      <c r="C4559" s="20" t="str">
        <f>IF(Data!$B4559:C$5005&lt;&gt;"",Data!C4559,"")</f>
        <v/>
      </c>
      <c r="D4559" s="20" t="str">
        <f t="shared" si="153"/>
        <v/>
      </c>
      <c r="E4559" s="133" t="str">
        <f>IF(D4559="","",IF(COUNTIF($D$10:D4558,D4559)=0,COUNTIF(D:D,D4559),""))</f>
        <v/>
      </c>
      <c r="F4559" s="20" t="str">
        <f t="shared" si="154"/>
        <v/>
      </c>
      <c r="G4559" s="56"/>
      <c r="H4559" s="56"/>
      <c r="I4559" s="56"/>
      <c r="J4559" s="56"/>
      <c r="K4559" s="56"/>
      <c r="L4559" s="56"/>
      <c r="M4559" s="56"/>
      <c r="N4559" s="56"/>
      <c r="O4559" s="56"/>
      <c r="P4559" s="56"/>
    </row>
    <row r="4560" spans="1:16">
      <c r="A4560" s="20">
        <v>4551</v>
      </c>
      <c r="B4560" s="20" t="str">
        <f>IF(Data!B4560:$B$5005&lt;&gt;"",Data!B4560,"")</f>
        <v/>
      </c>
      <c r="C4560" s="20" t="str">
        <f>IF(Data!$B4560:C$5005&lt;&gt;"",Data!C4560,"")</f>
        <v/>
      </c>
      <c r="D4560" s="20" t="str">
        <f t="shared" si="153"/>
        <v/>
      </c>
      <c r="E4560" s="133" t="str">
        <f>IF(D4560="","",IF(COUNTIF($D$10:D4559,D4560)=0,COUNTIF(D:D,D4560),""))</f>
        <v/>
      </c>
      <c r="F4560" s="20" t="str">
        <f t="shared" si="154"/>
        <v/>
      </c>
      <c r="G4560" s="56"/>
      <c r="H4560" s="56"/>
      <c r="I4560" s="56"/>
      <c r="J4560" s="56"/>
      <c r="K4560" s="56"/>
      <c r="L4560" s="56"/>
      <c r="M4560" s="56"/>
      <c r="N4560" s="56"/>
      <c r="O4560" s="56"/>
      <c r="P4560" s="56"/>
    </row>
    <row r="4561" spans="1:16">
      <c r="A4561" s="20">
        <v>4552</v>
      </c>
      <c r="B4561" s="20" t="str">
        <f>IF(Data!B4561:$B$5005&lt;&gt;"",Data!B4561,"")</f>
        <v/>
      </c>
      <c r="C4561" s="20" t="str">
        <f>IF(Data!$B4561:C$5005&lt;&gt;"",Data!C4561,"")</f>
        <v/>
      </c>
      <c r="D4561" s="20" t="str">
        <f t="shared" si="153"/>
        <v/>
      </c>
      <c r="E4561" s="133" t="str">
        <f>IF(D4561="","",IF(COUNTIF($D$10:D4560,D4561)=0,COUNTIF(D:D,D4561),""))</f>
        <v/>
      </c>
      <c r="F4561" s="20" t="str">
        <f t="shared" si="154"/>
        <v/>
      </c>
      <c r="G4561" s="56"/>
      <c r="H4561" s="56"/>
      <c r="I4561" s="56"/>
      <c r="J4561" s="56"/>
      <c r="K4561" s="56"/>
      <c r="L4561" s="56"/>
      <c r="M4561" s="56"/>
      <c r="N4561" s="56"/>
      <c r="O4561" s="56"/>
      <c r="P4561" s="56"/>
    </row>
    <row r="4562" spans="1:16">
      <c r="A4562" s="20">
        <v>4553</v>
      </c>
      <c r="B4562" s="20" t="str">
        <f>IF(Data!B4562:$B$5005&lt;&gt;"",Data!B4562,"")</f>
        <v/>
      </c>
      <c r="C4562" s="20" t="str">
        <f>IF(Data!$B4562:C$5005&lt;&gt;"",Data!C4562,"")</f>
        <v/>
      </c>
      <c r="D4562" s="20" t="str">
        <f t="shared" si="153"/>
        <v/>
      </c>
      <c r="E4562" s="133" t="str">
        <f>IF(D4562="","",IF(COUNTIF($D$10:D4561,D4562)=0,COUNTIF(D:D,D4562),""))</f>
        <v/>
      </c>
      <c r="F4562" s="20" t="str">
        <f t="shared" si="154"/>
        <v/>
      </c>
      <c r="G4562" s="56"/>
      <c r="H4562" s="56"/>
      <c r="I4562" s="56"/>
      <c r="J4562" s="56"/>
      <c r="K4562" s="56"/>
      <c r="L4562" s="56"/>
      <c r="M4562" s="56"/>
      <c r="N4562" s="56"/>
      <c r="O4562" s="56"/>
      <c r="P4562" s="56"/>
    </row>
    <row r="4563" spans="1:16">
      <c r="A4563" s="20">
        <v>4554</v>
      </c>
      <c r="B4563" s="20" t="str">
        <f>IF(Data!B4563:$B$5005&lt;&gt;"",Data!B4563,"")</f>
        <v/>
      </c>
      <c r="C4563" s="20" t="str">
        <f>IF(Data!$B4563:C$5005&lt;&gt;"",Data!C4563,"")</f>
        <v/>
      </c>
      <c r="D4563" s="20" t="str">
        <f t="shared" si="153"/>
        <v/>
      </c>
      <c r="E4563" s="133" t="str">
        <f>IF(D4563="","",IF(COUNTIF($D$10:D4562,D4563)=0,COUNTIF(D:D,D4563),""))</f>
        <v/>
      </c>
      <c r="F4563" s="20" t="str">
        <f t="shared" si="154"/>
        <v/>
      </c>
      <c r="G4563" s="56"/>
      <c r="H4563" s="56"/>
      <c r="I4563" s="56"/>
      <c r="J4563" s="56"/>
      <c r="K4563" s="56"/>
      <c r="L4563" s="56"/>
      <c r="M4563" s="56"/>
      <c r="N4563" s="56"/>
      <c r="O4563" s="56"/>
      <c r="P4563" s="56"/>
    </row>
    <row r="4564" spans="1:16">
      <c r="A4564" s="20">
        <v>4555</v>
      </c>
      <c r="B4564" s="20" t="str">
        <f>IF(Data!B4564:$B$5005&lt;&gt;"",Data!B4564,"")</f>
        <v/>
      </c>
      <c r="C4564" s="20" t="str">
        <f>IF(Data!$B4564:C$5005&lt;&gt;"",Data!C4564,"")</f>
        <v/>
      </c>
      <c r="D4564" s="20" t="str">
        <f t="shared" si="153"/>
        <v/>
      </c>
      <c r="E4564" s="133" t="str">
        <f>IF(D4564="","",IF(COUNTIF($D$10:D4563,D4564)=0,COUNTIF(D:D,D4564),""))</f>
        <v/>
      </c>
      <c r="F4564" s="20" t="str">
        <f t="shared" si="154"/>
        <v/>
      </c>
      <c r="G4564" s="56"/>
      <c r="H4564" s="56"/>
      <c r="I4564" s="56"/>
      <c r="J4564" s="56"/>
      <c r="K4564" s="56"/>
      <c r="L4564" s="56"/>
      <c r="M4564" s="56"/>
      <c r="N4564" s="56"/>
      <c r="O4564" s="56"/>
      <c r="P4564" s="56"/>
    </row>
    <row r="4565" spans="1:16">
      <c r="A4565" s="20">
        <v>4556</v>
      </c>
      <c r="B4565" s="20" t="str">
        <f>IF(Data!B4565:$B$5005&lt;&gt;"",Data!B4565,"")</f>
        <v/>
      </c>
      <c r="C4565" s="20" t="str">
        <f>IF(Data!$B4565:C$5005&lt;&gt;"",Data!C4565,"")</f>
        <v/>
      </c>
      <c r="D4565" s="20" t="str">
        <f t="shared" si="153"/>
        <v/>
      </c>
      <c r="E4565" s="133" t="str">
        <f>IF(D4565="","",IF(COUNTIF($D$10:D4564,D4565)=0,COUNTIF(D:D,D4565),""))</f>
        <v/>
      </c>
      <c r="F4565" s="20" t="str">
        <f t="shared" si="154"/>
        <v/>
      </c>
      <c r="G4565" s="56"/>
      <c r="H4565" s="56"/>
      <c r="I4565" s="56"/>
      <c r="J4565" s="56"/>
      <c r="K4565" s="56"/>
      <c r="L4565" s="56"/>
      <c r="M4565" s="56"/>
      <c r="N4565" s="56"/>
      <c r="O4565" s="56"/>
      <c r="P4565" s="56"/>
    </row>
    <row r="4566" spans="1:16">
      <c r="A4566" s="20">
        <v>4557</v>
      </c>
      <c r="B4566" s="20" t="str">
        <f>IF(Data!B4566:$B$5005&lt;&gt;"",Data!B4566,"")</f>
        <v/>
      </c>
      <c r="C4566" s="20" t="str">
        <f>IF(Data!$B4566:C$5005&lt;&gt;"",Data!C4566,"")</f>
        <v/>
      </c>
      <c r="D4566" s="20" t="str">
        <f t="shared" si="153"/>
        <v/>
      </c>
      <c r="E4566" s="133" t="str">
        <f>IF(D4566="","",IF(COUNTIF($D$10:D4565,D4566)=0,COUNTIF(D:D,D4566),""))</f>
        <v/>
      </c>
      <c r="F4566" s="20" t="str">
        <f t="shared" si="154"/>
        <v/>
      </c>
      <c r="G4566" s="56"/>
      <c r="H4566" s="56"/>
      <c r="I4566" s="56"/>
      <c r="J4566" s="56"/>
      <c r="K4566" s="56"/>
      <c r="L4566" s="56"/>
      <c r="M4566" s="56"/>
      <c r="N4566" s="56"/>
      <c r="O4566" s="56"/>
      <c r="P4566" s="56"/>
    </row>
    <row r="4567" spans="1:16">
      <c r="A4567" s="20">
        <v>4558</v>
      </c>
      <c r="B4567" s="20" t="str">
        <f>IF(Data!B4567:$B$5005&lt;&gt;"",Data!B4567,"")</f>
        <v/>
      </c>
      <c r="C4567" s="20" t="str">
        <f>IF(Data!$B4567:C$5005&lt;&gt;"",Data!C4567,"")</f>
        <v/>
      </c>
      <c r="D4567" s="20" t="str">
        <f t="shared" si="153"/>
        <v/>
      </c>
      <c r="E4567" s="133" t="str">
        <f>IF(D4567="","",IF(COUNTIF($D$10:D4566,D4567)=0,COUNTIF(D:D,D4567),""))</f>
        <v/>
      </c>
      <c r="F4567" s="20" t="str">
        <f t="shared" si="154"/>
        <v/>
      </c>
      <c r="G4567" s="56"/>
      <c r="H4567" s="56"/>
      <c r="I4567" s="56"/>
      <c r="J4567" s="56"/>
      <c r="K4567" s="56"/>
      <c r="L4567" s="56"/>
      <c r="M4567" s="56"/>
      <c r="N4567" s="56"/>
      <c r="O4567" s="56"/>
      <c r="P4567" s="56"/>
    </row>
    <row r="4568" spans="1:16">
      <c r="A4568" s="20">
        <v>4559</v>
      </c>
      <c r="B4568" s="20" t="str">
        <f>IF(Data!B4568:$B$5005&lt;&gt;"",Data!B4568,"")</f>
        <v/>
      </c>
      <c r="C4568" s="20" t="str">
        <f>IF(Data!$B4568:C$5005&lt;&gt;"",Data!C4568,"")</f>
        <v/>
      </c>
      <c r="D4568" s="20" t="str">
        <f t="shared" si="153"/>
        <v/>
      </c>
      <c r="E4568" s="133" t="str">
        <f>IF(D4568="","",IF(COUNTIF($D$10:D4567,D4568)=0,COUNTIF(D:D,D4568),""))</f>
        <v/>
      </c>
      <c r="F4568" s="20" t="str">
        <f t="shared" si="154"/>
        <v/>
      </c>
      <c r="G4568" s="56"/>
      <c r="H4568" s="56"/>
      <c r="I4568" s="56"/>
      <c r="J4568" s="56"/>
      <c r="K4568" s="56"/>
      <c r="L4568" s="56"/>
      <c r="M4568" s="56"/>
      <c r="N4568" s="56"/>
      <c r="O4568" s="56"/>
      <c r="P4568" s="56"/>
    </row>
    <row r="4569" spans="1:16">
      <c r="A4569" s="20">
        <v>4560</v>
      </c>
      <c r="B4569" s="20" t="str">
        <f>IF(Data!B4569:$B$5005&lt;&gt;"",Data!B4569,"")</f>
        <v/>
      </c>
      <c r="C4569" s="20" t="str">
        <f>IF(Data!$B4569:C$5005&lt;&gt;"",Data!C4569,"")</f>
        <v/>
      </c>
      <c r="D4569" s="20" t="str">
        <f t="shared" si="153"/>
        <v/>
      </c>
      <c r="E4569" s="133" t="str">
        <f>IF(D4569="","",IF(COUNTIF($D$10:D4568,D4569)=0,COUNTIF(D:D,D4569),""))</f>
        <v/>
      </c>
      <c r="F4569" s="20" t="str">
        <f t="shared" si="154"/>
        <v/>
      </c>
      <c r="G4569" s="56"/>
      <c r="H4569" s="56"/>
      <c r="I4569" s="56"/>
      <c r="J4569" s="56"/>
      <c r="K4569" s="56"/>
      <c r="L4569" s="56"/>
      <c r="M4569" s="56"/>
      <c r="N4569" s="56"/>
      <c r="O4569" s="56"/>
      <c r="P4569" s="56"/>
    </row>
    <row r="4570" spans="1:16">
      <c r="A4570" s="20">
        <v>4561</v>
      </c>
      <c r="B4570" s="20" t="str">
        <f>IF(Data!B4570:$B$5005&lt;&gt;"",Data!B4570,"")</f>
        <v/>
      </c>
      <c r="C4570" s="20" t="str">
        <f>IF(Data!$B4570:C$5005&lt;&gt;"",Data!C4570,"")</f>
        <v/>
      </c>
      <c r="D4570" s="20" t="str">
        <f t="shared" si="153"/>
        <v/>
      </c>
      <c r="E4570" s="133" t="str">
        <f>IF(D4570="","",IF(COUNTIF($D$10:D4569,D4570)=0,COUNTIF(D:D,D4570),""))</f>
        <v/>
      </c>
      <c r="F4570" s="20" t="str">
        <f t="shared" si="154"/>
        <v/>
      </c>
      <c r="G4570" s="56"/>
      <c r="H4570" s="56"/>
      <c r="I4570" s="56"/>
      <c r="J4570" s="56"/>
      <c r="K4570" s="56"/>
      <c r="L4570" s="56"/>
      <c r="M4570" s="56"/>
      <c r="N4570" s="56"/>
      <c r="O4570" s="56"/>
      <c r="P4570" s="56"/>
    </row>
    <row r="4571" spans="1:16">
      <c r="A4571" s="20">
        <v>4562</v>
      </c>
      <c r="B4571" s="20" t="str">
        <f>IF(Data!B4571:$B$5005&lt;&gt;"",Data!B4571,"")</f>
        <v/>
      </c>
      <c r="C4571" s="20" t="str">
        <f>IF(Data!$B4571:C$5005&lt;&gt;"",Data!C4571,"")</f>
        <v/>
      </c>
      <c r="D4571" s="20" t="str">
        <f t="shared" si="153"/>
        <v/>
      </c>
      <c r="E4571" s="133" t="str">
        <f>IF(D4571="","",IF(COUNTIF($D$10:D4570,D4571)=0,COUNTIF(D:D,D4571),""))</f>
        <v/>
      </c>
      <c r="F4571" s="20" t="str">
        <f t="shared" si="154"/>
        <v/>
      </c>
      <c r="G4571" s="56"/>
      <c r="H4571" s="56"/>
      <c r="I4571" s="56"/>
      <c r="J4571" s="56"/>
      <c r="K4571" s="56"/>
      <c r="L4571" s="56"/>
      <c r="M4571" s="56"/>
      <c r="N4571" s="56"/>
      <c r="O4571" s="56"/>
      <c r="P4571" s="56"/>
    </row>
    <row r="4572" spans="1:16">
      <c r="A4572" s="20">
        <v>4563</v>
      </c>
      <c r="B4572" s="20" t="str">
        <f>IF(Data!B4572:$B$5005&lt;&gt;"",Data!B4572,"")</f>
        <v/>
      </c>
      <c r="C4572" s="20" t="str">
        <f>IF(Data!$B4572:C$5005&lt;&gt;"",Data!C4572,"")</f>
        <v/>
      </c>
      <c r="D4572" s="20" t="str">
        <f t="shared" si="153"/>
        <v/>
      </c>
      <c r="E4572" s="133" t="str">
        <f>IF(D4572="","",IF(COUNTIF($D$10:D4571,D4572)=0,COUNTIF(D:D,D4572),""))</f>
        <v/>
      </c>
      <c r="F4572" s="20" t="str">
        <f t="shared" si="154"/>
        <v/>
      </c>
      <c r="G4572" s="56"/>
      <c r="H4572" s="56"/>
      <c r="I4572" s="56"/>
      <c r="J4572" s="56"/>
      <c r="K4572" s="56"/>
      <c r="L4572" s="56"/>
      <c r="M4572" s="56"/>
      <c r="N4572" s="56"/>
      <c r="O4572" s="56"/>
      <c r="P4572" s="56"/>
    </row>
    <row r="4573" spans="1:16">
      <c r="A4573" s="20">
        <v>4564</v>
      </c>
      <c r="B4573" s="20" t="str">
        <f>IF(Data!B4573:$B$5005&lt;&gt;"",Data!B4573,"")</f>
        <v/>
      </c>
      <c r="C4573" s="20" t="str">
        <f>IF(Data!$B4573:C$5005&lt;&gt;"",Data!C4573,"")</f>
        <v/>
      </c>
      <c r="D4573" s="20" t="str">
        <f t="shared" si="153"/>
        <v/>
      </c>
      <c r="E4573" s="133" t="str">
        <f>IF(D4573="","",IF(COUNTIF($D$10:D4572,D4573)=0,COUNTIF(D:D,D4573),""))</f>
        <v/>
      </c>
      <c r="F4573" s="20" t="str">
        <f t="shared" si="154"/>
        <v/>
      </c>
      <c r="G4573" s="56"/>
      <c r="H4573" s="56"/>
      <c r="I4573" s="56"/>
      <c r="J4573" s="56"/>
      <c r="K4573" s="56"/>
      <c r="L4573" s="56"/>
      <c r="M4573" s="56"/>
      <c r="N4573" s="56"/>
      <c r="O4573" s="56"/>
      <c r="P4573" s="56"/>
    </row>
    <row r="4574" spans="1:16">
      <c r="A4574" s="20">
        <v>4565</v>
      </c>
      <c r="B4574" s="20" t="str">
        <f>IF(Data!B4574:$B$5005&lt;&gt;"",Data!B4574,"")</f>
        <v/>
      </c>
      <c r="C4574" s="20" t="str">
        <f>IF(Data!$B4574:C$5005&lt;&gt;"",Data!C4574,"")</f>
        <v/>
      </c>
      <c r="D4574" s="20" t="str">
        <f t="shared" si="153"/>
        <v/>
      </c>
      <c r="E4574" s="133" t="str">
        <f>IF(D4574="","",IF(COUNTIF($D$10:D4573,D4574)=0,COUNTIF(D:D,D4574),""))</f>
        <v/>
      </c>
      <c r="F4574" s="20" t="str">
        <f t="shared" si="154"/>
        <v/>
      </c>
      <c r="G4574" s="56"/>
      <c r="H4574" s="56"/>
      <c r="I4574" s="56"/>
      <c r="J4574" s="56"/>
      <c r="K4574" s="56"/>
      <c r="L4574" s="56"/>
      <c r="M4574" s="56"/>
      <c r="N4574" s="56"/>
      <c r="O4574" s="56"/>
      <c r="P4574" s="56"/>
    </row>
    <row r="4575" spans="1:16">
      <c r="A4575" s="20">
        <v>4566</v>
      </c>
      <c r="B4575" s="20" t="str">
        <f>IF(Data!B4575:$B$5005&lt;&gt;"",Data!B4575,"")</f>
        <v/>
      </c>
      <c r="C4575" s="20" t="str">
        <f>IF(Data!$B4575:C$5005&lt;&gt;"",Data!C4575,"")</f>
        <v/>
      </c>
      <c r="D4575" s="20" t="str">
        <f t="shared" si="153"/>
        <v/>
      </c>
      <c r="E4575" s="133" t="str">
        <f>IF(D4575="","",IF(COUNTIF($D$10:D4574,D4575)=0,COUNTIF(D:D,D4575),""))</f>
        <v/>
      </c>
      <c r="F4575" s="20" t="str">
        <f t="shared" si="154"/>
        <v/>
      </c>
      <c r="G4575" s="56"/>
      <c r="H4575" s="56"/>
      <c r="I4575" s="56"/>
      <c r="J4575" s="56"/>
      <c r="K4575" s="56"/>
      <c r="L4575" s="56"/>
      <c r="M4575" s="56"/>
      <c r="N4575" s="56"/>
      <c r="O4575" s="56"/>
      <c r="P4575" s="56"/>
    </row>
    <row r="4576" spans="1:16">
      <c r="A4576" s="20">
        <v>4567</v>
      </c>
      <c r="B4576" s="20" t="str">
        <f>IF(Data!B4576:$B$5005&lt;&gt;"",Data!B4576,"")</f>
        <v/>
      </c>
      <c r="C4576" s="20" t="str">
        <f>IF(Data!$B4576:C$5005&lt;&gt;"",Data!C4576,"")</f>
        <v/>
      </c>
      <c r="D4576" s="20" t="str">
        <f t="shared" si="153"/>
        <v/>
      </c>
      <c r="E4576" s="133" t="str">
        <f>IF(D4576="","",IF(COUNTIF($D$10:D4575,D4576)=0,COUNTIF(D:D,D4576),""))</f>
        <v/>
      </c>
      <c r="F4576" s="20" t="str">
        <f t="shared" si="154"/>
        <v/>
      </c>
      <c r="G4576" s="56"/>
      <c r="H4576" s="56"/>
      <c r="I4576" s="56"/>
      <c r="J4576" s="56"/>
      <c r="K4576" s="56"/>
      <c r="L4576" s="56"/>
      <c r="M4576" s="56"/>
      <c r="N4576" s="56"/>
      <c r="O4576" s="56"/>
      <c r="P4576" s="56"/>
    </row>
    <row r="4577" spans="1:16">
      <c r="A4577" s="20">
        <v>4568</v>
      </c>
      <c r="B4577" s="20" t="str">
        <f>IF(Data!B4577:$B$5005&lt;&gt;"",Data!B4577,"")</f>
        <v/>
      </c>
      <c r="C4577" s="20" t="str">
        <f>IF(Data!$B4577:C$5005&lt;&gt;"",Data!C4577,"")</f>
        <v/>
      </c>
      <c r="D4577" s="20" t="str">
        <f t="shared" si="153"/>
        <v/>
      </c>
      <c r="E4577" s="133" t="str">
        <f>IF(D4577="","",IF(COUNTIF($D$10:D4576,D4577)=0,COUNTIF(D:D,D4577),""))</f>
        <v/>
      </c>
      <c r="F4577" s="20" t="str">
        <f t="shared" si="154"/>
        <v/>
      </c>
      <c r="G4577" s="56"/>
      <c r="H4577" s="56"/>
      <c r="I4577" s="56"/>
      <c r="J4577" s="56"/>
      <c r="K4577" s="56"/>
      <c r="L4577" s="56"/>
      <c r="M4577" s="56"/>
      <c r="N4577" s="56"/>
      <c r="O4577" s="56"/>
      <c r="P4577" s="56"/>
    </row>
    <row r="4578" spans="1:16">
      <c r="A4578" s="20">
        <v>4569</v>
      </c>
      <c r="B4578" s="20" t="str">
        <f>IF(Data!B4578:$B$5005&lt;&gt;"",Data!B4578,"")</f>
        <v/>
      </c>
      <c r="C4578" s="20" t="str">
        <f>IF(Data!$B4578:C$5005&lt;&gt;"",Data!C4578,"")</f>
        <v/>
      </c>
      <c r="D4578" s="20" t="str">
        <f t="shared" si="153"/>
        <v/>
      </c>
      <c r="E4578" s="133" t="str">
        <f>IF(D4578="","",IF(COUNTIF($D$10:D4577,D4578)=0,COUNTIF(D:D,D4578),""))</f>
        <v/>
      </c>
      <c r="F4578" s="20" t="str">
        <f t="shared" si="154"/>
        <v/>
      </c>
      <c r="G4578" s="56"/>
      <c r="H4578" s="56"/>
      <c r="I4578" s="56"/>
      <c r="J4578" s="56"/>
      <c r="K4578" s="56"/>
      <c r="L4578" s="56"/>
      <c r="M4578" s="56"/>
      <c r="N4578" s="56"/>
      <c r="O4578" s="56"/>
      <c r="P4578" s="56"/>
    </row>
    <row r="4579" spans="1:16">
      <c r="A4579" s="20">
        <v>4570</v>
      </c>
      <c r="B4579" s="20" t="str">
        <f>IF(Data!B4579:$B$5005&lt;&gt;"",Data!B4579,"")</f>
        <v/>
      </c>
      <c r="C4579" s="20" t="str">
        <f>IF(Data!$B4579:C$5005&lt;&gt;"",Data!C4579,"")</f>
        <v/>
      </c>
      <c r="D4579" s="20" t="str">
        <f t="shared" si="153"/>
        <v/>
      </c>
      <c r="E4579" s="133" t="str">
        <f>IF(D4579="","",IF(COUNTIF($D$10:D4578,D4579)=0,COUNTIF(D:D,D4579),""))</f>
        <v/>
      </c>
      <c r="F4579" s="20" t="str">
        <f t="shared" si="154"/>
        <v/>
      </c>
      <c r="G4579" s="56"/>
      <c r="H4579" s="56"/>
      <c r="I4579" s="56"/>
      <c r="J4579" s="56"/>
      <c r="K4579" s="56"/>
      <c r="L4579" s="56"/>
      <c r="M4579" s="56"/>
      <c r="N4579" s="56"/>
      <c r="O4579" s="56"/>
      <c r="P4579" s="56"/>
    </row>
    <row r="4580" spans="1:16">
      <c r="A4580" s="20">
        <v>4571</v>
      </c>
      <c r="B4580" s="20" t="str">
        <f>IF(Data!B4580:$B$5005&lt;&gt;"",Data!B4580,"")</f>
        <v/>
      </c>
      <c r="C4580" s="20" t="str">
        <f>IF(Data!$B4580:C$5005&lt;&gt;"",Data!C4580,"")</f>
        <v/>
      </c>
      <c r="D4580" s="20" t="str">
        <f t="shared" si="153"/>
        <v/>
      </c>
      <c r="E4580" s="133" t="str">
        <f>IF(D4580="","",IF(COUNTIF($D$10:D4579,D4580)=0,COUNTIF(D:D,D4580),""))</f>
        <v/>
      </c>
      <c r="F4580" s="20" t="str">
        <f t="shared" si="154"/>
        <v/>
      </c>
      <c r="G4580" s="56"/>
      <c r="H4580" s="56"/>
      <c r="I4580" s="56"/>
      <c r="J4580" s="56"/>
      <c r="K4580" s="56"/>
      <c r="L4580" s="56"/>
      <c r="M4580" s="56"/>
      <c r="N4580" s="56"/>
      <c r="O4580" s="56"/>
      <c r="P4580" s="56"/>
    </row>
    <row r="4581" spans="1:16">
      <c r="A4581" s="20">
        <v>4572</v>
      </c>
      <c r="B4581" s="20" t="str">
        <f>IF(Data!B4581:$B$5005&lt;&gt;"",Data!B4581,"")</f>
        <v/>
      </c>
      <c r="C4581" s="20" t="str">
        <f>IF(Data!$B4581:C$5005&lt;&gt;"",Data!C4581,"")</f>
        <v/>
      </c>
      <c r="D4581" s="20" t="str">
        <f t="shared" si="153"/>
        <v/>
      </c>
      <c r="E4581" s="133" t="str">
        <f>IF(D4581="","",IF(COUNTIF($D$10:D4580,D4581)=0,COUNTIF(D:D,D4581),""))</f>
        <v/>
      </c>
      <c r="F4581" s="20" t="str">
        <f t="shared" si="154"/>
        <v/>
      </c>
      <c r="G4581" s="56"/>
      <c r="H4581" s="56"/>
      <c r="I4581" s="56"/>
      <c r="J4581" s="56"/>
      <c r="K4581" s="56"/>
      <c r="L4581" s="56"/>
      <c r="M4581" s="56"/>
      <c r="N4581" s="56"/>
      <c r="O4581" s="56"/>
      <c r="P4581" s="56"/>
    </row>
    <row r="4582" spans="1:16">
      <c r="A4582" s="20">
        <v>4573</v>
      </c>
      <c r="B4582" s="20" t="str">
        <f>IF(Data!B4582:$B$5005&lt;&gt;"",Data!B4582,"")</f>
        <v/>
      </c>
      <c r="C4582" s="20" t="str">
        <f>IF(Data!$B4582:C$5005&lt;&gt;"",Data!C4582,"")</f>
        <v/>
      </c>
      <c r="D4582" s="20" t="str">
        <f t="shared" si="153"/>
        <v/>
      </c>
      <c r="E4582" s="133" t="str">
        <f>IF(D4582="","",IF(COUNTIF($D$10:D4581,D4582)=0,COUNTIF(D:D,D4582),""))</f>
        <v/>
      </c>
      <c r="F4582" s="20" t="str">
        <f t="shared" si="154"/>
        <v/>
      </c>
      <c r="G4582" s="56"/>
      <c r="H4582" s="56"/>
      <c r="I4582" s="56"/>
      <c r="J4582" s="56"/>
      <c r="K4582" s="56"/>
      <c r="L4582" s="56"/>
      <c r="M4582" s="56"/>
      <c r="N4582" s="56"/>
      <c r="O4582" s="56"/>
      <c r="P4582" s="56"/>
    </row>
    <row r="4583" spans="1:16">
      <c r="A4583" s="20">
        <v>4574</v>
      </c>
      <c r="B4583" s="20" t="str">
        <f>IF(Data!B4583:$B$5005&lt;&gt;"",Data!B4583,"")</f>
        <v/>
      </c>
      <c r="C4583" s="20" t="str">
        <f>IF(Data!$B4583:C$5005&lt;&gt;"",Data!C4583,"")</f>
        <v/>
      </c>
      <c r="D4583" s="20" t="str">
        <f t="shared" si="153"/>
        <v/>
      </c>
      <c r="E4583" s="133" t="str">
        <f>IF(D4583="","",IF(COUNTIF($D$10:D4582,D4583)=0,COUNTIF(D:D,D4583),""))</f>
        <v/>
      </c>
      <c r="F4583" s="20" t="str">
        <f t="shared" si="154"/>
        <v/>
      </c>
      <c r="G4583" s="56"/>
      <c r="H4583" s="56"/>
      <c r="I4583" s="56"/>
      <c r="J4583" s="56"/>
      <c r="K4583" s="56"/>
      <c r="L4583" s="56"/>
      <c r="M4583" s="56"/>
      <c r="N4583" s="56"/>
      <c r="O4583" s="56"/>
      <c r="P4583" s="56"/>
    </row>
    <row r="4584" spans="1:16">
      <c r="A4584" s="20">
        <v>4575</v>
      </c>
      <c r="B4584" s="20" t="str">
        <f>IF(Data!B4584:$B$5005&lt;&gt;"",Data!B4584,"")</f>
        <v/>
      </c>
      <c r="C4584" s="20" t="str">
        <f>IF(Data!$B4584:C$5005&lt;&gt;"",Data!C4584,"")</f>
        <v/>
      </c>
      <c r="D4584" s="20" t="str">
        <f t="shared" si="153"/>
        <v/>
      </c>
      <c r="E4584" s="133" t="str">
        <f>IF(D4584="","",IF(COUNTIF($D$10:D4583,D4584)=0,COUNTIF(D:D,D4584),""))</f>
        <v/>
      </c>
      <c r="F4584" s="20" t="str">
        <f t="shared" si="154"/>
        <v/>
      </c>
      <c r="G4584" s="56"/>
      <c r="H4584" s="56"/>
      <c r="I4584" s="56"/>
      <c r="J4584" s="56"/>
      <c r="K4584" s="56"/>
      <c r="L4584" s="56"/>
      <c r="M4584" s="56"/>
      <c r="N4584" s="56"/>
      <c r="O4584" s="56"/>
      <c r="P4584" s="56"/>
    </row>
    <row r="4585" spans="1:16">
      <c r="A4585" s="20">
        <v>4576</v>
      </c>
      <c r="B4585" s="20" t="str">
        <f>IF(Data!B4585:$B$5005&lt;&gt;"",Data!B4585,"")</f>
        <v/>
      </c>
      <c r="C4585" s="20" t="str">
        <f>IF(Data!$B4585:C$5005&lt;&gt;"",Data!C4585,"")</f>
        <v/>
      </c>
      <c r="D4585" s="20" t="str">
        <f t="shared" si="153"/>
        <v/>
      </c>
      <c r="E4585" s="133" t="str">
        <f>IF(D4585="","",IF(COUNTIF($D$10:D4584,D4585)=0,COUNTIF(D:D,D4585),""))</f>
        <v/>
      </c>
      <c r="F4585" s="20" t="str">
        <f t="shared" si="154"/>
        <v/>
      </c>
      <c r="G4585" s="56"/>
      <c r="H4585" s="56"/>
      <c r="I4585" s="56"/>
      <c r="J4585" s="56"/>
      <c r="K4585" s="56"/>
      <c r="L4585" s="56"/>
      <c r="M4585" s="56"/>
      <c r="N4585" s="56"/>
      <c r="O4585" s="56"/>
      <c r="P4585" s="56"/>
    </row>
    <row r="4586" spans="1:16">
      <c r="A4586" s="20">
        <v>4577</v>
      </c>
      <c r="B4586" s="20" t="str">
        <f>IF(Data!B4586:$B$5005&lt;&gt;"",Data!B4586,"")</f>
        <v/>
      </c>
      <c r="C4586" s="20" t="str">
        <f>IF(Data!$B4586:C$5005&lt;&gt;"",Data!C4586,"")</f>
        <v/>
      </c>
      <c r="D4586" s="20" t="str">
        <f t="shared" si="153"/>
        <v/>
      </c>
      <c r="E4586" s="133" t="str">
        <f>IF(D4586="","",IF(COUNTIF($D$10:D4585,D4586)=0,COUNTIF(D:D,D4586),""))</f>
        <v/>
      </c>
      <c r="F4586" s="20" t="str">
        <f t="shared" si="154"/>
        <v/>
      </c>
      <c r="G4586" s="56"/>
      <c r="H4586" s="56"/>
      <c r="I4586" s="56"/>
      <c r="J4586" s="56"/>
      <c r="K4586" s="56"/>
      <c r="L4586" s="56"/>
      <c r="M4586" s="56"/>
      <c r="N4586" s="56"/>
      <c r="O4586" s="56"/>
      <c r="P4586" s="56"/>
    </row>
    <row r="4587" spans="1:16">
      <c r="A4587" s="20">
        <v>4578</v>
      </c>
      <c r="B4587" s="20" t="str">
        <f>IF(Data!B4587:$B$5005&lt;&gt;"",Data!B4587,"")</f>
        <v/>
      </c>
      <c r="C4587" s="20" t="str">
        <f>IF(Data!$B4587:C$5005&lt;&gt;"",Data!C4587,"")</f>
        <v/>
      </c>
      <c r="D4587" s="20" t="str">
        <f t="shared" si="153"/>
        <v/>
      </c>
      <c r="E4587" s="133" t="str">
        <f>IF(D4587="","",IF(COUNTIF($D$10:D4586,D4587)=0,COUNTIF(D:D,D4587),""))</f>
        <v/>
      </c>
      <c r="F4587" s="20" t="str">
        <f t="shared" si="154"/>
        <v/>
      </c>
      <c r="G4587" s="56"/>
      <c r="H4587" s="56"/>
      <c r="I4587" s="56"/>
      <c r="J4587" s="56"/>
      <c r="K4587" s="56"/>
      <c r="L4587" s="56"/>
      <c r="M4587" s="56"/>
      <c r="N4587" s="56"/>
      <c r="O4587" s="56"/>
      <c r="P4587" s="56"/>
    </row>
    <row r="4588" spans="1:16">
      <c r="A4588" s="20">
        <v>4579</v>
      </c>
      <c r="B4588" s="20" t="str">
        <f>IF(Data!B4588:$B$5005&lt;&gt;"",Data!B4588,"")</f>
        <v/>
      </c>
      <c r="C4588" s="20" t="str">
        <f>IF(Data!$B4588:C$5005&lt;&gt;"",Data!C4588,"")</f>
        <v/>
      </c>
      <c r="D4588" s="20" t="str">
        <f t="shared" si="153"/>
        <v/>
      </c>
      <c r="E4588" s="133" t="str">
        <f>IF(D4588="","",IF(COUNTIF($D$10:D4587,D4588)=0,COUNTIF(D:D,D4588),""))</f>
        <v/>
      </c>
      <c r="F4588" s="20" t="str">
        <f t="shared" si="154"/>
        <v/>
      </c>
      <c r="G4588" s="56"/>
      <c r="H4588" s="56"/>
      <c r="I4588" s="56"/>
      <c r="J4588" s="56"/>
      <c r="K4588" s="56"/>
      <c r="L4588" s="56"/>
      <c r="M4588" s="56"/>
      <c r="N4588" s="56"/>
      <c r="O4588" s="56"/>
      <c r="P4588" s="56"/>
    </row>
    <row r="4589" spans="1:16">
      <c r="A4589" s="20">
        <v>4580</v>
      </c>
      <c r="B4589" s="20" t="str">
        <f>IF(Data!B4589:$B$5005&lt;&gt;"",Data!B4589,"")</f>
        <v/>
      </c>
      <c r="C4589" s="20" t="str">
        <f>IF(Data!$B4589:C$5005&lt;&gt;"",Data!C4589,"")</f>
        <v/>
      </c>
      <c r="D4589" s="20" t="str">
        <f t="shared" si="153"/>
        <v/>
      </c>
      <c r="E4589" s="133" t="str">
        <f>IF(D4589="","",IF(COUNTIF($D$10:D4588,D4589)=0,COUNTIF(D:D,D4589),""))</f>
        <v/>
      </c>
      <c r="F4589" s="20" t="str">
        <f t="shared" si="154"/>
        <v/>
      </c>
      <c r="G4589" s="56"/>
      <c r="H4589" s="56"/>
      <c r="I4589" s="56"/>
      <c r="J4589" s="56"/>
      <c r="K4589" s="56"/>
      <c r="L4589" s="56"/>
      <c r="M4589" s="56"/>
      <c r="N4589" s="56"/>
      <c r="O4589" s="56"/>
      <c r="P4589" s="56"/>
    </row>
    <row r="4590" spans="1:16">
      <c r="A4590" s="20">
        <v>4581</v>
      </c>
      <c r="B4590" s="20" t="str">
        <f>IF(Data!B4590:$B$5005&lt;&gt;"",Data!B4590,"")</f>
        <v/>
      </c>
      <c r="C4590" s="20" t="str">
        <f>IF(Data!$B4590:C$5005&lt;&gt;"",Data!C4590,"")</f>
        <v/>
      </c>
      <c r="D4590" s="20" t="str">
        <f t="shared" si="153"/>
        <v/>
      </c>
      <c r="E4590" s="133" t="str">
        <f>IF(D4590="","",IF(COUNTIF($D$10:D4589,D4590)=0,COUNTIF(D:D,D4590),""))</f>
        <v/>
      </c>
      <c r="F4590" s="20" t="str">
        <f t="shared" si="154"/>
        <v/>
      </c>
      <c r="G4590" s="56"/>
      <c r="H4590" s="56"/>
      <c r="I4590" s="56"/>
      <c r="J4590" s="56"/>
      <c r="K4590" s="56"/>
      <c r="L4590" s="56"/>
      <c r="M4590" s="56"/>
      <c r="N4590" s="56"/>
      <c r="O4590" s="56"/>
      <c r="P4590" s="56"/>
    </row>
    <row r="4591" spans="1:16">
      <c r="A4591" s="20">
        <v>4582</v>
      </c>
      <c r="B4591" s="20" t="str">
        <f>IF(Data!B4591:$B$5005&lt;&gt;"",Data!B4591,"")</f>
        <v/>
      </c>
      <c r="C4591" s="20" t="str">
        <f>IF(Data!$B4591:C$5005&lt;&gt;"",Data!C4591,"")</f>
        <v/>
      </c>
      <c r="D4591" s="20" t="str">
        <f t="shared" si="153"/>
        <v/>
      </c>
      <c r="E4591" s="133" t="str">
        <f>IF(D4591="","",IF(COUNTIF($D$10:D4590,D4591)=0,COUNTIF(D:D,D4591),""))</f>
        <v/>
      </c>
      <c r="F4591" s="20" t="str">
        <f t="shared" si="154"/>
        <v/>
      </c>
      <c r="G4591" s="56"/>
      <c r="H4591" s="56"/>
      <c r="I4591" s="56"/>
      <c r="J4591" s="56"/>
      <c r="K4591" s="56"/>
      <c r="L4591" s="56"/>
      <c r="M4591" s="56"/>
      <c r="N4591" s="56"/>
      <c r="O4591" s="56"/>
      <c r="P4591" s="56"/>
    </row>
    <row r="4592" spans="1:16">
      <c r="A4592" s="20">
        <v>4583</v>
      </c>
      <c r="B4592" s="20" t="str">
        <f>IF(Data!B4592:$B$5005&lt;&gt;"",Data!B4592,"")</f>
        <v/>
      </c>
      <c r="C4592" s="20" t="str">
        <f>IF(Data!$B4592:C$5005&lt;&gt;"",Data!C4592,"")</f>
        <v/>
      </c>
      <c r="D4592" s="20" t="str">
        <f t="shared" si="153"/>
        <v/>
      </c>
      <c r="E4592" s="133" t="str">
        <f>IF(D4592="","",IF(COUNTIF($D$10:D4591,D4592)=0,COUNTIF(D:D,D4592),""))</f>
        <v/>
      </c>
      <c r="F4592" s="20" t="str">
        <f t="shared" si="154"/>
        <v/>
      </c>
      <c r="G4592" s="56"/>
      <c r="H4592" s="56"/>
      <c r="I4592" s="56"/>
      <c r="J4592" s="56"/>
      <c r="K4592" s="56"/>
      <c r="L4592" s="56"/>
      <c r="M4592" s="56"/>
      <c r="N4592" s="56"/>
      <c r="O4592" s="56"/>
      <c r="P4592" s="56"/>
    </row>
    <row r="4593" spans="1:16">
      <c r="A4593" s="20">
        <v>4584</v>
      </c>
      <c r="B4593" s="20" t="str">
        <f>IF(Data!B4593:$B$5005&lt;&gt;"",Data!B4593,"")</f>
        <v/>
      </c>
      <c r="C4593" s="20" t="str">
        <f>IF(Data!$B4593:C$5005&lt;&gt;"",Data!C4593,"")</f>
        <v/>
      </c>
      <c r="D4593" s="20" t="str">
        <f t="shared" si="153"/>
        <v/>
      </c>
      <c r="E4593" s="133" t="str">
        <f>IF(D4593="","",IF(COUNTIF($D$10:D4592,D4593)=0,COUNTIF(D:D,D4593),""))</f>
        <v/>
      </c>
      <c r="F4593" s="20" t="str">
        <f t="shared" si="154"/>
        <v/>
      </c>
      <c r="G4593" s="56"/>
      <c r="H4593" s="56"/>
      <c r="I4593" s="56"/>
      <c r="J4593" s="56"/>
      <c r="K4593" s="56"/>
      <c r="L4593" s="56"/>
      <c r="M4593" s="56"/>
      <c r="N4593" s="56"/>
      <c r="O4593" s="56"/>
      <c r="P4593" s="56"/>
    </row>
    <row r="4594" spans="1:16">
      <c r="A4594" s="20">
        <v>4585</v>
      </c>
      <c r="B4594" s="20" t="str">
        <f>IF(Data!B4594:$B$5005&lt;&gt;"",Data!B4594,"")</f>
        <v/>
      </c>
      <c r="C4594" s="20" t="str">
        <f>IF(Data!$B4594:C$5005&lt;&gt;"",Data!C4594,"")</f>
        <v/>
      </c>
      <c r="D4594" s="20" t="str">
        <f t="shared" si="153"/>
        <v/>
      </c>
      <c r="E4594" s="133" t="str">
        <f>IF(D4594="","",IF(COUNTIF($D$10:D4593,D4594)=0,COUNTIF(D:D,D4594),""))</f>
        <v/>
      </c>
      <c r="F4594" s="20" t="str">
        <f t="shared" si="154"/>
        <v/>
      </c>
      <c r="G4594" s="56"/>
      <c r="H4594" s="56"/>
      <c r="I4594" s="56"/>
      <c r="J4594" s="56"/>
      <c r="K4594" s="56"/>
      <c r="L4594" s="56"/>
      <c r="M4594" s="56"/>
      <c r="N4594" s="56"/>
      <c r="O4594" s="56"/>
      <c r="P4594" s="56"/>
    </row>
    <row r="4595" spans="1:16">
      <c r="A4595" s="20">
        <v>4586</v>
      </c>
      <c r="B4595" s="20" t="str">
        <f>IF(Data!B4595:$B$5005&lt;&gt;"",Data!B4595,"")</f>
        <v/>
      </c>
      <c r="C4595" s="20" t="str">
        <f>IF(Data!$B4595:C$5005&lt;&gt;"",Data!C4595,"")</f>
        <v/>
      </c>
      <c r="D4595" s="20" t="str">
        <f t="shared" si="153"/>
        <v/>
      </c>
      <c r="E4595" s="133" t="str">
        <f>IF(D4595="","",IF(COUNTIF($D$10:D4594,D4595)=0,COUNTIF(D:D,D4595),""))</f>
        <v/>
      </c>
      <c r="F4595" s="20" t="str">
        <f t="shared" si="154"/>
        <v/>
      </c>
      <c r="G4595" s="56"/>
      <c r="H4595" s="56"/>
      <c r="I4595" s="56"/>
      <c r="J4595" s="56"/>
      <c r="K4595" s="56"/>
      <c r="L4595" s="56"/>
      <c r="M4595" s="56"/>
      <c r="N4595" s="56"/>
      <c r="O4595" s="56"/>
      <c r="P4595" s="56"/>
    </row>
    <row r="4596" spans="1:16">
      <c r="A4596" s="20">
        <v>4587</v>
      </c>
      <c r="B4596" s="20" t="str">
        <f>IF(Data!B4596:$B$5005&lt;&gt;"",Data!B4596,"")</f>
        <v/>
      </c>
      <c r="C4596" s="20" t="str">
        <f>IF(Data!$B4596:C$5005&lt;&gt;"",Data!C4596,"")</f>
        <v/>
      </c>
      <c r="D4596" s="20" t="str">
        <f t="shared" si="153"/>
        <v/>
      </c>
      <c r="E4596" s="133" t="str">
        <f>IF(D4596="","",IF(COUNTIF($D$10:D4595,D4596)=0,COUNTIF(D:D,D4596),""))</f>
        <v/>
      </c>
      <c r="F4596" s="20" t="str">
        <f t="shared" si="154"/>
        <v/>
      </c>
      <c r="G4596" s="56"/>
      <c r="H4596" s="56"/>
      <c r="I4596" s="56"/>
      <c r="J4596" s="56"/>
      <c r="K4596" s="56"/>
      <c r="L4596" s="56"/>
      <c r="M4596" s="56"/>
      <c r="N4596" s="56"/>
      <c r="O4596" s="56"/>
      <c r="P4596" s="56"/>
    </row>
    <row r="4597" spans="1:16">
      <c r="A4597" s="20">
        <v>4588</v>
      </c>
      <c r="B4597" s="20" t="str">
        <f>IF(Data!B4597:$B$5005&lt;&gt;"",Data!B4597,"")</f>
        <v/>
      </c>
      <c r="C4597" s="20" t="str">
        <f>IF(Data!$B4597:C$5005&lt;&gt;"",Data!C4597,"")</f>
        <v/>
      </c>
      <c r="D4597" s="20" t="str">
        <f t="shared" si="153"/>
        <v/>
      </c>
      <c r="E4597" s="133" t="str">
        <f>IF(D4597="","",IF(COUNTIF($D$10:D4596,D4597)=0,COUNTIF(D:D,D4597),""))</f>
        <v/>
      </c>
      <c r="F4597" s="20" t="str">
        <f t="shared" si="154"/>
        <v/>
      </c>
      <c r="G4597" s="56"/>
      <c r="H4597" s="56"/>
      <c r="I4597" s="56"/>
      <c r="J4597" s="56"/>
      <c r="K4597" s="56"/>
      <c r="L4597" s="56"/>
      <c r="M4597" s="56"/>
      <c r="N4597" s="56"/>
      <c r="O4597" s="56"/>
      <c r="P4597" s="56"/>
    </row>
    <row r="4598" spans="1:16">
      <c r="A4598" s="20">
        <v>4589</v>
      </c>
      <c r="B4598" s="20" t="str">
        <f>IF(Data!B4598:$B$5005&lt;&gt;"",Data!B4598,"")</f>
        <v/>
      </c>
      <c r="C4598" s="20" t="str">
        <f>IF(Data!$B4598:C$5005&lt;&gt;"",Data!C4598,"")</f>
        <v/>
      </c>
      <c r="D4598" s="20" t="str">
        <f t="shared" si="153"/>
        <v/>
      </c>
      <c r="E4598" s="133" t="str">
        <f>IF(D4598="","",IF(COUNTIF($D$10:D4597,D4598)=0,COUNTIF(D:D,D4598),""))</f>
        <v/>
      </c>
      <c r="F4598" s="20" t="str">
        <f t="shared" si="154"/>
        <v/>
      </c>
      <c r="G4598" s="56"/>
      <c r="H4598" s="56"/>
      <c r="I4598" s="56"/>
      <c r="J4598" s="56"/>
      <c r="K4598" s="56"/>
      <c r="L4598" s="56"/>
      <c r="M4598" s="56"/>
      <c r="N4598" s="56"/>
      <c r="O4598" s="56"/>
      <c r="P4598" s="56"/>
    </row>
    <row r="4599" spans="1:16">
      <c r="A4599" s="20">
        <v>4590</v>
      </c>
      <c r="B4599" s="20" t="str">
        <f>IF(Data!B4599:$B$5005&lt;&gt;"",Data!B4599,"")</f>
        <v/>
      </c>
      <c r="C4599" s="20" t="str">
        <f>IF(Data!$B4599:C$5005&lt;&gt;"",Data!C4599,"")</f>
        <v/>
      </c>
      <c r="D4599" s="20" t="str">
        <f t="shared" si="153"/>
        <v/>
      </c>
      <c r="E4599" s="133" t="str">
        <f>IF(D4599="","",IF(COUNTIF($D$10:D4598,D4599)=0,COUNTIF(D:D,D4599),""))</f>
        <v/>
      </c>
      <c r="F4599" s="20" t="str">
        <f t="shared" si="154"/>
        <v/>
      </c>
      <c r="G4599" s="56"/>
      <c r="H4599" s="56"/>
      <c r="I4599" s="56"/>
      <c r="J4599" s="56"/>
      <c r="K4599" s="56"/>
      <c r="L4599" s="56"/>
      <c r="M4599" s="56"/>
      <c r="N4599" s="56"/>
      <c r="O4599" s="56"/>
      <c r="P4599" s="56"/>
    </row>
    <row r="4600" spans="1:16">
      <c r="A4600" s="20">
        <v>4591</v>
      </c>
      <c r="B4600" s="20" t="str">
        <f>IF(Data!B4600:$B$5005&lt;&gt;"",Data!B4600,"")</f>
        <v/>
      </c>
      <c r="C4600" s="20" t="str">
        <f>IF(Data!$B4600:C$5005&lt;&gt;"",Data!C4600,"")</f>
        <v/>
      </c>
      <c r="D4600" s="20" t="str">
        <f t="shared" ref="D4600:D4663" si="155">IF(AND(B4600&lt;&gt;"",C4600&lt;&gt;""), _xlfn.RANK.AVG(B4600,B:B,1),"")</f>
        <v/>
      </c>
      <c r="E4600" s="133" t="str">
        <f>IF(D4600="","",IF(COUNTIF($D$10:D4599,D4600)=0,COUNTIF(D:D,D4600),""))</f>
        <v/>
      </c>
      <c r="F4600" s="20" t="str">
        <f t="shared" si="154"/>
        <v/>
      </c>
      <c r="G4600" s="56"/>
      <c r="H4600" s="56"/>
      <c r="I4600" s="56"/>
      <c r="J4600" s="56"/>
      <c r="K4600" s="56"/>
      <c r="L4600" s="56"/>
      <c r="M4600" s="56"/>
      <c r="N4600" s="56"/>
      <c r="O4600" s="56"/>
      <c r="P4600" s="56"/>
    </row>
    <row r="4601" spans="1:16">
      <c r="A4601" s="20">
        <v>4592</v>
      </c>
      <c r="B4601" s="20" t="str">
        <f>IF(Data!B4601:$B$5005&lt;&gt;"",Data!B4601,"")</f>
        <v/>
      </c>
      <c r="C4601" s="20" t="str">
        <f>IF(Data!$B4601:C$5005&lt;&gt;"",Data!C4601,"")</f>
        <v/>
      </c>
      <c r="D4601" s="20" t="str">
        <f t="shared" si="155"/>
        <v/>
      </c>
      <c r="E4601" s="133" t="str">
        <f>IF(D4601="","",IF(COUNTIF($D$10:D4600,D4601)=0,COUNTIF(D:D,D4601),""))</f>
        <v/>
      </c>
      <c r="F4601" s="20" t="str">
        <f t="shared" si="154"/>
        <v/>
      </c>
      <c r="G4601" s="56"/>
      <c r="H4601" s="56"/>
      <c r="I4601" s="56"/>
      <c r="J4601" s="56"/>
      <c r="K4601" s="56"/>
      <c r="L4601" s="56"/>
      <c r="M4601" s="56"/>
      <c r="N4601" s="56"/>
      <c r="O4601" s="56"/>
      <c r="P4601" s="56"/>
    </row>
    <row r="4602" spans="1:16">
      <c r="A4602" s="20">
        <v>4593</v>
      </c>
      <c r="B4602" s="20" t="str">
        <f>IF(Data!B4602:$B$5005&lt;&gt;"",Data!B4602,"")</f>
        <v/>
      </c>
      <c r="C4602" s="20" t="str">
        <f>IF(Data!$B4602:C$5005&lt;&gt;"",Data!C4602,"")</f>
        <v/>
      </c>
      <c r="D4602" s="20" t="str">
        <f t="shared" si="155"/>
        <v/>
      </c>
      <c r="E4602" s="133" t="str">
        <f>IF(D4602="","",IF(COUNTIF($D$10:D4601,D4602)=0,COUNTIF(D:D,D4602),""))</f>
        <v/>
      </c>
      <c r="F4602" s="20" t="str">
        <f t="shared" si="154"/>
        <v/>
      </c>
      <c r="G4602" s="56"/>
      <c r="H4602" s="56"/>
      <c r="I4602" s="56"/>
      <c r="J4602" s="56"/>
      <c r="K4602" s="56"/>
      <c r="L4602" s="56"/>
      <c r="M4602" s="56"/>
      <c r="N4602" s="56"/>
      <c r="O4602" s="56"/>
      <c r="P4602" s="56"/>
    </row>
    <row r="4603" spans="1:16">
      <c r="A4603" s="20">
        <v>4594</v>
      </c>
      <c r="B4603" s="20" t="str">
        <f>IF(Data!B4603:$B$5005&lt;&gt;"",Data!B4603,"")</f>
        <v/>
      </c>
      <c r="C4603" s="20" t="str">
        <f>IF(Data!$B4603:C$5005&lt;&gt;"",Data!C4603,"")</f>
        <v/>
      </c>
      <c r="D4603" s="20" t="str">
        <f t="shared" si="155"/>
        <v/>
      </c>
      <c r="E4603" s="133" t="str">
        <f>IF(D4603="","",IF(COUNTIF($D$10:D4602,D4603)=0,COUNTIF(D:D,D4603),""))</f>
        <v/>
      </c>
      <c r="F4603" s="20" t="str">
        <f t="shared" si="154"/>
        <v/>
      </c>
      <c r="G4603" s="56"/>
      <c r="H4603" s="56"/>
      <c r="I4603" s="56"/>
      <c r="J4603" s="56"/>
      <c r="K4603" s="56"/>
      <c r="L4603" s="56"/>
      <c r="M4603" s="56"/>
      <c r="N4603" s="56"/>
      <c r="O4603" s="56"/>
      <c r="P4603" s="56"/>
    </row>
    <row r="4604" spans="1:16">
      <c r="A4604" s="20">
        <v>4595</v>
      </c>
      <c r="B4604" s="20" t="str">
        <f>IF(Data!B4604:$B$5005&lt;&gt;"",Data!B4604,"")</f>
        <v/>
      </c>
      <c r="C4604" s="20" t="str">
        <f>IF(Data!$B4604:C$5005&lt;&gt;"",Data!C4604,"")</f>
        <v/>
      </c>
      <c r="D4604" s="20" t="str">
        <f t="shared" si="155"/>
        <v/>
      </c>
      <c r="E4604" s="133" t="str">
        <f>IF(D4604="","",IF(COUNTIF($D$10:D4603,D4604)=0,COUNTIF(D:D,D4604),""))</f>
        <v/>
      </c>
      <c r="F4604" s="20" t="str">
        <f t="shared" si="154"/>
        <v/>
      </c>
      <c r="G4604" s="56"/>
      <c r="H4604" s="56"/>
      <c r="I4604" s="56"/>
      <c r="J4604" s="56"/>
      <c r="K4604" s="56"/>
      <c r="L4604" s="56"/>
      <c r="M4604" s="56"/>
      <c r="N4604" s="56"/>
      <c r="O4604" s="56"/>
      <c r="P4604" s="56"/>
    </row>
    <row r="4605" spans="1:16">
      <c r="A4605" s="20">
        <v>4596</v>
      </c>
      <c r="B4605" s="20" t="str">
        <f>IF(Data!B4605:$B$5005&lt;&gt;"",Data!B4605,"")</f>
        <v/>
      </c>
      <c r="C4605" s="20" t="str">
        <f>IF(Data!$B4605:C$5005&lt;&gt;"",Data!C4605,"")</f>
        <v/>
      </c>
      <c r="D4605" s="20" t="str">
        <f t="shared" si="155"/>
        <v/>
      </c>
      <c r="E4605" s="133" t="str">
        <f>IF(D4605="","",IF(COUNTIF($D$10:D4604,D4605)=0,COUNTIF(D:D,D4605),""))</f>
        <v/>
      </c>
      <c r="F4605" s="20" t="str">
        <f t="shared" si="154"/>
        <v/>
      </c>
      <c r="G4605" s="56"/>
      <c r="H4605" s="56"/>
      <c r="I4605" s="56"/>
      <c r="J4605" s="56"/>
      <c r="K4605" s="56"/>
      <c r="L4605" s="56"/>
      <c r="M4605" s="56"/>
      <c r="N4605" s="56"/>
      <c r="O4605" s="56"/>
      <c r="P4605" s="56"/>
    </row>
    <row r="4606" spans="1:16">
      <c r="A4606" s="20">
        <v>4597</v>
      </c>
      <c r="B4606" s="20" t="str">
        <f>IF(Data!B4606:$B$5005&lt;&gt;"",Data!B4606,"")</f>
        <v/>
      </c>
      <c r="C4606" s="20" t="str">
        <f>IF(Data!$B4606:C$5005&lt;&gt;"",Data!C4606,"")</f>
        <v/>
      </c>
      <c r="D4606" s="20" t="str">
        <f t="shared" si="155"/>
        <v/>
      </c>
      <c r="E4606" s="133" t="str">
        <f>IF(D4606="","",IF(COUNTIF($D$10:D4605,D4606)=0,COUNTIF(D:D,D4606),""))</f>
        <v/>
      </c>
      <c r="F4606" s="20" t="str">
        <f t="shared" si="154"/>
        <v/>
      </c>
      <c r="G4606" s="56"/>
      <c r="H4606" s="56"/>
      <c r="I4606" s="56"/>
      <c r="J4606" s="56"/>
      <c r="K4606" s="56"/>
      <c r="L4606" s="56"/>
      <c r="M4606" s="56"/>
      <c r="N4606" s="56"/>
      <c r="O4606" s="56"/>
      <c r="P4606" s="56"/>
    </row>
    <row r="4607" spans="1:16">
      <c r="A4607" s="20">
        <v>4598</v>
      </c>
      <c r="B4607" s="20" t="str">
        <f>IF(Data!B4607:$B$5005&lt;&gt;"",Data!B4607,"")</f>
        <v/>
      </c>
      <c r="C4607" s="20" t="str">
        <f>IF(Data!$B4607:C$5005&lt;&gt;"",Data!C4607,"")</f>
        <v/>
      </c>
      <c r="D4607" s="20" t="str">
        <f t="shared" si="155"/>
        <v/>
      </c>
      <c r="E4607" s="133" t="str">
        <f>IF(D4607="","",IF(COUNTIF($D$10:D4606,D4607)=0,COUNTIF(D:D,D4607),""))</f>
        <v/>
      </c>
      <c r="F4607" s="20" t="str">
        <f t="shared" si="154"/>
        <v/>
      </c>
      <c r="G4607" s="56"/>
      <c r="H4607" s="56"/>
      <c r="I4607" s="56"/>
      <c r="J4607" s="56"/>
      <c r="K4607" s="56"/>
      <c r="L4607" s="56"/>
      <c r="M4607" s="56"/>
      <c r="N4607" s="56"/>
      <c r="O4607" s="56"/>
      <c r="P4607" s="56"/>
    </row>
    <row r="4608" spans="1:16">
      <c r="A4608" s="20">
        <v>4599</v>
      </c>
      <c r="B4608" s="20" t="str">
        <f>IF(Data!B4608:$B$5005&lt;&gt;"",Data!B4608,"")</f>
        <v/>
      </c>
      <c r="C4608" s="20" t="str">
        <f>IF(Data!$B4608:C$5005&lt;&gt;"",Data!C4608,"")</f>
        <v/>
      </c>
      <c r="D4608" s="20" t="str">
        <f t="shared" si="155"/>
        <v/>
      </c>
      <c r="E4608" s="133" t="str">
        <f>IF(D4608="","",IF(COUNTIF($D$10:D4607,D4608)=0,COUNTIF(D:D,D4608),""))</f>
        <v/>
      </c>
      <c r="F4608" s="20" t="str">
        <f t="shared" si="154"/>
        <v/>
      </c>
      <c r="G4608" s="56"/>
      <c r="H4608" s="56"/>
      <c r="I4608" s="56"/>
      <c r="J4608" s="56"/>
      <c r="K4608" s="56"/>
      <c r="L4608" s="56"/>
      <c r="M4608" s="56"/>
      <c r="N4608" s="56"/>
      <c r="O4608" s="56"/>
      <c r="P4608" s="56"/>
    </row>
    <row r="4609" spans="1:16">
      <c r="A4609" s="20">
        <v>4600</v>
      </c>
      <c r="B4609" s="20" t="str">
        <f>IF(Data!B4609:$B$5005&lt;&gt;"",Data!B4609,"")</f>
        <v/>
      </c>
      <c r="C4609" s="20" t="str">
        <f>IF(Data!$B4609:C$5005&lt;&gt;"",Data!C4609,"")</f>
        <v/>
      </c>
      <c r="D4609" s="20" t="str">
        <f t="shared" si="155"/>
        <v/>
      </c>
      <c r="E4609" s="133" t="str">
        <f>IF(D4609="","",IF(COUNTIF($D$10:D4608,D4609)=0,COUNTIF(D:D,D4609),""))</f>
        <v/>
      </c>
      <c r="F4609" s="20" t="str">
        <f t="shared" si="154"/>
        <v/>
      </c>
      <c r="G4609" s="56"/>
      <c r="H4609" s="56"/>
      <c r="I4609" s="56"/>
      <c r="J4609" s="56"/>
      <c r="K4609" s="56"/>
      <c r="L4609" s="56"/>
      <c r="M4609" s="56"/>
      <c r="N4609" s="56"/>
      <c r="O4609" s="56"/>
      <c r="P4609" s="56"/>
    </row>
    <row r="4610" spans="1:16">
      <c r="A4610" s="20">
        <v>4601</v>
      </c>
      <c r="B4610" s="20" t="str">
        <f>IF(Data!B4610:$B$5005&lt;&gt;"",Data!B4610,"")</f>
        <v/>
      </c>
      <c r="C4610" s="20" t="str">
        <f>IF(Data!$B4610:C$5005&lt;&gt;"",Data!C4610,"")</f>
        <v/>
      </c>
      <c r="D4610" s="20" t="str">
        <f t="shared" si="155"/>
        <v/>
      </c>
      <c r="E4610" s="133" t="str">
        <f>IF(D4610="","",IF(COUNTIF($D$10:D4609,D4610)=0,COUNTIF(D:D,D4610),""))</f>
        <v/>
      </c>
      <c r="F4610" s="20" t="str">
        <f t="shared" si="154"/>
        <v/>
      </c>
      <c r="G4610" s="56"/>
      <c r="H4610" s="56"/>
      <c r="I4610" s="56"/>
      <c r="J4610" s="56"/>
      <c r="K4610" s="56"/>
      <c r="L4610" s="56"/>
      <c r="M4610" s="56"/>
      <c r="N4610" s="56"/>
      <c r="O4610" s="56"/>
      <c r="P4610" s="56"/>
    </row>
    <row r="4611" spans="1:16">
      <c r="A4611" s="20">
        <v>4602</v>
      </c>
      <c r="B4611" s="20" t="str">
        <f>IF(Data!B4611:$B$5005&lt;&gt;"",Data!B4611,"")</f>
        <v/>
      </c>
      <c r="C4611" s="20" t="str">
        <f>IF(Data!$B4611:C$5005&lt;&gt;"",Data!C4611,"")</f>
        <v/>
      </c>
      <c r="D4611" s="20" t="str">
        <f t="shared" si="155"/>
        <v/>
      </c>
      <c r="E4611" s="133" t="str">
        <f>IF(D4611="","",IF(COUNTIF($D$10:D4610,D4611)=0,COUNTIF(D:D,D4611),""))</f>
        <v/>
      </c>
      <c r="F4611" s="20" t="str">
        <f t="shared" si="154"/>
        <v/>
      </c>
      <c r="G4611" s="56"/>
      <c r="H4611" s="56"/>
      <c r="I4611" s="56"/>
      <c r="J4611" s="56"/>
      <c r="K4611" s="56"/>
      <c r="L4611" s="56"/>
      <c r="M4611" s="56"/>
      <c r="N4611" s="56"/>
      <c r="O4611" s="56"/>
      <c r="P4611" s="56"/>
    </row>
    <row r="4612" spans="1:16">
      <c r="A4612" s="20">
        <v>4603</v>
      </c>
      <c r="B4612" s="20" t="str">
        <f>IF(Data!B4612:$B$5005&lt;&gt;"",Data!B4612,"")</f>
        <v/>
      </c>
      <c r="C4612" s="20" t="str">
        <f>IF(Data!$B4612:C$5005&lt;&gt;"",Data!C4612,"")</f>
        <v/>
      </c>
      <c r="D4612" s="20" t="str">
        <f t="shared" si="155"/>
        <v/>
      </c>
      <c r="E4612" s="133" t="str">
        <f>IF(D4612="","",IF(COUNTIF($D$10:D4611,D4612)=0,COUNTIF(D:D,D4612),""))</f>
        <v/>
      </c>
      <c r="F4612" s="20" t="str">
        <f t="shared" si="154"/>
        <v/>
      </c>
      <c r="G4612" s="56"/>
      <c r="H4612" s="56"/>
      <c r="I4612" s="56"/>
      <c r="J4612" s="56"/>
      <c r="K4612" s="56"/>
      <c r="L4612" s="56"/>
      <c r="M4612" s="56"/>
      <c r="N4612" s="56"/>
      <c r="O4612" s="56"/>
      <c r="P4612" s="56"/>
    </row>
    <row r="4613" spans="1:16">
      <c r="A4613" s="20">
        <v>4604</v>
      </c>
      <c r="B4613" s="20" t="str">
        <f>IF(Data!B4613:$B$5005&lt;&gt;"",Data!B4613,"")</f>
        <v/>
      </c>
      <c r="C4613" s="20" t="str">
        <f>IF(Data!$B4613:C$5005&lt;&gt;"",Data!C4613,"")</f>
        <v/>
      </c>
      <c r="D4613" s="20" t="str">
        <f t="shared" si="155"/>
        <v/>
      </c>
      <c r="E4613" s="133" t="str">
        <f>IF(D4613="","",IF(COUNTIF($D$10:D4612,D4613)=0,COUNTIF(D:D,D4613),""))</f>
        <v/>
      </c>
      <c r="F4613" s="20" t="str">
        <f t="shared" si="154"/>
        <v/>
      </c>
      <c r="G4613" s="56"/>
      <c r="H4613" s="56"/>
      <c r="I4613" s="56"/>
      <c r="J4613" s="56"/>
      <c r="K4613" s="56"/>
      <c r="L4613" s="56"/>
      <c r="M4613" s="56"/>
      <c r="N4613" s="56"/>
      <c r="O4613" s="56"/>
      <c r="P4613" s="56"/>
    </row>
    <row r="4614" spans="1:16">
      <c r="A4614" s="20">
        <v>4605</v>
      </c>
      <c r="B4614" s="20" t="str">
        <f>IF(Data!B4614:$B$5005&lt;&gt;"",Data!B4614,"")</f>
        <v/>
      </c>
      <c r="C4614" s="20" t="str">
        <f>IF(Data!$B4614:C$5005&lt;&gt;"",Data!C4614,"")</f>
        <v/>
      </c>
      <c r="D4614" s="20" t="str">
        <f t="shared" si="155"/>
        <v/>
      </c>
      <c r="E4614" s="133" t="str">
        <f>IF(D4614="","",IF(COUNTIF($D$10:D4613,D4614)=0,COUNTIF(D:D,D4614),""))</f>
        <v/>
      </c>
      <c r="F4614" s="20" t="str">
        <f t="shared" si="154"/>
        <v/>
      </c>
      <c r="G4614" s="56"/>
      <c r="H4614" s="56"/>
      <c r="I4614" s="56"/>
      <c r="J4614" s="56"/>
      <c r="K4614" s="56"/>
      <c r="L4614" s="56"/>
      <c r="M4614" s="56"/>
      <c r="N4614" s="56"/>
      <c r="O4614" s="56"/>
      <c r="P4614" s="56"/>
    </row>
    <row r="4615" spans="1:16">
      <c r="A4615" s="20">
        <v>4606</v>
      </c>
      <c r="B4615" s="20" t="str">
        <f>IF(Data!B4615:$B$5005&lt;&gt;"",Data!B4615,"")</f>
        <v/>
      </c>
      <c r="C4615" s="20" t="str">
        <f>IF(Data!$B4615:C$5005&lt;&gt;"",Data!C4615,"")</f>
        <v/>
      </c>
      <c r="D4615" s="20" t="str">
        <f t="shared" si="155"/>
        <v/>
      </c>
      <c r="E4615" s="133" t="str">
        <f>IF(D4615="","",IF(COUNTIF($D$10:D4614,D4615)=0,COUNTIF(D:D,D4615),""))</f>
        <v/>
      </c>
      <c r="F4615" s="20" t="str">
        <f t="shared" si="154"/>
        <v/>
      </c>
      <c r="G4615" s="56"/>
      <c r="H4615" s="56"/>
      <c r="I4615" s="56"/>
      <c r="J4615" s="56"/>
      <c r="K4615" s="56"/>
      <c r="L4615" s="56"/>
      <c r="M4615" s="56"/>
      <c r="N4615" s="56"/>
      <c r="O4615" s="56"/>
      <c r="P4615" s="56"/>
    </row>
    <row r="4616" spans="1:16">
      <c r="A4616" s="20">
        <v>4607</v>
      </c>
      <c r="B4616" s="20" t="str">
        <f>IF(Data!B4616:$B$5005&lt;&gt;"",Data!B4616,"")</f>
        <v/>
      </c>
      <c r="C4616" s="20" t="str">
        <f>IF(Data!$B4616:C$5005&lt;&gt;"",Data!C4616,"")</f>
        <v/>
      </c>
      <c r="D4616" s="20" t="str">
        <f t="shared" si="155"/>
        <v/>
      </c>
      <c r="E4616" s="133" t="str">
        <f>IF(D4616="","",IF(COUNTIF($D$10:D4615,D4616)=0,COUNTIF(D:D,D4616),""))</f>
        <v/>
      </c>
      <c r="F4616" s="20" t="str">
        <f t="shared" si="154"/>
        <v/>
      </c>
      <c r="G4616" s="56"/>
      <c r="H4616" s="56"/>
      <c r="I4616" s="56"/>
      <c r="J4616" s="56"/>
      <c r="K4616" s="56"/>
      <c r="L4616" s="56"/>
      <c r="M4616" s="56"/>
      <c r="N4616" s="56"/>
      <c r="O4616" s="56"/>
      <c r="P4616" s="56"/>
    </row>
    <row r="4617" spans="1:16">
      <c r="A4617" s="20">
        <v>4608</v>
      </c>
      <c r="B4617" s="20" t="str">
        <f>IF(Data!B4617:$B$5005&lt;&gt;"",Data!B4617,"")</f>
        <v/>
      </c>
      <c r="C4617" s="20" t="str">
        <f>IF(Data!$B4617:C$5005&lt;&gt;"",Data!C4617,"")</f>
        <v/>
      </c>
      <c r="D4617" s="20" t="str">
        <f t="shared" si="155"/>
        <v/>
      </c>
      <c r="E4617" s="133" t="str">
        <f>IF(D4617="","",IF(COUNTIF($D$10:D4616,D4617)=0,COUNTIF(D:D,D4617),""))</f>
        <v/>
      </c>
      <c r="F4617" s="20" t="str">
        <f t="shared" si="154"/>
        <v/>
      </c>
      <c r="G4617" s="56"/>
      <c r="H4617" s="56"/>
      <c r="I4617" s="56"/>
      <c r="J4617" s="56"/>
      <c r="K4617" s="56"/>
      <c r="L4617" s="56"/>
      <c r="M4617" s="56"/>
      <c r="N4617" s="56"/>
      <c r="O4617" s="56"/>
      <c r="P4617" s="56"/>
    </row>
    <row r="4618" spans="1:16">
      <c r="A4618" s="20">
        <v>4609</v>
      </c>
      <c r="B4618" s="20" t="str">
        <f>IF(Data!B4618:$B$5005&lt;&gt;"",Data!B4618,"")</f>
        <v/>
      </c>
      <c r="C4618" s="20" t="str">
        <f>IF(Data!$B4618:C$5005&lt;&gt;"",Data!C4618,"")</f>
        <v/>
      </c>
      <c r="D4618" s="20" t="str">
        <f t="shared" si="155"/>
        <v/>
      </c>
      <c r="E4618" s="133" t="str">
        <f>IF(D4618="","",IF(COUNTIF($D$10:D4617,D4618)=0,COUNTIF(D:D,D4618),""))</f>
        <v/>
      </c>
      <c r="F4618" s="20" t="str">
        <f t="shared" si="154"/>
        <v/>
      </c>
      <c r="G4618" s="56"/>
      <c r="H4618" s="56"/>
      <c r="I4618" s="56"/>
      <c r="J4618" s="56"/>
      <c r="K4618" s="56"/>
      <c r="L4618" s="56"/>
      <c r="M4618" s="56"/>
      <c r="N4618" s="56"/>
      <c r="O4618" s="56"/>
      <c r="P4618" s="56"/>
    </row>
    <row r="4619" spans="1:16">
      <c r="A4619" s="20">
        <v>4610</v>
      </c>
      <c r="B4619" s="20" t="str">
        <f>IF(Data!B4619:$B$5005&lt;&gt;"",Data!B4619,"")</f>
        <v/>
      </c>
      <c r="C4619" s="20" t="str">
        <f>IF(Data!$B4619:C$5005&lt;&gt;"",Data!C4619,"")</f>
        <v/>
      </c>
      <c r="D4619" s="20" t="str">
        <f t="shared" si="155"/>
        <v/>
      </c>
      <c r="E4619" s="133" t="str">
        <f>IF(D4619="","",IF(COUNTIF($D$10:D4618,D4619)=0,COUNTIF(D:D,D4619),""))</f>
        <v/>
      </c>
      <c r="F4619" s="20" t="str">
        <f t="shared" si="154"/>
        <v/>
      </c>
      <c r="G4619" s="56"/>
      <c r="H4619" s="56"/>
      <c r="I4619" s="56"/>
      <c r="J4619" s="56"/>
      <c r="K4619" s="56"/>
      <c r="L4619" s="56"/>
      <c r="M4619" s="56"/>
      <c r="N4619" s="56"/>
      <c r="O4619" s="56"/>
      <c r="P4619" s="56"/>
    </row>
    <row r="4620" spans="1:16">
      <c r="A4620" s="20">
        <v>4611</v>
      </c>
      <c r="B4620" s="20" t="str">
        <f>IF(Data!B4620:$B$5005&lt;&gt;"",Data!B4620,"")</f>
        <v/>
      </c>
      <c r="C4620" s="20" t="str">
        <f>IF(Data!$B4620:C$5005&lt;&gt;"",Data!C4620,"")</f>
        <v/>
      </c>
      <c r="D4620" s="20" t="str">
        <f t="shared" si="155"/>
        <v/>
      </c>
      <c r="E4620" s="133" t="str">
        <f>IF(D4620="","",IF(COUNTIF($D$10:D4619,D4620)=0,COUNTIF(D:D,D4620),""))</f>
        <v/>
      </c>
      <c r="F4620" s="20" t="str">
        <f t="shared" ref="F4620:F4683" si="156">IF(E4620="","",E4620^3-E4620)</f>
        <v/>
      </c>
      <c r="G4620" s="56"/>
      <c r="H4620" s="56"/>
      <c r="I4620" s="56"/>
      <c r="J4620" s="56"/>
      <c r="K4620" s="56"/>
      <c r="L4620" s="56"/>
      <c r="M4620" s="56"/>
      <c r="N4620" s="56"/>
      <c r="O4620" s="56"/>
      <c r="P4620" s="56"/>
    </row>
    <row r="4621" spans="1:16">
      <c r="A4621" s="20">
        <v>4612</v>
      </c>
      <c r="B4621" s="20" t="str">
        <f>IF(Data!B4621:$B$5005&lt;&gt;"",Data!B4621,"")</f>
        <v/>
      </c>
      <c r="C4621" s="20" t="str">
        <f>IF(Data!$B4621:C$5005&lt;&gt;"",Data!C4621,"")</f>
        <v/>
      </c>
      <c r="D4621" s="20" t="str">
        <f t="shared" si="155"/>
        <v/>
      </c>
      <c r="E4621" s="133" t="str">
        <f>IF(D4621="","",IF(COUNTIF($D$10:D4620,D4621)=0,COUNTIF(D:D,D4621),""))</f>
        <v/>
      </c>
      <c r="F4621" s="20" t="str">
        <f t="shared" si="156"/>
        <v/>
      </c>
      <c r="G4621" s="56"/>
      <c r="H4621" s="56"/>
      <c r="I4621" s="56"/>
      <c r="J4621" s="56"/>
      <c r="K4621" s="56"/>
      <c r="L4621" s="56"/>
      <c r="M4621" s="56"/>
      <c r="N4621" s="56"/>
      <c r="O4621" s="56"/>
      <c r="P4621" s="56"/>
    </row>
    <row r="4622" spans="1:16">
      <c r="A4622" s="20">
        <v>4613</v>
      </c>
      <c r="B4622" s="20" t="str">
        <f>IF(Data!B4622:$B$5005&lt;&gt;"",Data!B4622,"")</f>
        <v/>
      </c>
      <c r="C4622" s="20" t="str">
        <f>IF(Data!$B4622:C$5005&lt;&gt;"",Data!C4622,"")</f>
        <v/>
      </c>
      <c r="D4622" s="20" t="str">
        <f t="shared" si="155"/>
        <v/>
      </c>
      <c r="E4622" s="133" t="str">
        <f>IF(D4622="","",IF(COUNTIF($D$10:D4621,D4622)=0,COUNTIF(D:D,D4622),""))</f>
        <v/>
      </c>
      <c r="F4622" s="20" t="str">
        <f t="shared" si="156"/>
        <v/>
      </c>
      <c r="G4622" s="56"/>
      <c r="H4622" s="56"/>
      <c r="I4622" s="56"/>
      <c r="J4622" s="56"/>
      <c r="K4622" s="56"/>
      <c r="L4622" s="56"/>
      <c r="M4622" s="56"/>
      <c r="N4622" s="56"/>
      <c r="O4622" s="56"/>
      <c r="P4622" s="56"/>
    </row>
    <row r="4623" spans="1:16">
      <c r="A4623" s="20">
        <v>4614</v>
      </c>
      <c r="B4623" s="20" t="str">
        <f>IF(Data!B4623:$B$5005&lt;&gt;"",Data!B4623,"")</f>
        <v/>
      </c>
      <c r="C4623" s="20" t="str">
        <f>IF(Data!$B4623:C$5005&lt;&gt;"",Data!C4623,"")</f>
        <v/>
      </c>
      <c r="D4623" s="20" t="str">
        <f t="shared" si="155"/>
        <v/>
      </c>
      <c r="E4623" s="133" t="str">
        <f>IF(D4623="","",IF(COUNTIF($D$10:D4622,D4623)=0,COUNTIF(D:D,D4623),""))</f>
        <v/>
      </c>
      <c r="F4623" s="20" t="str">
        <f t="shared" si="156"/>
        <v/>
      </c>
      <c r="G4623" s="56"/>
      <c r="H4623" s="56"/>
      <c r="I4623" s="56"/>
      <c r="J4623" s="56"/>
      <c r="K4623" s="56"/>
      <c r="L4623" s="56"/>
      <c r="M4623" s="56"/>
      <c r="N4623" s="56"/>
      <c r="O4623" s="56"/>
      <c r="P4623" s="56"/>
    </row>
    <row r="4624" spans="1:16">
      <c r="A4624" s="20">
        <v>4615</v>
      </c>
      <c r="B4624" s="20" t="str">
        <f>IF(Data!B4624:$B$5005&lt;&gt;"",Data!B4624,"")</f>
        <v/>
      </c>
      <c r="C4624" s="20" t="str">
        <f>IF(Data!$B4624:C$5005&lt;&gt;"",Data!C4624,"")</f>
        <v/>
      </c>
      <c r="D4624" s="20" t="str">
        <f t="shared" si="155"/>
        <v/>
      </c>
      <c r="E4624" s="133" t="str">
        <f>IF(D4624="","",IF(COUNTIF($D$10:D4623,D4624)=0,COUNTIF(D:D,D4624),""))</f>
        <v/>
      </c>
      <c r="F4624" s="20" t="str">
        <f t="shared" si="156"/>
        <v/>
      </c>
      <c r="G4624" s="56"/>
      <c r="H4624" s="56"/>
      <c r="I4624" s="56"/>
      <c r="J4624" s="56"/>
      <c r="K4624" s="56"/>
      <c r="L4624" s="56"/>
      <c r="M4624" s="56"/>
      <c r="N4624" s="56"/>
      <c r="O4624" s="56"/>
      <c r="P4624" s="56"/>
    </row>
    <row r="4625" spans="1:16">
      <c r="A4625" s="20">
        <v>4616</v>
      </c>
      <c r="B4625" s="20" t="str">
        <f>IF(Data!B4625:$B$5005&lt;&gt;"",Data!B4625,"")</f>
        <v/>
      </c>
      <c r="C4625" s="20" t="str">
        <f>IF(Data!$B4625:C$5005&lt;&gt;"",Data!C4625,"")</f>
        <v/>
      </c>
      <c r="D4625" s="20" t="str">
        <f t="shared" si="155"/>
        <v/>
      </c>
      <c r="E4625" s="133" t="str">
        <f>IF(D4625="","",IF(COUNTIF($D$10:D4624,D4625)=0,COUNTIF(D:D,D4625),""))</f>
        <v/>
      </c>
      <c r="F4625" s="20" t="str">
        <f t="shared" si="156"/>
        <v/>
      </c>
      <c r="G4625" s="56"/>
      <c r="H4625" s="56"/>
      <c r="I4625" s="56"/>
      <c r="J4625" s="56"/>
      <c r="K4625" s="56"/>
      <c r="L4625" s="56"/>
      <c r="M4625" s="56"/>
      <c r="N4625" s="56"/>
      <c r="O4625" s="56"/>
      <c r="P4625" s="56"/>
    </row>
    <row r="4626" spans="1:16">
      <c r="A4626" s="20">
        <v>4617</v>
      </c>
      <c r="B4626" s="20" t="str">
        <f>IF(Data!B4626:$B$5005&lt;&gt;"",Data!B4626,"")</f>
        <v/>
      </c>
      <c r="C4626" s="20" t="str">
        <f>IF(Data!$B4626:C$5005&lt;&gt;"",Data!C4626,"")</f>
        <v/>
      </c>
      <c r="D4626" s="20" t="str">
        <f t="shared" si="155"/>
        <v/>
      </c>
      <c r="E4626" s="133" t="str">
        <f>IF(D4626="","",IF(COUNTIF($D$10:D4625,D4626)=0,COUNTIF(D:D,D4626),""))</f>
        <v/>
      </c>
      <c r="F4626" s="20" t="str">
        <f t="shared" si="156"/>
        <v/>
      </c>
      <c r="G4626" s="56"/>
      <c r="H4626" s="56"/>
      <c r="I4626" s="56"/>
      <c r="J4626" s="56"/>
      <c r="K4626" s="56"/>
      <c r="L4626" s="56"/>
      <c r="M4626" s="56"/>
      <c r="N4626" s="56"/>
      <c r="O4626" s="56"/>
      <c r="P4626" s="56"/>
    </row>
    <row r="4627" spans="1:16">
      <c r="A4627" s="20">
        <v>4618</v>
      </c>
      <c r="B4627" s="20" t="str">
        <f>IF(Data!B4627:$B$5005&lt;&gt;"",Data!B4627,"")</f>
        <v/>
      </c>
      <c r="C4627" s="20" t="str">
        <f>IF(Data!$B4627:C$5005&lt;&gt;"",Data!C4627,"")</f>
        <v/>
      </c>
      <c r="D4627" s="20" t="str">
        <f t="shared" si="155"/>
        <v/>
      </c>
      <c r="E4627" s="133" t="str">
        <f>IF(D4627="","",IF(COUNTIF($D$10:D4626,D4627)=0,COUNTIF(D:D,D4627),""))</f>
        <v/>
      </c>
      <c r="F4627" s="20" t="str">
        <f t="shared" si="156"/>
        <v/>
      </c>
      <c r="G4627" s="56"/>
      <c r="H4627" s="56"/>
      <c r="I4627" s="56"/>
      <c r="J4627" s="56"/>
      <c r="K4627" s="56"/>
      <c r="L4627" s="56"/>
      <c r="M4627" s="56"/>
      <c r="N4627" s="56"/>
      <c r="O4627" s="56"/>
      <c r="P4627" s="56"/>
    </row>
    <row r="4628" spans="1:16">
      <c r="A4628" s="20">
        <v>4619</v>
      </c>
      <c r="B4628" s="20" t="str">
        <f>IF(Data!B4628:$B$5005&lt;&gt;"",Data!B4628,"")</f>
        <v/>
      </c>
      <c r="C4628" s="20" t="str">
        <f>IF(Data!$B4628:C$5005&lt;&gt;"",Data!C4628,"")</f>
        <v/>
      </c>
      <c r="D4628" s="20" t="str">
        <f t="shared" si="155"/>
        <v/>
      </c>
      <c r="E4628" s="133" t="str">
        <f>IF(D4628="","",IF(COUNTIF($D$10:D4627,D4628)=0,COUNTIF(D:D,D4628),""))</f>
        <v/>
      </c>
      <c r="F4628" s="20" t="str">
        <f t="shared" si="156"/>
        <v/>
      </c>
      <c r="G4628" s="56"/>
      <c r="H4628" s="56"/>
      <c r="I4628" s="56"/>
      <c r="J4628" s="56"/>
      <c r="K4628" s="56"/>
      <c r="L4628" s="56"/>
      <c r="M4628" s="56"/>
      <c r="N4628" s="56"/>
      <c r="O4628" s="56"/>
      <c r="P4628" s="56"/>
    </row>
    <row r="4629" spans="1:16">
      <c r="A4629" s="20">
        <v>4620</v>
      </c>
      <c r="B4629" s="20" t="str">
        <f>IF(Data!B4629:$B$5005&lt;&gt;"",Data!B4629,"")</f>
        <v/>
      </c>
      <c r="C4629" s="20" t="str">
        <f>IF(Data!$B4629:C$5005&lt;&gt;"",Data!C4629,"")</f>
        <v/>
      </c>
      <c r="D4629" s="20" t="str">
        <f t="shared" si="155"/>
        <v/>
      </c>
      <c r="E4629" s="133" t="str">
        <f>IF(D4629="","",IF(COUNTIF($D$10:D4628,D4629)=0,COUNTIF(D:D,D4629),""))</f>
        <v/>
      </c>
      <c r="F4629" s="20" t="str">
        <f t="shared" si="156"/>
        <v/>
      </c>
      <c r="G4629" s="56"/>
      <c r="H4629" s="56"/>
      <c r="I4629" s="56"/>
      <c r="J4629" s="56"/>
      <c r="K4629" s="56"/>
      <c r="L4629" s="56"/>
      <c r="M4629" s="56"/>
      <c r="N4629" s="56"/>
      <c r="O4629" s="56"/>
      <c r="P4629" s="56"/>
    </row>
    <row r="4630" spans="1:16">
      <c r="A4630" s="20">
        <v>4621</v>
      </c>
      <c r="B4630" s="20" t="str">
        <f>IF(Data!B4630:$B$5005&lt;&gt;"",Data!B4630,"")</f>
        <v/>
      </c>
      <c r="C4630" s="20" t="str">
        <f>IF(Data!$B4630:C$5005&lt;&gt;"",Data!C4630,"")</f>
        <v/>
      </c>
      <c r="D4630" s="20" t="str">
        <f t="shared" si="155"/>
        <v/>
      </c>
      <c r="E4630" s="133" t="str">
        <f>IF(D4630="","",IF(COUNTIF($D$10:D4629,D4630)=0,COUNTIF(D:D,D4630),""))</f>
        <v/>
      </c>
      <c r="F4630" s="20" t="str">
        <f t="shared" si="156"/>
        <v/>
      </c>
      <c r="G4630" s="56"/>
      <c r="H4630" s="56"/>
      <c r="I4630" s="56"/>
      <c r="J4630" s="56"/>
      <c r="K4630" s="56"/>
      <c r="L4630" s="56"/>
      <c r="M4630" s="56"/>
      <c r="N4630" s="56"/>
      <c r="O4630" s="56"/>
      <c r="P4630" s="56"/>
    </row>
    <row r="4631" spans="1:16">
      <c r="A4631" s="20">
        <v>4622</v>
      </c>
      <c r="B4631" s="20" t="str">
        <f>IF(Data!B4631:$B$5005&lt;&gt;"",Data!B4631,"")</f>
        <v/>
      </c>
      <c r="C4631" s="20" t="str">
        <f>IF(Data!$B4631:C$5005&lt;&gt;"",Data!C4631,"")</f>
        <v/>
      </c>
      <c r="D4631" s="20" t="str">
        <f t="shared" si="155"/>
        <v/>
      </c>
      <c r="E4631" s="133" t="str">
        <f>IF(D4631="","",IF(COUNTIF($D$10:D4630,D4631)=0,COUNTIF(D:D,D4631),""))</f>
        <v/>
      </c>
      <c r="F4631" s="20" t="str">
        <f t="shared" si="156"/>
        <v/>
      </c>
      <c r="G4631" s="56"/>
      <c r="H4631" s="56"/>
      <c r="I4631" s="56"/>
      <c r="J4631" s="56"/>
      <c r="K4631" s="56"/>
      <c r="L4631" s="56"/>
      <c r="M4631" s="56"/>
      <c r="N4631" s="56"/>
      <c r="O4631" s="56"/>
      <c r="P4631" s="56"/>
    </row>
    <row r="4632" spans="1:16">
      <c r="A4632" s="20">
        <v>4623</v>
      </c>
      <c r="B4632" s="20" t="str">
        <f>IF(Data!B4632:$B$5005&lt;&gt;"",Data!B4632,"")</f>
        <v/>
      </c>
      <c r="C4632" s="20" t="str">
        <f>IF(Data!$B4632:C$5005&lt;&gt;"",Data!C4632,"")</f>
        <v/>
      </c>
      <c r="D4632" s="20" t="str">
        <f t="shared" si="155"/>
        <v/>
      </c>
      <c r="E4632" s="133" t="str">
        <f>IF(D4632="","",IF(COUNTIF($D$10:D4631,D4632)=0,COUNTIF(D:D,D4632),""))</f>
        <v/>
      </c>
      <c r="F4632" s="20" t="str">
        <f t="shared" si="156"/>
        <v/>
      </c>
      <c r="G4632" s="56"/>
      <c r="H4632" s="56"/>
      <c r="I4632" s="56"/>
      <c r="J4632" s="56"/>
      <c r="K4632" s="56"/>
      <c r="L4632" s="56"/>
      <c r="M4632" s="56"/>
      <c r="N4632" s="56"/>
      <c r="O4632" s="56"/>
      <c r="P4632" s="56"/>
    </row>
    <row r="4633" spans="1:16">
      <c r="A4633" s="20">
        <v>4624</v>
      </c>
      <c r="B4633" s="20" t="str">
        <f>IF(Data!B4633:$B$5005&lt;&gt;"",Data!B4633,"")</f>
        <v/>
      </c>
      <c r="C4633" s="20" t="str">
        <f>IF(Data!$B4633:C$5005&lt;&gt;"",Data!C4633,"")</f>
        <v/>
      </c>
      <c r="D4633" s="20" t="str">
        <f t="shared" si="155"/>
        <v/>
      </c>
      <c r="E4633" s="133" t="str">
        <f>IF(D4633="","",IF(COUNTIF($D$10:D4632,D4633)=0,COUNTIF(D:D,D4633),""))</f>
        <v/>
      </c>
      <c r="F4633" s="20" t="str">
        <f t="shared" si="156"/>
        <v/>
      </c>
      <c r="G4633" s="56"/>
      <c r="H4633" s="56"/>
      <c r="I4633" s="56"/>
      <c r="J4633" s="56"/>
      <c r="K4633" s="56"/>
      <c r="L4633" s="56"/>
      <c r="M4633" s="56"/>
      <c r="N4633" s="56"/>
      <c r="O4633" s="56"/>
      <c r="P4633" s="56"/>
    </row>
    <row r="4634" spans="1:16">
      <c r="A4634" s="20">
        <v>4625</v>
      </c>
      <c r="B4634" s="20" t="str">
        <f>IF(Data!B4634:$B$5005&lt;&gt;"",Data!B4634,"")</f>
        <v/>
      </c>
      <c r="C4634" s="20" t="str">
        <f>IF(Data!$B4634:C$5005&lt;&gt;"",Data!C4634,"")</f>
        <v/>
      </c>
      <c r="D4634" s="20" t="str">
        <f t="shared" si="155"/>
        <v/>
      </c>
      <c r="E4634" s="133" t="str">
        <f>IF(D4634="","",IF(COUNTIF($D$10:D4633,D4634)=0,COUNTIF(D:D,D4634),""))</f>
        <v/>
      </c>
      <c r="F4634" s="20" t="str">
        <f t="shared" si="156"/>
        <v/>
      </c>
      <c r="G4634" s="56"/>
      <c r="H4634" s="56"/>
      <c r="I4634" s="56"/>
      <c r="J4634" s="56"/>
      <c r="K4634" s="56"/>
      <c r="L4634" s="56"/>
      <c r="M4634" s="56"/>
      <c r="N4634" s="56"/>
      <c r="O4634" s="56"/>
      <c r="P4634" s="56"/>
    </row>
    <row r="4635" spans="1:16">
      <c r="A4635" s="20">
        <v>4626</v>
      </c>
      <c r="B4635" s="20" t="str">
        <f>IF(Data!B4635:$B$5005&lt;&gt;"",Data!B4635,"")</f>
        <v/>
      </c>
      <c r="C4635" s="20" t="str">
        <f>IF(Data!$B4635:C$5005&lt;&gt;"",Data!C4635,"")</f>
        <v/>
      </c>
      <c r="D4635" s="20" t="str">
        <f t="shared" si="155"/>
        <v/>
      </c>
      <c r="E4635" s="133" t="str">
        <f>IF(D4635="","",IF(COUNTIF($D$10:D4634,D4635)=0,COUNTIF(D:D,D4635),""))</f>
        <v/>
      </c>
      <c r="F4635" s="20" t="str">
        <f t="shared" si="156"/>
        <v/>
      </c>
      <c r="G4635" s="56"/>
      <c r="H4635" s="56"/>
      <c r="I4635" s="56"/>
      <c r="J4635" s="56"/>
      <c r="K4635" s="56"/>
      <c r="L4635" s="56"/>
      <c r="M4635" s="56"/>
      <c r="N4635" s="56"/>
      <c r="O4635" s="56"/>
      <c r="P4635" s="56"/>
    </row>
    <row r="4636" spans="1:16">
      <c r="A4636" s="20">
        <v>4627</v>
      </c>
      <c r="B4636" s="20" t="str">
        <f>IF(Data!B4636:$B$5005&lt;&gt;"",Data!B4636,"")</f>
        <v/>
      </c>
      <c r="C4636" s="20" t="str">
        <f>IF(Data!$B4636:C$5005&lt;&gt;"",Data!C4636,"")</f>
        <v/>
      </c>
      <c r="D4636" s="20" t="str">
        <f t="shared" si="155"/>
        <v/>
      </c>
      <c r="E4636" s="133" t="str">
        <f>IF(D4636="","",IF(COUNTIF($D$10:D4635,D4636)=0,COUNTIF(D:D,D4636),""))</f>
        <v/>
      </c>
      <c r="F4636" s="20" t="str">
        <f t="shared" si="156"/>
        <v/>
      </c>
      <c r="G4636" s="56"/>
      <c r="H4636" s="56"/>
      <c r="I4636" s="56"/>
      <c r="J4636" s="56"/>
      <c r="K4636" s="56"/>
      <c r="L4636" s="56"/>
      <c r="M4636" s="56"/>
      <c r="N4636" s="56"/>
      <c r="O4636" s="56"/>
      <c r="P4636" s="56"/>
    </row>
    <row r="4637" spans="1:16">
      <c r="A4637" s="20">
        <v>4628</v>
      </c>
      <c r="B4637" s="20" t="str">
        <f>IF(Data!B4637:$B$5005&lt;&gt;"",Data!B4637,"")</f>
        <v/>
      </c>
      <c r="C4637" s="20" t="str">
        <f>IF(Data!$B4637:C$5005&lt;&gt;"",Data!C4637,"")</f>
        <v/>
      </c>
      <c r="D4637" s="20" t="str">
        <f t="shared" si="155"/>
        <v/>
      </c>
      <c r="E4637" s="133" t="str">
        <f>IF(D4637="","",IF(COUNTIF($D$10:D4636,D4637)=0,COUNTIF(D:D,D4637),""))</f>
        <v/>
      </c>
      <c r="F4637" s="20" t="str">
        <f t="shared" si="156"/>
        <v/>
      </c>
      <c r="G4637" s="56"/>
      <c r="H4637" s="56"/>
      <c r="I4637" s="56"/>
      <c r="J4637" s="56"/>
      <c r="K4637" s="56"/>
      <c r="L4637" s="56"/>
      <c r="M4637" s="56"/>
      <c r="N4637" s="56"/>
      <c r="O4637" s="56"/>
      <c r="P4637" s="56"/>
    </row>
    <row r="4638" spans="1:16">
      <c r="A4638" s="20">
        <v>4629</v>
      </c>
      <c r="B4638" s="20" t="str">
        <f>IF(Data!B4638:$B$5005&lt;&gt;"",Data!B4638,"")</f>
        <v/>
      </c>
      <c r="C4638" s="20" t="str">
        <f>IF(Data!$B4638:C$5005&lt;&gt;"",Data!C4638,"")</f>
        <v/>
      </c>
      <c r="D4638" s="20" t="str">
        <f t="shared" si="155"/>
        <v/>
      </c>
      <c r="E4638" s="133" t="str">
        <f>IF(D4638="","",IF(COUNTIF($D$10:D4637,D4638)=0,COUNTIF(D:D,D4638),""))</f>
        <v/>
      </c>
      <c r="F4638" s="20" t="str">
        <f t="shared" si="156"/>
        <v/>
      </c>
      <c r="G4638" s="56"/>
      <c r="H4638" s="56"/>
      <c r="I4638" s="56"/>
      <c r="J4638" s="56"/>
      <c r="K4638" s="56"/>
      <c r="L4638" s="56"/>
      <c r="M4638" s="56"/>
      <c r="N4638" s="56"/>
      <c r="O4638" s="56"/>
      <c r="P4638" s="56"/>
    </row>
    <row r="4639" spans="1:16">
      <c r="A4639" s="20">
        <v>4630</v>
      </c>
      <c r="B4639" s="20" t="str">
        <f>IF(Data!B4639:$B$5005&lt;&gt;"",Data!B4639,"")</f>
        <v/>
      </c>
      <c r="C4639" s="20" t="str">
        <f>IF(Data!$B4639:C$5005&lt;&gt;"",Data!C4639,"")</f>
        <v/>
      </c>
      <c r="D4639" s="20" t="str">
        <f t="shared" si="155"/>
        <v/>
      </c>
      <c r="E4639" s="133" t="str">
        <f>IF(D4639="","",IF(COUNTIF($D$10:D4638,D4639)=0,COUNTIF(D:D,D4639),""))</f>
        <v/>
      </c>
      <c r="F4639" s="20" t="str">
        <f t="shared" si="156"/>
        <v/>
      </c>
      <c r="G4639" s="56"/>
      <c r="H4639" s="56"/>
      <c r="I4639" s="56"/>
      <c r="J4639" s="56"/>
      <c r="K4639" s="56"/>
      <c r="L4639" s="56"/>
      <c r="M4639" s="56"/>
      <c r="N4639" s="56"/>
      <c r="O4639" s="56"/>
      <c r="P4639" s="56"/>
    </row>
    <row r="4640" spans="1:16">
      <c r="A4640" s="20">
        <v>4631</v>
      </c>
      <c r="B4640" s="20" t="str">
        <f>IF(Data!B4640:$B$5005&lt;&gt;"",Data!B4640,"")</f>
        <v/>
      </c>
      <c r="C4640" s="20" t="str">
        <f>IF(Data!$B4640:C$5005&lt;&gt;"",Data!C4640,"")</f>
        <v/>
      </c>
      <c r="D4640" s="20" t="str">
        <f t="shared" si="155"/>
        <v/>
      </c>
      <c r="E4640" s="133" t="str">
        <f>IF(D4640="","",IF(COUNTIF($D$10:D4639,D4640)=0,COUNTIF(D:D,D4640),""))</f>
        <v/>
      </c>
      <c r="F4640" s="20" t="str">
        <f t="shared" si="156"/>
        <v/>
      </c>
      <c r="G4640" s="56"/>
      <c r="H4640" s="56"/>
      <c r="I4640" s="56"/>
      <c r="J4640" s="56"/>
      <c r="K4640" s="56"/>
      <c r="L4640" s="56"/>
      <c r="M4640" s="56"/>
      <c r="N4640" s="56"/>
      <c r="O4640" s="56"/>
      <c r="P4640" s="56"/>
    </row>
    <row r="4641" spans="1:16">
      <c r="A4641" s="20">
        <v>4632</v>
      </c>
      <c r="B4641" s="20" t="str">
        <f>IF(Data!B4641:$B$5005&lt;&gt;"",Data!B4641,"")</f>
        <v/>
      </c>
      <c r="C4641" s="20" t="str">
        <f>IF(Data!$B4641:C$5005&lt;&gt;"",Data!C4641,"")</f>
        <v/>
      </c>
      <c r="D4641" s="20" t="str">
        <f t="shared" si="155"/>
        <v/>
      </c>
      <c r="E4641" s="133" t="str">
        <f>IF(D4641="","",IF(COUNTIF($D$10:D4640,D4641)=0,COUNTIF(D:D,D4641),""))</f>
        <v/>
      </c>
      <c r="F4641" s="20" t="str">
        <f t="shared" si="156"/>
        <v/>
      </c>
      <c r="G4641" s="56"/>
      <c r="H4641" s="56"/>
      <c r="I4641" s="56"/>
      <c r="J4641" s="56"/>
      <c r="K4641" s="56"/>
      <c r="L4641" s="56"/>
      <c r="M4641" s="56"/>
      <c r="N4641" s="56"/>
      <c r="O4641" s="56"/>
      <c r="P4641" s="56"/>
    </row>
    <row r="4642" spans="1:16">
      <c r="A4642" s="20">
        <v>4633</v>
      </c>
      <c r="B4642" s="20" t="str">
        <f>IF(Data!B4642:$B$5005&lt;&gt;"",Data!B4642,"")</f>
        <v/>
      </c>
      <c r="C4642" s="20" t="str">
        <f>IF(Data!$B4642:C$5005&lt;&gt;"",Data!C4642,"")</f>
        <v/>
      </c>
      <c r="D4642" s="20" t="str">
        <f t="shared" si="155"/>
        <v/>
      </c>
      <c r="E4642" s="133" t="str">
        <f>IF(D4642="","",IF(COUNTIF($D$10:D4641,D4642)=0,COUNTIF(D:D,D4642),""))</f>
        <v/>
      </c>
      <c r="F4642" s="20" t="str">
        <f t="shared" si="156"/>
        <v/>
      </c>
      <c r="G4642" s="56"/>
      <c r="H4642" s="56"/>
      <c r="I4642" s="56"/>
      <c r="J4642" s="56"/>
      <c r="K4642" s="56"/>
      <c r="L4642" s="56"/>
      <c r="M4642" s="56"/>
      <c r="N4642" s="56"/>
      <c r="O4642" s="56"/>
      <c r="P4642" s="56"/>
    </row>
    <row r="4643" spans="1:16">
      <c r="A4643" s="20">
        <v>4634</v>
      </c>
      <c r="B4643" s="20" t="str">
        <f>IF(Data!B4643:$B$5005&lt;&gt;"",Data!B4643,"")</f>
        <v/>
      </c>
      <c r="C4643" s="20" t="str">
        <f>IF(Data!$B4643:C$5005&lt;&gt;"",Data!C4643,"")</f>
        <v/>
      </c>
      <c r="D4643" s="20" t="str">
        <f t="shared" si="155"/>
        <v/>
      </c>
      <c r="E4643" s="133" t="str">
        <f>IF(D4643="","",IF(COUNTIF($D$10:D4642,D4643)=0,COUNTIF(D:D,D4643),""))</f>
        <v/>
      </c>
      <c r="F4643" s="20" t="str">
        <f t="shared" si="156"/>
        <v/>
      </c>
      <c r="G4643" s="56"/>
      <c r="H4643" s="56"/>
      <c r="I4643" s="56"/>
      <c r="J4643" s="56"/>
      <c r="K4643" s="56"/>
      <c r="L4643" s="56"/>
      <c r="M4643" s="56"/>
      <c r="N4643" s="56"/>
      <c r="O4643" s="56"/>
      <c r="P4643" s="56"/>
    </row>
    <row r="4644" spans="1:16">
      <c r="A4644" s="20">
        <v>4635</v>
      </c>
      <c r="B4644" s="20" t="str">
        <f>IF(Data!B4644:$B$5005&lt;&gt;"",Data!B4644,"")</f>
        <v/>
      </c>
      <c r="C4644" s="20" t="str">
        <f>IF(Data!$B4644:C$5005&lt;&gt;"",Data!C4644,"")</f>
        <v/>
      </c>
      <c r="D4644" s="20" t="str">
        <f t="shared" si="155"/>
        <v/>
      </c>
      <c r="E4644" s="133" t="str">
        <f>IF(D4644="","",IF(COUNTIF($D$10:D4643,D4644)=0,COUNTIF(D:D,D4644),""))</f>
        <v/>
      </c>
      <c r="F4644" s="20" t="str">
        <f t="shared" si="156"/>
        <v/>
      </c>
      <c r="G4644" s="56"/>
      <c r="H4644" s="56"/>
      <c r="I4644" s="56"/>
      <c r="J4644" s="56"/>
      <c r="K4644" s="56"/>
      <c r="L4644" s="56"/>
      <c r="M4644" s="56"/>
      <c r="N4644" s="56"/>
      <c r="O4644" s="56"/>
      <c r="P4644" s="56"/>
    </row>
    <row r="4645" spans="1:16">
      <c r="A4645" s="20">
        <v>4636</v>
      </c>
      <c r="B4645" s="20" t="str">
        <f>IF(Data!B4645:$B$5005&lt;&gt;"",Data!B4645,"")</f>
        <v/>
      </c>
      <c r="C4645" s="20" t="str">
        <f>IF(Data!$B4645:C$5005&lt;&gt;"",Data!C4645,"")</f>
        <v/>
      </c>
      <c r="D4645" s="20" t="str">
        <f t="shared" si="155"/>
        <v/>
      </c>
      <c r="E4645" s="133" t="str">
        <f>IF(D4645="","",IF(COUNTIF($D$10:D4644,D4645)=0,COUNTIF(D:D,D4645),""))</f>
        <v/>
      </c>
      <c r="F4645" s="20" t="str">
        <f t="shared" si="156"/>
        <v/>
      </c>
      <c r="G4645" s="56"/>
      <c r="H4645" s="56"/>
      <c r="I4645" s="56"/>
      <c r="J4645" s="56"/>
      <c r="K4645" s="56"/>
      <c r="L4645" s="56"/>
      <c r="M4645" s="56"/>
      <c r="N4645" s="56"/>
      <c r="O4645" s="56"/>
      <c r="P4645" s="56"/>
    </row>
    <row r="4646" spans="1:16">
      <c r="A4646" s="20">
        <v>4637</v>
      </c>
      <c r="B4646" s="20" t="str">
        <f>IF(Data!B4646:$B$5005&lt;&gt;"",Data!B4646,"")</f>
        <v/>
      </c>
      <c r="C4646" s="20" t="str">
        <f>IF(Data!$B4646:C$5005&lt;&gt;"",Data!C4646,"")</f>
        <v/>
      </c>
      <c r="D4646" s="20" t="str">
        <f t="shared" si="155"/>
        <v/>
      </c>
      <c r="E4646" s="133" t="str">
        <f>IF(D4646="","",IF(COUNTIF($D$10:D4645,D4646)=0,COUNTIF(D:D,D4646),""))</f>
        <v/>
      </c>
      <c r="F4646" s="20" t="str">
        <f t="shared" si="156"/>
        <v/>
      </c>
      <c r="G4646" s="56"/>
      <c r="H4646" s="56"/>
      <c r="I4646" s="56"/>
      <c r="J4646" s="56"/>
      <c r="K4646" s="56"/>
      <c r="L4646" s="56"/>
      <c r="M4646" s="56"/>
      <c r="N4646" s="56"/>
      <c r="O4646" s="56"/>
      <c r="P4646" s="56"/>
    </row>
    <row r="4647" spans="1:16">
      <c r="A4647" s="20">
        <v>4638</v>
      </c>
      <c r="B4647" s="20" t="str">
        <f>IF(Data!B4647:$B$5005&lt;&gt;"",Data!B4647,"")</f>
        <v/>
      </c>
      <c r="C4647" s="20" t="str">
        <f>IF(Data!$B4647:C$5005&lt;&gt;"",Data!C4647,"")</f>
        <v/>
      </c>
      <c r="D4647" s="20" t="str">
        <f t="shared" si="155"/>
        <v/>
      </c>
      <c r="E4647" s="133" t="str">
        <f>IF(D4647="","",IF(COUNTIF($D$10:D4646,D4647)=0,COUNTIF(D:D,D4647),""))</f>
        <v/>
      </c>
      <c r="F4647" s="20" t="str">
        <f t="shared" si="156"/>
        <v/>
      </c>
      <c r="G4647" s="56"/>
      <c r="H4647" s="56"/>
      <c r="I4647" s="56"/>
      <c r="J4647" s="56"/>
      <c r="K4647" s="56"/>
      <c r="L4647" s="56"/>
      <c r="M4647" s="56"/>
      <c r="N4647" s="56"/>
      <c r="O4647" s="56"/>
      <c r="P4647" s="56"/>
    </row>
    <row r="4648" spans="1:16">
      <c r="A4648" s="20">
        <v>4639</v>
      </c>
      <c r="B4648" s="20" t="str">
        <f>IF(Data!B4648:$B$5005&lt;&gt;"",Data!B4648,"")</f>
        <v/>
      </c>
      <c r="C4648" s="20" t="str">
        <f>IF(Data!$B4648:C$5005&lt;&gt;"",Data!C4648,"")</f>
        <v/>
      </c>
      <c r="D4648" s="20" t="str">
        <f t="shared" si="155"/>
        <v/>
      </c>
      <c r="E4648" s="133" t="str">
        <f>IF(D4648="","",IF(COUNTIF($D$10:D4647,D4648)=0,COUNTIF(D:D,D4648),""))</f>
        <v/>
      </c>
      <c r="F4648" s="20" t="str">
        <f t="shared" si="156"/>
        <v/>
      </c>
      <c r="G4648" s="56"/>
      <c r="H4648" s="56"/>
      <c r="I4648" s="56"/>
      <c r="J4648" s="56"/>
      <c r="K4648" s="56"/>
      <c r="L4648" s="56"/>
      <c r="M4648" s="56"/>
      <c r="N4648" s="56"/>
      <c r="O4648" s="56"/>
      <c r="P4648" s="56"/>
    </row>
    <row r="4649" spans="1:16">
      <c r="A4649" s="20">
        <v>4640</v>
      </c>
      <c r="B4649" s="20" t="str">
        <f>IF(Data!B4649:$B$5005&lt;&gt;"",Data!B4649,"")</f>
        <v/>
      </c>
      <c r="C4649" s="20" t="str">
        <f>IF(Data!$B4649:C$5005&lt;&gt;"",Data!C4649,"")</f>
        <v/>
      </c>
      <c r="D4649" s="20" t="str">
        <f t="shared" si="155"/>
        <v/>
      </c>
      <c r="E4649" s="133" t="str">
        <f>IF(D4649="","",IF(COUNTIF($D$10:D4648,D4649)=0,COUNTIF(D:D,D4649),""))</f>
        <v/>
      </c>
      <c r="F4649" s="20" t="str">
        <f t="shared" si="156"/>
        <v/>
      </c>
      <c r="G4649" s="56"/>
      <c r="H4649" s="56"/>
      <c r="I4649" s="56"/>
      <c r="J4649" s="56"/>
      <c r="K4649" s="56"/>
      <c r="L4649" s="56"/>
      <c r="M4649" s="56"/>
      <c r="N4649" s="56"/>
      <c r="O4649" s="56"/>
      <c r="P4649" s="56"/>
    </row>
    <row r="4650" spans="1:16">
      <c r="A4650" s="20">
        <v>4641</v>
      </c>
      <c r="B4650" s="20" t="str">
        <f>IF(Data!B4650:$B$5005&lt;&gt;"",Data!B4650,"")</f>
        <v/>
      </c>
      <c r="C4650" s="20" t="str">
        <f>IF(Data!$B4650:C$5005&lt;&gt;"",Data!C4650,"")</f>
        <v/>
      </c>
      <c r="D4650" s="20" t="str">
        <f t="shared" si="155"/>
        <v/>
      </c>
      <c r="E4650" s="133" t="str">
        <f>IF(D4650="","",IF(COUNTIF($D$10:D4649,D4650)=0,COUNTIF(D:D,D4650),""))</f>
        <v/>
      </c>
      <c r="F4650" s="20" t="str">
        <f t="shared" si="156"/>
        <v/>
      </c>
      <c r="G4650" s="56"/>
      <c r="H4650" s="56"/>
      <c r="I4650" s="56"/>
      <c r="J4650" s="56"/>
      <c r="K4650" s="56"/>
      <c r="L4650" s="56"/>
      <c r="M4650" s="56"/>
      <c r="N4650" s="56"/>
      <c r="O4650" s="56"/>
      <c r="P4650" s="56"/>
    </row>
    <row r="4651" spans="1:16">
      <c r="A4651" s="20">
        <v>4642</v>
      </c>
      <c r="B4651" s="20" t="str">
        <f>IF(Data!B4651:$B$5005&lt;&gt;"",Data!B4651,"")</f>
        <v/>
      </c>
      <c r="C4651" s="20" t="str">
        <f>IF(Data!$B4651:C$5005&lt;&gt;"",Data!C4651,"")</f>
        <v/>
      </c>
      <c r="D4651" s="20" t="str">
        <f t="shared" si="155"/>
        <v/>
      </c>
      <c r="E4651" s="133" t="str">
        <f>IF(D4651="","",IF(COUNTIF($D$10:D4650,D4651)=0,COUNTIF(D:D,D4651),""))</f>
        <v/>
      </c>
      <c r="F4651" s="20" t="str">
        <f t="shared" si="156"/>
        <v/>
      </c>
      <c r="G4651" s="56"/>
      <c r="H4651" s="56"/>
      <c r="I4651" s="56"/>
      <c r="J4651" s="56"/>
      <c r="K4651" s="56"/>
      <c r="L4651" s="56"/>
      <c r="M4651" s="56"/>
      <c r="N4651" s="56"/>
      <c r="O4651" s="56"/>
      <c r="P4651" s="56"/>
    </row>
    <row r="4652" spans="1:16">
      <c r="A4652" s="20">
        <v>4643</v>
      </c>
      <c r="B4652" s="20" t="str">
        <f>IF(Data!B4652:$B$5005&lt;&gt;"",Data!B4652,"")</f>
        <v/>
      </c>
      <c r="C4652" s="20" t="str">
        <f>IF(Data!$B4652:C$5005&lt;&gt;"",Data!C4652,"")</f>
        <v/>
      </c>
      <c r="D4652" s="20" t="str">
        <f t="shared" si="155"/>
        <v/>
      </c>
      <c r="E4652" s="133" t="str">
        <f>IF(D4652="","",IF(COUNTIF($D$10:D4651,D4652)=0,COUNTIF(D:D,D4652),""))</f>
        <v/>
      </c>
      <c r="F4652" s="20" t="str">
        <f t="shared" si="156"/>
        <v/>
      </c>
      <c r="G4652" s="56"/>
      <c r="H4652" s="56"/>
      <c r="I4652" s="56"/>
      <c r="J4652" s="56"/>
      <c r="K4652" s="56"/>
      <c r="L4652" s="56"/>
      <c r="M4652" s="56"/>
      <c r="N4652" s="56"/>
      <c r="O4652" s="56"/>
      <c r="P4652" s="56"/>
    </row>
    <row r="4653" spans="1:16">
      <c r="A4653" s="20">
        <v>4644</v>
      </c>
      <c r="B4653" s="20" t="str">
        <f>IF(Data!B4653:$B$5005&lt;&gt;"",Data!B4653,"")</f>
        <v/>
      </c>
      <c r="C4653" s="20" t="str">
        <f>IF(Data!$B4653:C$5005&lt;&gt;"",Data!C4653,"")</f>
        <v/>
      </c>
      <c r="D4653" s="20" t="str">
        <f t="shared" si="155"/>
        <v/>
      </c>
      <c r="E4653" s="133" t="str">
        <f>IF(D4653="","",IF(COUNTIF($D$10:D4652,D4653)=0,COUNTIF(D:D,D4653),""))</f>
        <v/>
      </c>
      <c r="F4653" s="20" t="str">
        <f t="shared" si="156"/>
        <v/>
      </c>
      <c r="G4653" s="56"/>
      <c r="H4653" s="56"/>
      <c r="I4653" s="56"/>
      <c r="J4653" s="56"/>
      <c r="K4653" s="56"/>
      <c r="L4653" s="56"/>
      <c r="M4653" s="56"/>
      <c r="N4653" s="56"/>
      <c r="O4653" s="56"/>
      <c r="P4653" s="56"/>
    </row>
    <row r="4654" spans="1:16">
      <c r="A4654" s="20">
        <v>4645</v>
      </c>
      <c r="B4654" s="20" t="str">
        <f>IF(Data!B4654:$B$5005&lt;&gt;"",Data!B4654,"")</f>
        <v/>
      </c>
      <c r="C4654" s="20" t="str">
        <f>IF(Data!$B4654:C$5005&lt;&gt;"",Data!C4654,"")</f>
        <v/>
      </c>
      <c r="D4654" s="20" t="str">
        <f t="shared" si="155"/>
        <v/>
      </c>
      <c r="E4654" s="133" t="str">
        <f>IF(D4654="","",IF(COUNTIF($D$10:D4653,D4654)=0,COUNTIF(D:D,D4654),""))</f>
        <v/>
      </c>
      <c r="F4654" s="20" t="str">
        <f t="shared" si="156"/>
        <v/>
      </c>
      <c r="G4654" s="56"/>
      <c r="H4654" s="56"/>
      <c r="I4654" s="56"/>
      <c r="J4654" s="56"/>
      <c r="K4654" s="56"/>
      <c r="L4654" s="56"/>
      <c r="M4654" s="56"/>
      <c r="N4654" s="56"/>
      <c r="O4654" s="56"/>
      <c r="P4654" s="56"/>
    </row>
    <row r="4655" spans="1:16">
      <c r="A4655" s="20">
        <v>4646</v>
      </c>
      <c r="B4655" s="20" t="str">
        <f>IF(Data!B4655:$B$5005&lt;&gt;"",Data!B4655,"")</f>
        <v/>
      </c>
      <c r="C4655" s="20" t="str">
        <f>IF(Data!$B4655:C$5005&lt;&gt;"",Data!C4655,"")</f>
        <v/>
      </c>
      <c r="D4655" s="20" t="str">
        <f t="shared" si="155"/>
        <v/>
      </c>
      <c r="E4655" s="133" t="str">
        <f>IF(D4655="","",IF(COUNTIF($D$10:D4654,D4655)=0,COUNTIF(D:D,D4655),""))</f>
        <v/>
      </c>
      <c r="F4655" s="20" t="str">
        <f t="shared" si="156"/>
        <v/>
      </c>
      <c r="G4655" s="56"/>
      <c r="H4655" s="56"/>
      <c r="I4655" s="56"/>
      <c r="J4655" s="56"/>
      <c r="K4655" s="56"/>
      <c r="L4655" s="56"/>
      <c r="M4655" s="56"/>
      <c r="N4655" s="56"/>
      <c r="O4655" s="56"/>
      <c r="P4655" s="56"/>
    </row>
    <row r="4656" spans="1:16">
      <c r="A4656" s="20">
        <v>4647</v>
      </c>
      <c r="B4656" s="20" t="str">
        <f>IF(Data!B4656:$B$5005&lt;&gt;"",Data!B4656,"")</f>
        <v/>
      </c>
      <c r="C4656" s="20" t="str">
        <f>IF(Data!$B4656:C$5005&lt;&gt;"",Data!C4656,"")</f>
        <v/>
      </c>
      <c r="D4656" s="20" t="str">
        <f t="shared" si="155"/>
        <v/>
      </c>
      <c r="E4656" s="133" t="str">
        <f>IF(D4656="","",IF(COUNTIF($D$10:D4655,D4656)=0,COUNTIF(D:D,D4656),""))</f>
        <v/>
      </c>
      <c r="F4656" s="20" t="str">
        <f t="shared" si="156"/>
        <v/>
      </c>
      <c r="G4656" s="56"/>
      <c r="H4656" s="56"/>
      <c r="I4656" s="56"/>
      <c r="J4656" s="56"/>
      <c r="K4656" s="56"/>
      <c r="L4656" s="56"/>
      <c r="M4656" s="56"/>
      <c r="N4656" s="56"/>
      <c r="O4656" s="56"/>
      <c r="P4656" s="56"/>
    </row>
    <row r="4657" spans="1:16">
      <c r="A4657" s="20">
        <v>4648</v>
      </c>
      <c r="B4657" s="20" t="str">
        <f>IF(Data!B4657:$B$5005&lt;&gt;"",Data!B4657,"")</f>
        <v/>
      </c>
      <c r="C4657" s="20" t="str">
        <f>IF(Data!$B4657:C$5005&lt;&gt;"",Data!C4657,"")</f>
        <v/>
      </c>
      <c r="D4657" s="20" t="str">
        <f t="shared" si="155"/>
        <v/>
      </c>
      <c r="E4657" s="133" t="str">
        <f>IF(D4657="","",IF(COUNTIF($D$10:D4656,D4657)=0,COUNTIF(D:D,D4657),""))</f>
        <v/>
      </c>
      <c r="F4657" s="20" t="str">
        <f t="shared" si="156"/>
        <v/>
      </c>
      <c r="G4657" s="56"/>
      <c r="H4657" s="56"/>
      <c r="I4657" s="56"/>
      <c r="J4657" s="56"/>
      <c r="K4657" s="56"/>
      <c r="L4657" s="56"/>
      <c r="M4657" s="56"/>
      <c r="N4657" s="56"/>
      <c r="O4657" s="56"/>
      <c r="P4657" s="56"/>
    </row>
    <row r="4658" spans="1:16">
      <c r="A4658" s="20">
        <v>4649</v>
      </c>
      <c r="B4658" s="20" t="str">
        <f>IF(Data!B4658:$B$5005&lt;&gt;"",Data!B4658,"")</f>
        <v/>
      </c>
      <c r="C4658" s="20" t="str">
        <f>IF(Data!$B4658:C$5005&lt;&gt;"",Data!C4658,"")</f>
        <v/>
      </c>
      <c r="D4658" s="20" t="str">
        <f t="shared" si="155"/>
        <v/>
      </c>
      <c r="E4658" s="133" t="str">
        <f>IF(D4658="","",IF(COUNTIF($D$10:D4657,D4658)=0,COUNTIF(D:D,D4658),""))</f>
        <v/>
      </c>
      <c r="F4658" s="20" t="str">
        <f t="shared" si="156"/>
        <v/>
      </c>
      <c r="G4658" s="56"/>
      <c r="H4658" s="56"/>
      <c r="I4658" s="56"/>
      <c r="J4658" s="56"/>
      <c r="K4658" s="56"/>
      <c r="L4658" s="56"/>
      <c r="M4658" s="56"/>
      <c r="N4658" s="56"/>
      <c r="O4658" s="56"/>
      <c r="P4658" s="56"/>
    </row>
    <row r="4659" spans="1:16">
      <c r="A4659" s="20">
        <v>4650</v>
      </c>
      <c r="B4659" s="20" t="str">
        <f>IF(Data!B4659:$B$5005&lt;&gt;"",Data!B4659,"")</f>
        <v/>
      </c>
      <c r="C4659" s="20" t="str">
        <f>IF(Data!$B4659:C$5005&lt;&gt;"",Data!C4659,"")</f>
        <v/>
      </c>
      <c r="D4659" s="20" t="str">
        <f t="shared" si="155"/>
        <v/>
      </c>
      <c r="E4659" s="133" t="str">
        <f>IF(D4659="","",IF(COUNTIF($D$10:D4658,D4659)=0,COUNTIF(D:D,D4659),""))</f>
        <v/>
      </c>
      <c r="F4659" s="20" t="str">
        <f t="shared" si="156"/>
        <v/>
      </c>
      <c r="G4659" s="56"/>
      <c r="H4659" s="56"/>
      <c r="I4659" s="56"/>
      <c r="J4659" s="56"/>
      <c r="K4659" s="56"/>
      <c r="L4659" s="56"/>
      <c r="M4659" s="56"/>
      <c r="N4659" s="56"/>
      <c r="O4659" s="56"/>
      <c r="P4659" s="56"/>
    </row>
    <row r="4660" spans="1:16">
      <c r="A4660" s="20">
        <v>4651</v>
      </c>
      <c r="B4660" s="20" t="str">
        <f>IF(Data!B4660:$B$5005&lt;&gt;"",Data!B4660,"")</f>
        <v/>
      </c>
      <c r="C4660" s="20" t="str">
        <f>IF(Data!$B4660:C$5005&lt;&gt;"",Data!C4660,"")</f>
        <v/>
      </c>
      <c r="D4660" s="20" t="str">
        <f t="shared" si="155"/>
        <v/>
      </c>
      <c r="E4660" s="133" t="str">
        <f>IF(D4660="","",IF(COUNTIF($D$10:D4659,D4660)=0,COUNTIF(D:D,D4660),""))</f>
        <v/>
      </c>
      <c r="F4660" s="20" t="str">
        <f t="shared" si="156"/>
        <v/>
      </c>
      <c r="G4660" s="56"/>
      <c r="H4660" s="56"/>
      <c r="I4660" s="56"/>
      <c r="J4660" s="56"/>
      <c r="K4660" s="56"/>
      <c r="L4660" s="56"/>
      <c r="M4660" s="56"/>
      <c r="N4660" s="56"/>
      <c r="O4660" s="56"/>
      <c r="P4660" s="56"/>
    </row>
    <row r="4661" spans="1:16">
      <c r="A4661" s="20">
        <v>4652</v>
      </c>
      <c r="B4661" s="20" t="str">
        <f>IF(Data!B4661:$B$5005&lt;&gt;"",Data!B4661,"")</f>
        <v/>
      </c>
      <c r="C4661" s="20" t="str">
        <f>IF(Data!$B4661:C$5005&lt;&gt;"",Data!C4661,"")</f>
        <v/>
      </c>
      <c r="D4661" s="20" t="str">
        <f t="shared" si="155"/>
        <v/>
      </c>
      <c r="E4661" s="133" t="str">
        <f>IF(D4661="","",IF(COUNTIF($D$10:D4660,D4661)=0,COUNTIF(D:D,D4661),""))</f>
        <v/>
      </c>
      <c r="F4661" s="20" t="str">
        <f t="shared" si="156"/>
        <v/>
      </c>
      <c r="G4661" s="56"/>
      <c r="H4661" s="56"/>
      <c r="I4661" s="56"/>
      <c r="J4661" s="56"/>
      <c r="K4661" s="56"/>
      <c r="L4661" s="56"/>
      <c r="M4661" s="56"/>
      <c r="N4661" s="56"/>
      <c r="O4661" s="56"/>
      <c r="P4661" s="56"/>
    </row>
    <row r="4662" spans="1:16">
      <c r="A4662" s="20">
        <v>4653</v>
      </c>
      <c r="B4662" s="20" t="str">
        <f>IF(Data!B4662:$B$5005&lt;&gt;"",Data!B4662,"")</f>
        <v/>
      </c>
      <c r="C4662" s="20" t="str">
        <f>IF(Data!$B4662:C$5005&lt;&gt;"",Data!C4662,"")</f>
        <v/>
      </c>
      <c r="D4662" s="20" t="str">
        <f t="shared" si="155"/>
        <v/>
      </c>
      <c r="E4662" s="133" t="str">
        <f>IF(D4662="","",IF(COUNTIF($D$10:D4661,D4662)=0,COUNTIF(D:D,D4662),""))</f>
        <v/>
      </c>
      <c r="F4662" s="20" t="str">
        <f t="shared" si="156"/>
        <v/>
      </c>
      <c r="G4662" s="56"/>
      <c r="H4662" s="56"/>
      <c r="I4662" s="56"/>
      <c r="J4662" s="56"/>
      <c r="K4662" s="56"/>
      <c r="L4662" s="56"/>
      <c r="M4662" s="56"/>
      <c r="N4662" s="56"/>
      <c r="O4662" s="56"/>
      <c r="P4662" s="56"/>
    </row>
    <row r="4663" spans="1:16">
      <c r="A4663" s="20">
        <v>4654</v>
      </c>
      <c r="B4663" s="20" t="str">
        <f>IF(Data!B4663:$B$5005&lt;&gt;"",Data!B4663,"")</f>
        <v/>
      </c>
      <c r="C4663" s="20" t="str">
        <f>IF(Data!$B4663:C$5005&lt;&gt;"",Data!C4663,"")</f>
        <v/>
      </c>
      <c r="D4663" s="20" t="str">
        <f t="shared" si="155"/>
        <v/>
      </c>
      <c r="E4663" s="133" t="str">
        <f>IF(D4663="","",IF(COUNTIF($D$10:D4662,D4663)=0,COUNTIF(D:D,D4663),""))</f>
        <v/>
      </c>
      <c r="F4663" s="20" t="str">
        <f t="shared" si="156"/>
        <v/>
      </c>
      <c r="G4663" s="56"/>
      <c r="H4663" s="56"/>
      <c r="I4663" s="56"/>
      <c r="J4663" s="56"/>
      <c r="K4663" s="56"/>
      <c r="L4663" s="56"/>
      <c r="M4663" s="56"/>
      <c r="N4663" s="56"/>
      <c r="O4663" s="56"/>
      <c r="P4663" s="56"/>
    </row>
    <row r="4664" spans="1:16">
      <c r="A4664" s="20">
        <v>4655</v>
      </c>
      <c r="B4664" s="20" t="str">
        <f>IF(Data!B4664:$B$5005&lt;&gt;"",Data!B4664,"")</f>
        <v/>
      </c>
      <c r="C4664" s="20" t="str">
        <f>IF(Data!$B4664:C$5005&lt;&gt;"",Data!C4664,"")</f>
        <v/>
      </c>
      <c r="D4664" s="20" t="str">
        <f t="shared" ref="D4664:D4727" si="157">IF(AND(B4664&lt;&gt;"",C4664&lt;&gt;""), _xlfn.RANK.AVG(B4664,B:B,1),"")</f>
        <v/>
      </c>
      <c r="E4664" s="133" t="str">
        <f>IF(D4664="","",IF(COUNTIF($D$10:D4663,D4664)=0,COUNTIF(D:D,D4664),""))</f>
        <v/>
      </c>
      <c r="F4664" s="20" t="str">
        <f t="shared" si="156"/>
        <v/>
      </c>
      <c r="G4664" s="56"/>
      <c r="H4664" s="56"/>
      <c r="I4664" s="56"/>
      <c r="J4664" s="56"/>
      <c r="K4664" s="56"/>
      <c r="L4664" s="56"/>
      <c r="M4664" s="56"/>
      <c r="N4664" s="56"/>
      <c r="O4664" s="56"/>
      <c r="P4664" s="56"/>
    </row>
    <row r="4665" spans="1:16">
      <c r="A4665" s="20">
        <v>4656</v>
      </c>
      <c r="B4665" s="20" t="str">
        <f>IF(Data!B4665:$B$5005&lt;&gt;"",Data!B4665,"")</f>
        <v/>
      </c>
      <c r="C4665" s="20" t="str">
        <f>IF(Data!$B4665:C$5005&lt;&gt;"",Data!C4665,"")</f>
        <v/>
      </c>
      <c r="D4665" s="20" t="str">
        <f t="shared" si="157"/>
        <v/>
      </c>
      <c r="E4665" s="133" t="str">
        <f>IF(D4665="","",IF(COUNTIF($D$10:D4664,D4665)=0,COUNTIF(D:D,D4665),""))</f>
        <v/>
      </c>
      <c r="F4665" s="20" t="str">
        <f t="shared" si="156"/>
        <v/>
      </c>
      <c r="G4665" s="56"/>
      <c r="H4665" s="56"/>
      <c r="I4665" s="56"/>
      <c r="J4665" s="56"/>
      <c r="K4665" s="56"/>
      <c r="L4665" s="56"/>
      <c r="M4665" s="56"/>
      <c r="N4665" s="56"/>
      <c r="O4665" s="56"/>
      <c r="P4665" s="56"/>
    </row>
    <row r="4666" spans="1:16">
      <c r="A4666" s="20">
        <v>4657</v>
      </c>
      <c r="B4666" s="20" t="str">
        <f>IF(Data!B4666:$B$5005&lt;&gt;"",Data!B4666,"")</f>
        <v/>
      </c>
      <c r="C4666" s="20" t="str">
        <f>IF(Data!$B4666:C$5005&lt;&gt;"",Data!C4666,"")</f>
        <v/>
      </c>
      <c r="D4666" s="20" t="str">
        <f t="shared" si="157"/>
        <v/>
      </c>
      <c r="E4666" s="133" t="str">
        <f>IF(D4666="","",IF(COUNTIF($D$10:D4665,D4666)=0,COUNTIF(D:D,D4666),""))</f>
        <v/>
      </c>
      <c r="F4666" s="20" t="str">
        <f t="shared" si="156"/>
        <v/>
      </c>
      <c r="G4666" s="56"/>
      <c r="H4666" s="56"/>
      <c r="I4666" s="56"/>
      <c r="J4666" s="56"/>
      <c r="K4666" s="56"/>
      <c r="L4666" s="56"/>
      <c r="M4666" s="56"/>
      <c r="N4666" s="56"/>
      <c r="O4666" s="56"/>
      <c r="P4666" s="56"/>
    </row>
    <row r="4667" spans="1:16">
      <c r="A4667" s="20">
        <v>4658</v>
      </c>
      <c r="B4667" s="20" t="str">
        <f>IF(Data!B4667:$B$5005&lt;&gt;"",Data!B4667,"")</f>
        <v/>
      </c>
      <c r="C4667" s="20" t="str">
        <f>IF(Data!$B4667:C$5005&lt;&gt;"",Data!C4667,"")</f>
        <v/>
      </c>
      <c r="D4667" s="20" t="str">
        <f t="shared" si="157"/>
        <v/>
      </c>
      <c r="E4667" s="133" t="str">
        <f>IF(D4667="","",IF(COUNTIF($D$10:D4666,D4667)=0,COUNTIF(D:D,D4667),""))</f>
        <v/>
      </c>
      <c r="F4667" s="20" t="str">
        <f t="shared" si="156"/>
        <v/>
      </c>
      <c r="G4667" s="56"/>
      <c r="H4667" s="56"/>
      <c r="I4667" s="56"/>
      <c r="J4667" s="56"/>
      <c r="K4667" s="56"/>
      <c r="L4667" s="56"/>
      <c r="M4667" s="56"/>
      <c r="N4667" s="56"/>
      <c r="O4667" s="56"/>
      <c r="P4667" s="56"/>
    </row>
    <row r="4668" spans="1:16">
      <c r="A4668" s="20">
        <v>4659</v>
      </c>
      <c r="B4668" s="20" t="str">
        <f>IF(Data!B4668:$B$5005&lt;&gt;"",Data!B4668,"")</f>
        <v/>
      </c>
      <c r="C4668" s="20" t="str">
        <f>IF(Data!$B4668:C$5005&lt;&gt;"",Data!C4668,"")</f>
        <v/>
      </c>
      <c r="D4668" s="20" t="str">
        <f t="shared" si="157"/>
        <v/>
      </c>
      <c r="E4668" s="133" t="str">
        <f>IF(D4668="","",IF(COUNTIF($D$10:D4667,D4668)=0,COUNTIF(D:D,D4668),""))</f>
        <v/>
      </c>
      <c r="F4668" s="20" t="str">
        <f t="shared" si="156"/>
        <v/>
      </c>
      <c r="G4668" s="56"/>
      <c r="H4668" s="56"/>
      <c r="I4668" s="56"/>
      <c r="J4668" s="56"/>
      <c r="K4668" s="56"/>
      <c r="L4668" s="56"/>
      <c r="M4668" s="56"/>
      <c r="N4668" s="56"/>
      <c r="O4668" s="56"/>
      <c r="P4668" s="56"/>
    </row>
    <row r="4669" spans="1:16">
      <c r="A4669" s="20">
        <v>4660</v>
      </c>
      <c r="B4669" s="20" t="str">
        <f>IF(Data!B4669:$B$5005&lt;&gt;"",Data!B4669,"")</f>
        <v/>
      </c>
      <c r="C4669" s="20" t="str">
        <f>IF(Data!$B4669:C$5005&lt;&gt;"",Data!C4669,"")</f>
        <v/>
      </c>
      <c r="D4669" s="20" t="str">
        <f t="shared" si="157"/>
        <v/>
      </c>
      <c r="E4669" s="133" t="str">
        <f>IF(D4669="","",IF(COUNTIF($D$10:D4668,D4669)=0,COUNTIF(D:D,D4669),""))</f>
        <v/>
      </c>
      <c r="F4669" s="20" t="str">
        <f t="shared" si="156"/>
        <v/>
      </c>
      <c r="G4669" s="56"/>
      <c r="H4669" s="56"/>
      <c r="I4669" s="56"/>
      <c r="J4669" s="56"/>
      <c r="K4669" s="56"/>
      <c r="L4669" s="56"/>
      <c r="M4669" s="56"/>
      <c r="N4669" s="56"/>
      <c r="O4669" s="56"/>
      <c r="P4669" s="56"/>
    </row>
    <row r="4670" spans="1:16">
      <c r="A4670" s="20">
        <v>4661</v>
      </c>
      <c r="B4670" s="20" t="str">
        <f>IF(Data!B4670:$B$5005&lt;&gt;"",Data!B4670,"")</f>
        <v/>
      </c>
      <c r="C4670" s="20" t="str">
        <f>IF(Data!$B4670:C$5005&lt;&gt;"",Data!C4670,"")</f>
        <v/>
      </c>
      <c r="D4670" s="20" t="str">
        <f t="shared" si="157"/>
        <v/>
      </c>
      <c r="E4670" s="133" t="str">
        <f>IF(D4670="","",IF(COUNTIF($D$10:D4669,D4670)=0,COUNTIF(D:D,D4670),""))</f>
        <v/>
      </c>
      <c r="F4670" s="20" t="str">
        <f t="shared" si="156"/>
        <v/>
      </c>
      <c r="G4670" s="56"/>
      <c r="H4670" s="56"/>
      <c r="I4670" s="56"/>
      <c r="J4670" s="56"/>
      <c r="K4670" s="56"/>
      <c r="L4670" s="56"/>
      <c r="M4670" s="56"/>
      <c r="N4670" s="56"/>
      <c r="O4670" s="56"/>
      <c r="P4670" s="56"/>
    </row>
    <row r="4671" spans="1:16">
      <c r="A4671" s="20">
        <v>4662</v>
      </c>
      <c r="B4671" s="20" t="str">
        <f>IF(Data!B4671:$B$5005&lt;&gt;"",Data!B4671,"")</f>
        <v/>
      </c>
      <c r="C4671" s="20" t="str">
        <f>IF(Data!$B4671:C$5005&lt;&gt;"",Data!C4671,"")</f>
        <v/>
      </c>
      <c r="D4671" s="20" t="str">
        <f t="shared" si="157"/>
        <v/>
      </c>
      <c r="E4671" s="133" t="str">
        <f>IF(D4671="","",IF(COUNTIF($D$10:D4670,D4671)=0,COUNTIF(D:D,D4671),""))</f>
        <v/>
      </c>
      <c r="F4671" s="20" t="str">
        <f t="shared" si="156"/>
        <v/>
      </c>
      <c r="G4671" s="56"/>
      <c r="H4671" s="56"/>
      <c r="I4671" s="56"/>
      <c r="J4671" s="56"/>
      <c r="K4671" s="56"/>
      <c r="L4671" s="56"/>
      <c r="M4671" s="56"/>
      <c r="N4671" s="56"/>
      <c r="O4671" s="56"/>
      <c r="P4671" s="56"/>
    </row>
    <row r="4672" spans="1:16">
      <c r="A4672" s="20">
        <v>4663</v>
      </c>
      <c r="B4672" s="20" t="str">
        <f>IF(Data!B4672:$B$5005&lt;&gt;"",Data!B4672,"")</f>
        <v/>
      </c>
      <c r="C4672" s="20" t="str">
        <f>IF(Data!$B4672:C$5005&lt;&gt;"",Data!C4672,"")</f>
        <v/>
      </c>
      <c r="D4672" s="20" t="str">
        <f t="shared" si="157"/>
        <v/>
      </c>
      <c r="E4672" s="133" t="str">
        <f>IF(D4672="","",IF(COUNTIF($D$10:D4671,D4672)=0,COUNTIF(D:D,D4672),""))</f>
        <v/>
      </c>
      <c r="F4672" s="20" t="str">
        <f t="shared" si="156"/>
        <v/>
      </c>
      <c r="G4672" s="56"/>
      <c r="H4672" s="56"/>
      <c r="I4672" s="56"/>
      <c r="J4672" s="56"/>
      <c r="K4672" s="56"/>
      <c r="L4672" s="56"/>
      <c r="M4672" s="56"/>
      <c r="N4672" s="56"/>
      <c r="O4672" s="56"/>
      <c r="P4672" s="56"/>
    </row>
    <row r="4673" spans="1:16">
      <c r="A4673" s="20">
        <v>4664</v>
      </c>
      <c r="B4673" s="20" t="str">
        <f>IF(Data!B4673:$B$5005&lt;&gt;"",Data!B4673,"")</f>
        <v/>
      </c>
      <c r="C4673" s="20" t="str">
        <f>IF(Data!$B4673:C$5005&lt;&gt;"",Data!C4673,"")</f>
        <v/>
      </c>
      <c r="D4673" s="20" t="str">
        <f t="shared" si="157"/>
        <v/>
      </c>
      <c r="E4673" s="133" t="str">
        <f>IF(D4673="","",IF(COUNTIF($D$10:D4672,D4673)=0,COUNTIF(D:D,D4673),""))</f>
        <v/>
      </c>
      <c r="F4673" s="20" t="str">
        <f t="shared" si="156"/>
        <v/>
      </c>
      <c r="G4673" s="56"/>
      <c r="H4673" s="56"/>
      <c r="I4673" s="56"/>
      <c r="J4673" s="56"/>
      <c r="K4673" s="56"/>
      <c r="L4673" s="56"/>
      <c r="M4673" s="56"/>
      <c r="N4673" s="56"/>
      <c r="O4673" s="56"/>
      <c r="P4673" s="56"/>
    </row>
    <row r="4674" spans="1:16">
      <c r="A4674" s="20">
        <v>4665</v>
      </c>
      <c r="B4674" s="20" t="str">
        <f>IF(Data!B4674:$B$5005&lt;&gt;"",Data!B4674,"")</f>
        <v/>
      </c>
      <c r="C4674" s="20" t="str">
        <f>IF(Data!$B4674:C$5005&lt;&gt;"",Data!C4674,"")</f>
        <v/>
      </c>
      <c r="D4674" s="20" t="str">
        <f t="shared" si="157"/>
        <v/>
      </c>
      <c r="E4674" s="133" t="str">
        <f>IF(D4674="","",IF(COUNTIF($D$10:D4673,D4674)=0,COUNTIF(D:D,D4674),""))</f>
        <v/>
      </c>
      <c r="F4674" s="20" t="str">
        <f t="shared" si="156"/>
        <v/>
      </c>
      <c r="G4674" s="56"/>
      <c r="H4674" s="56"/>
      <c r="I4674" s="56"/>
      <c r="J4674" s="56"/>
      <c r="K4674" s="56"/>
      <c r="L4674" s="56"/>
      <c r="M4674" s="56"/>
      <c r="N4674" s="56"/>
      <c r="O4674" s="56"/>
      <c r="P4674" s="56"/>
    </row>
    <row r="4675" spans="1:16">
      <c r="A4675" s="20">
        <v>4666</v>
      </c>
      <c r="B4675" s="20" t="str">
        <f>IF(Data!B4675:$B$5005&lt;&gt;"",Data!B4675,"")</f>
        <v/>
      </c>
      <c r="C4675" s="20" t="str">
        <f>IF(Data!$B4675:C$5005&lt;&gt;"",Data!C4675,"")</f>
        <v/>
      </c>
      <c r="D4675" s="20" t="str">
        <f t="shared" si="157"/>
        <v/>
      </c>
      <c r="E4675" s="133" t="str">
        <f>IF(D4675="","",IF(COUNTIF($D$10:D4674,D4675)=0,COUNTIF(D:D,D4675),""))</f>
        <v/>
      </c>
      <c r="F4675" s="20" t="str">
        <f t="shared" si="156"/>
        <v/>
      </c>
      <c r="G4675" s="56"/>
      <c r="H4675" s="56"/>
      <c r="I4675" s="56"/>
      <c r="J4675" s="56"/>
      <c r="K4675" s="56"/>
      <c r="L4675" s="56"/>
      <c r="M4675" s="56"/>
      <c r="N4675" s="56"/>
      <c r="O4675" s="56"/>
      <c r="P4675" s="56"/>
    </row>
    <row r="4676" spans="1:16">
      <c r="A4676" s="20">
        <v>4667</v>
      </c>
      <c r="B4676" s="20" t="str">
        <f>IF(Data!B4676:$B$5005&lt;&gt;"",Data!B4676,"")</f>
        <v/>
      </c>
      <c r="C4676" s="20" t="str">
        <f>IF(Data!$B4676:C$5005&lt;&gt;"",Data!C4676,"")</f>
        <v/>
      </c>
      <c r="D4676" s="20" t="str">
        <f t="shared" si="157"/>
        <v/>
      </c>
      <c r="E4676" s="133" t="str">
        <f>IF(D4676="","",IF(COUNTIF($D$10:D4675,D4676)=0,COUNTIF(D:D,D4676),""))</f>
        <v/>
      </c>
      <c r="F4676" s="20" t="str">
        <f t="shared" si="156"/>
        <v/>
      </c>
      <c r="G4676" s="56"/>
      <c r="H4676" s="56"/>
      <c r="I4676" s="56"/>
      <c r="J4676" s="56"/>
      <c r="K4676" s="56"/>
      <c r="L4676" s="56"/>
      <c r="M4676" s="56"/>
      <c r="N4676" s="56"/>
      <c r="O4676" s="56"/>
      <c r="P4676" s="56"/>
    </row>
    <row r="4677" spans="1:16">
      <c r="A4677" s="20">
        <v>4668</v>
      </c>
      <c r="B4677" s="20" t="str">
        <f>IF(Data!B4677:$B$5005&lt;&gt;"",Data!B4677,"")</f>
        <v/>
      </c>
      <c r="C4677" s="20" t="str">
        <f>IF(Data!$B4677:C$5005&lt;&gt;"",Data!C4677,"")</f>
        <v/>
      </c>
      <c r="D4677" s="20" t="str">
        <f t="shared" si="157"/>
        <v/>
      </c>
      <c r="E4677" s="133" t="str">
        <f>IF(D4677="","",IF(COUNTIF($D$10:D4676,D4677)=0,COUNTIF(D:D,D4677),""))</f>
        <v/>
      </c>
      <c r="F4677" s="20" t="str">
        <f t="shared" si="156"/>
        <v/>
      </c>
      <c r="G4677" s="56"/>
      <c r="H4677" s="56"/>
      <c r="I4677" s="56"/>
      <c r="J4677" s="56"/>
      <c r="K4677" s="56"/>
      <c r="L4677" s="56"/>
      <c r="M4677" s="56"/>
      <c r="N4677" s="56"/>
      <c r="O4677" s="56"/>
      <c r="P4677" s="56"/>
    </row>
    <row r="4678" spans="1:16">
      <c r="A4678" s="20">
        <v>4669</v>
      </c>
      <c r="B4678" s="20" t="str">
        <f>IF(Data!B4678:$B$5005&lt;&gt;"",Data!B4678,"")</f>
        <v/>
      </c>
      <c r="C4678" s="20" t="str">
        <f>IF(Data!$B4678:C$5005&lt;&gt;"",Data!C4678,"")</f>
        <v/>
      </c>
      <c r="D4678" s="20" t="str">
        <f t="shared" si="157"/>
        <v/>
      </c>
      <c r="E4678" s="133" t="str">
        <f>IF(D4678="","",IF(COUNTIF($D$10:D4677,D4678)=0,COUNTIF(D:D,D4678),""))</f>
        <v/>
      </c>
      <c r="F4678" s="20" t="str">
        <f t="shared" si="156"/>
        <v/>
      </c>
      <c r="G4678" s="56"/>
      <c r="H4678" s="56"/>
      <c r="I4678" s="56"/>
      <c r="J4678" s="56"/>
      <c r="K4678" s="56"/>
      <c r="L4678" s="56"/>
      <c r="M4678" s="56"/>
      <c r="N4678" s="56"/>
      <c r="O4678" s="56"/>
      <c r="P4678" s="56"/>
    </row>
    <row r="4679" spans="1:16">
      <c r="A4679" s="20">
        <v>4670</v>
      </c>
      <c r="B4679" s="20" t="str">
        <f>IF(Data!B4679:$B$5005&lt;&gt;"",Data!B4679,"")</f>
        <v/>
      </c>
      <c r="C4679" s="20" t="str">
        <f>IF(Data!$B4679:C$5005&lt;&gt;"",Data!C4679,"")</f>
        <v/>
      </c>
      <c r="D4679" s="20" t="str">
        <f t="shared" si="157"/>
        <v/>
      </c>
      <c r="E4679" s="133" t="str">
        <f>IF(D4679="","",IF(COUNTIF($D$10:D4678,D4679)=0,COUNTIF(D:D,D4679),""))</f>
        <v/>
      </c>
      <c r="F4679" s="20" t="str">
        <f t="shared" si="156"/>
        <v/>
      </c>
      <c r="G4679" s="56"/>
      <c r="H4679" s="56"/>
      <c r="I4679" s="56"/>
      <c r="J4679" s="56"/>
      <c r="K4679" s="56"/>
      <c r="L4679" s="56"/>
      <c r="M4679" s="56"/>
      <c r="N4679" s="56"/>
      <c r="O4679" s="56"/>
      <c r="P4679" s="56"/>
    </row>
    <row r="4680" spans="1:16">
      <c r="A4680" s="20">
        <v>4671</v>
      </c>
      <c r="B4680" s="20" t="str">
        <f>IF(Data!B4680:$B$5005&lt;&gt;"",Data!B4680,"")</f>
        <v/>
      </c>
      <c r="C4680" s="20" t="str">
        <f>IF(Data!$B4680:C$5005&lt;&gt;"",Data!C4680,"")</f>
        <v/>
      </c>
      <c r="D4680" s="20" t="str">
        <f t="shared" si="157"/>
        <v/>
      </c>
      <c r="E4680" s="133" t="str">
        <f>IF(D4680="","",IF(COUNTIF($D$10:D4679,D4680)=0,COUNTIF(D:D,D4680),""))</f>
        <v/>
      </c>
      <c r="F4680" s="20" t="str">
        <f t="shared" si="156"/>
        <v/>
      </c>
      <c r="G4680" s="56"/>
      <c r="H4680" s="56"/>
      <c r="I4680" s="56"/>
      <c r="J4680" s="56"/>
      <c r="K4680" s="56"/>
      <c r="L4680" s="56"/>
      <c r="M4680" s="56"/>
      <c r="N4680" s="56"/>
      <c r="O4680" s="56"/>
      <c r="P4680" s="56"/>
    </row>
    <row r="4681" spans="1:16">
      <c r="A4681" s="20">
        <v>4672</v>
      </c>
      <c r="B4681" s="20" t="str">
        <f>IF(Data!B4681:$B$5005&lt;&gt;"",Data!B4681,"")</f>
        <v/>
      </c>
      <c r="C4681" s="20" t="str">
        <f>IF(Data!$B4681:C$5005&lt;&gt;"",Data!C4681,"")</f>
        <v/>
      </c>
      <c r="D4681" s="20" t="str">
        <f t="shared" si="157"/>
        <v/>
      </c>
      <c r="E4681" s="133" t="str">
        <f>IF(D4681="","",IF(COUNTIF($D$10:D4680,D4681)=0,COUNTIF(D:D,D4681),""))</f>
        <v/>
      </c>
      <c r="F4681" s="20" t="str">
        <f t="shared" si="156"/>
        <v/>
      </c>
      <c r="G4681" s="56"/>
      <c r="H4681" s="56"/>
      <c r="I4681" s="56"/>
      <c r="J4681" s="56"/>
      <c r="K4681" s="56"/>
      <c r="L4681" s="56"/>
      <c r="M4681" s="56"/>
      <c r="N4681" s="56"/>
      <c r="O4681" s="56"/>
      <c r="P4681" s="56"/>
    </row>
    <row r="4682" spans="1:16">
      <c r="A4682" s="20">
        <v>4673</v>
      </c>
      <c r="B4682" s="20" t="str">
        <f>IF(Data!B4682:$B$5005&lt;&gt;"",Data!B4682,"")</f>
        <v/>
      </c>
      <c r="C4682" s="20" t="str">
        <f>IF(Data!$B4682:C$5005&lt;&gt;"",Data!C4682,"")</f>
        <v/>
      </c>
      <c r="D4682" s="20" t="str">
        <f t="shared" si="157"/>
        <v/>
      </c>
      <c r="E4682" s="133" t="str">
        <f>IF(D4682="","",IF(COUNTIF($D$10:D4681,D4682)=0,COUNTIF(D:D,D4682),""))</f>
        <v/>
      </c>
      <c r="F4682" s="20" t="str">
        <f t="shared" si="156"/>
        <v/>
      </c>
      <c r="G4682" s="56"/>
      <c r="H4682" s="56"/>
      <c r="I4682" s="56"/>
      <c r="J4682" s="56"/>
      <c r="K4682" s="56"/>
      <c r="L4682" s="56"/>
      <c r="M4682" s="56"/>
      <c r="N4682" s="56"/>
      <c r="O4682" s="56"/>
      <c r="P4682" s="56"/>
    </row>
    <row r="4683" spans="1:16">
      <c r="A4683" s="20">
        <v>4674</v>
      </c>
      <c r="B4683" s="20" t="str">
        <f>IF(Data!B4683:$B$5005&lt;&gt;"",Data!B4683,"")</f>
        <v/>
      </c>
      <c r="C4683" s="20" t="str">
        <f>IF(Data!$B4683:C$5005&lt;&gt;"",Data!C4683,"")</f>
        <v/>
      </c>
      <c r="D4683" s="20" t="str">
        <f t="shared" si="157"/>
        <v/>
      </c>
      <c r="E4683" s="133" t="str">
        <f>IF(D4683="","",IF(COUNTIF($D$10:D4682,D4683)=0,COUNTIF(D:D,D4683),""))</f>
        <v/>
      </c>
      <c r="F4683" s="20" t="str">
        <f t="shared" si="156"/>
        <v/>
      </c>
      <c r="G4683" s="56"/>
      <c r="H4683" s="56"/>
      <c r="I4683" s="56"/>
      <c r="J4683" s="56"/>
      <c r="K4683" s="56"/>
      <c r="L4683" s="56"/>
      <c r="M4683" s="56"/>
      <c r="N4683" s="56"/>
      <c r="O4683" s="56"/>
      <c r="P4683" s="56"/>
    </row>
    <row r="4684" spans="1:16">
      <c r="A4684" s="20">
        <v>4675</v>
      </c>
      <c r="B4684" s="20" t="str">
        <f>IF(Data!B4684:$B$5005&lt;&gt;"",Data!B4684,"")</f>
        <v/>
      </c>
      <c r="C4684" s="20" t="str">
        <f>IF(Data!$B4684:C$5005&lt;&gt;"",Data!C4684,"")</f>
        <v/>
      </c>
      <c r="D4684" s="20" t="str">
        <f t="shared" si="157"/>
        <v/>
      </c>
      <c r="E4684" s="133" t="str">
        <f>IF(D4684="","",IF(COUNTIF($D$10:D4683,D4684)=0,COUNTIF(D:D,D4684),""))</f>
        <v/>
      </c>
      <c r="F4684" s="20" t="str">
        <f t="shared" ref="F4684:F4747" si="158">IF(E4684="","",E4684^3-E4684)</f>
        <v/>
      </c>
      <c r="G4684" s="56"/>
      <c r="H4684" s="56"/>
      <c r="I4684" s="56"/>
      <c r="J4684" s="56"/>
      <c r="K4684" s="56"/>
      <c r="L4684" s="56"/>
      <c r="M4684" s="56"/>
      <c r="N4684" s="56"/>
      <c r="O4684" s="56"/>
      <c r="P4684" s="56"/>
    </row>
    <row r="4685" spans="1:16">
      <c r="A4685" s="20">
        <v>4676</v>
      </c>
      <c r="B4685" s="20" t="str">
        <f>IF(Data!B4685:$B$5005&lt;&gt;"",Data!B4685,"")</f>
        <v/>
      </c>
      <c r="C4685" s="20" t="str">
        <f>IF(Data!$B4685:C$5005&lt;&gt;"",Data!C4685,"")</f>
        <v/>
      </c>
      <c r="D4685" s="20" t="str">
        <f t="shared" si="157"/>
        <v/>
      </c>
      <c r="E4685" s="133" t="str">
        <f>IF(D4685="","",IF(COUNTIF($D$10:D4684,D4685)=0,COUNTIF(D:D,D4685),""))</f>
        <v/>
      </c>
      <c r="F4685" s="20" t="str">
        <f t="shared" si="158"/>
        <v/>
      </c>
      <c r="G4685" s="56"/>
      <c r="H4685" s="56"/>
      <c r="I4685" s="56"/>
      <c r="J4685" s="56"/>
      <c r="K4685" s="56"/>
      <c r="L4685" s="56"/>
      <c r="M4685" s="56"/>
      <c r="N4685" s="56"/>
      <c r="O4685" s="56"/>
      <c r="P4685" s="56"/>
    </row>
    <row r="4686" spans="1:16">
      <c r="A4686" s="20">
        <v>4677</v>
      </c>
      <c r="B4686" s="20" t="str">
        <f>IF(Data!B4686:$B$5005&lt;&gt;"",Data!B4686,"")</f>
        <v/>
      </c>
      <c r="C4686" s="20" t="str">
        <f>IF(Data!$B4686:C$5005&lt;&gt;"",Data!C4686,"")</f>
        <v/>
      </c>
      <c r="D4686" s="20" t="str">
        <f t="shared" si="157"/>
        <v/>
      </c>
      <c r="E4686" s="133" t="str">
        <f>IF(D4686="","",IF(COUNTIF($D$10:D4685,D4686)=0,COUNTIF(D:D,D4686),""))</f>
        <v/>
      </c>
      <c r="F4686" s="20" t="str">
        <f t="shared" si="158"/>
        <v/>
      </c>
      <c r="G4686" s="56"/>
      <c r="H4686" s="56"/>
      <c r="I4686" s="56"/>
      <c r="J4686" s="56"/>
      <c r="K4686" s="56"/>
      <c r="L4686" s="56"/>
      <c r="M4686" s="56"/>
      <c r="N4686" s="56"/>
      <c r="O4686" s="56"/>
      <c r="P4686" s="56"/>
    </row>
    <row r="4687" spans="1:16">
      <c r="A4687" s="20">
        <v>4678</v>
      </c>
      <c r="B4687" s="20" t="str">
        <f>IF(Data!B4687:$B$5005&lt;&gt;"",Data!B4687,"")</f>
        <v/>
      </c>
      <c r="C4687" s="20" t="str">
        <f>IF(Data!$B4687:C$5005&lt;&gt;"",Data!C4687,"")</f>
        <v/>
      </c>
      <c r="D4687" s="20" t="str">
        <f t="shared" si="157"/>
        <v/>
      </c>
      <c r="E4687" s="133" t="str">
        <f>IF(D4687="","",IF(COUNTIF($D$10:D4686,D4687)=0,COUNTIF(D:D,D4687),""))</f>
        <v/>
      </c>
      <c r="F4687" s="20" t="str">
        <f t="shared" si="158"/>
        <v/>
      </c>
      <c r="G4687" s="56"/>
      <c r="H4687" s="56"/>
      <c r="I4687" s="56"/>
      <c r="J4687" s="56"/>
      <c r="K4687" s="56"/>
      <c r="L4687" s="56"/>
      <c r="M4687" s="56"/>
      <c r="N4687" s="56"/>
      <c r="O4687" s="56"/>
      <c r="P4687" s="56"/>
    </row>
    <row r="4688" spans="1:16">
      <c r="A4688" s="20">
        <v>4679</v>
      </c>
      <c r="B4688" s="20" t="str">
        <f>IF(Data!B4688:$B$5005&lt;&gt;"",Data!B4688,"")</f>
        <v/>
      </c>
      <c r="C4688" s="20" t="str">
        <f>IF(Data!$B4688:C$5005&lt;&gt;"",Data!C4688,"")</f>
        <v/>
      </c>
      <c r="D4688" s="20" t="str">
        <f t="shared" si="157"/>
        <v/>
      </c>
      <c r="E4688" s="133" t="str">
        <f>IF(D4688="","",IF(COUNTIF($D$10:D4687,D4688)=0,COUNTIF(D:D,D4688),""))</f>
        <v/>
      </c>
      <c r="F4688" s="20" t="str">
        <f t="shared" si="158"/>
        <v/>
      </c>
      <c r="G4688" s="56"/>
      <c r="H4688" s="56"/>
      <c r="I4688" s="56"/>
      <c r="J4688" s="56"/>
      <c r="K4688" s="56"/>
      <c r="L4688" s="56"/>
      <c r="M4688" s="56"/>
      <c r="N4688" s="56"/>
      <c r="O4688" s="56"/>
      <c r="P4688" s="56"/>
    </row>
    <row r="4689" spans="1:16">
      <c r="A4689" s="20">
        <v>4680</v>
      </c>
      <c r="B4689" s="20" t="str">
        <f>IF(Data!B4689:$B$5005&lt;&gt;"",Data!B4689,"")</f>
        <v/>
      </c>
      <c r="C4689" s="20" t="str">
        <f>IF(Data!$B4689:C$5005&lt;&gt;"",Data!C4689,"")</f>
        <v/>
      </c>
      <c r="D4689" s="20" t="str">
        <f t="shared" si="157"/>
        <v/>
      </c>
      <c r="E4689" s="133" t="str">
        <f>IF(D4689="","",IF(COUNTIF($D$10:D4688,D4689)=0,COUNTIF(D:D,D4689),""))</f>
        <v/>
      </c>
      <c r="F4689" s="20" t="str">
        <f t="shared" si="158"/>
        <v/>
      </c>
      <c r="G4689" s="56"/>
      <c r="H4689" s="56"/>
      <c r="I4689" s="56"/>
      <c r="J4689" s="56"/>
      <c r="K4689" s="56"/>
      <c r="L4689" s="56"/>
      <c r="M4689" s="56"/>
      <c r="N4689" s="56"/>
      <c r="O4689" s="56"/>
      <c r="P4689" s="56"/>
    </row>
    <row r="4690" spans="1:16">
      <c r="A4690" s="20">
        <v>4681</v>
      </c>
      <c r="B4690" s="20" t="str">
        <f>IF(Data!B4690:$B$5005&lt;&gt;"",Data!B4690,"")</f>
        <v/>
      </c>
      <c r="C4690" s="20" t="str">
        <f>IF(Data!$B4690:C$5005&lt;&gt;"",Data!C4690,"")</f>
        <v/>
      </c>
      <c r="D4690" s="20" t="str">
        <f t="shared" si="157"/>
        <v/>
      </c>
      <c r="E4690" s="133" t="str">
        <f>IF(D4690="","",IF(COUNTIF($D$10:D4689,D4690)=0,COUNTIF(D:D,D4690),""))</f>
        <v/>
      </c>
      <c r="F4690" s="20" t="str">
        <f t="shared" si="158"/>
        <v/>
      </c>
      <c r="G4690" s="56"/>
      <c r="H4690" s="56"/>
      <c r="I4690" s="56"/>
      <c r="J4690" s="56"/>
      <c r="K4690" s="56"/>
      <c r="L4690" s="56"/>
      <c r="M4690" s="56"/>
      <c r="N4690" s="56"/>
      <c r="O4690" s="56"/>
      <c r="P4690" s="56"/>
    </row>
    <row r="4691" spans="1:16">
      <c r="A4691" s="20">
        <v>4682</v>
      </c>
      <c r="B4691" s="20" t="str">
        <f>IF(Data!B4691:$B$5005&lt;&gt;"",Data!B4691,"")</f>
        <v/>
      </c>
      <c r="C4691" s="20" t="str">
        <f>IF(Data!$B4691:C$5005&lt;&gt;"",Data!C4691,"")</f>
        <v/>
      </c>
      <c r="D4691" s="20" t="str">
        <f t="shared" si="157"/>
        <v/>
      </c>
      <c r="E4691" s="133" t="str">
        <f>IF(D4691="","",IF(COUNTIF($D$10:D4690,D4691)=0,COUNTIF(D:D,D4691),""))</f>
        <v/>
      </c>
      <c r="F4691" s="20" t="str">
        <f t="shared" si="158"/>
        <v/>
      </c>
      <c r="G4691" s="56"/>
      <c r="H4691" s="56"/>
      <c r="I4691" s="56"/>
      <c r="J4691" s="56"/>
      <c r="K4691" s="56"/>
      <c r="L4691" s="56"/>
      <c r="M4691" s="56"/>
      <c r="N4691" s="56"/>
      <c r="O4691" s="56"/>
      <c r="P4691" s="56"/>
    </row>
    <row r="4692" spans="1:16">
      <c r="A4692" s="20">
        <v>4683</v>
      </c>
      <c r="B4692" s="20" t="str">
        <f>IF(Data!B4692:$B$5005&lt;&gt;"",Data!B4692,"")</f>
        <v/>
      </c>
      <c r="C4692" s="20" t="str">
        <f>IF(Data!$B4692:C$5005&lt;&gt;"",Data!C4692,"")</f>
        <v/>
      </c>
      <c r="D4692" s="20" t="str">
        <f t="shared" si="157"/>
        <v/>
      </c>
      <c r="E4692" s="133" t="str">
        <f>IF(D4692="","",IF(COUNTIF($D$10:D4691,D4692)=0,COUNTIF(D:D,D4692),""))</f>
        <v/>
      </c>
      <c r="F4692" s="20" t="str">
        <f t="shared" si="158"/>
        <v/>
      </c>
      <c r="G4692" s="56"/>
      <c r="H4692" s="56"/>
      <c r="I4692" s="56"/>
      <c r="J4692" s="56"/>
      <c r="K4692" s="56"/>
      <c r="L4692" s="56"/>
      <c r="M4692" s="56"/>
      <c r="N4692" s="56"/>
      <c r="O4692" s="56"/>
      <c r="P4692" s="56"/>
    </row>
    <row r="4693" spans="1:16">
      <c r="A4693" s="20">
        <v>4684</v>
      </c>
      <c r="B4693" s="20" t="str">
        <f>IF(Data!B4693:$B$5005&lt;&gt;"",Data!B4693,"")</f>
        <v/>
      </c>
      <c r="C4693" s="20" t="str">
        <f>IF(Data!$B4693:C$5005&lt;&gt;"",Data!C4693,"")</f>
        <v/>
      </c>
      <c r="D4693" s="20" t="str">
        <f t="shared" si="157"/>
        <v/>
      </c>
      <c r="E4693" s="133" t="str">
        <f>IF(D4693="","",IF(COUNTIF($D$10:D4692,D4693)=0,COUNTIF(D:D,D4693),""))</f>
        <v/>
      </c>
      <c r="F4693" s="20" t="str">
        <f t="shared" si="158"/>
        <v/>
      </c>
      <c r="G4693" s="56"/>
      <c r="H4693" s="56"/>
      <c r="I4693" s="56"/>
      <c r="J4693" s="56"/>
      <c r="K4693" s="56"/>
      <c r="L4693" s="56"/>
      <c r="M4693" s="56"/>
      <c r="N4693" s="56"/>
      <c r="O4693" s="56"/>
      <c r="P4693" s="56"/>
    </row>
    <row r="4694" spans="1:16">
      <c r="A4694" s="20">
        <v>4685</v>
      </c>
      <c r="B4694" s="20" t="str">
        <f>IF(Data!B4694:$B$5005&lt;&gt;"",Data!B4694,"")</f>
        <v/>
      </c>
      <c r="C4694" s="20" t="str">
        <f>IF(Data!$B4694:C$5005&lt;&gt;"",Data!C4694,"")</f>
        <v/>
      </c>
      <c r="D4694" s="20" t="str">
        <f t="shared" si="157"/>
        <v/>
      </c>
      <c r="E4694" s="133" t="str">
        <f>IF(D4694="","",IF(COUNTIF($D$10:D4693,D4694)=0,COUNTIF(D:D,D4694),""))</f>
        <v/>
      </c>
      <c r="F4694" s="20" t="str">
        <f t="shared" si="158"/>
        <v/>
      </c>
      <c r="G4694" s="56"/>
      <c r="H4694" s="56"/>
      <c r="I4694" s="56"/>
      <c r="J4694" s="56"/>
      <c r="K4694" s="56"/>
      <c r="L4694" s="56"/>
      <c r="M4694" s="56"/>
      <c r="N4694" s="56"/>
      <c r="O4694" s="56"/>
      <c r="P4694" s="56"/>
    </row>
    <row r="4695" spans="1:16">
      <c r="A4695" s="20">
        <v>4686</v>
      </c>
      <c r="B4695" s="20" t="str">
        <f>IF(Data!B4695:$B$5005&lt;&gt;"",Data!B4695,"")</f>
        <v/>
      </c>
      <c r="C4695" s="20" t="str">
        <f>IF(Data!$B4695:C$5005&lt;&gt;"",Data!C4695,"")</f>
        <v/>
      </c>
      <c r="D4695" s="20" t="str">
        <f t="shared" si="157"/>
        <v/>
      </c>
      <c r="E4695" s="133" t="str">
        <f>IF(D4695="","",IF(COUNTIF($D$10:D4694,D4695)=0,COUNTIF(D:D,D4695),""))</f>
        <v/>
      </c>
      <c r="F4695" s="20" t="str">
        <f t="shared" si="158"/>
        <v/>
      </c>
      <c r="G4695" s="56"/>
      <c r="H4695" s="56"/>
      <c r="I4695" s="56"/>
      <c r="J4695" s="56"/>
      <c r="K4695" s="56"/>
      <c r="L4695" s="56"/>
      <c r="M4695" s="56"/>
      <c r="N4695" s="56"/>
      <c r="O4695" s="56"/>
      <c r="P4695" s="56"/>
    </row>
    <row r="4696" spans="1:16">
      <c r="A4696" s="20">
        <v>4687</v>
      </c>
      <c r="B4696" s="20" t="str">
        <f>IF(Data!B4696:$B$5005&lt;&gt;"",Data!B4696,"")</f>
        <v/>
      </c>
      <c r="C4696" s="20" t="str">
        <f>IF(Data!$B4696:C$5005&lt;&gt;"",Data!C4696,"")</f>
        <v/>
      </c>
      <c r="D4696" s="20" t="str">
        <f t="shared" si="157"/>
        <v/>
      </c>
      <c r="E4696" s="133" t="str">
        <f>IF(D4696="","",IF(COUNTIF($D$10:D4695,D4696)=0,COUNTIF(D:D,D4696),""))</f>
        <v/>
      </c>
      <c r="F4696" s="20" t="str">
        <f t="shared" si="158"/>
        <v/>
      </c>
      <c r="G4696" s="56"/>
      <c r="H4696" s="56"/>
      <c r="I4696" s="56"/>
      <c r="J4696" s="56"/>
      <c r="K4696" s="56"/>
      <c r="L4696" s="56"/>
      <c r="M4696" s="56"/>
      <c r="N4696" s="56"/>
      <c r="O4696" s="56"/>
      <c r="P4696" s="56"/>
    </row>
    <row r="4697" spans="1:16">
      <c r="A4697" s="20">
        <v>4688</v>
      </c>
      <c r="B4697" s="20" t="str">
        <f>IF(Data!B4697:$B$5005&lt;&gt;"",Data!B4697,"")</f>
        <v/>
      </c>
      <c r="C4697" s="20" t="str">
        <f>IF(Data!$B4697:C$5005&lt;&gt;"",Data!C4697,"")</f>
        <v/>
      </c>
      <c r="D4697" s="20" t="str">
        <f t="shared" si="157"/>
        <v/>
      </c>
      <c r="E4697" s="133" t="str">
        <f>IF(D4697="","",IF(COUNTIF($D$10:D4696,D4697)=0,COUNTIF(D:D,D4697),""))</f>
        <v/>
      </c>
      <c r="F4697" s="20" t="str">
        <f t="shared" si="158"/>
        <v/>
      </c>
      <c r="G4697" s="56"/>
      <c r="H4697" s="56"/>
      <c r="I4697" s="56"/>
      <c r="J4697" s="56"/>
      <c r="K4697" s="56"/>
      <c r="L4697" s="56"/>
      <c r="M4697" s="56"/>
      <c r="N4697" s="56"/>
      <c r="O4697" s="56"/>
      <c r="P4697" s="56"/>
    </row>
    <row r="4698" spans="1:16">
      <c r="A4698" s="20">
        <v>4689</v>
      </c>
      <c r="B4698" s="20" t="str">
        <f>IF(Data!B4698:$B$5005&lt;&gt;"",Data!B4698,"")</f>
        <v/>
      </c>
      <c r="C4698" s="20" t="str">
        <f>IF(Data!$B4698:C$5005&lt;&gt;"",Data!C4698,"")</f>
        <v/>
      </c>
      <c r="D4698" s="20" t="str">
        <f t="shared" si="157"/>
        <v/>
      </c>
      <c r="E4698" s="133" t="str">
        <f>IF(D4698="","",IF(COUNTIF($D$10:D4697,D4698)=0,COUNTIF(D:D,D4698),""))</f>
        <v/>
      </c>
      <c r="F4698" s="20" t="str">
        <f t="shared" si="158"/>
        <v/>
      </c>
      <c r="G4698" s="56"/>
      <c r="H4698" s="56"/>
      <c r="I4698" s="56"/>
      <c r="J4698" s="56"/>
      <c r="K4698" s="56"/>
      <c r="L4698" s="56"/>
      <c r="M4698" s="56"/>
      <c r="N4698" s="56"/>
      <c r="O4698" s="56"/>
      <c r="P4698" s="56"/>
    </row>
    <row r="4699" spans="1:16">
      <c r="A4699" s="20">
        <v>4690</v>
      </c>
      <c r="B4699" s="20" t="str">
        <f>IF(Data!B4699:$B$5005&lt;&gt;"",Data!B4699,"")</f>
        <v/>
      </c>
      <c r="C4699" s="20" t="str">
        <f>IF(Data!$B4699:C$5005&lt;&gt;"",Data!C4699,"")</f>
        <v/>
      </c>
      <c r="D4699" s="20" t="str">
        <f t="shared" si="157"/>
        <v/>
      </c>
      <c r="E4699" s="133" t="str">
        <f>IF(D4699="","",IF(COUNTIF($D$10:D4698,D4699)=0,COUNTIF(D:D,D4699),""))</f>
        <v/>
      </c>
      <c r="F4699" s="20" t="str">
        <f t="shared" si="158"/>
        <v/>
      </c>
      <c r="G4699" s="56"/>
      <c r="H4699" s="56"/>
      <c r="I4699" s="56"/>
      <c r="J4699" s="56"/>
      <c r="K4699" s="56"/>
      <c r="L4699" s="56"/>
      <c r="M4699" s="56"/>
      <c r="N4699" s="56"/>
      <c r="O4699" s="56"/>
      <c r="P4699" s="56"/>
    </row>
    <row r="4700" spans="1:16">
      <c r="A4700" s="20">
        <v>4691</v>
      </c>
      <c r="B4700" s="20" t="str">
        <f>IF(Data!B4700:$B$5005&lt;&gt;"",Data!B4700,"")</f>
        <v/>
      </c>
      <c r="C4700" s="20" t="str">
        <f>IF(Data!$B4700:C$5005&lt;&gt;"",Data!C4700,"")</f>
        <v/>
      </c>
      <c r="D4700" s="20" t="str">
        <f t="shared" si="157"/>
        <v/>
      </c>
      <c r="E4700" s="133" t="str">
        <f>IF(D4700="","",IF(COUNTIF($D$10:D4699,D4700)=0,COUNTIF(D:D,D4700),""))</f>
        <v/>
      </c>
      <c r="F4700" s="20" t="str">
        <f t="shared" si="158"/>
        <v/>
      </c>
      <c r="G4700" s="56"/>
      <c r="H4700" s="56"/>
      <c r="I4700" s="56"/>
      <c r="J4700" s="56"/>
      <c r="K4700" s="56"/>
      <c r="L4700" s="56"/>
      <c r="M4700" s="56"/>
      <c r="N4700" s="56"/>
      <c r="O4700" s="56"/>
      <c r="P4700" s="56"/>
    </row>
    <row r="4701" spans="1:16">
      <c r="A4701" s="20">
        <v>4692</v>
      </c>
      <c r="B4701" s="20" t="str">
        <f>IF(Data!B4701:$B$5005&lt;&gt;"",Data!B4701,"")</f>
        <v/>
      </c>
      <c r="C4701" s="20" t="str">
        <f>IF(Data!$B4701:C$5005&lt;&gt;"",Data!C4701,"")</f>
        <v/>
      </c>
      <c r="D4701" s="20" t="str">
        <f t="shared" si="157"/>
        <v/>
      </c>
      <c r="E4701" s="133" t="str">
        <f>IF(D4701="","",IF(COUNTIF($D$10:D4700,D4701)=0,COUNTIF(D:D,D4701),""))</f>
        <v/>
      </c>
      <c r="F4701" s="20" t="str">
        <f t="shared" si="158"/>
        <v/>
      </c>
      <c r="G4701" s="56"/>
      <c r="H4701" s="56"/>
      <c r="I4701" s="56"/>
      <c r="J4701" s="56"/>
      <c r="K4701" s="56"/>
      <c r="L4701" s="56"/>
      <c r="M4701" s="56"/>
      <c r="N4701" s="56"/>
      <c r="O4701" s="56"/>
      <c r="P4701" s="56"/>
    </row>
    <row r="4702" spans="1:16">
      <c r="A4702" s="20">
        <v>4693</v>
      </c>
      <c r="B4702" s="20" t="str">
        <f>IF(Data!B4702:$B$5005&lt;&gt;"",Data!B4702,"")</f>
        <v/>
      </c>
      <c r="C4702" s="20" t="str">
        <f>IF(Data!$B4702:C$5005&lt;&gt;"",Data!C4702,"")</f>
        <v/>
      </c>
      <c r="D4702" s="20" t="str">
        <f t="shared" si="157"/>
        <v/>
      </c>
      <c r="E4702" s="133" t="str">
        <f>IF(D4702="","",IF(COUNTIF($D$10:D4701,D4702)=0,COUNTIF(D:D,D4702),""))</f>
        <v/>
      </c>
      <c r="F4702" s="20" t="str">
        <f t="shared" si="158"/>
        <v/>
      </c>
      <c r="G4702" s="56"/>
      <c r="H4702" s="56"/>
      <c r="I4702" s="56"/>
      <c r="J4702" s="56"/>
      <c r="K4702" s="56"/>
      <c r="L4702" s="56"/>
      <c r="M4702" s="56"/>
      <c r="N4702" s="56"/>
      <c r="O4702" s="56"/>
      <c r="P4702" s="56"/>
    </row>
    <row r="4703" spans="1:16">
      <c r="A4703" s="20">
        <v>4694</v>
      </c>
      <c r="B4703" s="20" t="str">
        <f>IF(Data!B4703:$B$5005&lt;&gt;"",Data!B4703,"")</f>
        <v/>
      </c>
      <c r="C4703" s="20" t="str">
        <f>IF(Data!$B4703:C$5005&lt;&gt;"",Data!C4703,"")</f>
        <v/>
      </c>
      <c r="D4703" s="20" t="str">
        <f t="shared" si="157"/>
        <v/>
      </c>
      <c r="E4703" s="133" t="str">
        <f>IF(D4703="","",IF(COUNTIF($D$10:D4702,D4703)=0,COUNTIF(D:D,D4703),""))</f>
        <v/>
      </c>
      <c r="F4703" s="20" t="str">
        <f t="shared" si="158"/>
        <v/>
      </c>
      <c r="G4703" s="56"/>
      <c r="H4703" s="56"/>
      <c r="I4703" s="56"/>
      <c r="J4703" s="56"/>
      <c r="K4703" s="56"/>
      <c r="L4703" s="56"/>
      <c r="M4703" s="56"/>
      <c r="N4703" s="56"/>
      <c r="O4703" s="56"/>
      <c r="P4703" s="56"/>
    </row>
    <row r="4704" spans="1:16">
      <c r="A4704" s="20">
        <v>4695</v>
      </c>
      <c r="B4704" s="20" t="str">
        <f>IF(Data!B4704:$B$5005&lt;&gt;"",Data!B4704,"")</f>
        <v/>
      </c>
      <c r="C4704" s="20" t="str">
        <f>IF(Data!$B4704:C$5005&lt;&gt;"",Data!C4704,"")</f>
        <v/>
      </c>
      <c r="D4704" s="20" t="str">
        <f t="shared" si="157"/>
        <v/>
      </c>
      <c r="E4704" s="133" t="str">
        <f>IF(D4704="","",IF(COUNTIF($D$10:D4703,D4704)=0,COUNTIF(D:D,D4704),""))</f>
        <v/>
      </c>
      <c r="F4704" s="20" t="str">
        <f t="shared" si="158"/>
        <v/>
      </c>
      <c r="G4704" s="56"/>
      <c r="H4704" s="56"/>
      <c r="I4704" s="56"/>
      <c r="J4704" s="56"/>
      <c r="K4704" s="56"/>
      <c r="L4704" s="56"/>
      <c r="M4704" s="56"/>
      <c r="N4704" s="56"/>
      <c r="O4704" s="56"/>
      <c r="P4704" s="56"/>
    </row>
    <row r="4705" spans="1:16">
      <c r="A4705" s="20">
        <v>4696</v>
      </c>
      <c r="B4705" s="20" t="str">
        <f>IF(Data!B4705:$B$5005&lt;&gt;"",Data!B4705,"")</f>
        <v/>
      </c>
      <c r="C4705" s="20" t="str">
        <f>IF(Data!$B4705:C$5005&lt;&gt;"",Data!C4705,"")</f>
        <v/>
      </c>
      <c r="D4705" s="20" t="str">
        <f t="shared" si="157"/>
        <v/>
      </c>
      <c r="E4705" s="133" t="str">
        <f>IF(D4705="","",IF(COUNTIF($D$10:D4704,D4705)=0,COUNTIF(D:D,D4705),""))</f>
        <v/>
      </c>
      <c r="F4705" s="20" t="str">
        <f t="shared" si="158"/>
        <v/>
      </c>
      <c r="G4705" s="56"/>
      <c r="H4705" s="56"/>
      <c r="I4705" s="56"/>
      <c r="J4705" s="56"/>
      <c r="K4705" s="56"/>
      <c r="L4705" s="56"/>
      <c r="M4705" s="56"/>
      <c r="N4705" s="56"/>
      <c r="O4705" s="56"/>
      <c r="P4705" s="56"/>
    </row>
    <row r="4706" spans="1:16">
      <c r="A4706" s="20">
        <v>4697</v>
      </c>
      <c r="B4706" s="20" t="str">
        <f>IF(Data!B4706:$B$5005&lt;&gt;"",Data!B4706,"")</f>
        <v/>
      </c>
      <c r="C4706" s="20" t="str">
        <f>IF(Data!$B4706:C$5005&lt;&gt;"",Data!C4706,"")</f>
        <v/>
      </c>
      <c r="D4706" s="20" t="str">
        <f t="shared" si="157"/>
        <v/>
      </c>
      <c r="E4706" s="133" t="str">
        <f>IF(D4706="","",IF(COUNTIF($D$10:D4705,D4706)=0,COUNTIF(D:D,D4706),""))</f>
        <v/>
      </c>
      <c r="F4706" s="20" t="str">
        <f t="shared" si="158"/>
        <v/>
      </c>
      <c r="G4706" s="56"/>
      <c r="H4706" s="56"/>
      <c r="I4706" s="56"/>
      <c r="J4706" s="56"/>
      <c r="K4706" s="56"/>
      <c r="L4706" s="56"/>
      <c r="M4706" s="56"/>
      <c r="N4706" s="56"/>
      <c r="O4706" s="56"/>
      <c r="P4706" s="56"/>
    </row>
    <row r="4707" spans="1:16">
      <c r="A4707" s="20">
        <v>4698</v>
      </c>
      <c r="B4707" s="20" t="str">
        <f>IF(Data!B4707:$B$5005&lt;&gt;"",Data!B4707,"")</f>
        <v/>
      </c>
      <c r="C4707" s="20" t="str">
        <f>IF(Data!$B4707:C$5005&lt;&gt;"",Data!C4707,"")</f>
        <v/>
      </c>
      <c r="D4707" s="20" t="str">
        <f t="shared" si="157"/>
        <v/>
      </c>
      <c r="E4707" s="133" t="str">
        <f>IF(D4707="","",IF(COUNTIF($D$10:D4706,D4707)=0,COUNTIF(D:D,D4707),""))</f>
        <v/>
      </c>
      <c r="F4707" s="20" t="str">
        <f t="shared" si="158"/>
        <v/>
      </c>
      <c r="G4707" s="56"/>
      <c r="H4707" s="56"/>
      <c r="I4707" s="56"/>
      <c r="J4707" s="56"/>
      <c r="K4707" s="56"/>
      <c r="L4707" s="56"/>
      <c r="M4707" s="56"/>
      <c r="N4707" s="56"/>
      <c r="O4707" s="56"/>
      <c r="P4707" s="56"/>
    </row>
    <row r="4708" spans="1:16">
      <c r="A4708" s="20">
        <v>4699</v>
      </c>
      <c r="B4708" s="20" t="str">
        <f>IF(Data!B4708:$B$5005&lt;&gt;"",Data!B4708,"")</f>
        <v/>
      </c>
      <c r="C4708" s="20" t="str">
        <f>IF(Data!$B4708:C$5005&lt;&gt;"",Data!C4708,"")</f>
        <v/>
      </c>
      <c r="D4708" s="20" t="str">
        <f t="shared" si="157"/>
        <v/>
      </c>
      <c r="E4708" s="133" t="str">
        <f>IF(D4708="","",IF(COUNTIF($D$10:D4707,D4708)=0,COUNTIF(D:D,D4708),""))</f>
        <v/>
      </c>
      <c r="F4708" s="20" t="str">
        <f t="shared" si="158"/>
        <v/>
      </c>
      <c r="G4708" s="56"/>
      <c r="H4708" s="56"/>
      <c r="I4708" s="56"/>
      <c r="J4708" s="56"/>
      <c r="K4708" s="56"/>
      <c r="L4708" s="56"/>
      <c r="M4708" s="56"/>
      <c r="N4708" s="56"/>
      <c r="O4708" s="56"/>
      <c r="P4708" s="56"/>
    </row>
    <row r="4709" spans="1:16">
      <c r="A4709" s="20">
        <v>4700</v>
      </c>
      <c r="B4709" s="20" t="str">
        <f>IF(Data!B4709:$B$5005&lt;&gt;"",Data!B4709,"")</f>
        <v/>
      </c>
      <c r="C4709" s="20" t="str">
        <f>IF(Data!$B4709:C$5005&lt;&gt;"",Data!C4709,"")</f>
        <v/>
      </c>
      <c r="D4709" s="20" t="str">
        <f t="shared" si="157"/>
        <v/>
      </c>
      <c r="E4709" s="133" t="str">
        <f>IF(D4709="","",IF(COUNTIF($D$10:D4708,D4709)=0,COUNTIF(D:D,D4709),""))</f>
        <v/>
      </c>
      <c r="F4709" s="20" t="str">
        <f t="shared" si="158"/>
        <v/>
      </c>
      <c r="G4709" s="56"/>
      <c r="H4709" s="56"/>
      <c r="I4709" s="56"/>
      <c r="J4709" s="56"/>
      <c r="K4709" s="56"/>
      <c r="L4709" s="56"/>
      <c r="M4709" s="56"/>
      <c r="N4709" s="56"/>
      <c r="O4709" s="56"/>
      <c r="P4709" s="56"/>
    </row>
    <row r="4710" spans="1:16">
      <c r="A4710" s="20">
        <v>4701</v>
      </c>
      <c r="B4710" s="20" t="str">
        <f>IF(Data!B4710:$B$5005&lt;&gt;"",Data!B4710,"")</f>
        <v/>
      </c>
      <c r="C4710" s="20" t="str">
        <f>IF(Data!$B4710:C$5005&lt;&gt;"",Data!C4710,"")</f>
        <v/>
      </c>
      <c r="D4710" s="20" t="str">
        <f t="shared" si="157"/>
        <v/>
      </c>
      <c r="E4710" s="133" t="str">
        <f>IF(D4710="","",IF(COUNTIF($D$10:D4709,D4710)=0,COUNTIF(D:D,D4710),""))</f>
        <v/>
      </c>
      <c r="F4710" s="20" t="str">
        <f t="shared" si="158"/>
        <v/>
      </c>
      <c r="G4710" s="56"/>
      <c r="H4710" s="56"/>
      <c r="I4710" s="56"/>
      <c r="J4710" s="56"/>
      <c r="K4710" s="56"/>
      <c r="L4710" s="56"/>
      <c r="M4710" s="56"/>
      <c r="N4710" s="56"/>
      <c r="O4710" s="56"/>
      <c r="P4710" s="56"/>
    </row>
    <row r="4711" spans="1:16">
      <c r="A4711" s="20">
        <v>4702</v>
      </c>
      <c r="B4711" s="20" t="str">
        <f>IF(Data!B4711:$B$5005&lt;&gt;"",Data!B4711,"")</f>
        <v/>
      </c>
      <c r="C4711" s="20" t="str">
        <f>IF(Data!$B4711:C$5005&lt;&gt;"",Data!C4711,"")</f>
        <v/>
      </c>
      <c r="D4711" s="20" t="str">
        <f t="shared" si="157"/>
        <v/>
      </c>
      <c r="E4711" s="133" t="str">
        <f>IF(D4711="","",IF(COUNTIF($D$10:D4710,D4711)=0,COUNTIF(D:D,D4711),""))</f>
        <v/>
      </c>
      <c r="F4711" s="20" t="str">
        <f t="shared" si="158"/>
        <v/>
      </c>
      <c r="G4711" s="56"/>
      <c r="H4711" s="56"/>
      <c r="I4711" s="56"/>
      <c r="J4711" s="56"/>
      <c r="K4711" s="56"/>
      <c r="L4711" s="56"/>
      <c r="M4711" s="56"/>
      <c r="N4711" s="56"/>
      <c r="O4711" s="56"/>
      <c r="P4711" s="56"/>
    </row>
    <row r="4712" spans="1:16">
      <c r="A4712" s="20">
        <v>4703</v>
      </c>
      <c r="B4712" s="20" t="str">
        <f>IF(Data!B4712:$B$5005&lt;&gt;"",Data!B4712,"")</f>
        <v/>
      </c>
      <c r="C4712" s="20" t="str">
        <f>IF(Data!$B4712:C$5005&lt;&gt;"",Data!C4712,"")</f>
        <v/>
      </c>
      <c r="D4712" s="20" t="str">
        <f t="shared" si="157"/>
        <v/>
      </c>
      <c r="E4712" s="133" t="str">
        <f>IF(D4712="","",IF(COUNTIF($D$10:D4711,D4712)=0,COUNTIF(D:D,D4712),""))</f>
        <v/>
      </c>
      <c r="F4712" s="20" t="str">
        <f t="shared" si="158"/>
        <v/>
      </c>
      <c r="G4712" s="56"/>
      <c r="H4712" s="56"/>
      <c r="I4712" s="56"/>
      <c r="J4712" s="56"/>
      <c r="K4712" s="56"/>
      <c r="L4712" s="56"/>
      <c r="M4712" s="56"/>
      <c r="N4712" s="56"/>
      <c r="O4712" s="56"/>
      <c r="P4712" s="56"/>
    </row>
    <row r="4713" spans="1:16">
      <c r="A4713" s="20">
        <v>4704</v>
      </c>
      <c r="B4713" s="20" t="str">
        <f>IF(Data!B4713:$B$5005&lt;&gt;"",Data!B4713,"")</f>
        <v/>
      </c>
      <c r="C4713" s="20" t="str">
        <f>IF(Data!$B4713:C$5005&lt;&gt;"",Data!C4713,"")</f>
        <v/>
      </c>
      <c r="D4713" s="20" t="str">
        <f t="shared" si="157"/>
        <v/>
      </c>
      <c r="E4713" s="133" t="str">
        <f>IF(D4713="","",IF(COUNTIF($D$10:D4712,D4713)=0,COUNTIF(D:D,D4713),""))</f>
        <v/>
      </c>
      <c r="F4713" s="20" t="str">
        <f t="shared" si="158"/>
        <v/>
      </c>
      <c r="G4713" s="56"/>
      <c r="H4713" s="56"/>
      <c r="I4713" s="56"/>
      <c r="J4713" s="56"/>
      <c r="K4713" s="56"/>
      <c r="L4713" s="56"/>
      <c r="M4713" s="56"/>
      <c r="N4713" s="56"/>
      <c r="O4713" s="56"/>
      <c r="P4713" s="56"/>
    </row>
    <row r="4714" spans="1:16">
      <c r="A4714" s="20">
        <v>4705</v>
      </c>
      <c r="B4714" s="20" t="str">
        <f>IF(Data!B4714:$B$5005&lt;&gt;"",Data!B4714,"")</f>
        <v/>
      </c>
      <c r="C4714" s="20" t="str">
        <f>IF(Data!$B4714:C$5005&lt;&gt;"",Data!C4714,"")</f>
        <v/>
      </c>
      <c r="D4714" s="20" t="str">
        <f t="shared" si="157"/>
        <v/>
      </c>
      <c r="E4714" s="133" t="str">
        <f>IF(D4714="","",IF(COUNTIF($D$10:D4713,D4714)=0,COUNTIF(D:D,D4714),""))</f>
        <v/>
      </c>
      <c r="F4714" s="20" t="str">
        <f t="shared" si="158"/>
        <v/>
      </c>
      <c r="G4714" s="56"/>
      <c r="H4714" s="56"/>
      <c r="I4714" s="56"/>
      <c r="J4714" s="56"/>
      <c r="K4714" s="56"/>
      <c r="L4714" s="56"/>
      <c r="M4714" s="56"/>
      <c r="N4714" s="56"/>
      <c r="O4714" s="56"/>
      <c r="P4714" s="56"/>
    </row>
    <row r="4715" spans="1:16">
      <c r="A4715" s="20">
        <v>4706</v>
      </c>
      <c r="B4715" s="20" t="str">
        <f>IF(Data!B4715:$B$5005&lt;&gt;"",Data!B4715,"")</f>
        <v/>
      </c>
      <c r="C4715" s="20" t="str">
        <f>IF(Data!$B4715:C$5005&lt;&gt;"",Data!C4715,"")</f>
        <v/>
      </c>
      <c r="D4715" s="20" t="str">
        <f t="shared" si="157"/>
        <v/>
      </c>
      <c r="E4715" s="133" t="str">
        <f>IF(D4715="","",IF(COUNTIF($D$10:D4714,D4715)=0,COUNTIF(D:D,D4715),""))</f>
        <v/>
      </c>
      <c r="F4715" s="20" t="str">
        <f t="shared" si="158"/>
        <v/>
      </c>
      <c r="G4715" s="56"/>
      <c r="H4715" s="56"/>
      <c r="I4715" s="56"/>
      <c r="J4715" s="56"/>
      <c r="K4715" s="56"/>
      <c r="L4715" s="56"/>
      <c r="M4715" s="56"/>
      <c r="N4715" s="56"/>
      <c r="O4715" s="56"/>
      <c r="P4715" s="56"/>
    </row>
    <row r="4716" spans="1:16">
      <c r="A4716" s="20">
        <v>4707</v>
      </c>
      <c r="B4716" s="20" t="str">
        <f>IF(Data!B4716:$B$5005&lt;&gt;"",Data!B4716,"")</f>
        <v/>
      </c>
      <c r="C4716" s="20" t="str">
        <f>IF(Data!$B4716:C$5005&lt;&gt;"",Data!C4716,"")</f>
        <v/>
      </c>
      <c r="D4716" s="20" t="str">
        <f t="shared" si="157"/>
        <v/>
      </c>
      <c r="E4716" s="133" t="str">
        <f>IF(D4716="","",IF(COUNTIF($D$10:D4715,D4716)=0,COUNTIF(D:D,D4716),""))</f>
        <v/>
      </c>
      <c r="F4716" s="20" t="str">
        <f t="shared" si="158"/>
        <v/>
      </c>
      <c r="G4716" s="56"/>
      <c r="H4716" s="56"/>
      <c r="I4716" s="56"/>
      <c r="J4716" s="56"/>
      <c r="K4716" s="56"/>
      <c r="L4716" s="56"/>
      <c r="M4716" s="56"/>
      <c r="N4716" s="56"/>
      <c r="O4716" s="56"/>
      <c r="P4716" s="56"/>
    </row>
    <row r="4717" spans="1:16">
      <c r="A4717" s="20">
        <v>4708</v>
      </c>
      <c r="B4717" s="20" t="str">
        <f>IF(Data!B4717:$B$5005&lt;&gt;"",Data!B4717,"")</f>
        <v/>
      </c>
      <c r="C4717" s="20" t="str">
        <f>IF(Data!$B4717:C$5005&lt;&gt;"",Data!C4717,"")</f>
        <v/>
      </c>
      <c r="D4717" s="20" t="str">
        <f t="shared" si="157"/>
        <v/>
      </c>
      <c r="E4717" s="133" t="str">
        <f>IF(D4717="","",IF(COUNTIF($D$10:D4716,D4717)=0,COUNTIF(D:D,D4717),""))</f>
        <v/>
      </c>
      <c r="F4717" s="20" t="str">
        <f t="shared" si="158"/>
        <v/>
      </c>
      <c r="G4717" s="56"/>
      <c r="H4717" s="56"/>
      <c r="I4717" s="56"/>
      <c r="J4717" s="56"/>
      <c r="K4717" s="56"/>
      <c r="L4717" s="56"/>
      <c r="M4717" s="56"/>
      <c r="N4717" s="56"/>
      <c r="O4717" s="56"/>
      <c r="P4717" s="56"/>
    </row>
    <row r="4718" spans="1:16">
      <c r="A4718" s="20">
        <v>4709</v>
      </c>
      <c r="B4718" s="20" t="str">
        <f>IF(Data!B4718:$B$5005&lt;&gt;"",Data!B4718,"")</f>
        <v/>
      </c>
      <c r="C4718" s="20" t="str">
        <f>IF(Data!$B4718:C$5005&lt;&gt;"",Data!C4718,"")</f>
        <v/>
      </c>
      <c r="D4718" s="20" t="str">
        <f t="shared" si="157"/>
        <v/>
      </c>
      <c r="E4718" s="133" t="str">
        <f>IF(D4718="","",IF(COUNTIF($D$10:D4717,D4718)=0,COUNTIF(D:D,D4718),""))</f>
        <v/>
      </c>
      <c r="F4718" s="20" t="str">
        <f t="shared" si="158"/>
        <v/>
      </c>
      <c r="G4718" s="56"/>
      <c r="H4718" s="56"/>
      <c r="I4718" s="56"/>
      <c r="J4718" s="56"/>
      <c r="K4718" s="56"/>
      <c r="L4718" s="56"/>
      <c r="M4718" s="56"/>
      <c r="N4718" s="56"/>
      <c r="O4718" s="56"/>
      <c r="P4718" s="56"/>
    </row>
    <row r="4719" spans="1:16">
      <c r="A4719" s="20">
        <v>4710</v>
      </c>
      <c r="B4719" s="20" t="str">
        <f>IF(Data!B4719:$B$5005&lt;&gt;"",Data!B4719,"")</f>
        <v/>
      </c>
      <c r="C4719" s="20" t="str">
        <f>IF(Data!$B4719:C$5005&lt;&gt;"",Data!C4719,"")</f>
        <v/>
      </c>
      <c r="D4719" s="20" t="str">
        <f t="shared" si="157"/>
        <v/>
      </c>
      <c r="E4719" s="133" t="str">
        <f>IF(D4719="","",IF(COUNTIF($D$10:D4718,D4719)=0,COUNTIF(D:D,D4719),""))</f>
        <v/>
      </c>
      <c r="F4719" s="20" t="str">
        <f t="shared" si="158"/>
        <v/>
      </c>
      <c r="G4719" s="56"/>
      <c r="H4719" s="56"/>
      <c r="I4719" s="56"/>
      <c r="J4719" s="56"/>
      <c r="K4719" s="56"/>
      <c r="L4719" s="56"/>
      <c r="M4719" s="56"/>
      <c r="N4719" s="56"/>
      <c r="O4719" s="56"/>
      <c r="P4719" s="56"/>
    </row>
    <row r="4720" spans="1:16">
      <c r="A4720" s="20">
        <v>4711</v>
      </c>
      <c r="B4720" s="20" t="str">
        <f>IF(Data!B4720:$B$5005&lt;&gt;"",Data!B4720,"")</f>
        <v/>
      </c>
      <c r="C4720" s="20" t="str">
        <f>IF(Data!$B4720:C$5005&lt;&gt;"",Data!C4720,"")</f>
        <v/>
      </c>
      <c r="D4720" s="20" t="str">
        <f t="shared" si="157"/>
        <v/>
      </c>
      <c r="E4720" s="133" t="str">
        <f>IF(D4720="","",IF(COUNTIF($D$10:D4719,D4720)=0,COUNTIF(D:D,D4720),""))</f>
        <v/>
      </c>
      <c r="F4720" s="20" t="str">
        <f t="shared" si="158"/>
        <v/>
      </c>
      <c r="G4720" s="56"/>
      <c r="H4720" s="56"/>
      <c r="I4720" s="56"/>
      <c r="J4720" s="56"/>
      <c r="K4720" s="56"/>
      <c r="L4720" s="56"/>
      <c r="M4720" s="56"/>
      <c r="N4720" s="56"/>
      <c r="O4720" s="56"/>
      <c r="P4720" s="56"/>
    </row>
    <row r="4721" spans="1:16">
      <c r="A4721" s="20">
        <v>4712</v>
      </c>
      <c r="B4721" s="20" t="str">
        <f>IF(Data!B4721:$B$5005&lt;&gt;"",Data!B4721,"")</f>
        <v/>
      </c>
      <c r="C4721" s="20" t="str">
        <f>IF(Data!$B4721:C$5005&lt;&gt;"",Data!C4721,"")</f>
        <v/>
      </c>
      <c r="D4721" s="20" t="str">
        <f t="shared" si="157"/>
        <v/>
      </c>
      <c r="E4721" s="133" t="str">
        <f>IF(D4721="","",IF(COUNTIF($D$10:D4720,D4721)=0,COUNTIF(D:D,D4721),""))</f>
        <v/>
      </c>
      <c r="F4721" s="20" t="str">
        <f t="shared" si="158"/>
        <v/>
      </c>
      <c r="G4721" s="56"/>
      <c r="H4721" s="56"/>
      <c r="I4721" s="56"/>
      <c r="J4721" s="56"/>
      <c r="K4721" s="56"/>
      <c r="L4721" s="56"/>
      <c r="M4721" s="56"/>
      <c r="N4721" s="56"/>
      <c r="O4721" s="56"/>
      <c r="P4721" s="56"/>
    </row>
    <row r="4722" spans="1:16">
      <c r="A4722" s="20">
        <v>4713</v>
      </c>
      <c r="B4722" s="20" t="str">
        <f>IF(Data!B4722:$B$5005&lt;&gt;"",Data!B4722,"")</f>
        <v/>
      </c>
      <c r="C4722" s="20" t="str">
        <f>IF(Data!$B4722:C$5005&lt;&gt;"",Data!C4722,"")</f>
        <v/>
      </c>
      <c r="D4722" s="20" t="str">
        <f t="shared" si="157"/>
        <v/>
      </c>
      <c r="E4722" s="133" t="str">
        <f>IF(D4722="","",IF(COUNTIF($D$10:D4721,D4722)=0,COUNTIF(D:D,D4722),""))</f>
        <v/>
      </c>
      <c r="F4722" s="20" t="str">
        <f t="shared" si="158"/>
        <v/>
      </c>
      <c r="G4722" s="56"/>
      <c r="H4722" s="56"/>
      <c r="I4722" s="56"/>
      <c r="J4722" s="56"/>
      <c r="K4722" s="56"/>
      <c r="L4722" s="56"/>
      <c r="M4722" s="56"/>
      <c r="N4722" s="56"/>
      <c r="O4722" s="56"/>
      <c r="P4722" s="56"/>
    </row>
    <row r="4723" spans="1:16">
      <c r="A4723" s="20">
        <v>4714</v>
      </c>
      <c r="B4723" s="20" t="str">
        <f>IF(Data!B4723:$B$5005&lt;&gt;"",Data!B4723,"")</f>
        <v/>
      </c>
      <c r="C4723" s="20" t="str">
        <f>IF(Data!$B4723:C$5005&lt;&gt;"",Data!C4723,"")</f>
        <v/>
      </c>
      <c r="D4723" s="20" t="str">
        <f t="shared" si="157"/>
        <v/>
      </c>
      <c r="E4723" s="133" t="str">
        <f>IF(D4723="","",IF(COUNTIF($D$10:D4722,D4723)=0,COUNTIF(D:D,D4723),""))</f>
        <v/>
      </c>
      <c r="F4723" s="20" t="str">
        <f t="shared" si="158"/>
        <v/>
      </c>
      <c r="G4723" s="56"/>
      <c r="H4723" s="56"/>
      <c r="I4723" s="56"/>
      <c r="J4723" s="56"/>
      <c r="K4723" s="56"/>
      <c r="L4723" s="56"/>
      <c r="M4723" s="56"/>
      <c r="N4723" s="56"/>
      <c r="O4723" s="56"/>
      <c r="P4723" s="56"/>
    </row>
    <row r="4724" spans="1:16">
      <c r="A4724" s="20">
        <v>4715</v>
      </c>
      <c r="B4724" s="20" t="str">
        <f>IF(Data!B4724:$B$5005&lt;&gt;"",Data!B4724,"")</f>
        <v/>
      </c>
      <c r="C4724" s="20" t="str">
        <f>IF(Data!$B4724:C$5005&lt;&gt;"",Data!C4724,"")</f>
        <v/>
      </c>
      <c r="D4724" s="20" t="str">
        <f t="shared" si="157"/>
        <v/>
      </c>
      <c r="E4724" s="133" t="str">
        <f>IF(D4724="","",IF(COUNTIF($D$10:D4723,D4724)=0,COUNTIF(D:D,D4724),""))</f>
        <v/>
      </c>
      <c r="F4724" s="20" t="str">
        <f t="shared" si="158"/>
        <v/>
      </c>
      <c r="G4724" s="56"/>
      <c r="H4724" s="56"/>
      <c r="I4724" s="56"/>
      <c r="J4724" s="56"/>
      <c r="K4724" s="56"/>
      <c r="L4724" s="56"/>
      <c r="M4724" s="56"/>
      <c r="N4724" s="56"/>
      <c r="O4724" s="56"/>
      <c r="P4724" s="56"/>
    </row>
    <row r="4725" spans="1:16">
      <c r="A4725" s="20">
        <v>4716</v>
      </c>
      <c r="B4725" s="20" t="str">
        <f>IF(Data!B4725:$B$5005&lt;&gt;"",Data!B4725,"")</f>
        <v/>
      </c>
      <c r="C4725" s="20" t="str">
        <f>IF(Data!$B4725:C$5005&lt;&gt;"",Data!C4725,"")</f>
        <v/>
      </c>
      <c r="D4725" s="20" t="str">
        <f t="shared" si="157"/>
        <v/>
      </c>
      <c r="E4725" s="133" t="str">
        <f>IF(D4725="","",IF(COUNTIF($D$10:D4724,D4725)=0,COUNTIF(D:D,D4725),""))</f>
        <v/>
      </c>
      <c r="F4725" s="20" t="str">
        <f t="shared" si="158"/>
        <v/>
      </c>
      <c r="G4725" s="56"/>
      <c r="H4725" s="56"/>
      <c r="I4725" s="56"/>
      <c r="J4725" s="56"/>
      <c r="K4725" s="56"/>
      <c r="L4725" s="56"/>
      <c r="M4725" s="56"/>
      <c r="N4725" s="56"/>
      <c r="O4725" s="56"/>
      <c r="P4725" s="56"/>
    </row>
    <row r="4726" spans="1:16">
      <c r="A4726" s="20">
        <v>4717</v>
      </c>
      <c r="B4726" s="20" t="str">
        <f>IF(Data!B4726:$B$5005&lt;&gt;"",Data!B4726,"")</f>
        <v/>
      </c>
      <c r="C4726" s="20" t="str">
        <f>IF(Data!$B4726:C$5005&lt;&gt;"",Data!C4726,"")</f>
        <v/>
      </c>
      <c r="D4726" s="20" t="str">
        <f t="shared" si="157"/>
        <v/>
      </c>
      <c r="E4726" s="133" t="str">
        <f>IF(D4726="","",IF(COUNTIF($D$10:D4725,D4726)=0,COUNTIF(D:D,D4726),""))</f>
        <v/>
      </c>
      <c r="F4726" s="20" t="str">
        <f t="shared" si="158"/>
        <v/>
      </c>
      <c r="G4726" s="56"/>
      <c r="H4726" s="56"/>
      <c r="I4726" s="56"/>
      <c r="J4726" s="56"/>
      <c r="K4726" s="56"/>
      <c r="L4726" s="56"/>
      <c r="M4726" s="56"/>
      <c r="N4726" s="56"/>
      <c r="O4726" s="56"/>
      <c r="P4726" s="56"/>
    </row>
    <row r="4727" spans="1:16">
      <c r="A4727" s="20">
        <v>4718</v>
      </c>
      <c r="B4727" s="20" t="str">
        <f>IF(Data!B4727:$B$5005&lt;&gt;"",Data!B4727,"")</f>
        <v/>
      </c>
      <c r="C4727" s="20" t="str">
        <f>IF(Data!$B4727:C$5005&lt;&gt;"",Data!C4727,"")</f>
        <v/>
      </c>
      <c r="D4727" s="20" t="str">
        <f t="shared" si="157"/>
        <v/>
      </c>
      <c r="E4727" s="133" t="str">
        <f>IF(D4727="","",IF(COUNTIF($D$10:D4726,D4727)=0,COUNTIF(D:D,D4727),""))</f>
        <v/>
      </c>
      <c r="F4727" s="20" t="str">
        <f t="shared" si="158"/>
        <v/>
      </c>
      <c r="G4727" s="56"/>
      <c r="H4727" s="56"/>
      <c r="I4727" s="56"/>
      <c r="J4727" s="56"/>
      <c r="K4727" s="56"/>
      <c r="L4727" s="56"/>
      <c r="M4727" s="56"/>
      <c r="N4727" s="56"/>
      <c r="O4727" s="56"/>
      <c r="P4727" s="56"/>
    </row>
    <row r="4728" spans="1:16">
      <c r="A4728" s="20">
        <v>4719</v>
      </c>
      <c r="B4728" s="20" t="str">
        <f>IF(Data!B4728:$B$5005&lt;&gt;"",Data!B4728,"")</f>
        <v/>
      </c>
      <c r="C4728" s="20" t="str">
        <f>IF(Data!$B4728:C$5005&lt;&gt;"",Data!C4728,"")</f>
        <v/>
      </c>
      <c r="D4728" s="20" t="str">
        <f t="shared" ref="D4728:D4791" si="159">IF(AND(B4728&lt;&gt;"",C4728&lt;&gt;""), _xlfn.RANK.AVG(B4728,B:B,1),"")</f>
        <v/>
      </c>
      <c r="E4728" s="133" t="str">
        <f>IF(D4728="","",IF(COUNTIF($D$10:D4727,D4728)=0,COUNTIF(D:D,D4728),""))</f>
        <v/>
      </c>
      <c r="F4728" s="20" t="str">
        <f t="shared" si="158"/>
        <v/>
      </c>
      <c r="G4728" s="56"/>
      <c r="H4728" s="56"/>
      <c r="I4728" s="56"/>
      <c r="J4728" s="56"/>
      <c r="K4728" s="56"/>
      <c r="L4728" s="56"/>
      <c r="M4728" s="56"/>
      <c r="N4728" s="56"/>
      <c r="O4728" s="56"/>
      <c r="P4728" s="56"/>
    </row>
    <row r="4729" spans="1:16">
      <c r="A4729" s="20">
        <v>4720</v>
      </c>
      <c r="B4729" s="20" t="str">
        <f>IF(Data!B4729:$B$5005&lt;&gt;"",Data!B4729,"")</f>
        <v/>
      </c>
      <c r="C4729" s="20" t="str">
        <f>IF(Data!$B4729:C$5005&lt;&gt;"",Data!C4729,"")</f>
        <v/>
      </c>
      <c r="D4729" s="20" t="str">
        <f t="shared" si="159"/>
        <v/>
      </c>
      <c r="E4729" s="133" t="str">
        <f>IF(D4729="","",IF(COUNTIF($D$10:D4728,D4729)=0,COUNTIF(D:D,D4729),""))</f>
        <v/>
      </c>
      <c r="F4729" s="20" t="str">
        <f t="shared" si="158"/>
        <v/>
      </c>
      <c r="G4729" s="56"/>
      <c r="H4729" s="56"/>
      <c r="I4729" s="56"/>
      <c r="J4729" s="56"/>
      <c r="K4729" s="56"/>
      <c r="L4729" s="56"/>
      <c r="M4729" s="56"/>
      <c r="N4729" s="56"/>
      <c r="O4729" s="56"/>
      <c r="P4729" s="56"/>
    </row>
    <row r="4730" spans="1:16">
      <c r="A4730" s="20">
        <v>4721</v>
      </c>
      <c r="B4730" s="20" t="str">
        <f>IF(Data!B4730:$B$5005&lt;&gt;"",Data!B4730,"")</f>
        <v/>
      </c>
      <c r="C4730" s="20" t="str">
        <f>IF(Data!$B4730:C$5005&lt;&gt;"",Data!C4730,"")</f>
        <v/>
      </c>
      <c r="D4730" s="20" t="str">
        <f t="shared" si="159"/>
        <v/>
      </c>
      <c r="E4730" s="133" t="str">
        <f>IF(D4730="","",IF(COUNTIF($D$10:D4729,D4730)=0,COUNTIF(D:D,D4730),""))</f>
        <v/>
      </c>
      <c r="F4730" s="20" t="str">
        <f t="shared" si="158"/>
        <v/>
      </c>
      <c r="G4730" s="56"/>
      <c r="H4730" s="56"/>
      <c r="I4730" s="56"/>
      <c r="J4730" s="56"/>
      <c r="K4730" s="56"/>
      <c r="L4730" s="56"/>
      <c r="M4730" s="56"/>
      <c r="N4730" s="56"/>
      <c r="O4730" s="56"/>
      <c r="P4730" s="56"/>
    </row>
    <row r="4731" spans="1:16">
      <c r="A4731" s="20">
        <v>4722</v>
      </c>
      <c r="B4731" s="20" t="str">
        <f>IF(Data!B4731:$B$5005&lt;&gt;"",Data!B4731,"")</f>
        <v/>
      </c>
      <c r="C4731" s="20" t="str">
        <f>IF(Data!$B4731:C$5005&lt;&gt;"",Data!C4731,"")</f>
        <v/>
      </c>
      <c r="D4731" s="20" t="str">
        <f t="shared" si="159"/>
        <v/>
      </c>
      <c r="E4731" s="133" t="str">
        <f>IF(D4731="","",IF(COUNTIF($D$10:D4730,D4731)=0,COUNTIF(D:D,D4731),""))</f>
        <v/>
      </c>
      <c r="F4731" s="20" t="str">
        <f t="shared" si="158"/>
        <v/>
      </c>
      <c r="G4731" s="56"/>
      <c r="H4731" s="56"/>
      <c r="I4731" s="56"/>
      <c r="J4731" s="56"/>
      <c r="K4731" s="56"/>
      <c r="L4731" s="56"/>
      <c r="M4731" s="56"/>
      <c r="N4731" s="56"/>
      <c r="O4731" s="56"/>
      <c r="P4731" s="56"/>
    </row>
    <row r="4732" spans="1:16">
      <c r="A4732" s="20">
        <v>4723</v>
      </c>
      <c r="B4732" s="20" t="str">
        <f>IF(Data!B4732:$B$5005&lt;&gt;"",Data!B4732,"")</f>
        <v/>
      </c>
      <c r="C4732" s="20" t="str">
        <f>IF(Data!$B4732:C$5005&lt;&gt;"",Data!C4732,"")</f>
        <v/>
      </c>
      <c r="D4732" s="20" t="str">
        <f t="shared" si="159"/>
        <v/>
      </c>
      <c r="E4732" s="133" t="str">
        <f>IF(D4732="","",IF(COUNTIF($D$10:D4731,D4732)=0,COUNTIF(D:D,D4732),""))</f>
        <v/>
      </c>
      <c r="F4732" s="20" t="str">
        <f t="shared" si="158"/>
        <v/>
      </c>
      <c r="G4732" s="56"/>
      <c r="H4732" s="56"/>
      <c r="I4732" s="56"/>
      <c r="J4732" s="56"/>
      <c r="K4732" s="56"/>
      <c r="L4732" s="56"/>
      <c r="M4732" s="56"/>
      <c r="N4732" s="56"/>
      <c r="O4732" s="56"/>
      <c r="P4732" s="56"/>
    </row>
    <row r="4733" spans="1:16">
      <c r="A4733" s="20">
        <v>4724</v>
      </c>
      <c r="B4733" s="20" t="str">
        <f>IF(Data!B4733:$B$5005&lt;&gt;"",Data!B4733,"")</f>
        <v/>
      </c>
      <c r="C4733" s="20" t="str">
        <f>IF(Data!$B4733:C$5005&lt;&gt;"",Data!C4733,"")</f>
        <v/>
      </c>
      <c r="D4733" s="20" t="str">
        <f t="shared" si="159"/>
        <v/>
      </c>
      <c r="E4733" s="133" t="str">
        <f>IF(D4733="","",IF(COUNTIF($D$10:D4732,D4733)=0,COUNTIF(D:D,D4733),""))</f>
        <v/>
      </c>
      <c r="F4733" s="20" t="str">
        <f t="shared" si="158"/>
        <v/>
      </c>
      <c r="G4733" s="56"/>
      <c r="H4733" s="56"/>
      <c r="I4733" s="56"/>
      <c r="J4733" s="56"/>
      <c r="K4733" s="56"/>
      <c r="L4733" s="56"/>
      <c r="M4733" s="56"/>
      <c r="N4733" s="56"/>
      <c r="O4733" s="56"/>
      <c r="P4733" s="56"/>
    </row>
    <row r="4734" spans="1:16">
      <c r="A4734" s="20">
        <v>4725</v>
      </c>
      <c r="B4734" s="20" t="str">
        <f>IF(Data!B4734:$B$5005&lt;&gt;"",Data!B4734,"")</f>
        <v/>
      </c>
      <c r="C4734" s="20" t="str">
        <f>IF(Data!$B4734:C$5005&lt;&gt;"",Data!C4734,"")</f>
        <v/>
      </c>
      <c r="D4734" s="20" t="str">
        <f t="shared" si="159"/>
        <v/>
      </c>
      <c r="E4734" s="133" t="str">
        <f>IF(D4734="","",IF(COUNTIF($D$10:D4733,D4734)=0,COUNTIF(D:D,D4734),""))</f>
        <v/>
      </c>
      <c r="F4734" s="20" t="str">
        <f t="shared" si="158"/>
        <v/>
      </c>
      <c r="G4734" s="56"/>
      <c r="H4734" s="56"/>
      <c r="I4734" s="56"/>
      <c r="J4734" s="56"/>
      <c r="K4734" s="56"/>
      <c r="L4734" s="56"/>
      <c r="M4734" s="56"/>
      <c r="N4734" s="56"/>
      <c r="O4734" s="56"/>
      <c r="P4734" s="56"/>
    </row>
    <row r="4735" spans="1:16">
      <c r="A4735" s="20">
        <v>4726</v>
      </c>
      <c r="B4735" s="20" t="str">
        <f>IF(Data!B4735:$B$5005&lt;&gt;"",Data!B4735,"")</f>
        <v/>
      </c>
      <c r="C4735" s="20" t="str">
        <f>IF(Data!$B4735:C$5005&lt;&gt;"",Data!C4735,"")</f>
        <v/>
      </c>
      <c r="D4735" s="20" t="str">
        <f t="shared" si="159"/>
        <v/>
      </c>
      <c r="E4735" s="133" t="str">
        <f>IF(D4735="","",IF(COUNTIF($D$10:D4734,D4735)=0,COUNTIF(D:D,D4735),""))</f>
        <v/>
      </c>
      <c r="F4735" s="20" t="str">
        <f t="shared" si="158"/>
        <v/>
      </c>
      <c r="G4735" s="56"/>
      <c r="H4735" s="56"/>
      <c r="I4735" s="56"/>
      <c r="J4735" s="56"/>
      <c r="K4735" s="56"/>
      <c r="L4735" s="56"/>
      <c r="M4735" s="56"/>
      <c r="N4735" s="56"/>
      <c r="O4735" s="56"/>
      <c r="P4735" s="56"/>
    </row>
    <row r="4736" spans="1:16">
      <c r="A4736" s="20">
        <v>4727</v>
      </c>
      <c r="B4736" s="20" t="str">
        <f>IF(Data!B4736:$B$5005&lt;&gt;"",Data!B4736,"")</f>
        <v/>
      </c>
      <c r="C4736" s="20" t="str">
        <f>IF(Data!$B4736:C$5005&lt;&gt;"",Data!C4736,"")</f>
        <v/>
      </c>
      <c r="D4736" s="20" t="str">
        <f t="shared" si="159"/>
        <v/>
      </c>
      <c r="E4736" s="133" t="str">
        <f>IF(D4736="","",IF(COUNTIF($D$10:D4735,D4736)=0,COUNTIF(D:D,D4736),""))</f>
        <v/>
      </c>
      <c r="F4736" s="20" t="str">
        <f t="shared" si="158"/>
        <v/>
      </c>
      <c r="G4736" s="56"/>
      <c r="H4736" s="56"/>
      <c r="I4736" s="56"/>
      <c r="J4736" s="56"/>
      <c r="K4736" s="56"/>
      <c r="L4736" s="56"/>
      <c r="M4736" s="56"/>
      <c r="N4736" s="56"/>
      <c r="O4736" s="56"/>
      <c r="P4736" s="56"/>
    </row>
    <row r="4737" spans="1:16">
      <c r="A4737" s="20">
        <v>4728</v>
      </c>
      <c r="B4737" s="20" t="str">
        <f>IF(Data!B4737:$B$5005&lt;&gt;"",Data!B4737,"")</f>
        <v/>
      </c>
      <c r="C4737" s="20" t="str">
        <f>IF(Data!$B4737:C$5005&lt;&gt;"",Data!C4737,"")</f>
        <v/>
      </c>
      <c r="D4737" s="20" t="str">
        <f t="shared" si="159"/>
        <v/>
      </c>
      <c r="E4737" s="133" t="str">
        <f>IF(D4737="","",IF(COUNTIF($D$10:D4736,D4737)=0,COUNTIF(D:D,D4737),""))</f>
        <v/>
      </c>
      <c r="F4737" s="20" t="str">
        <f t="shared" si="158"/>
        <v/>
      </c>
      <c r="G4737" s="56"/>
      <c r="H4737" s="56"/>
      <c r="I4737" s="56"/>
      <c r="J4737" s="56"/>
      <c r="K4737" s="56"/>
      <c r="L4737" s="56"/>
      <c r="M4737" s="56"/>
      <c r="N4737" s="56"/>
      <c r="O4737" s="56"/>
      <c r="P4737" s="56"/>
    </row>
    <row r="4738" spans="1:16">
      <c r="A4738" s="20">
        <v>4729</v>
      </c>
      <c r="B4738" s="20" t="str">
        <f>IF(Data!B4738:$B$5005&lt;&gt;"",Data!B4738,"")</f>
        <v/>
      </c>
      <c r="C4738" s="20" t="str">
        <f>IF(Data!$B4738:C$5005&lt;&gt;"",Data!C4738,"")</f>
        <v/>
      </c>
      <c r="D4738" s="20" t="str">
        <f t="shared" si="159"/>
        <v/>
      </c>
      <c r="E4738" s="133" t="str">
        <f>IF(D4738="","",IF(COUNTIF($D$10:D4737,D4738)=0,COUNTIF(D:D,D4738),""))</f>
        <v/>
      </c>
      <c r="F4738" s="20" t="str">
        <f t="shared" si="158"/>
        <v/>
      </c>
      <c r="G4738" s="56"/>
      <c r="H4738" s="56"/>
      <c r="I4738" s="56"/>
      <c r="J4738" s="56"/>
      <c r="K4738" s="56"/>
      <c r="L4738" s="56"/>
      <c r="M4738" s="56"/>
      <c r="N4738" s="56"/>
      <c r="O4738" s="56"/>
      <c r="P4738" s="56"/>
    </row>
    <row r="4739" spans="1:16">
      <c r="A4739" s="20">
        <v>4730</v>
      </c>
      <c r="B4739" s="20" t="str">
        <f>IF(Data!B4739:$B$5005&lt;&gt;"",Data!B4739,"")</f>
        <v/>
      </c>
      <c r="C4739" s="20" t="str">
        <f>IF(Data!$B4739:C$5005&lt;&gt;"",Data!C4739,"")</f>
        <v/>
      </c>
      <c r="D4739" s="20" t="str">
        <f t="shared" si="159"/>
        <v/>
      </c>
      <c r="E4739" s="133" t="str">
        <f>IF(D4739="","",IF(COUNTIF($D$10:D4738,D4739)=0,COUNTIF(D:D,D4739),""))</f>
        <v/>
      </c>
      <c r="F4739" s="20" t="str">
        <f t="shared" si="158"/>
        <v/>
      </c>
      <c r="G4739" s="56"/>
      <c r="H4739" s="56"/>
      <c r="I4739" s="56"/>
      <c r="J4739" s="56"/>
      <c r="K4739" s="56"/>
      <c r="L4739" s="56"/>
      <c r="M4739" s="56"/>
      <c r="N4739" s="56"/>
      <c r="O4739" s="56"/>
      <c r="P4739" s="56"/>
    </row>
    <row r="4740" spans="1:16">
      <c r="A4740" s="20">
        <v>4731</v>
      </c>
      <c r="B4740" s="20" t="str">
        <f>IF(Data!B4740:$B$5005&lt;&gt;"",Data!B4740,"")</f>
        <v/>
      </c>
      <c r="C4740" s="20" t="str">
        <f>IF(Data!$B4740:C$5005&lt;&gt;"",Data!C4740,"")</f>
        <v/>
      </c>
      <c r="D4740" s="20" t="str">
        <f t="shared" si="159"/>
        <v/>
      </c>
      <c r="E4740" s="133" t="str">
        <f>IF(D4740="","",IF(COUNTIF($D$10:D4739,D4740)=0,COUNTIF(D:D,D4740),""))</f>
        <v/>
      </c>
      <c r="F4740" s="20" t="str">
        <f t="shared" si="158"/>
        <v/>
      </c>
      <c r="G4740" s="56"/>
      <c r="H4740" s="56"/>
      <c r="I4740" s="56"/>
      <c r="J4740" s="56"/>
      <c r="K4740" s="56"/>
      <c r="L4740" s="56"/>
      <c r="M4740" s="56"/>
      <c r="N4740" s="56"/>
      <c r="O4740" s="56"/>
      <c r="P4740" s="56"/>
    </row>
    <row r="4741" spans="1:16">
      <c r="A4741" s="20">
        <v>4732</v>
      </c>
      <c r="B4741" s="20" t="str">
        <f>IF(Data!B4741:$B$5005&lt;&gt;"",Data!B4741,"")</f>
        <v/>
      </c>
      <c r="C4741" s="20" t="str">
        <f>IF(Data!$B4741:C$5005&lt;&gt;"",Data!C4741,"")</f>
        <v/>
      </c>
      <c r="D4741" s="20" t="str">
        <f t="shared" si="159"/>
        <v/>
      </c>
      <c r="E4741" s="133" t="str">
        <f>IF(D4741="","",IF(COUNTIF($D$10:D4740,D4741)=0,COUNTIF(D:D,D4741),""))</f>
        <v/>
      </c>
      <c r="F4741" s="20" t="str">
        <f t="shared" si="158"/>
        <v/>
      </c>
      <c r="G4741" s="56"/>
      <c r="H4741" s="56"/>
      <c r="I4741" s="56"/>
      <c r="J4741" s="56"/>
      <c r="K4741" s="56"/>
      <c r="L4741" s="56"/>
      <c r="M4741" s="56"/>
      <c r="N4741" s="56"/>
      <c r="O4741" s="56"/>
      <c r="P4741" s="56"/>
    </row>
    <row r="4742" spans="1:16">
      <c r="A4742" s="20">
        <v>4733</v>
      </c>
      <c r="B4742" s="20" t="str">
        <f>IF(Data!B4742:$B$5005&lt;&gt;"",Data!B4742,"")</f>
        <v/>
      </c>
      <c r="C4742" s="20" t="str">
        <f>IF(Data!$B4742:C$5005&lt;&gt;"",Data!C4742,"")</f>
        <v/>
      </c>
      <c r="D4742" s="20" t="str">
        <f t="shared" si="159"/>
        <v/>
      </c>
      <c r="E4742" s="133" t="str">
        <f>IF(D4742="","",IF(COUNTIF($D$10:D4741,D4742)=0,COUNTIF(D:D,D4742),""))</f>
        <v/>
      </c>
      <c r="F4742" s="20" t="str">
        <f t="shared" si="158"/>
        <v/>
      </c>
      <c r="G4742" s="56"/>
      <c r="H4742" s="56"/>
      <c r="I4742" s="56"/>
      <c r="J4742" s="56"/>
      <c r="K4742" s="56"/>
      <c r="L4742" s="56"/>
      <c r="M4742" s="56"/>
      <c r="N4742" s="56"/>
      <c r="O4742" s="56"/>
      <c r="P4742" s="56"/>
    </row>
    <row r="4743" spans="1:16">
      <c r="A4743" s="20">
        <v>4734</v>
      </c>
      <c r="B4743" s="20" t="str">
        <f>IF(Data!B4743:$B$5005&lt;&gt;"",Data!B4743,"")</f>
        <v/>
      </c>
      <c r="C4743" s="20" t="str">
        <f>IF(Data!$B4743:C$5005&lt;&gt;"",Data!C4743,"")</f>
        <v/>
      </c>
      <c r="D4743" s="20" t="str">
        <f t="shared" si="159"/>
        <v/>
      </c>
      <c r="E4743" s="133" t="str">
        <f>IF(D4743="","",IF(COUNTIF($D$10:D4742,D4743)=0,COUNTIF(D:D,D4743),""))</f>
        <v/>
      </c>
      <c r="F4743" s="20" t="str">
        <f t="shared" si="158"/>
        <v/>
      </c>
      <c r="G4743" s="56"/>
      <c r="H4743" s="56"/>
      <c r="I4743" s="56"/>
      <c r="J4743" s="56"/>
      <c r="K4743" s="56"/>
      <c r="L4743" s="56"/>
      <c r="M4743" s="56"/>
      <c r="N4743" s="56"/>
      <c r="O4743" s="56"/>
      <c r="P4743" s="56"/>
    </row>
    <row r="4744" spans="1:16">
      <c r="A4744" s="20">
        <v>4735</v>
      </c>
      <c r="B4744" s="20" t="str">
        <f>IF(Data!B4744:$B$5005&lt;&gt;"",Data!B4744,"")</f>
        <v/>
      </c>
      <c r="C4744" s="20" t="str">
        <f>IF(Data!$B4744:C$5005&lt;&gt;"",Data!C4744,"")</f>
        <v/>
      </c>
      <c r="D4744" s="20" t="str">
        <f t="shared" si="159"/>
        <v/>
      </c>
      <c r="E4744" s="133" t="str">
        <f>IF(D4744="","",IF(COUNTIF($D$10:D4743,D4744)=0,COUNTIF(D:D,D4744),""))</f>
        <v/>
      </c>
      <c r="F4744" s="20" t="str">
        <f t="shared" si="158"/>
        <v/>
      </c>
      <c r="G4744" s="56"/>
      <c r="H4744" s="56"/>
      <c r="I4744" s="56"/>
      <c r="J4744" s="56"/>
      <c r="K4744" s="56"/>
      <c r="L4744" s="56"/>
      <c r="M4744" s="56"/>
      <c r="N4744" s="56"/>
      <c r="O4744" s="56"/>
      <c r="P4744" s="56"/>
    </row>
    <row r="4745" spans="1:16">
      <c r="A4745" s="20">
        <v>4736</v>
      </c>
      <c r="B4745" s="20" t="str">
        <f>IF(Data!B4745:$B$5005&lt;&gt;"",Data!B4745,"")</f>
        <v/>
      </c>
      <c r="C4745" s="20" t="str">
        <f>IF(Data!$B4745:C$5005&lt;&gt;"",Data!C4745,"")</f>
        <v/>
      </c>
      <c r="D4745" s="20" t="str">
        <f t="shared" si="159"/>
        <v/>
      </c>
      <c r="E4745" s="133" t="str">
        <f>IF(D4745="","",IF(COUNTIF($D$10:D4744,D4745)=0,COUNTIF(D:D,D4745),""))</f>
        <v/>
      </c>
      <c r="F4745" s="20" t="str">
        <f t="shared" si="158"/>
        <v/>
      </c>
      <c r="G4745" s="56"/>
      <c r="H4745" s="56"/>
      <c r="I4745" s="56"/>
      <c r="J4745" s="56"/>
      <c r="K4745" s="56"/>
      <c r="L4745" s="56"/>
      <c r="M4745" s="56"/>
      <c r="N4745" s="56"/>
      <c r="O4745" s="56"/>
      <c r="P4745" s="56"/>
    </row>
    <row r="4746" spans="1:16">
      <c r="A4746" s="20">
        <v>4737</v>
      </c>
      <c r="B4746" s="20" t="str">
        <f>IF(Data!B4746:$B$5005&lt;&gt;"",Data!B4746,"")</f>
        <v/>
      </c>
      <c r="C4746" s="20" t="str">
        <f>IF(Data!$B4746:C$5005&lt;&gt;"",Data!C4746,"")</f>
        <v/>
      </c>
      <c r="D4746" s="20" t="str">
        <f t="shared" si="159"/>
        <v/>
      </c>
      <c r="E4746" s="133" t="str">
        <f>IF(D4746="","",IF(COUNTIF($D$10:D4745,D4746)=0,COUNTIF(D:D,D4746),""))</f>
        <v/>
      </c>
      <c r="F4746" s="20" t="str">
        <f t="shared" si="158"/>
        <v/>
      </c>
      <c r="G4746" s="56"/>
      <c r="H4746" s="56"/>
      <c r="I4746" s="56"/>
      <c r="J4746" s="56"/>
      <c r="K4746" s="56"/>
      <c r="L4746" s="56"/>
      <c r="M4746" s="56"/>
      <c r="N4746" s="56"/>
      <c r="O4746" s="56"/>
      <c r="P4746" s="56"/>
    </row>
    <row r="4747" spans="1:16">
      <c r="A4747" s="20">
        <v>4738</v>
      </c>
      <c r="B4747" s="20" t="str">
        <f>IF(Data!B4747:$B$5005&lt;&gt;"",Data!B4747,"")</f>
        <v/>
      </c>
      <c r="C4747" s="20" t="str">
        <f>IF(Data!$B4747:C$5005&lt;&gt;"",Data!C4747,"")</f>
        <v/>
      </c>
      <c r="D4747" s="20" t="str">
        <f t="shared" si="159"/>
        <v/>
      </c>
      <c r="E4747" s="133" t="str">
        <f>IF(D4747="","",IF(COUNTIF($D$10:D4746,D4747)=0,COUNTIF(D:D,D4747),""))</f>
        <v/>
      </c>
      <c r="F4747" s="20" t="str">
        <f t="shared" si="158"/>
        <v/>
      </c>
      <c r="G4747" s="56"/>
      <c r="H4747" s="56"/>
      <c r="I4747" s="56"/>
      <c r="J4747" s="56"/>
      <c r="K4747" s="56"/>
      <c r="L4747" s="56"/>
      <c r="M4747" s="56"/>
      <c r="N4747" s="56"/>
      <c r="O4747" s="56"/>
      <c r="P4747" s="56"/>
    </row>
    <row r="4748" spans="1:16">
      <c r="A4748" s="20">
        <v>4739</v>
      </c>
      <c r="B4748" s="20" t="str">
        <f>IF(Data!B4748:$B$5005&lt;&gt;"",Data!B4748,"")</f>
        <v/>
      </c>
      <c r="C4748" s="20" t="str">
        <f>IF(Data!$B4748:C$5005&lt;&gt;"",Data!C4748,"")</f>
        <v/>
      </c>
      <c r="D4748" s="20" t="str">
        <f t="shared" si="159"/>
        <v/>
      </c>
      <c r="E4748" s="133" t="str">
        <f>IF(D4748="","",IF(COUNTIF($D$10:D4747,D4748)=0,COUNTIF(D:D,D4748),""))</f>
        <v/>
      </c>
      <c r="F4748" s="20" t="str">
        <f t="shared" ref="F4748:F4811" si="160">IF(E4748="","",E4748^3-E4748)</f>
        <v/>
      </c>
      <c r="G4748" s="56"/>
      <c r="H4748" s="56"/>
      <c r="I4748" s="56"/>
      <c r="J4748" s="56"/>
      <c r="K4748" s="56"/>
      <c r="L4748" s="56"/>
      <c r="M4748" s="56"/>
      <c r="N4748" s="56"/>
      <c r="O4748" s="56"/>
      <c r="P4748" s="56"/>
    </row>
    <row r="4749" spans="1:16">
      <c r="A4749" s="20">
        <v>4740</v>
      </c>
      <c r="B4749" s="20" t="str">
        <f>IF(Data!B4749:$B$5005&lt;&gt;"",Data!B4749,"")</f>
        <v/>
      </c>
      <c r="C4749" s="20" t="str">
        <f>IF(Data!$B4749:C$5005&lt;&gt;"",Data!C4749,"")</f>
        <v/>
      </c>
      <c r="D4749" s="20" t="str">
        <f t="shared" si="159"/>
        <v/>
      </c>
      <c r="E4749" s="133" t="str">
        <f>IF(D4749="","",IF(COUNTIF($D$10:D4748,D4749)=0,COUNTIF(D:D,D4749),""))</f>
        <v/>
      </c>
      <c r="F4749" s="20" t="str">
        <f t="shared" si="160"/>
        <v/>
      </c>
      <c r="G4749" s="56"/>
      <c r="H4749" s="56"/>
      <c r="I4749" s="56"/>
      <c r="J4749" s="56"/>
      <c r="K4749" s="56"/>
      <c r="L4749" s="56"/>
      <c r="M4749" s="56"/>
      <c r="N4749" s="56"/>
      <c r="O4749" s="56"/>
      <c r="P4749" s="56"/>
    </row>
    <row r="4750" spans="1:16">
      <c r="A4750" s="20">
        <v>4741</v>
      </c>
      <c r="B4750" s="20" t="str">
        <f>IF(Data!B4750:$B$5005&lt;&gt;"",Data!B4750,"")</f>
        <v/>
      </c>
      <c r="C4750" s="20" t="str">
        <f>IF(Data!$B4750:C$5005&lt;&gt;"",Data!C4750,"")</f>
        <v/>
      </c>
      <c r="D4750" s="20" t="str">
        <f t="shared" si="159"/>
        <v/>
      </c>
      <c r="E4750" s="133" t="str">
        <f>IF(D4750="","",IF(COUNTIF($D$10:D4749,D4750)=0,COUNTIF(D:D,D4750),""))</f>
        <v/>
      </c>
      <c r="F4750" s="20" t="str">
        <f t="shared" si="160"/>
        <v/>
      </c>
      <c r="G4750" s="56"/>
      <c r="H4750" s="56"/>
      <c r="I4750" s="56"/>
      <c r="J4750" s="56"/>
      <c r="K4750" s="56"/>
      <c r="L4750" s="56"/>
      <c r="M4750" s="56"/>
      <c r="N4750" s="56"/>
      <c r="O4750" s="56"/>
      <c r="P4750" s="56"/>
    </row>
    <row r="4751" spans="1:16">
      <c r="A4751" s="20">
        <v>4742</v>
      </c>
      <c r="B4751" s="20" t="str">
        <f>IF(Data!B4751:$B$5005&lt;&gt;"",Data!B4751,"")</f>
        <v/>
      </c>
      <c r="C4751" s="20" t="str">
        <f>IF(Data!$B4751:C$5005&lt;&gt;"",Data!C4751,"")</f>
        <v/>
      </c>
      <c r="D4751" s="20" t="str">
        <f t="shared" si="159"/>
        <v/>
      </c>
      <c r="E4751" s="133" t="str">
        <f>IF(D4751="","",IF(COUNTIF($D$10:D4750,D4751)=0,COUNTIF(D:D,D4751),""))</f>
        <v/>
      </c>
      <c r="F4751" s="20" t="str">
        <f t="shared" si="160"/>
        <v/>
      </c>
      <c r="G4751" s="56"/>
      <c r="H4751" s="56"/>
      <c r="I4751" s="56"/>
      <c r="J4751" s="56"/>
      <c r="K4751" s="56"/>
      <c r="L4751" s="56"/>
      <c r="M4751" s="56"/>
      <c r="N4751" s="56"/>
      <c r="O4751" s="56"/>
      <c r="P4751" s="56"/>
    </row>
    <row r="4752" spans="1:16">
      <c r="A4752" s="20">
        <v>4743</v>
      </c>
      <c r="B4752" s="20" t="str">
        <f>IF(Data!B4752:$B$5005&lt;&gt;"",Data!B4752,"")</f>
        <v/>
      </c>
      <c r="C4752" s="20" t="str">
        <f>IF(Data!$B4752:C$5005&lt;&gt;"",Data!C4752,"")</f>
        <v/>
      </c>
      <c r="D4752" s="20" t="str">
        <f t="shared" si="159"/>
        <v/>
      </c>
      <c r="E4752" s="133" t="str">
        <f>IF(D4752="","",IF(COUNTIF($D$10:D4751,D4752)=0,COUNTIF(D:D,D4752),""))</f>
        <v/>
      </c>
      <c r="F4752" s="20" t="str">
        <f t="shared" si="160"/>
        <v/>
      </c>
      <c r="G4752" s="56"/>
      <c r="H4752" s="56"/>
      <c r="I4752" s="56"/>
      <c r="J4752" s="56"/>
      <c r="K4752" s="56"/>
      <c r="L4752" s="56"/>
      <c r="M4752" s="56"/>
      <c r="N4752" s="56"/>
      <c r="O4752" s="56"/>
      <c r="P4752" s="56"/>
    </row>
    <row r="4753" spans="1:16">
      <c r="A4753" s="20">
        <v>4744</v>
      </c>
      <c r="B4753" s="20" t="str">
        <f>IF(Data!B4753:$B$5005&lt;&gt;"",Data!B4753,"")</f>
        <v/>
      </c>
      <c r="C4753" s="20" t="str">
        <f>IF(Data!$B4753:C$5005&lt;&gt;"",Data!C4753,"")</f>
        <v/>
      </c>
      <c r="D4753" s="20" t="str">
        <f t="shared" si="159"/>
        <v/>
      </c>
      <c r="E4753" s="133" t="str">
        <f>IF(D4753="","",IF(COUNTIF($D$10:D4752,D4753)=0,COUNTIF(D:D,D4753),""))</f>
        <v/>
      </c>
      <c r="F4753" s="20" t="str">
        <f t="shared" si="160"/>
        <v/>
      </c>
      <c r="G4753" s="56"/>
      <c r="H4753" s="56"/>
      <c r="I4753" s="56"/>
      <c r="J4753" s="56"/>
      <c r="K4753" s="56"/>
      <c r="L4753" s="56"/>
      <c r="M4753" s="56"/>
      <c r="N4753" s="56"/>
      <c r="O4753" s="56"/>
      <c r="P4753" s="56"/>
    </row>
    <row r="4754" spans="1:16">
      <c r="A4754" s="20">
        <v>4745</v>
      </c>
      <c r="B4754" s="20" t="str">
        <f>IF(Data!B4754:$B$5005&lt;&gt;"",Data!B4754,"")</f>
        <v/>
      </c>
      <c r="C4754" s="20" t="str">
        <f>IF(Data!$B4754:C$5005&lt;&gt;"",Data!C4754,"")</f>
        <v/>
      </c>
      <c r="D4754" s="20" t="str">
        <f t="shared" si="159"/>
        <v/>
      </c>
      <c r="E4754" s="133" t="str">
        <f>IF(D4754="","",IF(COUNTIF($D$10:D4753,D4754)=0,COUNTIF(D:D,D4754),""))</f>
        <v/>
      </c>
      <c r="F4754" s="20" t="str">
        <f t="shared" si="160"/>
        <v/>
      </c>
      <c r="G4754" s="56"/>
      <c r="H4754" s="56"/>
      <c r="I4754" s="56"/>
      <c r="J4754" s="56"/>
      <c r="K4754" s="56"/>
      <c r="L4754" s="56"/>
      <c r="M4754" s="56"/>
      <c r="N4754" s="56"/>
      <c r="O4754" s="56"/>
      <c r="P4754" s="56"/>
    </row>
    <row r="4755" spans="1:16">
      <c r="A4755" s="20">
        <v>4746</v>
      </c>
      <c r="B4755" s="20" t="str">
        <f>IF(Data!B4755:$B$5005&lt;&gt;"",Data!B4755,"")</f>
        <v/>
      </c>
      <c r="C4755" s="20" t="str">
        <f>IF(Data!$B4755:C$5005&lt;&gt;"",Data!C4755,"")</f>
        <v/>
      </c>
      <c r="D4755" s="20" t="str">
        <f t="shared" si="159"/>
        <v/>
      </c>
      <c r="E4755" s="133" t="str">
        <f>IF(D4755="","",IF(COUNTIF($D$10:D4754,D4755)=0,COUNTIF(D:D,D4755),""))</f>
        <v/>
      </c>
      <c r="F4755" s="20" t="str">
        <f t="shared" si="160"/>
        <v/>
      </c>
      <c r="G4755" s="56"/>
      <c r="H4755" s="56"/>
      <c r="I4755" s="56"/>
      <c r="J4755" s="56"/>
      <c r="K4755" s="56"/>
      <c r="L4755" s="56"/>
      <c r="M4755" s="56"/>
      <c r="N4755" s="56"/>
      <c r="O4755" s="56"/>
      <c r="P4755" s="56"/>
    </row>
    <row r="4756" spans="1:16">
      <c r="A4756" s="20">
        <v>4747</v>
      </c>
      <c r="B4756" s="20" t="str">
        <f>IF(Data!B4756:$B$5005&lt;&gt;"",Data!B4756,"")</f>
        <v/>
      </c>
      <c r="C4756" s="20" t="str">
        <f>IF(Data!$B4756:C$5005&lt;&gt;"",Data!C4756,"")</f>
        <v/>
      </c>
      <c r="D4756" s="20" t="str">
        <f t="shared" si="159"/>
        <v/>
      </c>
      <c r="E4756" s="133" t="str">
        <f>IF(D4756="","",IF(COUNTIF($D$10:D4755,D4756)=0,COUNTIF(D:D,D4756),""))</f>
        <v/>
      </c>
      <c r="F4756" s="20" t="str">
        <f t="shared" si="160"/>
        <v/>
      </c>
      <c r="G4756" s="56"/>
      <c r="H4756" s="56"/>
      <c r="I4756" s="56"/>
      <c r="J4756" s="56"/>
      <c r="K4756" s="56"/>
      <c r="L4756" s="56"/>
      <c r="M4756" s="56"/>
      <c r="N4756" s="56"/>
      <c r="O4756" s="56"/>
      <c r="P4756" s="56"/>
    </row>
    <row r="4757" spans="1:16">
      <c r="A4757" s="20">
        <v>4748</v>
      </c>
      <c r="B4757" s="20" t="str">
        <f>IF(Data!B4757:$B$5005&lt;&gt;"",Data!B4757,"")</f>
        <v/>
      </c>
      <c r="C4757" s="20" t="str">
        <f>IF(Data!$B4757:C$5005&lt;&gt;"",Data!C4757,"")</f>
        <v/>
      </c>
      <c r="D4757" s="20" t="str">
        <f t="shared" si="159"/>
        <v/>
      </c>
      <c r="E4757" s="133" t="str">
        <f>IF(D4757="","",IF(COUNTIF($D$10:D4756,D4757)=0,COUNTIF(D:D,D4757),""))</f>
        <v/>
      </c>
      <c r="F4757" s="20" t="str">
        <f t="shared" si="160"/>
        <v/>
      </c>
      <c r="G4757" s="56"/>
      <c r="H4757" s="56"/>
      <c r="I4757" s="56"/>
      <c r="J4757" s="56"/>
      <c r="K4757" s="56"/>
      <c r="L4757" s="56"/>
      <c r="M4757" s="56"/>
      <c r="N4757" s="56"/>
      <c r="O4757" s="56"/>
      <c r="P4757" s="56"/>
    </row>
    <row r="4758" spans="1:16">
      <c r="A4758" s="20">
        <v>4749</v>
      </c>
      <c r="B4758" s="20" t="str">
        <f>IF(Data!B4758:$B$5005&lt;&gt;"",Data!B4758,"")</f>
        <v/>
      </c>
      <c r="C4758" s="20" t="str">
        <f>IF(Data!$B4758:C$5005&lt;&gt;"",Data!C4758,"")</f>
        <v/>
      </c>
      <c r="D4758" s="20" t="str">
        <f t="shared" si="159"/>
        <v/>
      </c>
      <c r="E4758" s="133" t="str">
        <f>IF(D4758="","",IF(COUNTIF($D$10:D4757,D4758)=0,COUNTIF(D:D,D4758),""))</f>
        <v/>
      </c>
      <c r="F4758" s="20" t="str">
        <f t="shared" si="160"/>
        <v/>
      </c>
      <c r="G4758" s="56"/>
      <c r="H4758" s="56"/>
      <c r="I4758" s="56"/>
      <c r="J4758" s="56"/>
      <c r="K4758" s="56"/>
      <c r="L4758" s="56"/>
      <c r="M4758" s="56"/>
      <c r="N4758" s="56"/>
      <c r="O4758" s="56"/>
      <c r="P4758" s="56"/>
    </row>
    <row r="4759" spans="1:16">
      <c r="A4759" s="20">
        <v>4750</v>
      </c>
      <c r="B4759" s="20" t="str">
        <f>IF(Data!B4759:$B$5005&lt;&gt;"",Data!B4759,"")</f>
        <v/>
      </c>
      <c r="C4759" s="20" t="str">
        <f>IF(Data!$B4759:C$5005&lt;&gt;"",Data!C4759,"")</f>
        <v/>
      </c>
      <c r="D4759" s="20" t="str">
        <f t="shared" si="159"/>
        <v/>
      </c>
      <c r="E4759" s="133" t="str">
        <f>IF(D4759="","",IF(COUNTIF($D$10:D4758,D4759)=0,COUNTIF(D:D,D4759),""))</f>
        <v/>
      </c>
      <c r="F4759" s="20" t="str">
        <f t="shared" si="160"/>
        <v/>
      </c>
      <c r="G4759" s="56"/>
      <c r="H4759" s="56"/>
      <c r="I4759" s="56"/>
      <c r="J4759" s="56"/>
      <c r="K4759" s="56"/>
      <c r="L4759" s="56"/>
      <c r="M4759" s="56"/>
      <c r="N4759" s="56"/>
      <c r="O4759" s="56"/>
      <c r="P4759" s="56"/>
    </row>
    <row r="4760" spans="1:16">
      <c r="A4760" s="20">
        <v>4751</v>
      </c>
      <c r="B4760" s="20" t="str">
        <f>IF(Data!B4760:$B$5005&lt;&gt;"",Data!B4760,"")</f>
        <v/>
      </c>
      <c r="C4760" s="20" t="str">
        <f>IF(Data!$B4760:C$5005&lt;&gt;"",Data!C4760,"")</f>
        <v/>
      </c>
      <c r="D4760" s="20" t="str">
        <f t="shared" si="159"/>
        <v/>
      </c>
      <c r="E4760" s="133" t="str">
        <f>IF(D4760="","",IF(COUNTIF($D$10:D4759,D4760)=0,COUNTIF(D:D,D4760),""))</f>
        <v/>
      </c>
      <c r="F4760" s="20" t="str">
        <f t="shared" si="160"/>
        <v/>
      </c>
      <c r="G4760" s="56"/>
      <c r="H4760" s="56"/>
      <c r="I4760" s="56"/>
      <c r="J4760" s="56"/>
      <c r="K4760" s="56"/>
      <c r="L4760" s="56"/>
      <c r="M4760" s="56"/>
      <c r="N4760" s="56"/>
      <c r="O4760" s="56"/>
      <c r="P4760" s="56"/>
    </row>
    <row r="4761" spans="1:16">
      <c r="A4761" s="20">
        <v>4752</v>
      </c>
      <c r="B4761" s="20" t="str">
        <f>IF(Data!B4761:$B$5005&lt;&gt;"",Data!B4761,"")</f>
        <v/>
      </c>
      <c r="C4761" s="20" t="str">
        <f>IF(Data!$B4761:C$5005&lt;&gt;"",Data!C4761,"")</f>
        <v/>
      </c>
      <c r="D4761" s="20" t="str">
        <f t="shared" si="159"/>
        <v/>
      </c>
      <c r="E4761" s="133" t="str">
        <f>IF(D4761="","",IF(COUNTIF($D$10:D4760,D4761)=0,COUNTIF(D:D,D4761),""))</f>
        <v/>
      </c>
      <c r="F4761" s="20" t="str">
        <f t="shared" si="160"/>
        <v/>
      </c>
      <c r="G4761" s="56"/>
      <c r="H4761" s="56"/>
      <c r="I4761" s="56"/>
      <c r="J4761" s="56"/>
      <c r="K4761" s="56"/>
      <c r="L4761" s="56"/>
      <c r="M4761" s="56"/>
      <c r="N4761" s="56"/>
      <c r="O4761" s="56"/>
      <c r="P4761" s="56"/>
    </row>
    <row r="4762" spans="1:16">
      <c r="A4762" s="20">
        <v>4753</v>
      </c>
      <c r="B4762" s="20" t="str">
        <f>IF(Data!B4762:$B$5005&lt;&gt;"",Data!B4762,"")</f>
        <v/>
      </c>
      <c r="C4762" s="20" t="str">
        <f>IF(Data!$B4762:C$5005&lt;&gt;"",Data!C4762,"")</f>
        <v/>
      </c>
      <c r="D4762" s="20" t="str">
        <f t="shared" si="159"/>
        <v/>
      </c>
      <c r="E4762" s="133" t="str">
        <f>IF(D4762="","",IF(COUNTIF($D$10:D4761,D4762)=0,COUNTIF(D:D,D4762),""))</f>
        <v/>
      </c>
      <c r="F4762" s="20" t="str">
        <f t="shared" si="160"/>
        <v/>
      </c>
      <c r="G4762" s="56"/>
      <c r="H4762" s="56"/>
      <c r="I4762" s="56"/>
      <c r="J4762" s="56"/>
      <c r="K4762" s="56"/>
      <c r="L4762" s="56"/>
      <c r="M4762" s="56"/>
      <c r="N4762" s="56"/>
      <c r="O4762" s="56"/>
      <c r="P4762" s="56"/>
    </row>
    <row r="4763" spans="1:16">
      <c r="A4763" s="20">
        <v>4754</v>
      </c>
      <c r="B4763" s="20" t="str">
        <f>IF(Data!B4763:$B$5005&lt;&gt;"",Data!B4763,"")</f>
        <v/>
      </c>
      <c r="C4763" s="20" t="str">
        <f>IF(Data!$B4763:C$5005&lt;&gt;"",Data!C4763,"")</f>
        <v/>
      </c>
      <c r="D4763" s="20" t="str">
        <f t="shared" si="159"/>
        <v/>
      </c>
      <c r="E4763" s="133" t="str">
        <f>IF(D4763="","",IF(COUNTIF($D$10:D4762,D4763)=0,COUNTIF(D:D,D4763),""))</f>
        <v/>
      </c>
      <c r="F4763" s="20" t="str">
        <f t="shared" si="160"/>
        <v/>
      </c>
      <c r="G4763" s="56"/>
      <c r="H4763" s="56"/>
      <c r="I4763" s="56"/>
      <c r="J4763" s="56"/>
      <c r="K4763" s="56"/>
      <c r="L4763" s="56"/>
      <c r="M4763" s="56"/>
      <c r="N4763" s="56"/>
      <c r="O4763" s="56"/>
      <c r="P4763" s="56"/>
    </row>
    <row r="4764" spans="1:16">
      <c r="A4764" s="20">
        <v>4755</v>
      </c>
      <c r="B4764" s="20" t="str">
        <f>IF(Data!B4764:$B$5005&lt;&gt;"",Data!B4764,"")</f>
        <v/>
      </c>
      <c r="C4764" s="20" t="str">
        <f>IF(Data!$B4764:C$5005&lt;&gt;"",Data!C4764,"")</f>
        <v/>
      </c>
      <c r="D4764" s="20" t="str">
        <f t="shared" si="159"/>
        <v/>
      </c>
      <c r="E4764" s="133" t="str">
        <f>IF(D4764="","",IF(COUNTIF($D$10:D4763,D4764)=0,COUNTIF(D:D,D4764),""))</f>
        <v/>
      </c>
      <c r="F4764" s="20" t="str">
        <f t="shared" si="160"/>
        <v/>
      </c>
      <c r="G4764" s="56"/>
      <c r="H4764" s="56"/>
      <c r="I4764" s="56"/>
      <c r="J4764" s="56"/>
      <c r="K4764" s="56"/>
      <c r="L4764" s="56"/>
      <c r="M4764" s="56"/>
      <c r="N4764" s="56"/>
      <c r="O4764" s="56"/>
      <c r="P4764" s="56"/>
    </row>
    <row r="4765" spans="1:16">
      <c r="A4765" s="20">
        <v>4756</v>
      </c>
      <c r="B4765" s="20" t="str">
        <f>IF(Data!B4765:$B$5005&lt;&gt;"",Data!B4765,"")</f>
        <v/>
      </c>
      <c r="C4765" s="20" t="str">
        <f>IF(Data!$B4765:C$5005&lt;&gt;"",Data!C4765,"")</f>
        <v/>
      </c>
      <c r="D4765" s="20" t="str">
        <f t="shared" si="159"/>
        <v/>
      </c>
      <c r="E4765" s="133" t="str">
        <f>IF(D4765="","",IF(COUNTIF($D$10:D4764,D4765)=0,COUNTIF(D:D,D4765),""))</f>
        <v/>
      </c>
      <c r="F4765" s="20" t="str">
        <f t="shared" si="160"/>
        <v/>
      </c>
      <c r="G4765" s="56"/>
      <c r="H4765" s="56"/>
      <c r="I4765" s="56"/>
      <c r="J4765" s="56"/>
      <c r="K4765" s="56"/>
      <c r="L4765" s="56"/>
      <c r="M4765" s="56"/>
      <c r="N4765" s="56"/>
      <c r="O4765" s="56"/>
      <c r="P4765" s="56"/>
    </row>
    <row r="4766" spans="1:16">
      <c r="A4766" s="20">
        <v>4757</v>
      </c>
      <c r="B4766" s="20" t="str">
        <f>IF(Data!B4766:$B$5005&lt;&gt;"",Data!B4766,"")</f>
        <v/>
      </c>
      <c r="C4766" s="20" t="str">
        <f>IF(Data!$B4766:C$5005&lt;&gt;"",Data!C4766,"")</f>
        <v/>
      </c>
      <c r="D4766" s="20" t="str">
        <f t="shared" si="159"/>
        <v/>
      </c>
      <c r="E4766" s="133" t="str">
        <f>IF(D4766="","",IF(COUNTIF($D$10:D4765,D4766)=0,COUNTIF(D:D,D4766),""))</f>
        <v/>
      </c>
      <c r="F4766" s="20" t="str">
        <f t="shared" si="160"/>
        <v/>
      </c>
      <c r="G4766" s="56"/>
      <c r="H4766" s="56"/>
      <c r="I4766" s="56"/>
      <c r="J4766" s="56"/>
      <c r="K4766" s="56"/>
      <c r="L4766" s="56"/>
      <c r="M4766" s="56"/>
      <c r="N4766" s="56"/>
      <c r="O4766" s="56"/>
      <c r="P4766" s="56"/>
    </row>
    <row r="4767" spans="1:16">
      <c r="A4767" s="20">
        <v>4758</v>
      </c>
      <c r="B4767" s="20" t="str">
        <f>IF(Data!B4767:$B$5005&lt;&gt;"",Data!B4767,"")</f>
        <v/>
      </c>
      <c r="C4767" s="20" t="str">
        <f>IF(Data!$B4767:C$5005&lt;&gt;"",Data!C4767,"")</f>
        <v/>
      </c>
      <c r="D4767" s="20" t="str">
        <f t="shared" si="159"/>
        <v/>
      </c>
      <c r="E4767" s="133" t="str">
        <f>IF(D4767="","",IF(COUNTIF($D$10:D4766,D4767)=0,COUNTIF(D:D,D4767),""))</f>
        <v/>
      </c>
      <c r="F4767" s="20" t="str">
        <f t="shared" si="160"/>
        <v/>
      </c>
      <c r="G4767" s="56"/>
      <c r="H4767" s="56"/>
      <c r="I4767" s="56"/>
      <c r="J4767" s="56"/>
      <c r="K4767" s="56"/>
      <c r="L4767" s="56"/>
      <c r="M4767" s="56"/>
      <c r="N4767" s="56"/>
      <c r="O4767" s="56"/>
      <c r="P4767" s="56"/>
    </row>
    <row r="4768" spans="1:16">
      <c r="A4768" s="20">
        <v>4759</v>
      </c>
      <c r="B4768" s="20" t="str">
        <f>IF(Data!B4768:$B$5005&lt;&gt;"",Data!B4768,"")</f>
        <v/>
      </c>
      <c r="C4768" s="20" t="str">
        <f>IF(Data!$B4768:C$5005&lt;&gt;"",Data!C4768,"")</f>
        <v/>
      </c>
      <c r="D4768" s="20" t="str">
        <f t="shared" si="159"/>
        <v/>
      </c>
      <c r="E4768" s="133" t="str">
        <f>IF(D4768="","",IF(COUNTIF($D$10:D4767,D4768)=0,COUNTIF(D:D,D4768),""))</f>
        <v/>
      </c>
      <c r="F4768" s="20" t="str">
        <f t="shared" si="160"/>
        <v/>
      </c>
      <c r="G4768" s="56"/>
      <c r="H4768" s="56"/>
      <c r="I4768" s="56"/>
      <c r="J4768" s="56"/>
      <c r="K4768" s="56"/>
      <c r="L4768" s="56"/>
      <c r="M4768" s="56"/>
      <c r="N4768" s="56"/>
      <c r="O4768" s="56"/>
      <c r="P4768" s="56"/>
    </row>
    <row r="4769" spans="1:16">
      <c r="A4769" s="20">
        <v>4760</v>
      </c>
      <c r="B4769" s="20" t="str">
        <f>IF(Data!B4769:$B$5005&lt;&gt;"",Data!B4769,"")</f>
        <v/>
      </c>
      <c r="C4769" s="20" t="str">
        <f>IF(Data!$B4769:C$5005&lt;&gt;"",Data!C4769,"")</f>
        <v/>
      </c>
      <c r="D4769" s="20" t="str">
        <f t="shared" si="159"/>
        <v/>
      </c>
      <c r="E4769" s="133" t="str">
        <f>IF(D4769="","",IF(COUNTIF($D$10:D4768,D4769)=0,COUNTIF(D:D,D4769),""))</f>
        <v/>
      </c>
      <c r="F4769" s="20" t="str">
        <f t="shared" si="160"/>
        <v/>
      </c>
      <c r="G4769" s="56"/>
      <c r="H4769" s="56"/>
      <c r="I4769" s="56"/>
      <c r="J4769" s="56"/>
      <c r="K4769" s="56"/>
      <c r="L4769" s="56"/>
      <c r="M4769" s="56"/>
      <c r="N4769" s="56"/>
      <c r="O4769" s="56"/>
      <c r="P4769" s="56"/>
    </row>
    <row r="4770" spans="1:16">
      <c r="A4770" s="20">
        <v>4761</v>
      </c>
      <c r="B4770" s="20" t="str">
        <f>IF(Data!B4770:$B$5005&lt;&gt;"",Data!B4770,"")</f>
        <v/>
      </c>
      <c r="C4770" s="20" t="str">
        <f>IF(Data!$B4770:C$5005&lt;&gt;"",Data!C4770,"")</f>
        <v/>
      </c>
      <c r="D4770" s="20" t="str">
        <f t="shared" si="159"/>
        <v/>
      </c>
      <c r="E4770" s="133" t="str">
        <f>IF(D4770="","",IF(COUNTIF($D$10:D4769,D4770)=0,COUNTIF(D:D,D4770),""))</f>
        <v/>
      </c>
      <c r="F4770" s="20" t="str">
        <f t="shared" si="160"/>
        <v/>
      </c>
      <c r="G4770" s="56"/>
      <c r="H4770" s="56"/>
      <c r="I4770" s="56"/>
      <c r="J4770" s="56"/>
      <c r="K4770" s="56"/>
      <c r="L4770" s="56"/>
      <c r="M4770" s="56"/>
      <c r="N4770" s="56"/>
      <c r="O4770" s="56"/>
      <c r="P4770" s="56"/>
    </row>
    <row r="4771" spans="1:16">
      <c r="A4771" s="20">
        <v>4762</v>
      </c>
      <c r="B4771" s="20" t="str">
        <f>IF(Data!B4771:$B$5005&lt;&gt;"",Data!B4771,"")</f>
        <v/>
      </c>
      <c r="C4771" s="20" t="str">
        <f>IF(Data!$B4771:C$5005&lt;&gt;"",Data!C4771,"")</f>
        <v/>
      </c>
      <c r="D4771" s="20" t="str">
        <f t="shared" si="159"/>
        <v/>
      </c>
      <c r="E4771" s="133" t="str">
        <f>IF(D4771="","",IF(COUNTIF($D$10:D4770,D4771)=0,COUNTIF(D:D,D4771),""))</f>
        <v/>
      </c>
      <c r="F4771" s="20" t="str">
        <f t="shared" si="160"/>
        <v/>
      </c>
      <c r="G4771" s="56"/>
      <c r="H4771" s="56"/>
      <c r="I4771" s="56"/>
      <c r="J4771" s="56"/>
      <c r="K4771" s="56"/>
      <c r="L4771" s="56"/>
      <c r="M4771" s="56"/>
      <c r="N4771" s="56"/>
      <c r="O4771" s="56"/>
      <c r="P4771" s="56"/>
    </row>
    <row r="4772" spans="1:16">
      <c r="A4772" s="20">
        <v>4763</v>
      </c>
      <c r="B4772" s="20" t="str">
        <f>IF(Data!B4772:$B$5005&lt;&gt;"",Data!B4772,"")</f>
        <v/>
      </c>
      <c r="C4772" s="20" t="str">
        <f>IF(Data!$B4772:C$5005&lt;&gt;"",Data!C4772,"")</f>
        <v/>
      </c>
      <c r="D4772" s="20" t="str">
        <f t="shared" si="159"/>
        <v/>
      </c>
      <c r="E4772" s="133" t="str">
        <f>IF(D4772="","",IF(COUNTIF($D$10:D4771,D4772)=0,COUNTIF(D:D,D4772),""))</f>
        <v/>
      </c>
      <c r="F4772" s="20" t="str">
        <f t="shared" si="160"/>
        <v/>
      </c>
      <c r="G4772" s="56"/>
      <c r="H4772" s="56"/>
      <c r="I4772" s="56"/>
      <c r="J4772" s="56"/>
      <c r="K4772" s="56"/>
      <c r="L4772" s="56"/>
      <c r="M4772" s="56"/>
      <c r="N4772" s="56"/>
      <c r="O4772" s="56"/>
      <c r="P4772" s="56"/>
    </row>
    <row r="4773" spans="1:16">
      <c r="A4773" s="20">
        <v>4764</v>
      </c>
      <c r="B4773" s="20" t="str">
        <f>IF(Data!B4773:$B$5005&lt;&gt;"",Data!B4773,"")</f>
        <v/>
      </c>
      <c r="C4773" s="20" t="str">
        <f>IF(Data!$B4773:C$5005&lt;&gt;"",Data!C4773,"")</f>
        <v/>
      </c>
      <c r="D4773" s="20" t="str">
        <f t="shared" si="159"/>
        <v/>
      </c>
      <c r="E4773" s="133" t="str">
        <f>IF(D4773="","",IF(COUNTIF($D$10:D4772,D4773)=0,COUNTIF(D:D,D4773),""))</f>
        <v/>
      </c>
      <c r="F4773" s="20" t="str">
        <f t="shared" si="160"/>
        <v/>
      </c>
      <c r="G4773" s="56"/>
      <c r="H4773" s="56"/>
      <c r="I4773" s="56"/>
      <c r="J4773" s="56"/>
      <c r="K4773" s="56"/>
      <c r="L4773" s="56"/>
      <c r="M4773" s="56"/>
      <c r="N4773" s="56"/>
      <c r="O4773" s="56"/>
      <c r="P4773" s="56"/>
    </row>
    <row r="4774" spans="1:16">
      <c r="A4774" s="20">
        <v>4765</v>
      </c>
      <c r="B4774" s="20" t="str">
        <f>IF(Data!B4774:$B$5005&lt;&gt;"",Data!B4774,"")</f>
        <v/>
      </c>
      <c r="C4774" s="20" t="str">
        <f>IF(Data!$B4774:C$5005&lt;&gt;"",Data!C4774,"")</f>
        <v/>
      </c>
      <c r="D4774" s="20" t="str">
        <f t="shared" si="159"/>
        <v/>
      </c>
      <c r="E4774" s="133" t="str">
        <f>IF(D4774="","",IF(COUNTIF($D$10:D4773,D4774)=0,COUNTIF(D:D,D4774),""))</f>
        <v/>
      </c>
      <c r="F4774" s="20" t="str">
        <f t="shared" si="160"/>
        <v/>
      </c>
      <c r="G4774" s="56"/>
      <c r="H4774" s="56"/>
      <c r="I4774" s="56"/>
      <c r="J4774" s="56"/>
      <c r="K4774" s="56"/>
      <c r="L4774" s="56"/>
      <c r="M4774" s="56"/>
      <c r="N4774" s="56"/>
      <c r="O4774" s="56"/>
      <c r="P4774" s="56"/>
    </row>
    <row r="4775" spans="1:16">
      <c r="A4775" s="20">
        <v>4766</v>
      </c>
      <c r="B4775" s="20" t="str">
        <f>IF(Data!B4775:$B$5005&lt;&gt;"",Data!B4775,"")</f>
        <v/>
      </c>
      <c r="C4775" s="20" t="str">
        <f>IF(Data!$B4775:C$5005&lt;&gt;"",Data!C4775,"")</f>
        <v/>
      </c>
      <c r="D4775" s="20" t="str">
        <f t="shared" si="159"/>
        <v/>
      </c>
      <c r="E4775" s="133" t="str">
        <f>IF(D4775="","",IF(COUNTIF($D$10:D4774,D4775)=0,COUNTIF(D:D,D4775),""))</f>
        <v/>
      </c>
      <c r="F4775" s="20" t="str">
        <f t="shared" si="160"/>
        <v/>
      </c>
      <c r="G4775" s="56"/>
      <c r="H4775" s="56"/>
      <c r="I4775" s="56"/>
      <c r="J4775" s="56"/>
      <c r="K4775" s="56"/>
      <c r="L4775" s="56"/>
      <c r="M4775" s="56"/>
      <c r="N4775" s="56"/>
      <c r="O4775" s="56"/>
      <c r="P4775" s="56"/>
    </row>
    <row r="4776" spans="1:16">
      <c r="A4776" s="20">
        <v>4767</v>
      </c>
      <c r="B4776" s="20" t="str">
        <f>IF(Data!B4776:$B$5005&lt;&gt;"",Data!B4776,"")</f>
        <v/>
      </c>
      <c r="C4776" s="20" t="str">
        <f>IF(Data!$B4776:C$5005&lt;&gt;"",Data!C4776,"")</f>
        <v/>
      </c>
      <c r="D4776" s="20" t="str">
        <f t="shared" si="159"/>
        <v/>
      </c>
      <c r="E4776" s="133" t="str">
        <f>IF(D4776="","",IF(COUNTIF($D$10:D4775,D4776)=0,COUNTIF(D:D,D4776),""))</f>
        <v/>
      </c>
      <c r="F4776" s="20" t="str">
        <f t="shared" si="160"/>
        <v/>
      </c>
      <c r="G4776" s="56"/>
      <c r="H4776" s="56"/>
      <c r="I4776" s="56"/>
      <c r="J4776" s="56"/>
      <c r="K4776" s="56"/>
      <c r="L4776" s="56"/>
      <c r="M4776" s="56"/>
      <c r="N4776" s="56"/>
      <c r="O4776" s="56"/>
      <c r="P4776" s="56"/>
    </row>
    <row r="4777" spans="1:16">
      <c r="A4777" s="20">
        <v>4768</v>
      </c>
      <c r="B4777" s="20" t="str">
        <f>IF(Data!B4777:$B$5005&lt;&gt;"",Data!B4777,"")</f>
        <v/>
      </c>
      <c r="C4777" s="20" t="str">
        <f>IF(Data!$B4777:C$5005&lt;&gt;"",Data!C4777,"")</f>
        <v/>
      </c>
      <c r="D4777" s="20" t="str">
        <f t="shared" si="159"/>
        <v/>
      </c>
      <c r="E4777" s="133" t="str">
        <f>IF(D4777="","",IF(COUNTIF($D$10:D4776,D4777)=0,COUNTIF(D:D,D4777),""))</f>
        <v/>
      </c>
      <c r="F4777" s="20" t="str">
        <f t="shared" si="160"/>
        <v/>
      </c>
      <c r="G4777" s="56"/>
      <c r="H4777" s="56"/>
      <c r="I4777" s="56"/>
      <c r="J4777" s="56"/>
      <c r="K4777" s="56"/>
      <c r="L4777" s="56"/>
      <c r="M4777" s="56"/>
      <c r="N4777" s="56"/>
      <c r="O4777" s="56"/>
      <c r="P4777" s="56"/>
    </row>
    <row r="4778" spans="1:16">
      <c r="A4778" s="20">
        <v>4769</v>
      </c>
      <c r="B4778" s="20" t="str">
        <f>IF(Data!B4778:$B$5005&lt;&gt;"",Data!B4778,"")</f>
        <v/>
      </c>
      <c r="C4778" s="20" t="str">
        <f>IF(Data!$B4778:C$5005&lt;&gt;"",Data!C4778,"")</f>
        <v/>
      </c>
      <c r="D4778" s="20" t="str">
        <f t="shared" si="159"/>
        <v/>
      </c>
      <c r="E4778" s="133" t="str">
        <f>IF(D4778="","",IF(COUNTIF($D$10:D4777,D4778)=0,COUNTIF(D:D,D4778),""))</f>
        <v/>
      </c>
      <c r="F4778" s="20" t="str">
        <f t="shared" si="160"/>
        <v/>
      </c>
      <c r="G4778" s="56"/>
      <c r="H4778" s="56"/>
      <c r="I4778" s="56"/>
      <c r="J4778" s="56"/>
      <c r="K4778" s="56"/>
      <c r="L4778" s="56"/>
      <c r="M4778" s="56"/>
      <c r="N4778" s="56"/>
      <c r="O4778" s="56"/>
      <c r="P4778" s="56"/>
    </row>
    <row r="4779" spans="1:16">
      <c r="A4779" s="20">
        <v>4770</v>
      </c>
      <c r="B4779" s="20" t="str">
        <f>IF(Data!B4779:$B$5005&lt;&gt;"",Data!B4779,"")</f>
        <v/>
      </c>
      <c r="C4779" s="20" t="str">
        <f>IF(Data!$B4779:C$5005&lt;&gt;"",Data!C4779,"")</f>
        <v/>
      </c>
      <c r="D4779" s="20" t="str">
        <f t="shared" si="159"/>
        <v/>
      </c>
      <c r="E4779" s="133" t="str">
        <f>IF(D4779="","",IF(COUNTIF($D$10:D4778,D4779)=0,COUNTIF(D:D,D4779),""))</f>
        <v/>
      </c>
      <c r="F4779" s="20" t="str">
        <f t="shared" si="160"/>
        <v/>
      </c>
      <c r="G4779" s="56"/>
      <c r="H4779" s="56"/>
      <c r="I4779" s="56"/>
      <c r="J4779" s="56"/>
      <c r="K4779" s="56"/>
      <c r="L4779" s="56"/>
      <c r="M4779" s="56"/>
      <c r="N4779" s="56"/>
      <c r="O4779" s="56"/>
      <c r="P4779" s="56"/>
    </row>
    <row r="4780" spans="1:16">
      <c r="A4780" s="20">
        <v>4771</v>
      </c>
      <c r="B4780" s="20" t="str">
        <f>IF(Data!B4780:$B$5005&lt;&gt;"",Data!B4780,"")</f>
        <v/>
      </c>
      <c r="C4780" s="20" t="str">
        <f>IF(Data!$B4780:C$5005&lt;&gt;"",Data!C4780,"")</f>
        <v/>
      </c>
      <c r="D4780" s="20" t="str">
        <f t="shared" si="159"/>
        <v/>
      </c>
      <c r="E4780" s="133" t="str">
        <f>IF(D4780="","",IF(COUNTIF($D$10:D4779,D4780)=0,COUNTIF(D:D,D4780),""))</f>
        <v/>
      </c>
      <c r="F4780" s="20" t="str">
        <f t="shared" si="160"/>
        <v/>
      </c>
      <c r="G4780" s="56"/>
      <c r="H4780" s="56"/>
      <c r="I4780" s="56"/>
      <c r="J4780" s="56"/>
      <c r="K4780" s="56"/>
      <c r="L4780" s="56"/>
      <c r="M4780" s="56"/>
      <c r="N4780" s="56"/>
      <c r="O4780" s="56"/>
      <c r="P4780" s="56"/>
    </row>
    <row r="4781" spans="1:16">
      <c r="A4781" s="20">
        <v>4772</v>
      </c>
      <c r="B4781" s="20" t="str">
        <f>IF(Data!B4781:$B$5005&lt;&gt;"",Data!B4781,"")</f>
        <v/>
      </c>
      <c r="C4781" s="20" t="str">
        <f>IF(Data!$B4781:C$5005&lt;&gt;"",Data!C4781,"")</f>
        <v/>
      </c>
      <c r="D4781" s="20" t="str">
        <f t="shared" si="159"/>
        <v/>
      </c>
      <c r="E4781" s="133" t="str">
        <f>IF(D4781="","",IF(COUNTIF($D$10:D4780,D4781)=0,COUNTIF(D:D,D4781),""))</f>
        <v/>
      </c>
      <c r="F4781" s="20" t="str">
        <f t="shared" si="160"/>
        <v/>
      </c>
      <c r="G4781" s="56"/>
      <c r="H4781" s="56"/>
      <c r="I4781" s="56"/>
      <c r="J4781" s="56"/>
      <c r="K4781" s="56"/>
      <c r="L4781" s="56"/>
      <c r="M4781" s="56"/>
      <c r="N4781" s="56"/>
      <c r="O4781" s="56"/>
      <c r="P4781" s="56"/>
    </row>
    <row r="4782" spans="1:16">
      <c r="A4782" s="20">
        <v>4773</v>
      </c>
      <c r="B4782" s="20" t="str">
        <f>IF(Data!B4782:$B$5005&lt;&gt;"",Data!B4782,"")</f>
        <v/>
      </c>
      <c r="C4782" s="20" t="str">
        <f>IF(Data!$B4782:C$5005&lt;&gt;"",Data!C4782,"")</f>
        <v/>
      </c>
      <c r="D4782" s="20" t="str">
        <f t="shared" si="159"/>
        <v/>
      </c>
      <c r="E4782" s="133" t="str">
        <f>IF(D4782="","",IF(COUNTIF($D$10:D4781,D4782)=0,COUNTIF(D:D,D4782),""))</f>
        <v/>
      </c>
      <c r="F4782" s="20" t="str">
        <f t="shared" si="160"/>
        <v/>
      </c>
      <c r="G4782" s="56"/>
      <c r="H4782" s="56"/>
      <c r="I4782" s="56"/>
      <c r="J4782" s="56"/>
      <c r="K4782" s="56"/>
      <c r="L4782" s="56"/>
      <c r="M4782" s="56"/>
      <c r="N4782" s="56"/>
      <c r="O4782" s="56"/>
      <c r="P4782" s="56"/>
    </row>
    <row r="4783" spans="1:16">
      <c r="A4783" s="20">
        <v>4774</v>
      </c>
      <c r="B4783" s="20" t="str">
        <f>IF(Data!B4783:$B$5005&lt;&gt;"",Data!B4783,"")</f>
        <v/>
      </c>
      <c r="C4783" s="20" t="str">
        <f>IF(Data!$B4783:C$5005&lt;&gt;"",Data!C4783,"")</f>
        <v/>
      </c>
      <c r="D4783" s="20" t="str">
        <f t="shared" si="159"/>
        <v/>
      </c>
      <c r="E4783" s="133" t="str">
        <f>IF(D4783="","",IF(COUNTIF($D$10:D4782,D4783)=0,COUNTIF(D:D,D4783),""))</f>
        <v/>
      </c>
      <c r="F4783" s="20" t="str">
        <f t="shared" si="160"/>
        <v/>
      </c>
      <c r="G4783" s="56"/>
      <c r="H4783" s="56"/>
      <c r="I4783" s="56"/>
      <c r="J4783" s="56"/>
      <c r="K4783" s="56"/>
      <c r="L4783" s="56"/>
      <c r="M4783" s="56"/>
      <c r="N4783" s="56"/>
      <c r="O4783" s="56"/>
      <c r="P4783" s="56"/>
    </row>
    <row r="4784" spans="1:16">
      <c r="A4784" s="20">
        <v>4775</v>
      </c>
      <c r="B4784" s="20" t="str">
        <f>IF(Data!B4784:$B$5005&lt;&gt;"",Data!B4784,"")</f>
        <v/>
      </c>
      <c r="C4784" s="20" t="str">
        <f>IF(Data!$B4784:C$5005&lt;&gt;"",Data!C4784,"")</f>
        <v/>
      </c>
      <c r="D4784" s="20" t="str">
        <f t="shared" si="159"/>
        <v/>
      </c>
      <c r="E4784" s="133" t="str">
        <f>IF(D4784="","",IF(COUNTIF($D$10:D4783,D4784)=0,COUNTIF(D:D,D4784),""))</f>
        <v/>
      </c>
      <c r="F4784" s="20" t="str">
        <f t="shared" si="160"/>
        <v/>
      </c>
      <c r="G4784" s="56"/>
      <c r="H4784" s="56"/>
      <c r="I4784" s="56"/>
      <c r="J4784" s="56"/>
      <c r="K4784" s="56"/>
      <c r="L4784" s="56"/>
      <c r="M4784" s="56"/>
      <c r="N4784" s="56"/>
      <c r="O4784" s="56"/>
      <c r="P4784" s="56"/>
    </row>
    <row r="4785" spans="1:16">
      <c r="A4785" s="20">
        <v>4776</v>
      </c>
      <c r="B4785" s="20" t="str">
        <f>IF(Data!B4785:$B$5005&lt;&gt;"",Data!B4785,"")</f>
        <v/>
      </c>
      <c r="C4785" s="20" t="str">
        <f>IF(Data!$B4785:C$5005&lt;&gt;"",Data!C4785,"")</f>
        <v/>
      </c>
      <c r="D4785" s="20" t="str">
        <f t="shared" si="159"/>
        <v/>
      </c>
      <c r="E4785" s="133" t="str">
        <f>IF(D4785="","",IF(COUNTIF($D$10:D4784,D4785)=0,COUNTIF(D:D,D4785),""))</f>
        <v/>
      </c>
      <c r="F4785" s="20" t="str">
        <f t="shared" si="160"/>
        <v/>
      </c>
      <c r="G4785" s="56"/>
      <c r="H4785" s="56"/>
      <c r="I4785" s="56"/>
      <c r="J4785" s="56"/>
      <c r="K4785" s="56"/>
      <c r="L4785" s="56"/>
      <c r="M4785" s="56"/>
      <c r="N4785" s="56"/>
      <c r="O4785" s="56"/>
      <c r="P4785" s="56"/>
    </row>
    <row r="4786" spans="1:16">
      <c r="A4786" s="20">
        <v>4777</v>
      </c>
      <c r="B4786" s="20" t="str">
        <f>IF(Data!B4786:$B$5005&lt;&gt;"",Data!B4786,"")</f>
        <v/>
      </c>
      <c r="C4786" s="20" t="str">
        <f>IF(Data!$B4786:C$5005&lt;&gt;"",Data!C4786,"")</f>
        <v/>
      </c>
      <c r="D4786" s="20" t="str">
        <f t="shared" si="159"/>
        <v/>
      </c>
      <c r="E4786" s="133" t="str">
        <f>IF(D4786="","",IF(COUNTIF($D$10:D4785,D4786)=0,COUNTIF(D:D,D4786),""))</f>
        <v/>
      </c>
      <c r="F4786" s="20" t="str">
        <f t="shared" si="160"/>
        <v/>
      </c>
      <c r="G4786" s="56"/>
      <c r="H4786" s="56"/>
      <c r="I4786" s="56"/>
      <c r="J4786" s="56"/>
      <c r="K4786" s="56"/>
      <c r="L4786" s="56"/>
      <c r="M4786" s="56"/>
      <c r="N4786" s="56"/>
      <c r="O4786" s="56"/>
      <c r="P4786" s="56"/>
    </row>
    <row r="4787" spans="1:16">
      <c r="A4787" s="20">
        <v>4778</v>
      </c>
      <c r="B4787" s="20" t="str">
        <f>IF(Data!B4787:$B$5005&lt;&gt;"",Data!B4787,"")</f>
        <v/>
      </c>
      <c r="C4787" s="20" t="str">
        <f>IF(Data!$B4787:C$5005&lt;&gt;"",Data!C4787,"")</f>
        <v/>
      </c>
      <c r="D4787" s="20" t="str">
        <f t="shared" si="159"/>
        <v/>
      </c>
      <c r="E4787" s="133" t="str">
        <f>IF(D4787="","",IF(COUNTIF($D$10:D4786,D4787)=0,COUNTIF(D:D,D4787),""))</f>
        <v/>
      </c>
      <c r="F4787" s="20" t="str">
        <f t="shared" si="160"/>
        <v/>
      </c>
      <c r="G4787" s="56"/>
      <c r="H4787" s="56"/>
      <c r="I4787" s="56"/>
      <c r="J4787" s="56"/>
      <c r="K4787" s="56"/>
      <c r="L4787" s="56"/>
      <c r="M4787" s="56"/>
      <c r="N4787" s="56"/>
      <c r="O4787" s="56"/>
      <c r="P4787" s="56"/>
    </row>
    <row r="4788" spans="1:16">
      <c r="A4788" s="20">
        <v>4779</v>
      </c>
      <c r="B4788" s="20" t="str">
        <f>IF(Data!B4788:$B$5005&lt;&gt;"",Data!B4788,"")</f>
        <v/>
      </c>
      <c r="C4788" s="20" t="str">
        <f>IF(Data!$B4788:C$5005&lt;&gt;"",Data!C4788,"")</f>
        <v/>
      </c>
      <c r="D4788" s="20" t="str">
        <f t="shared" si="159"/>
        <v/>
      </c>
      <c r="E4788" s="133" t="str">
        <f>IF(D4788="","",IF(COUNTIF($D$10:D4787,D4788)=0,COUNTIF(D:D,D4788),""))</f>
        <v/>
      </c>
      <c r="F4788" s="20" t="str">
        <f t="shared" si="160"/>
        <v/>
      </c>
      <c r="G4788" s="56"/>
      <c r="H4788" s="56"/>
      <c r="I4788" s="56"/>
      <c r="J4788" s="56"/>
      <c r="K4788" s="56"/>
      <c r="L4788" s="56"/>
      <c r="M4788" s="56"/>
      <c r="N4788" s="56"/>
      <c r="O4788" s="56"/>
      <c r="P4788" s="56"/>
    </row>
    <row r="4789" spans="1:16">
      <c r="A4789" s="20">
        <v>4780</v>
      </c>
      <c r="B4789" s="20" t="str">
        <f>IF(Data!B4789:$B$5005&lt;&gt;"",Data!B4789,"")</f>
        <v/>
      </c>
      <c r="C4789" s="20" t="str">
        <f>IF(Data!$B4789:C$5005&lt;&gt;"",Data!C4789,"")</f>
        <v/>
      </c>
      <c r="D4789" s="20" t="str">
        <f t="shared" si="159"/>
        <v/>
      </c>
      <c r="E4789" s="133" t="str">
        <f>IF(D4789="","",IF(COUNTIF($D$10:D4788,D4789)=0,COUNTIF(D:D,D4789),""))</f>
        <v/>
      </c>
      <c r="F4789" s="20" t="str">
        <f t="shared" si="160"/>
        <v/>
      </c>
      <c r="G4789" s="56"/>
      <c r="H4789" s="56"/>
      <c r="I4789" s="56"/>
      <c r="J4789" s="56"/>
      <c r="K4789" s="56"/>
      <c r="L4789" s="56"/>
      <c r="M4789" s="56"/>
      <c r="N4789" s="56"/>
      <c r="O4789" s="56"/>
      <c r="P4789" s="56"/>
    </row>
    <row r="4790" spans="1:16">
      <c r="A4790" s="20">
        <v>4781</v>
      </c>
      <c r="B4790" s="20" t="str">
        <f>IF(Data!B4790:$B$5005&lt;&gt;"",Data!B4790,"")</f>
        <v/>
      </c>
      <c r="C4790" s="20" t="str">
        <f>IF(Data!$B4790:C$5005&lt;&gt;"",Data!C4790,"")</f>
        <v/>
      </c>
      <c r="D4790" s="20" t="str">
        <f t="shared" si="159"/>
        <v/>
      </c>
      <c r="E4790" s="133" t="str">
        <f>IF(D4790="","",IF(COUNTIF($D$10:D4789,D4790)=0,COUNTIF(D:D,D4790),""))</f>
        <v/>
      </c>
      <c r="F4790" s="20" t="str">
        <f t="shared" si="160"/>
        <v/>
      </c>
      <c r="G4790" s="56"/>
      <c r="H4790" s="56"/>
      <c r="I4790" s="56"/>
      <c r="J4790" s="56"/>
      <c r="K4790" s="56"/>
      <c r="L4790" s="56"/>
      <c r="M4790" s="56"/>
      <c r="N4790" s="56"/>
      <c r="O4790" s="56"/>
      <c r="P4790" s="56"/>
    </row>
    <row r="4791" spans="1:16">
      <c r="A4791" s="20">
        <v>4782</v>
      </c>
      <c r="B4791" s="20" t="str">
        <f>IF(Data!B4791:$B$5005&lt;&gt;"",Data!B4791,"")</f>
        <v/>
      </c>
      <c r="C4791" s="20" t="str">
        <f>IF(Data!$B4791:C$5005&lt;&gt;"",Data!C4791,"")</f>
        <v/>
      </c>
      <c r="D4791" s="20" t="str">
        <f t="shared" si="159"/>
        <v/>
      </c>
      <c r="E4791" s="133" t="str">
        <f>IF(D4791="","",IF(COUNTIF($D$10:D4790,D4791)=0,COUNTIF(D:D,D4791),""))</f>
        <v/>
      </c>
      <c r="F4791" s="20" t="str">
        <f t="shared" si="160"/>
        <v/>
      </c>
      <c r="G4791" s="56"/>
      <c r="H4791" s="56"/>
      <c r="I4791" s="56"/>
      <c r="J4791" s="56"/>
      <c r="K4791" s="56"/>
      <c r="L4791" s="56"/>
      <c r="M4791" s="56"/>
      <c r="N4791" s="56"/>
      <c r="O4791" s="56"/>
      <c r="P4791" s="56"/>
    </row>
    <row r="4792" spans="1:16">
      <c r="A4792" s="20">
        <v>4783</v>
      </c>
      <c r="B4792" s="20" t="str">
        <f>IF(Data!B4792:$B$5005&lt;&gt;"",Data!B4792,"")</f>
        <v/>
      </c>
      <c r="C4792" s="20" t="str">
        <f>IF(Data!$B4792:C$5005&lt;&gt;"",Data!C4792,"")</f>
        <v/>
      </c>
      <c r="D4792" s="20" t="str">
        <f t="shared" ref="D4792:D4855" si="161">IF(AND(B4792&lt;&gt;"",C4792&lt;&gt;""), _xlfn.RANK.AVG(B4792,B:B,1),"")</f>
        <v/>
      </c>
      <c r="E4792" s="133" t="str">
        <f>IF(D4792="","",IF(COUNTIF($D$10:D4791,D4792)=0,COUNTIF(D:D,D4792),""))</f>
        <v/>
      </c>
      <c r="F4792" s="20" t="str">
        <f t="shared" si="160"/>
        <v/>
      </c>
      <c r="G4792" s="56"/>
      <c r="H4792" s="56"/>
      <c r="I4792" s="56"/>
      <c r="J4792" s="56"/>
      <c r="K4792" s="56"/>
      <c r="L4792" s="56"/>
      <c r="M4792" s="56"/>
      <c r="N4792" s="56"/>
      <c r="O4792" s="56"/>
      <c r="P4792" s="56"/>
    </row>
    <row r="4793" spans="1:16">
      <c r="A4793" s="20">
        <v>4784</v>
      </c>
      <c r="B4793" s="20" t="str">
        <f>IF(Data!B4793:$B$5005&lt;&gt;"",Data!B4793,"")</f>
        <v/>
      </c>
      <c r="C4793" s="20" t="str">
        <f>IF(Data!$B4793:C$5005&lt;&gt;"",Data!C4793,"")</f>
        <v/>
      </c>
      <c r="D4793" s="20" t="str">
        <f t="shared" si="161"/>
        <v/>
      </c>
      <c r="E4793" s="133" t="str">
        <f>IF(D4793="","",IF(COUNTIF($D$10:D4792,D4793)=0,COUNTIF(D:D,D4793),""))</f>
        <v/>
      </c>
      <c r="F4793" s="20" t="str">
        <f t="shared" si="160"/>
        <v/>
      </c>
      <c r="G4793" s="56"/>
      <c r="H4793" s="56"/>
      <c r="I4793" s="56"/>
      <c r="J4793" s="56"/>
      <c r="K4793" s="56"/>
      <c r="L4793" s="56"/>
      <c r="M4793" s="56"/>
      <c r="N4793" s="56"/>
      <c r="O4793" s="56"/>
      <c r="P4793" s="56"/>
    </row>
    <row r="4794" spans="1:16">
      <c r="A4794" s="20">
        <v>4785</v>
      </c>
      <c r="B4794" s="20" t="str">
        <f>IF(Data!B4794:$B$5005&lt;&gt;"",Data!B4794,"")</f>
        <v/>
      </c>
      <c r="C4794" s="20" t="str">
        <f>IF(Data!$B4794:C$5005&lt;&gt;"",Data!C4794,"")</f>
        <v/>
      </c>
      <c r="D4794" s="20" t="str">
        <f t="shared" si="161"/>
        <v/>
      </c>
      <c r="E4794" s="133" t="str">
        <f>IF(D4794="","",IF(COUNTIF($D$10:D4793,D4794)=0,COUNTIF(D:D,D4794),""))</f>
        <v/>
      </c>
      <c r="F4794" s="20" t="str">
        <f t="shared" si="160"/>
        <v/>
      </c>
      <c r="G4794" s="56"/>
      <c r="H4794" s="56"/>
      <c r="I4794" s="56"/>
      <c r="J4794" s="56"/>
      <c r="K4794" s="56"/>
      <c r="L4794" s="56"/>
      <c r="M4794" s="56"/>
      <c r="N4794" s="56"/>
      <c r="O4794" s="56"/>
      <c r="P4794" s="56"/>
    </row>
    <row r="4795" spans="1:16">
      <c r="A4795" s="20">
        <v>4786</v>
      </c>
      <c r="B4795" s="20" t="str">
        <f>IF(Data!B4795:$B$5005&lt;&gt;"",Data!B4795,"")</f>
        <v/>
      </c>
      <c r="C4795" s="20" t="str">
        <f>IF(Data!$B4795:C$5005&lt;&gt;"",Data!C4795,"")</f>
        <v/>
      </c>
      <c r="D4795" s="20" t="str">
        <f t="shared" si="161"/>
        <v/>
      </c>
      <c r="E4795" s="133" t="str">
        <f>IF(D4795="","",IF(COUNTIF($D$10:D4794,D4795)=0,COUNTIF(D:D,D4795),""))</f>
        <v/>
      </c>
      <c r="F4795" s="20" t="str">
        <f t="shared" si="160"/>
        <v/>
      </c>
      <c r="G4795" s="56"/>
      <c r="H4795" s="56"/>
      <c r="I4795" s="56"/>
      <c r="J4795" s="56"/>
      <c r="K4795" s="56"/>
      <c r="L4795" s="56"/>
      <c r="M4795" s="56"/>
      <c r="N4795" s="56"/>
      <c r="O4795" s="56"/>
      <c r="P4795" s="56"/>
    </row>
    <row r="4796" spans="1:16">
      <c r="A4796" s="20">
        <v>4787</v>
      </c>
      <c r="B4796" s="20" t="str">
        <f>IF(Data!B4796:$B$5005&lt;&gt;"",Data!B4796,"")</f>
        <v/>
      </c>
      <c r="C4796" s="20" t="str">
        <f>IF(Data!$B4796:C$5005&lt;&gt;"",Data!C4796,"")</f>
        <v/>
      </c>
      <c r="D4796" s="20" t="str">
        <f t="shared" si="161"/>
        <v/>
      </c>
      <c r="E4796" s="133" t="str">
        <f>IF(D4796="","",IF(COUNTIF($D$10:D4795,D4796)=0,COUNTIF(D:D,D4796),""))</f>
        <v/>
      </c>
      <c r="F4796" s="20" t="str">
        <f t="shared" si="160"/>
        <v/>
      </c>
      <c r="G4796" s="56"/>
      <c r="H4796" s="56"/>
      <c r="I4796" s="56"/>
      <c r="J4796" s="56"/>
      <c r="K4796" s="56"/>
      <c r="L4796" s="56"/>
      <c r="M4796" s="56"/>
      <c r="N4796" s="56"/>
      <c r="O4796" s="56"/>
      <c r="P4796" s="56"/>
    </row>
    <row r="4797" spans="1:16">
      <c r="A4797" s="20">
        <v>4788</v>
      </c>
      <c r="B4797" s="20" t="str">
        <f>IF(Data!B4797:$B$5005&lt;&gt;"",Data!B4797,"")</f>
        <v/>
      </c>
      <c r="C4797" s="20" t="str">
        <f>IF(Data!$B4797:C$5005&lt;&gt;"",Data!C4797,"")</f>
        <v/>
      </c>
      <c r="D4797" s="20" t="str">
        <f t="shared" si="161"/>
        <v/>
      </c>
      <c r="E4797" s="133" t="str">
        <f>IF(D4797="","",IF(COUNTIF($D$10:D4796,D4797)=0,COUNTIF(D:D,D4797),""))</f>
        <v/>
      </c>
      <c r="F4797" s="20" t="str">
        <f t="shared" si="160"/>
        <v/>
      </c>
      <c r="G4797" s="56"/>
      <c r="H4797" s="56"/>
      <c r="I4797" s="56"/>
      <c r="J4797" s="56"/>
      <c r="K4797" s="56"/>
      <c r="L4797" s="56"/>
      <c r="M4797" s="56"/>
      <c r="N4797" s="56"/>
      <c r="O4797" s="56"/>
      <c r="P4797" s="56"/>
    </row>
    <row r="4798" spans="1:16">
      <c r="A4798" s="20">
        <v>4789</v>
      </c>
      <c r="B4798" s="20" t="str">
        <f>IF(Data!B4798:$B$5005&lt;&gt;"",Data!B4798,"")</f>
        <v/>
      </c>
      <c r="C4798" s="20" t="str">
        <f>IF(Data!$B4798:C$5005&lt;&gt;"",Data!C4798,"")</f>
        <v/>
      </c>
      <c r="D4798" s="20" t="str">
        <f t="shared" si="161"/>
        <v/>
      </c>
      <c r="E4798" s="133" t="str">
        <f>IF(D4798="","",IF(COUNTIF($D$10:D4797,D4798)=0,COUNTIF(D:D,D4798),""))</f>
        <v/>
      </c>
      <c r="F4798" s="20" t="str">
        <f t="shared" si="160"/>
        <v/>
      </c>
      <c r="G4798" s="56"/>
      <c r="H4798" s="56"/>
      <c r="I4798" s="56"/>
      <c r="J4798" s="56"/>
      <c r="K4798" s="56"/>
      <c r="L4798" s="56"/>
      <c r="M4798" s="56"/>
      <c r="N4798" s="56"/>
      <c r="O4798" s="56"/>
      <c r="P4798" s="56"/>
    </row>
    <row r="4799" spans="1:16">
      <c r="A4799" s="20">
        <v>4790</v>
      </c>
      <c r="B4799" s="20" t="str">
        <f>IF(Data!B4799:$B$5005&lt;&gt;"",Data!B4799,"")</f>
        <v/>
      </c>
      <c r="C4799" s="20" t="str">
        <f>IF(Data!$B4799:C$5005&lt;&gt;"",Data!C4799,"")</f>
        <v/>
      </c>
      <c r="D4799" s="20" t="str">
        <f t="shared" si="161"/>
        <v/>
      </c>
      <c r="E4799" s="133" t="str">
        <f>IF(D4799="","",IF(COUNTIF($D$10:D4798,D4799)=0,COUNTIF(D:D,D4799),""))</f>
        <v/>
      </c>
      <c r="F4799" s="20" t="str">
        <f t="shared" si="160"/>
        <v/>
      </c>
      <c r="G4799" s="56"/>
      <c r="H4799" s="56"/>
      <c r="I4799" s="56"/>
      <c r="J4799" s="56"/>
      <c r="K4799" s="56"/>
      <c r="L4799" s="56"/>
      <c r="M4799" s="56"/>
      <c r="N4799" s="56"/>
      <c r="O4799" s="56"/>
      <c r="P4799" s="56"/>
    </row>
    <row r="4800" spans="1:16">
      <c r="A4800" s="20">
        <v>4791</v>
      </c>
      <c r="B4800" s="20" t="str">
        <f>IF(Data!B4800:$B$5005&lt;&gt;"",Data!B4800,"")</f>
        <v/>
      </c>
      <c r="C4800" s="20" t="str">
        <f>IF(Data!$B4800:C$5005&lt;&gt;"",Data!C4800,"")</f>
        <v/>
      </c>
      <c r="D4800" s="20" t="str">
        <f t="shared" si="161"/>
        <v/>
      </c>
      <c r="E4800" s="133" t="str">
        <f>IF(D4800="","",IF(COUNTIF($D$10:D4799,D4800)=0,COUNTIF(D:D,D4800),""))</f>
        <v/>
      </c>
      <c r="F4800" s="20" t="str">
        <f t="shared" si="160"/>
        <v/>
      </c>
      <c r="G4800" s="56"/>
      <c r="H4800" s="56"/>
      <c r="I4800" s="56"/>
      <c r="J4800" s="56"/>
      <c r="K4800" s="56"/>
      <c r="L4800" s="56"/>
      <c r="M4800" s="56"/>
      <c r="N4800" s="56"/>
      <c r="O4800" s="56"/>
      <c r="P4800" s="56"/>
    </row>
    <row r="4801" spans="1:16">
      <c r="A4801" s="20">
        <v>4792</v>
      </c>
      <c r="B4801" s="20" t="str">
        <f>IF(Data!B4801:$B$5005&lt;&gt;"",Data!B4801,"")</f>
        <v/>
      </c>
      <c r="C4801" s="20" t="str">
        <f>IF(Data!$B4801:C$5005&lt;&gt;"",Data!C4801,"")</f>
        <v/>
      </c>
      <c r="D4801" s="20" t="str">
        <f t="shared" si="161"/>
        <v/>
      </c>
      <c r="E4801" s="133" t="str">
        <f>IF(D4801="","",IF(COUNTIF($D$10:D4800,D4801)=0,COUNTIF(D:D,D4801),""))</f>
        <v/>
      </c>
      <c r="F4801" s="20" t="str">
        <f t="shared" si="160"/>
        <v/>
      </c>
      <c r="G4801" s="56"/>
      <c r="H4801" s="56"/>
      <c r="I4801" s="56"/>
      <c r="J4801" s="56"/>
      <c r="K4801" s="56"/>
      <c r="L4801" s="56"/>
      <c r="M4801" s="56"/>
      <c r="N4801" s="56"/>
      <c r="O4801" s="56"/>
      <c r="P4801" s="56"/>
    </row>
    <row r="4802" spans="1:16">
      <c r="A4802" s="20">
        <v>4793</v>
      </c>
      <c r="B4802" s="20" t="str">
        <f>IF(Data!B4802:$B$5005&lt;&gt;"",Data!B4802,"")</f>
        <v/>
      </c>
      <c r="C4802" s="20" t="str">
        <f>IF(Data!$B4802:C$5005&lt;&gt;"",Data!C4802,"")</f>
        <v/>
      </c>
      <c r="D4802" s="20" t="str">
        <f t="shared" si="161"/>
        <v/>
      </c>
      <c r="E4802" s="133" t="str">
        <f>IF(D4802="","",IF(COUNTIF($D$10:D4801,D4802)=0,COUNTIF(D:D,D4802),""))</f>
        <v/>
      </c>
      <c r="F4802" s="20" t="str">
        <f t="shared" si="160"/>
        <v/>
      </c>
      <c r="G4802" s="56"/>
      <c r="H4802" s="56"/>
      <c r="I4802" s="56"/>
      <c r="J4802" s="56"/>
      <c r="K4802" s="56"/>
      <c r="L4802" s="56"/>
      <c r="M4802" s="56"/>
      <c r="N4802" s="56"/>
      <c r="O4802" s="56"/>
      <c r="P4802" s="56"/>
    </row>
    <row r="4803" spans="1:16">
      <c r="A4803" s="20">
        <v>4794</v>
      </c>
      <c r="B4803" s="20" t="str">
        <f>IF(Data!B4803:$B$5005&lt;&gt;"",Data!B4803,"")</f>
        <v/>
      </c>
      <c r="C4803" s="20" t="str">
        <f>IF(Data!$B4803:C$5005&lt;&gt;"",Data!C4803,"")</f>
        <v/>
      </c>
      <c r="D4803" s="20" t="str">
        <f t="shared" si="161"/>
        <v/>
      </c>
      <c r="E4803" s="133" t="str">
        <f>IF(D4803="","",IF(COUNTIF($D$10:D4802,D4803)=0,COUNTIF(D:D,D4803),""))</f>
        <v/>
      </c>
      <c r="F4803" s="20" t="str">
        <f t="shared" si="160"/>
        <v/>
      </c>
      <c r="G4803" s="56"/>
      <c r="H4803" s="56"/>
      <c r="I4803" s="56"/>
      <c r="J4803" s="56"/>
      <c r="K4803" s="56"/>
      <c r="L4803" s="56"/>
      <c r="M4803" s="56"/>
      <c r="N4803" s="56"/>
      <c r="O4803" s="56"/>
      <c r="P4803" s="56"/>
    </row>
    <row r="4804" spans="1:16">
      <c r="A4804" s="20">
        <v>4795</v>
      </c>
      <c r="B4804" s="20" t="str">
        <f>IF(Data!B4804:$B$5005&lt;&gt;"",Data!B4804,"")</f>
        <v/>
      </c>
      <c r="C4804" s="20" t="str">
        <f>IF(Data!$B4804:C$5005&lt;&gt;"",Data!C4804,"")</f>
        <v/>
      </c>
      <c r="D4804" s="20" t="str">
        <f t="shared" si="161"/>
        <v/>
      </c>
      <c r="E4804" s="133" t="str">
        <f>IF(D4804="","",IF(COUNTIF($D$10:D4803,D4804)=0,COUNTIF(D:D,D4804),""))</f>
        <v/>
      </c>
      <c r="F4804" s="20" t="str">
        <f t="shared" si="160"/>
        <v/>
      </c>
      <c r="G4804" s="56"/>
      <c r="H4804" s="56"/>
      <c r="I4804" s="56"/>
      <c r="J4804" s="56"/>
      <c r="K4804" s="56"/>
      <c r="L4804" s="56"/>
      <c r="M4804" s="56"/>
      <c r="N4804" s="56"/>
      <c r="O4804" s="56"/>
      <c r="P4804" s="56"/>
    </row>
    <row r="4805" spans="1:16">
      <c r="A4805" s="20">
        <v>4796</v>
      </c>
      <c r="B4805" s="20" t="str">
        <f>IF(Data!B4805:$B$5005&lt;&gt;"",Data!B4805,"")</f>
        <v/>
      </c>
      <c r="C4805" s="20" t="str">
        <f>IF(Data!$B4805:C$5005&lt;&gt;"",Data!C4805,"")</f>
        <v/>
      </c>
      <c r="D4805" s="20" t="str">
        <f t="shared" si="161"/>
        <v/>
      </c>
      <c r="E4805" s="133" t="str">
        <f>IF(D4805="","",IF(COUNTIF($D$10:D4804,D4805)=0,COUNTIF(D:D,D4805),""))</f>
        <v/>
      </c>
      <c r="F4805" s="20" t="str">
        <f t="shared" si="160"/>
        <v/>
      </c>
      <c r="G4805" s="56"/>
      <c r="H4805" s="56"/>
      <c r="I4805" s="56"/>
      <c r="J4805" s="56"/>
      <c r="K4805" s="56"/>
      <c r="L4805" s="56"/>
      <c r="M4805" s="56"/>
      <c r="N4805" s="56"/>
      <c r="O4805" s="56"/>
      <c r="P4805" s="56"/>
    </row>
    <row r="4806" spans="1:16">
      <c r="A4806" s="20">
        <v>4797</v>
      </c>
      <c r="B4806" s="20" t="str">
        <f>IF(Data!B4806:$B$5005&lt;&gt;"",Data!B4806,"")</f>
        <v/>
      </c>
      <c r="C4806" s="20" t="str">
        <f>IF(Data!$B4806:C$5005&lt;&gt;"",Data!C4806,"")</f>
        <v/>
      </c>
      <c r="D4806" s="20" t="str">
        <f t="shared" si="161"/>
        <v/>
      </c>
      <c r="E4806" s="133" t="str">
        <f>IF(D4806="","",IF(COUNTIF($D$10:D4805,D4806)=0,COUNTIF(D:D,D4806),""))</f>
        <v/>
      </c>
      <c r="F4806" s="20" t="str">
        <f t="shared" si="160"/>
        <v/>
      </c>
      <c r="G4806" s="56"/>
      <c r="H4806" s="56"/>
      <c r="I4806" s="56"/>
      <c r="J4806" s="56"/>
      <c r="K4806" s="56"/>
      <c r="L4806" s="56"/>
      <c r="M4806" s="56"/>
      <c r="N4806" s="56"/>
      <c r="O4806" s="56"/>
      <c r="P4806" s="56"/>
    </row>
    <row r="4807" spans="1:16">
      <c r="A4807" s="20">
        <v>4798</v>
      </c>
      <c r="B4807" s="20" t="str">
        <f>IF(Data!B4807:$B$5005&lt;&gt;"",Data!B4807,"")</f>
        <v/>
      </c>
      <c r="C4807" s="20" t="str">
        <f>IF(Data!$B4807:C$5005&lt;&gt;"",Data!C4807,"")</f>
        <v/>
      </c>
      <c r="D4807" s="20" t="str">
        <f t="shared" si="161"/>
        <v/>
      </c>
      <c r="E4807" s="133" t="str">
        <f>IF(D4807="","",IF(COUNTIF($D$10:D4806,D4807)=0,COUNTIF(D:D,D4807),""))</f>
        <v/>
      </c>
      <c r="F4807" s="20" t="str">
        <f t="shared" si="160"/>
        <v/>
      </c>
      <c r="G4807" s="56"/>
      <c r="H4807" s="56"/>
      <c r="I4807" s="56"/>
      <c r="J4807" s="56"/>
      <c r="K4807" s="56"/>
      <c r="L4807" s="56"/>
      <c r="M4807" s="56"/>
      <c r="N4807" s="56"/>
      <c r="O4807" s="56"/>
      <c r="P4807" s="56"/>
    </row>
    <row r="4808" spans="1:16">
      <c r="A4808" s="20">
        <v>4799</v>
      </c>
      <c r="B4808" s="20" t="str">
        <f>IF(Data!B4808:$B$5005&lt;&gt;"",Data!B4808,"")</f>
        <v/>
      </c>
      <c r="C4808" s="20" t="str">
        <f>IF(Data!$B4808:C$5005&lt;&gt;"",Data!C4808,"")</f>
        <v/>
      </c>
      <c r="D4808" s="20" t="str">
        <f t="shared" si="161"/>
        <v/>
      </c>
      <c r="E4808" s="133" t="str">
        <f>IF(D4808="","",IF(COUNTIF($D$10:D4807,D4808)=0,COUNTIF(D:D,D4808),""))</f>
        <v/>
      </c>
      <c r="F4808" s="20" t="str">
        <f t="shared" si="160"/>
        <v/>
      </c>
      <c r="G4808" s="56"/>
      <c r="H4808" s="56"/>
      <c r="I4808" s="56"/>
      <c r="J4808" s="56"/>
      <c r="K4808" s="56"/>
      <c r="L4808" s="56"/>
      <c r="M4808" s="56"/>
      <c r="N4808" s="56"/>
      <c r="O4808" s="56"/>
      <c r="P4808" s="56"/>
    </row>
    <row r="4809" spans="1:16">
      <c r="A4809" s="20">
        <v>4800</v>
      </c>
      <c r="B4809" s="20" t="str">
        <f>IF(Data!B4809:$B$5005&lt;&gt;"",Data!B4809,"")</f>
        <v/>
      </c>
      <c r="C4809" s="20" t="str">
        <f>IF(Data!$B4809:C$5005&lt;&gt;"",Data!C4809,"")</f>
        <v/>
      </c>
      <c r="D4809" s="20" t="str">
        <f t="shared" si="161"/>
        <v/>
      </c>
      <c r="E4809" s="133" t="str">
        <f>IF(D4809="","",IF(COUNTIF($D$10:D4808,D4809)=0,COUNTIF(D:D,D4809),""))</f>
        <v/>
      </c>
      <c r="F4809" s="20" t="str">
        <f t="shared" si="160"/>
        <v/>
      </c>
      <c r="G4809" s="56"/>
      <c r="H4809" s="56"/>
      <c r="I4809" s="56"/>
      <c r="J4809" s="56"/>
      <c r="K4809" s="56"/>
      <c r="L4809" s="56"/>
      <c r="M4809" s="56"/>
      <c r="N4809" s="56"/>
      <c r="O4809" s="56"/>
      <c r="P4809" s="56"/>
    </row>
    <row r="4810" spans="1:16">
      <c r="A4810" s="20">
        <v>4801</v>
      </c>
      <c r="B4810" s="20" t="str">
        <f>IF(Data!B4810:$B$5005&lt;&gt;"",Data!B4810,"")</f>
        <v/>
      </c>
      <c r="C4810" s="20" t="str">
        <f>IF(Data!$B4810:C$5005&lt;&gt;"",Data!C4810,"")</f>
        <v/>
      </c>
      <c r="D4810" s="20" t="str">
        <f t="shared" si="161"/>
        <v/>
      </c>
      <c r="E4810" s="133" t="str">
        <f>IF(D4810="","",IF(COUNTIF($D$10:D4809,D4810)=0,COUNTIF(D:D,D4810),""))</f>
        <v/>
      </c>
      <c r="F4810" s="20" t="str">
        <f t="shared" si="160"/>
        <v/>
      </c>
      <c r="G4810" s="56"/>
      <c r="H4810" s="56"/>
      <c r="I4810" s="56"/>
      <c r="J4810" s="56"/>
      <c r="K4810" s="56"/>
      <c r="L4810" s="56"/>
      <c r="M4810" s="56"/>
      <c r="N4810" s="56"/>
      <c r="O4810" s="56"/>
      <c r="P4810" s="56"/>
    </row>
    <row r="4811" spans="1:16">
      <c r="A4811" s="20">
        <v>4802</v>
      </c>
      <c r="B4811" s="20" t="str">
        <f>IF(Data!B4811:$B$5005&lt;&gt;"",Data!B4811,"")</f>
        <v/>
      </c>
      <c r="C4811" s="20" t="str">
        <f>IF(Data!$B4811:C$5005&lt;&gt;"",Data!C4811,"")</f>
        <v/>
      </c>
      <c r="D4811" s="20" t="str">
        <f t="shared" si="161"/>
        <v/>
      </c>
      <c r="E4811" s="133" t="str">
        <f>IF(D4811="","",IF(COUNTIF($D$10:D4810,D4811)=0,COUNTIF(D:D,D4811),""))</f>
        <v/>
      </c>
      <c r="F4811" s="20" t="str">
        <f t="shared" si="160"/>
        <v/>
      </c>
      <c r="G4811" s="56"/>
      <c r="H4811" s="56"/>
      <c r="I4811" s="56"/>
      <c r="J4811" s="56"/>
      <c r="K4811" s="56"/>
      <c r="L4811" s="56"/>
      <c r="M4811" s="56"/>
      <c r="N4811" s="56"/>
      <c r="O4811" s="56"/>
      <c r="P4811" s="56"/>
    </row>
    <row r="4812" spans="1:16">
      <c r="A4812" s="20">
        <v>4803</v>
      </c>
      <c r="B4812" s="20" t="str">
        <f>IF(Data!B4812:$B$5005&lt;&gt;"",Data!B4812,"")</f>
        <v/>
      </c>
      <c r="C4812" s="20" t="str">
        <f>IF(Data!$B4812:C$5005&lt;&gt;"",Data!C4812,"")</f>
        <v/>
      </c>
      <c r="D4812" s="20" t="str">
        <f t="shared" si="161"/>
        <v/>
      </c>
      <c r="E4812" s="133" t="str">
        <f>IF(D4812="","",IF(COUNTIF($D$10:D4811,D4812)=0,COUNTIF(D:D,D4812),""))</f>
        <v/>
      </c>
      <c r="F4812" s="20" t="str">
        <f t="shared" ref="F4812:F4875" si="162">IF(E4812="","",E4812^3-E4812)</f>
        <v/>
      </c>
      <c r="G4812" s="56"/>
      <c r="H4812" s="56"/>
      <c r="I4812" s="56"/>
      <c r="J4812" s="56"/>
      <c r="K4812" s="56"/>
      <c r="L4812" s="56"/>
      <c r="M4812" s="56"/>
      <c r="N4812" s="56"/>
      <c r="O4812" s="56"/>
      <c r="P4812" s="56"/>
    </row>
    <row r="4813" spans="1:16">
      <c r="A4813" s="20">
        <v>4804</v>
      </c>
      <c r="B4813" s="20" t="str">
        <f>IF(Data!B4813:$B$5005&lt;&gt;"",Data!B4813,"")</f>
        <v/>
      </c>
      <c r="C4813" s="20" t="str">
        <f>IF(Data!$B4813:C$5005&lt;&gt;"",Data!C4813,"")</f>
        <v/>
      </c>
      <c r="D4813" s="20" t="str">
        <f t="shared" si="161"/>
        <v/>
      </c>
      <c r="E4813" s="133" t="str">
        <f>IF(D4813="","",IF(COUNTIF($D$10:D4812,D4813)=0,COUNTIF(D:D,D4813),""))</f>
        <v/>
      </c>
      <c r="F4813" s="20" t="str">
        <f t="shared" si="162"/>
        <v/>
      </c>
      <c r="G4813" s="56"/>
      <c r="H4813" s="56"/>
      <c r="I4813" s="56"/>
      <c r="J4813" s="56"/>
      <c r="K4813" s="56"/>
      <c r="L4813" s="56"/>
      <c r="M4813" s="56"/>
      <c r="N4813" s="56"/>
      <c r="O4813" s="56"/>
      <c r="P4813" s="56"/>
    </row>
    <row r="4814" spans="1:16">
      <c r="A4814" s="20">
        <v>4805</v>
      </c>
      <c r="B4814" s="20" t="str">
        <f>IF(Data!B4814:$B$5005&lt;&gt;"",Data!B4814,"")</f>
        <v/>
      </c>
      <c r="C4814" s="20" t="str">
        <f>IF(Data!$B4814:C$5005&lt;&gt;"",Data!C4814,"")</f>
        <v/>
      </c>
      <c r="D4814" s="20" t="str">
        <f t="shared" si="161"/>
        <v/>
      </c>
      <c r="E4814" s="133" t="str">
        <f>IF(D4814="","",IF(COUNTIF($D$10:D4813,D4814)=0,COUNTIF(D:D,D4814),""))</f>
        <v/>
      </c>
      <c r="F4814" s="20" t="str">
        <f t="shared" si="162"/>
        <v/>
      </c>
      <c r="G4814" s="56"/>
      <c r="H4814" s="56"/>
      <c r="I4814" s="56"/>
      <c r="J4814" s="56"/>
      <c r="K4814" s="56"/>
      <c r="L4814" s="56"/>
      <c r="M4814" s="56"/>
      <c r="N4814" s="56"/>
      <c r="O4814" s="56"/>
      <c r="P4814" s="56"/>
    </row>
    <row r="4815" spans="1:16">
      <c r="A4815" s="20">
        <v>4806</v>
      </c>
      <c r="B4815" s="20" t="str">
        <f>IF(Data!B4815:$B$5005&lt;&gt;"",Data!B4815,"")</f>
        <v/>
      </c>
      <c r="C4815" s="20" t="str">
        <f>IF(Data!$B4815:C$5005&lt;&gt;"",Data!C4815,"")</f>
        <v/>
      </c>
      <c r="D4815" s="20" t="str">
        <f t="shared" si="161"/>
        <v/>
      </c>
      <c r="E4815" s="133" t="str">
        <f>IF(D4815="","",IF(COUNTIF($D$10:D4814,D4815)=0,COUNTIF(D:D,D4815),""))</f>
        <v/>
      </c>
      <c r="F4815" s="20" t="str">
        <f t="shared" si="162"/>
        <v/>
      </c>
      <c r="G4815" s="56"/>
      <c r="H4815" s="56"/>
      <c r="I4815" s="56"/>
      <c r="J4815" s="56"/>
      <c r="K4815" s="56"/>
      <c r="L4815" s="56"/>
      <c r="M4815" s="56"/>
      <c r="N4815" s="56"/>
      <c r="O4815" s="56"/>
      <c r="P4815" s="56"/>
    </row>
    <row r="4816" spans="1:16">
      <c r="A4816" s="20">
        <v>4807</v>
      </c>
      <c r="B4816" s="20" t="str">
        <f>IF(Data!B4816:$B$5005&lt;&gt;"",Data!B4816,"")</f>
        <v/>
      </c>
      <c r="C4816" s="20" t="str">
        <f>IF(Data!$B4816:C$5005&lt;&gt;"",Data!C4816,"")</f>
        <v/>
      </c>
      <c r="D4816" s="20" t="str">
        <f t="shared" si="161"/>
        <v/>
      </c>
      <c r="E4816" s="133" t="str">
        <f>IF(D4816="","",IF(COUNTIF($D$10:D4815,D4816)=0,COUNTIF(D:D,D4816),""))</f>
        <v/>
      </c>
      <c r="F4816" s="20" t="str">
        <f t="shared" si="162"/>
        <v/>
      </c>
      <c r="G4816" s="56"/>
      <c r="H4816" s="56"/>
      <c r="I4816" s="56"/>
      <c r="J4816" s="56"/>
      <c r="K4816" s="56"/>
      <c r="L4816" s="56"/>
      <c r="M4816" s="56"/>
      <c r="N4816" s="56"/>
      <c r="O4816" s="56"/>
      <c r="P4816" s="56"/>
    </row>
    <row r="4817" spans="1:16">
      <c r="A4817" s="20">
        <v>4808</v>
      </c>
      <c r="B4817" s="20" t="str">
        <f>IF(Data!B4817:$B$5005&lt;&gt;"",Data!B4817,"")</f>
        <v/>
      </c>
      <c r="C4817" s="20" t="str">
        <f>IF(Data!$B4817:C$5005&lt;&gt;"",Data!C4817,"")</f>
        <v/>
      </c>
      <c r="D4817" s="20" t="str">
        <f t="shared" si="161"/>
        <v/>
      </c>
      <c r="E4817" s="133" t="str">
        <f>IF(D4817="","",IF(COUNTIF($D$10:D4816,D4817)=0,COUNTIF(D:D,D4817),""))</f>
        <v/>
      </c>
      <c r="F4817" s="20" t="str">
        <f t="shared" si="162"/>
        <v/>
      </c>
      <c r="G4817" s="56"/>
      <c r="H4817" s="56"/>
      <c r="I4817" s="56"/>
      <c r="J4817" s="56"/>
      <c r="K4817" s="56"/>
      <c r="L4817" s="56"/>
      <c r="M4817" s="56"/>
      <c r="N4817" s="56"/>
      <c r="O4817" s="56"/>
      <c r="P4817" s="56"/>
    </row>
    <row r="4818" spans="1:16">
      <c r="A4818" s="20">
        <v>4809</v>
      </c>
      <c r="B4818" s="20" t="str">
        <f>IF(Data!B4818:$B$5005&lt;&gt;"",Data!B4818,"")</f>
        <v/>
      </c>
      <c r="C4818" s="20" t="str">
        <f>IF(Data!$B4818:C$5005&lt;&gt;"",Data!C4818,"")</f>
        <v/>
      </c>
      <c r="D4818" s="20" t="str">
        <f t="shared" si="161"/>
        <v/>
      </c>
      <c r="E4818" s="133" t="str">
        <f>IF(D4818="","",IF(COUNTIF($D$10:D4817,D4818)=0,COUNTIF(D:D,D4818),""))</f>
        <v/>
      </c>
      <c r="F4818" s="20" t="str">
        <f t="shared" si="162"/>
        <v/>
      </c>
      <c r="G4818" s="56"/>
      <c r="H4818" s="56"/>
      <c r="I4818" s="56"/>
      <c r="J4818" s="56"/>
      <c r="K4818" s="56"/>
      <c r="L4818" s="56"/>
      <c r="M4818" s="56"/>
      <c r="N4818" s="56"/>
      <c r="O4818" s="56"/>
      <c r="P4818" s="56"/>
    </row>
    <row r="4819" spans="1:16">
      <c r="A4819" s="20">
        <v>4810</v>
      </c>
      <c r="B4819" s="20" t="str">
        <f>IF(Data!B4819:$B$5005&lt;&gt;"",Data!B4819,"")</f>
        <v/>
      </c>
      <c r="C4819" s="20" t="str">
        <f>IF(Data!$B4819:C$5005&lt;&gt;"",Data!C4819,"")</f>
        <v/>
      </c>
      <c r="D4819" s="20" t="str">
        <f t="shared" si="161"/>
        <v/>
      </c>
      <c r="E4819" s="133" t="str">
        <f>IF(D4819="","",IF(COUNTIF($D$10:D4818,D4819)=0,COUNTIF(D:D,D4819),""))</f>
        <v/>
      </c>
      <c r="F4819" s="20" t="str">
        <f t="shared" si="162"/>
        <v/>
      </c>
      <c r="G4819" s="56"/>
      <c r="H4819" s="56"/>
      <c r="I4819" s="56"/>
      <c r="J4819" s="56"/>
      <c r="K4819" s="56"/>
      <c r="L4819" s="56"/>
      <c r="M4819" s="56"/>
      <c r="N4819" s="56"/>
      <c r="O4819" s="56"/>
      <c r="P4819" s="56"/>
    </row>
    <row r="4820" spans="1:16">
      <c r="A4820" s="20">
        <v>4811</v>
      </c>
      <c r="B4820" s="20" t="str">
        <f>IF(Data!B4820:$B$5005&lt;&gt;"",Data!B4820,"")</f>
        <v/>
      </c>
      <c r="C4820" s="20" t="str">
        <f>IF(Data!$B4820:C$5005&lt;&gt;"",Data!C4820,"")</f>
        <v/>
      </c>
      <c r="D4820" s="20" t="str">
        <f t="shared" si="161"/>
        <v/>
      </c>
      <c r="E4820" s="133" t="str">
        <f>IF(D4820="","",IF(COUNTIF($D$10:D4819,D4820)=0,COUNTIF(D:D,D4820),""))</f>
        <v/>
      </c>
      <c r="F4820" s="20" t="str">
        <f t="shared" si="162"/>
        <v/>
      </c>
      <c r="G4820" s="56"/>
      <c r="H4820" s="56"/>
      <c r="I4820" s="56"/>
      <c r="J4820" s="56"/>
      <c r="K4820" s="56"/>
      <c r="L4820" s="56"/>
      <c r="M4820" s="56"/>
      <c r="N4820" s="56"/>
      <c r="O4820" s="56"/>
      <c r="P4820" s="56"/>
    </row>
    <row r="4821" spans="1:16">
      <c r="A4821" s="20">
        <v>4812</v>
      </c>
      <c r="B4821" s="20" t="str">
        <f>IF(Data!B4821:$B$5005&lt;&gt;"",Data!B4821,"")</f>
        <v/>
      </c>
      <c r="C4821" s="20" t="str">
        <f>IF(Data!$B4821:C$5005&lt;&gt;"",Data!C4821,"")</f>
        <v/>
      </c>
      <c r="D4821" s="20" t="str">
        <f t="shared" si="161"/>
        <v/>
      </c>
      <c r="E4821" s="133" t="str">
        <f>IF(D4821="","",IF(COUNTIF($D$10:D4820,D4821)=0,COUNTIF(D:D,D4821),""))</f>
        <v/>
      </c>
      <c r="F4821" s="20" t="str">
        <f t="shared" si="162"/>
        <v/>
      </c>
      <c r="G4821" s="56"/>
      <c r="H4821" s="56"/>
      <c r="I4821" s="56"/>
      <c r="J4821" s="56"/>
      <c r="K4821" s="56"/>
      <c r="L4821" s="56"/>
      <c r="M4821" s="56"/>
      <c r="N4821" s="56"/>
      <c r="O4821" s="56"/>
      <c r="P4821" s="56"/>
    </row>
    <row r="4822" spans="1:16">
      <c r="A4822" s="20">
        <v>4813</v>
      </c>
      <c r="B4822" s="20" t="str">
        <f>IF(Data!B4822:$B$5005&lt;&gt;"",Data!B4822,"")</f>
        <v/>
      </c>
      <c r="C4822" s="20" t="str">
        <f>IF(Data!$B4822:C$5005&lt;&gt;"",Data!C4822,"")</f>
        <v/>
      </c>
      <c r="D4822" s="20" t="str">
        <f t="shared" si="161"/>
        <v/>
      </c>
      <c r="E4822" s="133" t="str">
        <f>IF(D4822="","",IF(COUNTIF($D$10:D4821,D4822)=0,COUNTIF(D:D,D4822),""))</f>
        <v/>
      </c>
      <c r="F4822" s="20" t="str">
        <f t="shared" si="162"/>
        <v/>
      </c>
      <c r="G4822" s="56"/>
      <c r="H4822" s="56"/>
      <c r="I4822" s="56"/>
      <c r="J4822" s="56"/>
      <c r="K4822" s="56"/>
      <c r="L4822" s="56"/>
      <c r="M4822" s="56"/>
      <c r="N4822" s="56"/>
      <c r="O4822" s="56"/>
      <c r="P4822" s="56"/>
    </row>
    <row r="4823" spans="1:16">
      <c r="A4823" s="20">
        <v>4814</v>
      </c>
      <c r="B4823" s="20" t="str">
        <f>IF(Data!B4823:$B$5005&lt;&gt;"",Data!B4823,"")</f>
        <v/>
      </c>
      <c r="C4823" s="20" t="str">
        <f>IF(Data!$B4823:C$5005&lt;&gt;"",Data!C4823,"")</f>
        <v/>
      </c>
      <c r="D4823" s="20" t="str">
        <f t="shared" si="161"/>
        <v/>
      </c>
      <c r="E4823" s="133" t="str">
        <f>IF(D4823="","",IF(COUNTIF($D$10:D4822,D4823)=0,COUNTIF(D:D,D4823),""))</f>
        <v/>
      </c>
      <c r="F4823" s="20" t="str">
        <f t="shared" si="162"/>
        <v/>
      </c>
      <c r="G4823" s="56"/>
      <c r="H4823" s="56"/>
      <c r="I4823" s="56"/>
      <c r="J4823" s="56"/>
      <c r="K4823" s="56"/>
      <c r="L4823" s="56"/>
      <c r="M4823" s="56"/>
      <c r="N4823" s="56"/>
      <c r="O4823" s="56"/>
      <c r="P4823" s="56"/>
    </row>
    <row r="4824" spans="1:16">
      <c r="A4824" s="20">
        <v>4815</v>
      </c>
      <c r="B4824" s="20" t="str">
        <f>IF(Data!B4824:$B$5005&lt;&gt;"",Data!B4824,"")</f>
        <v/>
      </c>
      <c r="C4824" s="20" t="str">
        <f>IF(Data!$B4824:C$5005&lt;&gt;"",Data!C4824,"")</f>
        <v/>
      </c>
      <c r="D4824" s="20" t="str">
        <f t="shared" si="161"/>
        <v/>
      </c>
      <c r="E4824" s="133" t="str">
        <f>IF(D4824="","",IF(COUNTIF($D$10:D4823,D4824)=0,COUNTIF(D:D,D4824),""))</f>
        <v/>
      </c>
      <c r="F4824" s="20" t="str">
        <f t="shared" si="162"/>
        <v/>
      </c>
      <c r="G4824" s="56"/>
      <c r="H4824" s="56"/>
      <c r="I4824" s="56"/>
      <c r="J4824" s="56"/>
      <c r="K4824" s="56"/>
      <c r="L4824" s="56"/>
      <c r="M4824" s="56"/>
      <c r="N4824" s="56"/>
      <c r="O4824" s="56"/>
      <c r="P4824" s="56"/>
    </row>
    <row r="4825" spans="1:16">
      <c r="A4825" s="20">
        <v>4816</v>
      </c>
      <c r="B4825" s="20" t="str">
        <f>IF(Data!B4825:$B$5005&lt;&gt;"",Data!B4825,"")</f>
        <v/>
      </c>
      <c r="C4825" s="20" t="str">
        <f>IF(Data!$B4825:C$5005&lt;&gt;"",Data!C4825,"")</f>
        <v/>
      </c>
      <c r="D4825" s="20" t="str">
        <f t="shared" si="161"/>
        <v/>
      </c>
      <c r="E4825" s="133" t="str">
        <f>IF(D4825="","",IF(COUNTIF($D$10:D4824,D4825)=0,COUNTIF(D:D,D4825),""))</f>
        <v/>
      </c>
      <c r="F4825" s="20" t="str">
        <f t="shared" si="162"/>
        <v/>
      </c>
      <c r="G4825" s="56"/>
      <c r="H4825" s="56"/>
      <c r="I4825" s="56"/>
      <c r="J4825" s="56"/>
      <c r="K4825" s="56"/>
      <c r="L4825" s="56"/>
      <c r="M4825" s="56"/>
      <c r="N4825" s="56"/>
      <c r="O4825" s="56"/>
      <c r="P4825" s="56"/>
    </row>
    <row r="4826" spans="1:16">
      <c r="A4826" s="20">
        <v>4817</v>
      </c>
      <c r="B4826" s="20" t="str">
        <f>IF(Data!B4826:$B$5005&lt;&gt;"",Data!B4826,"")</f>
        <v/>
      </c>
      <c r="C4826" s="20" t="str">
        <f>IF(Data!$B4826:C$5005&lt;&gt;"",Data!C4826,"")</f>
        <v/>
      </c>
      <c r="D4826" s="20" t="str">
        <f t="shared" si="161"/>
        <v/>
      </c>
      <c r="E4826" s="133" t="str">
        <f>IF(D4826="","",IF(COUNTIF($D$10:D4825,D4826)=0,COUNTIF(D:D,D4826),""))</f>
        <v/>
      </c>
      <c r="F4826" s="20" t="str">
        <f t="shared" si="162"/>
        <v/>
      </c>
      <c r="G4826" s="56"/>
      <c r="H4826" s="56"/>
      <c r="I4826" s="56"/>
      <c r="J4826" s="56"/>
      <c r="K4826" s="56"/>
      <c r="L4826" s="56"/>
      <c r="M4826" s="56"/>
      <c r="N4826" s="56"/>
      <c r="O4826" s="56"/>
      <c r="P4826" s="56"/>
    </row>
    <row r="4827" spans="1:16">
      <c r="A4827" s="20">
        <v>4818</v>
      </c>
      <c r="B4827" s="20" t="str">
        <f>IF(Data!B4827:$B$5005&lt;&gt;"",Data!B4827,"")</f>
        <v/>
      </c>
      <c r="C4827" s="20" t="str">
        <f>IF(Data!$B4827:C$5005&lt;&gt;"",Data!C4827,"")</f>
        <v/>
      </c>
      <c r="D4827" s="20" t="str">
        <f t="shared" si="161"/>
        <v/>
      </c>
      <c r="E4827" s="133" t="str">
        <f>IF(D4827="","",IF(COUNTIF($D$10:D4826,D4827)=0,COUNTIF(D:D,D4827),""))</f>
        <v/>
      </c>
      <c r="F4827" s="20" t="str">
        <f t="shared" si="162"/>
        <v/>
      </c>
      <c r="G4827" s="56"/>
      <c r="H4827" s="56"/>
      <c r="I4827" s="56"/>
      <c r="J4827" s="56"/>
      <c r="K4827" s="56"/>
      <c r="L4827" s="56"/>
      <c r="M4827" s="56"/>
      <c r="N4827" s="56"/>
      <c r="O4827" s="56"/>
      <c r="P4827" s="56"/>
    </row>
    <row r="4828" spans="1:16">
      <c r="A4828" s="20">
        <v>4819</v>
      </c>
      <c r="B4828" s="20" t="str">
        <f>IF(Data!B4828:$B$5005&lt;&gt;"",Data!B4828,"")</f>
        <v/>
      </c>
      <c r="C4828" s="20" t="str">
        <f>IF(Data!$B4828:C$5005&lt;&gt;"",Data!C4828,"")</f>
        <v/>
      </c>
      <c r="D4828" s="20" t="str">
        <f t="shared" si="161"/>
        <v/>
      </c>
      <c r="E4828" s="133" t="str">
        <f>IF(D4828="","",IF(COUNTIF($D$10:D4827,D4828)=0,COUNTIF(D:D,D4828),""))</f>
        <v/>
      </c>
      <c r="F4828" s="20" t="str">
        <f t="shared" si="162"/>
        <v/>
      </c>
      <c r="G4828" s="56"/>
      <c r="H4828" s="56"/>
      <c r="I4828" s="56"/>
      <c r="J4828" s="56"/>
      <c r="K4828" s="56"/>
      <c r="L4828" s="56"/>
      <c r="M4828" s="56"/>
      <c r="N4828" s="56"/>
      <c r="O4828" s="56"/>
      <c r="P4828" s="56"/>
    </row>
    <row r="4829" spans="1:16">
      <c r="A4829" s="20">
        <v>4820</v>
      </c>
      <c r="B4829" s="20" t="str">
        <f>IF(Data!B4829:$B$5005&lt;&gt;"",Data!B4829,"")</f>
        <v/>
      </c>
      <c r="C4829" s="20" t="str">
        <f>IF(Data!$B4829:C$5005&lt;&gt;"",Data!C4829,"")</f>
        <v/>
      </c>
      <c r="D4829" s="20" t="str">
        <f t="shared" si="161"/>
        <v/>
      </c>
      <c r="E4829" s="133" t="str">
        <f>IF(D4829="","",IF(COUNTIF($D$10:D4828,D4829)=0,COUNTIF(D:D,D4829),""))</f>
        <v/>
      </c>
      <c r="F4829" s="20" t="str">
        <f t="shared" si="162"/>
        <v/>
      </c>
      <c r="G4829" s="56"/>
      <c r="H4829" s="56"/>
      <c r="I4829" s="56"/>
      <c r="J4829" s="56"/>
      <c r="K4829" s="56"/>
      <c r="L4829" s="56"/>
      <c r="M4829" s="56"/>
      <c r="N4829" s="56"/>
      <c r="O4829" s="56"/>
      <c r="P4829" s="56"/>
    </row>
    <row r="4830" spans="1:16">
      <c r="A4830" s="20">
        <v>4821</v>
      </c>
      <c r="B4830" s="20" t="str">
        <f>IF(Data!B4830:$B$5005&lt;&gt;"",Data!B4830,"")</f>
        <v/>
      </c>
      <c r="C4830" s="20" t="str">
        <f>IF(Data!$B4830:C$5005&lt;&gt;"",Data!C4830,"")</f>
        <v/>
      </c>
      <c r="D4830" s="20" t="str">
        <f t="shared" si="161"/>
        <v/>
      </c>
      <c r="E4830" s="133" t="str">
        <f>IF(D4830="","",IF(COUNTIF($D$10:D4829,D4830)=0,COUNTIF(D:D,D4830),""))</f>
        <v/>
      </c>
      <c r="F4830" s="20" t="str">
        <f t="shared" si="162"/>
        <v/>
      </c>
      <c r="G4830" s="56"/>
      <c r="H4830" s="56"/>
      <c r="I4830" s="56"/>
      <c r="J4830" s="56"/>
      <c r="K4830" s="56"/>
      <c r="L4830" s="56"/>
      <c r="M4830" s="56"/>
      <c r="N4830" s="56"/>
      <c r="O4830" s="56"/>
      <c r="P4830" s="56"/>
    </row>
    <row r="4831" spans="1:16">
      <c r="A4831" s="20">
        <v>4822</v>
      </c>
      <c r="B4831" s="20" t="str">
        <f>IF(Data!B4831:$B$5005&lt;&gt;"",Data!B4831,"")</f>
        <v/>
      </c>
      <c r="C4831" s="20" t="str">
        <f>IF(Data!$B4831:C$5005&lt;&gt;"",Data!C4831,"")</f>
        <v/>
      </c>
      <c r="D4831" s="20" t="str">
        <f t="shared" si="161"/>
        <v/>
      </c>
      <c r="E4831" s="133" t="str">
        <f>IF(D4831="","",IF(COUNTIF($D$10:D4830,D4831)=0,COUNTIF(D:D,D4831),""))</f>
        <v/>
      </c>
      <c r="F4831" s="20" t="str">
        <f t="shared" si="162"/>
        <v/>
      </c>
      <c r="G4831" s="56"/>
      <c r="H4831" s="56"/>
      <c r="I4831" s="56"/>
      <c r="J4831" s="56"/>
      <c r="K4831" s="56"/>
      <c r="L4831" s="56"/>
      <c r="M4831" s="56"/>
      <c r="N4831" s="56"/>
      <c r="O4831" s="56"/>
      <c r="P4831" s="56"/>
    </row>
    <row r="4832" spans="1:16">
      <c r="A4832" s="20">
        <v>4823</v>
      </c>
      <c r="B4832" s="20" t="str">
        <f>IF(Data!B4832:$B$5005&lt;&gt;"",Data!B4832,"")</f>
        <v/>
      </c>
      <c r="C4832" s="20" t="str">
        <f>IF(Data!$B4832:C$5005&lt;&gt;"",Data!C4832,"")</f>
        <v/>
      </c>
      <c r="D4832" s="20" t="str">
        <f t="shared" si="161"/>
        <v/>
      </c>
      <c r="E4832" s="133" t="str">
        <f>IF(D4832="","",IF(COUNTIF($D$10:D4831,D4832)=0,COUNTIF(D:D,D4832),""))</f>
        <v/>
      </c>
      <c r="F4832" s="20" t="str">
        <f t="shared" si="162"/>
        <v/>
      </c>
      <c r="G4832" s="56"/>
      <c r="H4832" s="56"/>
      <c r="I4832" s="56"/>
      <c r="J4832" s="56"/>
      <c r="K4832" s="56"/>
      <c r="L4832" s="56"/>
      <c r="M4832" s="56"/>
      <c r="N4832" s="56"/>
      <c r="O4832" s="56"/>
      <c r="P4832" s="56"/>
    </row>
    <row r="4833" spans="1:16">
      <c r="A4833" s="20">
        <v>4824</v>
      </c>
      <c r="B4833" s="20" t="str">
        <f>IF(Data!B4833:$B$5005&lt;&gt;"",Data!B4833,"")</f>
        <v/>
      </c>
      <c r="C4833" s="20" t="str">
        <f>IF(Data!$B4833:C$5005&lt;&gt;"",Data!C4833,"")</f>
        <v/>
      </c>
      <c r="D4833" s="20" t="str">
        <f t="shared" si="161"/>
        <v/>
      </c>
      <c r="E4833" s="133" t="str">
        <f>IF(D4833="","",IF(COUNTIF($D$10:D4832,D4833)=0,COUNTIF(D:D,D4833),""))</f>
        <v/>
      </c>
      <c r="F4833" s="20" t="str">
        <f t="shared" si="162"/>
        <v/>
      </c>
      <c r="G4833" s="56"/>
      <c r="H4833" s="56"/>
      <c r="I4833" s="56"/>
      <c r="J4833" s="56"/>
      <c r="K4833" s="56"/>
      <c r="L4833" s="56"/>
      <c r="M4833" s="56"/>
      <c r="N4833" s="56"/>
      <c r="O4833" s="56"/>
      <c r="P4833" s="56"/>
    </row>
    <row r="4834" spans="1:16">
      <c r="A4834" s="20">
        <v>4825</v>
      </c>
      <c r="B4834" s="20" t="str">
        <f>IF(Data!B4834:$B$5005&lt;&gt;"",Data!B4834,"")</f>
        <v/>
      </c>
      <c r="C4834" s="20" t="str">
        <f>IF(Data!$B4834:C$5005&lt;&gt;"",Data!C4834,"")</f>
        <v/>
      </c>
      <c r="D4834" s="20" t="str">
        <f t="shared" si="161"/>
        <v/>
      </c>
      <c r="E4834" s="133" t="str">
        <f>IF(D4834="","",IF(COUNTIF($D$10:D4833,D4834)=0,COUNTIF(D:D,D4834),""))</f>
        <v/>
      </c>
      <c r="F4834" s="20" t="str">
        <f t="shared" si="162"/>
        <v/>
      </c>
      <c r="G4834" s="56"/>
      <c r="H4834" s="56"/>
      <c r="I4834" s="56"/>
      <c r="J4834" s="56"/>
      <c r="K4834" s="56"/>
      <c r="L4834" s="56"/>
      <c r="M4834" s="56"/>
      <c r="N4834" s="56"/>
      <c r="O4834" s="56"/>
      <c r="P4834" s="56"/>
    </row>
    <row r="4835" spans="1:16">
      <c r="A4835" s="20">
        <v>4826</v>
      </c>
      <c r="B4835" s="20" t="str">
        <f>IF(Data!B4835:$B$5005&lt;&gt;"",Data!B4835,"")</f>
        <v/>
      </c>
      <c r="C4835" s="20" t="str">
        <f>IF(Data!$B4835:C$5005&lt;&gt;"",Data!C4835,"")</f>
        <v/>
      </c>
      <c r="D4835" s="20" t="str">
        <f t="shared" si="161"/>
        <v/>
      </c>
      <c r="E4835" s="133" t="str">
        <f>IF(D4835="","",IF(COUNTIF($D$10:D4834,D4835)=0,COUNTIF(D:D,D4835),""))</f>
        <v/>
      </c>
      <c r="F4835" s="20" t="str">
        <f t="shared" si="162"/>
        <v/>
      </c>
      <c r="G4835" s="56"/>
      <c r="H4835" s="56"/>
      <c r="I4835" s="56"/>
      <c r="J4835" s="56"/>
      <c r="K4835" s="56"/>
      <c r="L4835" s="56"/>
      <c r="M4835" s="56"/>
      <c r="N4835" s="56"/>
      <c r="O4835" s="56"/>
      <c r="P4835" s="56"/>
    </row>
    <row r="4836" spans="1:16">
      <c r="A4836" s="20">
        <v>4827</v>
      </c>
      <c r="B4836" s="20" t="str">
        <f>IF(Data!B4836:$B$5005&lt;&gt;"",Data!B4836,"")</f>
        <v/>
      </c>
      <c r="C4836" s="20" t="str">
        <f>IF(Data!$B4836:C$5005&lt;&gt;"",Data!C4836,"")</f>
        <v/>
      </c>
      <c r="D4836" s="20" t="str">
        <f t="shared" si="161"/>
        <v/>
      </c>
      <c r="E4836" s="133" t="str">
        <f>IF(D4836="","",IF(COUNTIF($D$10:D4835,D4836)=0,COUNTIF(D:D,D4836),""))</f>
        <v/>
      </c>
      <c r="F4836" s="20" t="str">
        <f t="shared" si="162"/>
        <v/>
      </c>
      <c r="G4836" s="56"/>
      <c r="H4836" s="56"/>
      <c r="I4836" s="56"/>
      <c r="J4836" s="56"/>
      <c r="K4836" s="56"/>
      <c r="L4836" s="56"/>
      <c r="M4836" s="56"/>
      <c r="N4836" s="56"/>
      <c r="O4836" s="56"/>
      <c r="P4836" s="56"/>
    </row>
    <row r="4837" spans="1:16">
      <c r="A4837" s="20">
        <v>4828</v>
      </c>
      <c r="B4837" s="20" t="str">
        <f>IF(Data!B4837:$B$5005&lt;&gt;"",Data!B4837,"")</f>
        <v/>
      </c>
      <c r="C4837" s="20" t="str">
        <f>IF(Data!$B4837:C$5005&lt;&gt;"",Data!C4837,"")</f>
        <v/>
      </c>
      <c r="D4837" s="20" t="str">
        <f t="shared" si="161"/>
        <v/>
      </c>
      <c r="E4837" s="133" t="str">
        <f>IF(D4837="","",IF(COUNTIF($D$10:D4836,D4837)=0,COUNTIF(D:D,D4837),""))</f>
        <v/>
      </c>
      <c r="F4837" s="20" t="str">
        <f t="shared" si="162"/>
        <v/>
      </c>
      <c r="G4837" s="56"/>
      <c r="H4837" s="56"/>
      <c r="I4837" s="56"/>
      <c r="J4837" s="56"/>
      <c r="K4837" s="56"/>
      <c r="L4837" s="56"/>
      <c r="M4837" s="56"/>
      <c r="N4837" s="56"/>
      <c r="O4837" s="56"/>
      <c r="P4837" s="56"/>
    </row>
    <row r="4838" spans="1:16">
      <c r="A4838" s="20">
        <v>4829</v>
      </c>
      <c r="B4838" s="20" t="str">
        <f>IF(Data!B4838:$B$5005&lt;&gt;"",Data!B4838,"")</f>
        <v/>
      </c>
      <c r="C4838" s="20" t="str">
        <f>IF(Data!$B4838:C$5005&lt;&gt;"",Data!C4838,"")</f>
        <v/>
      </c>
      <c r="D4838" s="20" t="str">
        <f t="shared" si="161"/>
        <v/>
      </c>
      <c r="E4838" s="133" t="str">
        <f>IF(D4838="","",IF(COUNTIF($D$10:D4837,D4838)=0,COUNTIF(D:D,D4838),""))</f>
        <v/>
      </c>
      <c r="F4838" s="20" t="str">
        <f t="shared" si="162"/>
        <v/>
      </c>
      <c r="G4838" s="56"/>
      <c r="H4838" s="56"/>
      <c r="I4838" s="56"/>
      <c r="J4838" s="56"/>
      <c r="K4838" s="56"/>
      <c r="L4838" s="56"/>
      <c r="M4838" s="56"/>
      <c r="N4838" s="56"/>
      <c r="O4838" s="56"/>
      <c r="P4838" s="56"/>
    </row>
    <row r="4839" spans="1:16">
      <c r="A4839" s="20">
        <v>4830</v>
      </c>
      <c r="B4839" s="20" t="str">
        <f>IF(Data!B4839:$B$5005&lt;&gt;"",Data!B4839,"")</f>
        <v/>
      </c>
      <c r="C4839" s="20" t="str">
        <f>IF(Data!$B4839:C$5005&lt;&gt;"",Data!C4839,"")</f>
        <v/>
      </c>
      <c r="D4839" s="20" t="str">
        <f t="shared" si="161"/>
        <v/>
      </c>
      <c r="E4839" s="133" t="str">
        <f>IF(D4839="","",IF(COUNTIF($D$10:D4838,D4839)=0,COUNTIF(D:D,D4839),""))</f>
        <v/>
      </c>
      <c r="F4839" s="20" t="str">
        <f t="shared" si="162"/>
        <v/>
      </c>
      <c r="G4839" s="56"/>
      <c r="H4839" s="56"/>
      <c r="I4839" s="56"/>
      <c r="J4839" s="56"/>
      <c r="K4839" s="56"/>
      <c r="L4839" s="56"/>
      <c r="M4839" s="56"/>
      <c r="N4839" s="56"/>
      <c r="O4839" s="56"/>
      <c r="P4839" s="56"/>
    </row>
    <row r="4840" spans="1:16">
      <c r="A4840" s="20">
        <v>4831</v>
      </c>
      <c r="B4840" s="20" t="str">
        <f>IF(Data!B4840:$B$5005&lt;&gt;"",Data!B4840,"")</f>
        <v/>
      </c>
      <c r="C4840" s="20" t="str">
        <f>IF(Data!$B4840:C$5005&lt;&gt;"",Data!C4840,"")</f>
        <v/>
      </c>
      <c r="D4840" s="20" t="str">
        <f t="shared" si="161"/>
        <v/>
      </c>
      <c r="E4840" s="133" t="str">
        <f>IF(D4840="","",IF(COUNTIF($D$10:D4839,D4840)=0,COUNTIF(D:D,D4840),""))</f>
        <v/>
      </c>
      <c r="F4840" s="20" t="str">
        <f t="shared" si="162"/>
        <v/>
      </c>
      <c r="G4840" s="56"/>
      <c r="H4840" s="56"/>
      <c r="I4840" s="56"/>
      <c r="J4840" s="56"/>
      <c r="K4840" s="56"/>
      <c r="L4840" s="56"/>
      <c r="M4840" s="56"/>
      <c r="N4840" s="56"/>
      <c r="O4840" s="56"/>
      <c r="P4840" s="56"/>
    </row>
    <row r="4841" spans="1:16">
      <c r="A4841" s="20">
        <v>4832</v>
      </c>
      <c r="B4841" s="20" t="str">
        <f>IF(Data!B4841:$B$5005&lt;&gt;"",Data!B4841,"")</f>
        <v/>
      </c>
      <c r="C4841" s="20" t="str">
        <f>IF(Data!$B4841:C$5005&lt;&gt;"",Data!C4841,"")</f>
        <v/>
      </c>
      <c r="D4841" s="20" t="str">
        <f t="shared" si="161"/>
        <v/>
      </c>
      <c r="E4841" s="133" t="str">
        <f>IF(D4841="","",IF(COUNTIF($D$10:D4840,D4841)=0,COUNTIF(D:D,D4841),""))</f>
        <v/>
      </c>
      <c r="F4841" s="20" t="str">
        <f t="shared" si="162"/>
        <v/>
      </c>
      <c r="G4841" s="56"/>
      <c r="H4841" s="56"/>
      <c r="I4841" s="56"/>
      <c r="J4841" s="56"/>
      <c r="K4841" s="56"/>
      <c r="L4841" s="56"/>
      <c r="M4841" s="56"/>
      <c r="N4841" s="56"/>
      <c r="O4841" s="56"/>
      <c r="P4841" s="56"/>
    </row>
    <row r="4842" spans="1:16">
      <c r="A4842" s="20">
        <v>4833</v>
      </c>
      <c r="B4842" s="20" t="str">
        <f>IF(Data!B4842:$B$5005&lt;&gt;"",Data!B4842,"")</f>
        <v/>
      </c>
      <c r="C4842" s="20" t="str">
        <f>IF(Data!$B4842:C$5005&lt;&gt;"",Data!C4842,"")</f>
        <v/>
      </c>
      <c r="D4842" s="20" t="str">
        <f t="shared" si="161"/>
        <v/>
      </c>
      <c r="E4842" s="133" t="str">
        <f>IF(D4842="","",IF(COUNTIF($D$10:D4841,D4842)=0,COUNTIF(D:D,D4842),""))</f>
        <v/>
      </c>
      <c r="F4842" s="20" t="str">
        <f t="shared" si="162"/>
        <v/>
      </c>
      <c r="G4842" s="56"/>
      <c r="H4842" s="56"/>
      <c r="I4842" s="56"/>
      <c r="J4842" s="56"/>
      <c r="K4842" s="56"/>
      <c r="L4842" s="56"/>
      <c r="M4842" s="56"/>
      <c r="N4842" s="56"/>
      <c r="O4842" s="56"/>
      <c r="P4842" s="56"/>
    </row>
    <row r="4843" spans="1:16">
      <c r="A4843" s="20">
        <v>4834</v>
      </c>
      <c r="B4843" s="20" t="str">
        <f>IF(Data!B4843:$B$5005&lt;&gt;"",Data!B4843,"")</f>
        <v/>
      </c>
      <c r="C4843" s="20" t="str">
        <f>IF(Data!$B4843:C$5005&lt;&gt;"",Data!C4843,"")</f>
        <v/>
      </c>
      <c r="D4843" s="20" t="str">
        <f t="shared" si="161"/>
        <v/>
      </c>
      <c r="E4843" s="133" t="str">
        <f>IF(D4843="","",IF(COUNTIF($D$10:D4842,D4843)=0,COUNTIF(D:D,D4843),""))</f>
        <v/>
      </c>
      <c r="F4843" s="20" t="str">
        <f t="shared" si="162"/>
        <v/>
      </c>
      <c r="G4843" s="56"/>
      <c r="H4843" s="56"/>
      <c r="I4843" s="56"/>
      <c r="J4843" s="56"/>
      <c r="K4843" s="56"/>
      <c r="L4843" s="56"/>
      <c r="M4843" s="56"/>
      <c r="N4843" s="56"/>
      <c r="O4843" s="56"/>
      <c r="P4843" s="56"/>
    </row>
    <row r="4844" spans="1:16">
      <c r="A4844" s="20">
        <v>4835</v>
      </c>
      <c r="B4844" s="20" t="str">
        <f>IF(Data!B4844:$B$5005&lt;&gt;"",Data!B4844,"")</f>
        <v/>
      </c>
      <c r="C4844" s="20" t="str">
        <f>IF(Data!$B4844:C$5005&lt;&gt;"",Data!C4844,"")</f>
        <v/>
      </c>
      <c r="D4844" s="20" t="str">
        <f t="shared" si="161"/>
        <v/>
      </c>
      <c r="E4844" s="133" t="str">
        <f>IF(D4844="","",IF(COUNTIF($D$10:D4843,D4844)=0,COUNTIF(D:D,D4844),""))</f>
        <v/>
      </c>
      <c r="F4844" s="20" t="str">
        <f t="shared" si="162"/>
        <v/>
      </c>
      <c r="G4844" s="56"/>
      <c r="H4844" s="56"/>
      <c r="I4844" s="56"/>
      <c r="J4844" s="56"/>
      <c r="K4844" s="56"/>
      <c r="L4844" s="56"/>
      <c r="M4844" s="56"/>
      <c r="N4844" s="56"/>
      <c r="O4844" s="56"/>
      <c r="P4844" s="56"/>
    </row>
    <row r="4845" spans="1:16">
      <c r="A4845" s="20">
        <v>4836</v>
      </c>
      <c r="B4845" s="20" t="str">
        <f>IF(Data!B4845:$B$5005&lt;&gt;"",Data!B4845,"")</f>
        <v/>
      </c>
      <c r="C4845" s="20" t="str">
        <f>IF(Data!$B4845:C$5005&lt;&gt;"",Data!C4845,"")</f>
        <v/>
      </c>
      <c r="D4845" s="20" t="str">
        <f t="shared" si="161"/>
        <v/>
      </c>
      <c r="E4845" s="133" t="str">
        <f>IF(D4845="","",IF(COUNTIF($D$10:D4844,D4845)=0,COUNTIF(D:D,D4845),""))</f>
        <v/>
      </c>
      <c r="F4845" s="20" t="str">
        <f t="shared" si="162"/>
        <v/>
      </c>
      <c r="G4845" s="56"/>
      <c r="H4845" s="56"/>
      <c r="I4845" s="56"/>
      <c r="J4845" s="56"/>
      <c r="K4845" s="56"/>
      <c r="L4845" s="56"/>
      <c r="M4845" s="56"/>
      <c r="N4845" s="56"/>
      <c r="O4845" s="56"/>
      <c r="P4845" s="56"/>
    </row>
    <row r="4846" spans="1:16">
      <c r="A4846" s="20">
        <v>4837</v>
      </c>
      <c r="B4846" s="20" t="str">
        <f>IF(Data!B4846:$B$5005&lt;&gt;"",Data!B4846,"")</f>
        <v/>
      </c>
      <c r="C4846" s="20" t="str">
        <f>IF(Data!$B4846:C$5005&lt;&gt;"",Data!C4846,"")</f>
        <v/>
      </c>
      <c r="D4846" s="20" t="str">
        <f t="shared" si="161"/>
        <v/>
      </c>
      <c r="E4846" s="133" t="str">
        <f>IF(D4846="","",IF(COUNTIF($D$10:D4845,D4846)=0,COUNTIF(D:D,D4846),""))</f>
        <v/>
      </c>
      <c r="F4846" s="20" t="str">
        <f t="shared" si="162"/>
        <v/>
      </c>
      <c r="G4846" s="56"/>
      <c r="H4846" s="56"/>
      <c r="I4846" s="56"/>
      <c r="J4846" s="56"/>
      <c r="K4846" s="56"/>
      <c r="L4846" s="56"/>
      <c r="M4846" s="56"/>
      <c r="N4846" s="56"/>
      <c r="O4846" s="56"/>
      <c r="P4846" s="56"/>
    </row>
    <row r="4847" spans="1:16">
      <c r="A4847" s="20">
        <v>4838</v>
      </c>
      <c r="B4847" s="20" t="str">
        <f>IF(Data!B4847:$B$5005&lt;&gt;"",Data!B4847,"")</f>
        <v/>
      </c>
      <c r="C4847" s="20" t="str">
        <f>IF(Data!$B4847:C$5005&lt;&gt;"",Data!C4847,"")</f>
        <v/>
      </c>
      <c r="D4847" s="20" t="str">
        <f t="shared" si="161"/>
        <v/>
      </c>
      <c r="E4847" s="133" t="str">
        <f>IF(D4847="","",IF(COUNTIF($D$10:D4846,D4847)=0,COUNTIF(D:D,D4847),""))</f>
        <v/>
      </c>
      <c r="F4847" s="20" t="str">
        <f t="shared" si="162"/>
        <v/>
      </c>
      <c r="G4847" s="56"/>
      <c r="H4847" s="56"/>
      <c r="I4847" s="56"/>
      <c r="J4847" s="56"/>
      <c r="K4847" s="56"/>
      <c r="L4847" s="56"/>
      <c r="M4847" s="56"/>
      <c r="N4847" s="56"/>
      <c r="O4847" s="56"/>
      <c r="P4847" s="56"/>
    </row>
    <row r="4848" spans="1:16">
      <c r="A4848" s="20">
        <v>4839</v>
      </c>
      <c r="B4848" s="20" t="str">
        <f>IF(Data!B4848:$B$5005&lt;&gt;"",Data!B4848,"")</f>
        <v/>
      </c>
      <c r="C4848" s="20" t="str">
        <f>IF(Data!$B4848:C$5005&lt;&gt;"",Data!C4848,"")</f>
        <v/>
      </c>
      <c r="D4848" s="20" t="str">
        <f t="shared" si="161"/>
        <v/>
      </c>
      <c r="E4848" s="133" t="str">
        <f>IF(D4848="","",IF(COUNTIF($D$10:D4847,D4848)=0,COUNTIF(D:D,D4848),""))</f>
        <v/>
      </c>
      <c r="F4848" s="20" t="str">
        <f t="shared" si="162"/>
        <v/>
      </c>
      <c r="G4848" s="56"/>
      <c r="H4848" s="56"/>
      <c r="I4848" s="56"/>
      <c r="J4848" s="56"/>
      <c r="K4848" s="56"/>
      <c r="L4848" s="56"/>
      <c r="M4848" s="56"/>
      <c r="N4848" s="56"/>
      <c r="O4848" s="56"/>
      <c r="P4848" s="56"/>
    </row>
    <row r="4849" spans="1:16">
      <c r="A4849" s="20">
        <v>4840</v>
      </c>
      <c r="B4849" s="20" t="str">
        <f>IF(Data!B4849:$B$5005&lt;&gt;"",Data!B4849,"")</f>
        <v/>
      </c>
      <c r="C4849" s="20" t="str">
        <f>IF(Data!$B4849:C$5005&lt;&gt;"",Data!C4849,"")</f>
        <v/>
      </c>
      <c r="D4849" s="20" t="str">
        <f t="shared" si="161"/>
        <v/>
      </c>
      <c r="E4849" s="133" t="str">
        <f>IF(D4849="","",IF(COUNTIF($D$10:D4848,D4849)=0,COUNTIF(D:D,D4849),""))</f>
        <v/>
      </c>
      <c r="F4849" s="20" t="str">
        <f t="shared" si="162"/>
        <v/>
      </c>
      <c r="G4849" s="56"/>
      <c r="H4849" s="56"/>
      <c r="I4849" s="56"/>
      <c r="J4849" s="56"/>
      <c r="K4849" s="56"/>
      <c r="L4849" s="56"/>
      <c r="M4849" s="56"/>
      <c r="N4849" s="56"/>
      <c r="O4849" s="56"/>
      <c r="P4849" s="56"/>
    </row>
    <row r="4850" spans="1:16">
      <c r="A4850" s="20">
        <v>4841</v>
      </c>
      <c r="B4850" s="20" t="str">
        <f>IF(Data!B4850:$B$5005&lt;&gt;"",Data!B4850,"")</f>
        <v/>
      </c>
      <c r="C4850" s="20" t="str">
        <f>IF(Data!$B4850:C$5005&lt;&gt;"",Data!C4850,"")</f>
        <v/>
      </c>
      <c r="D4850" s="20" t="str">
        <f t="shared" si="161"/>
        <v/>
      </c>
      <c r="E4850" s="133" t="str">
        <f>IF(D4850="","",IF(COUNTIF($D$10:D4849,D4850)=0,COUNTIF(D:D,D4850),""))</f>
        <v/>
      </c>
      <c r="F4850" s="20" t="str">
        <f t="shared" si="162"/>
        <v/>
      </c>
      <c r="G4850" s="56"/>
      <c r="H4850" s="56"/>
      <c r="I4850" s="56"/>
      <c r="J4850" s="56"/>
      <c r="K4850" s="56"/>
      <c r="L4850" s="56"/>
      <c r="M4850" s="56"/>
      <c r="N4850" s="56"/>
      <c r="O4850" s="56"/>
      <c r="P4850" s="56"/>
    </row>
    <row r="4851" spans="1:16">
      <c r="A4851" s="20">
        <v>4842</v>
      </c>
      <c r="B4851" s="20" t="str">
        <f>IF(Data!B4851:$B$5005&lt;&gt;"",Data!B4851,"")</f>
        <v/>
      </c>
      <c r="C4851" s="20" t="str">
        <f>IF(Data!$B4851:C$5005&lt;&gt;"",Data!C4851,"")</f>
        <v/>
      </c>
      <c r="D4851" s="20" t="str">
        <f t="shared" si="161"/>
        <v/>
      </c>
      <c r="E4851" s="133" t="str">
        <f>IF(D4851="","",IF(COUNTIF($D$10:D4850,D4851)=0,COUNTIF(D:D,D4851),""))</f>
        <v/>
      </c>
      <c r="F4851" s="20" t="str">
        <f t="shared" si="162"/>
        <v/>
      </c>
      <c r="G4851" s="56"/>
      <c r="H4851" s="56"/>
      <c r="I4851" s="56"/>
      <c r="J4851" s="56"/>
      <c r="K4851" s="56"/>
      <c r="L4851" s="56"/>
      <c r="M4851" s="56"/>
      <c r="N4851" s="56"/>
      <c r="O4851" s="56"/>
      <c r="P4851" s="56"/>
    </row>
    <row r="4852" spans="1:16">
      <c r="A4852" s="20">
        <v>4843</v>
      </c>
      <c r="B4852" s="20" t="str">
        <f>IF(Data!B4852:$B$5005&lt;&gt;"",Data!B4852,"")</f>
        <v/>
      </c>
      <c r="C4852" s="20" t="str">
        <f>IF(Data!$B4852:C$5005&lt;&gt;"",Data!C4852,"")</f>
        <v/>
      </c>
      <c r="D4852" s="20" t="str">
        <f t="shared" si="161"/>
        <v/>
      </c>
      <c r="E4852" s="133" t="str">
        <f>IF(D4852="","",IF(COUNTIF($D$10:D4851,D4852)=0,COUNTIF(D:D,D4852),""))</f>
        <v/>
      </c>
      <c r="F4852" s="20" t="str">
        <f t="shared" si="162"/>
        <v/>
      </c>
      <c r="G4852" s="56"/>
      <c r="H4852" s="56"/>
      <c r="I4852" s="56"/>
      <c r="J4852" s="56"/>
      <c r="K4852" s="56"/>
      <c r="L4852" s="56"/>
      <c r="M4852" s="56"/>
      <c r="N4852" s="56"/>
      <c r="O4852" s="56"/>
      <c r="P4852" s="56"/>
    </row>
    <row r="4853" spans="1:16">
      <c r="A4853" s="20">
        <v>4844</v>
      </c>
      <c r="B4853" s="20" t="str">
        <f>IF(Data!B4853:$B$5005&lt;&gt;"",Data!B4853,"")</f>
        <v/>
      </c>
      <c r="C4853" s="20" t="str">
        <f>IF(Data!$B4853:C$5005&lt;&gt;"",Data!C4853,"")</f>
        <v/>
      </c>
      <c r="D4853" s="20" t="str">
        <f t="shared" si="161"/>
        <v/>
      </c>
      <c r="E4853" s="133" t="str">
        <f>IF(D4853="","",IF(COUNTIF($D$10:D4852,D4853)=0,COUNTIF(D:D,D4853),""))</f>
        <v/>
      </c>
      <c r="F4853" s="20" t="str">
        <f t="shared" si="162"/>
        <v/>
      </c>
      <c r="G4853" s="56"/>
      <c r="H4853" s="56"/>
      <c r="I4853" s="56"/>
      <c r="J4853" s="56"/>
      <c r="K4853" s="56"/>
      <c r="L4853" s="56"/>
      <c r="M4853" s="56"/>
      <c r="N4853" s="56"/>
      <c r="O4853" s="56"/>
      <c r="P4853" s="56"/>
    </row>
    <row r="4854" spans="1:16">
      <c r="A4854" s="20">
        <v>4845</v>
      </c>
      <c r="B4854" s="20" t="str">
        <f>IF(Data!B4854:$B$5005&lt;&gt;"",Data!B4854,"")</f>
        <v/>
      </c>
      <c r="C4854" s="20" t="str">
        <f>IF(Data!$B4854:C$5005&lt;&gt;"",Data!C4854,"")</f>
        <v/>
      </c>
      <c r="D4854" s="20" t="str">
        <f t="shared" si="161"/>
        <v/>
      </c>
      <c r="E4854" s="133" t="str">
        <f>IF(D4854="","",IF(COUNTIF($D$10:D4853,D4854)=0,COUNTIF(D:D,D4854),""))</f>
        <v/>
      </c>
      <c r="F4854" s="20" t="str">
        <f t="shared" si="162"/>
        <v/>
      </c>
      <c r="G4854" s="56"/>
      <c r="H4854" s="56"/>
      <c r="I4854" s="56"/>
      <c r="J4854" s="56"/>
      <c r="K4854" s="56"/>
      <c r="L4854" s="56"/>
      <c r="M4854" s="56"/>
      <c r="N4854" s="56"/>
      <c r="O4854" s="56"/>
      <c r="P4854" s="56"/>
    </row>
    <row r="4855" spans="1:16">
      <c r="A4855" s="20">
        <v>4846</v>
      </c>
      <c r="B4855" s="20" t="str">
        <f>IF(Data!B4855:$B$5005&lt;&gt;"",Data!B4855,"")</f>
        <v/>
      </c>
      <c r="C4855" s="20" t="str">
        <f>IF(Data!$B4855:C$5005&lt;&gt;"",Data!C4855,"")</f>
        <v/>
      </c>
      <c r="D4855" s="20" t="str">
        <f t="shared" si="161"/>
        <v/>
      </c>
      <c r="E4855" s="133" t="str">
        <f>IF(D4855="","",IF(COUNTIF($D$10:D4854,D4855)=0,COUNTIF(D:D,D4855),""))</f>
        <v/>
      </c>
      <c r="F4855" s="20" t="str">
        <f t="shared" si="162"/>
        <v/>
      </c>
      <c r="G4855" s="56"/>
      <c r="H4855" s="56"/>
      <c r="I4855" s="56"/>
      <c r="J4855" s="56"/>
      <c r="K4855" s="56"/>
      <c r="L4855" s="56"/>
      <c r="M4855" s="56"/>
      <c r="N4855" s="56"/>
      <c r="O4855" s="56"/>
      <c r="P4855" s="56"/>
    </row>
    <row r="4856" spans="1:16">
      <c r="A4856" s="20">
        <v>4847</v>
      </c>
      <c r="B4856" s="20" t="str">
        <f>IF(Data!B4856:$B$5005&lt;&gt;"",Data!B4856,"")</f>
        <v/>
      </c>
      <c r="C4856" s="20" t="str">
        <f>IF(Data!$B4856:C$5005&lt;&gt;"",Data!C4856,"")</f>
        <v/>
      </c>
      <c r="D4856" s="20" t="str">
        <f t="shared" ref="D4856:D4919" si="163">IF(AND(B4856&lt;&gt;"",C4856&lt;&gt;""), _xlfn.RANK.AVG(B4856,B:B,1),"")</f>
        <v/>
      </c>
      <c r="E4856" s="133" t="str">
        <f>IF(D4856="","",IF(COUNTIF($D$10:D4855,D4856)=0,COUNTIF(D:D,D4856),""))</f>
        <v/>
      </c>
      <c r="F4856" s="20" t="str">
        <f t="shared" si="162"/>
        <v/>
      </c>
      <c r="G4856" s="56"/>
      <c r="H4856" s="56"/>
      <c r="I4856" s="56"/>
      <c r="J4856" s="56"/>
      <c r="K4856" s="56"/>
      <c r="L4856" s="56"/>
      <c r="M4856" s="56"/>
      <c r="N4856" s="56"/>
      <c r="O4856" s="56"/>
      <c r="P4856" s="56"/>
    </row>
    <row r="4857" spans="1:16">
      <c r="A4857" s="20">
        <v>4848</v>
      </c>
      <c r="B4857" s="20" t="str">
        <f>IF(Data!B4857:$B$5005&lt;&gt;"",Data!B4857,"")</f>
        <v/>
      </c>
      <c r="C4857" s="20" t="str">
        <f>IF(Data!$B4857:C$5005&lt;&gt;"",Data!C4857,"")</f>
        <v/>
      </c>
      <c r="D4857" s="20" t="str">
        <f t="shared" si="163"/>
        <v/>
      </c>
      <c r="E4857" s="133" t="str">
        <f>IF(D4857="","",IF(COUNTIF($D$10:D4856,D4857)=0,COUNTIF(D:D,D4857),""))</f>
        <v/>
      </c>
      <c r="F4857" s="20" t="str">
        <f t="shared" si="162"/>
        <v/>
      </c>
      <c r="G4857" s="56"/>
      <c r="H4857" s="56"/>
      <c r="I4857" s="56"/>
      <c r="J4857" s="56"/>
      <c r="K4857" s="56"/>
      <c r="L4857" s="56"/>
      <c r="M4857" s="56"/>
      <c r="N4857" s="56"/>
      <c r="O4857" s="56"/>
      <c r="P4857" s="56"/>
    </row>
    <row r="4858" spans="1:16">
      <c r="A4858" s="20">
        <v>4849</v>
      </c>
      <c r="B4858" s="20" t="str">
        <f>IF(Data!B4858:$B$5005&lt;&gt;"",Data!B4858,"")</f>
        <v/>
      </c>
      <c r="C4858" s="20" t="str">
        <f>IF(Data!$B4858:C$5005&lt;&gt;"",Data!C4858,"")</f>
        <v/>
      </c>
      <c r="D4858" s="20" t="str">
        <f t="shared" si="163"/>
        <v/>
      </c>
      <c r="E4858" s="133" t="str">
        <f>IF(D4858="","",IF(COUNTIF($D$10:D4857,D4858)=0,COUNTIF(D:D,D4858),""))</f>
        <v/>
      </c>
      <c r="F4858" s="20" t="str">
        <f t="shared" si="162"/>
        <v/>
      </c>
      <c r="G4858" s="56"/>
      <c r="H4858" s="56"/>
      <c r="I4858" s="56"/>
      <c r="J4858" s="56"/>
      <c r="K4858" s="56"/>
      <c r="L4858" s="56"/>
      <c r="M4858" s="56"/>
      <c r="N4858" s="56"/>
      <c r="O4858" s="56"/>
      <c r="P4858" s="56"/>
    </row>
    <row r="4859" spans="1:16">
      <c r="A4859" s="20">
        <v>4850</v>
      </c>
      <c r="B4859" s="20" t="str">
        <f>IF(Data!B4859:$B$5005&lt;&gt;"",Data!B4859,"")</f>
        <v/>
      </c>
      <c r="C4859" s="20" t="str">
        <f>IF(Data!$B4859:C$5005&lt;&gt;"",Data!C4859,"")</f>
        <v/>
      </c>
      <c r="D4859" s="20" t="str">
        <f t="shared" si="163"/>
        <v/>
      </c>
      <c r="E4859" s="133" t="str">
        <f>IF(D4859="","",IF(COUNTIF($D$10:D4858,D4859)=0,COUNTIF(D:D,D4859),""))</f>
        <v/>
      </c>
      <c r="F4859" s="20" t="str">
        <f t="shared" si="162"/>
        <v/>
      </c>
      <c r="G4859" s="56"/>
      <c r="H4859" s="56"/>
      <c r="I4859" s="56"/>
      <c r="J4859" s="56"/>
      <c r="K4859" s="56"/>
      <c r="L4859" s="56"/>
      <c r="M4859" s="56"/>
      <c r="N4859" s="56"/>
      <c r="O4859" s="56"/>
      <c r="P4859" s="56"/>
    </row>
    <row r="4860" spans="1:16">
      <c r="A4860" s="20">
        <v>4851</v>
      </c>
      <c r="B4860" s="20" t="str">
        <f>IF(Data!B4860:$B$5005&lt;&gt;"",Data!B4860,"")</f>
        <v/>
      </c>
      <c r="C4860" s="20" t="str">
        <f>IF(Data!$B4860:C$5005&lt;&gt;"",Data!C4860,"")</f>
        <v/>
      </c>
      <c r="D4860" s="20" t="str">
        <f t="shared" si="163"/>
        <v/>
      </c>
      <c r="E4860" s="133" t="str">
        <f>IF(D4860="","",IF(COUNTIF($D$10:D4859,D4860)=0,COUNTIF(D:D,D4860),""))</f>
        <v/>
      </c>
      <c r="F4860" s="20" t="str">
        <f t="shared" si="162"/>
        <v/>
      </c>
      <c r="G4860" s="56"/>
      <c r="H4860" s="56"/>
      <c r="I4860" s="56"/>
      <c r="J4860" s="56"/>
      <c r="K4860" s="56"/>
      <c r="L4860" s="56"/>
      <c r="M4860" s="56"/>
      <c r="N4860" s="56"/>
      <c r="O4860" s="56"/>
      <c r="P4860" s="56"/>
    </row>
    <row r="4861" spans="1:16">
      <c r="A4861" s="20">
        <v>4852</v>
      </c>
      <c r="B4861" s="20" t="str">
        <f>IF(Data!B4861:$B$5005&lt;&gt;"",Data!B4861,"")</f>
        <v/>
      </c>
      <c r="C4861" s="20" t="str">
        <f>IF(Data!$B4861:C$5005&lt;&gt;"",Data!C4861,"")</f>
        <v/>
      </c>
      <c r="D4861" s="20" t="str">
        <f t="shared" si="163"/>
        <v/>
      </c>
      <c r="E4861" s="133" t="str">
        <f>IF(D4861="","",IF(COUNTIF($D$10:D4860,D4861)=0,COUNTIF(D:D,D4861),""))</f>
        <v/>
      </c>
      <c r="F4861" s="20" t="str">
        <f t="shared" si="162"/>
        <v/>
      </c>
      <c r="G4861" s="56"/>
      <c r="H4861" s="56"/>
      <c r="I4861" s="56"/>
      <c r="J4861" s="56"/>
      <c r="K4861" s="56"/>
      <c r="L4861" s="56"/>
      <c r="M4861" s="56"/>
      <c r="N4861" s="56"/>
      <c r="O4861" s="56"/>
      <c r="P4861" s="56"/>
    </row>
    <row r="4862" spans="1:16">
      <c r="A4862" s="20">
        <v>4853</v>
      </c>
      <c r="B4862" s="20" t="str">
        <f>IF(Data!B4862:$B$5005&lt;&gt;"",Data!B4862,"")</f>
        <v/>
      </c>
      <c r="C4862" s="20" t="str">
        <f>IF(Data!$B4862:C$5005&lt;&gt;"",Data!C4862,"")</f>
        <v/>
      </c>
      <c r="D4862" s="20" t="str">
        <f t="shared" si="163"/>
        <v/>
      </c>
      <c r="E4862" s="133" t="str">
        <f>IF(D4862="","",IF(COUNTIF($D$10:D4861,D4862)=0,COUNTIF(D:D,D4862),""))</f>
        <v/>
      </c>
      <c r="F4862" s="20" t="str">
        <f t="shared" si="162"/>
        <v/>
      </c>
      <c r="G4862" s="56"/>
      <c r="H4862" s="56"/>
      <c r="I4862" s="56"/>
      <c r="J4862" s="56"/>
      <c r="K4862" s="56"/>
      <c r="L4862" s="56"/>
      <c r="M4862" s="56"/>
      <c r="N4862" s="56"/>
      <c r="O4862" s="56"/>
      <c r="P4862" s="56"/>
    </row>
    <row r="4863" spans="1:16">
      <c r="A4863" s="20">
        <v>4854</v>
      </c>
      <c r="B4863" s="20" t="str">
        <f>IF(Data!B4863:$B$5005&lt;&gt;"",Data!B4863,"")</f>
        <v/>
      </c>
      <c r="C4863" s="20" t="str">
        <f>IF(Data!$B4863:C$5005&lt;&gt;"",Data!C4863,"")</f>
        <v/>
      </c>
      <c r="D4863" s="20" t="str">
        <f t="shared" si="163"/>
        <v/>
      </c>
      <c r="E4863" s="133" t="str">
        <f>IF(D4863="","",IF(COUNTIF($D$10:D4862,D4863)=0,COUNTIF(D:D,D4863),""))</f>
        <v/>
      </c>
      <c r="F4863" s="20" t="str">
        <f t="shared" si="162"/>
        <v/>
      </c>
      <c r="G4863" s="56"/>
      <c r="H4863" s="56"/>
      <c r="I4863" s="56"/>
      <c r="J4863" s="56"/>
      <c r="K4863" s="56"/>
      <c r="L4863" s="56"/>
      <c r="M4863" s="56"/>
      <c r="N4863" s="56"/>
      <c r="O4863" s="56"/>
      <c r="P4863" s="56"/>
    </row>
    <row r="4864" spans="1:16">
      <c r="A4864" s="20">
        <v>4855</v>
      </c>
      <c r="B4864" s="20" t="str">
        <f>IF(Data!B4864:$B$5005&lt;&gt;"",Data!B4864,"")</f>
        <v/>
      </c>
      <c r="C4864" s="20" t="str">
        <f>IF(Data!$B4864:C$5005&lt;&gt;"",Data!C4864,"")</f>
        <v/>
      </c>
      <c r="D4864" s="20" t="str">
        <f t="shared" si="163"/>
        <v/>
      </c>
      <c r="E4864" s="133" t="str">
        <f>IF(D4864="","",IF(COUNTIF($D$10:D4863,D4864)=0,COUNTIF(D:D,D4864),""))</f>
        <v/>
      </c>
      <c r="F4864" s="20" t="str">
        <f t="shared" si="162"/>
        <v/>
      </c>
      <c r="G4864" s="56"/>
      <c r="H4864" s="56"/>
      <c r="I4864" s="56"/>
      <c r="J4864" s="56"/>
      <c r="K4864" s="56"/>
      <c r="L4864" s="56"/>
      <c r="M4864" s="56"/>
      <c r="N4864" s="56"/>
      <c r="O4864" s="56"/>
      <c r="P4864" s="56"/>
    </row>
    <row r="4865" spans="1:16">
      <c r="A4865" s="20">
        <v>4856</v>
      </c>
      <c r="B4865" s="20" t="str">
        <f>IF(Data!B4865:$B$5005&lt;&gt;"",Data!B4865,"")</f>
        <v/>
      </c>
      <c r="C4865" s="20" t="str">
        <f>IF(Data!$B4865:C$5005&lt;&gt;"",Data!C4865,"")</f>
        <v/>
      </c>
      <c r="D4865" s="20" t="str">
        <f t="shared" si="163"/>
        <v/>
      </c>
      <c r="E4865" s="133" t="str">
        <f>IF(D4865="","",IF(COUNTIF($D$10:D4864,D4865)=0,COUNTIF(D:D,D4865),""))</f>
        <v/>
      </c>
      <c r="F4865" s="20" t="str">
        <f t="shared" si="162"/>
        <v/>
      </c>
      <c r="G4865" s="56"/>
      <c r="H4865" s="56"/>
      <c r="I4865" s="56"/>
      <c r="J4865" s="56"/>
      <c r="K4865" s="56"/>
      <c r="L4865" s="56"/>
      <c r="M4865" s="56"/>
      <c r="N4865" s="56"/>
      <c r="O4865" s="56"/>
      <c r="P4865" s="56"/>
    </row>
    <row r="4866" spans="1:16">
      <c r="A4866" s="20">
        <v>4857</v>
      </c>
      <c r="B4866" s="20" t="str">
        <f>IF(Data!B4866:$B$5005&lt;&gt;"",Data!B4866,"")</f>
        <v/>
      </c>
      <c r="C4866" s="20" t="str">
        <f>IF(Data!$B4866:C$5005&lt;&gt;"",Data!C4866,"")</f>
        <v/>
      </c>
      <c r="D4866" s="20" t="str">
        <f t="shared" si="163"/>
        <v/>
      </c>
      <c r="E4866" s="133" t="str">
        <f>IF(D4866="","",IF(COUNTIF($D$10:D4865,D4866)=0,COUNTIF(D:D,D4866),""))</f>
        <v/>
      </c>
      <c r="F4866" s="20" t="str">
        <f t="shared" si="162"/>
        <v/>
      </c>
      <c r="G4866" s="56"/>
      <c r="H4866" s="56"/>
      <c r="I4866" s="56"/>
      <c r="J4866" s="56"/>
      <c r="K4866" s="56"/>
      <c r="L4866" s="56"/>
      <c r="M4866" s="56"/>
      <c r="N4866" s="56"/>
      <c r="O4866" s="56"/>
      <c r="P4866" s="56"/>
    </row>
    <row r="4867" spans="1:16">
      <c r="A4867" s="20">
        <v>4858</v>
      </c>
      <c r="B4867" s="20" t="str">
        <f>IF(Data!B4867:$B$5005&lt;&gt;"",Data!B4867,"")</f>
        <v/>
      </c>
      <c r="C4867" s="20" t="str">
        <f>IF(Data!$B4867:C$5005&lt;&gt;"",Data!C4867,"")</f>
        <v/>
      </c>
      <c r="D4867" s="20" t="str">
        <f t="shared" si="163"/>
        <v/>
      </c>
      <c r="E4867" s="133" t="str">
        <f>IF(D4867="","",IF(COUNTIF($D$10:D4866,D4867)=0,COUNTIF(D:D,D4867),""))</f>
        <v/>
      </c>
      <c r="F4867" s="20" t="str">
        <f t="shared" si="162"/>
        <v/>
      </c>
      <c r="G4867" s="56"/>
      <c r="H4867" s="56"/>
      <c r="I4867" s="56"/>
      <c r="J4867" s="56"/>
      <c r="K4867" s="56"/>
      <c r="L4867" s="56"/>
      <c r="M4867" s="56"/>
      <c r="N4867" s="56"/>
      <c r="O4867" s="56"/>
      <c r="P4867" s="56"/>
    </row>
    <row r="4868" spans="1:16">
      <c r="A4868" s="20">
        <v>4859</v>
      </c>
      <c r="B4868" s="20" t="str">
        <f>IF(Data!B4868:$B$5005&lt;&gt;"",Data!B4868,"")</f>
        <v/>
      </c>
      <c r="C4868" s="20" t="str">
        <f>IF(Data!$B4868:C$5005&lt;&gt;"",Data!C4868,"")</f>
        <v/>
      </c>
      <c r="D4868" s="20" t="str">
        <f t="shared" si="163"/>
        <v/>
      </c>
      <c r="E4868" s="133" t="str">
        <f>IF(D4868="","",IF(COUNTIF($D$10:D4867,D4868)=0,COUNTIF(D:D,D4868),""))</f>
        <v/>
      </c>
      <c r="F4868" s="20" t="str">
        <f t="shared" si="162"/>
        <v/>
      </c>
      <c r="G4868" s="56"/>
      <c r="H4868" s="56"/>
      <c r="I4868" s="56"/>
      <c r="J4868" s="56"/>
      <c r="K4868" s="56"/>
      <c r="L4868" s="56"/>
      <c r="M4868" s="56"/>
      <c r="N4868" s="56"/>
      <c r="O4868" s="56"/>
      <c r="P4868" s="56"/>
    </row>
    <row r="4869" spans="1:16">
      <c r="A4869" s="20">
        <v>4860</v>
      </c>
      <c r="B4869" s="20" t="str">
        <f>IF(Data!B4869:$B$5005&lt;&gt;"",Data!B4869,"")</f>
        <v/>
      </c>
      <c r="C4869" s="20" t="str">
        <f>IF(Data!$B4869:C$5005&lt;&gt;"",Data!C4869,"")</f>
        <v/>
      </c>
      <c r="D4869" s="20" t="str">
        <f t="shared" si="163"/>
        <v/>
      </c>
      <c r="E4869" s="133" t="str">
        <f>IF(D4869="","",IF(COUNTIF($D$10:D4868,D4869)=0,COUNTIF(D:D,D4869),""))</f>
        <v/>
      </c>
      <c r="F4869" s="20" t="str">
        <f t="shared" si="162"/>
        <v/>
      </c>
      <c r="G4869" s="56"/>
      <c r="H4869" s="56"/>
      <c r="I4869" s="56"/>
      <c r="J4869" s="56"/>
      <c r="K4869" s="56"/>
      <c r="L4869" s="56"/>
      <c r="M4869" s="56"/>
      <c r="N4869" s="56"/>
      <c r="O4869" s="56"/>
      <c r="P4869" s="56"/>
    </row>
    <row r="4870" spans="1:16">
      <c r="A4870" s="20">
        <v>4861</v>
      </c>
      <c r="B4870" s="20" t="str">
        <f>IF(Data!B4870:$B$5005&lt;&gt;"",Data!B4870,"")</f>
        <v/>
      </c>
      <c r="C4870" s="20" t="str">
        <f>IF(Data!$B4870:C$5005&lt;&gt;"",Data!C4870,"")</f>
        <v/>
      </c>
      <c r="D4870" s="20" t="str">
        <f t="shared" si="163"/>
        <v/>
      </c>
      <c r="E4870" s="133" t="str">
        <f>IF(D4870="","",IF(COUNTIF($D$10:D4869,D4870)=0,COUNTIF(D:D,D4870),""))</f>
        <v/>
      </c>
      <c r="F4870" s="20" t="str">
        <f t="shared" si="162"/>
        <v/>
      </c>
      <c r="G4870" s="56"/>
      <c r="H4870" s="56"/>
      <c r="I4870" s="56"/>
      <c r="J4870" s="56"/>
      <c r="K4870" s="56"/>
      <c r="L4870" s="56"/>
      <c r="M4870" s="56"/>
      <c r="N4870" s="56"/>
      <c r="O4870" s="56"/>
      <c r="P4870" s="56"/>
    </row>
    <row r="4871" spans="1:16">
      <c r="A4871" s="20">
        <v>4862</v>
      </c>
      <c r="B4871" s="20" t="str">
        <f>IF(Data!B4871:$B$5005&lt;&gt;"",Data!B4871,"")</f>
        <v/>
      </c>
      <c r="C4871" s="20" t="str">
        <f>IF(Data!$B4871:C$5005&lt;&gt;"",Data!C4871,"")</f>
        <v/>
      </c>
      <c r="D4871" s="20" t="str">
        <f t="shared" si="163"/>
        <v/>
      </c>
      <c r="E4871" s="133" t="str">
        <f>IF(D4871="","",IF(COUNTIF($D$10:D4870,D4871)=0,COUNTIF(D:D,D4871),""))</f>
        <v/>
      </c>
      <c r="F4871" s="20" t="str">
        <f t="shared" si="162"/>
        <v/>
      </c>
      <c r="G4871" s="56"/>
      <c r="H4871" s="56"/>
      <c r="I4871" s="56"/>
      <c r="J4871" s="56"/>
      <c r="K4871" s="56"/>
      <c r="L4871" s="56"/>
      <c r="M4871" s="56"/>
      <c r="N4871" s="56"/>
      <c r="O4871" s="56"/>
      <c r="P4871" s="56"/>
    </row>
    <row r="4872" spans="1:16">
      <c r="A4872" s="20">
        <v>4863</v>
      </c>
      <c r="B4872" s="20" t="str">
        <f>IF(Data!B4872:$B$5005&lt;&gt;"",Data!B4872,"")</f>
        <v/>
      </c>
      <c r="C4872" s="20" t="str">
        <f>IF(Data!$B4872:C$5005&lt;&gt;"",Data!C4872,"")</f>
        <v/>
      </c>
      <c r="D4872" s="20" t="str">
        <f t="shared" si="163"/>
        <v/>
      </c>
      <c r="E4872" s="133" t="str">
        <f>IF(D4872="","",IF(COUNTIF($D$10:D4871,D4872)=0,COUNTIF(D:D,D4872),""))</f>
        <v/>
      </c>
      <c r="F4872" s="20" t="str">
        <f t="shared" si="162"/>
        <v/>
      </c>
      <c r="G4872" s="56"/>
      <c r="H4872" s="56"/>
      <c r="I4872" s="56"/>
      <c r="J4872" s="56"/>
      <c r="K4872" s="56"/>
      <c r="L4872" s="56"/>
      <c r="M4872" s="56"/>
      <c r="N4872" s="56"/>
      <c r="O4872" s="56"/>
      <c r="P4872" s="56"/>
    </row>
    <row r="4873" spans="1:16">
      <c r="A4873" s="20">
        <v>4864</v>
      </c>
      <c r="B4873" s="20" t="str">
        <f>IF(Data!B4873:$B$5005&lt;&gt;"",Data!B4873,"")</f>
        <v/>
      </c>
      <c r="C4873" s="20" t="str">
        <f>IF(Data!$B4873:C$5005&lt;&gt;"",Data!C4873,"")</f>
        <v/>
      </c>
      <c r="D4873" s="20" t="str">
        <f t="shared" si="163"/>
        <v/>
      </c>
      <c r="E4873" s="133" t="str">
        <f>IF(D4873="","",IF(COUNTIF($D$10:D4872,D4873)=0,COUNTIF(D:D,D4873),""))</f>
        <v/>
      </c>
      <c r="F4873" s="20" t="str">
        <f t="shared" si="162"/>
        <v/>
      </c>
      <c r="G4873" s="56"/>
      <c r="H4873" s="56"/>
      <c r="I4873" s="56"/>
      <c r="J4873" s="56"/>
      <c r="K4873" s="56"/>
      <c r="L4873" s="56"/>
      <c r="M4873" s="56"/>
      <c r="N4873" s="56"/>
      <c r="O4873" s="56"/>
      <c r="P4873" s="56"/>
    </row>
    <row r="4874" spans="1:16">
      <c r="A4874" s="20">
        <v>4865</v>
      </c>
      <c r="B4874" s="20" t="str">
        <f>IF(Data!B4874:$B$5005&lt;&gt;"",Data!B4874,"")</f>
        <v/>
      </c>
      <c r="C4874" s="20" t="str">
        <f>IF(Data!$B4874:C$5005&lt;&gt;"",Data!C4874,"")</f>
        <v/>
      </c>
      <c r="D4874" s="20" t="str">
        <f t="shared" si="163"/>
        <v/>
      </c>
      <c r="E4874" s="133" t="str">
        <f>IF(D4874="","",IF(COUNTIF($D$10:D4873,D4874)=0,COUNTIF(D:D,D4874),""))</f>
        <v/>
      </c>
      <c r="F4874" s="20" t="str">
        <f t="shared" si="162"/>
        <v/>
      </c>
      <c r="G4874" s="56"/>
      <c r="H4874" s="56"/>
      <c r="I4874" s="56"/>
      <c r="J4874" s="56"/>
      <c r="K4874" s="56"/>
      <c r="L4874" s="56"/>
      <c r="M4874" s="56"/>
      <c r="N4874" s="56"/>
      <c r="O4874" s="56"/>
      <c r="P4874" s="56"/>
    </row>
    <row r="4875" spans="1:16">
      <c r="A4875" s="20">
        <v>4866</v>
      </c>
      <c r="B4875" s="20" t="str">
        <f>IF(Data!B4875:$B$5005&lt;&gt;"",Data!B4875,"")</f>
        <v/>
      </c>
      <c r="C4875" s="20" t="str">
        <f>IF(Data!$B4875:C$5005&lt;&gt;"",Data!C4875,"")</f>
        <v/>
      </c>
      <c r="D4875" s="20" t="str">
        <f t="shared" si="163"/>
        <v/>
      </c>
      <c r="E4875" s="133" t="str">
        <f>IF(D4875="","",IF(COUNTIF($D$10:D4874,D4875)=0,COUNTIF(D:D,D4875),""))</f>
        <v/>
      </c>
      <c r="F4875" s="20" t="str">
        <f t="shared" si="162"/>
        <v/>
      </c>
      <c r="G4875" s="56"/>
      <c r="H4875" s="56"/>
      <c r="I4875" s="56"/>
      <c r="J4875" s="56"/>
      <c r="K4875" s="56"/>
      <c r="L4875" s="56"/>
      <c r="M4875" s="56"/>
      <c r="N4875" s="56"/>
      <c r="O4875" s="56"/>
      <c r="P4875" s="56"/>
    </row>
    <row r="4876" spans="1:16">
      <c r="A4876" s="20">
        <v>4867</v>
      </c>
      <c r="B4876" s="20" t="str">
        <f>IF(Data!B4876:$B$5005&lt;&gt;"",Data!B4876,"")</f>
        <v/>
      </c>
      <c r="C4876" s="20" t="str">
        <f>IF(Data!$B4876:C$5005&lt;&gt;"",Data!C4876,"")</f>
        <v/>
      </c>
      <c r="D4876" s="20" t="str">
        <f t="shared" si="163"/>
        <v/>
      </c>
      <c r="E4876" s="133" t="str">
        <f>IF(D4876="","",IF(COUNTIF($D$10:D4875,D4876)=0,COUNTIF(D:D,D4876),""))</f>
        <v/>
      </c>
      <c r="F4876" s="20" t="str">
        <f t="shared" ref="F4876:F4939" si="164">IF(E4876="","",E4876^3-E4876)</f>
        <v/>
      </c>
      <c r="G4876" s="56"/>
      <c r="H4876" s="56"/>
      <c r="I4876" s="56"/>
      <c r="J4876" s="56"/>
      <c r="K4876" s="56"/>
      <c r="L4876" s="56"/>
      <c r="M4876" s="56"/>
      <c r="N4876" s="56"/>
      <c r="O4876" s="56"/>
      <c r="P4876" s="56"/>
    </row>
    <row r="4877" spans="1:16">
      <c r="A4877" s="20">
        <v>4868</v>
      </c>
      <c r="B4877" s="20" t="str">
        <f>IF(Data!B4877:$B$5005&lt;&gt;"",Data!B4877,"")</f>
        <v/>
      </c>
      <c r="C4877" s="20" t="str">
        <f>IF(Data!$B4877:C$5005&lt;&gt;"",Data!C4877,"")</f>
        <v/>
      </c>
      <c r="D4877" s="20" t="str">
        <f t="shared" si="163"/>
        <v/>
      </c>
      <c r="E4877" s="133" t="str">
        <f>IF(D4877="","",IF(COUNTIF($D$10:D4876,D4877)=0,COUNTIF(D:D,D4877),""))</f>
        <v/>
      </c>
      <c r="F4877" s="20" t="str">
        <f t="shared" si="164"/>
        <v/>
      </c>
      <c r="G4877" s="56"/>
      <c r="H4877" s="56"/>
      <c r="I4877" s="56"/>
      <c r="J4877" s="56"/>
      <c r="K4877" s="56"/>
      <c r="L4877" s="56"/>
      <c r="M4877" s="56"/>
      <c r="N4877" s="56"/>
      <c r="O4877" s="56"/>
      <c r="P4877" s="56"/>
    </row>
    <row r="4878" spans="1:16">
      <c r="A4878" s="20">
        <v>4869</v>
      </c>
      <c r="B4878" s="20" t="str">
        <f>IF(Data!B4878:$B$5005&lt;&gt;"",Data!B4878,"")</f>
        <v/>
      </c>
      <c r="C4878" s="20" t="str">
        <f>IF(Data!$B4878:C$5005&lt;&gt;"",Data!C4878,"")</f>
        <v/>
      </c>
      <c r="D4878" s="20" t="str">
        <f t="shared" si="163"/>
        <v/>
      </c>
      <c r="E4878" s="133" t="str">
        <f>IF(D4878="","",IF(COUNTIF($D$10:D4877,D4878)=0,COUNTIF(D:D,D4878),""))</f>
        <v/>
      </c>
      <c r="F4878" s="20" t="str">
        <f t="shared" si="164"/>
        <v/>
      </c>
      <c r="G4878" s="56"/>
      <c r="H4878" s="56"/>
      <c r="I4878" s="56"/>
      <c r="J4878" s="56"/>
      <c r="K4878" s="56"/>
      <c r="L4878" s="56"/>
      <c r="M4878" s="56"/>
      <c r="N4878" s="56"/>
      <c r="O4878" s="56"/>
      <c r="P4878" s="56"/>
    </row>
    <row r="4879" spans="1:16">
      <c r="A4879" s="20">
        <v>4870</v>
      </c>
      <c r="B4879" s="20" t="str">
        <f>IF(Data!B4879:$B$5005&lt;&gt;"",Data!B4879,"")</f>
        <v/>
      </c>
      <c r="C4879" s="20" t="str">
        <f>IF(Data!$B4879:C$5005&lt;&gt;"",Data!C4879,"")</f>
        <v/>
      </c>
      <c r="D4879" s="20" t="str">
        <f t="shared" si="163"/>
        <v/>
      </c>
      <c r="E4879" s="133" t="str">
        <f>IF(D4879="","",IF(COUNTIF($D$10:D4878,D4879)=0,COUNTIF(D:D,D4879),""))</f>
        <v/>
      </c>
      <c r="F4879" s="20" t="str">
        <f t="shared" si="164"/>
        <v/>
      </c>
      <c r="G4879" s="56"/>
      <c r="H4879" s="56"/>
      <c r="I4879" s="56"/>
      <c r="J4879" s="56"/>
      <c r="K4879" s="56"/>
      <c r="L4879" s="56"/>
      <c r="M4879" s="56"/>
      <c r="N4879" s="56"/>
      <c r="O4879" s="56"/>
      <c r="P4879" s="56"/>
    </row>
    <row r="4880" spans="1:16">
      <c r="A4880" s="20">
        <v>4871</v>
      </c>
      <c r="B4880" s="20" t="str">
        <f>IF(Data!B4880:$B$5005&lt;&gt;"",Data!B4880,"")</f>
        <v/>
      </c>
      <c r="C4880" s="20" t="str">
        <f>IF(Data!$B4880:C$5005&lt;&gt;"",Data!C4880,"")</f>
        <v/>
      </c>
      <c r="D4880" s="20" t="str">
        <f t="shared" si="163"/>
        <v/>
      </c>
      <c r="E4880" s="133" t="str">
        <f>IF(D4880="","",IF(COUNTIF($D$10:D4879,D4880)=0,COUNTIF(D:D,D4880),""))</f>
        <v/>
      </c>
      <c r="F4880" s="20" t="str">
        <f t="shared" si="164"/>
        <v/>
      </c>
      <c r="G4880" s="56"/>
      <c r="H4880" s="56"/>
      <c r="I4880" s="56"/>
      <c r="J4880" s="56"/>
      <c r="K4880" s="56"/>
      <c r="L4880" s="56"/>
      <c r="M4880" s="56"/>
      <c r="N4880" s="56"/>
      <c r="O4880" s="56"/>
      <c r="P4880" s="56"/>
    </row>
    <row r="4881" spans="1:16">
      <c r="A4881" s="20">
        <v>4872</v>
      </c>
      <c r="B4881" s="20" t="str">
        <f>IF(Data!B4881:$B$5005&lt;&gt;"",Data!B4881,"")</f>
        <v/>
      </c>
      <c r="C4881" s="20" t="str">
        <f>IF(Data!$B4881:C$5005&lt;&gt;"",Data!C4881,"")</f>
        <v/>
      </c>
      <c r="D4881" s="20" t="str">
        <f t="shared" si="163"/>
        <v/>
      </c>
      <c r="E4881" s="133" t="str">
        <f>IF(D4881="","",IF(COUNTIF($D$10:D4880,D4881)=0,COUNTIF(D:D,D4881),""))</f>
        <v/>
      </c>
      <c r="F4881" s="20" t="str">
        <f t="shared" si="164"/>
        <v/>
      </c>
      <c r="G4881" s="56"/>
      <c r="H4881" s="56"/>
      <c r="I4881" s="56"/>
      <c r="J4881" s="56"/>
      <c r="K4881" s="56"/>
      <c r="L4881" s="56"/>
      <c r="M4881" s="56"/>
      <c r="N4881" s="56"/>
      <c r="O4881" s="56"/>
      <c r="P4881" s="56"/>
    </row>
    <row r="4882" spans="1:16">
      <c r="A4882" s="20">
        <v>4873</v>
      </c>
      <c r="B4882" s="20" t="str">
        <f>IF(Data!B4882:$B$5005&lt;&gt;"",Data!B4882,"")</f>
        <v/>
      </c>
      <c r="C4882" s="20" t="str">
        <f>IF(Data!$B4882:C$5005&lt;&gt;"",Data!C4882,"")</f>
        <v/>
      </c>
      <c r="D4882" s="20" t="str">
        <f t="shared" si="163"/>
        <v/>
      </c>
      <c r="E4882" s="133" t="str">
        <f>IF(D4882="","",IF(COUNTIF($D$10:D4881,D4882)=0,COUNTIF(D:D,D4882),""))</f>
        <v/>
      </c>
      <c r="F4882" s="20" t="str">
        <f t="shared" si="164"/>
        <v/>
      </c>
      <c r="G4882" s="56"/>
      <c r="H4882" s="56"/>
      <c r="I4882" s="56"/>
      <c r="J4882" s="56"/>
      <c r="K4882" s="56"/>
      <c r="L4882" s="56"/>
      <c r="M4882" s="56"/>
      <c r="N4882" s="56"/>
      <c r="O4882" s="56"/>
      <c r="P4882" s="56"/>
    </row>
    <row r="4883" spans="1:16">
      <c r="A4883" s="20">
        <v>4874</v>
      </c>
      <c r="B4883" s="20" t="str">
        <f>IF(Data!B4883:$B$5005&lt;&gt;"",Data!B4883,"")</f>
        <v/>
      </c>
      <c r="C4883" s="20" t="str">
        <f>IF(Data!$B4883:C$5005&lt;&gt;"",Data!C4883,"")</f>
        <v/>
      </c>
      <c r="D4883" s="20" t="str">
        <f t="shared" si="163"/>
        <v/>
      </c>
      <c r="E4883" s="133" t="str">
        <f>IF(D4883="","",IF(COUNTIF($D$10:D4882,D4883)=0,COUNTIF(D:D,D4883),""))</f>
        <v/>
      </c>
      <c r="F4883" s="20" t="str">
        <f t="shared" si="164"/>
        <v/>
      </c>
      <c r="G4883" s="56"/>
      <c r="H4883" s="56"/>
      <c r="I4883" s="56"/>
      <c r="J4883" s="56"/>
      <c r="K4883" s="56"/>
      <c r="L4883" s="56"/>
      <c r="M4883" s="56"/>
      <c r="N4883" s="56"/>
      <c r="O4883" s="56"/>
      <c r="P4883" s="56"/>
    </row>
    <row r="4884" spans="1:16">
      <c r="A4884" s="20">
        <v>4875</v>
      </c>
      <c r="B4884" s="20" t="str">
        <f>IF(Data!B4884:$B$5005&lt;&gt;"",Data!B4884,"")</f>
        <v/>
      </c>
      <c r="C4884" s="20" t="str">
        <f>IF(Data!$B4884:C$5005&lt;&gt;"",Data!C4884,"")</f>
        <v/>
      </c>
      <c r="D4884" s="20" t="str">
        <f t="shared" si="163"/>
        <v/>
      </c>
      <c r="E4884" s="133" t="str">
        <f>IF(D4884="","",IF(COUNTIF($D$10:D4883,D4884)=0,COUNTIF(D:D,D4884),""))</f>
        <v/>
      </c>
      <c r="F4884" s="20" t="str">
        <f t="shared" si="164"/>
        <v/>
      </c>
      <c r="G4884" s="56"/>
      <c r="H4884" s="56"/>
      <c r="I4884" s="56"/>
      <c r="J4884" s="56"/>
      <c r="K4884" s="56"/>
      <c r="L4884" s="56"/>
      <c r="M4884" s="56"/>
      <c r="N4884" s="56"/>
      <c r="O4884" s="56"/>
      <c r="P4884" s="56"/>
    </row>
    <row r="4885" spans="1:16">
      <c r="A4885" s="20">
        <v>4876</v>
      </c>
      <c r="B4885" s="20" t="str">
        <f>IF(Data!B4885:$B$5005&lt;&gt;"",Data!B4885,"")</f>
        <v/>
      </c>
      <c r="C4885" s="20" t="str">
        <f>IF(Data!$B4885:C$5005&lt;&gt;"",Data!C4885,"")</f>
        <v/>
      </c>
      <c r="D4885" s="20" t="str">
        <f t="shared" si="163"/>
        <v/>
      </c>
      <c r="E4885" s="133" t="str">
        <f>IF(D4885="","",IF(COUNTIF($D$10:D4884,D4885)=0,COUNTIF(D:D,D4885),""))</f>
        <v/>
      </c>
      <c r="F4885" s="20" t="str">
        <f t="shared" si="164"/>
        <v/>
      </c>
      <c r="G4885" s="56"/>
      <c r="H4885" s="56"/>
      <c r="I4885" s="56"/>
      <c r="J4885" s="56"/>
      <c r="K4885" s="56"/>
      <c r="L4885" s="56"/>
      <c r="M4885" s="56"/>
      <c r="N4885" s="56"/>
      <c r="O4885" s="56"/>
      <c r="P4885" s="56"/>
    </row>
    <row r="4886" spans="1:16">
      <c r="A4886" s="20">
        <v>4877</v>
      </c>
      <c r="B4886" s="20" t="str">
        <f>IF(Data!B4886:$B$5005&lt;&gt;"",Data!B4886,"")</f>
        <v/>
      </c>
      <c r="C4886" s="20" t="str">
        <f>IF(Data!$B4886:C$5005&lt;&gt;"",Data!C4886,"")</f>
        <v/>
      </c>
      <c r="D4886" s="20" t="str">
        <f t="shared" si="163"/>
        <v/>
      </c>
      <c r="E4886" s="133" t="str">
        <f>IF(D4886="","",IF(COUNTIF($D$10:D4885,D4886)=0,COUNTIF(D:D,D4886),""))</f>
        <v/>
      </c>
      <c r="F4886" s="20" t="str">
        <f t="shared" si="164"/>
        <v/>
      </c>
      <c r="G4886" s="56"/>
      <c r="H4886" s="56"/>
      <c r="I4886" s="56"/>
      <c r="J4886" s="56"/>
      <c r="K4886" s="56"/>
      <c r="L4886" s="56"/>
      <c r="M4886" s="56"/>
      <c r="N4886" s="56"/>
      <c r="O4886" s="56"/>
      <c r="P4886" s="56"/>
    </row>
    <row r="4887" spans="1:16">
      <c r="A4887" s="20">
        <v>4878</v>
      </c>
      <c r="B4887" s="20" t="str">
        <f>IF(Data!B4887:$B$5005&lt;&gt;"",Data!B4887,"")</f>
        <v/>
      </c>
      <c r="C4887" s="20" t="str">
        <f>IF(Data!$B4887:C$5005&lt;&gt;"",Data!C4887,"")</f>
        <v/>
      </c>
      <c r="D4887" s="20" t="str">
        <f t="shared" si="163"/>
        <v/>
      </c>
      <c r="E4887" s="133" t="str">
        <f>IF(D4887="","",IF(COUNTIF($D$10:D4886,D4887)=0,COUNTIF(D:D,D4887),""))</f>
        <v/>
      </c>
      <c r="F4887" s="20" t="str">
        <f t="shared" si="164"/>
        <v/>
      </c>
      <c r="G4887" s="56"/>
      <c r="H4887" s="56"/>
      <c r="I4887" s="56"/>
      <c r="J4887" s="56"/>
      <c r="K4887" s="56"/>
      <c r="L4887" s="56"/>
      <c r="M4887" s="56"/>
      <c r="N4887" s="56"/>
      <c r="O4887" s="56"/>
      <c r="P4887" s="56"/>
    </row>
    <row r="4888" spans="1:16">
      <c r="A4888" s="20">
        <v>4879</v>
      </c>
      <c r="B4888" s="20" t="str">
        <f>IF(Data!B4888:$B$5005&lt;&gt;"",Data!B4888,"")</f>
        <v/>
      </c>
      <c r="C4888" s="20" t="str">
        <f>IF(Data!$B4888:C$5005&lt;&gt;"",Data!C4888,"")</f>
        <v/>
      </c>
      <c r="D4888" s="20" t="str">
        <f t="shared" si="163"/>
        <v/>
      </c>
      <c r="E4888" s="133" t="str">
        <f>IF(D4888="","",IF(COUNTIF($D$10:D4887,D4888)=0,COUNTIF(D:D,D4888),""))</f>
        <v/>
      </c>
      <c r="F4888" s="20" t="str">
        <f t="shared" si="164"/>
        <v/>
      </c>
      <c r="G4888" s="56"/>
      <c r="H4888" s="56"/>
      <c r="I4888" s="56"/>
      <c r="J4888" s="56"/>
      <c r="K4888" s="56"/>
      <c r="L4888" s="56"/>
      <c r="M4888" s="56"/>
      <c r="N4888" s="56"/>
      <c r="O4888" s="56"/>
      <c r="P4888" s="56"/>
    </row>
    <row r="4889" spans="1:16">
      <c r="A4889" s="20">
        <v>4880</v>
      </c>
      <c r="B4889" s="20" t="str">
        <f>IF(Data!B4889:$B$5005&lt;&gt;"",Data!B4889,"")</f>
        <v/>
      </c>
      <c r="C4889" s="20" t="str">
        <f>IF(Data!$B4889:C$5005&lt;&gt;"",Data!C4889,"")</f>
        <v/>
      </c>
      <c r="D4889" s="20" t="str">
        <f t="shared" si="163"/>
        <v/>
      </c>
      <c r="E4889" s="133" t="str">
        <f>IF(D4889="","",IF(COUNTIF($D$10:D4888,D4889)=0,COUNTIF(D:D,D4889),""))</f>
        <v/>
      </c>
      <c r="F4889" s="20" t="str">
        <f t="shared" si="164"/>
        <v/>
      </c>
      <c r="G4889" s="56"/>
      <c r="H4889" s="56"/>
      <c r="I4889" s="56"/>
      <c r="J4889" s="56"/>
      <c r="K4889" s="56"/>
      <c r="L4889" s="56"/>
      <c r="M4889" s="56"/>
      <c r="N4889" s="56"/>
      <c r="O4889" s="56"/>
      <c r="P4889" s="56"/>
    </row>
    <row r="4890" spans="1:16">
      <c r="A4890" s="20">
        <v>4881</v>
      </c>
      <c r="B4890" s="20" t="str">
        <f>IF(Data!B4890:$B$5005&lt;&gt;"",Data!B4890,"")</f>
        <v/>
      </c>
      <c r="C4890" s="20" t="str">
        <f>IF(Data!$B4890:C$5005&lt;&gt;"",Data!C4890,"")</f>
        <v/>
      </c>
      <c r="D4890" s="20" t="str">
        <f t="shared" si="163"/>
        <v/>
      </c>
      <c r="E4890" s="133" t="str">
        <f>IF(D4890="","",IF(COUNTIF($D$10:D4889,D4890)=0,COUNTIF(D:D,D4890),""))</f>
        <v/>
      </c>
      <c r="F4890" s="20" t="str">
        <f t="shared" si="164"/>
        <v/>
      </c>
      <c r="G4890" s="56"/>
      <c r="H4890" s="56"/>
      <c r="I4890" s="56"/>
      <c r="J4890" s="56"/>
      <c r="K4890" s="56"/>
      <c r="L4890" s="56"/>
      <c r="M4890" s="56"/>
      <c r="N4890" s="56"/>
      <c r="O4890" s="56"/>
      <c r="P4890" s="56"/>
    </row>
    <row r="4891" spans="1:16">
      <c r="A4891" s="20">
        <v>4882</v>
      </c>
      <c r="B4891" s="20" t="str">
        <f>IF(Data!B4891:$B$5005&lt;&gt;"",Data!B4891,"")</f>
        <v/>
      </c>
      <c r="C4891" s="20" t="str">
        <f>IF(Data!$B4891:C$5005&lt;&gt;"",Data!C4891,"")</f>
        <v/>
      </c>
      <c r="D4891" s="20" t="str">
        <f t="shared" si="163"/>
        <v/>
      </c>
      <c r="E4891" s="133" t="str">
        <f>IF(D4891="","",IF(COUNTIF($D$10:D4890,D4891)=0,COUNTIF(D:D,D4891),""))</f>
        <v/>
      </c>
      <c r="F4891" s="20" t="str">
        <f t="shared" si="164"/>
        <v/>
      </c>
      <c r="G4891" s="56"/>
      <c r="H4891" s="56"/>
      <c r="I4891" s="56"/>
      <c r="J4891" s="56"/>
      <c r="K4891" s="56"/>
      <c r="L4891" s="56"/>
      <c r="M4891" s="56"/>
      <c r="N4891" s="56"/>
      <c r="O4891" s="56"/>
      <c r="P4891" s="56"/>
    </row>
    <row r="4892" spans="1:16">
      <c r="A4892" s="20">
        <v>4883</v>
      </c>
      <c r="B4892" s="20" t="str">
        <f>IF(Data!B4892:$B$5005&lt;&gt;"",Data!B4892,"")</f>
        <v/>
      </c>
      <c r="C4892" s="20" t="str">
        <f>IF(Data!$B4892:C$5005&lt;&gt;"",Data!C4892,"")</f>
        <v/>
      </c>
      <c r="D4892" s="20" t="str">
        <f t="shared" si="163"/>
        <v/>
      </c>
      <c r="E4892" s="133" t="str">
        <f>IF(D4892="","",IF(COUNTIF($D$10:D4891,D4892)=0,COUNTIF(D:D,D4892),""))</f>
        <v/>
      </c>
      <c r="F4892" s="20" t="str">
        <f t="shared" si="164"/>
        <v/>
      </c>
      <c r="G4892" s="56"/>
      <c r="H4892" s="56"/>
      <c r="I4892" s="56"/>
      <c r="J4892" s="56"/>
      <c r="K4892" s="56"/>
      <c r="L4892" s="56"/>
      <c r="M4892" s="56"/>
      <c r="N4892" s="56"/>
      <c r="O4892" s="56"/>
      <c r="P4892" s="56"/>
    </row>
    <row r="4893" spans="1:16">
      <c r="A4893" s="20">
        <v>4884</v>
      </c>
      <c r="B4893" s="20" t="str">
        <f>IF(Data!B4893:$B$5005&lt;&gt;"",Data!B4893,"")</f>
        <v/>
      </c>
      <c r="C4893" s="20" t="str">
        <f>IF(Data!$B4893:C$5005&lt;&gt;"",Data!C4893,"")</f>
        <v/>
      </c>
      <c r="D4893" s="20" t="str">
        <f t="shared" si="163"/>
        <v/>
      </c>
      <c r="E4893" s="133" t="str">
        <f>IF(D4893="","",IF(COUNTIF($D$10:D4892,D4893)=0,COUNTIF(D:D,D4893),""))</f>
        <v/>
      </c>
      <c r="F4893" s="20" t="str">
        <f t="shared" si="164"/>
        <v/>
      </c>
      <c r="G4893" s="56"/>
      <c r="H4893" s="56"/>
      <c r="I4893" s="56"/>
      <c r="J4893" s="56"/>
      <c r="K4893" s="56"/>
      <c r="L4893" s="56"/>
      <c r="M4893" s="56"/>
      <c r="N4893" s="56"/>
      <c r="O4893" s="56"/>
      <c r="P4893" s="56"/>
    </row>
    <row r="4894" spans="1:16">
      <c r="A4894" s="20">
        <v>4885</v>
      </c>
      <c r="B4894" s="20" t="str">
        <f>IF(Data!B4894:$B$5005&lt;&gt;"",Data!B4894,"")</f>
        <v/>
      </c>
      <c r="C4894" s="20" t="str">
        <f>IF(Data!$B4894:C$5005&lt;&gt;"",Data!C4894,"")</f>
        <v/>
      </c>
      <c r="D4894" s="20" t="str">
        <f t="shared" si="163"/>
        <v/>
      </c>
      <c r="E4894" s="133" t="str">
        <f>IF(D4894="","",IF(COUNTIF($D$10:D4893,D4894)=0,COUNTIF(D:D,D4894),""))</f>
        <v/>
      </c>
      <c r="F4894" s="20" t="str">
        <f t="shared" si="164"/>
        <v/>
      </c>
      <c r="G4894" s="56"/>
      <c r="H4894" s="56"/>
      <c r="I4894" s="56"/>
      <c r="J4894" s="56"/>
      <c r="K4894" s="56"/>
      <c r="L4894" s="56"/>
      <c r="M4894" s="56"/>
      <c r="N4894" s="56"/>
      <c r="O4894" s="56"/>
      <c r="P4894" s="56"/>
    </row>
    <row r="4895" spans="1:16">
      <c r="A4895" s="20">
        <v>4886</v>
      </c>
      <c r="B4895" s="20" t="str">
        <f>IF(Data!B4895:$B$5005&lt;&gt;"",Data!B4895,"")</f>
        <v/>
      </c>
      <c r="C4895" s="20" t="str">
        <f>IF(Data!$B4895:C$5005&lt;&gt;"",Data!C4895,"")</f>
        <v/>
      </c>
      <c r="D4895" s="20" t="str">
        <f t="shared" si="163"/>
        <v/>
      </c>
      <c r="E4895" s="133" t="str">
        <f>IF(D4895="","",IF(COUNTIF($D$10:D4894,D4895)=0,COUNTIF(D:D,D4895),""))</f>
        <v/>
      </c>
      <c r="F4895" s="20" t="str">
        <f t="shared" si="164"/>
        <v/>
      </c>
      <c r="G4895" s="56"/>
      <c r="H4895" s="56"/>
      <c r="I4895" s="56"/>
      <c r="J4895" s="56"/>
      <c r="K4895" s="56"/>
      <c r="L4895" s="56"/>
      <c r="M4895" s="56"/>
      <c r="N4895" s="56"/>
      <c r="O4895" s="56"/>
      <c r="P4895" s="56"/>
    </row>
    <row r="4896" spans="1:16">
      <c r="A4896" s="20">
        <v>4887</v>
      </c>
      <c r="B4896" s="20" t="str">
        <f>IF(Data!B4896:$B$5005&lt;&gt;"",Data!B4896,"")</f>
        <v/>
      </c>
      <c r="C4896" s="20" t="str">
        <f>IF(Data!$B4896:C$5005&lt;&gt;"",Data!C4896,"")</f>
        <v/>
      </c>
      <c r="D4896" s="20" t="str">
        <f t="shared" si="163"/>
        <v/>
      </c>
      <c r="E4896" s="133" t="str">
        <f>IF(D4896="","",IF(COUNTIF($D$10:D4895,D4896)=0,COUNTIF(D:D,D4896),""))</f>
        <v/>
      </c>
      <c r="F4896" s="20" t="str">
        <f t="shared" si="164"/>
        <v/>
      </c>
      <c r="G4896" s="56"/>
      <c r="H4896" s="56"/>
      <c r="I4896" s="56"/>
      <c r="J4896" s="56"/>
      <c r="K4896" s="56"/>
      <c r="L4896" s="56"/>
      <c r="M4896" s="56"/>
      <c r="N4896" s="56"/>
      <c r="O4896" s="56"/>
      <c r="P4896" s="56"/>
    </row>
    <row r="4897" spans="1:16">
      <c r="A4897" s="20">
        <v>4888</v>
      </c>
      <c r="B4897" s="20" t="str">
        <f>IF(Data!B4897:$B$5005&lt;&gt;"",Data!B4897,"")</f>
        <v/>
      </c>
      <c r="C4897" s="20" t="str">
        <f>IF(Data!$B4897:C$5005&lt;&gt;"",Data!C4897,"")</f>
        <v/>
      </c>
      <c r="D4897" s="20" t="str">
        <f t="shared" si="163"/>
        <v/>
      </c>
      <c r="E4897" s="133" t="str">
        <f>IF(D4897="","",IF(COUNTIF($D$10:D4896,D4897)=0,COUNTIF(D:D,D4897),""))</f>
        <v/>
      </c>
      <c r="F4897" s="20" t="str">
        <f t="shared" si="164"/>
        <v/>
      </c>
      <c r="G4897" s="56"/>
      <c r="H4897" s="56"/>
      <c r="I4897" s="56"/>
      <c r="J4897" s="56"/>
      <c r="K4897" s="56"/>
      <c r="L4897" s="56"/>
      <c r="M4897" s="56"/>
      <c r="N4897" s="56"/>
      <c r="O4897" s="56"/>
      <c r="P4897" s="56"/>
    </row>
    <row r="4898" spans="1:16">
      <c r="A4898" s="20">
        <v>4889</v>
      </c>
      <c r="B4898" s="20" t="str">
        <f>IF(Data!B4898:$B$5005&lt;&gt;"",Data!B4898,"")</f>
        <v/>
      </c>
      <c r="C4898" s="20" t="str">
        <f>IF(Data!$B4898:C$5005&lt;&gt;"",Data!C4898,"")</f>
        <v/>
      </c>
      <c r="D4898" s="20" t="str">
        <f t="shared" si="163"/>
        <v/>
      </c>
      <c r="E4898" s="133" t="str">
        <f>IF(D4898="","",IF(COUNTIF($D$10:D4897,D4898)=0,COUNTIF(D:D,D4898),""))</f>
        <v/>
      </c>
      <c r="F4898" s="20" t="str">
        <f t="shared" si="164"/>
        <v/>
      </c>
      <c r="G4898" s="56"/>
      <c r="H4898" s="56"/>
      <c r="I4898" s="56"/>
      <c r="J4898" s="56"/>
      <c r="K4898" s="56"/>
      <c r="L4898" s="56"/>
      <c r="M4898" s="56"/>
      <c r="N4898" s="56"/>
      <c r="O4898" s="56"/>
      <c r="P4898" s="56"/>
    </row>
    <row r="4899" spans="1:16">
      <c r="A4899" s="20">
        <v>4890</v>
      </c>
      <c r="B4899" s="20" t="str">
        <f>IF(Data!B4899:$B$5005&lt;&gt;"",Data!B4899,"")</f>
        <v/>
      </c>
      <c r="C4899" s="20" t="str">
        <f>IF(Data!$B4899:C$5005&lt;&gt;"",Data!C4899,"")</f>
        <v/>
      </c>
      <c r="D4899" s="20" t="str">
        <f t="shared" si="163"/>
        <v/>
      </c>
      <c r="E4899" s="133" t="str">
        <f>IF(D4899="","",IF(COUNTIF($D$10:D4898,D4899)=0,COUNTIF(D:D,D4899),""))</f>
        <v/>
      </c>
      <c r="F4899" s="20" t="str">
        <f t="shared" si="164"/>
        <v/>
      </c>
      <c r="G4899" s="56"/>
      <c r="H4899" s="56"/>
      <c r="I4899" s="56"/>
      <c r="J4899" s="56"/>
      <c r="K4899" s="56"/>
      <c r="L4899" s="56"/>
      <c r="M4899" s="56"/>
      <c r="N4899" s="56"/>
      <c r="O4899" s="56"/>
      <c r="P4899" s="56"/>
    </row>
    <row r="4900" spans="1:16">
      <c r="A4900" s="20">
        <v>4891</v>
      </c>
      <c r="B4900" s="20" t="str">
        <f>IF(Data!B4900:$B$5005&lt;&gt;"",Data!B4900,"")</f>
        <v/>
      </c>
      <c r="C4900" s="20" t="str">
        <f>IF(Data!$B4900:C$5005&lt;&gt;"",Data!C4900,"")</f>
        <v/>
      </c>
      <c r="D4900" s="20" t="str">
        <f t="shared" si="163"/>
        <v/>
      </c>
      <c r="E4900" s="133" t="str">
        <f>IF(D4900="","",IF(COUNTIF($D$10:D4899,D4900)=0,COUNTIF(D:D,D4900),""))</f>
        <v/>
      </c>
      <c r="F4900" s="20" t="str">
        <f t="shared" si="164"/>
        <v/>
      </c>
      <c r="G4900" s="56"/>
      <c r="H4900" s="56"/>
      <c r="I4900" s="56"/>
      <c r="J4900" s="56"/>
      <c r="K4900" s="56"/>
      <c r="L4900" s="56"/>
      <c r="M4900" s="56"/>
      <c r="N4900" s="56"/>
      <c r="O4900" s="56"/>
      <c r="P4900" s="56"/>
    </row>
    <row r="4901" spans="1:16">
      <c r="A4901" s="20">
        <v>4892</v>
      </c>
      <c r="B4901" s="20" t="str">
        <f>IF(Data!B4901:$B$5005&lt;&gt;"",Data!B4901,"")</f>
        <v/>
      </c>
      <c r="C4901" s="20" t="str">
        <f>IF(Data!$B4901:C$5005&lt;&gt;"",Data!C4901,"")</f>
        <v/>
      </c>
      <c r="D4901" s="20" t="str">
        <f t="shared" si="163"/>
        <v/>
      </c>
      <c r="E4901" s="133" t="str">
        <f>IF(D4901="","",IF(COUNTIF($D$10:D4900,D4901)=0,COUNTIF(D:D,D4901),""))</f>
        <v/>
      </c>
      <c r="F4901" s="20" t="str">
        <f t="shared" si="164"/>
        <v/>
      </c>
      <c r="G4901" s="56"/>
      <c r="H4901" s="56"/>
      <c r="I4901" s="56"/>
      <c r="J4901" s="56"/>
      <c r="K4901" s="56"/>
      <c r="L4901" s="56"/>
      <c r="M4901" s="56"/>
      <c r="N4901" s="56"/>
      <c r="O4901" s="56"/>
      <c r="P4901" s="56"/>
    </row>
    <row r="4902" spans="1:16">
      <c r="A4902" s="20">
        <v>4893</v>
      </c>
      <c r="B4902" s="20" t="str">
        <f>IF(Data!B4902:$B$5005&lt;&gt;"",Data!B4902,"")</f>
        <v/>
      </c>
      <c r="C4902" s="20" t="str">
        <f>IF(Data!$B4902:C$5005&lt;&gt;"",Data!C4902,"")</f>
        <v/>
      </c>
      <c r="D4902" s="20" t="str">
        <f t="shared" si="163"/>
        <v/>
      </c>
      <c r="E4902" s="133" t="str">
        <f>IF(D4902="","",IF(COUNTIF($D$10:D4901,D4902)=0,COUNTIF(D:D,D4902),""))</f>
        <v/>
      </c>
      <c r="F4902" s="20" t="str">
        <f t="shared" si="164"/>
        <v/>
      </c>
      <c r="G4902" s="56"/>
      <c r="H4902" s="56"/>
      <c r="I4902" s="56"/>
      <c r="J4902" s="56"/>
      <c r="K4902" s="56"/>
      <c r="L4902" s="56"/>
      <c r="M4902" s="56"/>
      <c r="N4902" s="56"/>
      <c r="O4902" s="56"/>
      <c r="P4902" s="56"/>
    </row>
    <row r="4903" spans="1:16">
      <c r="A4903" s="20">
        <v>4894</v>
      </c>
      <c r="B4903" s="20" t="str">
        <f>IF(Data!B4903:$B$5005&lt;&gt;"",Data!B4903,"")</f>
        <v/>
      </c>
      <c r="C4903" s="20" t="str">
        <f>IF(Data!$B4903:C$5005&lt;&gt;"",Data!C4903,"")</f>
        <v/>
      </c>
      <c r="D4903" s="20" t="str">
        <f t="shared" si="163"/>
        <v/>
      </c>
      <c r="E4903" s="133" t="str">
        <f>IF(D4903="","",IF(COUNTIF($D$10:D4902,D4903)=0,COUNTIF(D:D,D4903),""))</f>
        <v/>
      </c>
      <c r="F4903" s="20" t="str">
        <f t="shared" si="164"/>
        <v/>
      </c>
      <c r="G4903" s="56"/>
      <c r="H4903" s="56"/>
      <c r="I4903" s="56"/>
      <c r="J4903" s="56"/>
      <c r="K4903" s="56"/>
      <c r="L4903" s="56"/>
      <c r="M4903" s="56"/>
      <c r="N4903" s="56"/>
      <c r="O4903" s="56"/>
      <c r="P4903" s="56"/>
    </row>
    <row r="4904" spans="1:16">
      <c r="A4904" s="20">
        <v>4895</v>
      </c>
      <c r="B4904" s="20" t="str">
        <f>IF(Data!B4904:$B$5005&lt;&gt;"",Data!B4904,"")</f>
        <v/>
      </c>
      <c r="C4904" s="20" t="str">
        <f>IF(Data!$B4904:C$5005&lt;&gt;"",Data!C4904,"")</f>
        <v/>
      </c>
      <c r="D4904" s="20" t="str">
        <f t="shared" si="163"/>
        <v/>
      </c>
      <c r="E4904" s="133" t="str">
        <f>IF(D4904="","",IF(COUNTIF($D$10:D4903,D4904)=0,COUNTIF(D:D,D4904),""))</f>
        <v/>
      </c>
      <c r="F4904" s="20" t="str">
        <f t="shared" si="164"/>
        <v/>
      </c>
      <c r="G4904" s="56"/>
      <c r="H4904" s="56"/>
      <c r="I4904" s="56"/>
      <c r="J4904" s="56"/>
      <c r="K4904" s="56"/>
      <c r="L4904" s="56"/>
      <c r="M4904" s="56"/>
      <c r="N4904" s="56"/>
      <c r="O4904" s="56"/>
      <c r="P4904" s="56"/>
    </row>
    <row r="4905" spans="1:16">
      <c r="A4905" s="20">
        <v>4896</v>
      </c>
      <c r="B4905" s="20" t="str">
        <f>IF(Data!B4905:$B$5005&lt;&gt;"",Data!B4905,"")</f>
        <v/>
      </c>
      <c r="C4905" s="20" t="str">
        <f>IF(Data!$B4905:C$5005&lt;&gt;"",Data!C4905,"")</f>
        <v/>
      </c>
      <c r="D4905" s="20" t="str">
        <f t="shared" si="163"/>
        <v/>
      </c>
      <c r="E4905" s="133" t="str">
        <f>IF(D4905="","",IF(COUNTIF($D$10:D4904,D4905)=0,COUNTIF(D:D,D4905),""))</f>
        <v/>
      </c>
      <c r="F4905" s="20" t="str">
        <f t="shared" si="164"/>
        <v/>
      </c>
      <c r="G4905" s="56"/>
      <c r="H4905" s="56"/>
      <c r="I4905" s="56"/>
      <c r="J4905" s="56"/>
      <c r="K4905" s="56"/>
      <c r="L4905" s="56"/>
      <c r="M4905" s="56"/>
      <c r="N4905" s="56"/>
      <c r="O4905" s="56"/>
      <c r="P4905" s="56"/>
    </row>
    <row r="4906" spans="1:16">
      <c r="A4906" s="20">
        <v>4897</v>
      </c>
      <c r="B4906" s="20" t="str">
        <f>IF(Data!B4906:$B$5005&lt;&gt;"",Data!B4906,"")</f>
        <v/>
      </c>
      <c r="C4906" s="20" t="str">
        <f>IF(Data!$B4906:C$5005&lt;&gt;"",Data!C4906,"")</f>
        <v/>
      </c>
      <c r="D4906" s="20" t="str">
        <f t="shared" si="163"/>
        <v/>
      </c>
      <c r="E4906" s="133" t="str">
        <f>IF(D4906="","",IF(COUNTIF($D$10:D4905,D4906)=0,COUNTIF(D:D,D4906),""))</f>
        <v/>
      </c>
      <c r="F4906" s="20" t="str">
        <f t="shared" si="164"/>
        <v/>
      </c>
      <c r="G4906" s="56"/>
      <c r="H4906" s="56"/>
      <c r="I4906" s="56"/>
      <c r="J4906" s="56"/>
      <c r="K4906" s="56"/>
      <c r="L4906" s="56"/>
      <c r="M4906" s="56"/>
      <c r="N4906" s="56"/>
      <c r="O4906" s="56"/>
      <c r="P4906" s="56"/>
    </row>
    <row r="4907" spans="1:16">
      <c r="A4907" s="20">
        <v>4898</v>
      </c>
      <c r="B4907" s="20" t="str">
        <f>IF(Data!B4907:$B$5005&lt;&gt;"",Data!B4907,"")</f>
        <v/>
      </c>
      <c r="C4907" s="20" t="str">
        <f>IF(Data!$B4907:C$5005&lt;&gt;"",Data!C4907,"")</f>
        <v/>
      </c>
      <c r="D4907" s="20" t="str">
        <f t="shared" si="163"/>
        <v/>
      </c>
      <c r="E4907" s="133" t="str">
        <f>IF(D4907="","",IF(COUNTIF($D$10:D4906,D4907)=0,COUNTIF(D:D,D4907),""))</f>
        <v/>
      </c>
      <c r="F4907" s="20" t="str">
        <f t="shared" si="164"/>
        <v/>
      </c>
      <c r="G4907" s="56"/>
      <c r="H4907" s="56"/>
      <c r="I4907" s="56"/>
      <c r="J4907" s="56"/>
      <c r="K4907" s="56"/>
      <c r="L4907" s="56"/>
      <c r="M4907" s="56"/>
      <c r="N4907" s="56"/>
      <c r="O4907" s="56"/>
      <c r="P4907" s="56"/>
    </row>
    <row r="4908" spans="1:16">
      <c r="A4908" s="20">
        <v>4899</v>
      </c>
      <c r="B4908" s="20" t="str">
        <f>IF(Data!B4908:$B$5005&lt;&gt;"",Data!B4908,"")</f>
        <v/>
      </c>
      <c r="C4908" s="20" t="str">
        <f>IF(Data!$B4908:C$5005&lt;&gt;"",Data!C4908,"")</f>
        <v/>
      </c>
      <c r="D4908" s="20" t="str">
        <f t="shared" si="163"/>
        <v/>
      </c>
      <c r="E4908" s="133" t="str">
        <f>IF(D4908="","",IF(COUNTIF($D$10:D4907,D4908)=0,COUNTIF(D:D,D4908),""))</f>
        <v/>
      </c>
      <c r="F4908" s="20" t="str">
        <f t="shared" si="164"/>
        <v/>
      </c>
      <c r="G4908" s="56"/>
      <c r="H4908" s="56"/>
      <c r="I4908" s="56"/>
      <c r="J4908" s="56"/>
      <c r="K4908" s="56"/>
      <c r="L4908" s="56"/>
      <c r="M4908" s="56"/>
      <c r="N4908" s="56"/>
      <c r="O4908" s="56"/>
      <c r="P4908" s="56"/>
    </row>
    <row r="4909" spans="1:16">
      <c r="A4909" s="20">
        <v>4900</v>
      </c>
      <c r="B4909" s="20" t="str">
        <f>IF(Data!B4909:$B$5005&lt;&gt;"",Data!B4909,"")</f>
        <v/>
      </c>
      <c r="C4909" s="20" t="str">
        <f>IF(Data!$B4909:C$5005&lt;&gt;"",Data!C4909,"")</f>
        <v/>
      </c>
      <c r="D4909" s="20" t="str">
        <f t="shared" si="163"/>
        <v/>
      </c>
      <c r="E4909" s="133" t="str">
        <f>IF(D4909="","",IF(COUNTIF($D$10:D4908,D4909)=0,COUNTIF(D:D,D4909),""))</f>
        <v/>
      </c>
      <c r="F4909" s="20" t="str">
        <f t="shared" si="164"/>
        <v/>
      </c>
      <c r="G4909" s="56"/>
      <c r="H4909" s="56"/>
      <c r="I4909" s="56"/>
      <c r="J4909" s="56"/>
      <c r="K4909" s="56"/>
      <c r="L4909" s="56"/>
      <c r="M4909" s="56"/>
      <c r="N4909" s="56"/>
      <c r="O4909" s="56"/>
      <c r="P4909" s="56"/>
    </row>
    <row r="4910" spans="1:16">
      <c r="A4910" s="20">
        <v>4901</v>
      </c>
      <c r="B4910" s="20" t="str">
        <f>IF(Data!B4910:$B$5005&lt;&gt;"",Data!B4910,"")</f>
        <v/>
      </c>
      <c r="C4910" s="20" t="str">
        <f>IF(Data!$B4910:C$5005&lt;&gt;"",Data!C4910,"")</f>
        <v/>
      </c>
      <c r="D4910" s="20" t="str">
        <f t="shared" si="163"/>
        <v/>
      </c>
      <c r="E4910" s="133" t="str">
        <f>IF(D4910="","",IF(COUNTIF($D$10:D4909,D4910)=0,COUNTIF(D:D,D4910),""))</f>
        <v/>
      </c>
      <c r="F4910" s="20" t="str">
        <f t="shared" si="164"/>
        <v/>
      </c>
      <c r="G4910" s="56"/>
      <c r="H4910" s="56"/>
      <c r="I4910" s="56"/>
      <c r="J4910" s="56"/>
      <c r="K4910" s="56"/>
      <c r="L4910" s="56"/>
      <c r="M4910" s="56"/>
      <c r="N4910" s="56"/>
      <c r="O4910" s="56"/>
      <c r="P4910" s="56"/>
    </row>
    <row r="4911" spans="1:16">
      <c r="A4911" s="20">
        <v>4902</v>
      </c>
      <c r="B4911" s="20" t="str">
        <f>IF(Data!B4911:$B$5005&lt;&gt;"",Data!B4911,"")</f>
        <v/>
      </c>
      <c r="C4911" s="20" t="str">
        <f>IF(Data!$B4911:C$5005&lt;&gt;"",Data!C4911,"")</f>
        <v/>
      </c>
      <c r="D4911" s="20" t="str">
        <f t="shared" si="163"/>
        <v/>
      </c>
      <c r="E4911" s="133" t="str">
        <f>IF(D4911="","",IF(COUNTIF($D$10:D4910,D4911)=0,COUNTIF(D:D,D4911),""))</f>
        <v/>
      </c>
      <c r="F4911" s="20" t="str">
        <f t="shared" si="164"/>
        <v/>
      </c>
      <c r="G4911" s="56"/>
      <c r="H4911" s="56"/>
      <c r="I4911" s="56"/>
      <c r="J4911" s="56"/>
      <c r="K4911" s="56"/>
      <c r="L4911" s="56"/>
      <c r="M4911" s="56"/>
      <c r="N4911" s="56"/>
      <c r="O4911" s="56"/>
      <c r="P4911" s="56"/>
    </row>
    <row r="4912" spans="1:16">
      <c r="A4912" s="20">
        <v>4903</v>
      </c>
      <c r="B4912" s="20" t="str">
        <f>IF(Data!B4912:$B$5005&lt;&gt;"",Data!B4912,"")</f>
        <v/>
      </c>
      <c r="C4912" s="20" t="str">
        <f>IF(Data!$B4912:C$5005&lt;&gt;"",Data!C4912,"")</f>
        <v/>
      </c>
      <c r="D4912" s="20" t="str">
        <f t="shared" si="163"/>
        <v/>
      </c>
      <c r="E4912" s="133" t="str">
        <f>IF(D4912="","",IF(COUNTIF($D$10:D4911,D4912)=0,COUNTIF(D:D,D4912),""))</f>
        <v/>
      </c>
      <c r="F4912" s="20" t="str">
        <f t="shared" si="164"/>
        <v/>
      </c>
      <c r="G4912" s="56"/>
      <c r="H4912" s="56"/>
      <c r="I4912" s="56"/>
      <c r="J4912" s="56"/>
      <c r="K4912" s="56"/>
      <c r="L4912" s="56"/>
      <c r="M4912" s="56"/>
      <c r="N4912" s="56"/>
      <c r="O4912" s="56"/>
      <c r="P4912" s="56"/>
    </row>
    <row r="4913" spans="1:16">
      <c r="A4913" s="20">
        <v>4904</v>
      </c>
      <c r="B4913" s="20" t="str">
        <f>IF(Data!B4913:$B$5005&lt;&gt;"",Data!B4913,"")</f>
        <v/>
      </c>
      <c r="C4913" s="20" t="str">
        <f>IF(Data!$B4913:C$5005&lt;&gt;"",Data!C4913,"")</f>
        <v/>
      </c>
      <c r="D4913" s="20" t="str">
        <f t="shared" si="163"/>
        <v/>
      </c>
      <c r="E4913" s="133" t="str">
        <f>IF(D4913="","",IF(COUNTIF($D$10:D4912,D4913)=0,COUNTIF(D:D,D4913),""))</f>
        <v/>
      </c>
      <c r="F4913" s="20" t="str">
        <f t="shared" si="164"/>
        <v/>
      </c>
      <c r="G4913" s="56"/>
      <c r="H4913" s="56"/>
      <c r="I4913" s="56"/>
      <c r="J4913" s="56"/>
      <c r="K4913" s="56"/>
      <c r="L4913" s="56"/>
      <c r="M4913" s="56"/>
      <c r="N4913" s="56"/>
      <c r="O4913" s="56"/>
      <c r="P4913" s="56"/>
    </row>
    <row r="4914" spans="1:16">
      <c r="A4914" s="20">
        <v>4905</v>
      </c>
      <c r="B4914" s="20" t="str">
        <f>IF(Data!B4914:$B$5005&lt;&gt;"",Data!B4914,"")</f>
        <v/>
      </c>
      <c r="C4914" s="20" t="str">
        <f>IF(Data!$B4914:C$5005&lt;&gt;"",Data!C4914,"")</f>
        <v/>
      </c>
      <c r="D4914" s="20" t="str">
        <f t="shared" si="163"/>
        <v/>
      </c>
      <c r="E4914" s="133" t="str">
        <f>IF(D4914="","",IF(COUNTIF($D$10:D4913,D4914)=0,COUNTIF(D:D,D4914),""))</f>
        <v/>
      </c>
      <c r="F4914" s="20" t="str">
        <f t="shared" si="164"/>
        <v/>
      </c>
      <c r="G4914" s="56"/>
      <c r="H4914" s="56"/>
      <c r="I4914" s="56"/>
      <c r="J4914" s="56"/>
      <c r="K4914" s="56"/>
      <c r="L4914" s="56"/>
      <c r="M4914" s="56"/>
      <c r="N4914" s="56"/>
      <c r="O4914" s="56"/>
      <c r="P4914" s="56"/>
    </row>
    <row r="4915" spans="1:16">
      <c r="A4915" s="20">
        <v>4906</v>
      </c>
      <c r="B4915" s="20" t="str">
        <f>IF(Data!B4915:$B$5005&lt;&gt;"",Data!B4915,"")</f>
        <v/>
      </c>
      <c r="C4915" s="20" t="str">
        <f>IF(Data!$B4915:C$5005&lt;&gt;"",Data!C4915,"")</f>
        <v/>
      </c>
      <c r="D4915" s="20" t="str">
        <f t="shared" si="163"/>
        <v/>
      </c>
      <c r="E4915" s="133" t="str">
        <f>IF(D4915="","",IF(COUNTIF($D$10:D4914,D4915)=0,COUNTIF(D:D,D4915),""))</f>
        <v/>
      </c>
      <c r="F4915" s="20" t="str">
        <f t="shared" si="164"/>
        <v/>
      </c>
      <c r="G4915" s="56"/>
      <c r="H4915" s="56"/>
      <c r="I4915" s="56"/>
      <c r="J4915" s="56"/>
      <c r="K4915" s="56"/>
      <c r="L4915" s="56"/>
      <c r="M4915" s="56"/>
      <c r="N4915" s="56"/>
      <c r="O4915" s="56"/>
      <c r="P4915" s="56"/>
    </row>
    <row r="4916" spans="1:16">
      <c r="A4916" s="20">
        <v>4907</v>
      </c>
      <c r="B4916" s="20" t="str">
        <f>IF(Data!B4916:$B$5005&lt;&gt;"",Data!B4916,"")</f>
        <v/>
      </c>
      <c r="C4916" s="20" t="str">
        <f>IF(Data!$B4916:C$5005&lt;&gt;"",Data!C4916,"")</f>
        <v/>
      </c>
      <c r="D4916" s="20" t="str">
        <f t="shared" si="163"/>
        <v/>
      </c>
      <c r="E4916" s="133" t="str">
        <f>IF(D4916="","",IF(COUNTIF($D$10:D4915,D4916)=0,COUNTIF(D:D,D4916),""))</f>
        <v/>
      </c>
      <c r="F4916" s="20" t="str">
        <f t="shared" si="164"/>
        <v/>
      </c>
      <c r="G4916" s="56"/>
      <c r="H4916" s="56"/>
      <c r="I4916" s="56"/>
      <c r="J4916" s="56"/>
      <c r="K4916" s="56"/>
      <c r="L4916" s="56"/>
      <c r="M4916" s="56"/>
      <c r="N4916" s="56"/>
      <c r="O4916" s="56"/>
      <c r="P4916" s="56"/>
    </row>
    <row r="4917" spans="1:16">
      <c r="A4917" s="20">
        <v>4908</v>
      </c>
      <c r="B4917" s="20" t="str">
        <f>IF(Data!B4917:$B$5005&lt;&gt;"",Data!B4917,"")</f>
        <v/>
      </c>
      <c r="C4917" s="20" t="str">
        <f>IF(Data!$B4917:C$5005&lt;&gt;"",Data!C4917,"")</f>
        <v/>
      </c>
      <c r="D4917" s="20" t="str">
        <f t="shared" si="163"/>
        <v/>
      </c>
      <c r="E4917" s="133" t="str">
        <f>IF(D4917="","",IF(COUNTIF($D$10:D4916,D4917)=0,COUNTIF(D:D,D4917),""))</f>
        <v/>
      </c>
      <c r="F4917" s="20" t="str">
        <f t="shared" si="164"/>
        <v/>
      </c>
      <c r="G4917" s="56"/>
      <c r="H4917" s="56"/>
      <c r="I4917" s="56"/>
      <c r="J4917" s="56"/>
      <c r="K4917" s="56"/>
      <c r="L4917" s="56"/>
      <c r="M4917" s="56"/>
      <c r="N4917" s="56"/>
      <c r="O4917" s="56"/>
      <c r="P4917" s="56"/>
    </row>
    <row r="4918" spans="1:16">
      <c r="A4918" s="20">
        <v>4909</v>
      </c>
      <c r="B4918" s="20" t="str">
        <f>IF(Data!B4918:$B$5005&lt;&gt;"",Data!B4918,"")</f>
        <v/>
      </c>
      <c r="C4918" s="20" t="str">
        <f>IF(Data!$B4918:C$5005&lt;&gt;"",Data!C4918,"")</f>
        <v/>
      </c>
      <c r="D4918" s="20" t="str">
        <f t="shared" si="163"/>
        <v/>
      </c>
      <c r="E4918" s="133" t="str">
        <f>IF(D4918="","",IF(COUNTIF($D$10:D4917,D4918)=0,COUNTIF(D:D,D4918),""))</f>
        <v/>
      </c>
      <c r="F4918" s="20" t="str">
        <f t="shared" si="164"/>
        <v/>
      </c>
      <c r="G4918" s="56"/>
      <c r="H4918" s="56"/>
      <c r="I4918" s="56"/>
      <c r="J4918" s="56"/>
      <c r="K4918" s="56"/>
      <c r="L4918" s="56"/>
      <c r="M4918" s="56"/>
      <c r="N4918" s="56"/>
      <c r="O4918" s="56"/>
      <c r="P4918" s="56"/>
    </row>
    <row r="4919" spans="1:16">
      <c r="A4919" s="20">
        <v>4910</v>
      </c>
      <c r="B4919" s="20" t="str">
        <f>IF(Data!B4919:$B$5005&lt;&gt;"",Data!B4919,"")</f>
        <v/>
      </c>
      <c r="C4919" s="20" t="str">
        <f>IF(Data!$B4919:C$5005&lt;&gt;"",Data!C4919,"")</f>
        <v/>
      </c>
      <c r="D4919" s="20" t="str">
        <f t="shared" si="163"/>
        <v/>
      </c>
      <c r="E4919" s="133" t="str">
        <f>IF(D4919="","",IF(COUNTIF($D$10:D4918,D4919)=0,COUNTIF(D:D,D4919),""))</f>
        <v/>
      </c>
      <c r="F4919" s="20" t="str">
        <f t="shared" si="164"/>
        <v/>
      </c>
      <c r="G4919" s="56"/>
      <c r="H4919" s="56"/>
      <c r="I4919" s="56"/>
      <c r="J4919" s="56"/>
      <c r="K4919" s="56"/>
      <c r="L4919" s="56"/>
      <c r="M4919" s="56"/>
      <c r="N4919" s="56"/>
      <c r="O4919" s="56"/>
      <c r="P4919" s="56"/>
    </row>
    <row r="4920" spans="1:16">
      <c r="A4920" s="20">
        <v>4911</v>
      </c>
      <c r="B4920" s="20" t="str">
        <f>IF(Data!B4920:$B$5005&lt;&gt;"",Data!B4920,"")</f>
        <v/>
      </c>
      <c r="C4920" s="20" t="str">
        <f>IF(Data!$B4920:C$5005&lt;&gt;"",Data!C4920,"")</f>
        <v/>
      </c>
      <c r="D4920" s="20" t="str">
        <f t="shared" ref="D4920:D4983" si="165">IF(AND(B4920&lt;&gt;"",C4920&lt;&gt;""), _xlfn.RANK.AVG(B4920,B:B,1),"")</f>
        <v/>
      </c>
      <c r="E4920" s="133" t="str">
        <f>IF(D4920="","",IF(COUNTIF($D$10:D4919,D4920)=0,COUNTIF(D:D,D4920),""))</f>
        <v/>
      </c>
      <c r="F4920" s="20" t="str">
        <f t="shared" si="164"/>
        <v/>
      </c>
      <c r="G4920" s="56"/>
      <c r="H4920" s="56"/>
      <c r="I4920" s="56"/>
      <c r="J4920" s="56"/>
      <c r="K4920" s="56"/>
      <c r="L4920" s="56"/>
      <c r="M4920" s="56"/>
      <c r="N4920" s="56"/>
      <c r="O4920" s="56"/>
      <c r="P4920" s="56"/>
    </row>
    <row r="4921" spans="1:16">
      <c r="A4921" s="20">
        <v>4912</v>
      </c>
      <c r="B4921" s="20" t="str">
        <f>IF(Data!B4921:$B$5005&lt;&gt;"",Data!B4921,"")</f>
        <v/>
      </c>
      <c r="C4921" s="20" t="str">
        <f>IF(Data!$B4921:C$5005&lt;&gt;"",Data!C4921,"")</f>
        <v/>
      </c>
      <c r="D4921" s="20" t="str">
        <f t="shared" si="165"/>
        <v/>
      </c>
      <c r="E4921" s="133" t="str">
        <f>IF(D4921="","",IF(COUNTIF($D$10:D4920,D4921)=0,COUNTIF(D:D,D4921),""))</f>
        <v/>
      </c>
      <c r="F4921" s="20" t="str">
        <f t="shared" si="164"/>
        <v/>
      </c>
      <c r="G4921" s="56"/>
      <c r="H4921" s="56"/>
      <c r="I4921" s="56"/>
      <c r="J4921" s="56"/>
      <c r="K4921" s="56"/>
      <c r="L4921" s="56"/>
      <c r="M4921" s="56"/>
      <c r="N4921" s="56"/>
      <c r="O4921" s="56"/>
      <c r="P4921" s="56"/>
    </row>
    <row r="4922" spans="1:16">
      <c r="A4922" s="20">
        <v>4913</v>
      </c>
      <c r="B4922" s="20" t="str">
        <f>IF(Data!B4922:$B$5005&lt;&gt;"",Data!B4922,"")</f>
        <v/>
      </c>
      <c r="C4922" s="20" t="str">
        <f>IF(Data!$B4922:C$5005&lt;&gt;"",Data!C4922,"")</f>
        <v/>
      </c>
      <c r="D4922" s="20" t="str">
        <f t="shared" si="165"/>
        <v/>
      </c>
      <c r="E4922" s="133" t="str">
        <f>IF(D4922="","",IF(COUNTIF($D$10:D4921,D4922)=0,COUNTIF(D:D,D4922),""))</f>
        <v/>
      </c>
      <c r="F4922" s="20" t="str">
        <f t="shared" si="164"/>
        <v/>
      </c>
      <c r="G4922" s="56"/>
      <c r="H4922" s="56"/>
      <c r="I4922" s="56"/>
      <c r="J4922" s="56"/>
      <c r="K4922" s="56"/>
      <c r="L4922" s="56"/>
      <c r="M4922" s="56"/>
      <c r="N4922" s="56"/>
      <c r="O4922" s="56"/>
      <c r="P4922" s="56"/>
    </row>
    <row r="4923" spans="1:16">
      <c r="A4923" s="20">
        <v>4914</v>
      </c>
      <c r="B4923" s="20" t="str">
        <f>IF(Data!B4923:$B$5005&lt;&gt;"",Data!B4923,"")</f>
        <v/>
      </c>
      <c r="C4923" s="20" t="str">
        <f>IF(Data!$B4923:C$5005&lt;&gt;"",Data!C4923,"")</f>
        <v/>
      </c>
      <c r="D4923" s="20" t="str">
        <f t="shared" si="165"/>
        <v/>
      </c>
      <c r="E4923" s="133" t="str">
        <f>IF(D4923="","",IF(COUNTIF($D$10:D4922,D4923)=0,COUNTIF(D:D,D4923),""))</f>
        <v/>
      </c>
      <c r="F4923" s="20" t="str">
        <f t="shared" si="164"/>
        <v/>
      </c>
      <c r="G4923" s="56"/>
      <c r="H4923" s="56"/>
      <c r="I4923" s="56"/>
      <c r="J4923" s="56"/>
      <c r="K4923" s="56"/>
      <c r="L4923" s="56"/>
      <c r="M4923" s="56"/>
      <c r="N4923" s="56"/>
      <c r="O4923" s="56"/>
      <c r="P4923" s="56"/>
    </row>
    <row r="4924" spans="1:16">
      <c r="A4924" s="20">
        <v>4915</v>
      </c>
      <c r="B4924" s="20" t="str">
        <f>IF(Data!B4924:$B$5005&lt;&gt;"",Data!B4924,"")</f>
        <v/>
      </c>
      <c r="C4924" s="20" t="str">
        <f>IF(Data!$B4924:C$5005&lt;&gt;"",Data!C4924,"")</f>
        <v/>
      </c>
      <c r="D4924" s="20" t="str">
        <f t="shared" si="165"/>
        <v/>
      </c>
      <c r="E4924" s="133" t="str">
        <f>IF(D4924="","",IF(COUNTIF($D$10:D4923,D4924)=0,COUNTIF(D:D,D4924),""))</f>
        <v/>
      </c>
      <c r="F4924" s="20" t="str">
        <f t="shared" si="164"/>
        <v/>
      </c>
      <c r="G4924" s="56"/>
      <c r="H4924" s="56"/>
      <c r="I4924" s="56"/>
      <c r="J4924" s="56"/>
      <c r="K4924" s="56"/>
      <c r="L4924" s="56"/>
      <c r="M4924" s="56"/>
      <c r="N4924" s="56"/>
      <c r="O4924" s="56"/>
      <c r="P4924" s="56"/>
    </row>
    <row r="4925" spans="1:16">
      <c r="A4925" s="20">
        <v>4916</v>
      </c>
      <c r="B4925" s="20" t="str">
        <f>IF(Data!B4925:$B$5005&lt;&gt;"",Data!B4925,"")</f>
        <v/>
      </c>
      <c r="C4925" s="20" t="str">
        <f>IF(Data!$B4925:C$5005&lt;&gt;"",Data!C4925,"")</f>
        <v/>
      </c>
      <c r="D4925" s="20" t="str">
        <f t="shared" si="165"/>
        <v/>
      </c>
      <c r="E4925" s="133" t="str">
        <f>IF(D4925="","",IF(COUNTIF($D$10:D4924,D4925)=0,COUNTIF(D:D,D4925),""))</f>
        <v/>
      </c>
      <c r="F4925" s="20" t="str">
        <f t="shared" si="164"/>
        <v/>
      </c>
      <c r="G4925" s="56"/>
      <c r="H4925" s="56"/>
      <c r="I4925" s="56"/>
      <c r="J4925" s="56"/>
      <c r="K4925" s="56"/>
      <c r="L4925" s="56"/>
      <c r="M4925" s="56"/>
      <c r="N4925" s="56"/>
      <c r="O4925" s="56"/>
      <c r="P4925" s="56"/>
    </row>
    <row r="4926" spans="1:16">
      <c r="A4926" s="20">
        <v>4917</v>
      </c>
      <c r="B4926" s="20" t="str">
        <f>IF(Data!B4926:$B$5005&lt;&gt;"",Data!B4926,"")</f>
        <v/>
      </c>
      <c r="C4926" s="20" t="str">
        <f>IF(Data!$B4926:C$5005&lt;&gt;"",Data!C4926,"")</f>
        <v/>
      </c>
      <c r="D4926" s="20" t="str">
        <f t="shared" si="165"/>
        <v/>
      </c>
      <c r="E4926" s="133" t="str">
        <f>IF(D4926="","",IF(COUNTIF($D$10:D4925,D4926)=0,COUNTIF(D:D,D4926),""))</f>
        <v/>
      </c>
      <c r="F4926" s="20" t="str">
        <f t="shared" si="164"/>
        <v/>
      </c>
      <c r="G4926" s="56"/>
      <c r="H4926" s="56"/>
      <c r="I4926" s="56"/>
      <c r="J4926" s="56"/>
      <c r="K4926" s="56"/>
      <c r="L4926" s="56"/>
      <c r="M4926" s="56"/>
      <c r="N4926" s="56"/>
      <c r="O4926" s="56"/>
      <c r="P4926" s="56"/>
    </row>
    <row r="4927" spans="1:16">
      <c r="A4927" s="20">
        <v>4918</v>
      </c>
      <c r="B4927" s="20" t="str">
        <f>IF(Data!B4927:$B$5005&lt;&gt;"",Data!B4927,"")</f>
        <v/>
      </c>
      <c r="C4927" s="20" t="str">
        <f>IF(Data!$B4927:C$5005&lt;&gt;"",Data!C4927,"")</f>
        <v/>
      </c>
      <c r="D4927" s="20" t="str">
        <f t="shared" si="165"/>
        <v/>
      </c>
      <c r="E4927" s="133" t="str">
        <f>IF(D4927="","",IF(COUNTIF($D$10:D4926,D4927)=0,COUNTIF(D:D,D4927),""))</f>
        <v/>
      </c>
      <c r="F4927" s="20" t="str">
        <f t="shared" si="164"/>
        <v/>
      </c>
      <c r="G4927" s="56"/>
      <c r="H4927" s="56"/>
      <c r="I4927" s="56"/>
      <c r="J4927" s="56"/>
      <c r="K4927" s="56"/>
      <c r="L4927" s="56"/>
      <c r="M4927" s="56"/>
      <c r="N4927" s="56"/>
      <c r="O4927" s="56"/>
      <c r="P4927" s="56"/>
    </row>
    <row r="4928" spans="1:16">
      <c r="A4928" s="20">
        <v>4919</v>
      </c>
      <c r="B4928" s="20" t="str">
        <f>IF(Data!B4928:$B$5005&lt;&gt;"",Data!B4928,"")</f>
        <v/>
      </c>
      <c r="C4928" s="20" t="str">
        <f>IF(Data!$B4928:C$5005&lt;&gt;"",Data!C4928,"")</f>
        <v/>
      </c>
      <c r="D4928" s="20" t="str">
        <f t="shared" si="165"/>
        <v/>
      </c>
      <c r="E4928" s="133" t="str">
        <f>IF(D4928="","",IF(COUNTIF($D$10:D4927,D4928)=0,COUNTIF(D:D,D4928),""))</f>
        <v/>
      </c>
      <c r="F4928" s="20" t="str">
        <f t="shared" si="164"/>
        <v/>
      </c>
      <c r="G4928" s="56"/>
      <c r="H4928" s="56"/>
      <c r="I4928" s="56"/>
      <c r="J4928" s="56"/>
      <c r="K4928" s="56"/>
      <c r="L4928" s="56"/>
      <c r="M4928" s="56"/>
      <c r="N4928" s="56"/>
      <c r="O4928" s="56"/>
      <c r="P4928" s="56"/>
    </row>
    <row r="4929" spans="1:16">
      <c r="A4929" s="20">
        <v>4920</v>
      </c>
      <c r="B4929" s="20" t="str">
        <f>IF(Data!B4929:$B$5005&lt;&gt;"",Data!B4929,"")</f>
        <v/>
      </c>
      <c r="C4929" s="20" t="str">
        <f>IF(Data!$B4929:C$5005&lt;&gt;"",Data!C4929,"")</f>
        <v/>
      </c>
      <c r="D4929" s="20" t="str">
        <f t="shared" si="165"/>
        <v/>
      </c>
      <c r="E4929" s="133" t="str">
        <f>IF(D4929="","",IF(COUNTIF($D$10:D4928,D4929)=0,COUNTIF(D:D,D4929),""))</f>
        <v/>
      </c>
      <c r="F4929" s="20" t="str">
        <f t="shared" si="164"/>
        <v/>
      </c>
      <c r="G4929" s="56"/>
      <c r="H4929" s="56"/>
      <c r="I4929" s="56"/>
      <c r="J4929" s="56"/>
      <c r="K4929" s="56"/>
      <c r="L4929" s="56"/>
      <c r="M4929" s="56"/>
      <c r="N4929" s="56"/>
      <c r="O4929" s="56"/>
      <c r="P4929" s="56"/>
    </row>
    <row r="4930" spans="1:16">
      <c r="A4930" s="20">
        <v>4921</v>
      </c>
      <c r="B4930" s="20" t="str">
        <f>IF(Data!B4930:$B$5005&lt;&gt;"",Data!B4930,"")</f>
        <v/>
      </c>
      <c r="C4930" s="20" t="str">
        <f>IF(Data!$B4930:C$5005&lt;&gt;"",Data!C4930,"")</f>
        <v/>
      </c>
      <c r="D4930" s="20" t="str">
        <f t="shared" si="165"/>
        <v/>
      </c>
      <c r="E4930" s="133" t="str">
        <f>IF(D4930="","",IF(COUNTIF($D$10:D4929,D4930)=0,COUNTIF(D:D,D4930),""))</f>
        <v/>
      </c>
      <c r="F4930" s="20" t="str">
        <f t="shared" si="164"/>
        <v/>
      </c>
      <c r="G4930" s="56"/>
      <c r="H4930" s="56"/>
      <c r="I4930" s="56"/>
      <c r="J4930" s="56"/>
      <c r="K4930" s="56"/>
      <c r="L4930" s="56"/>
      <c r="M4930" s="56"/>
      <c r="N4930" s="56"/>
      <c r="O4930" s="56"/>
      <c r="P4930" s="56"/>
    </row>
    <row r="4931" spans="1:16">
      <c r="A4931" s="20">
        <v>4922</v>
      </c>
      <c r="B4931" s="20" t="str">
        <f>IF(Data!B4931:$B$5005&lt;&gt;"",Data!B4931,"")</f>
        <v/>
      </c>
      <c r="C4931" s="20" t="str">
        <f>IF(Data!$B4931:C$5005&lt;&gt;"",Data!C4931,"")</f>
        <v/>
      </c>
      <c r="D4931" s="20" t="str">
        <f t="shared" si="165"/>
        <v/>
      </c>
      <c r="E4931" s="133" t="str">
        <f>IF(D4931="","",IF(COUNTIF($D$10:D4930,D4931)=0,COUNTIF(D:D,D4931),""))</f>
        <v/>
      </c>
      <c r="F4931" s="20" t="str">
        <f t="shared" si="164"/>
        <v/>
      </c>
      <c r="G4931" s="56"/>
      <c r="H4931" s="56"/>
      <c r="I4931" s="56"/>
      <c r="J4931" s="56"/>
      <c r="K4931" s="56"/>
      <c r="L4931" s="56"/>
      <c r="M4931" s="56"/>
      <c r="N4931" s="56"/>
      <c r="O4931" s="56"/>
      <c r="P4931" s="56"/>
    </row>
    <row r="4932" spans="1:16">
      <c r="A4932" s="20">
        <v>4923</v>
      </c>
      <c r="B4932" s="20" t="str">
        <f>IF(Data!B4932:$B$5005&lt;&gt;"",Data!B4932,"")</f>
        <v/>
      </c>
      <c r="C4932" s="20" t="str">
        <f>IF(Data!$B4932:C$5005&lt;&gt;"",Data!C4932,"")</f>
        <v/>
      </c>
      <c r="D4932" s="20" t="str">
        <f t="shared" si="165"/>
        <v/>
      </c>
      <c r="E4932" s="133" t="str">
        <f>IF(D4932="","",IF(COUNTIF($D$10:D4931,D4932)=0,COUNTIF(D:D,D4932),""))</f>
        <v/>
      </c>
      <c r="F4932" s="20" t="str">
        <f t="shared" si="164"/>
        <v/>
      </c>
      <c r="G4932" s="56"/>
      <c r="H4932" s="56"/>
      <c r="I4932" s="56"/>
      <c r="J4932" s="56"/>
      <c r="K4932" s="56"/>
      <c r="L4932" s="56"/>
      <c r="M4932" s="56"/>
      <c r="N4932" s="56"/>
      <c r="O4932" s="56"/>
      <c r="P4932" s="56"/>
    </row>
    <row r="4933" spans="1:16">
      <c r="A4933" s="20">
        <v>4924</v>
      </c>
      <c r="B4933" s="20" t="str">
        <f>IF(Data!B4933:$B$5005&lt;&gt;"",Data!B4933,"")</f>
        <v/>
      </c>
      <c r="C4933" s="20" t="str">
        <f>IF(Data!$B4933:C$5005&lt;&gt;"",Data!C4933,"")</f>
        <v/>
      </c>
      <c r="D4933" s="20" t="str">
        <f t="shared" si="165"/>
        <v/>
      </c>
      <c r="E4933" s="133" t="str">
        <f>IF(D4933="","",IF(COUNTIF($D$10:D4932,D4933)=0,COUNTIF(D:D,D4933),""))</f>
        <v/>
      </c>
      <c r="F4933" s="20" t="str">
        <f t="shared" si="164"/>
        <v/>
      </c>
      <c r="G4933" s="56"/>
      <c r="H4933" s="56"/>
      <c r="I4933" s="56"/>
      <c r="J4933" s="56"/>
      <c r="K4933" s="56"/>
      <c r="L4933" s="56"/>
      <c r="M4933" s="56"/>
      <c r="N4933" s="56"/>
      <c r="O4933" s="56"/>
      <c r="P4933" s="56"/>
    </row>
    <row r="4934" spans="1:16">
      <c r="A4934" s="20">
        <v>4925</v>
      </c>
      <c r="B4934" s="20" t="str">
        <f>IF(Data!B4934:$B$5005&lt;&gt;"",Data!B4934,"")</f>
        <v/>
      </c>
      <c r="C4934" s="20" t="str">
        <f>IF(Data!$B4934:C$5005&lt;&gt;"",Data!C4934,"")</f>
        <v/>
      </c>
      <c r="D4934" s="20" t="str">
        <f t="shared" si="165"/>
        <v/>
      </c>
      <c r="E4934" s="133" t="str">
        <f>IF(D4934="","",IF(COUNTIF($D$10:D4933,D4934)=0,COUNTIF(D:D,D4934),""))</f>
        <v/>
      </c>
      <c r="F4934" s="20" t="str">
        <f t="shared" si="164"/>
        <v/>
      </c>
      <c r="G4934" s="56"/>
      <c r="H4934" s="56"/>
      <c r="I4934" s="56"/>
      <c r="J4934" s="56"/>
      <c r="K4934" s="56"/>
      <c r="L4934" s="56"/>
      <c r="M4934" s="56"/>
      <c r="N4934" s="56"/>
      <c r="O4934" s="56"/>
      <c r="P4934" s="56"/>
    </row>
    <row r="4935" spans="1:16">
      <c r="A4935" s="20">
        <v>4926</v>
      </c>
      <c r="B4935" s="20" t="str">
        <f>IF(Data!B4935:$B$5005&lt;&gt;"",Data!B4935,"")</f>
        <v/>
      </c>
      <c r="C4935" s="20" t="str">
        <f>IF(Data!$B4935:C$5005&lt;&gt;"",Data!C4935,"")</f>
        <v/>
      </c>
      <c r="D4935" s="20" t="str">
        <f t="shared" si="165"/>
        <v/>
      </c>
      <c r="E4935" s="133" t="str">
        <f>IF(D4935="","",IF(COUNTIF($D$10:D4934,D4935)=0,COUNTIF(D:D,D4935),""))</f>
        <v/>
      </c>
      <c r="F4935" s="20" t="str">
        <f t="shared" si="164"/>
        <v/>
      </c>
      <c r="G4935" s="56"/>
      <c r="H4935" s="56"/>
      <c r="I4935" s="56"/>
      <c r="J4935" s="56"/>
      <c r="K4935" s="56"/>
      <c r="L4935" s="56"/>
      <c r="M4935" s="56"/>
      <c r="N4935" s="56"/>
      <c r="O4935" s="56"/>
      <c r="P4935" s="56"/>
    </row>
    <row r="4936" spans="1:16">
      <c r="A4936" s="20">
        <v>4927</v>
      </c>
      <c r="B4936" s="20" t="str">
        <f>IF(Data!B4936:$B$5005&lt;&gt;"",Data!B4936,"")</f>
        <v/>
      </c>
      <c r="C4936" s="20" t="str">
        <f>IF(Data!$B4936:C$5005&lt;&gt;"",Data!C4936,"")</f>
        <v/>
      </c>
      <c r="D4936" s="20" t="str">
        <f t="shared" si="165"/>
        <v/>
      </c>
      <c r="E4936" s="133" t="str">
        <f>IF(D4936="","",IF(COUNTIF($D$10:D4935,D4936)=0,COUNTIF(D:D,D4936),""))</f>
        <v/>
      </c>
      <c r="F4936" s="20" t="str">
        <f t="shared" si="164"/>
        <v/>
      </c>
      <c r="G4936" s="56"/>
      <c r="H4936" s="56"/>
      <c r="I4936" s="56"/>
      <c r="J4936" s="56"/>
      <c r="K4936" s="56"/>
      <c r="L4936" s="56"/>
      <c r="M4936" s="56"/>
      <c r="N4936" s="56"/>
      <c r="O4936" s="56"/>
      <c r="P4936" s="56"/>
    </row>
    <row r="4937" spans="1:16">
      <c r="A4937" s="20">
        <v>4928</v>
      </c>
      <c r="B4937" s="20" t="str">
        <f>IF(Data!B4937:$B$5005&lt;&gt;"",Data!B4937,"")</f>
        <v/>
      </c>
      <c r="C4937" s="20" t="str">
        <f>IF(Data!$B4937:C$5005&lt;&gt;"",Data!C4937,"")</f>
        <v/>
      </c>
      <c r="D4937" s="20" t="str">
        <f t="shared" si="165"/>
        <v/>
      </c>
      <c r="E4937" s="133" t="str">
        <f>IF(D4937="","",IF(COUNTIF($D$10:D4936,D4937)=0,COUNTIF(D:D,D4937),""))</f>
        <v/>
      </c>
      <c r="F4937" s="20" t="str">
        <f t="shared" si="164"/>
        <v/>
      </c>
      <c r="G4937" s="56"/>
      <c r="H4937" s="56"/>
      <c r="I4937" s="56"/>
      <c r="J4937" s="56"/>
      <c r="K4937" s="56"/>
      <c r="L4937" s="56"/>
      <c r="M4937" s="56"/>
      <c r="N4937" s="56"/>
      <c r="O4937" s="56"/>
      <c r="P4937" s="56"/>
    </row>
    <row r="4938" spans="1:16">
      <c r="A4938" s="20">
        <v>4929</v>
      </c>
      <c r="B4938" s="20" t="str">
        <f>IF(Data!B4938:$B$5005&lt;&gt;"",Data!B4938,"")</f>
        <v/>
      </c>
      <c r="C4938" s="20" t="str">
        <f>IF(Data!$B4938:C$5005&lt;&gt;"",Data!C4938,"")</f>
        <v/>
      </c>
      <c r="D4938" s="20" t="str">
        <f t="shared" si="165"/>
        <v/>
      </c>
      <c r="E4938" s="133" t="str">
        <f>IF(D4938="","",IF(COUNTIF($D$10:D4937,D4938)=0,COUNTIF(D:D,D4938),""))</f>
        <v/>
      </c>
      <c r="F4938" s="20" t="str">
        <f t="shared" si="164"/>
        <v/>
      </c>
      <c r="G4938" s="56"/>
      <c r="H4938" s="56"/>
      <c r="I4938" s="56"/>
      <c r="J4938" s="56"/>
      <c r="K4938" s="56"/>
      <c r="L4938" s="56"/>
      <c r="M4938" s="56"/>
      <c r="N4938" s="56"/>
      <c r="O4938" s="56"/>
      <c r="P4938" s="56"/>
    </row>
    <row r="4939" spans="1:16">
      <c r="A4939" s="20">
        <v>4930</v>
      </c>
      <c r="B4939" s="20" t="str">
        <f>IF(Data!B4939:$B$5005&lt;&gt;"",Data!B4939,"")</f>
        <v/>
      </c>
      <c r="C4939" s="20" t="str">
        <f>IF(Data!$B4939:C$5005&lt;&gt;"",Data!C4939,"")</f>
        <v/>
      </c>
      <c r="D4939" s="20" t="str">
        <f t="shared" si="165"/>
        <v/>
      </c>
      <c r="E4939" s="133" t="str">
        <f>IF(D4939="","",IF(COUNTIF($D$10:D4938,D4939)=0,COUNTIF(D:D,D4939),""))</f>
        <v/>
      </c>
      <c r="F4939" s="20" t="str">
        <f t="shared" si="164"/>
        <v/>
      </c>
      <c r="G4939" s="56"/>
      <c r="H4939" s="56"/>
      <c r="I4939" s="56"/>
      <c r="J4939" s="56"/>
      <c r="K4939" s="56"/>
      <c r="L4939" s="56"/>
      <c r="M4939" s="56"/>
      <c r="N4939" s="56"/>
      <c r="O4939" s="56"/>
      <c r="P4939" s="56"/>
    </row>
    <row r="4940" spans="1:16">
      <c r="A4940" s="20">
        <v>4931</v>
      </c>
      <c r="B4940" s="20" t="str">
        <f>IF(Data!B4940:$B$5005&lt;&gt;"",Data!B4940,"")</f>
        <v/>
      </c>
      <c r="C4940" s="20" t="str">
        <f>IF(Data!$B4940:C$5005&lt;&gt;"",Data!C4940,"")</f>
        <v/>
      </c>
      <c r="D4940" s="20" t="str">
        <f t="shared" si="165"/>
        <v/>
      </c>
      <c r="E4940" s="133" t="str">
        <f>IF(D4940="","",IF(COUNTIF($D$10:D4939,D4940)=0,COUNTIF(D:D,D4940),""))</f>
        <v/>
      </c>
      <c r="F4940" s="20" t="str">
        <f t="shared" ref="F4940:F5003" si="166">IF(E4940="","",E4940^3-E4940)</f>
        <v/>
      </c>
      <c r="G4940" s="56"/>
      <c r="H4940" s="56"/>
      <c r="I4940" s="56"/>
      <c r="J4940" s="56"/>
      <c r="K4940" s="56"/>
      <c r="L4940" s="56"/>
      <c r="M4940" s="56"/>
      <c r="N4940" s="56"/>
      <c r="O4940" s="56"/>
      <c r="P4940" s="56"/>
    </row>
    <row r="4941" spans="1:16">
      <c r="A4941" s="20">
        <v>4932</v>
      </c>
      <c r="B4941" s="20" t="str">
        <f>IF(Data!B4941:$B$5005&lt;&gt;"",Data!B4941,"")</f>
        <v/>
      </c>
      <c r="C4941" s="20" t="str">
        <f>IF(Data!$B4941:C$5005&lt;&gt;"",Data!C4941,"")</f>
        <v/>
      </c>
      <c r="D4941" s="20" t="str">
        <f t="shared" si="165"/>
        <v/>
      </c>
      <c r="E4941" s="133" t="str">
        <f>IF(D4941="","",IF(COUNTIF($D$10:D4940,D4941)=0,COUNTIF(D:D,D4941),""))</f>
        <v/>
      </c>
      <c r="F4941" s="20" t="str">
        <f t="shared" si="166"/>
        <v/>
      </c>
      <c r="G4941" s="56"/>
      <c r="H4941" s="56"/>
      <c r="I4941" s="56"/>
      <c r="J4941" s="56"/>
      <c r="K4941" s="56"/>
      <c r="L4941" s="56"/>
      <c r="M4941" s="56"/>
      <c r="N4941" s="56"/>
      <c r="O4941" s="56"/>
      <c r="P4941" s="56"/>
    </row>
    <row r="4942" spans="1:16">
      <c r="A4942" s="20">
        <v>4933</v>
      </c>
      <c r="B4942" s="20" t="str">
        <f>IF(Data!B4942:$B$5005&lt;&gt;"",Data!B4942,"")</f>
        <v/>
      </c>
      <c r="C4942" s="20" t="str">
        <f>IF(Data!$B4942:C$5005&lt;&gt;"",Data!C4942,"")</f>
        <v/>
      </c>
      <c r="D4942" s="20" t="str">
        <f t="shared" si="165"/>
        <v/>
      </c>
      <c r="E4942" s="133" t="str">
        <f>IF(D4942="","",IF(COUNTIF($D$10:D4941,D4942)=0,COUNTIF(D:D,D4942),""))</f>
        <v/>
      </c>
      <c r="F4942" s="20" t="str">
        <f t="shared" si="166"/>
        <v/>
      </c>
      <c r="G4942" s="56"/>
      <c r="H4942" s="56"/>
      <c r="I4942" s="56"/>
      <c r="J4942" s="56"/>
      <c r="K4942" s="56"/>
      <c r="L4942" s="56"/>
      <c r="M4942" s="56"/>
      <c r="N4942" s="56"/>
      <c r="O4942" s="56"/>
      <c r="P4942" s="56"/>
    </row>
    <row r="4943" spans="1:16">
      <c r="A4943" s="20">
        <v>4934</v>
      </c>
      <c r="B4943" s="20" t="str">
        <f>IF(Data!B4943:$B$5005&lt;&gt;"",Data!B4943,"")</f>
        <v/>
      </c>
      <c r="C4943" s="20" t="str">
        <f>IF(Data!$B4943:C$5005&lt;&gt;"",Data!C4943,"")</f>
        <v/>
      </c>
      <c r="D4943" s="20" t="str">
        <f t="shared" si="165"/>
        <v/>
      </c>
      <c r="E4943" s="133" t="str">
        <f>IF(D4943="","",IF(COUNTIF($D$10:D4942,D4943)=0,COUNTIF(D:D,D4943),""))</f>
        <v/>
      </c>
      <c r="F4943" s="20" t="str">
        <f t="shared" si="166"/>
        <v/>
      </c>
      <c r="G4943" s="56"/>
      <c r="H4943" s="56"/>
      <c r="I4943" s="56"/>
      <c r="J4943" s="56"/>
      <c r="K4943" s="56"/>
      <c r="L4943" s="56"/>
      <c r="M4943" s="56"/>
      <c r="N4943" s="56"/>
      <c r="O4943" s="56"/>
      <c r="P4943" s="56"/>
    </row>
    <row r="4944" spans="1:16">
      <c r="A4944" s="20">
        <v>4935</v>
      </c>
      <c r="B4944" s="20" t="str">
        <f>IF(Data!B4944:$B$5005&lt;&gt;"",Data!B4944,"")</f>
        <v/>
      </c>
      <c r="C4944" s="20" t="str">
        <f>IF(Data!$B4944:C$5005&lt;&gt;"",Data!C4944,"")</f>
        <v/>
      </c>
      <c r="D4944" s="20" t="str">
        <f t="shared" si="165"/>
        <v/>
      </c>
      <c r="E4944" s="133" t="str">
        <f>IF(D4944="","",IF(COUNTIF($D$10:D4943,D4944)=0,COUNTIF(D:D,D4944),""))</f>
        <v/>
      </c>
      <c r="F4944" s="20" t="str">
        <f t="shared" si="166"/>
        <v/>
      </c>
      <c r="G4944" s="56"/>
      <c r="H4944" s="56"/>
      <c r="I4944" s="56"/>
      <c r="J4944" s="56"/>
      <c r="K4944" s="56"/>
      <c r="L4944" s="56"/>
      <c r="M4944" s="56"/>
      <c r="N4944" s="56"/>
      <c r="O4944" s="56"/>
      <c r="P4944" s="56"/>
    </row>
    <row r="4945" spans="1:16">
      <c r="A4945" s="20">
        <v>4936</v>
      </c>
      <c r="B4945" s="20" t="str">
        <f>IF(Data!B4945:$B$5005&lt;&gt;"",Data!B4945,"")</f>
        <v/>
      </c>
      <c r="C4945" s="20" t="str">
        <f>IF(Data!$B4945:C$5005&lt;&gt;"",Data!C4945,"")</f>
        <v/>
      </c>
      <c r="D4945" s="20" t="str">
        <f t="shared" si="165"/>
        <v/>
      </c>
      <c r="E4945" s="133" t="str">
        <f>IF(D4945="","",IF(COUNTIF($D$10:D4944,D4945)=0,COUNTIF(D:D,D4945),""))</f>
        <v/>
      </c>
      <c r="F4945" s="20" t="str">
        <f t="shared" si="166"/>
        <v/>
      </c>
      <c r="G4945" s="56"/>
      <c r="H4945" s="56"/>
      <c r="I4945" s="56"/>
      <c r="J4945" s="56"/>
      <c r="K4945" s="56"/>
      <c r="L4945" s="56"/>
      <c r="M4945" s="56"/>
      <c r="N4945" s="56"/>
      <c r="O4945" s="56"/>
      <c r="P4945" s="56"/>
    </row>
    <row r="4946" spans="1:16">
      <c r="A4946" s="20">
        <v>4937</v>
      </c>
      <c r="B4946" s="20" t="str">
        <f>IF(Data!B4946:$B$5005&lt;&gt;"",Data!B4946,"")</f>
        <v/>
      </c>
      <c r="C4946" s="20" t="str">
        <f>IF(Data!$B4946:C$5005&lt;&gt;"",Data!C4946,"")</f>
        <v/>
      </c>
      <c r="D4946" s="20" t="str">
        <f t="shared" si="165"/>
        <v/>
      </c>
      <c r="E4946" s="133" t="str">
        <f>IF(D4946="","",IF(COUNTIF($D$10:D4945,D4946)=0,COUNTIF(D:D,D4946),""))</f>
        <v/>
      </c>
      <c r="F4946" s="20" t="str">
        <f t="shared" si="166"/>
        <v/>
      </c>
      <c r="G4946" s="56"/>
      <c r="H4946" s="56"/>
      <c r="I4946" s="56"/>
      <c r="J4946" s="56"/>
      <c r="K4946" s="56"/>
      <c r="L4946" s="56"/>
      <c r="M4946" s="56"/>
      <c r="N4946" s="56"/>
      <c r="O4946" s="56"/>
      <c r="P4946" s="56"/>
    </row>
    <row r="4947" spans="1:16">
      <c r="A4947" s="20">
        <v>4938</v>
      </c>
      <c r="B4947" s="20" t="str">
        <f>IF(Data!B4947:$B$5005&lt;&gt;"",Data!B4947,"")</f>
        <v/>
      </c>
      <c r="C4947" s="20" t="str">
        <f>IF(Data!$B4947:C$5005&lt;&gt;"",Data!C4947,"")</f>
        <v/>
      </c>
      <c r="D4947" s="20" t="str">
        <f t="shared" si="165"/>
        <v/>
      </c>
      <c r="E4947" s="133" t="str">
        <f>IF(D4947="","",IF(COUNTIF($D$10:D4946,D4947)=0,COUNTIF(D:D,D4947),""))</f>
        <v/>
      </c>
      <c r="F4947" s="20" t="str">
        <f t="shared" si="166"/>
        <v/>
      </c>
      <c r="G4947" s="56"/>
      <c r="H4947" s="56"/>
      <c r="I4947" s="56"/>
      <c r="J4947" s="56"/>
      <c r="K4947" s="56"/>
      <c r="L4947" s="56"/>
      <c r="M4947" s="56"/>
      <c r="N4947" s="56"/>
      <c r="O4947" s="56"/>
      <c r="P4947" s="56"/>
    </row>
    <row r="4948" spans="1:16">
      <c r="A4948" s="20">
        <v>4939</v>
      </c>
      <c r="B4948" s="20" t="str">
        <f>IF(Data!B4948:$B$5005&lt;&gt;"",Data!B4948,"")</f>
        <v/>
      </c>
      <c r="C4948" s="20" t="str">
        <f>IF(Data!$B4948:C$5005&lt;&gt;"",Data!C4948,"")</f>
        <v/>
      </c>
      <c r="D4948" s="20" t="str">
        <f t="shared" si="165"/>
        <v/>
      </c>
      <c r="E4948" s="133" t="str">
        <f>IF(D4948="","",IF(COUNTIF($D$10:D4947,D4948)=0,COUNTIF(D:D,D4948),""))</f>
        <v/>
      </c>
      <c r="F4948" s="20" t="str">
        <f t="shared" si="166"/>
        <v/>
      </c>
      <c r="G4948" s="56"/>
      <c r="H4948" s="56"/>
      <c r="I4948" s="56"/>
      <c r="J4948" s="56"/>
      <c r="K4948" s="56"/>
      <c r="L4948" s="56"/>
      <c r="M4948" s="56"/>
      <c r="N4948" s="56"/>
      <c r="O4948" s="56"/>
      <c r="P4948" s="56"/>
    </row>
    <row r="4949" spans="1:16">
      <c r="A4949" s="20">
        <v>4940</v>
      </c>
      <c r="B4949" s="20" t="str">
        <f>IF(Data!B4949:$B$5005&lt;&gt;"",Data!B4949,"")</f>
        <v/>
      </c>
      <c r="C4949" s="20" t="str">
        <f>IF(Data!$B4949:C$5005&lt;&gt;"",Data!C4949,"")</f>
        <v/>
      </c>
      <c r="D4949" s="20" t="str">
        <f t="shared" si="165"/>
        <v/>
      </c>
      <c r="E4949" s="133" t="str">
        <f>IF(D4949="","",IF(COUNTIF($D$10:D4948,D4949)=0,COUNTIF(D:D,D4949),""))</f>
        <v/>
      </c>
      <c r="F4949" s="20" t="str">
        <f t="shared" si="166"/>
        <v/>
      </c>
      <c r="G4949" s="56"/>
      <c r="H4949" s="56"/>
      <c r="I4949" s="56"/>
      <c r="J4949" s="56"/>
      <c r="K4949" s="56"/>
      <c r="L4949" s="56"/>
      <c r="M4949" s="56"/>
      <c r="N4949" s="56"/>
      <c r="O4949" s="56"/>
      <c r="P4949" s="56"/>
    </row>
    <row r="4950" spans="1:16">
      <c r="A4950" s="20">
        <v>4941</v>
      </c>
      <c r="B4950" s="20" t="str">
        <f>IF(Data!B4950:$B$5005&lt;&gt;"",Data!B4950,"")</f>
        <v/>
      </c>
      <c r="C4950" s="20" t="str">
        <f>IF(Data!$B4950:C$5005&lt;&gt;"",Data!C4950,"")</f>
        <v/>
      </c>
      <c r="D4950" s="20" t="str">
        <f t="shared" si="165"/>
        <v/>
      </c>
      <c r="E4950" s="133" t="str">
        <f>IF(D4950="","",IF(COUNTIF($D$10:D4949,D4950)=0,COUNTIF(D:D,D4950),""))</f>
        <v/>
      </c>
      <c r="F4950" s="20" t="str">
        <f t="shared" si="166"/>
        <v/>
      </c>
      <c r="G4950" s="56"/>
      <c r="H4950" s="56"/>
      <c r="I4950" s="56"/>
      <c r="J4950" s="56"/>
      <c r="K4950" s="56"/>
      <c r="L4950" s="56"/>
      <c r="M4950" s="56"/>
      <c r="N4950" s="56"/>
      <c r="O4950" s="56"/>
      <c r="P4950" s="56"/>
    </row>
    <row r="4951" spans="1:16">
      <c r="A4951" s="20">
        <v>4942</v>
      </c>
      <c r="B4951" s="20" t="str">
        <f>IF(Data!B4951:$B$5005&lt;&gt;"",Data!B4951,"")</f>
        <v/>
      </c>
      <c r="C4951" s="20" t="str">
        <f>IF(Data!$B4951:C$5005&lt;&gt;"",Data!C4951,"")</f>
        <v/>
      </c>
      <c r="D4951" s="20" t="str">
        <f t="shared" si="165"/>
        <v/>
      </c>
      <c r="E4951" s="133" t="str">
        <f>IF(D4951="","",IF(COUNTIF($D$10:D4950,D4951)=0,COUNTIF(D:D,D4951),""))</f>
        <v/>
      </c>
      <c r="F4951" s="20" t="str">
        <f t="shared" si="166"/>
        <v/>
      </c>
      <c r="G4951" s="56"/>
      <c r="H4951" s="56"/>
      <c r="I4951" s="56"/>
      <c r="J4951" s="56"/>
      <c r="K4951" s="56"/>
      <c r="L4951" s="56"/>
      <c r="M4951" s="56"/>
      <c r="N4951" s="56"/>
      <c r="O4951" s="56"/>
      <c r="P4951" s="56"/>
    </row>
    <row r="4952" spans="1:16">
      <c r="A4952" s="20">
        <v>4943</v>
      </c>
      <c r="B4952" s="20" t="str">
        <f>IF(Data!B4952:$B$5005&lt;&gt;"",Data!B4952,"")</f>
        <v/>
      </c>
      <c r="C4952" s="20" t="str">
        <f>IF(Data!$B4952:C$5005&lt;&gt;"",Data!C4952,"")</f>
        <v/>
      </c>
      <c r="D4952" s="20" t="str">
        <f t="shared" si="165"/>
        <v/>
      </c>
      <c r="E4952" s="133" t="str">
        <f>IF(D4952="","",IF(COUNTIF($D$10:D4951,D4952)=0,COUNTIF(D:D,D4952),""))</f>
        <v/>
      </c>
      <c r="F4952" s="20" t="str">
        <f t="shared" si="166"/>
        <v/>
      </c>
      <c r="G4952" s="56"/>
      <c r="H4952" s="56"/>
      <c r="I4952" s="56"/>
      <c r="J4952" s="56"/>
      <c r="K4952" s="56"/>
      <c r="L4952" s="56"/>
      <c r="M4952" s="56"/>
      <c r="N4952" s="56"/>
      <c r="O4952" s="56"/>
      <c r="P4952" s="56"/>
    </row>
    <row r="4953" spans="1:16">
      <c r="A4953" s="20">
        <v>4944</v>
      </c>
      <c r="B4953" s="20" t="str">
        <f>IF(Data!B4953:$B$5005&lt;&gt;"",Data!B4953,"")</f>
        <v/>
      </c>
      <c r="C4953" s="20" t="str">
        <f>IF(Data!$B4953:C$5005&lt;&gt;"",Data!C4953,"")</f>
        <v/>
      </c>
      <c r="D4953" s="20" t="str">
        <f t="shared" si="165"/>
        <v/>
      </c>
      <c r="E4953" s="133" t="str">
        <f>IF(D4953="","",IF(COUNTIF($D$10:D4952,D4953)=0,COUNTIF(D:D,D4953),""))</f>
        <v/>
      </c>
      <c r="F4953" s="20" t="str">
        <f t="shared" si="166"/>
        <v/>
      </c>
      <c r="G4953" s="56"/>
      <c r="H4953" s="56"/>
      <c r="I4953" s="56"/>
      <c r="J4953" s="56"/>
      <c r="K4953" s="56"/>
      <c r="L4953" s="56"/>
      <c r="M4953" s="56"/>
      <c r="N4953" s="56"/>
      <c r="O4953" s="56"/>
      <c r="P4953" s="56"/>
    </row>
    <row r="4954" spans="1:16">
      <c r="A4954" s="20">
        <v>4945</v>
      </c>
      <c r="B4954" s="20" t="str">
        <f>IF(Data!B4954:$B$5005&lt;&gt;"",Data!B4954,"")</f>
        <v/>
      </c>
      <c r="C4954" s="20" t="str">
        <f>IF(Data!$B4954:C$5005&lt;&gt;"",Data!C4954,"")</f>
        <v/>
      </c>
      <c r="D4954" s="20" t="str">
        <f t="shared" si="165"/>
        <v/>
      </c>
      <c r="E4954" s="133" t="str">
        <f>IF(D4954="","",IF(COUNTIF($D$10:D4953,D4954)=0,COUNTIF(D:D,D4954),""))</f>
        <v/>
      </c>
      <c r="F4954" s="20" t="str">
        <f t="shared" si="166"/>
        <v/>
      </c>
      <c r="G4954" s="56"/>
      <c r="H4954" s="56"/>
      <c r="I4954" s="56"/>
      <c r="J4954" s="56"/>
      <c r="K4954" s="56"/>
      <c r="L4954" s="56"/>
      <c r="M4954" s="56"/>
      <c r="N4954" s="56"/>
      <c r="O4954" s="56"/>
      <c r="P4954" s="56"/>
    </row>
    <row r="4955" spans="1:16">
      <c r="A4955" s="20">
        <v>4946</v>
      </c>
      <c r="B4955" s="20" t="str">
        <f>IF(Data!B4955:$B$5005&lt;&gt;"",Data!B4955,"")</f>
        <v/>
      </c>
      <c r="C4955" s="20" t="str">
        <f>IF(Data!$B4955:C$5005&lt;&gt;"",Data!C4955,"")</f>
        <v/>
      </c>
      <c r="D4955" s="20" t="str">
        <f t="shared" si="165"/>
        <v/>
      </c>
      <c r="E4955" s="133" t="str">
        <f>IF(D4955="","",IF(COUNTIF($D$10:D4954,D4955)=0,COUNTIF(D:D,D4955),""))</f>
        <v/>
      </c>
      <c r="F4955" s="20" t="str">
        <f t="shared" si="166"/>
        <v/>
      </c>
      <c r="G4955" s="56"/>
      <c r="H4955" s="56"/>
      <c r="I4955" s="56"/>
      <c r="J4955" s="56"/>
      <c r="K4955" s="56"/>
      <c r="L4955" s="56"/>
      <c r="M4955" s="56"/>
      <c r="N4955" s="56"/>
      <c r="O4955" s="56"/>
      <c r="P4955" s="56"/>
    </row>
    <row r="4956" spans="1:16">
      <c r="A4956" s="20">
        <v>4947</v>
      </c>
      <c r="B4956" s="20" t="str">
        <f>IF(Data!B4956:$B$5005&lt;&gt;"",Data!B4956,"")</f>
        <v/>
      </c>
      <c r="C4956" s="20" t="str">
        <f>IF(Data!$B4956:C$5005&lt;&gt;"",Data!C4956,"")</f>
        <v/>
      </c>
      <c r="D4956" s="20" t="str">
        <f t="shared" si="165"/>
        <v/>
      </c>
      <c r="E4956" s="133" t="str">
        <f>IF(D4956="","",IF(COUNTIF($D$10:D4955,D4956)=0,COUNTIF(D:D,D4956),""))</f>
        <v/>
      </c>
      <c r="F4956" s="20" t="str">
        <f t="shared" si="166"/>
        <v/>
      </c>
      <c r="G4956" s="56"/>
      <c r="H4956" s="56"/>
      <c r="I4956" s="56"/>
      <c r="J4956" s="56"/>
      <c r="K4956" s="56"/>
      <c r="L4956" s="56"/>
      <c r="M4956" s="56"/>
      <c r="N4956" s="56"/>
      <c r="O4956" s="56"/>
      <c r="P4956" s="56"/>
    </row>
    <row r="4957" spans="1:16">
      <c r="A4957" s="20">
        <v>4948</v>
      </c>
      <c r="B4957" s="20" t="str">
        <f>IF(Data!B4957:$B$5005&lt;&gt;"",Data!B4957,"")</f>
        <v/>
      </c>
      <c r="C4957" s="20" t="str">
        <f>IF(Data!$B4957:C$5005&lt;&gt;"",Data!C4957,"")</f>
        <v/>
      </c>
      <c r="D4957" s="20" t="str">
        <f t="shared" si="165"/>
        <v/>
      </c>
      <c r="E4957" s="133" t="str">
        <f>IF(D4957="","",IF(COUNTIF($D$10:D4956,D4957)=0,COUNTIF(D:D,D4957),""))</f>
        <v/>
      </c>
      <c r="F4957" s="20" t="str">
        <f t="shared" si="166"/>
        <v/>
      </c>
      <c r="G4957" s="56"/>
      <c r="H4957" s="56"/>
      <c r="I4957" s="56"/>
      <c r="J4957" s="56"/>
      <c r="K4957" s="56"/>
      <c r="L4957" s="56"/>
      <c r="M4957" s="56"/>
      <c r="N4957" s="56"/>
      <c r="O4957" s="56"/>
      <c r="P4957" s="56"/>
    </row>
    <row r="4958" spans="1:16">
      <c r="A4958" s="20">
        <v>4949</v>
      </c>
      <c r="B4958" s="20" t="str">
        <f>IF(Data!B4958:$B$5005&lt;&gt;"",Data!B4958,"")</f>
        <v/>
      </c>
      <c r="C4958" s="20" t="str">
        <f>IF(Data!$B4958:C$5005&lt;&gt;"",Data!C4958,"")</f>
        <v/>
      </c>
      <c r="D4958" s="20" t="str">
        <f t="shared" si="165"/>
        <v/>
      </c>
      <c r="E4958" s="133" t="str">
        <f>IF(D4958="","",IF(COUNTIF($D$10:D4957,D4958)=0,COUNTIF(D:D,D4958),""))</f>
        <v/>
      </c>
      <c r="F4958" s="20" t="str">
        <f t="shared" si="166"/>
        <v/>
      </c>
      <c r="G4958" s="56"/>
      <c r="H4958" s="56"/>
      <c r="I4958" s="56"/>
      <c r="J4958" s="56"/>
      <c r="K4958" s="56"/>
      <c r="L4958" s="56"/>
      <c r="M4958" s="56"/>
      <c r="N4958" s="56"/>
      <c r="O4958" s="56"/>
      <c r="P4958" s="56"/>
    </row>
    <row r="4959" spans="1:16">
      <c r="A4959" s="20">
        <v>4950</v>
      </c>
      <c r="B4959" s="20" t="str">
        <f>IF(Data!B4959:$B$5005&lt;&gt;"",Data!B4959,"")</f>
        <v/>
      </c>
      <c r="C4959" s="20" t="str">
        <f>IF(Data!$B4959:C$5005&lt;&gt;"",Data!C4959,"")</f>
        <v/>
      </c>
      <c r="D4959" s="20" t="str">
        <f t="shared" si="165"/>
        <v/>
      </c>
      <c r="E4959" s="133" t="str">
        <f>IF(D4959="","",IF(COUNTIF($D$10:D4958,D4959)=0,COUNTIF(D:D,D4959),""))</f>
        <v/>
      </c>
      <c r="F4959" s="20" t="str">
        <f t="shared" si="166"/>
        <v/>
      </c>
      <c r="G4959" s="56"/>
      <c r="H4959" s="56"/>
      <c r="I4959" s="56"/>
      <c r="J4959" s="56"/>
      <c r="K4959" s="56"/>
      <c r="L4959" s="56"/>
      <c r="M4959" s="56"/>
      <c r="N4959" s="56"/>
      <c r="O4959" s="56"/>
      <c r="P4959" s="56"/>
    </row>
    <row r="4960" spans="1:16">
      <c r="A4960" s="20">
        <v>4951</v>
      </c>
      <c r="B4960" s="20" t="str">
        <f>IF(Data!B4960:$B$5005&lt;&gt;"",Data!B4960,"")</f>
        <v/>
      </c>
      <c r="C4960" s="20" t="str">
        <f>IF(Data!$B4960:C$5005&lt;&gt;"",Data!C4960,"")</f>
        <v/>
      </c>
      <c r="D4960" s="20" t="str">
        <f t="shared" si="165"/>
        <v/>
      </c>
      <c r="E4960" s="133" t="str">
        <f>IF(D4960="","",IF(COUNTIF($D$10:D4959,D4960)=0,COUNTIF(D:D,D4960),""))</f>
        <v/>
      </c>
      <c r="F4960" s="20" t="str">
        <f t="shared" si="166"/>
        <v/>
      </c>
      <c r="G4960" s="56"/>
      <c r="H4960" s="56"/>
      <c r="I4960" s="56"/>
      <c r="J4960" s="56"/>
      <c r="K4960" s="56"/>
      <c r="L4960" s="56"/>
      <c r="M4960" s="56"/>
      <c r="N4960" s="56"/>
      <c r="O4960" s="56"/>
      <c r="P4960" s="56"/>
    </row>
    <row r="4961" spans="1:16">
      <c r="A4961" s="20">
        <v>4952</v>
      </c>
      <c r="B4961" s="20" t="str">
        <f>IF(Data!B4961:$B$5005&lt;&gt;"",Data!B4961,"")</f>
        <v/>
      </c>
      <c r="C4961" s="20" t="str">
        <f>IF(Data!$B4961:C$5005&lt;&gt;"",Data!C4961,"")</f>
        <v/>
      </c>
      <c r="D4961" s="20" t="str">
        <f t="shared" si="165"/>
        <v/>
      </c>
      <c r="E4961" s="133" t="str">
        <f>IF(D4961="","",IF(COUNTIF($D$10:D4960,D4961)=0,COUNTIF(D:D,D4961),""))</f>
        <v/>
      </c>
      <c r="F4961" s="20" t="str">
        <f t="shared" si="166"/>
        <v/>
      </c>
      <c r="G4961" s="56"/>
      <c r="H4961" s="56"/>
      <c r="I4961" s="56"/>
      <c r="J4961" s="56"/>
      <c r="K4961" s="56"/>
      <c r="L4961" s="56"/>
      <c r="M4961" s="56"/>
      <c r="N4961" s="56"/>
      <c r="O4961" s="56"/>
      <c r="P4961" s="56"/>
    </row>
    <row r="4962" spans="1:16">
      <c r="A4962" s="20">
        <v>4953</v>
      </c>
      <c r="B4962" s="20" t="str">
        <f>IF(Data!B4962:$B$5005&lt;&gt;"",Data!B4962,"")</f>
        <v/>
      </c>
      <c r="C4962" s="20" t="str">
        <f>IF(Data!$B4962:C$5005&lt;&gt;"",Data!C4962,"")</f>
        <v/>
      </c>
      <c r="D4962" s="20" t="str">
        <f t="shared" si="165"/>
        <v/>
      </c>
      <c r="E4962" s="133" t="str">
        <f>IF(D4962="","",IF(COUNTIF($D$10:D4961,D4962)=0,COUNTIF(D:D,D4962),""))</f>
        <v/>
      </c>
      <c r="F4962" s="20" t="str">
        <f t="shared" si="166"/>
        <v/>
      </c>
      <c r="G4962" s="56"/>
      <c r="H4962" s="56"/>
      <c r="I4962" s="56"/>
      <c r="J4962" s="56"/>
      <c r="K4962" s="56"/>
      <c r="L4962" s="56"/>
      <c r="M4962" s="56"/>
      <c r="N4962" s="56"/>
      <c r="O4962" s="56"/>
      <c r="P4962" s="56"/>
    </row>
    <row r="4963" spans="1:16">
      <c r="A4963" s="20">
        <v>4954</v>
      </c>
      <c r="B4963" s="20" t="str">
        <f>IF(Data!B4963:$B$5005&lt;&gt;"",Data!B4963,"")</f>
        <v/>
      </c>
      <c r="C4963" s="20" t="str">
        <f>IF(Data!$B4963:C$5005&lt;&gt;"",Data!C4963,"")</f>
        <v/>
      </c>
      <c r="D4963" s="20" t="str">
        <f t="shared" si="165"/>
        <v/>
      </c>
      <c r="E4963" s="133" t="str">
        <f>IF(D4963="","",IF(COUNTIF($D$10:D4962,D4963)=0,COUNTIF(D:D,D4963),""))</f>
        <v/>
      </c>
      <c r="F4963" s="20" t="str">
        <f t="shared" si="166"/>
        <v/>
      </c>
      <c r="G4963" s="56"/>
      <c r="H4963" s="56"/>
      <c r="I4963" s="56"/>
      <c r="J4963" s="56"/>
      <c r="K4963" s="56"/>
      <c r="L4963" s="56"/>
      <c r="M4963" s="56"/>
      <c r="N4963" s="56"/>
      <c r="O4963" s="56"/>
      <c r="P4963" s="56"/>
    </row>
    <row r="4964" spans="1:16">
      <c r="A4964" s="20">
        <v>4955</v>
      </c>
      <c r="B4964" s="20" t="str">
        <f>IF(Data!B4964:$B$5005&lt;&gt;"",Data!B4964,"")</f>
        <v/>
      </c>
      <c r="C4964" s="20" t="str">
        <f>IF(Data!$B4964:C$5005&lt;&gt;"",Data!C4964,"")</f>
        <v/>
      </c>
      <c r="D4964" s="20" t="str">
        <f t="shared" si="165"/>
        <v/>
      </c>
      <c r="E4964" s="133" t="str">
        <f>IF(D4964="","",IF(COUNTIF($D$10:D4963,D4964)=0,COUNTIF(D:D,D4964),""))</f>
        <v/>
      </c>
      <c r="F4964" s="20" t="str">
        <f t="shared" si="166"/>
        <v/>
      </c>
      <c r="G4964" s="56"/>
      <c r="H4964" s="56"/>
      <c r="I4964" s="56"/>
      <c r="J4964" s="56"/>
      <c r="K4964" s="56"/>
      <c r="L4964" s="56"/>
      <c r="M4964" s="56"/>
      <c r="N4964" s="56"/>
      <c r="O4964" s="56"/>
      <c r="P4964" s="56"/>
    </row>
    <row r="4965" spans="1:16">
      <c r="A4965" s="20">
        <v>4956</v>
      </c>
      <c r="B4965" s="20" t="str">
        <f>IF(Data!B4965:$B$5005&lt;&gt;"",Data!B4965,"")</f>
        <v/>
      </c>
      <c r="C4965" s="20" t="str">
        <f>IF(Data!$B4965:C$5005&lt;&gt;"",Data!C4965,"")</f>
        <v/>
      </c>
      <c r="D4965" s="20" t="str">
        <f t="shared" si="165"/>
        <v/>
      </c>
      <c r="E4965" s="133" t="str">
        <f>IF(D4965="","",IF(COUNTIF($D$10:D4964,D4965)=0,COUNTIF(D:D,D4965),""))</f>
        <v/>
      </c>
      <c r="F4965" s="20" t="str">
        <f t="shared" si="166"/>
        <v/>
      </c>
      <c r="G4965" s="56"/>
      <c r="H4965" s="56"/>
      <c r="I4965" s="56"/>
      <c r="J4965" s="56"/>
      <c r="K4965" s="56"/>
      <c r="L4965" s="56"/>
      <c r="M4965" s="56"/>
      <c r="N4965" s="56"/>
      <c r="O4965" s="56"/>
      <c r="P4965" s="56"/>
    </row>
    <row r="4966" spans="1:16">
      <c r="A4966" s="20">
        <v>4957</v>
      </c>
      <c r="B4966" s="20" t="str">
        <f>IF(Data!B4966:$B$5005&lt;&gt;"",Data!B4966,"")</f>
        <v/>
      </c>
      <c r="C4966" s="20" t="str">
        <f>IF(Data!$B4966:C$5005&lt;&gt;"",Data!C4966,"")</f>
        <v/>
      </c>
      <c r="D4966" s="20" t="str">
        <f t="shared" si="165"/>
        <v/>
      </c>
      <c r="E4966" s="133" t="str">
        <f>IF(D4966="","",IF(COUNTIF($D$10:D4965,D4966)=0,COUNTIF(D:D,D4966),""))</f>
        <v/>
      </c>
      <c r="F4966" s="20" t="str">
        <f t="shared" si="166"/>
        <v/>
      </c>
      <c r="G4966" s="56"/>
      <c r="H4966" s="56"/>
      <c r="I4966" s="56"/>
      <c r="J4966" s="56"/>
      <c r="K4966" s="56"/>
      <c r="L4966" s="56"/>
      <c r="M4966" s="56"/>
      <c r="N4966" s="56"/>
      <c r="O4966" s="56"/>
      <c r="P4966" s="56"/>
    </row>
    <row r="4967" spans="1:16">
      <c r="A4967" s="20">
        <v>4958</v>
      </c>
      <c r="B4967" s="20" t="str">
        <f>IF(Data!B4967:$B$5005&lt;&gt;"",Data!B4967,"")</f>
        <v/>
      </c>
      <c r="C4967" s="20" t="str">
        <f>IF(Data!$B4967:C$5005&lt;&gt;"",Data!C4967,"")</f>
        <v/>
      </c>
      <c r="D4967" s="20" t="str">
        <f t="shared" si="165"/>
        <v/>
      </c>
      <c r="E4967" s="133" t="str">
        <f>IF(D4967="","",IF(COUNTIF($D$10:D4966,D4967)=0,COUNTIF(D:D,D4967),""))</f>
        <v/>
      </c>
      <c r="F4967" s="20" t="str">
        <f t="shared" si="166"/>
        <v/>
      </c>
      <c r="G4967" s="56"/>
      <c r="H4967" s="56"/>
      <c r="I4967" s="56"/>
      <c r="J4967" s="56"/>
      <c r="K4967" s="56"/>
      <c r="L4967" s="56"/>
      <c r="M4967" s="56"/>
      <c r="N4967" s="56"/>
      <c r="O4967" s="56"/>
      <c r="P4967" s="56"/>
    </row>
    <row r="4968" spans="1:16">
      <c r="A4968" s="20">
        <v>4959</v>
      </c>
      <c r="B4968" s="20" t="str">
        <f>IF(Data!B4968:$B$5005&lt;&gt;"",Data!B4968,"")</f>
        <v/>
      </c>
      <c r="C4968" s="20" t="str">
        <f>IF(Data!$B4968:C$5005&lt;&gt;"",Data!C4968,"")</f>
        <v/>
      </c>
      <c r="D4968" s="20" t="str">
        <f t="shared" si="165"/>
        <v/>
      </c>
      <c r="E4968" s="133" t="str">
        <f>IF(D4968="","",IF(COUNTIF($D$10:D4967,D4968)=0,COUNTIF(D:D,D4968),""))</f>
        <v/>
      </c>
      <c r="F4968" s="20" t="str">
        <f t="shared" si="166"/>
        <v/>
      </c>
      <c r="G4968" s="56"/>
      <c r="H4968" s="56"/>
      <c r="I4968" s="56"/>
      <c r="J4968" s="56"/>
      <c r="K4968" s="56"/>
      <c r="L4968" s="56"/>
      <c r="M4968" s="56"/>
      <c r="N4968" s="56"/>
      <c r="O4968" s="56"/>
      <c r="P4968" s="56"/>
    </row>
    <row r="4969" spans="1:16">
      <c r="A4969" s="20">
        <v>4960</v>
      </c>
      <c r="B4969" s="20" t="str">
        <f>IF(Data!B4969:$B$5005&lt;&gt;"",Data!B4969,"")</f>
        <v/>
      </c>
      <c r="C4969" s="20" t="str">
        <f>IF(Data!$B4969:C$5005&lt;&gt;"",Data!C4969,"")</f>
        <v/>
      </c>
      <c r="D4969" s="20" t="str">
        <f t="shared" si="165"/>
        <v/>
      </c>
      <c r="E4969" s="133" t="str">
        <f>IF(D4969="","",IF(COUNTIF($D$10:D4968,D4969)=0,COUNTIF(D:D,D4969),""))</f>
        <v/>
      </c>
      <c r="F4969" s="20" t="str">
        <f t="shared" si="166"/>
        <v/>
      </c>
      <c r="G4969" s="56"/>
      <c r="H4969" s="56"/>
      <c r="I4969" s="56"/>
      <c r="J4969" s="56"/>
      <c r="K4969" s="56"/>
      <c r="L4969" s="56"/>
      <c r="M4969" s="56"/>
      <c r="N4969" s="56"/>
      <c r="O4969" s="56"/>
      <c r="P4969" s="56"/>
    </row>
    <row r="4970" spans="1:16">
      <c r="A4970" s="20">
        <v>4961</v>
      </c>
      <c r="B4970" s="20" t="str">
        <f>IF(Data!B4970:$B$5005&lt;&gt;"",Data!B4970,"")</f>
        <v/>
      </c>
      <c r="C4970" s="20" t="str">
        <f>IF(Data!$B4970:C$5005&lt;&gt;"",Data!C4970,"")</f>
        <v/>
      </c>
      <c r="D4970" s="20" t="str">
        <f t="shared" si="165"/>
        <v/>
      </c>
      <c r="E4970" s="133" t="str">
        <f>IF(D4970="","",IF(COUNTIF($D$10:D4969,D4970)=0,COUNTIF(D:D,D4970),""))</f>
        <v/>
      </c>
      <c r="F4970" s="20" t="str">
        <f t="shared" si="166"/>
        <v/>
      </c>
      <c r="G4970" s="56"/>
      <c r="H4970" s="56"/>
      <c r="I4970" s="56"/>
      <c r="J4970" s="56"/>
      <c r="K4970" s="56"/>
      <c r="L4970" s="56"/>
      <c r="M4970" s="56"/>
      <c r="N4970" s="56"/>
      <c r="O4970" s="56"/>
      <c r="P4970" s="56"/>
    </row>
    <row r="4971" spans="1:16">
      <c r="A4971" s="20">
        <v>4962</v>
      </c>
      <c r="B4971" s="20" t="str">
        <f>IF(Data!B4971:$B$5005&lt;&gt;"",Data!B4971,"")</f>
        <v/>
      </c>
      <c r="C4971" s="20" t="str">
        <f>IF(Data!$B4971:C$5005&lt;&gt;"",Data!C4971,"")</f>
        <v/>
      </c>
      <c r="D4971" s="20" t="str">
        <f t="shared" si="165"/>
        <v/>
      </c>
      <c r="E4971" s="133" t="str">
        <f>IF(D4971="","",IF(COUNTIF($D$10:D4970,D4971)=0,COUNTIF(D:D,D4971),""))</f>
        <v/>
      </c>
      <c r="F4971" s="20" t="str">
        <f t="shared" si="166"/>
        <v/>
      </c>
      <c r="G4971" s="56"/>
      <c r="H4971" s="56"/>
      <c r="I4971" s="56"/>
      <c r="J4971" s="56"/>
      <c r="K4971" s="56"/>
      <c r="L4971" s="56"/>
      <c r="M4971" s="56"/>
      <c r="N4971" s="56"/>
      <c r="O4971" s="56"/>
      <c r="P4971" s="56"/>
    </row>
    <row r="4972" spans="1:16">
      <c r="A4972" s="20">
        <v>4963</v>
      </c>
      <c r="B4972" s="20" t="str">
        <f>IF(Data!B4972:$B$5005&lt;&gt;"",Data!B4972,"")</f>
        <v/>
      </c>
      <c r="C4972" s="20" t="str">
        <f>IF(Data!$B4972:C$5005&lt;&gt;"",Data!C4972,"")</f>
        <v/>
      </c>
      <c r="D4972" s="20" t="str">
        <f t="shared" si="165"/>
        <v/>
      </c>
      <c r="E4972" s="133" t="str">
        <f>IF(D4972="","",IF(COUNTIF($D$10:D4971,D4972)=0,COUNTIF(D:D,D4972),""))</f>
        <v/>
      </c>
      <c r="F4972" s="20" t="str">
        <f t="shared" si="166"/>
        <v/>
      </c>
      <c r="G4972" s="56"/>
      <c r="H4972" s="56"/>
      <c r="I4972" s="56"/>
      <c r="J4972" s="56"/>
      <c r="K4972" s="56"/>
      <c r="L4972" s="56"/>
      <c r="M4972" s="56"/>
      <c r="N4972" s="56"/>
      <c r="O4972" s="56"/>
      <c r="P4972" s="56"/>
    </row>
    <row r="4973" spans="1:16">
      <c r="A4973" s="20">
        <v>4964</v>
      </c>
      <c r="B4973" s="20" t="str">
        <f>IF(Data!B4973:$B$5005&lt;&gt;"",Data!B4973,"")</f>
        <v/>
      </c>
      <c r="C4973" s="20" t="str">
        <f>IF(Data!$B4973:C$5005&lt;&gt;"",Data!C4973,"")</f>
        <v/>
      </c>
      <c r="D4973" s="20" t="str">
        <f t="shared" si="165"/>
        <v/>
      </c>
      <c r="E4973" s="133" t="str">
        <f>IF(D4973="","",IF(COUNTIF($D$10:D4972,D4973)=0,COUNTIF(D:D,D4973),""))</f>
        <v/>
      </c>
      <c r="F4973" s="20" t="str">
        <f t="shared" si="166"/>
        <v/>
      </c>
      <c r="G4973" s="56"/>
      <c r="H4973" s="56"/>
      <c r="I4973" s="56"/>
      <c r="J4973" s="56"/>
      <c r="K4973" s="56"/>
      <c r="L4973" s="56"/>
      <c r="M4973" s="56"/>
      <c r="N4973" s="56"/>
      <c r="O4973" s="56"/>
      <c r="P4973" s="56"/>
    </row>
    <row r="4974" spans="1:16">
      <c r="A4974" s="20">
        <v>4965</v>
      </c>
      <c r="B4974" s="20" t="str">
        <f>IF(Data!B4974:$B$5005&lt;&gt;"",Data!B4974,"")</f>
        <v/>
      </c>
      <c r="C4974" s="20" t="str">
        <f>IF(Data!$B4974:C$5005&lt;&gt;"",Data!C4974,"")</f>
        <v/>
      </c>
      <c r="D4974" s="20" t="str">
        <f t="shared" si="165"/>
        <v/>
      </c>
      <c r="E4974" s="133" t="str">
        <f>IF(D4974="","",IF(COUNTIF($D$10:D4973,D4974)=0,COUNTIF(D:D,D4974),""))</f>
        <v/>
      </c>
      <c r="F4974" s="20" t="str">
        <f t="shared" si="166"/>
        <v/>
      </c>
      <c r="G4974" s="56"/>
      <c r="H4974" s="56"/>
      <c r="I4974" s="56"/>
      <c r="J4974" s="56"/>
      <c r="K4974" s="56"/>
      <c r="L4974" s="56"/>
      <c r="M4974" s="56"/>
      <c r="N4974" s="56"/>
      <c r="O4974" s="56"/>
      <c r="P4974" s="56"/>
    </row>
    <row r="4975" spans="1:16">
      <c r="A4975" s="20">
        <v>4966</v>
      </c>
      <c r="B4975" s="20" t="str">
        <f>IF(Data!B4975:$B$5005&lt;&gt;"",Data!B4975,"")</f>
        <v/>
      </c>
      <c r="C4975" s="20" t="str">
        <f>IF(Data!$B4975:C$5005&lt;&gt;"",Data!C4975,"")</f>
        <v/>
      </c>
      <c r="D4975" s="20" t="str">
        <f t="shared" si="165"/>
        <v/>
      </c>
      <c r="E4975" s="133" t="str">
        <f>IF(D4975="","",IF(COUNTIF($D$10:D4974,D4975)=0,COUNTIF(D:D,D4975),""))</f>
        <v/>
      </c>
      <c r="F4975" s="20" t="str">
        <f t="shared" si="166"/>
        <v/>
      </c>
      <c r="G4975" s="56"/>
      <c r="H4975" s="56"/>
      <c r="I4975" s="56"/>
      <c r="J4975" s="56"/>
      <c r="K4975" s="56"/>
      <c r="L4975" s="56"/>
      <c r="M4975" s="56"/>
      <c r="N4975" s="56"/>
      <c r="O4975" s="56"/>
      <c r="P4975" s="56"/>
    </row>
    <row r="4976" spans="1:16">
      <c r="A4976" s="20">
        <v>4967</v>
      </c>
      <c r="B4976" s="20" t="str">
        <f>IF(Data!B4976:$B$5005&lt;&gt;"",Data!B4976,"")</f>
        <v/>
      </c>
      <c r="C4976" s="20" t="str">
        <f>IF(Data!$B4976:C$5005&lt;&gt;"",Data!C4976,"")</f>
        <v/>
      </c>
      <c r="D4976" s="20" t="str">
        <f t="shared" si="165"/>
        <v/>
      </c>
      <c r="E4976" s="133" t="str">
        <f>IF(D4976="","",IF(COUNTIF($D$10:D4975,D4976)=0,COUNTIF(D:D,D4976),""))</f>
        <v/>
      </c>
      <c r="F4976" s="20" t="str">
        <f t="shared" si="166"/>
        <v/>
      </c>
      <c r="G4976" s="56"/>
      <c r="H4976" s="56"/>
      <c r="I4976" s="56"/>
      <c r="J4976" s="56"/>
      <c r="K4976" s="56"/>
      <c r="L4976" s="56"/>
      <c r="M4976" s="56"/>
      <c r="N4976" s="56"/>
      <c r="O4976" s="56"/>
      <c r="P4976" s="56"/>
    </row>
    <row r="4977" spans="1:16">
      <c r="A4977" s="20">
        <v>4968</v>
      </c>
      <c r="B4977" s="20" t="str">
        <f>IF(Data!B4977:$B$5005&lt;&gt;"",Data!B4977,"")</f>
        <v/>
      </c>
      <c r="C4977" s="20" t="str">
        <f>IF(Data!$B4977:C$5005&lt;&gt;"",Data!C4977,"")</f>
        <v/>
      </c>
      <c r="D4977" s="20" t="str">
        <f t="shared" si="165"/>
        <v/>
      </c>
      <c r="E4977" s="133" t="str">
        <f>IF(D4977="","",IF(COUNTIF($D$10:D4976,D4977)=0,COUNTIF(D:D,D4977),""))</f>
        <v/>
      </c>
      <c r="F4977" s="20" t="str">
        <f t="shared" si="166"/>
        <v/>
      </c>
      <c r="G4977" s="56"/>
      <c r="H4977" s="56"/>
      <c r="I4977" s="56"/>
      <c r="J4977" s="56"/>
      <c r="K4977" s="56"/>
      <c r="L4977" s="56"/>
      <c r="M4977" s="56"/>
      <c r="N4977" s="56"/>
      <c r="O4977" s="56"/>
      <c r="P4977" s="56"/>
    </row>
    <row r="4978" spans="1:16">
      <c r="A4978" s="20">
        <v>4969</v>
      </c>
      <c r="B4978" s="20" t="str">
        <f>IF(Data!B4978:$B$5005&lt;&gt;"",Data!B4978,"")</f>
        <v/>
      </c>
      <c r="C4978" s="20" t="str">
        <f>IF(Data!$B4978:C$5005&lt;&gt;"",Data!C4978,"")</f>
        <v/>
      </c>
      <c r="D4978" s="20" t="str">
        <f t="shared" si="165"/>
        <v/>
      </c>
      <c r="E4978" s="133" t="str">
        <f>IF(D4978="","",IF(COUNTIF($D$10:D4977,D4978)=0,COUNTIF(D:D,D4978),""))</f>
        <v/>
      </c>
      <c r="F4978" s="20" t="str">
        <f t="shared" si="166"/>
        <v/>
      </c>
      <c r="G4978" s="56"/>
      <c r="H4978" s="56"/>
      <c r="I4978" s="56"/>
      <c r="J4978" s="56"/>
      <c r="K4978" s="56"/>
      <c r="L4978" s="56"/>
      <c r="M4978" s="56"/>
      <c r="N4978" s="56"/>
      <c r="O4978" s="56"/>
      <c r="P4978" s="56"/>
    </row>
    <row r="4979" spans="1:16">
      <c r="A4979" s="20">
        <v>4970</v>
      </c>
      <c r="B4979" s="20" t="str">
        <f>IF(Data!B4979:$B$5005&lt;&gt;"",Data!B4979,"")</f>
        <v/>
      </c>
      <c r="C4979" s="20" t="str">
        <f>IF(Data!$B4979:C$5005&lt;&gt;"",Data!C4979,"")</f>
        <v/>
      </c>
      <c r="D4979" s="20" t="str">
        <f t="shared" si="165"/>
        <v/>
      </c>
      <c r="E4979" s="133" t="str">
        <f>IF(D4979="","",IF(COUNTIF($D$10:D4978,D4979)=0,COUNTIF(D:D,D4979),""))</f>
        <v/>
      </c>
      <c r="F4979" s="20" t="str">
        <f t="shared" si="166"/>
        <v/>
      </c>
      <c r="G4979" s="56"/>
      <c r="H4979" s="56"/>
      <c r="I4979" s="56"/>
      <c r="J4979" s="56"/>
      <c r="K4979" s="56"/>
      <c r="L4979" s="56"/>
      <c r="M4979" s="56"/>
      <c r="N4979" s="56"/>
      <c r="O4979" s="56"/>
      <c r="P4979" s="56"/>
    </row>
    <row r="4980" spans="1:16">
      <c r="A4980" s="20">
        <v>4971</v>
      </c>
      <c r="B4980" s="20" t="str">
        <f>IF(Data!B4980:$B$5005&lt;&gt;"",Data!B4980,"")</f>
        <v/>
      </c>
      <c r="C4980" s="20" t="str">
        <f>IF(Data!$B4980:C$5005&lt;&gt;"",Data!C4980,"")</f>
        <v/>
      </c>
      <c r="D4980" s="20" t="str">
        <f t="shared" si="165"/>
        <v/>
      </c>
      <c r="E4980" s="133" t="str">
        <f>IF(D4980="","",IF(COUNTIF($D$10:D4979,D4980)=0,COUNTIF(D:D,D4980),""))</f>
        <v/>
      </c>
      <c r="F4980" s="20" t="str">
        <f t="shared" si="166"/>
        <v/>
      </c>
      <c r="G4980" s="56"/>
      <c r="H4980" s="56"/>
      <c r="I4980" s="56"/>
      <c r="J4980" s="56"/>
      <c r="K4980" s="56"/>
      <c r="L4980" s="56"/>
      <c r="M4980" s="56"/>
      <c r="N4980" s="56"/>
      <c r="O4980" s="56"/>
      <c r="P4980" s="56"/>
    </row>
    <row r="4981" spans="1:16">
      <c r="A4981" s="20">
        <v>4972</v>
      </c>
      <c r="B4981" s="20" t="str">
        <f>IF(Data!B4981:$B$5005&lt;&gt;"",Data!B4981,"")</f>
        <v/>
      </c>
      <c r="C4981" s="20" t="str">
        <f>IF(Data!$B4981:C$5005&lt;&gt;"",Data!C4981,"")</f>
        <v/>
      </c>
      <c r="D4981" s="20" t="str">
        <f t="shared" si="165"/>
        <v/>
      </c>
      <c r="E4981" s="133" t="str">
        <f>IF(D4981="","",IF(COUNTIF($D$10:D4980,D4981)=0,COUNTIF(D:D,D4981),""))</f>
        <v/>
      </c>
      <c r="F4981" s="20" t="str">
        <f t="shared" si="166"/>
        <v/>
      </c>
      <c r="G4981" s="56"/>
      <c r="H4981" s="56"/>
      <c r="I4981" s="56"/>
      <c r="J4981" s="56"/>
      <c r="K4981" s="56"/>
      <c r="L4981" s="56"/>
      <c r="M4981" s="56"/>
      <c r="N4981" s="56"/>
      <c r="O4981" s="56"/>
      <c r="P4981" s="56"/>
    </row>
    <row r="4982" spans="1:16">
      <c r="A4982" s="20">
        <v>4973</v>
      </c>
      <c r="B4982" s="20" t="str">
        <f>IF(Data!B4982:$B$5005&lt;&gt;"",Data!B4982,"")</f>
        <v/>
      </c>
      <c r="C4982" s="20" t="str">
        <f>IF(Data!$B4982:C$5005&lt;&gt;"",Data!C4982,"")</f>
        <v/>
      </c>
      <c r="D4982" s="20" t="str">
        <f t="shared" si="165"/>
        <v/>
      </c>
      <c r="E4982" s="133" t="str">
        <f>IF(D4982="","",IF(COUNTIF($D$10:D4981,D4982)=0,COUNTIF(D:D,D4982),""))</f>
        <v/>
      </c>
      <c r="F4982" s="20" t="str">
        <f t="shared" si="166"/>
        <v/>
      </c>
      <c r="G4982" s="56"/>
      <c r="H4982" s="56"/>
      <c r="I4982" s="56"/>
      <c r="J4982" s="56"/>
      <c r="K4982" s="56"/>
      <c r="L4982" s="56"/>
      <c r="M4982" s="56"/>
      <c r="N4982" s="56"/>
      <c r="O4982" s="56"/>
      <c r="P4982" s="56"/>
    </row>
    <row r="4983" spans="1:16">
      <c r="A4983" s="20">
        <v>4974</v>
      </c>
      <c r="B4983" s="20" t="str">
        <f>IF(Data!B4983:$B$5005&lt;&gt;"",Data!B4983,"")</f>
        <v/>
      </c>
      <c r="C4983" s="20" t="str">
        <f>IF(Data!$B4983:C$5005&lt;&gt;"",Data!C4983,"")</f>
        <v/>
      </c>
      <c r="D4983" s="20" t="str">
        <f t="shared" si="165"/>
        <v/>
      </c>
      <c r="E4983" s="133" t="str">
        <f>IF(D4983="","",IF(COUNTIF($D$10:D4982,D4983)=0,COUNTIF(D:D,D4983),""))</f>
        <v/>
      </c>
      <c r="F4983" s="20" t="str">
        <f t="shared" si="166"/>
        <v/>
      </c>
      <c r="G4983" s="56"/>
      <c r="H4983" s="56"/>
      <c r="I4983" s="56"/>
      <c r="J4983" s="56"/>
      <c r="K4983" s="56"/>
      <c r="L4983" s="56"/>
      <c r="M4983" s="56"/>
      <c r="N4983" s="56"/>
      <c r="O4983" s="56"/>
      <c r="P4983" s="56"/>
    </row>
    <row r="4984" spans="1:16">
      <c r="A4984" s="20">
        <v>4975</v>
      </c>
      <c r="B4984" s="20" t="str">
        <f>IF(Data!B4984:$B$5005&lt;&gt;"",Data!B4984,"")</f>
        <v/>
      </c>
      <c r="C4984" s="20" t="str">
        <f>IF(Data!$B4984:C$5005&lt;&gt;"",Data!C4984,"")</f>
        <v/>
      </c>
      <c r="D4984" s="20" t="str">
        <f t="shared" ref="D4984:D5047" si="167">IF(AND(B4984&lt;&gt;"",C4984&lt;&gt;""), _xlfn.RANK.AVG(B4984,B:B,1),"")</f>
        <v/>
      </c>
      <c r="E4984" s="133" t="str">
        <f>IF(D4984="","",IF(COUNTIF($D$10:D4983,D4984)=0,COUNTIF(D:D,D4984),""))</f>
        <v/>
      </c>
      <c r="F4984" s="20" t="str">
        <f t="shared" si="166"/>
        <v/>
      </c>
      <c r="G4984" s="56"/>
      <c r="H4984" s="56"/>
      <c r="I4984" s="56"/>
      <c r="J4984" s="56"/>
      <c r="K4984" s="56"/>
      <c r="L4984" s="56"/>
      <c r="M4984" s="56"/>
      <c r="N4984" s="56"/>
      <c r="O4984" s="56"/>
      <c r="P4984" s="56"/>
    </row>
    <row r="4985" spans="1:16">
      <c r="A4985" s="20">
        <v>4976</v>
      </c>
      <c r="B4985" s="20" t="str">
        <f>IF(Data!B4985:$B$5005&lt;&gt;"",Data!B4985,"")</f>
        <v/>
      </c>
      <c r="C4985" s="20" t="str">
        <f>IF(Data!$B4985:C$5005&lt;&gt;"",Data!C4985,"")</f>
        <v/>
      </c>
      <c r="D4985" s="20" t="str">
        <f t="shared" si="167"/>
        <v/>
      </c>
      <c r="E4985" s="133" t="str">
        <f>IF(D4985="","",IF(COUNTIF($D$10:D4984,D4985)=0,COUNTIF(D:D,D4985),""))</f>
        <v/>
      </c>
      <c r="F4985" s="20" t="str">
        <f t="shared" si="166"/>
        <v/>
      </c>
      <c r="G4985" s="56"/>
      <c r="H4985" s="56"/>
      <c r="I4985" s="56"/>
      <c r="J4985" s="56"/>
      <c r="K4985" s="56"/>
      <c r="L4985" s="56"/>
      <c r="M4985" s="56"/>
      <c r="N4985" s="56"/>
      <c r="O4985" s="56"/>
      <c r="P4985" s="56"/>
    </row>
    <row r="4986" spans="1:16">
      <c r="A4986" s="20">
        <v>4977</v>
      </c>
      <c r="B4986" s="20" t="str">
        <f>IF(Data!B4986:$B$5005&lt;&gt;"",Data!B4986,"")</f>
        <v/>
      </c>
      <c r="C4986" s="20" t="str">
        <f>IF(Data!$B4986:C$5005&lt;&gt;"",Data!C4986,"")</f>
        <v/>
      </c>
      <c r="D4986" s="20" t="str">
        <f t="shared" si="167"/>
        <v/>
      </c>
      <c r="E4986" s="133" t="str">
        <f>IF(D4986="","",IF(COUNTIF($D$10:D4985,D4986)=0,COUNTIF(D:D,D4986),""))</f>
        <v/>
      </c>
      <c r="F4986" s="20" t="str">
        <f t="shared" si="166"/>
        <v/>
      </c>
      <c r="G4986" s="56"/>
      <c r="H4986" s="56"/>
      <c r="I4986" s="56"/>
      <c r="J4986" s="56"/>
      <c r="K4986" s="56"/>
      <c r="L4986" s="56"/>
      <c r="M4986" s="56"/>
      <c r="N4986" s="56"/>
      <c r="O4986" s="56"/>
      <c r="P4986" s="56"/>
    </row>
    <row r="4987" spans="1:16">
      <c r="A4987" s="20">
        <v>4978</v>
      </c>
      <c r="B4987" s="20" t="str">
        <f>IF(Data!B4987:$B$5005&lt;&gt;"",Data!B4987,"")</f>
        <v/>
      </c>
      <c r="C4987" s="20" t="str">
        <f>IF(Data!$B4987:C$5005&lt;&gt;"",Data!C4987,"")</f>
        <v/>
      </c>
      <c r="D4987" s="20" t="str">
        <f t="shared" si="167"/>
        <v/>
      </c>
      <c r="E4987" s="133" t="str">
        <f>IF(D4987="","",IF(COUNTIF($D$10:D4986,D4987)=0,COUNTIF(D:D,D4987),""))</f>
        <v/>
      </c>
      <c r="F4987" s="20" t="str">
        <f t="shared" si="166"/>
        <v/>
      </c>
      <c r="G4987" s="56"/>
      <c r="H4987" s="56"/>
      <c r="I4987" s="56"/>
      <c r="J4987" s="56"/>
      <c r="K4987" s="56"/>
      <c r="L4987" s="56"/>
      <c r="M4987" s="56"/>
      <c r="N4987" s="56"/>
      <c r="O4987" s="56"/>
      <c r="P4987" s="56"/>
    </row>
    <row r="4988" spans="1:16">
      <c r="A4988" s="20">
        <v>4979</v>
      </c>
      <c r="B4988" s="20" t="str">
        <f>IF(Data!B4988:$B$5005&lt;&gt;"",Data!B4988,"")</f>
        <v/>
      </c>
      <c r="C4988" s="20" t="str">
        <f>IF(Data!$B4988:C$5005&lt;&gt;"",Data!C4988,"")</f>
        <v/>
      </c>
      <c r="D4988" s="20" t="str">
        <f t="shared" si="167"/>
        <v/>
      </c>
      <c r="E4988" s="133" t="str">
        <f>IF(D4988="","",IF(COUNTIF($D$10:D4987,D4988)=0,COUNTIF(D:D,D4988),""))</f>
        <v/>
      </c>
      <c r="F4988" s="20" t="str">
        <f t="shared" si="166"/>
        <v/>
      </c>
      <c r="G4988" s="56"/>
      <c r="H4988" s="56"/>
      <c r="I4988" s="56"/>
      <c r="J4988" s="56"/>
      <c r="K4988" s="56"/>
      <c r="L4988" s="56"/>
      <c r="M4988" s="56"/>
      <c r="N4988" s="56"/>
      <c r="O4988" s="56"/>
      <c r="P4988" s="56"/>
    </row>
    <row r="4989" spans="1:16">
      <c r="A4989" s="20">
        <v>4980</v>
      </c>
      <c r="B4989" s="20" t="str">
        <f>IF(Data!B4989:$B$5005&lt;&gt;"",Data!B4989,"")</f>
        <v/>
      </c>
      <c r="C4989" s="20" t="str">
        <f>IF(Data!$B4989:C$5005&lt;&gt;"",Data!C4989,"")</f>
        <v/>
      </c>
      <c r="D4989" s="20" t="str">
        <f t="shared" si="167"/>
        <v/>
      </c>
      <c r="E4989" s="133" t="str">
        <f>IF(D4989="","",IF(COUNTIF($D$10:D4988,D4989)=0,COUNTIF(D:D,D4989),""))</f>
        <v/>
      </c>
      <c r="F4989" s="20" t="str">
        <f t="shared" si="166"/>
        <v/>
      </c>
      <c r="G4989" s="56"/>
      <c r="H4989" s="56"/>
      <c r="I4989" s="56"/>
      <c r="J4989" s="56"/>
      <c r="K4989" s="56"/>
      <c r="L4989" s="56"/>
      <c r="M4989" s="56"/>
      <c r="N4989" s="56"/>
      <c r="O4989" s="56"/>
      <c r="P4989" s="56"/>
    </row>
    <row r="4990" spans="1:16">
      <c r="A4990" s="20">
        <v>4981</v>
      </c>
      <c r="B4990" s="20" t="str">
        <f>IF(Data!B4990:$B$5005&lt;&gt;"",Data!B4990,"")</f>
        <v/>
      </c>
      <c r="C4990" s="20" t="str">
        <f>IF(Data!$B4990:C$5005&lt;&gt;"",Data!C4990,"")</f>
        <v/>
      </c>
      <c r="D4990" s="20" t="str">
        <f t="shared" si="167"/>
        <v/>
      </c>
      <c r="E4990" s="133" t="str">
        <f>IF(D4990="","",IF(COUNTIF($D$10:D4989,D4990)=0,COUNTIF(D:D,D4990),""))</f>
        <v/>
      </c>
      <c r="F4990" s="20" t="str">
        <f t="shared" si="166"/>
        <v/>
      </c>
      <c r="G4990" s="56"/>
      <c r="H4990" s="56"/>
      <c r="I4990" s="56"/>
      <c r="J4990" s="56"/>
      <c r="K4990" s="56"/>
      <c r="L4990" s="56"/>
      <c r="M4990" s="56"/>
      <c r="N4990" s="56"/>
      <c r="O4990" s="56"/>
      <c r="P4990" s="56"/>
    </row>
    <row r="4991" spans="1:16">
      <c r="A4991" s="20">
        <v>4982</v>
      </c>
      <c r="B4991" s="20" t="str">
        <f>IF(Data!B4991:$B$5005&lt;&gt;"",Data!B4991,"")</f>
        <v/>
      </c>
      <c r="C4991" s="20" t="str">
        <f>IF(Data!$B4991:C$5005&lt;&gt;"",Data!C4991,"")</f>
        <v/>
      </c>
      <c r="D4991" s="20" t="str">
        <f t="shared" si="167"/>
        <v/>
      </c>
      <c r="E4991" s="133" t="str">
        <f>IF(D4991="","",IF(COUNTIF($D$10:D4990,D4991)=0,COUNTIF(D:D,D4991),""))</f>
        <v/>
      </c>
      <c r="F4991" s="20" t="str">
        <f t="shared" si="166"/>
        <v/>
      </c>
      <c r="G4991" s="56"/>
      <c r="H4991" s="56"/>
      <c r="I4991" s="56"/>
      <c r="J4991" s="56"/>
      <c r="K4991" s="56"/>
      <c r="L4991" s="56"/>
      <c r="M4991" s="56"/>
      <c r="N4991" s="56"/>
      <c r="O4991" s="56"/>
      <c r="P4991" s="56"/>
    </row>
    <row r="4992" spans="1:16">
      <c r="A4992" s="20">
        <v>4983</v>
      </c>
      <c r="B4992" s="20" t="str">
        <f>IF(Data!B4992:$B$5005&lt;&gt;"",Data!B4992,"")</f>
        <v/>
      </c>
      <c r="C4992" s="20" t="str">
        <f>IF(Data!$B4992:C$5005&lt;&gt;"",Data!C4992,"")</f>
        <v/>
      </c>
      <c r="D4992" s="20" t="str">
        <f t="shared" si="167"/>
        <v/>
      </c>
      <c r="E4992" s="133" t="str">
        <f>IF(D4992="","",IF(COUNTIF($D$10:D4991,D4992)=0,COUNTIF(D:D,D4992),""))</f>
        <v/>
      </c>
      <c r="F4992" s="20" t="str">
        <f t="shared" si="166"/>
        <v/>
      </c>
      <c r="G4992" s="56"/>
      <c r="H4992" s="56"/>
      <c r="I4992" s="56"/>
      <c r="J4992" s="56"/>
      <c r="K4992" s="56"/>
      <c r="L4992" s="56"/>
      <c r="M4992" s="56"/>
      <c r="N4992" s="56"/>
      <c r="O4992" s="56"/>
      <c r="P4992" s="56"/>
    </row>
    <row r="4993" spans="1:16">
      <c r="A4993" s="20">
        <v>4984</v>
      </c>
      <c r="B4993" s="20" t="str">
        <f>IF(Data!B4993:$B$5005&lt;&gt;"",Data!B4993,"")</f>
        <v/>
      </c>
      <c r="C4993" s="20" t="str">
        <f>IF(Data!$B4993:C$5005&lt;&gt;"",Data!C4993,"")</f>
        <v/>
      </c>
      <c r="D4993" s="20" t="str">
        <f t="shared" si="167"/>
        <v/>
      </c>
      <c r="E4993" s="133" t="str">
        <f>IF(D4993="","",IF(COUNTIF($D$10:D4992,D4993)=0,COUNTIF(D:D,D4993),""))</f>
        <v/>
      </c>
      <c r="F4993" s="20" t="str">
        <f t="shared" si="166"/>
        <v/>
      </c>
      <c r="G4993" s="56"/>
      <c r="H4993" s="56"/>
      <c r="I4993" s="56"/>
      <c r="J4993" s="56"/>
      <c r="K4993" s="56"/>
      <c r="L4993" s="56"/>
      <c r="M4993" s="56"/>
      <c r="N4993" s="56"/>
      <c r="O4993" s="56"/>
      <c r="P4993" s="56"/>
    </row>
    <row r="4994" spans="1:16">
      <c r="A4994" s="20">
        <v>4985</v>
      </c>
      <c r="B4994" s="20" t="str">
        <f>IF(Data!B4994:$B$5005&lt;&gt;"",Data!B4994,"")</f>
        <v/>
      </c>
      <c r="C4994" s="20" t="str">
        <f>IF(Data!$B4994:C$5005&lt;&gt;"",Data!C4994,"")</f>
        <v/>
      </c>
      <c r="D4994" s="20" t="str">
        <f t="shared" si="167"/>
        <v/>
      </c>
      <c r="E4994" s="133" t="str">
        <f>IF(D4994="","",IF(COUNTIF($D$10:D4993,D4994)=0,COUNTIF(D:D,D4994),""))</f>
        <v/>
      </c>
      <c r="F4994" s="20" t="str">
        <f t="shared" si="166"/>
        <v/>
      </c>
      <c r="G4994" s="56"/>
      <c r="H4994" s="56"/>
      <c r="I4994" s="56"/>
      <c r="J4994" s="56"/>
      <c r="K4994" s="56"/>
      <c r="L4994" s="56"/>
      <c r="M4994" s="56"/>
      <c r="N4994" s="56"/>
      <c r="O4994" s="56"/>
      <c r="P4994" s="56"/>
    </row>
    <row r="4995" spans="1:16">
      <c r="A4995" s="20">
        <v>4986</v>
      </c>
      <c r="B4995" s="20" t="str">
        <f>IF(Data!B4995:$B$5005&lt;&gt;"",Data!B4995,"")</f>
        <v/>
      </c>
      <c r="C4995" s="20" t="str">
        <f>IF(Data!$B4995:C$5005&lt;&gt;"",Data!C4995,"")</f>
        <v/>
      </c>
      <c r="D4995" s="20" t="str">
        <f t="shared" si="167"/>
        <v/>
      </c>
      <c r="E4995" s="133" t="str">
        <f>IF(D4995="","",IF(COUNTIF($D$10:D4994,D4995)=0,COUNTIF(D:D,D4995),""))</f>
        <v/>
      </c>
      <c r="F4995" s="20" t="str">
        <f t="shared" si="166"/>
        <v/>
      </c>
      <c r="G4995" s="56"/>
      <c r="H4995" s="56"/>
      <c r="I4995" s="56"/>
      <c r="J4995" s="56"/>
      <c r="K4995" s="56"/>
      <c r="L4995" s="56"/>
      <c r="M4995" s="56"/>
      <c r="N4995" s="56"/>
      <c r="O4995" s="56"/>
      <c r="P4995" s="56"/>
    </row>
    <row r="4996" spans="1:16">
      <c r="A4996" s="20">
        <v>4987</v>
      </c>
      <c r="B4996" s="20" t="str">
        <f>IF(Data!B4996:$B$5005&lt;&gt;"",Data!B4996,"")</f>
        <v/>
      </c>
      <c r="C4996" s="20" t="str">
        <f>IF(Data!$B4996:C$5005&lt;&gt;"",Data!C4996,"")</f>
        <v/>
      </c>
      <c r="D4996" s="20" t="str">
        <f t="shared" si="167"/>
        <v/>
      </c>
      <c r="E4996" s="133" t="str">
        <f>IF(D4996="","",IF(COUNTIF($D$10:D4995,D4996)=0,COUNTIF(D:D,D4996),""))</f>
        <v/>
      </c>
      <c r="F4996" s="20" t="str">
        <f t="shared" si="166"/>
        <v/>
      </c>
      <c r="G4996" s="56"/>
      <c r="H4996" s="56"/>
      <c r="I4996" s="56"/>
      <c r="J4996" s="56"/>
      <c r="K4996" s="56"/>
      <c r="L4996" s="56"/>
      <c r="M4996" s="56"/>
      <c r="N4996" s="56"/>
      <c r="O4996" s="56"/>
      <c r="P4996" s="56"/>
    </row>
    <row r="4997" spans="1:16">
      <c r="A4997" s="20">
        <v>4988</v>
      </c>
      <c r="B4997" s="20" t="str">
        <f>IF(Data!B4997:$B$5005&lt;&gt;"",Data!B4997,"")</f>
        <v/>
      </c>
      <c r="C4997" s="20" t="str">
        <f>IF(Data!$B4997:C$5005&lt;&gt;"",Data!C4997,"")</f>
        <v/>
      </c>
      <c r="D4997" s="20" t="str">
        <f t="shared" si="167"/>
        <v/>
      </c>
      <c r="E4997" s="133" t="str">
        <f>IF(D4997="","",IF(COUNTIF($D$10:D4996,D4997)=0,COUNTIF(D:D,D4997),""))</f>
        <v/>
      </c>
      <c r="F4997" s="20" t="str">
        <f t="shared" si="166"/>
        <v/>
      </c>
      <c r="G4997" s="56"/>
      <c r="H4997" s="56"/>
      <c r="I4997" s="56"/>
      <c r="J4997" s="56"/>
      <c r="K4997" s="56"/>
      <c r="L4997" s="56"/>
      <c r="M4997" s="56"/>
      <c r="N4997" s="56"/>
      <c r="O4997" s="56"/>
      <c r="P4997" s="56"/>
    </row>
    <row r="4998" spans="1:16">
      <c r="A4998" s="20">
        <v>4989</v>
      </c>
      <c r="B4998" s="20" t="str">
        <f>IF(Data!B4998:$B$5005&lt;&gt;"",Data!B4998,"")</f>
        <v/>
      </c>
      <c r="C4998" s="20" t="str">
        <f>IF(Data!$B4998:C$5005&lt;&gt;"",Data!C4998,"")</f>
        <v/>
      </c>
      <c r="D4998" s="20" t="str">
        <f t="shared" si="167"/>
        <v/>
      </c>
      <c r="E4998" s="133" t="str">
        <f>IF(D4998="","",IF(COUNTIF($D$10:D4997,D4998)=0,COUNTIF(D:D,D4998),""))</f>
        <v/>
      </c>
      <c r="F4998" s="20" t="str">
        <f t="shared" si="166"/>
        <v/>
      </c>
      <c r="G4998" s="56"/>
      <c r="H4998" s="56"/>
      <c r="I4998" s="56"/>
      <c r="J4998" s="56"/>
      <c r="K4998" s="56"/>
      <c r="L4998" s="56"/>
      <c r="M4998" s="56"/>
      <c r="N4998" s="56"/>
      <c r="O4998" s="56"/>
      <c r="P4998" s="56"/>
    </row>
    <row r="4999" spans="1:16">
      <c r="A4999" s="20">
        <v>4990</v>
      </c>
      <c r="B4999" s="20" t="str">
        <f>IF(Data!B4999:$B$5005&lt;&gt;"",Data!B4999,"")</f>
        <v/>
      </c>
      <c r="C4999" s="20" t="str">
        <f>IF(Data!$B4999:C$5005&lt;&gt;"",Data!C4999,"")</f>
        <v/>
      </c>
      <c r="D4999" s="20" t="str">
        <f t="shared" si="167"/>
        <v/>
      </c>
      <c r="E4999" s="133" t="str">
        <f>IF(D4999="","",IF(COUNTIF($D$10:D4998,D4999)=0,COUNTIF(D:D,D4999),""))</f>
        <v/>
      </c>
      <c r="F4999" s="20" t="str">
        <f t="shared" si="166"/>
        <v/>
      </c>
      <c r="G4999" s="56"/>
      <c r="H4999" s="56"/>
      <c r="I4999" s="56"/>
      <c r="J4999" s="56"/>
      <c r="K4999" s="56"/>
      <c r="L4999" s="56"/>
      <c r="M4999" s="56"/>
      <c r="N4999" s="56"/>
      <c r="O4999" s="56"/>
      <c r="P4999" s="56"/>
    </row>
    <row r="5000" spans="1:16">
      <c r="A5000" s="20">
        <v>4991</v>
      </c>
      <c r="B5000" s="20" t="str">
        <f>IF(Data!B5000:$B$5005&lt;&gt;"",Data!B5000,"")</f>
        <v/>
      </c>
      <c r="C5000" s="20" t="str">
        <f>IF(Data!$B5000:C$5005&lt;&gt;"",Data!C5000,"")</f>
        <v/>
      </c>
      <c r="D5000" s="20" t="str">
        <f t="shared" si="167"/>
        <v/>
      </c>
      <c r="E5000" s="133" t="str">
        <f>IF(D5000="","",IF(COUNTIF($D$10:D4999,D5000)=0,COUNTIF(D:D,D5000),""))</f>
        <v/>
      </c>
      <c r="F5000" s="20" t="str">
        <f t="shared" si="166"/>
        <v/>
      </c>
      <c r="G5000" s="56"/>
      <c r="H5000" s="56"/>
      <c r="I5000" s="56"/>
      <c r="J5000" s="56"/>
      <c r="K5000" s="56"/>
      <c r="L5000" s="56"/>
      <c r="M5000" s="56"/>
      <c r="N5000" s="56"/>
      <c r="O5000" s="56"/>
      <c r="P5000" s="56"/>
    </row>
    <row r="5001" spans="1:16">
      <c r="A5001" s="20">
        <v>4992</v>
      </c>
      <c r="B5001" s="20" t="str">
        <f>IF(Data!B5001:$B$5005&lt;&gt;"",Data!B5001,"")</f>
        <v/>
      </c>
      <c r="C5001" s="20" t="str">
        <f>IF(Data!$B5001:C$5005&lt;&gt;"",Data!C5001,"")</f>
        <v/>
      </c>
      <c r="D5001" s="20" t="str">
        <f t="shared" si="167"/>
        <v/>
      </c>
      <c r="E5001" s="133" t="str">
        <f>IF(D5001="","",IF(COUNTIF($D$10:D5000,D5001)=0,COUNTIF(D:D,D5001),""))</f>
        <v/>
      </c>
      <c r="F5001" s="20" t="str">
        <f t="shared" si="166"/>
        <v/>
      </c>
      <c r="G5001" s="56"/>
      <c r="H5001" s="56"/>
      <c r="I5001" s="56"/>
      <c r="J5001" s="56"/>
      <c r="K5001" s="56"/>
      <c r="L5001" s="56"/>
      <c r="M5001" s="56"/>
      <c r="N5001" s="56"/>
      <c r="O5001" s="56"/>
      <c r="P5001" s="56"/>
    </row>
    <row r="5002" spans="1:16">
      <c r="A5002" s="20">
        <v>4993</v>
      </c>
      <c r="B5002" s="20" t="str">
        <f>IF(Data!B5002:$B$5005&lt;&gt;"",Data!B5002,"")</f>
        <v/>
      </c>
      <c r="C5002" s="20" t="str">
        <f>IF(Data!$B5002:C$5005&lt;&gt;"",Data!C5002,"")</f>
        <v/>
      </c>
      <c r="D5002" s="20" t="str">
        <f t="shared" si="167"/>
        <v/>
      </c>
      <c r="E5002" s="133" t="str">
        <f>IF(D5002="","",IF(COUNTIF($D$10:D5001,D5002)=0,COUNTIF(D:D,D5002),""))</f>
        <v/>
      </c>
      <c r="F5002" s="20" t="str">
        <f t="shared" si="166"/>
        <v/>
      </c>
      <c r="G5002" s="56"/>
      <c r="H5002" s="56"/>
      <c r="I5002" s="56"/>
      <c r="J5002" s="56"/>
      <c r="K5002" s="56"/>
      <c r="L5002" s="56"/>
      <c r="M5002" s="56"/>
      <c r="N5002" s="56"/>
      <c r="O5002" s="56"/>
      <c r="P5002" s="56"/>
    </row>
    <row r="5003" spans="1:16">
      <c r="A5003" s="20">
        <v>4994</v>
      </c>
      <c r="B5003" s="20" t="str">
        <f>IF(Data!B5003:$B$5005&lt;&gt;"",Data!B5003,"")</f>
        <v/>
      </c>
      <c r="C5003" s="20" t="str">
        <f>IF(Data!$B5003:C$5005&lt;&gt;"",Data!C5003,"")</f>
        <v/>
      </c>
      <c r="D5003" s="20" t="str">
        <f t="shared" si="167"/>
        <v/>
      </c>
      <c r="E5003" s="133" t="str">
        <f>IF(D5003="","",IF(COUNTIF($D$10:D5002,D5003)=0,COUNTIF(D:D,D5003),""))</f>
        <v/>
      </c>
      <c r="F5003" s="20" t="str">
        <f t="shared" si="166"/>
        <v/>
      </c>
      <c r="G5003" s="56"/>
      <c r="H5003" s="56"/>
      <c r="I5003" s="56"/>
      <c r="J5003" s="56"/>
      <c r="K5003" s="56"/>
      <c r="L5003" s="56"/>
      <c r="M5003" s="56"/>
      <c r="N5003" s="56"/>
      <c r="O5003" s="56"/>
      <c r="P5003" s="56"/>
    </row>
    <row r="5004" spans="1:16">
      <c r="A5004" s="20">
        <v>4995</v>
      </c>
      <c r="B5004" s="20" t="str">
        <f>IF(Data!B5004:$B$5005&lt;&gt;"",Data!B5004,"")</f>
        <v/>
      </c>
      <c r="C5004" s="20" t="str">
        <f>IF(Data!$B5004:C$5005&lt;&gt;"",Data!C5004,"")</f>
        <v/>
      </c>
      <c r="D5004" s="20" t="str">
        <f t="shared" si="167"/>
        <v/>
      </c>
      <c r="E5004" s="133" t="str">
        <f>IF(D5004="","",IF(COUNTIF($D$10:D5003,D5004)=0,COUNTIF(D:D,D5004),""))</f>
        <v/>
      </c>
      <c r="F5004" s="20" t="str">
        <f t="shared" ref="F5004:F5067" si="168">IF(E5004="","",E5004^3-E5004)</f>
        <v/>
      </c>
      <c r="G5004" s="56"/>
      <c r="H5004" s="56"/>
      <c r="I5004" s="56"/>
      <c r="J5004" s="56"/>
      <c r="K5004" s="56"/>
      <c r="L5004" s="56"/>
      <c r="M5004" s="56"/>
      <c r="N5004" s="56"/>
      <c r="O5004" s="56"/>
      <c r="P5004" s="56"/>
    </row>
    <row r="5005" spans="1:16">
      <c r="A5005" s="20">
        <v>4996</v>
      </c>
      <c r="B5005" s="20" t="str">
        <f>IF(Data!B5005:$B$5005&lt;&gt;"",Data!B5005,"")</f>
        <v/>
      </c>
      <c r="C5005" s="20" t="str">
        <f>IF(Data!$B5005:C$5005&lt;&gt;"",Data!C5005,"")</f>
        <v/>
      </c>
      <c r="D5005" s="20" t="str">
        <f t="shared" si="167"/>
        <v/>
      </c>
      <c r="E5005" s="133" t="str">
        <f>IF(D5005="","",IF(COUNTIF($D$10:D5004,D5005)=0,COUNTIF(D:D,D5005),""))</f>
        <v/>
      </c>
      <c r="F5005" s="20" t="str">
        <f t="shared" si="168"/>
        <v/>
      </c>
      <c r="G5005" s="56"/>
      <c r="H5005" s="56"/>
      <c r="I5005" s="56"/>
      <c r="J5005" s="56"/>
      <c r="K5005" s="56"/>
      <c r="L5005" s="56"/>
      <c r="M5005" s="56"/>
      <c r="N5005" s="56"/>
      <c r="O5005" s="56"/>
      <c r="P5005" s="56"/>
    </row>
    <row r="5006" spans="1:16">
      <c r="A5006" s="20">
        <v>4997</v>
      </c>
      <c r="B5006" s="20" t="str">
        <f>IF(Data!B$5005:$B5006&lt;&gt;"",Data!B5006,"")</f>
        <v/>
      </c>
      <c r="C5006" s="20" t="str">
        <f>IF(Data!$B$5005:C5006&lt;&gt;"",Data!C5006,"")</f>
        <v/>
      </c>
      <c r="D5006" s="20" t="str">
        <f t="shared" si="167"/>
        <v/>
      </c>
      <c r="E5006" s="133" t="str">
        <f>IF(D5006="","",IF(COUNTIF($D$10:D5005,D5006)=0,COUNTIF(D:D,D5006),""))</f>
        <v/>
      </c>
      <c r="F5006" s="20" t="str">
        <f t="shared" si="168"/>
        <v/>
      </c>
      <c r="G5006" s="56"/>
      <c r="H5006" s="56"/>
      <c r="I5006" s="56"/>
      <c r="J5006" s="56"/>
      <c r="K5006" s="56"/>
      <c r="L5006" s="56"/>
      <c r="M5006" s="56"/>
      <c r="N5006" s="56"/>
      <c r="O5006" s="56"/>
      <c r="P5006" s="56"/>
    </row>
    <row r="5007" spans="1:16">
      <c r="A5007" s="20">
        <v>4998</v>
      </c>
      <c r="B5007" s="20" t="str">
        <f>IF(Data!B$5005:$B5007&lt;&gt;"",Data!B5007,"")</f>
        <v/>
      </c>
      <c r="C5007" s="20" t="str">
        <f>IF(Data!$B$5005:C5007&lt;&gt;"",Data!C5007,"")</f>
        <v/>
      </c>
      <c r="D5007" s="20" t="str">
        <f t="shared" si="167"/>
        <v/>
      </c>
      <c r="E5007" s="133" t="str">
        <f>IF(D5007="","",IF(COUNTIF($D$10:D5006,D5007)=0,COUNTIF(D:D,D5007),""))</f>
        <v/>
      </c>
      <c r="F5007" s="20" t="str">
        <f t="shared" si="168"/>
        <v/>
      </c>
      <c r="G5007" s="56"/>
      <c r="H5007" s="56"/>
      <c r="I5007" s="56"/>
      <c r="J5007" s="56"/>
      <c r="K5007" s="56"/>
      <c r="L5007" s="56"/>
      <c r="M5007" s="56"/>
      <c r="N5007" s="56"/>
      <c r="O5007" s="56"/>
      <c r="P5007" s="56"/>
    </row>
    <row r="5008" spans="1:16">
      <c r="A5008" s="20">
        <v>4999</v>
      </c>
      <c r="B5008" s="20" t="str">
        <f>IF(Data!B$5005:$B5008&lt;&gt;"",Data!B5008,"")</f>
        <v/>
      </c>
      <c r="C5008" s="20" t="str">
        <f>IF(Data!$B$5005:C5008&lt;&gt;"",Data!C5008,"")</f>
        <v/>
      </c>
      <c r="D5008" s="20" t="str">
        <f t="shared" si="167"/>
        <v/>
      </c>
      <c r="E5008" s="133" t="str">
        <f>IF(D5008="","",IF(COUNTIF($D$10:D5007,D5008)=0,COUNTIF(D:D,D5008),""))</f>
        <v/>
      </c>
      <c r="F5008" s="20" t="str">
        <f t="shared" si="168"/>
        <v/>
      </c>
      <c r="G5008" s="56"/>
      <c r="H5008" s="56"/>
      <c r="I5008" s="56"/>
      <c r="J5008" s="56"/>
      <c r="K5008" s="56"/>
      <c r="L5008" s="56"/>
      <c r="M5008" s="56"/>
      <c r="N5008" s="56"/>
      <c r="O5008" s="56"/>
      <c r="P5008" s="56"/>
    </row>
    <row r="5009" spans="1:16">
      <c r="A5009" s="114">
        <v>5000</v>
      </c>
      <c r="B5009" s="114" t="str">
        <f>IF(Data!B$5005:$B5009&lt;&gt;"",Data!B5009,"")</f>
        <v/>
      </c>
      <c r="C5009" s="114" t="str">
        <f>IF(Data!$B$5005:C5009&lt;&gt;"",Data!C5009,"")</f>
        <v/>
      </c>
      <c r="D5009" s="114" t="str">
        <f t="shared" si="167"/>
        <v/>
      </c>
      <c r="E5009" s="114" t="str">
        <f>IF(D5009="","",IF(COUNTIF($D$10:D5008,D5009)=0,COUNTIF(D:D,D5009),""))</f>
        <v/>
      </c>
      <c r="F5009" s="114" t="str">
        <f t="shared" si="168"/>
        <v/>
      </c>
      <c r="G5009" s="3"/>
      <c r="H5009" s="3"/>
      <c r="I5009" s="3"/>
      <c r="J5009" s="3"/>
      <c r="K5009" s="3"/>
      <c r="L5009" s="3"/>
      <c r="M5009" s="3"/>
      <c r="N5009" s="3"/>
      <c r="O5009" s="3"/>
      <c r="P5009" s="3"/>
    </row>
    <row r="5010" spans="1:16">
      <c r="B5010" s="20" t="str">
        <f>IF(Data!B$5005:$B5010&lt;&gt;"",Data!B5010,"")</f>
        <v/>
      </c>
      <c r="C5010" s="20" t="str">
        <f>IF(Data!$B$5005:C5010&lt;&gt;"",Data!C5010,"")</f>
        <v/>
      </c>
      <c r="D5010" s="20" t="str">
        <f t="shared" si="167"/>
        <v/>
      </c>
      <c r="E5010" s="133" t="str">
        <f>IF(D5010="","",IF(COUNTIF($D$10:D5009,D5010)=0,COUNTIF(D:D,D5010),""))</f>
        <v/>
      </c>
      <c r="F5010" s="20" t="str">
        <f t="shared" si="168"/>
        <v/>
      </c>
      <c r="G5010" s="56"/>
      <c r="H5010" s="56"/>
      <c r="I5010" s="56"/>
      <c r="J5010" s="56"/>
      <c r="K5010" s="56"/>
      <c r="L5010" s="56"/>
      <c r="M5010" s="56"/>
      <c r="N5010" s="56"/>
      <c r="O5010" s="56"/>
      <c r="P5010" s="56"/>
    </row>
    <row r="5011" spans="1:16">
      <c r="B5011" s="20" t="str">
        <f>IF(Data!B$5005:$B5011&lt;&gt;"",Data!B5011,"")</f>
        <v/>
      </c>
      <c r="C5011" s="20" t="str">
        <f>IF(Data!$B$5005:C5011&lt;&gt;"",Data!C5011,"")</f>
        <v/>
      </c>
      <c r="D5011" s="20" t="str">
        <f t="shared" si="167"/>
        <v/>
      </c>
      <c r="E5011" s="133" t="str">
        <f>IF(D5011="","",IF(COUNTIF($D$10:D5010,D5011)=0,COUNTIF(D:D,D5011),""))</f>
        <v/>
      </c>
      <c r="F5011" s="20" t="str">
        <f t="shared" si="168"/>
        <v/>
      </c>
      <c r="G5011" s="56"/>
      <c r="H5011" s="56"/>
      <c r="I5011" s="56"/>
      <c r="J5011" s="56"/>
      <c r="K5011" s="56"/>
      <c r="L5011" s="56"/>
      <c r="M5011" s="56"/>
      <c r="N5011" s="56"/>
      <c r="O5011" s="56"/>
      <c r="P5011" s="56"/>
    </row>
    <row r="5012" spans="1:16">
      <c r="B5012" s="20" t="str">
        <f>IF(Data!B$5005:$B5012&lt;&gt;"",Data!B5012,"")</f>
        <v/>
      </c>
      <c r="C5012" s="20" t="str">
        <f>IF(Data!$B$5005:C5012&lt;&gt;"",Data!C5012,"")</f>
        <v/>
      </c>
      <c r="D5012" s="20" t="str">
        <f t="shared" si="167"/>
        <v/>
      </c>
      <c r="E5012" s="133" t="str">
        <f>IF(D5012="","",IF(COUNTIF($D$10:D5011,D5012)=0,COUNTIF(D:D,D5012),""))</f>
        <v/>
      </c>
      <c r="F5012" s="20" t="str">
        <f t="shared" si="168"/>
        <v/>
      </c>
      <c r="G5012" s="56"/>
      <c r="H5012" s="56"/>
      <c r="I5012" s="56"/>
      <c r="J5012" s="56"/>
      <c r="K5012" s="56"/>
      <c r="L5012" s="56"/>
      <c r="M5012" s="56"/>
      <c r="N5012" s="56"/>
      <c r="O5012" s="56"/>
      <c r="P5012" s="56"/>
    </row>
    <row r="5013" spans="1:16">
      <c r="B5013" s="20" t="str">
        <f>IF(Data!B$5005:$B5013&lt;&gt;"",Data!B5013,"")</f>
        <v/>
      </c>
      <c r="C5013" s="20" t="str">
        <f>IF(Data!$B$5005:C5013&lt;&gt;"",Data!C5013,"")</f>
        <v/>
      </c>
      <c r="D5013" s="20" t="str">
        <f t="shared" si="167"/>
        <v/>
      </c>
      <c r="E5013" s="133" t="str">
        <f>IF(D5013="","",IF(COUNTIF($D$10:D5012,D5013)=0,COUNTIF(D:D,D5013),""))</f>
        <v/>
      </c>
      <c r="F5013" s="20" t="str">
        <f t="shared" si="168"/>
        <v/>
      </c>
      <c r="G5013" s="56"/>
      <c r="H5013" s="56"/>
      <c r="I5013" s="56"/>
      <c r="J5013" s="56"/>
      <c r="K5013" s="56"/>
      <c r="L5013" s="56"/>
      <c r="M5013" s="56"/>
      <c r="N5013" s="56"/>
      <c r="O5013" s="56"/>
      <c r="P5013" s="56"/>
    </row>
    <row r="5014" spans="1:16">
      <c r="B5014" s="20" t="str">
        <f>IF(Data!B$5005:$B5014&lt;&gt;"",Data!B5014,"")</f>
        <v/>
      </c>
      <c r="C5014" s="20" t="str">
        <f>IF(Data!$B$5005:C5014&lt;&gt;"",Data!C5014,"")</f>
        <v/>
      </c>
      <c r="D5014" s="20" t="str">
        <f t="shared" si="167"/>
        <v/>
      </c>
      <c r="E5014" s="133" t="str">
        <f>IF(D5014="","",IF(COUNTIF($D$10:D5013,D5014)=0,COUNTIF(D:D,D5014),""))</f>
        <v/>
      </c>
      <c r="F5014" s="20" t="str">
        <f t="shared" si="168"/>
        <v/>
      </c>
      <c r="G5014" s="56"/>
      <c r="H5014" s="56"/>
      <c r="I5014" s="56"/>
      <c r="J5014" s="56"/>
      <c r="K5014" s="56"/>
      <c r="L5014" s="56"/>
      <c r="M5014" s="56"/>
      <c r="N5014" s="56"/>
      <c r="O5014" s="56"/>
      <c r="P5014" s="56"/>
    </row>
    <row r="5015" spans="1:16">
      <c r="B5015" s="20" t="str">
        <f>IF(Data!B$5005:$B5015&lt;&gt;"",Data!B5015,"")</f>
        <v/>
      </c>
      <c r="C5015" s="20" t="str">
        <f>IF(Data!$B$5005:C5015&lt;&gt;"",Data!C5015,"")</f>
        <v/>
      </c>
      <c r="D5015" s="20" t="str">
        <f t="shared" si="167"/>
        <v/>
      </c>
      <c r="E5015" s="133" t="str">
        <f>IF(D5015="","",IF(COUNTIF($D$10:D5014,D5015)=0,COUNTIF(D:D,D5015),""))</f>
        <v/>
      </c>
      <c r="F5015" s="20" t="str">
        <f t="shared" si="168"/>
        <v/>
      </c>
      <c r="G5015" s="56"/>
      <c r="H5015" s="56"/>
      <c r="I5015" s="56"/>
      <c r="J5015" s="56"/>
      <c r="K5015" s="56"/>
      <c r="L5015" s="56"/>
      <c r="M5015" s="56"/>
      <c r="N5015" s="56"/>
      <c r="O5015" s="56"/>
      <c r="P5015" s="56"/>
    </row>
    <row r="5016" spans="1:16">
      <c r="B5016" s="20" t="str">
        <f>IF(Data!B$5005:$B5016&lt;&gt;"",Data!B5016,"")</f>
        <v/>
      </c>
      <c r="C5016" s="20" t="str">
        <f>IF(Data!$B$5005:C5016&lt;&gt;"",Data!C5016,"")</f>
        <v/>
      </c>
      <c r="D5016" s="20" t="str">
        <f t="shared" si="167"/>
        <v/>
      </c>
      <c r="E5016" s="133" t="str">
        <f>IF(D5016="","",IF(COUNTIF($D$10:D5015,D5016)=0,COUNTIF(D:D,D5016),""))</f>
        <v/>
      </c>
      <c r="F5016" s="20" t="str">
        <f t="shared" si="168"/>
        <v/>
      </c>
      <c r="G5016" s="56"/>
      <c r="H5016" s="56"/>
      <c r="I5016" s="56"/>
      <c r="J5016" s="56"/>
      <c r="K5016" s="56"/>
      <c r="L5016" s="56"/>
      <c r="M5016" s="56"/>
      <c r="N5016" s="56"/>
      <c r="O5016" s="56"/>
      <c r="P5016" s="56"/>
    </row>
    <row r="5017" spans="1:16">
      <c r="B5017" s="20" t="str">
        <f>IF(Data!B$5005:$B5017&lt;&gt;"",Data!B5017,"")</f>
        <v/>
      </c>
      <c r="C5017" s="20" t="str">
        <f>IF(Data!$B$5005:C5017&lt;&gt;"",Data!C5017,"")</f>
        <v/>
      </c>
      <c r="D5017" s="20" t="str">
        <f t="shared" si="167"/>
        <v/>
      </c>
      <c r="E5017" s="133" t="str">
        <f>IF(D5017="","",IF(COUNTIF($D$10:D5016,D5017)=0,COUNTIF(D:D,D5017),""))</f>
        <v/>
      </c>
      <c r="F5017" s="20" t="str">
        <f t="shared" si="168"/>
        <v/>
      </c>
      <c r="G5017" s="56"/>
      <c r="H5017" s="56"/>
      <c r="I5017" s="56"/>
      <c r="J5017" s="56"/>
      <c r="K5017" s="56"/>
      <c r="L5017" s="56"/>
      <c r="M5017" s="56"/>
      <c r="N5017" s="56"/>
      <c r="O5017" s="56"/>
      <c r="P5017" s="56"/>
    </row>
    <row r="5018" spans="1:16">
      <c r="B5018" s="20" t="str">
        <f>IF(Data!B$5005:$B5018&lt;&gt;"",Data!B5018,"")</f>
        <v/>
      </c>
      <c r="C5018" s="20" t="str">
        <f>IF(Data!$B$5005:C5018&lt;&gt;"",Data!C5018,"")</f>
        <v/>
      </c>
      <c r="D5018" s="20" t="str">
        <f t="shared" si="167"/>
        <v/>
      </c>
      <c r="E5018" s="133" t="str">
        <f>IF(D5018="","",IF(COUNTIF($D$10:D5017,D5018)=0,COUNTIF(D:D,D5018),""))</f>
        <v/>
      </c>
      <c r="F5018" s="20" t="str">
        <f t="shared" si="168"/>
        <v/>
      </c>
      <c r="G5018" s="56"/>
      <c r="H5018" s="56"/>
      <c r="I5018" s="56"/>
      <c r="J5018" s="56"/>
      <c r="K5018" s="56"/>
      <c r="L5018" s="56"/>
      <c r="M5018" s="56"/>
      <c r="N5018" s="56"/>
      <c r="O5018" s="56"/>
      <c r="P5018" s="56"/>
    </row>
    <row r="5019" spans="1:16">
      <c r="B5019" s="20" t="str">
        <f>IF(Data!B$5005:$B5019&lt;&gt;"",Data!B5019,"")</f>
        <v/>
      </c>
      <c r="C5019" s="20" t="str">
        <f>IF(Data!$B$5005:C5019&lt;&gt;"",Data!C5019,"")</f>
        <v/>
      </c>
      <c r="D5019" s="20" t="str">
        <f t="shared" si="167"/>
        <v/>
      </c>
      <c r="E5019" s="133" t="str">
        <f>IF(D5019="","",IF(COUNTIF($D$10:D5018,D5019)=0,COUNTIF(D:D,D5019),""))</f>
        <v/>
      </c>
      <c r="F5019" s="20" t="str">
        <f t="shared" si="168"/>
        <v/>
      </c>
      <c r="G5019" s="56"/>
      <c r="H5019" s="56"/>
      <c r="I5019" s="56"/>
      <c r="J5019" s="56"/>
      <c r="K5019" s="56"/>
      <c r="L5019" s="56"/>
      <c r="M5019" s="56"/>
      <c r="N5019" s="56"/>
      <c r="O5019" s="56"/>
      <c r="P5019" s="56"/>
    </row>
    <row r="5020" spans="1:16">
      <c r="B5020" s="20" t="str">
        <f>IF(Data!B$5005:$B5020&lt;&gt;"",Data!B5020,"")</f>
        <v/>
      </c>
      <c r="C5020" s="20" t="str">
        <f>IF(Data!$B$5005:C5020&lt;&gt;"",Data!C5020,"")</f>
        <v/>
      </c>
      <c r="D5020" s="20" t="str">
        <f t="shared" si="167"/>
        <v/>
      </c>
      <c r="E5020" s="133" t="str">
        <f>IF(D5020="","",IF(COUNTIF($D$10:D5019,D5020)=0,COUNTIF(D:D,D5020),""))</f>
        <v/>
      </c>
      <c r="F5020" s="20" t="str">
        <f t="shared" si="168"/>
        <v/>
      </c>
      <c r="G5020" s="56"/>
      <c r="H5020" s="56"/>
      <c r="I5020" s="56"/>
      <c r="J5020" s="56"/>
      <c r="K5020" s="56"/>
      <c r="L5020" s="56"/>
      <c r="M5020" s="56"/>
      <c r="N5020" s="56"/>
      <c r="O5020" s="56"/>
      <c r="P5020" s="56"/>
    </row>
    <row r="5021" spans="1:16">
      <c r="B5021" s="20" t="str">
        <f>IF(Data!B$5005:$B5021&lt;&gt;"",Data!B5021,"")</f>
        <v/>
      </c>
      <c r="C5021" s="20" t="str">
        <f>IF(Data!$B$5005:C5021&lt;&gt;"",Data!C5021,"")</f>
        <v/>
      </c>
      <c r="D5021" s="20" t="str">
        <f t="shared" si="167"/>
        <v/>
      </c>
      <c r="E5021" s="133" t="str">
        <f>IF(D5021="","",IF(COUNTIF($D$10:D5020,D5021)=0,COUNTIF(D:D,D5021),""))</f>
        <v/>
      </c>
      <c r="F5021" s="20" t="str">
        <f t="shared" si="168"/>
        <v/>
      </c>
      <c r="G5021" s="56"/>
      <c r="H5021" s="56"/>
      <c r="I5021" s="56"/>
      <c r="J5021" s="56"/>
      <c r="K5021" s="56"/>
      <c r="L5021" s="56"/>
      <c r="M5021" s="56"/>
      <c r="N5021" s="56"/>
      <c r="O5021" s="56"/>
      <c r="P5021" s="56"/>
    </row>
    <row r="5022" spans="1:16">
      <c r="B5022" s="20" t="str">
        <f>IF(Data!B$5005:$B5022&lt;&gt;"",Data!B5022,"")</f>
        <v/>
      </c>
      <c r="C5022" s="20" t="str">
        <f>IF(Data!$B$5005:C5022&lt;&gt;"",Data!C5022,"")</f>
        <v/>
      </c>
      <c r="D5022" s="20" t="str">
        <f t="shared" si="167"/>
        <v/>
      </c>
      <c r="E5022" s="133" t="str">
        <f>IF(D5022="","",IF(COUNTIF($D$10:D5021,D5022)=0,COUNTIF(D:D,D5022),""))</f>
        <v/>
      </c>
      <c r="F5022" s="20" t="str">
        <f t="shared" si="168"/>
        <v/>
      </c>
      <c r="G5022" s="56"/>
      <c r="H5022" s="56"/>
      <c r="I5022" s="56"/>
      <c r="J5022" s="56"/>
      <c r="K5022" s="56"/>
      <c r="L5022" s="56"/>
      <c r="M5022" s="56"/>
      <c r="N5022" s="56"/>
      <c r="O5022" s="56"/>
    </row>
    <row r="5023" spans="1:16">
      <c r="B5023" s="20" t="str">
        <f>IF(Data!B$5005:$B5023&lt;&gt;"",Data!B5023,"")</f>
        <v/>
      </c>
      <c r="C5023" s="20" t="str">
        <f>IF(Data!$B$5005:C5023&lt;&gt;"",Data!C5023,"")</f>
        <v/>
      </c>
      <c r="D5023" s="20" t="str">
        <f t="shared" si="167"/>
        <v/>
      </c>
      <c r="E5023" s="133" t="str">
        <f>IF(D5023="","",IF(COUNTIF($D$10:D5022,D5023)=0,COUNTIF(D:D,D5023),""))</f>
        <v/>
      </c>
      <c r="F5023" s="20" t="str">
        <f t="shared" si="168"/>
        <v/>
      </c>
      <c r="G5023" s="56"/>
      <c r="H5023" s="56"/>
      <c r="I5023" s="56"/>
      <c r="J5023" s="56"/>
      <c r="K5023" s="56"/>
      <c r="L5023" s="56"/>
      <c r="M5023" s="56"/>
      <c r="N5023" s="56"/>
      <c r="O5023" s="56"/>
    </row>
    <row r="5024" spans="1:16">
      <c r="B5024" s="20" t="str">
        <f>IF(Data!B$5005:$B5024&lt;&gt;"",Data!B5024,"")</f>
        <v/>
      </c>
      <c r="C5024" s="20" t="str">
        <f>IF(Data!$B$5005:C5024&lt;&gt;"",Data!C5024,"")</f>
        <v/>
      </c>
      <c r="D5024" s="20" t="str">
        <f t="shared" si="167"/>
        <v/>
      </c>
      <c r="E5024" s="133" t="str">
        <f>IF(D5024="","",IF(COUNTIF($D$10:D5023,D5024)=0,COUNTIF(D:D,D5024),""))</f>
        <v/>
      </c>
      <c r="F5024" s="20" t="str">
        <f t="shared" si="168"/>
        <v/>
      </c>
      <c r="G5024" s="56"/>
      <c r="H5024" s="56"/>
      <c r="I5024" s="56"/>
      <c r="J5024" s="56"/>
      <c r="K5024" s="56"/>
      <c r="L5024" s="56"/>
      <c r="M5024" s="56"/>
      <c r="N5024" s="56"/>
      <c r="O5024" s="56"/>
    </row>
    <row r="5025" spans="2:15">
      <c r="B5025" s="20" t="str">
        <f>IF(Data!B$5005:$B5025&lt;&gt;"",Data!B5025,"")</f>
        <v/>
      </c>
      <c r="C5025" s="20" t="str">
        <f>IF(Data!$B$5005:C5025&lt;&gt;"",Data!C5025,"")</f>
        <v/>
      </c>
      <c r="D5025" s="20" t="str">
        <f t="shared" si="167"/>
        <v/>
      </c>
      <c r="E5025" s="133" t="str">
        <f>IF(D5025="","",IF(COUNTIF($D$10:D5024,D5025)=0,COUNTIF(D:D,D5025),""))</f>
        <v/>
      </c>
      <c r="F5025" s="20" t="str">
        <f t="shared" si="168"/>
        <v/>
      </c>
      <c r="G5025" s="56"/>
      <c r="H5025" s="56"/>
      <c r="I5025" s="56"/>
      <c r="J5025" s="56"/>
      <c r="K5025" s="56"/>
      <c r="L5025" s="56"/>
      <c r="M5025" s="56"/>
      <c r="N5025" s="56"/>
      <c r="O5025" s="56"/>
    </row>
    <row r="5026" spans="2:15">
      <c r="B5026" s="20" t="str">
        <f>IF(Data!B$5005:$B5026&lt;&gt;"",Data!B5026,"")</f>
        <v/>
      </c>
      <c r="C5026" s="20" t="str">
        <f>IF(Data!$B$5005:C5026&lt;&gt;"",Data!C5026,"")</f>
        <v/>
      </c>
      <c r="D5026" s="20" t="str">
        <f t="shared" si="167"/>
        <v/>
      </c>
      <c r="E5026" s="133" t="str">
        <f>IF(D5026="","",IF(COUNTIF($D$10:D5025,D5026)=0,COUNTIF(D:D,D5026),""))</f>
        <v/>
      </c>
      <c r="F5026" s="20" t="str">
        <f t="shared" si="168"/>
        <v/>
      </c>
      <c r="G5026" s="56"/>
      <c r="H5026" s="56"/>
      <c r="I5026" s="56"/>
      <c r="J5026" s="56"/>
      <c r="K5026" s="56"/>
      <c r="L5026" s="56"/>
      <c r="M5026" s="56"/>
      <c r="N5026" s="56"/>
      <c r="O5026" s="56"/>
    </row>
    <row r="5027" spans="2:15">
      <c r="B5027" s="20" t="str">
        <f>IF(Data!B$5005:$B5027&lt;&gt;"",Data!B5027,"")</f>
        <v/>
      </c>
      <c r="C5027" s="20" t="str">
        <f>IF(Data!$B$5005:C5027&lt;&gt;"",Data!C5027,"")</f>
        <v/>
      </c>
      <c r="D5027" s="20" t="str">
        <f t="shared" si="167"/>
        <v/>
      </c>
      <c r="E5027" s="133" t="str">
        <f>IF(D5027="","",IF(COUNTIF($D$10:D5026,D5027)=0,COUNTIF(D:D,D5027),""))</f>
        <v/>
      </c>
      <c r="F5027" s="20" t="str">
        <f t="shared" si="168"/>
        <v/>
      </c>
      <c r="G5027" s="56"/>
      <c r="H5027" s="56"/>
      <c r="I5027" s="56"/>
      <c r="J5027" s="56"/>
      <c r="K5027" s="56"/>
      <c r="L5027" s="56"/>
      <c r="M5027" s="56"/>
      <c r="N5027" s="56"/>
      <c r="O5027" s="56"/>
    </row>
    <row r="5028" spans="2:15">
      <c r="B5028" s="20" t="str">
        <f>IF(Data!B$5005:$B5028&lt;&gt;"",Data!B5028,"")</f>
        <v/>
      </c>
      <c r="C5028" s="20" t="str">
        <f>IF(Data!$B$5005:C5028&lt;&gt;"",Data!C5028,"")</f>
        <v/>
      </c>
      <c r="D5028" s="20" t="str">
        <f t="shared" si="167"/>
        <v/>
      </c>
      <c r="E5028" s="133" t="str">
        <f>IF(D5028="","",IF(COUNTIF($D$10:D5027,D5028)=0,COUNTIF(D:D,D5028),""))</f>
        <v/>
      </c>
      <c r="F5028" s="20" t="str">
        <f t="shared" si="168"/>
        <v/>
      </c>
      <c r="G5028" s="56"/>
      <c r="H5028" s="56"/>
      <c r="I5028" s="56"/>
      <c r="J5028" s="56"/>
      <c r="K5028" s="56"/>
      <c r="L5028" s="56"/>
      <c r="M5028" s="56"/>
      <c r="N5028" s="56"/>
      <c r="O5028" s="56"/>
    </row>
    <row r="5029" spans="2:15">
      <c r="B5029" s="20" t="str">
        <f>IF(Data!B$5005:$B5029&lt;&gt;"",Data!B5029,"")</f>
        <v/>
      </c>
      <c r="C5029" s="20" t="str">
        <f>IF(Data!$B$5005:C5029&lt;&gt;"",Data!C5029,"")</f>
        <v/>
      </c>
      <c r="D5029" s="20" t="str">
        <f t="shared" si="167"/>
        <v/>
      </c>
      <c r="E5029" s="133" t="str">
        <f>IF(D5029="","",IF(COUNTIF($D$10:D5028,D5029)=0,COUNTIF(D:D,D5029),""))</f>
        <v/>
      </c>
      <c r="F5029" s="20" t="str">
        <f t="shared" si="168"/>
        <v/>
      </c>
      <c r="G5029" s="56"/>
      <c r="H5029" s="56"/>
      <c r="I5029" s="56"/>
      <c r="J5029" s="56"/>
      <c r="K5029" s="56"/>
      <c r="L5029" s="56"/>
      <c r="M5029" s="56"/>
      <c r="N5029" s="56"/>
      <c r="O5029" s="56"/>
    </row>
    <row r="5030" spans="2:15">
      <c r="B5030" s="20" t="str">
        <f>IF(Data!B$5005:$B5030&lt;&gt;"",Data!B5030,"")</f>
        <v/>
      </c>
      <c r="C5030" s="20" t="str">
        <f>IF(Data!$B$5005:C5030&lt;&gt;"",Data!C5030,"")</f>
        <v/>
      </c>
      <c r="D5030" s="20" t="str">
        <f t="shared" si="167"/>
        <v/>
      </c>
      <c r="E5030" s="133" t="str">
        <f>IF(D5030="","",IF(COUNTIF($D$10:D5029,D5030)=0,COUNTIF(D:D,D5030),""))</f>
        <v/>
      </c>
      <c r="F5030" s="20" t="str">
        <f t="shared" si="168"/>
        <v/>
      </c>
      <c r="G5030" s="56"/>
      <c r="H5030" s="56"/>
      <c r="I5030" s="56"/>
      <c r="J5030" s="56"/>
      <c r="K5030" s="56"/>
      <c r="L5030" s="56"/>
      <c r="M5030" s="56"/>
      <c r="N5030" s="56"/>
      <c r="O5030" s="56"/>
    </row>
    <row r="5031" spans="2:15">
      <c r="B5031" s="20" t="str">
        <f>IF(Data!B$5005:$B5031&lt;&gt;"",Data!B5031,"")</f>
        <v/>
      </c>
      <c r="C5031" s="20" t="str">
        <f>IF(Data!$B$5005:C5031&lt;&gt;"",Data!C5031,"")</f>
        <v/>
      </c>
      <c r="D5031" s="20" t="str">
        <f t="shared" si="167"/>
        <v/>
      </c>
      <c r="E5031" s="133" t="str">
        <f>IF(D5031="","",IF(COUNTIF($D$10:D5030,D5031)=0,COUNTIF(D:D,D5031),""))</f>
        <v/>
      </c>
      <c r="F5031" s="20" t="str">
        <f t="shared" si="168"/>
        <v/>
      </c>
      <c r="G5031" s="56"/>
      <c r="H5031" s="56"/>
      <c r="I5031" s="56"/>
      <c r="J5031" s="56"/>
      <c r="K5031" s="56"/>
      <c r="L5031" s="56"/>
      <c r="M5031" s="56"/>
      <c r="N5031" s="56"/>
      <c r="O5031" s="56"/>
    </row>
    <row r="5032" spans="2:15">
      <c r="B5032" s="20" t="str">
        <f>IF(Data!B$5005:$B5032&lt;&gt;"",Data!B5032,"")</f>
        <v/>
      </c>
      <c r="C5032" s="20" t="str">
        <f>IF(Data!$B$5005:C5032&lt;&gt;"",Data!C5032,"")</f>
        <v/>
      </c>
      <c r="D5032" s="20" t="str">
        <f t="shared" si="167"/>
        <v/>
      </c>
      <c r="E5032" s="133" t="str">
        <f>IF(D5032="","",IF(COUNTIF($D$10:D5031,D5032)=0,COUNTIF(D:D,D5032),""))</f>
        <v/>
      </c>
      <c r="F5032" s="20" t="str">
        <f t="shared" si="168"/>
        <v/>
      </c>
      <c r="G5032" s="56"/>
      <c r="H5032" s="56"/>
      <c r="I5032" s="56"/>
      <c r="J5032" s="56"/>
      <c r="K5032" s="56"/>
      <c r="L5032" s="56"/>
      <c r="M5032" s="56"/>
      <c r="N5032" s="56"/>
      <c r="O5032" s="56"/>
    </row>
    <row r="5033" spans="2:15">
      <c r="B5033" s="20" t="str">
        <f>IF(Data!B$5005:$B5033&lt;&gt;"",Data!B5033,"")</f>
        <v/>
      </c>
      <c r="C5033" s="20" t="str">
        <f>IF(Data!$B$5005:C5033&lt;&gt;"",Data!C5033,"")</f>
        <v/>
      </c>
      <c r="D5033" s="20" t="str">
        <f t="shared" si="167"/>
        <v/>
      </c>
      <c r="E5033" s="133" t="str">
        <f>IF(D5033="","",IF(COUNTIF($D$10:D5032,D5033)=0,COUNTIF(D:D,D5033),""))</f>
        <v/>
      </c>
      <c r="F5033" s="20" t="str">
        <f t="shared" si="168"/>
        <v/>
      </c>
      <c r="G5033" s="56"/>
      <c r="H5033" s="56"/>
      <c r="I5033" s="56"/>
      <c r="J5033" s="56"/>
      <c r="K5033" s="56"/>
      <c r="L5033" s="56"/>
      <c r="M5033" s="56"/>
      <c r="N5033" s="56"/>
      <c r="O5033" s="56"/>
    </row>
    <row r="5034" spans="2:15">
      <c r="B5034" s="20" t="str">
        <f>IF(Data!B$5005:$B5034&lt;&gt;"",Data!B5034,"")</f>
        <v/>
      </c>
      <c r="C5034" s="20" t="str">
        <f>IF(Data!$B$5005:C5034&lt;&gt;"",Data!C5034,"")</f>
        <v/>
      </c>
      <c r="D5034" s="20" t="str">
        <f t="shared" si="167"/>
        <v/>
      </c>
      <c r="E5034" s="133" t="str">
        <f>IF(D5034="","",IF(COUNTIF($D$10:D5033,D5034)=0,COUNTIF(D:D,D5034),""))</f>
        <v/>
      </c>
      <c r="F5034" s="20" t="str">
        <f t="shared" si="168"/>
        <v/>
      </c>
      <c r="G5034" s="56"/>
      <c r="H5034" s="56"/>
      <c r="I5034" s="56"/>
      <c r="J5034" s="56"/>
      <c r="K5034" s="56"/>
      <c r="L5034" s="56"/>
      <c r="M5034" s="56"/>
      <c r="N5034" s="56"/>
      <c r="O5034" s="56"/>
    </row>
    <row r="5035" spans="2:15">
      <c r="B5035" s="20" t="str">
        <f>IF(Data!B$5005:$B5035&lt;&gt;"",Data!B5035,"")</f>
        <v/>
      </c>
      <c r="C5035" s="20" t="str">
        <f>IF(Data!$B$5005:C5035&lt;&gt;"",Data!C5035,"")</f>
        <v/>
      </c>
      <c r="D5035" s="20" t="str">
        <f t="shared" si="167"/>
        <v/>
      </c>
      <c r="E5035" s="133" t="str">
        <f>IF(D5035="","",IF(COUNTIF($D$10:D5034,D5035)=0,COUNTIF(D:D,D5035),""))</f>
        <v/>
      </c>
      <c r="F5035" s="20" t="str">
        <f t="shared" si="168"/>
        <v/>
      </c>
      <c r="G5035" s="56"/>
      <c r="H5035" s="56"/>
      <c r="I5035" s="56"/>
      <c r="J5035" s="56"/>
      <c r="K5035" s="56"/>
      <c r="L5035" s="56"/>
      <c r="M5035" s="56"/>
      <c r="N5035" s="56"/>
      <c r="O5035" s="56"/>
    </row>
    <row r="5036" spans="2:15">
      <c r="B5036" s="20" t="str">
        <f>IF(Data!B$5005:$B5036&lt;&gt;"",Data!B5036,"")</f>
        <v/>
      </c>
      <c r="C5036" s="20" t="str">
        <f>IF(Data!$B$5005:C5036&lt;&gt;"",Data!C5036,"")</f>
        <v/>
      </c>
      <c r="D5036" s="20" t="str">
        <f t="shared" si="167"/>
        <v/>
      </c>
      <c r="E5036" s="133" t="str">
        <f>IF(D5036="","",IF(COUNTIF($D$10:D5035,D5036)=0,COUNTIF(D:D,D5036),""))</f>
        <v/>
      </c>
      <c r="F5036" s="20" t="str">
        <f t="shared" si="168"/>
        <v/>
      </c>
      <c r="G5036" s="56"/>
      <c r="H5036" s="56"/>
      <c r="I5036" s="56"/>
      <c r="J5036" s="56"/>
      <c r="K5036" s="56"/>
      <c r="L5036" s="56"/>
      <c r="M5036" s="56"/>
      <c r="N5036" s="56"/>
      <c r="O5036" s="56"/>
    </row>
    <row r="5037" spans="2:15">
      <c r="B5037" s="20" t="str">
        <f>IF(Data!B$5005:$B5037&lt;&gt;"",Data!B5037,"")</f>
        <v/>
      </c>
      <c r="C5037" s="20" t="str">
        <f>IF(Data!$B$5005:C5037&lt;&gt;"",Data!C5037,"")</f>
        <v/>
      </c>
      <c r="D5037" s="20" t="str">
        <f t="shared" si="167"/>
        <v/>
      </c>
      <c r="E5037" s="133" t="str">
        <f>IF(D5037="","",IF(COUNTIF($D$10:D5036,D5037)=0,COUNTIF(D:D,D5037),""))</f>
        <v/>
      </c>
      <c r="F5037" s="20" t="str">
        <f t="shared" si="168"/>
        <v/>
      </c>
      <c r="G5037" s="56"/>
      <c r="H5037" s="56"/>
      <c r="I5037" s="56"/>
      <c r="J5037" s="56"/>
      <c r="K5037" s="56"/>
      <c r="L5037" s="56"/>
      <c r="M5037" s="56"/>
      <c r="N5037" s="56"/>
      <c r="O5037" s="56"/>
    </row>
    <row r="5038" spans="2:15">
      <c r="B5038" s="20" t="str">
        <f>IF(Data!B$5005:$B5038&lt;&gt;"",Data!B5038,"")</f>
        <v/>
      </c>
      <c r="C5038" s="20" t="str">
        <f>IF(Data!$B$5005:C5038&lt;&gt;"",Data!C5038,"")</f>
        <v/>
      </c>
      <c r="D5038" s="20" t="str">
        <f t="shared" si="167"/>
        <v/>
      </c>
      <c r="E5038" s="133" t="str">
        <f>IF(D5038="","",IF(COUNTIF($D$10:D5037,D5038)=0,COUNTIF(D:D,D5038),""))</f>
        <v/>
      </c>
      <c r="F5038" s="20" t="str">
        <f t="shared" si="168"/>
        <v/>
      </c>
      <c r="G5038" s="56"/>
      <c r="H5038" s="56"/>
      <c r="I5038" s="56"/>
      <c r="J5038" s="56"/>
      <c r="K5038" s="56"/>
      <c r="L5038" s="56"/>
      <c r="M5038" s="56"/>
      <c r="N5038" s="56"/>
      <c r="O5038" s="56"/>
    </row>
    <row r="5039" spans="2:15">
      <c r="B5039" s="20" t="str">
        <f>IF(Data!B$5005:$B5039&lt;&gt;"",Data!B5039,"")</f>
        <v/>
      </c>
      <c r="C5039" s="20" t="str">
        <f>IF(Data!$B$5005:C5039&lt;&gt;"",Data!C5039,"")</f>
        <v/>
      </c>
      <c r="D5039" s="20" t="str">
        <f t="shared" si="167"/>
        <v/>
      </c>
      <c r="E5039" s="133" t="str">
        <f>IF(D5039="","",IF(COUNTIF($D$10:D5038,D5039)=0,COUNTIF(D:D,D5039),""))</f>
        <v/>
      </c>
      <c r="F5039" s="20" t="str">
        <f t="shared" si="168"/>
        <v/>
      </c>
      <c r="G5039" s="56"/>
      <c r="H5039" s="56"/>
      <c r="I5039" s="56"/>
      <c r="J5039" s="56"/>
      <c r="K5039" s="56"/>
      <c r="L5039" s="56"/>
      <c r="M5039" s="56"/>
      <c r="N5039" s="56"/>
      <c r="O5039" s="56"/>
    </row>
    <row r="5040" spans="2:15">
      <c r="B5040" s="20" t="str">
        <f>IF(Data!B$5005:$B5040&lt;&gt;"",Data!B5040,"")</f>
        <v/>
      </c>
      <c r="C5040" s="20" t="str">
        <f>IF(Data!$B$5005:C5040&lt;&gt;"",Data!C5040,"")</f>
        <v/>
      </c>
      <c r="D5040" s="20" t="str">
        <f t="shared" si="167"/>
        <v/>
      </c>
      <c r="E5040" s="133" t="str">
        <f>IF(D5040="","",IF(COUNTIF($D$10:D5039,D5040)=0,COUNTIF(D:D,D5040),""))</f>
        <v/>
      </c>
      <c r="F5040" s="20" t="str">
        <f t="shared" si="168"/>
        <v/>
      </c>
      <c r="G5040" s="56"/>
      <c r="H5040" s="56"/>
      <c r="I5040" s="56"/>
      <c r="J5040" s="56"/>
      <c r="K5040" s="56"/>
      <c r="L5040" s="56"/>
      <c r="M5040" s="56"/>
      <c r="N5040" s="56"/>
      <c r="O5040" s="56"/>
    </row>
    <row r="5041" spans="2:15">
      <c r="B5041" s="20" t="str">
        <f>IF(Data!B$5005:$B5041&lt;&gt;"",Data!B5041,"")</f>
        <v/>
      </c>
      <c r="C5041" s="20" t="str">
        <f>IF(Data!$B$5005:C5041&lt;&gt;"",Data!C5041,"")</f>
        <v/>
      </c>
      <c r="D5041" s="20" t="str">
        <f t="shared" si="167"/>
        <v/>
      </c>
      <c r="E5041" s="133" t="str">
        <f>IF(D5041="","",IF(COUNTIF($D$10:D5040,D5041)=0,COUNTIF(D:D,D5041),""))</f>
        <v/>
      </c>
      <c r="F5041" s="20" t="str">
        <f t="shared" si="168"/>
        <v/>
      </c>
      <c r="G5041" s="56"/>
      <c r="H5041" s="56"/>
      <c r="I5041" s="56"/>
      <c r="J5041" s="56"/>
      <c r="K5041" s="56"/>
      <c r="L5041" s="56"/>
      <c r="M5041" s="56"/>
      <c r="N5041" s="56"/>
      <c r="O5041" s="56"/>
    </row>
    <row r="5042" spans="2:15">
      <c r="B5042" s="20" t="str">
        <f>IF(Data!B$5005:$B5042&lt;&gt;"",Data!B5042,"")</f>
        <v/>
      </c>
      <c r="C5042" s="20" t="str">
        <f>IF(Data!$B$5005:C5042&lt;&gt;"",Data!C5042,"")</f>
        <v/>
      </c>
      <c r="D5042" s="20" t="str">
        <f t="shared" si="167"/>
        <v/>
      </c>
      <c r="E5042" s="133" t="str">
        <f>IF(D5042="","",IF(COUNTIF($D$10:D5041,D5042)=0,COUNTIF(D:D,D5042),""))</f>
        <v/>
      </c>
      <c r="F5042" s="20" t="str">
        <f t="shared" si="168"/>
        <v/>
      </c>
      <c r="G5042" s="56"/>
      <c r="H5042" s="56"/>
      <c r="I5042" s="56"/>
      <c r="J5042" s="56"/>
      <c r="K5042" s="56"/>
      <c r="L5042" s="56"/>
      <c r="M5042" s="56"/>
      <c r="N5042" s="56"/>
      <c r="O5042" s="56"/>
    </row>
    <row r="5043" spans="2:15">
      <c r="B5043" s="20" t="str">
        <f>IF(Data!B$5005:$B5043&lt;&gt;"",Data!B5043,"")</f>
        <v/>
      </c>
      <c r="C5043" s="20" t="str">
        <f>IF(Data!$B$5005:C5043&lt;&gt;"",Data!C5043,"")</f>
        <v/>
      </c>
      <c r="D5043" s="20" t="str">
        <f t="shared" si="167"/>
        <v/>
      </c>
      <c r="E5043" s="133" t="str">
        <f>IF(D5043="","",IF(COUNTIF($D$10:D5042,D5043)=0,COUNTIF(D:D,D5043),""))</f>
        <v/>
      </c>
      <c r="F5043" s="20" t="str">
        <f t="shared" si="168"/>
        <v/>
      </c>
      <c r="G5043" s="56"/>
      <c r="H5043" s="56"/>
      <c r="I5043" s="56"/>
      <c r="J5043" s="56"/>
      <c r="K5043" s="56"/>
      <c r="L5043" s="56"/>
      <c r="M5043" s="56"/>
      <c r="N5043" s="56"/>
      <c r="O5043" s="56"/>
    </row>
    <row r="5044" spans="2:15">
      <c r="B5044" s="20" t="str">
        <f>IF(Data!B$5005:$B5044&lt;&gt;"",Data!B5044,"")</f>
        <v/>
      </c>
      <c r="C5044" s="20" t="str">
        <f>IF(Data!$B$5005:C5044&lt;&gt;"",Data!C5044,"")</f>
        <v/>
      </c>
      <c r="D5044" s="20" t="str">
        <f t="shared" si="167"/>
        <v/>
      </c>
      <c r="E5044" s="133" t="str">
        <f>IF(D5044="","",IF(COUNTIF($D$10:D5043,D5044)=0,COUNTIF(D:D,D5044),""))</f>
        <v/>
      </c>
      <c r="F5044" s="20" t="str">
        <f t="shared" si="168"/>
        <v/>
      </c>
      <c r="G5044" s="56"/>
      <c r="H5044" s="56"/>
      <c r="I5044" s="56"/>
      <c r="J5044" s="56"/>
      <c r="K5044" s="56"/>
      <c r="L5044" s="56"/>
      <c r="M5044" s="56"/>
      <c r="N5044" s="56"/>
      <c r="O5044" s="56"/>
    </row>
    <row r="5045" spans="2:15">
      <c r="B5045" s="20" t="str">
        <f>IF(Data!B$5005:$B5045&lt;&gt;"",Data!B5045,"")</f>
        <v/>
      </c>
      <c r="C5045" s="20" t="str">
        <f>IF(Data!$B$5005:C5045&lt;&gt;"",Data!C5045,"")</f>
        <v/>
      </c>
      <c r="D5045" s="20" t="str">
        <f t="shared" si="167"/>
        <v/>
      </c>
      <c r="E5045" s="133" t="str">
        <f>IF(D5045="","",IF(COUNTIF($D$10:D5044,D5045)=0,COUNTIF(D:D,D5045),""))</f>
        <v/>
      </c>
      <c r="F5045" s="20" t="str">
        <f t="shared" si="168"/>
        <v/>
      </c>
      <c r="G5045" s="56"/>
      <c r="H5045" s="56"/>
      <c r="I5045" s="56"/>
      <c r="J5045" s="56"/>
      <c r="K5045" s="56"/>
      <c r="L5045" s="56"/>
      <c r="M5045" s="56"/>
      <c r="N5045" s="56"/>
      <c r="O5045" s="56"/>
    </row>
    <row r="5046" spans="2:15">
      <c r="B5046" s="20" t="str">
        <f>IF(Data!B$5005:$B5046&lt;&gt;"",Data!B5046,"")</f>
        <v/>
      </c>
      <c r="C5046" s="20" t="str">
        <f>IF(Data!$B$5005:C5046&lt;&gt;"",Data!C5046,"")</f>
        <v/>
      </c>
      <c r="D5046" s="20" t="str">
        <f t="shared" si="167"/>
        <v/>
      </c>
      <c r="E5046" s="133" t="str">
        <f>IF(D5046="","",IF(COUNTIF($D$10:D5045,D5046)=0,COUNTIF(D:D,D5046),""))</f>
        <v/>
      </c>
      <c r="F5046" s="20" t="str">
        <f t="shared" si="168"/>
        <v/>
      </c>
      <c r="G5046" s="56"/>
      <c r="H5046" s="56"/>
      <c r="I5046" s="56"/>
      <c r="J5046" s="56"/>
      <c r="K5046" s="56"/>
      <c r="L5046" s="56"/>
      <c r="M5046" s="56"/>
      <c r="N5046" s="56"/>
      <c r="O5046" s="56"/>
    </row>
    <row r="5047" spans="2:15">
      <c r="B5047" s="20" t="str">
        <f>IF(Data!B$5005:$B5047&lt;&gt;"",Data!B5047,"")</f>
        <v/>
      </c>
      <c r="C5047" s="20" t="str">
        <f>IF(Data!$B$5005:C5047&lt;&gt;"",Data!C5047,"")</f>
        <v/>
      </c>
      <c r="D5047" s="20" t="str">
        <f t="shared" si="167"/>
        <v/>
      </c>
      <c r="E5047" s="133" t="str">
        <f>IF(D5047="","",IF(COUNTIF($D$10:D5046,D5047)=0,COUNTIF(D:D,D5047),""))</f>
        <v/>
      </c>
      <c r="F5047" s="20" t="str">
        <f t="shared" si="168"/>
        <v/>
      </c>
      <c r="G5047" s="56"/>
      <c r="H5047" s="56"/>
      <c r="I5047" s="56"/>
      <c r="J5047" s="56"/>
      <c r="K5047" s="56"/>
      <c r="L5047" s="56"/>
      <c r="M5047" s="56"/>
      <c r="N5047" s="56"/>
      <c r="O5047" s="56"/>
    </row>
    <row r="5048" spans="2:15">
      <c r="B5048" s="20" t="str">
        <f>IF(Data!B$5005:$B5048&lt;&gt;"",Data!B5048,"")</f>
        <v/>
      </c>
      <c r="C5048" s="20" t="str">
        <f>IF(Data!$B$5005:C5048&lt;&gt;"",Data!C5048,"")</f>
        <v/>
      </c>
      <c r="D5048" s="20" t="str">
        <f t="shared" ref="D5048:D5111" si="169">IF(AND(B5048&lt;&gt;"",C5048&lt;&gt;""), _xlfn.RANK.AVG(B5048,B:B,1),"")</f>
        <v/>
      </c>
      <c r="E5048" s="133" t="str">
        <f>IF(D5048="","",IF(COUNTIF($D$10:D5047,D5048)=0,COUNTIF(D:D,D5048),""))</f>
        <v/>
      </c>
      <c r="F5048" s="20" t="str">
        <f t="shared" si="168"/>
        <v/>
      </c>
      <c r="G5048" s="56"/>
      <c r="H5048" s="56"/>
      <c r="I5048" s="56"/>
      <c r="J5048" s="56"/>
      <c r="K5048" s="56"/>
      <c r="L5048" s="56"/>
      <c r="M5048" s="56"/>
      <c r="N5048" s="56"/>
      <c r="O5048" s="56"/>
    </row>
    <row r="5049" spans="2:15">
      <c r="B5049" s="20" t="str">
        <f>IF(Data!B$5005:$B5049&lt;&gt;"",Data!B5049,"")</f>
        <v/>
      </c>
      <c r="C5049" s="20" t="str">
        <f>IF(Data!$B$5005:C5049&lt;&gt;"",Data!C5049,"")</f>
        <v/>
      </c>
      <c r="D5049" s="20" t="str">
        <f t="shared" si="169"/>
        <v/>
      </c>
      <c r="E5049" s="133" t="str">
        <f>IF(D5049="","",IF(COUNTIF($D$10:D5048,D5049)=0,COUNTIF(D:D,D5049),""))</f>
        <v/>
      </c>
      <c r="F5049" s="20" t="str">
        <f t="shared" si="168"/>
        <v/>
      </c>
      <c r="G5049" s="56"/>
      <c r="H5049" s="56"/>
      <c r="I5049" s="56"/>
      <c r="J5049" s="56"/>
      <c r="K5049" s="56"/>
      <c r="L5049" s="56"/>
      <c r="M5049" s="56"/>
      <c r="N5049" s="56"/>
      <c r="O5049" s="56"/>
    </row>
    <row r="5050" spans="2:15">
      <c r="B5050" s="20" t="str">
        <f>IF(Data!B$5005:$B5050&lt;&gt;"",Data!B5050,"")</f>
        <v/>
      </c>
      <c r="C5050" s="20" t="str">
        <f>IF(Data!$B$5005:C5050&lt;&gt;"",Data!C5050,"")</f>
        <v/>
      </c>
      <c r="D5050" s="20" t="str">
        <f t="shared" si="169"/>
        <v/>
      </c>
      <c r="E5050" s="133" t="str">
        <f>IF(D5050="","",IF(COUNTIF($D$10:D5049,D5050)=0,COUNTIF(D:D,D5050),""))</f>
        <v/>
      </c>
      <c r="F5050" s="20" t="str">
        <f t="shared" si="168"/>
        <v/>
      </c>
      <c r="G5050" s="56"/>
      <c r="H5050" s="56"/>
      <c r="I5050" s="56"/>
      <c r="J5050" s="56"/>
      <c r="K5050" s="56"/>
      <c r="L5050" s="56"/>
      <c r="M5050" s="56"/>
      <c r="N5050" s="56"/>
      <c r="O5050" s="56"/>
    </row>
    <row r="5051" spans="2:15">
      <c r="B5051" s="20" t="str">
        <f>IF(Data!B$5005:$B5051&lt;&gt;"",Data!B5051,"")</f>
        <v/>
      </c>
      <c r="C5051" s="20" t="str">
        <f>IF(Data!$B$5005:C5051&lt;&gt;"",Data!C5051,"")</f>
        <v/>
      </c>
      <c r="D5051" s="20" t="str">
        <f t="shared" si="169"/>
        <v/>
      </c>
      <c r="E5051" s="133" t="str">
        <f>IF(D5051="","",IF(COUNTIF($D$10:D5050,D5051)=0,COUNTIF(D:D,D5051),""))</f>
        <v/>
      </c>
      <c r="F5051" s="20" t="str">
        <f t="shared" si="168"/>
        <v/>
      </c>
      <c r="G5051" s="56"/>
      <c r="H5051" s="56"/>
      <c r="I5051" s="56"/>
      <c r="J5051" s="56"/>
      <c r="K5051" s="56"/>
      <c r="L5051" s="56"/>
      <c r="M5051" s="56"/>
      <c r="N5051" s="56"/>
      <c r="O5051" s="56"/>
    </row>
    <row r="5052" spans="2:15">
      <c r="B5052" s="20" t="str">
        <f>IF(Data!B$5005:$B5052&lt;&gt;"",Data!B5052,"")</f>
        <v/>
      </c>
      <c r="C5052" s="20" t="str">
        <f>IF(Data!$B$5005:C5052&lt;&gt;"",Data!C5052,"")</f>
        <v/>
      </c>
      <c r="D5052" s="20" t="str">
        <f t="shared" si="169"/>
        <v/>
      </c>
      <c r="E5052" s="133" t="str">
        <f>IF(D5052="","",IF(COUNTIF($D$10:D5051,D5052)=0,COUNTIF(D:D,D5052),""))</f>
        <v/>
      </c>
      <c r="F5052" s="20" t="str">
        <f t="shared" si="168"/>
        <v/>
      </c>
      <c r="G5052" s="56"/>
      <c r="H5052" s="56"/>
      <c r="I5052" s="56"/>
      <c r="J5052" s="56"/>
      <c r="K5052" s="56"/>
      <c r="L5052" s="56"/>
      <c r="M5052" s="56"/>
      <c r="N5052" s="56"/>
      <c r="O5052" s="56"/>
    </row>
    <row r="5053" spans="2:15">
      <c r="B5053" s="20" t="str">
        <f>IF(Data!B$5005:$B5053&lt;&gt;"",Data!B5053,"")</f>
        <v/>
      </c>
      <c r="C5053" s="20" t="str">
        <f>IF(Data!$B$5005:C5053&lt;&gt;"",Data!C5053,"")</f>
        <v/>
      </c>
      <c r="D5053" s="20" t="str">
        <f t="shared" si="169"/>
        <v/>
      </c>
      <c r="E5053" s="133" t="str">
        <f>IF(D5053="","",IF(COUNTIF($D$10:D5052,D5053)=0,COUNTIF(D:D,D5053),""))</f>
        <v/>
      </c>
      <c r="F5053" s="20" t="str">
        <f t="shared" si="168"/>
        <v/>
      </c>
      <c r="G5053" s="56"/>
      <c r="H5053" s="56"/>
      <c r="I5053" s="56"/>
      <c r="J5053" s="56"/>
      <c r="K5053" s="56"/>
      <c r="L5053" s="56"/>
      <c r="M5053" s="56"/>
      <c r="N5053" s="56"/>
      <c r="O5053" s="56"/>
    </row>
    <row r="5054" spans="2:15">
      <c r="B5054" s="20" t="str">
        <f>IF(Data!B$5005:$B5054&lt;&gt;"",Data!B5054,"")</f>
        <v/>
      </c>
      <c r="C5054" s="20" t="str">
        <f>IF(Data!$B$5005:C5054&lt;&gt;"",Data!C5054,"")</f>
        <v/>
      </c>
      <c r="D5054" s="20" t="str">
        <f t="shared" si="169"/>
        <v/>
      </c>
      <c r="E5054" s="133" t="str">
        <f>IF(D5054="","",IF(COUNTIF($D$10:D5053,D5054)=0,COUNTIF(D:D,D5054),""))</f>
        <v/>
      </c>
      <c r="F5054" s="20" t="str">
        <f t="shared" si="168"/>
        <v/>
      </c>
      <c r="G5054" s="56"/>
      <c r="H5054" s="56"/>
      <c r="I5054" s="56"/>
      <c r="J5054" s="56"/>
      <c r="K5054" s="56"/>
      <c r="L5054" s="56"/>
      <c r="M5054" s="56"/>
      <c r="N5054" s="56"/>
      <c r="O5054" s="56"/>
    </row>
    <row r="5055" spans="2:15">
      <c r="B5055" s="20" t="str">
        <f>IF(Data!B$5005:$B5055&lt;&gt;"",Data!B5055,"")</f>
        <v/>
      </c>
      <c r="C5055" s="20" t="str">
        <f>IF(Data!$B$5005:C5055&lt;&gt;"",Data!C5055,"")</f>
        <v/>
      </c>
      <c r="D5055" s="20" t="str">
        <f t="shared" si="169"/>
        <v/>
      </c>
      <c r="E5055" s="133" t="str">
        <f>IF(D5055="","",IF(COUNTIF($D$10:D5054,D5055)=0,COUNTIF(D:D,D5055),""))</f>
        <v/>
      </c>
      <c r="F5055" s="20" t="str">
        <f t="shared" si="168"/>
        <v/>
      </c>
      <c r="G5055" s="56"/>
      <c r="H5055" s="56"/>
      <c r="I5055" s="56"/>
      <c r="J5055" s="56"/>
      <c r="K5055" s="56"/>
      <c r="L5055" s="56"/>
      <c r="M5055" s="56"/>
      <c r="N5055" s="56"/>
      <c r="O5055" s="56"/>
    </row>
    <row r="5056" spans="2:15">
      <c r="B5056" s="20" t="str">
        <f>IF(Data!B$5005:$B5056&lt;&gt;"",Data!B5056,"")</f>
        <v/>
      </c>
      <c r="C5056" s="20" t="str">
        <f>IF(Data!$B$5005:C5056&lt;&gt;"",Data!C5056,"")</f>
        <v/>
      </c>
      <c r="D5056" s="20" t="str">
        <f t="shared" si="169"/>
        <v/>
      </c>
      <c r="E5056" s="133" t="str">
        <f>IF(D5056="","",IF(COUNTIF($D$10:D5055,D5056)=0,COUNTIF(D:D,D5056),""))</f>
        <v/>
      </c>
      <c r="F5056" s="20" t="str">
        <f t="shared" si="168"/>
        <v/>
      </c>
      <c r="G5056" s="56"/>
      <c r="H5056" s="56"/>
      <c r="I5056" s="56"/>
      <c r="J5056" s="56"/>
      <c r="K5056" s="56"/>
      <c r="L5056" s="56"/>
      <c r="M5056" s="56"/>
      <c r="N5056" s="56"/>
      <c r="O5056" s="56"/>
    </row>
    <row r="5057" spans="2:15">
      <c r="B5057" s="20" t="str">
        <f>IF(Data!B$5005:$B5057&lt;&gt;"",Data!B5057,"")</f>
        <v/>
      </c>
      <c r="C5057" s="20" t="str">
        <f>IF(Data!$B$5005:C5057&lt;&gt;"",Data!C5057,"")</f>
        <v/>
      </c>
      <c r="D5057" s="20" t="str">
        <f t="shared" si="169"/>
        <v/>
      </c>
      <c r="E5057" s="133" t="str">
        <f>IF(D5057="","",IF(COUNTIF($D$10:D5056,D5057)=0,COUNTIF(D:D,D5057),""))</f>
        <v/>
      </c>
      <c r="F5057" s="20" t="str">
        <f t="shared" si="168"/>
        <v/>
      </c>
      <c r="G5057" s="56"/>
      <c r="H5057" s="56"/>
      <c r="I5057" s="56"/>
      <c r="J5057" s="56"/>
      <c r="K5057" s="56"/>
      <c r="L5057" s="56"/>
      <c r="M5057" s="56"/>
      <c r="N5057" s="56"/>
      <c r="O5057" s="56"/>
    </row>
    <row r="5058" spans="2:15">
      <c r="B5058" s="20" t="str">
        <f>IF(Data!B$5005:$B5058&lt;&gt;"",Data!B5058,"")</f>
        <v/>
      </c>
      <c r="C5058" s="20" t="str">
        <f>IF(Data!$B$5005:C5058&lt;&gt;"",Data!C5058,"")</f>
        <v/>
      </c>
      <c r="D5058" s="20" t="str">
        <f t="shared" si="169"/>
        <v/>
      </c>
      <c r="E5058" s="133" t="str">
        <f>IF(D5058="","",IF(COUNTIF($D$10:D5057,D5058)=0,COUNTIF(D:D,D5058),""))</f>
        <v/>
      </c>
      <c r="F5058" s="20" t="str">
        <f t="shared" si="168"/>
        <v/>
      </c>
      <c r="G5058" s="56"/>
      <c r="H5058" s="56"/>
      <c r="I5058" s="56"/>
      <c r="J5058" s="56"/>
      <c r="K5058" s="56"/>
      <c r="L5058" s="56"/>
      <c r="M5058" s="56"/>
      <c r="N5058" s="56"/>
      <c r="O5058" s="56"/>
    </row>
    <row r="5059" spans="2:15">
      <c r="B5059" s="20" t="str">
        <f>IF(Data!B$5005:$B5059&lt;&gt;"",Data!B5059,"")</f>
        <v/>
      </c>
      <c r="C5059" s="20" t="str">
        <f>IF(Data!$B$5005:C5059&lt;&gt;"",Data!C5059,"")</f>
        <v/>
      </c>
      <c r="D5059" s="20" t="str">
        <f t="shared" si="169"/>
        <v/>
      </c>
      <c r="E5059" s="133" t="str">
        <f>IF(D5059="","",IF(COUNTIF($D$10:D5058,D5059)=0,COUNTIF(D:D,D5059),""))</f>
        <v/>
      </c>
      <c r="F5059" s="20" t="str">
        <f t="shared" si="168"/>
        <v/>
      </c>
      <c r="G5059" s="56"/>
      <c r="H5059" s="56"/>
      <c r="I5059" s="56"/>
      <c r="J5059" s="56"/>
      <c r="K5059" s="56"/>
      <c r="L5059" s="56"/>
      <c r="M5059" s="56"/>
      <c r="N5059" s="56"/>
      <c r="O5059" s="56"/>
    </row>
    <row r="5060" spans="2:15">
      <c r="B5060" s="20" t="str">
        <f>IF(Data!B$5005:$B5060&lt;&gt;"",Data!B5060,"")</f>
        <v/>
      </c>
      <c r="C5060" s="20" t="str">
        <f>IF(Data!$B$5005:C5060&lt;&gt;"",Data!C5060,"")</f>
        <v/>
      </c>
      <c r="D5060" s="20" t="str">
        <f t="shared" si="169"/>
        <v/>
      </c>
      <c r="E5060" s="133" t="str">
        <f>IF(D5060="","",IF(COUNTIF($D$10:D5059,D5060)=0,COUNTIF(D:D,D5060),""))</f>
        <v/>
      </c>
      <c r="F5060" s="20" t="str">
        <f t="shared" si="168"/>
        <v/>
      </c>
      <c r="G5060" s="56"/>
      <c r="H5060" s="56"/>
      <c r="I5060" s="56"/>
      <c r="J5060" s="56"/>
      <c r="K5060" s="56"/>
      <c r="L5060" s="56"/>
      <c r="M5060" s="56"/>
      <c r="N5060" s="56"/>
      <c r="O5060" s="56"/>
    </row>
    <row r="5061" spans="2:15">
      <c r="B5061" s="20" t="str">
        <f>IF(Data!B$5005:$B5061&lt;&gt;"",Data!B5061,"")</f>
        <v/>
      </c>
      <c r="C5061" s="20" t="str">
        <f>IF(Data!$B$5005:C5061&lt;&gt;"",Data!C5061,"")</f>
        <v/>
      </c>
      <c r="D5061" s="20" t="str">
        <f t="shared" si="169"/>
        <v/>
      </c>
      <c r="E5061" s="133" t="str">
        <f>IF(D5061="","",IF(COUNTIF($D$10:D5060,D5061)=0,COUNTIF(D:D,D5061),""))</f>
        <v/>
      </c>
      <c r="F5061" s="20" t="str">
        <f t="shared" si="168"/>
        <v/>
      </c>
      <c r="G5061" s="56"/>
      <c r="H5061" s="56"/>
      <c r="I5061" s="56"/>
      <c r="J5061" s="56"/>
      <c r="K5061" s="56"/>
      <c r="L5061" s="56"/>
      <c r="M5061" s="56"/>
      <c r="N5061" s="56"/>
      <c r="O5061" s="56"/>
    </row>
    <row r="5062" spans="2:15">
      <c r="B5062" s="20" t="str">
        <f>IF(Data!B$5005:$B5062&lt;&gt;"",Data!B5062,"")</f>
        <v/>
      </c>
      <c r="C5062" s="20" t="str">
        <f>IF(Data!$B$5005:C5062&lt;&gt;"",Data!C5062,"")</f>
        <v/>
      </c>
      <c r="D5062" s="20" t="str">
        <f t="shared" si="169"/>
        <v/>
      </c>
      <c r="E5062" s="133" t="str">
        <f>IF(D5062="","",IF(COUNTIF($D$10:D5061,D5062)=0,COUNTIF(D:D,D5062),""))</f>
        <v/>
      </c>
      <c r="F5062" s="20" t="str">
        <f t="shared" si="168"/>
        <v/>
      </c>
      <c r="G5062" s="56"/>
      <c r="H5062" s="56"/>
      <c r="I5062" s="56"/>
      <c r="J5062" s="56"/>
      <c r="K5062" s="56"/>
      <c r="L5062" s="56"/>
      <c r="M5062" s="56"/>
      <c r="N5062" s="56"/>
      <c r="O5062" s="56"/>
    </row>
    <row r="5063" spans="2:15">
      <c r="B5063" s="20" t="str">
        <f>IF(Data!B$5005:$B5063&lt;&gt;"",Data!B5063,"")</f>
        <v/>
      </c>
      <c r="C5063" s="20" t="str">
        <f>IF(Data!$B$5005:C5063&lt;&gt;"",Data!C5063,"")</f>
        <v/>
      </c>
      <c r="D5063" s="20" t="str">
        <f t="shared" si="169"/>
        <v/>
      </c>
      <c r="E5063" s="133" t="str">
        <f>IF(D5063="","",IF(COUNTIF($D$10:D5062,D5063)=0,COUNTIF(D:D,D5063),""))</f>
        <v/>
      </c>
      <c r="F5063" s="20" t="str">
        <f t="shared" si="168"/>
        <v/>
      </c>
      <c r="G5063" s="56"/>
      <c r="H5063" s="56"/>
      <c r="I5063" s="56"/>
      <c r="J5063" s="56"/>
      <c r="K5063" s="56"/>
      <c r="L5063" s="56"/>
      <c r="M5063" s="56"/>
      <c r="N5063" s="56"/>
      <c r="O5063" s="56"/>
    </row>
    <row r="5064" spans="2:15">
      <c r="B5064" s="20" t="str">
        <f>IF(Data!B$5005:$B5064&lt;&gt;"",Data!B5064,"")</f>
        <v/>
      </c>
      <c r="C5064" s="20" t="str">
        <f>IF(Data!$B$5005:C5064&lt;&gt;"",Data!C5064,"")</f>
        <v/>
      </c>
      <c r="D5064" s="20" t="str">
        <f t="shared" si="169"/>
        <v/>
      </c>
      <c r="E5064" s="133" t="str">
        <f>IF(D5064="","",IF(COUNTIF($D$10:D5063,D5064)=0,COUNTIF(D:D,D5064),""))</f>
        <v/>
      </c>
      <c r="F5064" s="20" t="str">
        <f t="shared" si="168"/>
        <v/>
      </c>
      <c r="G5064" s="56"/>
      <c r="H5064" s="56"/>
      <c r="I5064" s="56"/>
      <c r="J5064" s="56"/>
      <c r="K5064" s="56"/>
      <c r="L5064" s="56"/>
      <c r="M5064" s="56"/>
      <c r="N5064" s="56"/>
      <c r="O5064" s="56"/>
    </row>
    <row r="5065" spans="2:15">
      <c r="B5065" s="20" t="str">
        <f>IF(Data!B$5005:$B5065&lt;&gt;"",Data!B5065,"")</f>
        <v/>
      </c>
      <c r="C5065" s="20" t="str">
        <f>IF(Data!$B$5005:C5065&lt;&gt;"",Data!C5065,"")</f>
        <v/>
      </c>
      <c r="D5065" s="20" t="str">
        <f t="shared" si="169"/>
        <v/>
      </c>
      <c r="E5065" s="133" t="str">
        <f>IF(D5065="","",IF(COUNTIF($D$10:D5064,D5065)=0,COUNTIF(D:D,D5065),""))</f>
        <v/>
      </c>
      <c r="F5065" s="20" t="str">
        <f t="shared" si="168"/>
        <v/>
      </c>
      <c r="G5065" s="56"/>
      <c r="H5065" s="56"/>
      <c r="I5065" s="56"/>
      <c r="J5065" s="56"/>
      <c r="K5065" s="56"/>
      <c r="L5065" s="56"/>
      <c r="M5065" s="56"/>
      <c r="N5065" s="56"/>
      <c r="O5065" s="56"/>
    </row>
    <row r="5066" spans="2:15">
      <c r="B5066" s="20" t="str">
        <f>IF(Data!B$5005:$B5066&lt;&gt;"",Data!B5066,"")</f>
        <v/>
      </c>
      <c r="C5066" s="20" t="str">
        <f>IF(Data!$B$5005:C5066&lt;&gt;"",Data!C5066,"")</f>
        <v/>
      </c>
      <c r="D5066" s="20" t="str">
        <f t="shared" si="169"/>
        <v/>
      </c>
      <c r="E5066" s="133" t="str">
        <f>IF(D5066="","",IF(COUNTIF($D$10:D5065,D5066)=0,COUNTIF(D:D,D5066),""))</f>
        <v/>
      </c>
      <c r="F5066" s="20" t="str">
        <f t="shared" si="168"/>
        <v/>
      </c>
      <c r="G5066" s="56"/>
      <c r="H5066" s="56"/>
      <c r="I5066" s="56"/>
      <c r="J5066" s="56"/>
      <c r="K5066" s="56"/>
      <c r="L5066" s="56"/>
      <c r="M5066" s="56"/>
      <c r="N5066" s="56"/>
      <c r="O5066" s="56"/>
    </row>
    <row r="5067" spans="2:15">
      <c r="B5067" s="20" t="str">
        <f>IF(Data!B$5005:$B5067&lt;&gt;"",Data!B5067,"")</f>
        <v/>
      </c>
      <c r="C5067" s="20" t="str">
        <f>IF(Data!$B$5005:C5067&lt;&gt;"",Data!C5067,"")</f>
        <v/>
      </c>
      <c r="D5067" s="20" t="str">
        <f t="shared" si="169"/>
        <v/>
      </c>
      <c r="E5067" s="133" t="str">
        <f>IF(D5067="","",IF(COUNTIF($D$10:D5066,D5067)=0,COUNTIF(D:D,D5067),""))</f>
        <v/>
      </c>
      <c r="F5067" s="20" t="str">
        <f t="shared" si="168"/>
        <v/>
      </c>
      <c r="G5067" s="56"/>
      <c r="H5067" s="56"/>
      <c r="I5067" s="56"/>
      <c r="J5067" s="56"/>
      <c r="K5067" s="56"/>
      <c r="L5067" s="56"/>
      <c r="M5067" s="56"/>
      <c r="N5067" s="56"/>
      <c r="O5067" s="56"/>
    </row>
    <row r="5068" spans="2:15">
      <c r="B5068" s="20" t="str">
        <f>IF(Data!B$5005:$B5068&lt;&gt;"",Data!B5068,"")</f>
        <v/>
      </c>
      <c r="C5068" s="20" t="str">
        <f>IF(Data!$B$5005:C5068&lt;&gt;"",Data!C5068,"")</f>
        <v/>
      </c>
      <c r="D5068" s="20" t="str">
        <f t="shared" si="169"/>
        <v/>
      </c>
      <c r="E5068" s="133" t="str">
        <f>IF(D5068="","",IF(COUNTIF($D$10:D5067,D5068)=0,COUNTIF(D:D,D5068),""))</f>
        <v/>
      </c>
      <c r="F5068" s="20" t="str">
        <f t="shared" ref="F5068:F5131" si="170">IF(E5068="","",E5068^3-E5068)</f>
        <v/>
      </c>
      <c r="G5068" s="56"/>
      <c r="H5068" s="56"/>
      <c r="I5068" s="56"/>
      <c r="J5068" s="56"/>
      <c r="K5068" s="56"/>
      <c r="L5068" s="56"/>
      <c r="M5068" s="56"/>
      <c r="N5068" s="56"/>
      <c r="O5068" s="56"/>
    </row>
    <row r="5069" spans="2:15">
      <c r="B5069" s="20" t="str">
        <f>IF(Data!B$5005:$B5069&lt;&gt;"",Data!B5069,"")</f>
        <v/>
      </c>
      <c r="C5069" s="20" t="str">
        <f>IF(Data!$B$5005:C5069&lt;&gt;"",Data!C5069,"")</f>
        <v/>
      </c>
      <c r="D5069" s="20" t="str">
        <f t="shared" si="169"/>
        <v/>
      </c>
      <c r="E5069" s="133" t="str">
        <f>IF(D5069="","",IF(COUNTIF($D$10:D5068,D5069)=0,COUNTIF(D:D,D5069),""))</f>
        <v/>
      </c>
      <c r="F5069" s="20" t="str">
        <f t="shared" si="170"/>
        <v/>
      </c>
      <c r="G5069" s="56"/>
      <c r="H5069" s="56"/>
      <c r="I5069" s="56"/>
      <c r="J5069" s="56"/>
      <c r="K5069" s="56"/>
      <c r="L5069" s="56"/>
      <c r="M5069" s="56"/>
      <c r="N5069" s="56"/>
      <c r="O5069" s="56"/>
    </row>
    <row r="5070" spans="2:15">
      <c r="B5070" s="20" t="str">
        <f>IF(Data!B$5005:$B5070&lt;&gt;"",Data!B5070,"")</f>
        <v/>
      </c>
      <c r="C5070" s="20" t="str">
        <f>IF(Data!$B$5005:C5070&lt;&gt;"",Data!C5070,"")</f>
        <v/>
      </c>
      <c r="D5070" s="20" t="str">
        <f t="shared" si="169"/>
        <v/>
      </c>
      <c r="E5070" s="133" t="str">
        <f>IF(D5070="","",IF(COUNTIF($D$10:D5069,D5070)=0,COUNTIF(D:D,D5070),""))</f>
        <v/>
      </c>
      <c r="F5070" s="20" t="str">
        <f t="shared" si="170"/>
        <v/>
      </c>
      <c r="G5070" s="56"/>
      <c r="H5070" s="56"/>
      <c r="I5070" s="56"/>
      <c r="J5070" s="56"/>
      <c r="K5070" s="56"/>
      <c r="L5070" s="56"/>
      <c r="M5070" s="56"/>
      <c r="N5070" s="56"/>
      <c r="O5070" s="56"/>
    </row>
    <row r="5071" spans="2:15">
      <c r="B5071" s="20" t="str">
        <f>IF(Data!B$5005:$B5071&lt;&gt;"",Data!B5071,"")</f>
        <v/>
      </c>
      <c r="C5071" s="20" t="str">
        <f>IF(Data!$B$5005:C5071&lt;&gt;"",Data!C5071,"")</f>
        <v/>
      </c>
      <c r="D5071" s="20" t="str">
        <f t="shared" si="169"/>
        <v/>
      </c>
      <c r="E5071" s="133" t="str">
        <f>IF(D5071="","",IF(COUNTIF($D$10:D5070,D5071)=0,COUNTIF(D:D,D5071),""))</f>
        <v/>
      </c>
      <c r="F5071" s="20" t="str">
        <f t="shared" si="170"/>
        <v/>
      </c>
      <c r="G5071" s="56"/>
      <c r="H5071" s="56"/>
      <c r="I5071" s="56"/>
      <c r="J5071" s="56"/>
      <c r="K5071" s="56"/>
      <c r="L5071" s="56"/>
      <c r="M5071" s="56"/>
      <c r="N5071" s="56"/>
      <c r="O5071" s="56"/>
    </row>
    <row r="5072" spans="2:15">
      <c r="B5072" s="20" t="str">
        <f>IF(Data!B$5005:$B5072&lt;&gt;"",Data!B5072,"")</f>
        <v/>
      </c>
      <c r="C5072" s="20" t="str">
        <f>IF(Data!$B$5005:C5072&lt;&gt;"",Data!C5072,"")</f>
        <v/>
      </c>
      <c r="D5072" s="20" t="str">
        <f t="shared" si="169"/>
        <v/>
      </c>
      <c r="E5072" s="133" t="str">
        <f>IF(D5072="","",IF(COUNTIF($D$10:D5071,D5072)=0,COUNTIF(D:D,D5072),""))</f>
        <v/>
      </c>
      <c r="F5072" s="20" t="str">
        <f t="shared" si="170"/>
        <v/>
      </c>
      <c r="G5072" s="56"/>
      <c r="H5072" s="56"/>
      <c r="I5072" s="56"/>
      <c r="J5072" s="56"/>
      <c r="K5072" s="56"/>
      <c r="L5072" s="56"/>
      <c r="M5072" s="56"/>
      <c r="N5072" s="56"/>
      <c r="O5072" s="56"/>
    </row>
    <row r="5073" spans="2:15">
      <c r="B5073" s="20" t="str">
        <f>IF(Data!B$5005:$B5073&lt;&gt;"",Data!B5073,"")</f>
        <v/>
      </c>
      <c r="C5073" s="20" t="str">
        <f>IF(Data!$B$5005:C5073&lt;&gt;"",Data!C5073,"")</f>
        <v/>
      </c>
      <c r="D5073" s="20" t="str">
        <f t="shared" si="169"/>
        <v/>
      </c>
      <c r="E5073" s="133" t="str">
        <f>IF(D5073="","",IF(COUNTIF($D$10:D5072,D5073)=0,COUNTIF(D:D,D5073),""))</f>
        <v/>
      </c>
      <c r="F5073" s="20" t="str">
        <f t="shared" si="170"/>
        <v/>
      </c>
      <c r="G5073" s="56"/>
      <c r="H5073" s="56"/>
      <c r="I5073" s="56"/>
      <c r="J5073" s="56"/>
      <c r="K5073" s="56"/>
      <c r="L5073" s="56"/>
      <c r="M5073" s="56"/>
      <c r="N5073" s="56"/>
      <c r="O5073" s="56"/>
    </row>
    <row r="5074" spans="2:15">
      <c r="B5074" s="20" t="str">
        <f>IF(Data!B$5005:$B5074&lt;&gt;"",Data!B5074,"")</f>
        <v/>
      </c>
      <c r="C5074" s="20" t="str">
        <f>IF(Data!$B$5005:C5074&lt;&gt;"",Data!C5074,"")</f>
        <v/>
      </c>
      <c r="D5074" s="20" t="str">
        <f t="shared" si="169"/>
        <v/>
      </c>
      <c r="E5074" s="133" t="str">
        <f>IF(D5074="","",IF(COUNTIF($D$10:D5073,D5074)=0,COUNTIF(D:D,D5074),""))</f>
        <v/>
      </c>
      <c r="F5074" s="20" t="str">
        <f t="shared" si="170"/>
        <v/>
      </c>
      <c r="G5074" s="56"/>
      <c r="H5074" s="56"/>
      <c r="I5074" s="56"/>
      <c r="J5074" s="56"/>
      <c r="K5074" s="56"/>
      <c r="L5074" s="56"/>
      <c r="M5074" s="56"/>
      <c r="N5074" s="56"/>
      <c r="O5074" s="56"/>
    </row>
    <row r="5075" spans="2:15">
      <c r="B5075" s="20" t="str">
        <f>IF(Data!B$5005:$B5075&lt;&gt;"",Data!B5075,"")</f>
        <v/>
      </c>
      <c r="C5075" s="20" t="str">
        <f>IF(Data!$B$5005:C5075&lt;&gt;"",Data!C5075,"")</f>
        <v/>
      </c>
      <c r="D5075" s="20" t="str">
        <f t="shared" si="169"/>
        <v/>
      </c>
      <c r="E5075" s="133" t="str">
        <f>IF(D5075="","",IF(COUNTIF($D$10:D5074,D5075)=0,COUNTIF(D:D,D5075),""))</f>
        <v/>
      </c>
      <c r="F5075" s="20" t="str">
        <f t="shared" si="170"/>
        <v/>
      </c>
      <c r="G5075" s="56"/>
      <c r="H5075" s="56"/>
      <c r="I5075" s="56"/>
      <c r="J5075" s="56"/>
      <c r="K5075" s="56"/>
      <c r="L5075" s="56"/>
      <c r="M5075" s="56"/>
      <c r="N5075" s="56"/>
      <c r="O5075" s="56"/>
    </row>
    <row r="5076" spans="2:15">
      <c r="B5076" s="20" t="str">
        <f>IF(Data!B$5005:$B5076&lt;&gt;"",Data!B5076,"")</f>
        <v/>
      </c>
      <c r="C5076" s="20" t="str">
        <f>IF(Data!$B$5005:C5076&lt;&gt;"",Data!C5076,"")</f>
        <v/>
      </c>
      <c r="D5076" s="20" t="str">
        <f t="shared" si="169"/>
        <v/>
      </c>
      <c r="E5076" s="133" t="str">
        <f>IF(D5076="","",IF(COUNTIF($D$10:D5075,D5076)=0,COUNTIF(D:D,D5076),""))</f>
        <v/>
      </c>
      <c r="F5076" s="20" t="str">
        <f t="shared" si="170"/>
        <v/>
      </c>
      <c r="G5076" s="56"/>
      <c r="H5076" s="56"/>
      <c r="I5076" s="56"/>
      <c r="J5076" s="56"/>
      <c r="K5076" s="56"/>
      <c r="L5076" s="56"/>
      <c r="M5076" s="56"/>
      <c r="N5076" s="56"/>
      <c r="O5076" s="56"/>
    </row>
    <row r="5077" spans="2:15">
      <c r="B5077" s="20" t="str">
        <f>IF(Data!B$5005:$B5077&lt;&gt;"",Data!B5077,"")</f>
        <v/>
      </c>
      <c r="C5077" s="20" t="str">
        <f>IF(Data!$B$5005:C5077&lt;&gt;"",Data!C5077,"")</f>
        <v/>
      </c>
      <c r="D5077" s="20" t="str">
        <f t="shared" si="169"/>
        <v/>
      </c>
      <c r="E5077" s="133" t="str">
        <f>IF(D5077="","",IF(COUNTIF($D$10:D5076,D5077)=0,COUNTIF(D:D,D5077),""))</f>
        <v/>
      </c>
      <c r="F5077" s="20" t="str">
        <f t="shared" si="170"/>
        <v/>
      </c>
      <c r="G5077" s="56"/>
      <c r="H5077" s="56"/>
      <c r="I5077" s="56"/>
      <c r="J5077" s="56"/>
      <c r="K5077" s="56"/>
      <c r="L5077" s="56"/>
      <c r="M5077" s="56"/>
      <c r="N5077" s="56"/>
      <c r="O5077" s="56"/>
    </row>
    <row r="5078" spans="2:15">
      <c r="B5078" s="20" t="str">
        <f>IF(Data!B$5005:$B5078&lt;&gt;"",Data!B5078,"")</f>
        <v/>
      </c>
      <c r="C5078" s="20" t="str">
        <f>IF(Data!$B$5005:C5078&lt;&gt;"",Data!C5078,"")</f>
        <v/>
      </c>
      <c r="D5078" s="20" t="str">
        <f t="shared" si="169"/>
        <v/>
      </c>
      <c r="E5078" s="133" t="str">
        <f>IF(D5078="","",IF(COUNTIF($D$10:D5077,D5078)=0,COUNTIF(D:D,D5078),""))</f>
        <v/>
      </c>
      <c r="F5078" s="20" t="str">
        <f t="shared" si="170"/>
        <v/>
      </c>
      <c r="G5078" s="56"/>
      <c r="H5078" s="56"/>
      <c r="I5078" s="56"/>
      <c r="J5078" s="56"/>
      <c r="K5078" s="56"/>
      <c r="L5078" s="56"/>
      <c r="M5078" s="56"/>
      <c r="N5078" s="56"/>
      <c r="O5078" s="56"/>
    </row>
    <row r="5079" spans="2:15">
      <c r="B5079" s="20" t="str">
        <f>IF(Data!B$5005:$B5079&lt;&gt;"",Data!B5079,"")</f>
        <v/>
      </c>
      <c r="C5079" s="20" t="str">
        <f>IF(Data!$B$5005:C5079&lt;&gt;"",Data!C5079,"")</f>
        <v/>
      </c>
      <c r="D5079" s="20" t="str">
        <f t="shared" si="169"/>
        <v/>
      </c>
      <c r="E5079" s="133" t="str">
        <f>IF(D5079="","",IF(COUNTIF($D$10:D5078,D5079)=0,COUNTIF(D:D,D5079),""))</f>
        <v/>
      </c>
      <c r="F5079" s="20" t="str">
        <f t="shared" si="170"/>
        <v/>
      </c>
      <c r="G5079" s="56"/>
      <c r="H5079" s="56"/>
      <c r="I5079" s="56"/>
      <c r="J5079" s="56"/>
      <c r="K5079" s="56"/>
      <c r="L5079" s="56"/>
      <c r="M5079" s="56"/>
      <c r="N5079" s="56"/>
      <c r="O5079" s="56"/>
    </row>
    <row r="5080" spans="2:15">
      <c r="B5080" s="20" t="str">
        <f>IF(Data!B$5005:$B5080&lt;&gt;"",Data!B5080,"")</f>
        <v/>
      </c>
      <c r="C5080" s="20" t="str">
        <f>IF(Data!$B$5005:C5080&lt;&gt;"",Data!C5080,"")</f>
        <v/>
      </c>
      <c r="D5080" s="20" t="str">
        <f t="shared" si="169"/>
        <v/>
      </c>
      <c r="E5080" s="133" t="str">
        <f>IF(D5080="","",IF(COUNTIF($D$10:D5079,D5080)=0,COUNTIF(D:D,D5080),""))</f>
        <v/>
      </c>
      <c r="F5080" s="20" t="str">
        <f t="shared" si="170"/>
        <v/>
      </c>
      <c r="G5080" s="56"/>
      <c r="H5080" s="56"/>
      <c r="I5080" s="56"/>
      <c r="J5080" s="56"/>
      <c r="K5080" s="56"/>
      <c r="L5080" s="56"/>
      <c r="M5080" s="56"/>
      <c r="N5080" s="56"/>
      <c r="O5080" s="56"/>
    </row>
    <row r="5081" spans="2:15">
      <c r="B5081" s="20" t="str">
        <f>IF(Data!B$5005:$B5081&lt;&gt;"",Data!B5081,"")</f>
        <v/>
      </c>
      <c r="C5081" s="20" t="str">
        <f>IF(Data!$B$5005:C5081&lt;&gt;"",Data!C5081,"")</f>
        <v/>
      </c>
      <c r="D5081" s="20" t="str">
        <f t="shared" si="169"/>
        <v/>
      </c>
      <c r="E5081" s="133" t="str">
        <f>IF(D5081="","",IF(COUNTIF($D$10:D5080,D5081)=0,COUNTIF(D:D,D5081),""))</f>
        <v/>
      </c>
      <c r="F5081" s="20" t="str">
        <f t="shared" si="170"/>
        <v/>
      </c>
      <c r="G5081" s="56"/>
      <c r="H5081" s="56"/>
      <c r="I5081" s="56"/>
      <c r="J5081" s="56"/>
      <c r="K5081" s="56"/>
      <c r="L5081" s="56"/>
      <c r="M5081" s="56"/>
      <c r="N5081" s="56"/>
      <c r="O5081" s="56"/>
    </row>
    <row r="5082" spans="2:15">
      <c r="B5082" s="20" t="str">
        <f>IF(Data!B$5005:$B5082&lt;&gt;"",Data!B5082,"")</f>
        <v/>
      </c>
      <c r="C5082" s="20" t="str">
        <f>IF(Data!$B$5005:C5082&lt;&gt;"",Data!C5082,"")</f>
        <v/>
      </c>
      <c r="D5082" s="20" t="str">
        <f t="shared" si="169"/>
        <v/>
      </c>
      <c r="E5082" s="133" t="str">
        <f>IF(D5082="","",IF(COUNTIF($D$10:D5081,D5082)=0,COUNTIF(D:D,D5082),""))</f>
        <v/>
      </c>
      <c r="F5082" s="20" t="str">
        <f t="shared" si="170"/>
        <v/>
      </c>
      <c r="G5082" s="56"/>
      <c r="H5082" s="56"/>
      <c r="I5082" s="56"/>
      <c r="J5082" s="56"/>
      <c r="K5082" s="56"/>
      <c r="L5082" s="56"/>
      <c r="M5082" s="56"/>
      <c r="N5082" s="56"/>
      <c r="O5082" s="56"/>
    </row>
    <row r="5083" spans="2:15">
      <c r="B5083" s="20" t="str">
        <f>IF(Data!B$5005:$B5083&lt;&gt;"",Data!B5083,"")</f>
        <v/>
      </c>
      <c r="C5083" s="20" t="str">
        <f>IF(Data!$B$5005:C5083&lt;&gt;"",Data!C5083,"")</f>
        <v/>
      </c>
      <c r="D5083" s="20" t="str">
        <f t="shared" si="169"/>
        <v/>
      </c>
      <c r="E5083" s="133" t="str">
        <f>IF(D5083="","",IF(COUNTIF($D$10:D5082,D5083)=0,COUNTIF(D:D,D5083),""))</f>
        <v/>
      </c>
      <c r="F5083" s="20" t="str">
        <f t="shared" si="170"/>
        <v/>
      </c>
      <c r="G5083" s="56"/>
      <c r="H5083" s="56"/>
      <c r="I5083" s="56"/>
      <c r="J5083" s="56"/>
      <c r="K5083" s="56"/>
      <c r="L5083" s="56"/>
      <c r="M5083" s="56"/>
      <c r="N5083" s="56"/>
      <c r="O5083" s="56"/>
    </row>
    <row r="5084" spans="2:15">
      <c r="B5084" s="20" t="str">
        <f>IF(Data!B$5005:$B5084&lt;&gt;"",Data!B5084,"")</f>
        <v/>
      </c>
      <c r="C5084" s="20" t="str">
        <f>IF(Data!$B$5005:C5084&lt;&gt;"",Data!C5084,"")</f>
        <v/>
      </c>
      <c r="D5084" s="20" t="str">
        <f t="shared" si="169"/>
        <v/>
      </c>
      <c r="E5084" s="133" t="str">
        <f>IF(D5084="","",IF(COUNTIF($D$10:D5083,D5084)=0,COUNTIF(D:D,D5084),""))</f>
        <v/>
      </c>
      <c r="F5084" s="20" t="str">
        <f t="shared" si="170"/>
        <v/>
      </c>
      <c r="G5084" s="56"/>
      <c r="H5084" s="56"/>
      <c r="I5084" s="56"/>
      <c r="J5084" s="56"/>
      <c r="K5084" s="56"/>
      <c r="L5084" s="56"/>
      <c r="M5084" s="56"/>
      <c r="N5084" s="56"/>
      <c r="O5084" s="56"/>
    </row>
    <row r="5085" spans="2:15">
      <c r="B5085" s="20" t="str">
        <f>IF(Data!B$5005:$B5085&lt;&gt;"",Data!B5085,"")</f>
        <v/>
      </c>
      <c r="C5085" s="20" t="str">
        <f>IF(Data!$B$5005:C5085&lt;&gt;"",Data!C5085,"")</f>
        <v/>
      </c>
      <c r="D5085" s="20" t="str">
        <f t="shared" si="169"/>
        <v/>
      </c>
      <c r="E5085" s="133" t="str">
        <f>IF(D5085="","",IF(COUNTIF($D$10:D5084,D5085)=0,COUNTIF(D:D,D5085),""))</f>
        <v/>
      </c>
      <c r="F5085" s="20" t="str">
        <f t="shared" si="170"/>
        <v/>
      </c>
      <c r="G5085" s="56"/>
      <c r="H5085" s="56"/>
      <c r="I5085" s="56"/>
      <c r="J5085" s="56"/>
      <c r="K5085" s="56"/>
      <c r="L5085" s="56"/>
      <c r="M5085" s="56"/>
      <c r="N5085" s="56"/>
      <c r="O5085" s="56"/>
    </row>
    <row r="5086" spans="2:15">
      <c r="B5086" s="20" t="str">
        <f>IF(Data!B$5005:$B5086&lt;&gt;"",Data!B5086,"")</f>
        <v/>
      </c>
      <c r="C5086" s="20" t="str">
        <f>IF(Data!$B$5005:C5086&lt;&gt;"",Data!C5086,"")</f>
        <v/>
      </c>
      <c r="D5086" s="20" t="str">
        <f t="shared" si="169"/>
        <v/>
      </c>
      <c r="E5086" s="133" t="str">
        <f>IF(D5086="","",IF(COUNTIF($D$10:D5085,D5086)=0,COUNTIF(D:D,D5086),""))</f>
        <v/>
      </c>
      <c r="F5086" s="20" t="str">
        <f t="shared" si="170"/>
        <v/>
      </c>
      <c r="G5086" s="56"/>
      <c r="H5086" s="56"/>
      <c r="I5086" s="56"/>
      <c r="J5086" s="56"/>
      <c r="K5086" s="56"/>
      <c r="L5086" s="56"/>
      <c r="M5086" s="56"/>
      <c r="N5086" s="56"/>
      <c r="O5086" s="56"/>
    </row>
    <row r="5087" spans="2:15">
      <c r="B5087" s="20" t="str">
        <f>IF(Data!B$5005:$B5087&lt;&gt;"",Data!B5087,"")</f>
        <v/>
      </c>
      <c r="C5087" s="20" t="str">
        <f>IF(Data!$B$5005:C5087&lt;&gt;"",Data!C5087,"")</f>
        <v/>
      </c>
      <c r="D5087" s="20" t="str">
        <f t="shared" si="169"/>
        <v/>
      </c>
      <c r="E5087" s="133" t="str">
        <f>IF(D5087="","",IF(COUNTIF($D$10:D5086,D5087)=0,COUNTIF(D:D,D5087),""))</f>
        <v/>
      </c>
      <c r="F5087" s="20" t="str">
        <f t="shared" si="170"/>
        <v/>
      </c>
      <c r="G5087" s="56"/>
      <c r="H5087" s="56"/>
      <c r="I5087" s="56"/>
      <c r="J5087" s="56"/>
      <c r="K5087" s="56"/>
      <c r="L5087" s="56"/>
      <c r="M5087" s="56"/>
      <c r="N5087" s="56"/>
      <c r="O5087" s="56"/>
    </row>
    <row r="5088" spans="2:15">
      <c r="B5088" s="20" t="str">
        <f>IF(Data!B$5005:$B5088&lt;&gt;"",Data!B5088,"")</f>
        <v/>
      </c>
      <c r="C5088" s="20" t="str">
        <f>IF(Data!$B$5005:C5088&lt;&gt;"",Data!C5088,"")</f>
        <v/>
      </c>
      <c r="D5088" s="20" t="str">
        <f t="shared" si="169"/>
        <v/>
      </c>
      <c r="E5088" s="133" t="str">
        <f>IF(D5088="","",IF(COUNTIF($D$10:D5087,D5088)=0,COUNTIF(D:D,D5088),""))</f>
        <v/>
      </c>
      <c r="F5088" s="20" t="str">
        <f t="shared" si="170"/>
        <v/>
      </c>
      <c r="G5088" s="56"/>
      <c r="H5088" s="56"/>
      <c r="I5088" s="56"/>
      <c r="J5088" s="56"/>
      <c r="K5088" s="56"/>
      <c r="L5088" s="56"/>
      <c r="M5088" s="56"/>
      <c r="N5088" s="56"/>
      <c r="O5088" s="56"/>
    </row>
    <row r="5089" spans="2:15">
      <c r="B5089" s="20" t="str">
        <f>IF(Data!B$5005:$B5089&lt;&gt;"",Data!B5089,"")</f>
        <v/>
      </c>
      <c r="C5089" s="20" t="str">
        <f>IF(Data!$B$5005:C5089&lt;&gt;"",Data!C5089,"")</f>
        <v/>
      </c>
      <c r="D5089" s="20" t="str">
        <f t="shared" si="169"/>
        <v/>
      </c>
      <c r="E5089" s="133" t="str">
        <f>IF(D5089="","",IF(COUNTIF($D$10:D5088,D5089)=0,COUNTIF(D:D,D5089),""))</f>
        <v/>
      </c>
      <c r="F5089" s="20" t="str">
        <f t="shared" si="170"/>
        <v/>
      </c>
      <c r="G5089" s="56"/>
      <c r="H5089" s="56"/>
      <c r="I5089" s="56"/>
      <c r="J5089" s="56"/>
      <c r="K5089" s="56"/>
      <c r="L5089" s="56"/>
      <c r="M5089" s="56"/>
      <c r="N5089" s="56"/>
      <c r="O5089" s="56"/>
    </row>
    <row r="5090" spans="2:15">
      <c r="B5090" s="20" t="str">
        <f>IF(Data!B$5005:$B5090&lt;&gt;"",Data!B5090,"")</f>
        <v/>
      </c>
      <c r="C5090" s="20" t="str">
        <f>IF(Data!$B$5005:C5090&lt;&gt;"",Data!C5090,"")</f>
        <v/>
      </c>
      <c r="D5090" s="20" t="str">
        <f t="shared" si="169"/>
        <v/>
      </c>
      <c r="E5090" s="133" t="str">
        <f>IF(D5090="","",IF(COUNTIF($D$10:D5089,D5090)=0,COUNTIF(D:D,D5090),""))</f>
        <v/>
      </c>
      <c r="F5090" s="20" t="str">
        <f t="shared" si="170"/>
        <v/>
      </c>
      <c r="G5090" s="56"/>
      <c r="H5090" s="56"/>
      <c r="I5090" s="56"/>
      <c r="J5090" s="56"/>
      <c r="K5090" s="56"/>
      <c r="L5090" s="56"/>
      <c r="M5090" s="56"/>
      <c r="N5090" s="56"/>
      <c r="O5090" s="56"/>
    </row>
    <row r="5091" spans="2:15">
      <c r="B5091" s="20" t="str">
        <f>IF(Data!B$5005:$B5091&lt;&gt;"",Data!B5091,"")</f>
        <v/>
      </c>
      <c r="C5091" s="20" t="str">
        <f>IF(Data!$B$5005:C5091&lt;&gt;"",Data!C5091,"")</f>
        <v/>
      </c>
      <c r="D5091" s="20" t="str">
        <f t="shared" si="169"/>
        <v/>
      </c>
      <c r="E5091" s="133" t="str">
        <f>IF(D5091="","",IF(COUNTIF($D$10:D5090,D5091)=0,COUNTIF(D:D,D5091),""))</f>
        <v/>
      </c>
      <c r="F5091" s="20" t="str">
        <f t="shared" si="170"/>
        <v/>
      </c>
      <c r="G5091" s="56"/>
      <c r="H5091" s="56"/>
      <c r="I5091" s="56"/>
      <c r="J5091" s="56"/>
      <c r="K5091" s="56"/>
      <c r="L5091" s="56"/>
      <c r="M5091" s="56"/>
      <c r="N5091" s="56"/>
      <c r="O5091" s="56"/>
    </row>
    <row r="5092" spans="2:15">
      <c r="B5092" s="20" t="str">
        <f>IF(Data!B$5005:$B5092&lt;&gt;"",Data!B5092,"")</f>
        <v/>
      </c>
      <c r="C5092" s="20" t="str">
        <f>IF(Data!$B$5005:C5092&lt;&gt;"",Data!C5092,"")</f>
        <v/>
      </c>
      <c r="D5092" s="20" t="str">
        <f t="shared" si="169"/>
        <v/>
      </c>
      <c r="E5092" s="133" t="str">
        <f>IF(D5092="","",IF(COUNTIF($D$10:D5091,D5092)=0,COUNTIF(D:D,D5092),""))</f>
        <v/>
      </c>
      <c r="F5092" s="20" t="str">
        <f t="shared" si="170"/>
        <v/>
      </c>
      <c r="G5092" s="56"/>
      <c r="H5092" s="56"/>
      <c r="I5092" s="56"/>
      <c r="J5092" s="56"/>
      <c r="K5092" s="56"/>
      <c r="L5092" s="56"/>
      <c r="M5092" s="56"/>
      <c r="N5092" s="56"/>
      <c r="O5092" s="56"/>
    </row>
    <row r="5093" spans="2:15">
      <c r="B5093" s="20" t="str">
        <f>IF(Data!B$5005:$B5093&lt;&gt;"",Data!B5093,"")</f>
        <v/>
      </c>
      <c r="C5093" s="20" t="str">
        <f>IF(Data!$B$5005:C5093&lt;&gt;"",Data!C5093,"")</f>
        <v/>
      </c>
      <c r="D5093" s="20" t="str">
        <f t="shared" si="169"/>
        <v/>
      </c>
      <c r="E5093" s="133" t="str">
        <f>IF(D5093="","",IF(COUNTIF($D$10:D5092,D5093)=0,COUNTIF(D:D,D5093),""))</f>
        <v/>
      </c>
      <c r="F5093" s="20" t="str">
        <f t="shared" si="170"/>
        <v/>
      </c>
      <c r="G5093" s="56"/>
      <c r="H5093" s="56"/>
      <c r="I5093" s="56"/>
      <c r="J5093" s="56"/>
      <c r="K5093" s="56"/>
      <c r="L5093" s="56"/>
      <c r="M5093" s="56"/>
      <c r="N5093" s="56"/>
      <c r="O5093" s="56"/>
    </row>
    <row r="5094" spans="2:15">
      <c r="B5094" s="20" t="str">
        <f>IF(Data!B$5005:$B5094&lt;&gt;"",Data!B5094,"")</f>
        <v/>
      </c>
      <c r="C5094" s="20" t="str">
        <f>IF(Data!$B$5005:C5094&lt;&gt;"",Data!C5094,"")</f>
        <v/>
      </c>
      <c r="D5094" s="20" t="str">
        <f t="shared" si="169"/>
        <v/>
      </c>
      <c r="E5094" s="133" t="str">
        <f>IF(D5094="","",IF(COUNTIF($D$10:D5093,D5094)=0,COUNTIF(D:D,D5094),""))</f>
        <v/>
      </c>
      <c r="F5094" s="20" t="str">
        <f t="shared" si="170"/>
        <v/>
      </c>
      <c r="G5094" s="56"/>
      <c r="H5094" s="56"/>
      <c r="I5094" s="56"/>
      <c r="J5094" s="56"/>
      <c r="K5094" s="56"/>
      <c r="L5094" s="56"/>
      <c r="M5094" s="56"/>
      <c r="N5094" s="56"/>
      <c r="O5094" s="56"/>
    </row>
    <row r="5095" spans="2:15">
      <c r="B5095" s="20" t="str">
        <f>IF(Data!B$5005:$B5095&lt;&gt;"",Data!B5095,"")</f>
        <v/>
      </c>
      <c r="C5095" s="20" t="str">
        <f>IF(Data!$B$5005:C5095&lt;&gt;"",Data!C5095,"")</f>
        <v/>
      </c>
      <c r="D5095" s="20" t="str">
        <f t="shared" si="169"/>
        <v/>
      </c>
      <c r="E5095" s="133" t="str">
        <f>IF(D5095="","",IF(COUNTIF($D$10:D5094,D5095)=0,COUNTIF(D:D,D5095),""))</f>
        <v/>
      </c>
      <c r="F5095" s="20" t="str">
        <f t="shared" si="170"/>
        <v/>
      </c>
      <c r="G5095" s="56"/>
      <c r="H5095" s="56"/>
      <c r="I5095" s="56"/>
      <c r="J5095" s="56"/>
      <c r="K5095" s="56"/>
      <c r="L5095" s="56"/>
      <c r="M5095" s="56"/>
      <c r="N5095" s="56"/>
      <c r="O5095" s="56"/>
    </row>
    <row r="5096" spans="2:15">
      <c r="B5096" s="20" t="str">
        <f>IF(Data!B$5005:$B5096&lt;&gt;"",Data!B5096,"")</f>
        <v/>
      </c>
      <c r="C5096" s="20" t="str">
        <f>IF(Data!$B$5005:C5096&lt;&gt;"",Data!C5096,"")</f>
        <v/>
      </c>
      <c r="D5096" s="20" t="str">
        <f t="shared" si="169"/>
        <v/>
      </c>
      <c r="E5096" s="133" t="str">
        <f>IF(D5096="","",IF(COUNTIF($D$10:D5095,D5096)=0,COUNTIF(D:D,D5096),""))</f>
        <v/>
      </c>
      <c r="F5096" s="20" t="str">
        <f t="shared" si="170"/>
        <v/>
      </c>
      <c r="G5096" s="56"/>
      <c r="H5096" s="56"/>
      <c r="I5096" s="56"/>
      <c r="J5096" s="56"/>
      <c r="K5096" s="56"/>
      <c r="L5096" s="56"/>
      <c r="M5096" s="56"/>
      <c r="N5096" s="56"/>
      <c r="O5096" s="56"/>
    </row>
    <row r="5097" spans="2:15">
      <c r="B5097" s="20" t="str">
        <f>IF(Data!B$5005:$B5097&lt;&gt;"",Data!B5097,"")</f>
        <v/>
      </c>
      <c r="C5097" s="20" t="str">
        <f>IF(Data!$B$5005:C5097&lt;&gt;"",Data!C5097,"")</f>
        <v/>
      </c>
      <c r="D5097" s="20" t="str">
        <f t="shared" si="169"/>
        <v/>
      </c>
      <c r="E5097" s="133" t="str">
        <f>IF(D5097="","",IF(COUNTIF($D$10:D5096,D5097)=0,COUNTIF(D:D,D5097),""))</f>
        <v/>
      </c>
      <c r="F5097" s="20" t="str">
        <f t="shared" si="170"/>
        <v/>
      </c>
      <c r="G5097" s="56"/>
      <c r="H5097" s="56"/>
      <c r="I5097" s="56"/>
      <c r="J5097" s="56"/>
      <c r="K5097" s="56"/>
      <c r="L5097" s="56"/>
      <c r="M5097" s="56"/>
      <c r="N5097" s="56"/>
      <c r="O5097" s="56"/>
    </row>
    <row r="5098" spans="2:15">
      <c r="B5098" s="20" t="str">
        <f>IF(Data!B$5005:$B5098&lt;&gt;"",Data!B5098,"")</f>
        <v/>
      </c>
      <c r="C5098" s="20" t="str">
        <f>IF(Data!$B$5005:C5098&lt;&gt;"",Data!C5098,"")</f>
        <v/>
      </c>
      <c r="D5098" s="20" t="str">
        <f t="shared" si="169"/>
        <v/>
      </c>
      <c r="E5098" s="133" t="str">
        <f>IF(D5098="","",IF(COUNTIF($D$10:D5097,D5098)=0,COUNTIF(D:D,D5098),""))</f>
        <v/>
      </c>
      <c r="F5098" s="20" t="str">
        <f t="shared" si="170"/>
        <v/>
      </c>
      <c r="G5098" s="56"/>
      <c r="H5098" s="56"/>
      <c r="I5098" s="56"/>
      <c r="J5098" s="56"/>
      <c r="K5098" s="56"/>
      <c r="L5098" s="56"/>
      <c r="M5098" s="56"/>
      <c r="N5098" s="56"/>
      <c r="O5098" s="56"/>
    </row>
    <row r="5099" spans="2:15">
      <c r="B5099" s="20" t="str">
        <f>IF(Data!B$5005:$B5099&lt;&gt;"",Data!B5099,"")</f>
        <v/>
      </c>
      <c r="C5099" s="20" t="str">
        <f>IF(Data!$B$5005:C5099&lt;&gt;"",Data!C5099,"")</f>
        <v/>
      </c>
      <c r="D5099" s="20" t="str">
        <f t="shared" si="169"/>
        <v/>
      </c>
      <c r="E5099" s="133" t="str">
        <f>IF(D5099="","",IF(COUNTIF($D$10:D5098,D5099)=0,COUNTIF(D:D,D5099),""))</f>
        <v/>
      </c>
      <c r="F5099" s="20" t="str">
        <f t="shared" si="170"/>
        <v/>
      </c>
      <c r="G5099" s="56"/>
      <c r="H5099" s="56"/>
      <c r="I5099" s="56"/>
      <c r="J5099" s="56"/>
      <c r="K5099" s="56"/>
      <c r="L5099" s="56"/>
      <c r="M5099" s="56"/>
      <c r="N5099" s="56"/>
      <c r="O5099" s="56"/>
    </row>
    <row r="5100" spans="2:15">
      <c r="B5100" s="20" t="str">
        <f>IF(Data!B$5005:$B5100&lt;&gt;"",Data!B5100,"")</f>
        <v/>
      </c>
      <c r="C5100" s="20" t="str">
        <f>IF(Data!$B$5005:C5100&lt;&gt;"",Data!C5100,"")</f>
        <v/>
      </c>
      <c r="D5100" s="20" t="str">
        <f t="shared" si="169"/>
        <v/>
      </c>
      <c r="E5100" s="133" t="str">
        <f>IF(D5100="","",IF(COUNTIF($D$10:D5099,D5100)=0,COUNTIF(D:D,D5100),""))</f>
        <v/>
      </c>
      <c r="F5100" s="20" t="str">
        <f t="shared" si="170"/>
        <v/>
      </c>
      <c r="G5100" s="56"/>
      <c r="H5100" s="56"/>
      <c r="I5100" s="56"/>
      <c r="J5100" s="56"/>
      <c r="K5100" s="56"/>
      <c r="L5100" s="56"/>
      <c r="M5100" s="56"/>
      <c r="N5100" s="56"/>
      <c r="O5100" s="56"/>
    </row>
    <row r="5101" spans="2:15">
      <c r="B5101" s="20" t="str">
        <f>IF(Data!B$5005:$B5101&lt;&gt;"",Data!B5101,"")</f>
        <v/>
      </c>
      <c r="C5101" s="20" t="str">
        <f>IF(Data!$B$5005:C5101&lt;&gt;"",Data!C5101,"")</f>
        <v/>
      </c>
      <c r="D5101" s="20" t="str">
        <f t="shared" si="169"/>
        <v/>
      </c>
      <c r="E5101" s="133" t="str">
        <f>IF(D5101="","",IF(COUNTIF($D$10:D5100,D5101)=0,COUNTIF(D:D,D5101),""))</f>
        <v/>
      </c>
      <c r="F5101" s="20" t="str">
        <f t="shared" si="170"/>
        <v/>
      </c>
      <c r="G5101" s="56"/>
      <c r="H5101" s="56"/>
      <c r="I5101" s="56"/>
      <c r="J5101" s="56"/>
      <c r="K5101" s="56"/>
      <c r="L5101" s="56"/>
      <c r="M5101" s="56"/>
      <c r="N5101" s="56"/>
      <c r="O5101" s="56"/>
    </row>
    <row r="5102" spans="2:15">
      <c r="B5102" s="20" t="str">
        <f>IF(Data!B$5005:$B5102&lt;&gt;"",Data!B5102,"")</f>
        <v/>
      </c>
      <c r="C5102" s="20" t="str">
        <f>IF(Data!$B$5005:C5102&lt;&gt;"",Data!C5102,"")</f>
        <v/>
      </c>
      <c r="D5102" s="20" t="str">
        <f t="shared" si="169"/>
        <v/>
      </c>
      <c r="E5102" s="133" t="str">
        <f>IF(D5102="","",IF(COUNTIF($D$10:D5101,D5102)=0,COUNTIF(D:D,D5102),""))</f>
        <v/>
      </c>
      <c r="F5102" s="20" t="str">
        <f t="shared" si="170"/>
        <v/>
      </c>
      <c r="G5102" s="56"/>
      <c r="H5102" s="56"/>
      <c r="I5102" s="56"/>
      <c r="J5102" s="56"/>
      <c r="K5102" s="56"/>
      <c r="L5102" s="56"/>
      <c r="M5102" s="56"/>
      <c r="N5102" s="56"/>
      <c r="O5102" s="56"/>
    </row>
    <row r="5103" spans="2:15">
      <c r="B5103" s="20" t="str">
        <f>IF(Data!B$5005:$B5103&lt;&gt;"",Data!B5103,"")</f>
        <v/>
      </c>
      <c r="C5103" s="20" t="str">
        <f>IF(Data!$B$5005:C5103&lt;&gt;"",Data!C5103,"")</f>
        <v/>
      </c>
      <c r="D5103" s="20" t="str">
        <f t="shared" si="169"/>
        <v/>
      </c>
      <c r="E5103" s="133" t="str">
        <f>IF(D5103="","",IF(COUNTIF($D$10:D5102,D5103)=0,COUNTIF(D:D,D5103),""))</f>
        <v/>
      </c>
      <c r="F5103" s="20" t="str">
        <f t="shared" si="170"/>
        <v/>
      </c>
      <c r="G5103" s="56"/>
      <c r="H5103" s="56"/>
      <c r="I5103" s="56"/>
      <c r="J5103" s="56"/>
      <c r="K5103" s="56"/>
      <c r="L5103" s="56"/>
      <c r="M5103" s="56"/>
      <c r="N5103" s="56"/>
      <c r="O5103" s="56"/>
    </row>
    <row r="5104" spans="2:15">
      <c r="B5104" s="20" t="str">
        <f>IF(Data!B$5005:$B5104&lt;&gt;"",Data!B5104,"")</f>
        <v/>
      </c>
      <c r="C5104" s="20" t="str">
        <f>IF(Data!$B$5005:C5104&lt;&gt;"",Data!C5104,"")</f>
        <v/>
      </c>
      <c r="D5104" s="20" t="str">
        <f t="shared" si="169"/>
        <v/>
      </c>
      <c r="E5104" s="133" t="str">
        <f>IF(D5104="","",IF(COUNTIF($D$10:D5103,D5104)=0,COUNTIF(D:D,D5104),""))</f>
        <v/>
      </c>
      <c r="F5104" s="20" t="str">
        <f t="shared" si="170"/>
        <v/>
      </c>
      <c r="G5104" s="56"/>
      <c r="H5104" s="56"/>
      <c r="I5104" s="56"/>
      <c r="J5104" s="56"/>
      <c r="K5104" s="56"/>
      <c r="L5104" s="56"/>
      <c r="M5104" s="56"/>
      <c r="N5104" s="56"/>
      <c r="O5104" s="56"/>
    </row>
    <row r="5105" spans="2:15">
      <c r="B5105" s="20" t="str">
        <f>IF(Data!B$5005:$B5105&lt;&gt;"",Data!B5105,"")</f>
        <v/>
      </c>
      <c r="C5105" s="20" t="str">
        <f>IF(Data!$B$5005:C5105&lt;&gt;"",Data!C5105,"")</f>
        <v/>
      </c>
      <c r="D5105" s="20" t="str">
        <f t="shared" si="169"/>
        <v/>
      </c>
      <c r="E5105" s="133" t="str">
        <f>IF(D5105="","",IF(COUNTIF($D$10:D5104,D5105)=0,COUNTIF(D:D,D5105),""))</f>
        <v/>
      </c>
      <c r="F5105" s="20" t="str">
        <f t="shared" si="170"/>
        <v/>
      </c>
      <c r="G5105" s="56"/>
      <c r="H5105" s="56"/>
      <c r="I5105" s="56"/>
      <c r="J5105" s="56"/>
      <c r="K5105" s="56"/>
      <c r="L5105" s="56"/>
      <c r="M5105" s="56"/>
      <c r="N5105" s="56"/>
      <c r="O5105" s="56"/>
    </row>
    <row r="5106" spans="2:15">
      <c r="B5106" s="20" t="str">
        <f>IF(Data!B$5005:$B5106&lt;&gt;"",Data!B5106,"")</f>
        <v/>
      </c>
      <c r="C5106" s="20" t="str">
        <f>IF(Data!$B$5005:C5106&lt;&gt;"",Data!C5106,"")</f>
        <v/>
      </c>
      <c r="D5106" s="20" t="str">
        <f t="shared" si="169"/>
        <v/>
      </c>
      <c r="E5106" s="133" t="str">
        <f>IF(D5106="","",IF(COUNTIF($D$10:D5105,D5106)=0,COUNTIF(D:D,D5106),""))</f>
        <v/>
      </c>
      <c r="F5106" s="20" t="str">
        <f t="shared" si="170"/>
        <v/>
      </c>
      <c r="G5106" s="56"/>
      <c r="H5106" s="56"/>
      <c r="I5106" s="56"/>
      <c r="J5106" s="56"/>
      <c r="K5106" s="56"/>
      <c r="L5106" s="56"/>
      <c r="M5106" s="56"/>
      <c r="N5106" s="56"/>
      <c r="O5106" s="56"/>
    </row>
    <row r="5107" spans="2:15">
      <c r="B5107" s="20" t="str">
        <f>IF(Data!B$5005:$B5107&lt;&gt;"",Data!B5107,"")</f>
        <v/>
      </c>
      <c r="C5107" s="20" t="str">
        <f>IF(Data!$B$5005:C5107&lt;&gt;"",Data!C5107,"")</f>
        <v/>
      </c>
      <c r="D5107" s="20" t="str">
        <f t="shared" si="169"/>
        <v/>
      </c>
      <c r="E5107" s="133" t="str">
        <f>IF(D5107="","",IF(COUNTIF($D$10:D5106,D5107)=0,COUNTIF(D:D,D5107),""))</f>
        <v/>
      </c>
      <c r="F5107" s="20" t="str">
        <f t="shared" si="170"/>
        <v/>
      </c>
      <c r="G5107" s="56"/>
      <c r="H5107" s="56"/>
      <c r="I5107" s="56"/>
      <c r="J5107" s="56"/>
      <c r="K5107" s="56"/>
      <c r="L5107" s="56"/>
      <c r="M5107" s="56"/>
      <c r="N5107" s="56"/>
      <c r="O5107" s="56"/>
    </row>
    <row r="5108" spans="2:15">
      <c r="B5108" s="20" t="str">
        <f>IF(Data!B$5005:$B5108&lt;&gt;"",Data!B5108,"")</f>
        <v/>
      </c>
      <c r="C5108" s="20" t="str">
        <f>IF(Data!$B$5005:C5108&lt;&gt;"",Data!C5108,"")</f>
        <v/>
      </c>
      <c r="D5108" s="20" t="str">
        <f t="shared" si="169"/>
        <v/>
      </c>
      <c r="E5108" s="133" t="str">
        <f>IF(D5108="","",IF(COUNTIF($D$10:D5107,D5108)=0,COUNTIF(D:D,D5108),""))</f>
        <v/>
      </c>
      <c r="F5108" s="20" t="str">
        <f t="shared" si="170"/>
        <v/>
      </c>
      <c r="G5108" s="56"/>
      <c r="H5108" s="56"/>
      <c r="I5108" s="56"/>
      <c r="J5108" s="56"/>
      <c r="K5108" s="56"/>
      <c r="L5108" s="56"/>
      <c r="M5108" s="56"/>
      <c r="N5108" s="56"/>
      <c r="O5108" s="56"/>
    </row>
    <row r="5109" spans="2:15">
      <c r="B5109" s="20" t="str">
        <f>IF(Data!B$5005:$B5109&lt;&gt;"",Data!B5109,"")</f>
        <v/>
      </c>
      <c r="C5109" s="20" t="str">
        <f>IF(Data!$B$5005:C5109&lt;&gt;"",Data!C5109,"")</f>
        <v/>
      </c>
      <c r="D5109" s="20" t="str">
        <f t="shared" si="169"/>
        <v/>
      </c>
      <c r="E5109" s="133" t="str">
        <f>IF(D5109="","",IF(COUNTIF($D$10:D5108,D5109)=0,COUNTIF(D:D,D5109),""))</f>
        <v/>
      </c>
      <c r="F5109" s="20" t="str">
        <f t="shared" si="170"/>
        <v/>
      </c>
      <c r="G5109" s="56"/>
      <c r="H5109" s="56"/>
      <c r="I5109" s="56"/>
      <c r="J5109" s="56"/>
      <c r="K5109" s="56"/>
      <c r="L5109" s="56"/>
      <c r="M5109" s="56"/>
      <c r="N5109" s="56"/>
      <c r="O5109" s="56"/>
    </row>
    <row r="5110" spans="2:15">
      <c r="B5110" s="20" t="str">
        <f>IF(Data!B$5005:$B5110&lt;&gt;"",Data!B5110,"")</f>
        <v/>
      </c>
      <c r="C5110" s="20" t="str">
        <f>IF(Data!$B$5005:C5110&lt;&gt;"",Data!C5110,"")</f>
        <v/>
      </c>
      <c r="D5110" s="20" t="str">
        <f t="shared" si="169"/>
        <v/>
      </c>
      <c r="E5110" s="133" t="str">
        <f>IF(D5110="","",IF(COUNTIF($D$10:D5109,D5110)=0,COUNTIF(D:D,D5110),""))</f>
        <v/>
      </c>
      <c r="F5110" s="20" t="str">
        <f t="shared" si="170"/>
        <v/>
      </c>
      <c r="G5110" s="56"/>
      <c r="H5110" s="56"/>
      <c r="I5110" s="56"/>
      <c r="J5110" s="56"/>
      <c r="K5110" s="56"/>
      <c r="L5110" s="56"/>
      <c r="M5110" s="56"/>
      <c r="N5110" s="56"/>
      <c r="O5110" s="56"/>
    </row>
    <row r="5111" spans="2:15">
      <c r="B5111" s="20" t="str">
        <f>IF(Data!B$5005:$B5111&lt;&gt;"",Data!B5111,"")</f>
        <v/>
      </c>
      <c r="C5111" s="20" t="str">
        <f>IF(Data!$B$5005:C5111&lt;&gt;"",Data!C5111,"")</f>
        <v/>
      </c>
      <c r="D5111" s="20" t="str">
        <f t="shared" si="169"/>
        <v/>
      </c>
      <c r="E5111" s="133" t="str">
        <f>IF(D5111="","",IF(COUNTIF($D$10:D5110,D5111)=0,COUNTIF(D:D,D5111),""))</f>
        <v/>
      </c>
      <c r="F5111" s="20" t="str">
        <f t="shared" si="170"/>
        <v/>
      </c>
      <c r="G5111" s="56"/>
      <c r="H5111" s="56"/>
      <c r="I5111" s="56"/>
      <c r="J5111" s="56"/>
      <c r="K5111" s="56"/>
      <c r="L5111" s="56"/>
      <c r="M5111" s="56"/>
      <c r="N5111" s="56"/>
      <c r="O5111" s="56"/>
    </row>
    <row r="5112" spans="2:15">
      <c r="B5112" s="20" t="str">
        <f>IF(Data!B$5005:$B5112&lt;&gt;"",Data!B5112,"")</f>
        <v/>
      </c>
      <c r="C5112" s="20" t="str">
        <f>IF(Data!$B$5005:C5112&lt;&gt;"",Data!C5112,"")</f>
        <v/>
      </c>
      <c r="D5112" s="20" t="str">
        <f t="shared" ref="D5112:D5175" si="171">IF(AND(B5112&lt;&gt;"",C5112&lt;&gt;""), _xlfn.RANK.AVG(B5112,B:B,1),"")</f>
        <v/>
      </c>
      <c r="E5112" s="133" t="str">
        <f>IF(D5112="","",IF(COUNTIF($D$10:D5111,D5112)=0,COUNTIF(D:D,D5112),""))</f>
        <v/>
      </c>
      <c r="F5112" s="20" t="str">
        <f t="shared" si="170"/>
        <v/>
      </c>
      <c r="G5112" s="56"/>
      <c r="H5112" s="56"/>
      <c r="I5112" s="56"/>
      <c r="J5112" s="56"/>
      <c r="K5112" s="56"/>
      <c r="L5112" s="56"/>
      <c r="M5112" s="56"/>
      <c r="N5112" s="56"/>
      <c r="O5112" s="56"/>
    </row>
    <row r="5113" spans="2:15">
      <c r="B5113" s="20" t="str">
        <f>IF(Data!B$5005:$B5113&lt;&gt;"",Data!B5113,"")</f>
        <v/>
      </c>
      <c r="C5113" s="20" t="str">
        <f>IF(Data!$B$5005:C5113&lt;&gt;"",Data!C5113,"")</f>
        <v/>
      </c>
      <c r="D5113" s="20" t="str">
        <f t="shared" si="171"/>
        <v/>
      </c>
      <c r="E5113" s="133" t="str">
        <f>IF(D5113="","",IF(COUNTIF($D$10:D5112,D5113)=0,COUNTIF(D:D,D5113),""))</f>
        <v/>
      </c>
      <c r="F5113" s="20" t="str">
        <f t="shared" si="170"/>
        <v/>
      </c>
      <c r="G5113" s="56"/>
      <c r="H5113" s="56"/>
      <c r="I5113" s="56"/>
      <c r="J5113" s="56"/>
      <c r="K5113" s="56"/>
      <c r="L5113" s="56"/>
      <c r="M5113" s="56"/>
      <c r="N5113" s="56"/>
      <c r="O5113" s="56"/>
    </row>
    <row r="5114" spans="2:15">
      <c r="B5114" s="20" t="str">
        <f>IF(Data!B$5005:$B5114&lt;&gt;"",Data!B5114,"")</f>
        <v/>
      </c>
      <c r="C5114" s="20" t="str">
        <f>IF(Data!$B$5005:C5114&lt;&gt;"",Data!C5114,"")</f>
        <v/>
      </c>
      <c r="D5114" s="20" t="str">
        <f t="shared" si="171"/>
        <v/>
      </c>
      <c r="E5114" s="133" t="str">
        <f>IF(D5114="","",IF(COUNTIF($D$10:D5113,D5114)=0,COUNTIF(D:D,D5114),""))</f>
        <v/>
      </c>
      <c r="F5114" s="20" t="str">
        <f t="shared" si="170"/>
        <v/>
      </c>
      <c r="G5114" s="56"/>
      <c r="H5114" s="56"/>
      <c r="I5114" s="56"/>
      <c r="J5114" s="56"/>
      <c r="K5114" s="56"/>
      <c r="L5114" s="56"/>
      <c r="M5114" s="56"/>
      <c r="N5114" s="56"/>
      <c r="O5114" s="56"/>
    </row>
    <row r="5115" spans="2:15">
      <c r="B5115" s="20" t="str">
        <f>IF(Data!B$5005:$B5115&lt;&gt;"",Data!B5115,"")</f>
        <v/>
      </c>
      <c r="C5115" s="20" t="str">
        <f>IF(Data!$B$5005:C5115&lt;&gt;"",Data!C5115,"")</f>
        <v/>
      </c>
      <c r="D5115" s="20" t="str">
        <f t="shared" si="171"/>
        <v/>
      </c>
      <c r="E5115" s="133" t="str">
        <f>IF(D5115="","",IF(COUNTIF($D$10:D5114,D5115)=0,COUNTIF(D:D,D5115),""))</f>
        <v/>
      </c>
      <c r="F5115" s="20" t="str">
        <f t="shared" si="170"/>
        <v/>
      </c>
      <c r="G5115" s="56"/>
      <c r="H5115" s="56"/>
      <c r="I5115" s="56"/>
      <c r="J5115" s="56"/>
      <c r="K5115" s="56"/>
      <c r="L5115" s="56"/>
      <c r="M5115" s="56"/>
      <c r="N5115" s="56"/>
      <c r="O5115" s="56"/>
    </row>
    <row r="5116" spans="2:15">
      <c r="B5116" s="20" t="str">
        <f>IF(Data!B$5005:$B5116&lt;&gt;"",Data!B5116,"")</f>
        <v/>
      </c>
      <c r="C5116" s="20" t="str">
        <f>IF(Data!$B$5005:C5116&lt;&gt;"",Data!C5116,"")</f>
        <v/>
      </c>
      <c r="D5116" s="20" t="str">
        <f t="shared" si="171"/>
        <v/>
      </c>
      <c r="E5116" s="133" t="str">
        <f>IF(D5116="","",IF(COUNTIF($D$10:D5115,D5116)=0,COUNTIF(D:D,D5116),""))</f>
        <v/>
      </c>
      <c r="F5116" s="20" t="str">
        <f t="shared" si="170"/>
        <v/>
      </c>
      <c r="G5116" s="56"/>
      <c r="H5116" s="56"/>
      <c r="I5116" s="56"/>
      <c r="J5116" s="56"/>
      <c r="K5116" s="56"/>
      <c r="L5116" s="56"/>
      <c r="M5116" s="56"/>
      <c r="N5116" s="56"/>
      <c r="O5116" s="56"/>
    </row>
    <row r="5117" spans="2:15">
      <c r="B5117" s="20" t="str">
        <f>IF(Data!B$5005:$B5117&lt;&gt;"",Data!B5117,"")</f>
        <v/>
      </c>
      <c r="C5117" s="20" t="str">
        <f>IF(Data!$B$5005:C5117&lt;&gt;"",Data!C5117,"")</f>
        <v/>
      </c>
      <c r="D5117" s="20" t="str">
        <f t="shared" si="171"/>
        <v/>
      </c>
      <c r="E5117" s="133" t="str">
        <f>IF(D5117="","",IF(COUNTIF($D$10:D5116,D5117)=0,COUNTIF(D:D,D5117),""))</f>
        <v/>
      </c>
      <c r="F5117" s="20" t="str">
        <f t="shared" si="170"/>
        <v/>
      </c>
      <c r="G5117" s="56"/>
      <c r="H5117" s="56"/>
      <c r="I5117" s="56"/>
      <c r="J5117" s="56"/>
      <c r="K5117" s="56"/>
      <c r="L5117" s="56"/>
      <c r="M5117" s="56"/>
      <c r="N5117" s="56"/>
      <c r="O5117" s="56"/>
    </row>
    <row r="5118" spans="2:15">
      <c r="B5118" s="20" t="str">
        <f>IF(Data!B$5005:$B5118&lt;&gt;"",Data!B5118,"")</f>
        <v/>
      </c>
      <c r="C5118" s="20" t="str">
        <f>IF(Data!$B$5005:C5118&lt;&gt;"",Data!C5118,"")</f>
        <v/>
      </c>
      <c r="D5118" s="20" t="str">
        <f t="shared" si="171"/>
        <v/>
      </c>
      <c r="E5118" s="133" t="str">
        <f>IF(D5118="","",IF(COUNTIF($D$10:D5117,D5118)=0,COUNTIF(D:D,D5118),""))</f>
        <v/>
      </c>
      <c r="F5118" s="20" t="str">
        <f t="shared" si="170"/>
        <v/>
      </c>
      <c r="G5118" s="56"/>
      <c r="H5118" s="56"/>
      <c r="I5118" s="56"/>
      <c r="J5118" s="56"/>
      <c r="K5118" s="56"/>
      <c r="L5118" s="56"/>
      <c r="M5118" s="56"/>
      <c r="N5118" s="56"/>
      <c r="O5118" s="56"/>
    </row>
    <row r="5119" spans="2:15">
      <c r="B5119" s="20" t="str">
        <f>IF(Data!B$5005:$B5119&lt;&gt;"",Data!B5119,"")</f>
        <v/>
      </c>
      <c r="C5119" s="20" t="str">
        <f>IF(Data!$B$5005:C5119&lt;&gt;"",Data!C5119,"")</f>
        <v/>
      </c>
      <c r="D5119" s="20" t="str">
        <f t="shared" si="171"/>
        <v/>
      </c>
      <c r="E5119" s="133" t="str">
        <f>IF(D5119="","",IF(COUNTIF($D$10:D5118,D5119)=0,COUNTIF(D:D,D5119),""))</f>
        <v/>
      </c>
      <c r="F5119" s="20" t="str">
        <f t="shared" si="170"/>
        <v/>
      </c>
      <c r="G5119" s="56"/>
      <c r="H5119" s="56"/>
      <c r="I5119" s="56"/>
      <c r="J5119" s="56"/>
      <c r="K5119" s="56"/>
      <c r="L5119" s="56"/>
      <c r="M5119" s="56"/>
      <c r="N5119" s="56"/>
      <c r="O5119" s="56"/>
    </row>
    <row r="5120" spans="2:15">
      <c r="B5120" s="20" t="str">
        <f>IF(Data!B$5005:$B5120&lt;&gt;"",Data!B5120,"")</f>
        <v/>
      </c>
      <c r="C5120" s="20" t="str">
        <f>IF(Data!$B$5005:C5120&lt;&gt;"",Data!C5120,"")</f>
        <v/>
      </c>
      <c r="D5120" s="20" t="str">
        <f t="shared" si="171"/>
        <v/>
      </c>
      <c r="E5120" s="133" t="str">
        <f>IF(D5120="","",IF(COUNTIF($D$10:D5119,D5120)=0,COUNTIF(D:D,D5120),""))</f>
        <v/>
      </c>
      <c r="F5120" s="20" t="str">
        <f t="shared" si="170"/>
        <v/>
      </c>
      <c r="G5120" s="56"/>
      <c r="H5120" s="56"/>
      <c r="I5120" s="56"/>
      <c r="J5120" s="56"/>
      <c r="K5120" s="56"/>
      <c r="L5120" s="56"/>
      <c r="M5120" s="56"/>
      <c r="N5120" s="56"/>
      <c r="O5120" s="56"/>
    </row>
    <row r="5121" spans="2:15">
      <c r="B5121" s="20" t="str">
        <f>IF(Data!B$5005:$B5121&lt;&gt;"",Data!B5121,"")</f>
        <v/>
      </c>
      <c r="C5121" s="20" t="str">
        <f>IF(Data!$B$5005:C5121&lt;&gt;"",Data!C5121,"")</f>
        <v/>
      </c>
      <c r="D5121" s="20" t="str">
        <f t="shared" si="171"/>
        <v/>
      </c>
      <c r="E5121" s="133" t="str">
        <f>IF(D5121="","",IF(COUNTIF($D$10:D5120,D5121)=0,COUNTIF(D:D,D5121),""))</f>
        <v/>
      </c>
      <c r="F5121" s="20" t="str">
        <f t="shared" si="170"/>
        <v/>
      </c>
      <c r="G5121" s="56"/>
      <c r="H5121" s="56"/>
      <c r="I5121" s="56"/>
      <c r="J5121" s="56"/>
      <c r="K5121" s="56"/>
      <c r="L5121" s="56"/>
      <c r="M5121" s="56"/>
      <c r="N5121" s="56"/>
      <c r="O5121" s="56"/>
    </row>
    <row r="5122" spans="2:15">
      <c r="B5122" s="20" t="str">
        <f>IF(Data!B$5005:$B5122&lt;&gt;"",Data!B5122,"")</f>
        <v/>
      </c>
      <c r="C5122" s="20" t="str">
        <f>IF(Data!$B$5005:C5122&lt;&gt;"",Data!C5122,"")</f>
        <v/>
      </c>
      <c r="D5122" s="20" t="str">
        <f t="shared" si="171"/>
        <v/>
      </c>
      <c r="E5122" s="133" t="str">
        <f>IF(D5122="","",IF(COUNTIF($D$10:D5121,D5122)=0,COUNTIF(D:D,D5122),""))</f>
        <v/>
      </c>
      <c r="F5122" s="20" t="str">
        <f t="shared" si="170"/>
        <v/>
      </c>
      <c r="G5122" s="56"/>
      <c r="H5122" s="56"/>
      <c r="I5122" s="56"/>
      <c r="J5122" s="56"/>
      <c r="K5122" s="56"/>
      <c r="L5122" s="56"/>
      <c r="M5122" s="56"/>
      <c r="N5122" s="56"/>
      <c r="O5122" s="56"/>
    </row>
    <row r="5123" spans="2:15">
      <c r="B5123" s="20" t="str">
        <f>IF(Data!B$5005:$B5123&lt;&gt;"",Data!B5123,"")</f>
        <v/>
      </c>
      <c r="C5123" s="20" t="str">
        <f>IF(Data!$B$5005:C5123&lt;&gt;"",Data!C5123,"")</f>
        <v/>
      </c>
      <c r="D5123" s="20" t="str">
        <f t="shared" si="171"/>
        <v/>
      </c>
      <c r="E5123" s="133" t="str">
        <f>IF(D5123="","",IF(COUNTIF($D$10:D5122,D5123)=0,COUNTIF(D:D,D5123),""))</f>
        <v/>
      </c>
      <c r="F5123" s="20" t="str">
        <f t="shared" si="170"/>
        <v/>
      </c>
      <c r="G5123" s="56"/>
      <c r="H5123" s="56"/>
      <c r="I5123" s="56"/>
      <c r="J5123" s="56"/>
      <c r="K5123" s="56"/>
      <c r="L5123" s="56"/>
      <c r="M5123" s="56"/>
      <c r="N5123" s="56"/>
      <c r="O5123" s="56"/>
    </row>
    <row r="5124" spans="2:15">
      <c r="B5124" s="20" t="str">
        <f>IF(Data!B$5005:$B5124&lt;&gt;"",Data!B5124,"")</f>
        <v/>
      </c>
      <c r="C5124" s="20" t="str">
        <f>IF(Data!$B$5005:C5124&lt;&gt;"",Data!C5124,"")</f>
        <v/>
      </c>
      <c r="D5124" s="20" t="str">
        <f t="shared" si="171"/>
        <v/>
      </c>
      <c r="E5124" s="133" t="str">
        <f>IF(D5124="","",IF(COUNTIF($D$10:D5123,D5124)=0,COUNTIF(D:D,D5124),""))</f>
        <v/>
      </c>
      <c r="F5124" s="20" t="str">
        <f t="shared" si="170"/>
        <v/>
      </c>
      <c r="G5124" s="56"/>
      <c r="H5124" s="56"/>
      <c r="I5124" s="56"/>
      <c r="J5124" s="56"/>
      <c r="K5124" s="56"/>
      <c r="L5124" s="56"/>
      <c r="M5124" s="56"/>
      <c r="N5124" s="56"/>
      <c r="O5124" s="56"/>
    </row>
    <row r="5125" spans="2:15">
      <c r="B5125" s="20" t="str">
        <f>IF(Data!B$5005:$B5125&lt;&gt;"",Data!B5125,"")</f>
        <v/>
      </c>
      <c r="C5125" s="20" t="str">
        <f>IF(Data!$B$5005:C5125&lt;&gt;"",Data!C5125,"")</f>
        <v/>
      </c>
      <c r="D5125" s="20" t="str">
        <f t="shared" si="171"/>
        <v/>
      </c>
      <c r="E5125" s="133" t="str">
        <f>IF(D5125="","",IF(COUNTIF($D$10:D5124,D5125)=0,COUNTIF(D:D,D5125),""))</f>
        <v/>
      </c>
      <c r="F5125" s="20" t="str">
        <f t="shared" si="170"/>
        <v/>
      </c>
      <c r="G5125" s="56"/>
      <c r="H5125" s="56"/>
      <c r="I5125" s="56"/>
      <c r="J5125" s="56"/>
      <c r="K5125" s="56"/>
      <c r="L5125" s="56"/>
      <c r="M5125" s="56"/>
      <c r="N5125" s="56"/>
      <c r="O5125" s="56"/>
    </row>
    <row r="5126" spans="2:15">
      <c r="B5126" s="20" t="str">
        <f>IF(Data!B$5005:$B5126&lt;&gt;"",Data!B5126,"")</f>
        <v/>
      </c>
      <c r="C5126" s="20" t="str">
        <f>IF(Data!$B$5005:C5126&lt;&gt;"",Data!C5126,"")</f>
        <v/>
      </c>
      <c r="D5126" s="20" t="str">
        <f t="shared" si="171"/>
        <v/>
      </c>
      <c r="E5126" s="133" t="str">
        <f>IF(D5126="","",IF(COUNTIF($D$10:D5125,D5126)=0,COUNTIF(D:D,D5126),""))</f>
        <v/>
      </c>
      <c r="F5126" s="20" t="str">
        <f t="shared" si="170"/>
        <v/>
      </c>
      <c r="G5126" s="56"/>
      <c r="H5126" s="56"/>
      <c r="I5126" s="56"/>
      <c r="J5126" s="56"/>
      <c r="K5126" s="56"/>
      <c r="L5126" s="56"/>
      <c r="M5126" s="56"/>
      <c r="N5126" s="56"/>
      <c r="O5126" s="56"/>
    </row>
    <row r="5127" spans="2:15">
      <c r="B5127" s="20" t="str">
        <f>IF(Data!B$5005:$B5127&lt;&gt;"",Data!B5127,"")</f>
        <v/>
      </c>
      <c r="C5127" s="20" t="str">
        <f>IF(Data!$B$5005:C5127&lt;&gt;"",Data!C5127,"")</f>
        <v/>
      </c>
      <c r="D5127" s="20" t="str">
        <f t="shared" si="171"/>
        <v/>
      </c>
      <c r="E5127" s="133" t="str">
        <f>IF(D5127="","",IF(COUNTIF($D$10:D5126,D5127)=0,COUNTIF(D:D,D5127),""))</f>
        <v/>
      </c>
      <c r="F5127" s="20" t="str">
        <f t="shared" si="170"/>
        <v/>
      </c>
      <c r="G5127" s="56"/>
      <c r="H5127" s="56"/>
      <c r="I5127" s="56"/>
      <c r="J5127" s="56"/>
      <c r="K5127" s="56"/>
      <c r="L5127" s="56"/>
      <c r="M5127" s="56"/>
      <c r="N5127" s="56"/>
      <c r="O5127" s="56"/>
    </row>
    <row r="5128" spans="2:15">
      <c r="B5128" s="20" t="str">
        <f>IF(Data!B$5005:$B5128&lt;&gt;"",Data!B5128,"")</f>
        <v/>
      </c>
      <c r="C5128" s="20" t="str">
        <f>IF(Data!$B$5005:C5128&lt;&gt;"",Data!C5128,"")</f>
        <v/>
      </c>
      <c r="D5128" s="20" t="str">
        <f t="shared" si="171"/>
        <v/>
      </c>
      <c r="E5128" s="133" t="str">
        <f>IF(D5128="","",IF(COUNTIF($D$10:D5127,D5128)=0,COUNTIF(D:D,D5128),""))</f>
        <v/>
      </c>
      <c r="F5128" s="20" t="str">
        <f t="shared" si="170"/>
        <v/>
      </c>
      <c r="G5128" s="56"/>
      <c r="H5128" s="56"/>
      <c r="I5128" s="56"/>
      <c r="J5128" s="56"/>
      <c r="K5128" s="56"/>
      <c r="L5128" s="56"/>
      <c r="M5128" s="56"/>
      <c r="N5128" s="56"/>
      <c r="O5128" s="56"/>
    </row>
    <row r="5129" spans="2:15">
      <c r="B5129" s="20" t="str">
        <f>IF(Data!B$5005:$B5129&lt;&gt;"",Data!B5129,"")</f>
        <v/>
      </c>
      <c r="C5129" s="20" t="str">
        <f>IF(Data!$B$5005:C5129&lt;&gt;"",Data!C5129,"")</f>
        <v/>
      </c>
      <c r="D5129" s="20" t="str">
        <f t="shared" si="171"/>
        <v/>
      </c>
      <c r="E5129" s="133" t="str">
        <f>IF(D5129="","",IF(COUNTIF($D$10:D5128,D5129)=0,COUNTIF(D:D,D5129),""))</f>
        <v/>
      </c>
      <c r="F5129" s="20" t="str">
        <f t="shared" si="170"/>
        <v/>
      </c>
      <c r="G5129" s="56"/>
      <c r="H5129" s="56"/>
      <c r="I5129" s="56"/>
      <c r="J5129" s="56"/>
      <c r="K5129" s="56"/>
      <c r="L5129" s="56"/>
      <c r="M5129" s="56"/>
      <c r="N5129" s="56"/>
      <c r="O5129" s="56"/>
    </row>
    <row r="5130" spans="2:15">
      <c r="B5130" s="20" t="str">
        <f>IF(Data!B$5005:$B5130&lt;&gt;"",Data!B5130,"")</f>
        <v/>
      </c>
      <c r="C5130" s="20" t="str">
        <f>IF(Data!$B$5005:C5130&lt;&gt;"",Data!C5130,"")</f>
        <v/>
      </c>
      <c r="D5130" s="20" t="str">
        <f t="shared" si="171"/>
        <v/>
      </c>
      <c r="E5130" s="133" t="str">
        <f>IF(D5130="","",IF(COUNTIF($D$10:D5129,D5130)=0,COUNTIF(D:D,D5130),""))</f>
        <v/>
      </c>
      <c r="F5130" s="20" t="str">
        <f t="shared" si="170"/>
        <v/>
      </c>
      <c r="G5130" s="56"/>
      <c r="H5130" s="56"/>
      <c r="I5130" s="56"/>
      <c r="J5130" s="56"/>
      <c r="K5130" s="56"/>
      <c r="L5130" s="56"/>
      <c r="M5130" s="56"/>
      <c r="N5130" s="56"/>
      <c r="O5130" s="56"/>
    </row>
    <row r="5131" spans="2:15">
      <c r="B5131" s="20" t="str">
        <f>IF(Data!B$5005:$B5131&lt;&gt;"",Data!B5131,"")</f>
        <v/>
      </c>
      <c r="C5131" s="20" t="str">
        <f>IF(Data!$B$5005:C5131&lt;&gt;"",Data!C5131,"")</f>
        <v/>
      </c>
      <c r="D5131" s="20" t="str">
        <f t="shared" si="171"/>
        <v/>
      </c>
      <c r="E5131" s="133" t="str">
        <f>IF(D5131="","",IF(COUNTIF($D$10:D5130,D5131)=0,COUNTIF(D:D,D5131),""))</f>
        <v/>
      </c>
      <c r="F5131" s="20" t="str">
        <f t="shared" si="170"/>
        <v/>
      </c>
      <c r="G5131" s="56"/>
      <c r="H5131" s="56"/>
      <c r="I5131" s="56"/>
      <c r="J5131" s="56"/>
      <c r="K5131" s="56"/>
      <c r="L5131" s="56"/>
      <c r="M5131" s="56"/>
      <c r="N5131" s="56"/>
      <c r="O5131" s="56"/>
    </row>
    <row r="5132" spans="2:15">
      <c r="B5132" s="20" t="str">
        <f>IF(Data!B$5005:$B5132&lt;&gt;"",Data!B5132,"")</f>
        <v/>
      </c>
      <c r="C5132" s="20" t="str">
        <f>IF(Data!$B$5005:C5132&lt;&gt;"",Data!C5132,"")</f>
        <v/>
      </c>
      <c r="D5132" s="20" t="str">
        <f t="shared" si="171"/>
        <v/>
      </c>
      <c r="E5132" s="133" t="str">
        <f>IF(D5132="","",IF(COUNTIF($D$10:D5131,D5132)=0,COUNTIF(D:D,D5132),""))</f>
        <v/>
      </c>
      <c r="F5132" s="20" t="str">
        <f t="shared" ref="F5132:F5185" si="172">IF(E5132="","",E5132^3-E5132)</f>
        <v/>
      </c>
      <c r="G5132" s="56"/>
      <c r="H5132" s="56"/>
      <c r="I5132" s="56"/>
      <c r="J5132" s="56"/>
      <c r="K5132" s="56"/>
      <c r="L5132" s="56"/>
      <c r="M5132" s="56"/>
      <c r="N5132" s="56"/>
      <c r="O5132" s="56"/>
    </row>
    <row r="5133" spans="2:15">
      <c r="B5133" s="20" t="str">
        <f>IF(Data!B$5005:$B5133&lt;&gt;"",Data!B5133,"")</f>
        <v/>
      </c>
      <c r="C5133" s="20" t="str">
        <f>IF(Data!$B$5005:C5133&lt;&gt;"",Data!C5133,"")</f>
        <v/>
      </c>
      <c r="D5133" s="20" t="str">
        <f t="shared" si="171"/>
        <v/>
      </c>
      <c r="E5133" s="133" t="str">
        <f>IF(D5133="","",IF(COUNTIF($D$10:D5132,D5133)=0,COUNTIF(D:D,D5133),""))</f>
        <v/>
      </c>
      <c r="F5133" s="20" t="str">
        <f t="shared" si="172"/>
        <v/>
      </c>
      <c r="G5133" s="56"/>
      <c r="H5133" s="56"/>
      <c r="I5133" s="56"/>
      <c r="J5133" s="56"/>
      <c r="K5133" s="56"/>
      <c r="L5133" s="56"/>
      <c r="M5133" s="56"/>
      <c r="N5133" s="56"/>
      <c r="O5133" s="56"/>
    </row>
    <row r="5134" spans="2:15">
      <c r="B5134" s="20" t="str">
        <f>IF(Data!B$5005:$B5134&lt;&gt;"",Data!B5134,"")</f>
        <v/>
      </c>
      <c r="C5134" s="20" t="str">
        <f>IF(Data!$B$5005:C5134&lt;&gt;"",Data!C5134,"")</f>
        <v/>
      </c>
      <c r="D5134" s="20" t="str">
        <f t="shared" si="171"/>
        <v/>
      </c>
      <c r="E5134" s="133" t="str">
        <f>IF(D5134="","",IF(COUNTIF($D$10:D5133,D5134)=0,COUNTIF(D:D,D5134),""))</f>
        <v/>
      </c>
      <c r="F5134" s="20" t="str">
        <f t="shared" si="172"/>
        <v/>
      </c>
      <c r="G5134" s="56"/>
      <c r="H5134" s="56"/>
      <c r="I5134" s="56"/>
      <c r="J5134" s="56"/>
      <c r="K5134" s="56"/>
      <c r="L5134" s="56"/>
      <c r="M5134" s="56"/>
      <c r="N5134" s="56"/>
      <c r="O5134" s="56"/>
    </row>
    <row r="5135" spans="2:15">
      <c r="B5135" s="20" t="str">
        <f>IF(Data!B$5005:$B5135&lt;&gt;"",Data!B5135,"")</f>
        <v/>
      </c>
      <c r="C5135" s="20" t="str">
        <f>IF(Data!$B$5005:C5135&lt;&gt;"",Data!C5135,"")</f>
        <v/>
      </c>
      <c r="D5135" s="20" t="str">
        <f t="shared" si="171"/>
        <v/>
      </c>
      <c r="E5135" s="133" t="str">
        <f>IF(D5135="","",IF(COUNTIF($D$10:D5134,D5135)=0,COUNTIF(D:D,D5135),""))</f>
        <v/>
      </c>
      <c r="F5135" s="20" t="str">
        <f t="shared" si="172"/>
        <v/>
      </c>
      <c r="G5135" s="56"/>
      <c r="H5135" s="56"/>
      <c r="I5135" s="56"/>
      <c r="J5135" s="56"/>
      <c r="K5135" s="56"/>
      <c r="L5135" s="56"/>
      <c r="M5135" s="56"/>
      <c r="N5135" s="56"/>
      <c r="O5135" s="56"/>
    </row>
    <row r="5136" spans="2:15">
      <c r="B5136" s="20" t="str">
        <f>IF(Data!B$5005:$B5136&lt;&gt;"",Data!B5136,"")</f>
        <v/>
      </c>
      <c r="C5136" s="20" t="str">
        <f>IF(Data!$B$5005:C5136&lt;&gt;"",Data!C5136,"")</f>
        <v/>
      </c>
      <c r="D5136" s="20" t="str">
        <f t="shared" si="171"/>
        <v/>
      </c>
      <c r="E5136" s="133" t="str">
        <f>IF(D5136="","",IF(COUNTIF($D$10:D5135,D5136)=0,COUNTIF(D:D,D5136),""))</f>
        <v/>
      </c>
      <c r="F5136" s="20" t="str">
        <f t="shared" si="172"/>
        <v/>
      </c>
      <c r="G5136" s="56"/>
      <c r="H5136" s="56"/>
      <c r="I5136" s="56"/>
      <c r="J5136" s="56"/>
      <c r="K5136" s="56"/>
      <c r="L5136" s="56"/>
      <c r="M5136" s="56"/>
      <c r="N5136" s="56"/>
      <c r="O5136" s="56"/>
    </row>
    <row r="5137" spans="2:15">
      <c r="B5137" s="20" t="str">
        <f>IF(Data!B$5005:$B5137&lt;&gt;"",Data!B5137,"")</f>
        <v/>
      </c>
      <c r="C5137" s="20" t="str">
        <f>IF(Data!$B$5005:C5137&lt;&gt;"",Data!C5137,"")</f>
        <v/>
      </c>
      <c r="D5137" s="20" t="str">
        <f t="shared" si="171"/>
        <v/>
      </c>
      <c r="E5137" s="133" t="str">
        <f>IF(D5137="","",IF(COUNTIF($D$10:D5136,D5137)=0,COUNTIF(D:D,D5137),""))</f>
        <v/>
      </c>
      <c r="F5137" s="20" t="str">
        <f t="shared" si="172"/>
        <v/>
      </c>
      <c r="G5137" s="56"/>
      <c r="H5137" s="56"/>
      <c r="I5137" s="56"/>
      <c r="J5137" s="56"/>
      <c r="K5137" s="56"/>
      <c r="L5137" s="56"/>
      <c r="M5137" s="56"/>
      <c r="N5137" s="56"/>
      <c r="O5137" s="56"/>
    </row>
    <row r="5138" spans="2:15">
      <c r="B5138" s="20" t="str">
        <f>IF(Data!B$5005:$B5138&lt;&gt;"",Data!B5138,"")</f>
        <v/>
      </c>
      <c r="C5138" s="20" t="str">
        <f>IF(Data!$B$5005:C5138&lt;&gt;"",Data!C5138,"")</f>
        <v/>
      </c>
      <c r="D5138" s="20" t="str">
        <f t="shared" si="171"/>
        <v/>
      </c>
      <c r="E5138" s="133" t="str">
        <f>IF(D5138="","",IF(COUNTIF($D$10:D5137,D5138)=0,COUNTIF(D:D,D5138),""))</f>
        <v/>
      </c>
      <c r="F5138" s="20" t="str">
        <f t="shared" si="172"/>
        <v/>
      </c>
      <c r="G5138" s="56"/>
      <c r="H5138" s="56"/>
      <c r="I5138" s="56"/>
      <c r="J5138" s="56"/>
      <c r="K5138" s="56"/>
      <c r="L5138" s="56"/>
      <c r="M5138" s="56"/>
      <c r="N5138" s="56"/>
      <c r="O5138" s="56"/>
    </row>
    <row r="5139" spans="2:15">
      <c r="B5139" s="20" t="str">
        <f>IF(Data!B$5005:$B5139&lt;&gt;"",Data!B5139,"")</f>
        <v/>
      </c>
      <c r="C5139" s="20" t="str">
        <f>IF(Data!$B$5005:C5139&lt;&gt;"",Data!C5139,"")</f>
        <v/>
      </c>
      <c r="D5139" s="20" t="str">
        <f t="shared" si="171"/>
        <v/>
      </c>
      <c r="E5139" s="133" t="str">
        <f>IF(D5139="","",IF(COUNTIF($D$10:D5138,D5139)=0,COUNTIF(D:D,D5139),""))</f>
        <v/>
      </c>
      <c r="F5139" s="20" t="str">
        <f t="shared" si="172"/>
        <v/>
      </c>
      <c r="G5139" s="56"/>
      <c r="H5139" s="56"/>
      <c r="I5139" s="56"/>
      <c r="J5139" s="56"/>
      <c r="K5139" s="56"/>
      <c r="L5139" s="56"/>
      <c r="M5139" s="56"/>
      <c r="N5139" s="56"/>
      <c r="O5139" s="56"/>
    </row>
    <row r="5140" spans="2:15">
      <c r="B5140" s="20" t="str">
        <f>IF(Data!B$5005:$B5140&lt;&gt;"",Data!B5140,"")</f>
        <v/>
      </c>
      <c r="C5140" s="20" t="str">
        <f>IF(Data!$B$5005:C5140&lt;&gt;"",Data!C5140,"")</f>
        <v/>
      </c>
      <c r="D5140" s="20" t="str">
        <f t="shared" si="171"/>
        <v/>
      </c>
      <c r="E5140" s="133" t="str">
        <f>IF(D5140="","",IF(COUNTIF($D$10:D5139,D5140)=0,COUNTIF(D:D,D5140),""))</f>
        <v/>
      </c>
      <c r="F5140" s="20" t="str">
        <f t="shared" si="172"/>
        <v/>
      </c>
      <c r="G5140" s="56"/>
      <c r="H5140" s="56"/>
      <c r="I5140" s="56"/>
      <c r="J5140" s="56"/>
      <c r="K5140" s="56"/>
      <c r="L5140" s="56"/>
      <c r="M5140" s="56"/>
      <c r="N5140" s="56"/>
      <c r="O5140" s="56"/>
    </row>
    <row r="5141" spans="2:15">
      <c r="B5141" s="20" t="str">
        <f>IF(Data!B$5005:$B5141&lt;&gt;"",Data!B5141,"")</f>
        <v/>
      </c>
      <c r="C5141" s="20" t="str">
        <f>IF(Data!$B$5005:C5141&lt;&gt;"",Data!C5141,"")</f>
        <v/>
      </c>
      <c r="D5141" s="20" t="str">
        <f t="shared" si="171"/>
        <v/>
      </c>
      <c r="E5141" s="133" t="str">
        <f>IF(D5141="","",IF(COUNTIF($D$10:D5140,D5141)=0,COUNTIF(D:D,D5141),""))</f>
        <v/>
      </c>
      <c r="F5141" s="20" t="str">
        <f t="shared" si="172"/>
        <v/>
      </c>
      <c r="G5141" s="56"/>
      <c r="H5141" s="56"/>
      <c r="I5141" s="56"/>
      <c r="J5141" s="56"/>
      <c r="K5141" s="56"/>
      <c r="L5141" s="56"/>
      <c r="M5141" s="56"/>
      <c r="N5141" s="56"/>
      <c r="O5141" s="56"/>
    </row>
    <row r="5142" spans="2:15">
      <c r="B5142" s="20" t="str">
        <f>IF(Data!B$5005:$B5142&lt;&gt;"",Data!B5142,"")</f>
        <v/>
      </c>
      <c r="C5142" s="20" t="str">
        <f>IF(Data!$B$5005:C5142&lt;&gt;"",Data!C5142,"")</f>
        <v/>
      </c>
      <c r="D5142" s="20" t="str">
        <f t="shared" si="171"/>
        <v/>
      </c>
      <c r="E5142" s="133" t="str">
        <f>IF(D5142="","",IF(COUNTIF($D$10:D5141,D5142)=0,COUNTIF(D:D,D5142),""))</f>
        <v/>
      </c>
      <c r="F5142" s="20" t="str">
        <f t="shared" si="172"/>
        <v/>
      </c>
      <c r="G5142" s="56"/>
      <c r="H5142" s="56"/>
      <c r="I5142" s="56"/>
      <c r="J5142" s="56"/>
      <c r="K5142" s="56"/>
      <c r="L5142" s="56"/>
      <c r="M5142" s="56"/>
      <c r="N5142" s="56"/>
      <c r="O5142" s="56"/>
    </row>
    <row r="5143" spans="2:15">
      <c r="B5143" s="20" t="str">
        <f>IF(Data!B$5005:$B5143&lt;&gt;"",Data!B5143,"")</f>
        <v/>
      </c>
      <c r="C5143" s="20" t="str">
        <f>IF(Data!$B$5005:C5143&lt;&gt;"",Data!C5143,"")</f>
        <v/>
      </c>
      <c r="D5143" s="20" t="str">
        <f t="shared" si="171"/>
        <v/>
      </c>
      <c r="E5143" s="133" t="str">
        <f>IF(D5143="","",IF(COUNTIF($D$10:D5142,D5143)=0,COUNTIF(D:D,D5143),""))</f>
        <v/>
      </c>
      <c r="F5143" s="20" t="str">
        <f t="shared" si="172"/>
        <v/>
      </c>
      <c r="G5143" s="56"/>
      <c r="H5143" s="56"/>
      <c r="I5143" s="56"/>
      <c r="J5143" s="56"/>
      <c r="K5143" s="56"/>
      <c r="L5143" s="56"/>
      <c r="M5143" s="56"/>
      <c r="N5143" s="56"/>
      <c r="O5143" s="56"/>
    </row>
    <row r="5144" spans="2:15">
      <c r="B5144" s="20" t="str">
        <f>IF(Data!B$5005:$B5144&lt;&gt;"",Data!B5144,"")</f>
        <v/>
      </c>
      <c r="C5144" s="20" t="str">
        <f>IF(Data!$B$5005:C5144&lt;&gt;"",Data!C5144,"")</f>
        <v/>
      </c>
      <c r="D5144" s="20" t="str">
        <f t="shared" si="171"/>
        <v/>
      </c>
      <c r="E5144" s="133" t="str">
        <f>IF(D5144="","",IF(COUNTIF($D$10:D5143,D5144)=0,COUNTIF(D:D,D5144),""))</f>
        <v/>
      </c>
      <c r="F5144" s="20" t="str">
        <f t="shared" si="172"/>
        <v/>
      </c>
      <c r="G5144" s="56"/>
      <c r="H5144" s="56"/>
      <c r="I5144" s="56"/>
      <c r="J5144" s="56"/>
      <c r="K5144" s="56"/>
      <c r="L5144" s="56"/>
      <c r="M5144" s="56"/>
      <c r="N5144" s="56"/>
      <c r="O5144" s="56"/>
    </row>
    <row r="5145" spans="2:15">
      <c r="B5145" s="20" t="str">
        <f>IF(Data!B$5005:$B5145&lt;&gt;"",Data!B5145,"")</f>
        <v/>
      </c>
      <c r="C5145" s="20" t="str">
        <f>IF(Data!$B$5005:C5145&lt;&gt;"",Data!C5145,"")</f>
        <v/>
      </c>
      <c r="D5145" s="20" t="str">
        <f t="shared" si="171"/>
        <v/>
      </c>
      <c r="E5145" s="133" t="str">
        <f>IF(D5145="","",IF(COUNTIF($D$10:D5144,D5145)=0,COUNTIF(D:D,D5145),""))</f>
        <v/>
      </c>
      <c r="F5145" s="20" t="str">
        <f t="shared" si="172"/>
        <v/>
      </c>
      <c r="G5145" s="56"/>
      <c r="H5145" s="56"/>
      <c r="I5145" s="56"/>
      <c r="J5145" s="56"/>
      <c r="K5145" s="56"/>
      <c r="L5145" s="56"/>
      <c r="M5145" s="56"/>
      <c r="N5145" s="56"/>
      <c r="O5145" s="56"/>
    </row>
    <row r="5146" spans="2:15">
      <c r="B5146" s="20" t="str">
        <f>IF(Data!B$5005:$B5146&lt;&gt;"",Data!B5146,"")</f>
        <v/>
      </c>
      <c r="C5146" s="20" t="str">
        <f>IF(Data!$B$5005:C5146&lt;&gt;"",Data!C5146,"")</f>
        <v/>
      </c>
      <c r="D5146" s="20" t="str">
        <f t="shared" si="171"/>
        <v/>
      </c>
      <c r="E5146" s="133" t="str">
        <f>IF(D5146="","",IF(COUNTIF($D$10:D5145,D5146)=0,COUNTIF(D:D,D5146),""))</f>
        <v/>
      </c>
      <c r="F5146" s="20" t="str">
        <f t="shared" si="172"/>
        <v/>
      </c>
      <c r="G5146" s="56"/>
      <c r="H5146" s="56"/>
      <c r="I5146" s="56"/>
      <c r="J5146" s="56"/>
      <c r="K5146" s="56"/>
      <c r="L5146" s="56"/>
      <c r="M5146" s="56"/>
      <c r="N5146" s="56"/>
      <c r="O5146" s="56"/>
    </row>
    <row r="5147" spans="2:15">
      <c r="B5147" s="20" t="str">
        <f>IF(Data!B$5005:$B5147&lt;&gt;"",Data!B5147,"")</f>
        <v/>
      </c>
      <c r="C5147" s="20" t="str">
        <f>IF(Data!$B$5005:C5147&lt;&gt;"",Data!C5147,"")</f>
        <v/>
      </c>
      <c r="D5147" s="20" t="str">
        <f t="shared" si="171"/>
        <v/>
      </c>
      <c r="E5147" s="133" t="str">
        <f>IF(D5147="","",IF(COUNTIF($D$10:D5146,D5147)=0,COUNTIF(D:D,D5147),""))</f>
        <v/>
      </c>
      <c r="F5147" s="20" t="str">
        <f t="shared" si="172"/>
        <v/>
      </c>
      <c r="G5147" s="56"/>
      <c r="H5147" s="56"/>
      <c r="I5147" s="56"/>
      <c r="J5147" s="56"/>
      <c r="K5147" s="56"/>
      <c r="L5147" s="56"/>
      <c r="M5147" s="56"/>
      <c r="N5147" s="56"/>
      <c r="O5147" s="56"/>
    </row>
    <row r="5148" spans="2:15">
      <c r="B5148" s="20" t="str">
        <f>IF(Data!B$5005:$B5148&lt;&gt;"",Data!B5148,"")</f>
        <v/>
      </c>
      <c r="C5148" s="20" t="str">
        <f>IF(Data!$B$5005:C5148&lt;&gt;"",Data!C5148,"")</f>
        <v/>
      </c>
      <c r="D5148" s="20" t="str">
        <f t="shared" si="171"/>
        <v/>
      </c>
      <c r="E5148" s="133" t="str">
        <f>IF(D5148="","",IF(COUNTIF($D$10:D5147,D5148)=0,COUNTIF(D:D,D5148),""))</f>
        <v/>
      </c>
      <c r="F5148" s="20" t="str">
        <f t="shared" si="172"/>
        <v/>
      </c>
      <c r="G5148" s="56"/>
      <c r="H5148" s="56"/>
      <c r="I5148" s="56"/>
      <c r="J5148" s="56"/>
      <c r="K5148" s="56"/>
      <c r="L5148" s="56"/>
      <c r="M5148" s="56"/>
      <c r="N5148" s="56"/>
      <c r="O5148" s="56"/>
    </row>
    <row r="5149" spans="2:15">
      <c r="B5149" s="20" t="str">
        <f>IF(Data!B$5005:$B5149&lt;&gt;"",Data!B5149,"")</f>
        <v/>
      </c>
      <c r="C5149" s="20" t="str">
        <f>IF(Data!$B$5005:C5149&lt;&gt;"",Data!C5149,"")</f>
        <v/>
      </c>
      <c r="D5149" s="20" t="str">
        <f t="shared" si="171"/>
        <v/>
      </c>
      <c r="E5149" s="133" t="str">
        <f>IF(D5149="","",IF(COUNTIF($D$10:D5148,D5149)=0,COUNTIF(D:D,D5149),""))</f>
        <v/>
      </c>
      <c r="F5149" s="20" t="str">
        <f t="shared" si="172"/>
        <v/>
      </c>
      <c r="G5149" s="56"/>
      <c r="H5149" s="56"/>
      <c r="I5149" s="56"/>
      <c r="J5149" s="56"/>
      <c r="K5149" s="56"/>
      <c r="L5149" s="56"/>
      <c r="M5149" s="56"/>
      <c r="N5149" s="56"/>
      <c r="O5149" s="56"/>
    </row>
    <row r="5150" spans="2:15">
      <c r="B5150" s="20" t="str">
        <f>IF(Data!B$5005:$B5150&lt;&gt;"",Data!B5150,"")</f>
        <v/>
      </c>
      <c r="C5150" s="20" t="str">
        <f>IF(Data!$B$5005:C5150&lt;&gt;"",Data!C5150,"")</f>
        <v/>
      </c>
      <c r="D5150" s="20" t="str">
        <f t="shared" si="171"/>
        <v/>
      </c>
      <c r="E5150" s="133" t="str">
        <f>IF(D5150="","",IF(COUNTIF($D$10:D5149,D5150)=0,COUNTIF(D:D,D5150),""))</f>
        <v/>
      </c>
      <c r="F5150" s="20" t="str">
        <f t="shared" si="172"/>
        <v/>
      </c>
      <c r="G5150" s="56"/>
      <c r="H5150" s="56"/>
      <c r="I5150" s="56"/>
      <c r="J5150" s="56"/>
      <c r="K5150" s="56"/>
      <c r="L5150" s="56"/>
      <c r="M5150" s="56"/>
      <c r="N5150" s="56"/>
      <c r="O5150" s="56"/>
    </row>
    <row r="5151" spans="2:15">
      <c r="B5151" s="20" t="str">
        <f>IF(Data!B$5005:$B5151&lt;&gt;"",Data!B5151,"")</f>
        <v/>
      </c>
      <c r="C5151" s="20" t="str">
        <f>IF(Data!$B$5005:C5151&lt;&gt;"",Data!C5151,"")</f>
        <v/>
      </c>
      <c r="D5151" s="20" t="str">
        <f t="shared" si="171"/>
        <v/>
      </c>
      <c r="E5151" s="133" t="str">
        <f>IF(D5151="","",IF(COUNTIF($D$10:D5150,D5151)=0,COUNTIF(D:D,D5151),""))</f>
        <v/>
      </c>
      <c r="F5151" s="20" t="str">
        <f t="shared" si="172"/>
        <v/>
      </c>
      <c r="G5151" s="56"/>
      <c r="H5151" s="56"/>
      <c r="I5151" s="56"/>
      <c r="J5151" s="56"/>
      <c r="K5151" s="56"/>
      <c r="L5151" s="56"/>
      <c r="M5151" s="56"/>
      <c r="N5151" s="56"/>
      <c r="O5151" s="56"/>
    </row>
    <row r="5152" spans="2:15">
      <c r="B5152" s="20" t="str">
        <f>IF(Data!B$5005:$B5152&lt;&gt;"",Data!B5152,"")</f>
        <v/>
      </c>
      <c r="C5152" s="20" t="str">
        <f>IF(Data!$B$5005:C5152&lt;&gt;"",Data!C5152,"")</f>
        <v/>
      </c>
      <c r="D5152" s="20" t="str">
        <f t="shared" si="171"/>
        <v/>
      </c>
      <c r="E5152" s="133" t="str">
        <f>IF(D5152="","",IF(COUNTIF($D$10:D5151,D5152)=0,COUNTIF(D:D,D5152),""))</f>
        <v/>
      </c>
      <c r="F5152" s="20" t="str">
        <f t="shared" si="172"/>
        <v/>
      </c>
      <c r="G5152" s="56"/>
      <c r="H5152" s="56"/>
      <c r="I5152" s="56"/>
      <c r="J5152" s="56"/>
      <c r="K5152" s="56"/>
      <c r="L5152" s="56"/>
      <c r="M5152" s="56"/>
      <c r="N5152" s="56"/>
      <c r="O5152" s="56"/>
    </row>
    <row r="5153" spans="2:15">
      <c r="B5153" s="20" t="str">
        <f>IF(Data!B$5005:$B5153&lt;&gt;"",Data!B5153,"")</f>
        <v/>
      </c>
      <c r="C5153" s="20" t="str">
        <f>IF(Data!$B$5005:C5153&lt;&gt;"",Data!C5153,"")</f>
        <v/>
      </c>
      <c r="D5153" s="20" t="str">
        <f t="shared" si="171"/>
        <v/>
      </c>
      <c r="E5153" s="133" t="str">
        <f>IF(D5153="","",IF(COUNTIF($D$10:D5152,D5153)=0,COUNTIF(D:D,D5153),""))</f>
        <v/>
      </c>
      <c r="F5153" s="20" t="str">
        <f t="shared" si="172"/>
        <v/>
      </c>
      <c r="G5153" s="56"/>
      <c r="H5153" s="56"/>
      <c r="I5153" s="56"/>
      <c r="J5153" s="56"/>
      <c r="K5153" s="56"/>
      <c r="L5153" s="56"/>
      <c r="M5153" s="56"/>
      <c r="N5153" s="56"/>
      <c r="O5153" s="56"/>
    </row>
    <row r="5154" spans="2:15">
      <c r="B5154" s="20" t="str">
        <f>IF(Data!B$5005:$B5154&lt;&gt;"",Data!B5154,"")</f>
        <v/>
      </c>
      <c r="C5154" s="20" t="str">
        <f>IF(Data!$B$5005:C5154&lt;&gt;"",Data!C5154,"")</f>
        <v/>
      </c>
      <c r="D5154" s="20" t="str">
        <f t="shared" si="171"/>
        <v/>
      </c>
      <c r="E5154" s="133" t="str">
        <f>IF(D5154="","",IF(COUNTIF($D$10:D5153,D5154)=0,COUNTIF(D:D,D5154),""))</f>
        <v/>
      </c>
      <c r="F5154" s="20" t="str">
        <f t="shared" si="172"/>
        <v/>
      </c>
      <c r="G5154" s="56"/>
      <c r="H5154" s="56"/>
      <c r="I5154" s="56"/>
      <c r="J5154" s="56"/>
      <c r="K5154" s="56"/>
      <c r="L5154" s="56"/>
      <c r="M5154" s="56"/>
      <c r="N5154" s="56"/>
      <c r="O5154" s="56"/>
    </row>
    <row r="5155" spans="2:15">
      <c r="B5155" s="20" t="str">
        <f>IF(Data!B$5005:$B5155&lt;&gt;"",Data!B5155,"")</f>
        <v/>
      </c>
      <c r="C5155" s="20" t="str">
        <f>IF(Data!$B$5005:C5155&lt;&gt;"",Data!C5155,"")</f>
        <v/>
      </c>
      <c r="D5155" s="20" t="str">
        <f t="shared" si="171"/>
        <v/>
      </c>
      <c r="E5155" s="133" t="str">
        <f>IF(D5155="","",IF(COUNTIF($D$10:D5154,D5155)=0,COUNTIF(D:D,D5155),""))</f>
        <v/>
      </c>
      <c r="F5155" s="20" t="str">
        <f t="shared" si="172"/>
        <v/>
      </c>
      <c r="G5155" s="56"/>
      <c r="H5155" s="56"/>
      <c r="I5155" s="56"/>
      <c r="J5155" s="56"/>
      <c r="K5155" s="56"/>
      <c r="L5155" s="56"/>
      <c r="M5155" s="56"/>
      <c r="N5155" s="56"/>
      <c r="O5155" s="56"/>
    </row>
    <row r="5156" spans="2:15">
      <c r="B5156" s="20" t="str">
        <f>IF(Data!B$5005:$B5156&lt;&gt;"",Data!B5156,"")</f>
        <v/>
      </c>
      <c r="C5156" s="20" t="str">
        <f>IF(Data!$B$5005:C5156&lt;&gt;"",Data!C5156,"")</f>
        <v/>
      </c>
      <c r="D5156" s="20" t="str">
        <f t="shared" si="171"/>
        <v/>
      </c>
      <c r="E5156" s="133" t="str">
        <f>IF(D5156="","",IF(COUNTIF($D$10:D5155,D5156)=0,COUNTIF(D:D,D5156),""))</f>
        <v/>
      </c>
      <c r="F5156" s="20" t="str">
        <f t="shared" si="172"/>
        <v/>
      </c>
      <c r="G5156" s="56"/>
      <c r="H5156" s="56"/>
      <c r="I5156" s="56"/>
      <c r="J5156" s="56"/>
      <c r="K5156" s="56"/>
      <c r="L5156" s="56"/>
      <c r="M5156" s="56"/>
      <c r="N5156" s="56"/>
      <c r="O5156" s="56"/>
    </row>
    <row r="5157" spans="2:15">
      <c r="B5157" s="20" t="str">
        <f>IF(Data!B$5005:$B5157&lt;&gt;"",Data!B5157,"")</f>
        <v/>
      </c>
      <c r="C5157" s="20" t="str">
        <f>IF(Data!$B$5005:C5157&lt;&gt;"",Data!C5157,"")</f>
        <v/>
      </c>
      <c r="D5157" s="20" t="str">
        <f t="shared" si="171"/>
        <v/>
      </c>
      <c r="E5157" s="133" t="str">
        <f>IF(D5157="","",IF(COUNTIF($D$10:D5156,D5157)=0,COUNTIF(D:D,D5157),""))</f>
        <v/>
      </c>
      <c r="F5157" s="20" t="str">
        <f t="shared" si="172"/>
        <v/>
      </c>
      <c r="G5157" s="56"/>
      <c r="H5157" s="56"/>
      <c r="I5157" s="56"/>
      <c r="J5157" s="56"/>
      <c r="K5157" s="56"/>
      <c r="L5157" s="56"/>
      <c r="M5157" s="56"/>
      <c r="N5157" s="56"/>
      <c r="O5157" s="56"/>
    </row>
    <row r="5158" spans="2:15">
      <c r="B5158" s="20" t="str">
        <f>IF(Data!B$5005:$B5158&lt;&gt;"",Data!B5158,"")</f>
        <v/>
      </c>
      <c r="C5158" s="20" t="str">
        <f>IF(Data!$B$5005:C5158&lt;&gt;"",Data!C5158,"")</f>
        <v/>
      </c>
      <c r="D5158" s="20" t="str">
        <f t="shared" si="171"/>
        <v/>
      </c>
      <c r="E5158" s="133" t="str">
        <f>IF(D5158="","",IF(COUNTIF($D$10:D5157,D5158)=0,COUNTIF(D:D,D5158),""))</f>
        <v/>
      </c>
      <c r="F5158" s="20" t="str">
        <f t="shared" si="172"/>
        <v/>
      </c>
      <c r="G5158" s="56"/>
      <c r="H5158" s="56"/>
      <c r="I5158" s="56"/>
      <c r="J5158" s="56"/>
      <c r="K5158" s="56"/>
      <c r="L5158" s="56"/>
      <c r="M5158" s="56"/>
      <c r="N5158" s="56"/>
      <c r="O5158" s="56"/>
    </row>
    <row r="5159" spans="2:15">
      <c r="B5159" s="20" t="str">
        <f>IF(Data!B$5005:$B5159&lt;&gt;"",Data!B5159,"")</f>
        <v/>
      </c>
      <c r="C5159" s="20" t="str">
        <f>IF(Data!$B$5005:C5159&lt;&gt;"",Data!C5159,"")</f>
        <v/>
      </c>
      <c r="D5159" s="20" t="str">
        <f t="shared" si="171"/>
        <v/>
      </c>
      <c r="E5159" s="133" t="str">
        <f>IF(D5159="","",IF(COUNTIF($D$10:D5158,D5159)=0,COUNTIF(D:D,D5159),""))</f>
        <v/>
      </c>
      <c r="F5159" s="20" t="str">
        <f t="shared" si="172"/>
        <v/>
      </c>
      <c r="G5159" s="56"/>
      <c r="H5159" s="56"/>
      <c r="I5159" s="56"/>
      <c r="J5159" s="56"/>
      <c r="K5159" s="56"/>
      <c r="L5159" s="56"/>
      <c r="M5159" s="56"/>
      <c r="N5159" s="56"/>
      <c r="O5159" s="56"/>
    </row>
    <row r="5160" spans="2:15">
      <c r="B5160" s="20" t="str">
        <f>IF(Data!B$5005:$B5160&lt;&gt;"",Data!B5160,"")</f>
        <v/>
      </c>
      <c r="C5160" s="20" t="str">
        <f>IF(Data!$B$5005:C5160&lt;&gt;"",Data!C5160,"")</f>
        <v/>
      </c>
      <c r="D5160" s="20" t="str">
        <f t="shared" si="171"/>
        <v/>
      </c>
      <c r="E5160" s="133" t="str">
        <f>IF(D5160="","",IF(COUNTIF($D$10:D5159,D5160)=0,COUNTIF(D:D,D5160),""))</f>
        <v/>
      </c>
      <c r="F5160" s="20" t="str">
        <f t="shared" si="172"/>
        <v/>
      </c>
      <c r="G5160" s="56"/>
      <c r="H5160" s="56"/>
      <c r="I5160" s="56"/>
      <c r="J5160" s="56"/>
      <c r="K5160" s="56"/>
      <c r="L5160" s="56"/>
      <c r="M5160" s="56"/>
      <c r="N5160" s="56"/>
      <c r="O5160" s="56"/>
    </row>
    <row r="5161" spans="2:15">
      <c r="B5161" s="20" t="str">
        <f>IF(Data!B$5005:$B5161&lt;&gt;"",Data!B5161,"")</f>
        <v/>
      </c>
      <c r="C5161" s="20" t="str">
        <f>IF(Data!$B$5005:C5161&lt;&gt;"",Data!C5161,"")</f>
        <v/>
      </c>
      <c r="D5161" s="20" t="str">
        <f t="shared" si="171"/>
        <v/>
      </c>
      <c r="E5161" s="133" t="str">
        <f>IF(D5161="","",IF(COUNTIF($D$10:D5160,D5161)=0,COUNTIF(D:D,D5161),""))</f>
        <v/>
      </c>
      <c r="F5161" s="20" t="str">
        <f t="shared" si="172"/>
        <v/>
      </c>
      <c r="G5161" s="56"/>
      <c r="H5161" s="56"/>
      <c r="I5161" s="56"/>
      <c r="J5161" s="56"/>
      <c r="K5161" s="56"/>
      <c r="L5161" s="56"/>
      <c r="M5161" s="56"/>
      <c r="N5161" s="56"/>
      <c r="O5161" s="56"/>
    </row>
    <row r="5162" spans="2:15">
      <c r="B5162" s="20" t="str">
        <f>IF(Data!B$5005:$B5162&lt;&gt;"",Data!B5162,"")</f>
        <v/>
      </c>
      <c r="C5162" s="20" t="str">
        <f>IF(Data!$B$5005:C5162&lt;&gt;"",Data!C5162,"")</f>
        <v/>
      </c>
      <c r="D5162" s="20" t="str">
        <f t="shared" si="171"/>
        <v/>
      </c>
      <c r="E5162" s="133" t="str">
        <f>IF(D5162="","",IF(COUNTIF($D$10:D5161,D5162)=0,COUNTIF(D:D,D5162),""))</f>
        <v/>
      </c>
      <c r="F5162" s="20" t="str">
        <f t="shared" si="172"/>
        <v/>
      </c>
      <c r="G5162" s="56"/>
      <c r="H5162" s="56"/>
      <c r="I5162" s="56"/>
      <c r="J5162" s="56"/>
      <c r="K5162" s="56"/>
      <c r="L5162" s="56"/>
      <c r="M5162" s="56"/>
      <c r="N5162" s="56"/>
      <c r="O5162" s="56"/>
    </row>
    <row r="5163" spans="2:15">
      <c r="B5163" s="20" t="str">
        <f>IF(Data!B$5005:$B5163&lt;&gt;"",Data!B5163,"")</f>
        <v/>
      </c>
      <c r="C5163" s="20" t="str">
        <f>IF(Data!$B$5005:C5163&lt;&gt;"",Data!C5163,"")</f>
        <v/>
      </c>
      <c r="D5163" s="20" t="str">
        <f t="shared" si="171"/>
        <v/>
      </c>
      <c r="E5163" s="133" t="str">
        <f>IF(D5163="","",IF(COUNTIF($D$10:D5162,D5163)=0,COUNTIF(D:D,D5163),""))</f>
        <v/>
      </c>
      <c r="F5163" s="20" t="str">
        <f t="shared" si="172"/>
        <v/>
      </c>
      <c r="G5163" s="56"/>
      <c r="H5163" s="56"/>
      <c r="I5163" s="56"/>
      <c r="J5163" s="56"/>
      <c r="K5163" s="56"/>
      <c r="L5163" s="56"/>
      <c r="M5163" s="56"/>
      <c r="N5163" s="56"/>
      <c r="O5163" s="56"/>
    </row>
    <row r="5164" spans="2:15">
      <c r="B5164" s="20" t="str">
        <f>IF(Data!B$5005:$B5164&lt;&gt;"",Data!B5164,"")</f>
        <v/>
      </c>
      <c r="C5164" s="20" t="str">
        <f>IF(Data!$B$5005:C5164&lt;&gt;"",Data!C5164,"")</f>
        <v/>
      </c>
      <c r="D5164" s="20" t="str">
        <f t="shared" si="171"/>
        <v/>
      </c>
      <c r="E5164" s="133" t="str">
        <f>IF(D5164="","",IF(COUNTIF($D$10:D5163,D5164)=0,COUNTIF(D:D,D5164),""))</f>
        <v/>
      </c>
      <c r="F5164" s="20" t="str">
        <f t="shared" si="172"/>
        <v/>
      </c>
      <c r="G5164" s="56"/>
      <c r="H5164" s="56"/>
      <c r="I5164" s="56"/>
      <c r="J5164" s="56"/>
      <c r="K5164" s="56"/>
      <c r="L5164" s="56"/>
      <c r="M5164" s="56"/>
      <c r="N5164" s="56"/>
      <c r="O5164" s="56"/>
    </row>
    <row r="5165" spans="2:15">
      <c r="B5165" s="20" t="str">
        <f>IF(Data!B$5005:$B5165&lt;&gt;"",Data!B5165,"")</f>
        <v/>
      </c>
      <c r="C5165" s="20" t="str">
        <f>IF(Data!$B$5005:C5165&lt;&gt;"",Data!C5165,"")</f>
        <v/>
      </c>
      <c r="D5165" s="20" t="str">
        <f t="shared" si="171"/>
        <v/>
      </c>
      <c r="E5165" s="133" t="str">
        <f>IF(D5165="","",IF(COUNTIF($D$10:D5164,D5165)=0,COUNTIF(D:D,D5165),""))</f>
        <v/>
      </c>
      <c r="F5165" s="20" t="str">
        <f t="shared" si="172"/>
        <v/>
      </c>
      <c r="G5165" s="56"/>
      <c r="H5165" s="56"/>
      <c r="I5165" s="56"/>
      <c r="J5165" s="56"/>
      <c r="K5165" s="56"/>
      <c r="L5165" s="56"/>
      <c r="M5165" s="56"/>
      <c r="N5165" s="56"/>
      <c r="O5165" s="56"/>
    </row>
    <row r="5166" spans="2:15">
      <c r="B5166" s="20" t="str">
        <f>IF(Data!B$5005:$B5166&lt;&gt;"",Data!B5166,"")</f>
        <v/>
      </c>
      <c r="C5166" s="20" t="str">
        <f>IF(Data!$B$5005:C5166&lt;&gt;"",Data!C5166,"")</f>
        <v/>
      </c>
      <c r="D5166" s="20" t="str">
        <f t="shared" si="171"/>
        <v/>
      </c>
      <c r="E5166" s="133" t="str">
        <f>IF(D5166="","",IF(COUNTIF($D$10:D5165,D5166)=0,COUNTIF(D:D,D5166),""))</f>
        <v/>
      </c>
      <c r="F5166" s="20" t="str">
        <f t="shared" si="172"/>
        <v/>
      </c>
      <c r="G5166" s="56"/>
      <c r="H5166" s="56"/>
      <c r="I5166" s="56"/>
      <c r="J5166" s="56"/>
      <c r="K5166" s="56"/>
      <c r="L5166" s="56"/>
      <c r="M5166" s="56"/>
      <c r="N5166" s="56"/>
      <c r="O5166" s="56"/>
    </row>
    <row r="5167" spans="2:15">
      <c r="B5167" s="20" t="str">
        <f>IF(Data!B$5005:$B5167&lt;&gt;"",Data!B5167,"")</f>
        <v/>
      </c>
      <c r="C5167" s="20" t="str">
        <f>IF(Data!$B$5005:C5167&lt;&gt;"",Data!C5167,"")</f>
        <v/>
      </c>
      <c r="D5167" s="20" t="str">
        <f t="shared" si="171"/>
        <v/>
      </c>
      <c r="E5167" s="133" t="str">
        <f>IF(D5167="","",IF(COUNTIF($D$10:D5166,D5167)=0,COUNTIF(D:D,D5167),""))</f>
        <v/>
      </c>
      <c r="F5167" s="20" t="str">
        <f t="shared" si="172"/>
        <v/>
      </c>
      <c r="G5167" s="56"/>
      <c r="H5167" s="56"/>
      <c r="I5167" s="56"/>
      <c r="J5167" s="56"/>
      <c r="K5167" s="56"/>
      <c r="L5167" s="56"/>
      <c r="M5167" s="56"/>
      <c r="N5167" s="56"/>
      <c r="O5167" s="56"/>
    </row>
    <row r="5168" spans="2:15">
      <c r="B5168" s="20" t="str">
        <f>IF(Data!B$5005:$B5168&lt;&gt;"",Data!B5168,"")</f>
        <v/>
      </c>
      <c r="C5168" s="20" t="str">
        <f>IF(Data!$B$5005:C5168&lt;&gt;"",Data!C5168,"")</f>
        <v/>
      </c>
      <c r="D5168" s="20" t="str">
        <f t="shared" si="171"/>
        <v/>
      </c>
      <c r="E5168" s="133" t="str">
        <f>IF(D5168="","",IF(COUNTIF($D$10:D5167,D5168)=0,COUNTIF(D:D,D5168),""))</f>
        <v/>
      </c>
      <c r="F5168" s="20" t="str">
        <f t="shared" si="172"/>
        <v/>
      </c>
      <c r="G5168" s="56"/>
      <c r="H5168" s="56"/>
      <c r="I5168" s="56"/>
      <c r="J5168" s="56"/>
      <c r="K5168" s="56"/>
      <c r="L5168" s="56"/>
      <c r="M5168" s="56"/>
      <c r="N5168" s="56"/>
      <c r="O5168" s="56"/>
    </row>
    <row r="5169" spans="2:15">
      <c r="B5169" s="20" t="str">
        <f>IF(Data!B$5005:$B5169&lt;&gt;"",Data!B5169,"")</f>
        <v/>
      </c>
      <c r="C5169" s="20" t="str">
        <f>IF(Data!$B$5005:C5169&lt;&gt;"",Data!C5169,"")</f>
        <v/>
      </c>
      <c r="D5169" s="20" t="str">
        <f t="shared" si="171"/>
        <v/>
      </c>
      <c r="E5169" s="133" t="str">
        <f>IF(D5169="","",IF(COUNTIF($D$10:D5168,D5169)=0,COUNTIF(D:D,D5169),""))</f>
        <v/>
      </c>
      <c r="F5169" s="20" t="str">
        <f t="shared" si="172"/>
        <v/>
      </c>
      <c r="G5169" s="56"/>
      <c r="H5169" s="56"/>
      <c r="I5169" s="56"/>
      <c r="J5169" s="56"/>
      <c r="K5169" s="56"/>
      <c r="L5169" s="56"/>
      <c r="M5169" s="56"/>
      <c r="N5169" s="56"/>
      <c r="O5169" s="56"/>
    </row>
    <row r="5170" spans="2:15">
      <c r="B5170" s="20" t="str">
        <f>IF(Data!B$5005:$B5170&lt;&gt;"",Data!B5170,"")</f>
        <v/>
      </c>
      <c r="C5170" s="20" t="str">
        <f>IF(Data!$B$5005:C5170&lt;&gt;"",Data!C5170,"")</f>
        <v/>
      </c>
      <c r="D5170" s="20" t="str">
        <f t="shared" si="171"/>
        <v/>
      </c>
      <c r="E5170" s="133" t="str">
        <f>IF(D5170="","",IF(COUNTIF($D$10:D5169,D5170)=0,COUNTIF(D:D,D5170),""))</f>
        <v/>
      </c>
      <c r="F5170" s="20" t="str">
        <f t="shared" si="172"/>
        <v/>
      </c>
      <c r="G5170" s="56"/>
      <c r="H5170" s="56"/>
      <c r="I5170" s="56"/>
      <c r="J5170" s="56"/>
      <c r="K5170" s="56"/>
      <c r="L5170" s="56"/>
      <c r="M5170" s="56"/>
      <c r="N5170" s="56"/>
      <c r="O5170" s="56"/>
    </row>
    <row r="5171" spans="2:15">
      <c r="B5171" s="20" t="str">
        <f>IF(Data!B$5005:$B5171&lt;&gt;"",Data!B5171,"")</f>
        <v/>
      </c>
      <c r="C5171" s="20" t="str">
        <f>IF(Data!$B$5005:C5171&lt;&gt;"",Data!C5171,"")</f>
        <v/>
      </c>
      <c r="D5171" s="20" t="str">
        <f t="shared" si="171"/>
        <v/>
      </c>
      <c r="E5171" s="133" t="str">
        <f>IF(D5171="","",IF(COUNTIF($D$10:D5170,D5171)=0,COUNTIF(D:D,D5171),""))</f>
        <v/>
      </c>
      <c r="F5171" s="20" t="str">
        <f t="shared" si="172"/>
        <v/>
      </c>
      <c r="G5171" s="56"/>
      <c r="H5171" s="56"/>
      <c r="I5171" s="56"/>
      <c r="J5171" s="56"/>
      <c r="K5171" s="56"/>
      <c r="L5171" s="56"/>
      <c r="M5171" s="56"/>
      <c r="N5171" s="56"/>
      <c r="O5171" s="56"/>
    </row>
    <row r="5172" spans="2:15">
      <c r="B5172" s="20" t="str">
        <f>IF(Data!B$5005:$B5172&lt;&gt;"",Data!B5172,"")</f>
        <v/>
      </c>
      <c r="C5172" s="20" t="str">
        <f>IF(Data!$B$5005:C5172&lt;&gt;"",Data!C5172,"")</f>
        <v/>
      </c>
      <c r="D5172" s="20" t="str">
        <f t="shared" si="171"/>
        <v/>
      </c>
      <c r="E5172" s="133" t="str">
        <f>IF(D5172="","",IF(COUNTIF($D$10:D5171,D5172)=0,COUNTIF(D:D,D5172),""))</f>
        <v/>
      </c>
      <c r="F5172" s="20" t="str">
        <f t="shared" si="172"/>
        <v/>
      </c>
      <c r="G5172" s="56"/>
      <c r="H5172" s="56"/>
      <c r="I5172" s="56"/>
      <c r="J5172" s="56"/>
      <c r="K5172" s="56"/>
      <c r="L5172" s="56"/>
      <c r="M5172" s="56"/>
      <c r="N5172" s="56"/>
      <c r="O5172" s="56"/>
    </row>
    <row r="5173" spans="2:15">
      <c r="B5173" s="20" t="str">
        <f>IF(Data!B$5005:$B5173&lt;&gt;"",Data!B5173,"")</f>
        <v/>
      </c>
      <c r="C5173" s="20" t="str">
        <f>IF(Data!$B$5005:C5173&lt;&gt;"",Data!C5173,"")</f>
        <v/>
      </c>
      <c r="D5173" s="20" t="str">
        <f t="shared" si="171"/>
        <v/>
      </c>
      <c r="E5173" s="133" t="str">
        <f>IF(D5173="","",IF(COUNTIF($D$10:D5172,D5173)=0,COUNTIF(D:D,D5173),""))</f>
        <v/>
      </c>
      <c r="F5173" s="20" t="str">
        <f t="shared" si="172"/>
        <v/>
      </c>
      <c r="G5173" s="56"/>
      <c r="H5173" s="56"/>
      <c r="I5173" s="56"/>
      <c r="J5173" s="56"/>
      <c r="K5173" s="56"/>
      <c r="L5173" s="56"/>
      <c r="M5173" s="56"/>
      <c r="N5173" s="56"/>
      <c r="O5173" s="56"/>
    </row>
    <row r="5174" spans="2:15">
      <c r="B5174" s="20" t="str">
        <f>IF(Data!B$5005:$B5174&lt;&gt;"",Data!B5174,"")</f>
        <v/>
      </c>
      <c r="C5174" s="20" t="str">
        <f>IF(Data!$B$5005:C5174&lt;&gt;"",Data!C5174,"")</f>
        <v/>
      </c>
      <c r="D5174" s="20" t="str">
        <f t="shared" si="171"/>
        <v/>
      </c>
      <c r="E5174" s="133" t="str">
        <f>IF(D5174="","",IF(COUNTIF($D$10:D5173,D5174)=0,COUNTIF(D:D,D5174),""))</f>
        <v/>
      </c>
      <c r="F5174" s="20" t="str">
        <f t="shared" si="172"/>
        <v/>
      </c>
      <c r="G5174" s="56"/>
      <c r="H5174" s="56"/>
      <c r="I5174" s="56"/>
      <c r="J5174" s="56"/>
      <c r="K5174" s="56"/>
      <c r="L5174" s="56"/>
      <c r="M5174" s="56"/>
      <c r="N5174" s="56"/>
      <c r="O5174" s="56"/>
    </row>
    <row r="5175" spans="2:15">
      <c r="B5175" s="20" t="str">
        <f>IF(Data!B$5005:$B5175&lt;&gt;"",Data!B5175,"")</f>
        <v/>
      </c>
      <c r="C5175" s="20" t="str">
        <f>IF(Data!$B$5005:C5175&lt;&gt;"",Data!C5175,"")</f>
        <v/>
      </c>
      <c r="D5175" s="20" t="str">
        <f t="shared" si="171"/>
        <v/>
      </c>
      <c r="E5175" s="133" t="str">
        <f>IF(D5175="","",IF(COUNTIF($D$10:D5174,D5175)=0,COUNTIF(D:D,D5175),""))</f>
        <v/>
      </c>
      <c r="F5175" s="20" t="str">
        <f t="shared" si="172"/>
        <v/>
      </c>
      <c r="G5175" s="56"/>
      <c r="H5175" s="56"/>
      <c r="I5175" s="56"/>
      <c r="J5175" s="56"/>
      <c r="K5175" s="56"/>
      <c r="L5175" s="56"/>
      <c r="M5175" s="56"/>
      <c r="N5175" s="56"/>
      <c r="O5175" s="56"/>
    </row>
    <row r="5176" spans="2:15">
      <c r="B5176" s="20" t="str">
        <f>IF(Data!B$5005:$B5176&lt;&gt;"",Data!B5176,"")</f>
        <v/>
      </c>
      <c r="C5176" s="20" t="str">
        <f>IF(Data!$B$5005:C5176&lt;&gt;"",Data!C5176,"")</f>
        <v/>
      </c>
      <c r="D5176" s="20" t="str">
        <f t="shared" ref="D5176:D5181" si="173">IF(AND(B5176&lt;&gt;"",C5176&lt;&gt;""), _xlfn.RANK.AVG(B5176,B:B,1),"")</f>
        <v/>
      </c>
      <c r="E5176" s="133" t="str">
        <f>IF(D5176="","",IF(COUNTIF($D$10:D5175,D5176)=0,COUNTIF(D:D,D5176),""))</f>
        <v/>
      </c>
      <c r="F5176" s="20" t="str">
        <f t="shared" si="172"/>
        <v/>
      </c>
      <c r="G5176" s="56"/>
      <c r="H5176" s="56"/>
      <c r="I5176" s="56"/>
      <c r="J5176" s="56"/>
      <c r="K5176" s="56"/>
      <c r="L5176" s="56"/>
      <c r="M5176" s="56"/>
      <c r="N5176" s="56"/>
      <c r="O5176" s="56"/>
    </row>
    <row r="5177" spans="2:15">
      <c r="B5177" s="20" t="str">
        <f>IF(Data!B$5005:$B5177&lt;&gt;"",Data!B5177,"")</f>
        <v/>
      </c>
      <c r="C5177" s="20" t="str">
        <f>IF(Data!$B$5005:C5177&lt;&gt;"",Data!C5177,"")</f>
        <v/>
      </c>
      <c r="D5177" s="20" t="str">
        <f t="shared" si="173"/>
        <v/>
      </c>
      <c r="E5177" s="133" t="str">
        <f>IF(D5177="","",IF(COUNTIF($D$10:D5176,D5177)=0,COUNTIF(D:D,D5177),""))</f>
        <v/>
      </c>
      <c r="F5177" s="20" t="str">
        <f t="shared" si="172"/>
        <v/>
      </c>
      <c r="G5177" s="56"/>
      <c r="H5177" s="56"/>
      <c r="I5177" s="56"/>
      <c r="J5177" s="56"/>
      <c r="K5177" s="56"/>
      <c r="L5177" s="56"/>
      <c r="M5177" s="56"/>
      <c r="N5177" s="56"/>
      <c r="O5177" s="56"/>
    </row>
    <row r="5178" spans="2:15">
      <c r="B5178" s="20" t="str">
        <f>IF(Data!B$5005:$B5178&lt;&gt;"",Data!B5178,"")</f>
        <v/>
      </c>
      <c r="C5178" s="20" t="str">
        <f>IF(Data!$B$5005:C5178&lt;&gt;"",Data!C5178,"")</f>
        <v/>
      </c>
      <c r="D5178" s="20" t="str">
        <f t="shared" si="173"/>
        <v/>
      </c>
      <c r="E5178" s="133" t="str">
        <f>IF(D5178="","",IF(COUNTIF($D$10:D5177,D5178)=0,COUNTIF(D:D,D5178),""))</f>
        <v/>
      </c>
      <c r="F5178" s="20" t="str">
        <f t="shared" si="172"/>
        <v/>
      </c>
      <c r="G5178" s="56"/>
      <c r="H5178" s="56"/>
      <c r="I5178" s="56"/>
      <c r="J5178" s="56"/>
      <c r="K5178" s="56"/>
      <c r="L5178" s="56"/>
      <c r="M5178" s="56"/>
      <c r="N5178" s="56"/>
      <c r="O5178" s="56"/>
    </row>
    <row r="5179" spans="2:15">
      <c r="B5179" s="20" t="str">
        <f>IF(Data!B$5005:$B5179&lt;&gt;"",Data!B5179,"")</f>
        <v/>
      </c>
      <c r="C5179" s="20" t="str">
        <f>IF(Data!$B$5005:C5179&lt;&gt;"",Data!C5179,"")</f>
        <v/>
      </c>
      <c r="D5179" s="20" t="str">
        <f t="shared" si="173"/>
        <v/>
      </c>
      <c r="E5179" s="133" t="str">
        <f>IF(D5179="","",IF(COUNTIF($D$10:D5178,D5179)=0,COUNTIF(D:D,D5179),""))</f>
        <v/>
      </c>
      <c r="F5179" s="20" t="str">
        <f t="shared" si="172"/>
        <v/>
      </c>
      <c r="G5179" s="56"/>
      <c r="H5179" s="56"/>
      <c r="I5179" s="56"/>
      <c r="J5179" s="56"/>
      <c r="K5179" s="56"/>
      <c r="L5179" s="56"/>
      <c r="M5179" s="56"/>
      <c r="N5179" s="56"/>
      <c r="O5179" s="56"/>
    </row>
    <row r="5180" spans="2:15">
      <c r="B5180" s="20" t="str">
        <f>IF(Data!B$5005:$B5180&lt;&gt;"",Data!B5180,"")</f>
        <v/>
      </c>
      <c r="C5180" s="20" t="str">
        <f>IF(Data!$B$5005:C5180&lt;&gt;"",Data!C5180,"")</f>
        <v/>
      </c>
      <c r="D5180" s="20" t="str">
        <f t="shared" si="173"/>
        <v/>
      </c>
      <c r="E5180" s="133" t="str">
        <f>IF(D5180="","",IF(COUNTIF($D$10:D5179,D5180)=0,COUNTIF(D:D,D5180),""))</f>
        <v/>
      </c>
      <c r="F5180" s="20" t="str">
        <f t="shared" si="172"/>
        <v/>
      </c>
      <c r="G5180" s="56"/>
      <c r="H5180" s="56"/>
      <c r="I5180" s="56"/>
      <c r="J5180" s="56"/>
      <c r="K5180" s="56"/>
      <c r="L5180" s="56"/>
      <c r="M5180" s="56"/>
      <c r="N5180" s="56"/>
      <c r="O5180" s="56"/>
    </row>
    <row r="5181" spans="2:15">
      <c r="B5181" s="20" t="str">
        <f>IF(Data!B$5005:$B5181&lt;&gt;"",Data!B5181,"")</f>
        <v/>
      </c>
      <c r="C5181" s="20" t="str">
        <f>IF(Data!$B$5005:C5181&lt;&gt;"",Data!C5181,"")</f>
        <v/>
      </c>
      <c r="D5181" s="20" t="str">
        <f t="shared" si="173"/>
        <v/>
      </c>
      <c r="E5181" s="133" t="str">
        <f>IF(D5181="","",IF(COUNTIF($D$10:D5180,D5181)=0,COUNTIF(D:D,D5181),""))</f>
        <v/>
      </c>
      <c r="F5181" s="20" t="str">
        <f t="shared" si="172"/>
        <v/>
      </c>
      <c r="G5181" s="56"/>
      <c r="H5181" s="56"/>
      <c r="I5181" s="56"/>
      <c r="J5181" s="56"/>
      <c r="K5181" s="56"/>
      <c r="L5181" s="56"/>
      <c r="M5181" s="56"/>
      <c r="N5181" s="56"/>
      <c r="O5181" s="56"/>
    </row>
    <row r="5182" spans="2:15">
      <c r="B5182" s="20" t="str">
        <f>IF(Data!B$5005:$B5182&lt;&gt;"",Data!B5182,"")</f>
        <v/>
      </c>
      <c r="C5182" s="20" t="str">
        <f>IF(Data!$B$5005:C5182&lt;&gt;"",Data!C5182,"")</f>
        <v/>
      </c>
      <c r="D5182" s="20" t="str">
        <f t="shared" ref="D5182:D5210" si="174">IF(AND(B5182&lt;&gt;"",C5182&lt;&gt;""), _xlfn.RANK.AVG(B5182,B:B,1),"")</f>
        <v/>
      </c>
      <c r="E5182" s="133" t="str">
        <f>IF(COUNTIF($D$10:D5181,D5182)=0, COUNTIF(D:D,D5182),"")</f>
        <v/>
      </c>
      <c r="F5182" s="20" t="str">
        <f t="shared" si="172"/>
        <v/>
      </c>
      <c r="G5182" s="56"/>
      <c r="H5182" s="56"/>
      <c r="I5182" s="56"/>
      <c r="J5182" s="56"/>
      <c r="K5182" s="56"/>
      <c r="L5182" s="56"/>
      <c r="M5182" s="56"/>
      <c r="N5182" s="56"/>
      <c r="O5182" s="56"/>
    </row>
    <row r="5183" spans="2:15">
      <c r="B5183" s="20" t="str">
        <f>IF(Data!B$5005:$B5183&lt;&gt;"",Data!B5183,"")</f>
        <v/>
      </c>
      <c r="C5183" s="20" t="str">
        <f>IF(Data!$B$5005:C5183&lt;&gt;"",Data!C5183,"")</f>
        <v/>
      </c>
      <c r="D5183" s="20" t="str">
        <f t="shared" si="174"/>
        <v/>
      </c>
      <c r="E5183" s="133" t="str">
        <f>IF(COUNTIF($D$10:D5182,D5183)=0, COUNTIF(D:D,D5183),"")</f>
        <v/>
      </c>
      <c r="F5183" s="20" t="str">
        <f t="shared" si="172"/>
        <v/>
      </c>
      <c r="G5183" s="56"/>
      <c r="H5183" s="56"/>
      <c r="I5183" s="56"/>
      <c r="J5183" s="56"/>
      <c r="K5183" s="56"/>
      <c r="L5183" s="56"/>
      <c r="M5183" s="56"/>
      <c r="N5183" s="56"/>
      <c r="O5183" s="56"/>
    </row>
    <row r="5184" spans="2:15">
      <c r="D5184" s="20" t="str">
        <f t="shared" si="174"/>
        <v/>
      </c>
      <c r="E5184" s="133" t="str">
        <f>IF(COUNTIF($D$10:D5183,D5184)=0, COUNTIF(D:D,D5184),"")</f>
        <v/>
      </c>
      <c r="F5184" s="20" t="str">
        <f t="shared" si="172"/>
        <v/>
      </c>
      <c r="G5184" s="56"/>
      <c r="H5184" s="56"/>
      <c r="I5184" s="56"/>
      <c r="J5184" s="56"/>
      <c r="K5184" s="56"/>
      <c r="L5184" s="56"/>
      <c r="M5184" s="56"/>
      <c r="N5184" s="56"/>
      <c r="O5184" s="56"/>
    </row>
    <row r="5185" spans="4:15">
      <c r="D5185" s="20" t="str">
        <f t="shared" si="174"/>
        <v/>
      </c>
      <c r="E5185" s="133" t="str">
        <f>IF(COUNTIF($D$10:D5184,D5185)=0, COUNTIF(D:D,D5185),"")</f>
        <v/>
      </c>
      <c r="F5185" s="20" t="str">
        <f t="shared" si="172"/>
        <v/>
      </c>
      <c r="G5185" s="56"/>
      <c r="H5185" s="56"/>
      <c r="I5185" s="56"/>
      <c r="J5185" s="56"/>
      <c r="K5185" s="56"/>
      <c r="L5185" s="56"/>
      <c r="M5185" s="56"/>
      <c r="N5185" s="56"/>
      <c r="O5185" s="56"/>
    </row>
    <row r="5186" spans="4:15">
      <c r="D5186" s="20" t="str">
        <f t="shared" si="174"/>
        <v/>
      </c>
      <c r="E5186" s="133" t="str">
        <f>IF(COUNTIF($D$10:D5185,D5186)=0, COUNTIF(D:D,D5186),"")</f>
        <v/>
      </c>
      <c r="F5186" s="56"/>
      <c r="G5186" s="56"/>
      <c r="H5186" s="56"/>
      <c r="I5186" s="56"/>
      <c r="J5186" s="56"/>
      <c r="K5186" s="56"/>
      <c r="L5186" s="56"/>
      <c r="M5186" s="56"/>
      <c r="N5186" s="56"/>
      <c r="O5186" s="56"/>
    </row>
    <row r="5187" spans="4:15">
      <c r="D5187" s="20" t="str">
        <f t="shared" si="174"/>
        <v/>
      </c>
      <c r="E5187" s="133" t="str">
        <f>IF(COUNTIF($D$10:D5186,D5187)=0, COUNTIF(D:D,D5187),"")</f>
        <v/>
      </c>
      <c r="F5187" s="56"/>
      <c r="G5187" s="56"/>
      <c r="H5187" s="56"/>
      <c r="I5187" s="56"/>
      <c r="J5187" s="56"/>
      <c r="K5187" s="56"/>
      <c r="L5187" s="56"/>
      <c r="M5187" s="56"/>
      <c r="N5187" s="56"/>
      <c r="O5187" s="56"/>
    </row>
    <row r="5188" spans="4:15">
      <c r="D5188" s="20" t="str">
        <f t="shared" si="174"/>
        <v/>
      </c>
      <c r="E5188" s="133" t="str">
        <f>IF(COUNTIF($D$10:D5187,D5188)=0, COUNTIF(D:D,D5188),"")</f>
        <v/>
      </c>
      <c r="F5188" s="56"/>
      <c r="G5188" s="56"/>
      <c r="H5188" s="56"/>
      <c r="I5188" s="56"/>
      <c r="J5188" s="56"/>
      <c r="K5188" s="56"/>
      <c r="L5188" s="56"/>
      <c r="M5188" s="56"/>
      <c r="N5188" s="56"/>
      <c r="O5188" s="56"/>
    </row>
    <row r="5189" spans="4:15">
      <c r="D5189" s="20" t="str">
        <f t="shared" si="174"/>
        <v/>
      </c>
      <c r="E5189" s="133" t="str">
        <f>IF(COUNTIF($D$10:D5188,D5189)=0, COUNTIF(D:D,D5189),"")</f>
        <v/>
      </c>
      <c r="F5189" s="56"/>
      <c r="G5189" s="56"/>
      <c r="H5189" s="56"/>
      <c r="I5189" s="56"/>
      <c r="J5189" s="56"/>
      <c r="K5189" s="56"/>
      <c r="L5189" s="56"/>
      <c r="M5189" s="56"/>
      <c r="N5189" s="56"/>
      <c r="O5189" s="56"/>
    </row>
    <row r="5190" spans="4:15">
      <c r="D5190" s="20" t="str">
        <f t="shared" si="174"/>
        <v/>
      </c>
      <c r="E5190" s="133" t="str">
        <f>IF(COUNTIF($D$10:D5189,D5190)=0, COUNTIF(D:D,D5190),"")</f>
        <v/>
      </c>
      <c r="F5190" s="56"/>
      <c r="G5190" s="56"/>
      <c r="H5190" s="56"/>
      <c r="I5190" s="56"/>
      <c r="J5190" s="56"/>
      <c r="K5190" s="56"/>
      <c r="L5190" s="56"/>
      <c r="M5190" s="56"/>
      <c r="N5190" s="56"/>
      <c r="O5190" s="56"/>
    </row>
    <row r="5191" spans="4:15">
      <c r="D5191" s="20" t="str">
        <f t="shared" si="174"/>
        <v/>
      </c>
      <c r="E5191" s="133" t="str">
        <f>IF(COUNTIF($D$10:D5190,D5191)=0, COUNTIF(D:D,D5191),"")</f>
        <v/>
      </c>
      <c r="F5191" s="56"/>
      <c r="G5191" s="56"/>
      <c r="H5191" s="56"/>
      <c r="I5191" s="56"/>
      <c r="J5191" s="56"/>
      <c r="K5191" s="56"/>
      <c r="L5191" s="56"/>
      <c r="M5191" s="56"/>
      <c r="N5191" s="56"/>
      <c r="O5191" s="56"/>
    </row>
    <row r="5192" spans="4:15">
      <c r="D5192" s="20" t="str">
        <f t="shared" si="174"/>
        <v/>
      </c>
      <c r="E5192" s="133" t="str">
        <f>IF(COUNTIF($D$10:D5191,D5192)=0, COUNTIF(D:D,D5192),"")</f>
        <v/>
      </c>
      <c r="F5192" s="56"/>
      <c r="G5192" s="56"/>
      <c r="H5192" s="56"/>
      <c r="I5192" s="56"/>
      <c r="J5192" s="56"/>
      <c r="K5192" s="56"/>
      <c r="L5192" s="56"/>
      <c r="M5192" s="56"/>
      <c r="N5192" s="56"/>
      <c r="O5192" s="56"/>
    </row>
    <row r="5193" spans="4:15">
      <c r="D5193" s="20" t="str">
        <f t="shared" si="174"/>
        <v/>
      </c>
      <c r="E5193" s="133" t="str">
        <f>IF(COUNTIF($D$10:D5192,D5193)=0, COUNTIF(D:D,D5193),"")</f>
        <v/>
      </c>
      <c r="F5193" s="56"/>
      <c r="G5193" s="56"/>
      <c r="H5193" s="56"/>
      <c r="I5193" s="56"/>
      <c r="J5193" s="56"/>
      <c r="K5193" s="56"/>
      <c r="L5193" s="56"/>
      <c r="M5193" s="56"/>
      <c r="N5193" s="56"/>
      <c r="O5193" s="56"/>
    </row>
    <row r="5194" spans="4:15">
      <c r="D5194" s="20" t="str">
        <f t="shared" si="174"/>
        <v/>
      </c>
      <c r="E5194" s="133" t="str">
        <f>IF(COUNTIF($D$10:D5193,D5194)=0, COUNTIF(D:D,D5194),"")</f>
        <v/>
      </c>
      <c r="F5194" s="56"/>
      <c r="G5194" s="56"/>
      <c r="H5194" s="56"/>
      <c r="I5194" s="56"/>
      <c r="J5194" s="56"/>
      <c r="K5194" s="56"/>
      <c r="L5194" s="56"/>
      <c r="M5194" s="56"/>
      <c r="N5194" s="56"/>
      <c r="O5194" s="56"/>
    </row>
    <row r="5195" spans="4:15">
      <c r="D5195" s="20" t="str">
        <f t="shared" si="174"/>
        <v/>
      </c>
      <c r="E5195" s="133" t="str">
        <f>IF(COUNTIF($D$10:D5194,D5195)=0, COUNTIF(D:D,D5195),"")</f>
        <v/>
      </c>
      <c r="F5195" s="56"/>
      <c r="G5195" s="56"/>
      <c r="H5195" s="56"/>
      <c r="I5195" s="56"/>
      <c r="J5195" s="56"/>
      <c r="K5195" s="56"/>
      <c r="L5195" s="56"/>
      <c r="M5195" s="56"/>
      <c r="N5195" s="56"/>
      <c r="O5195" s="56"/>
    </row>
    <row r="5196" spans="4:15">
      <c r="D5196" s="20" t="str">
        <f t="shared" si="174"/>
        <v/>
      </c>
      <c r="E5196" s="133" t="str">
        <f>IF(COUNTIF($D$10:D5195,D5196)=0, COUNTIF(D:D,D5196),"")</f>
        <v/>
      </c>
      <c r="F5196" s="56"/>
      <c r="G5196" s="56"/>
      <c r="H5196" s="56"/>
      <c r="I5196" s="56"/>
      <c r="J5196" s="56"/>
      <c r="K5196" s="56"/>
      <c r="L5196" s="56"/>
      <c r="M5196" s="56"/>
      <c r="N5196" s="56"/>
      <c r="O5196" s="56"/>
    </row>
    <row r="5197" spans="4:15">
      <c r="D5197" s="20" t="str">
        <f t="shared" si="174"/>
        <v/>
      </c>
      <c r="E5197" s="133" t="str">
        <f>IF(COUNTIF($D$10:D5196,D5197)=0, COUNTIF(D:D,D5197),"")</f>
        <v/>
      </c>
      <c r="F5197" s="56"/>
      <c r="G5197" s="56"/>
      <c r="H5197" s="56"/>
      <c r="I5197" s="56"/>
      <c r="J5197" s="56"/>
      <c r="K5197" s="56"/>
      <c r="L5197" s="56"/>
      <c r="M5197" s="56"/>
      <c r="N5197" s="56"/>
      <c r="O5197" s="56"/>
    </row>
    <row r="5198" spans="4:15">
      <c r="D5198" s="20" t="str">
        <f t="shared" si="174"/>
        <v/>
      </c>
      <c r="E5198" s="133" t="str">
        <f>IF(COUNTIF($D$10:D5197,D5198)=0, COUNTIF(D:D,D5198),"")</f>
        <v/>
      </c>
      <c r="F5198" s="56"/>
      <c r="G5198" s="56"/>
      <c r="H5198" s="56"/>
      <c r="I5198" s="56"/>
      <c r="J5198" s="56"/>
      <c r="K5198" s="56"/>
      <c r="L5198" s="56"/>
      <c r="M5198" s="56"/>
      <c r="N5198" s="56"/>
      <c r="O5198" s="56"/>
    </row>
    <row r="5199" spans="4:15">
      <c r="D5199" s="20" t="str">
        <f t="shared" si="174"/>
        <v/>
      </c>
      <c r="E5199" s="133" t="str">
        <f>IF(COUNTIF($D$10:D5198,D5199)=0, COUNTIF(D:D,D5199),"")</f>
        <v/>
      </c>
      <c r="F5199" s="56"/>
      <c r="G5199" s="56"/>
      <c r="H5199" s="56"/>
      <c r="I5199" s="56"/>
      <c r="J5199" s="56"/>
      <c r="K5199" s="56"/>
      <c r="L5199" s="56"/>
      <c r="M5199" s="56"/>
      <c r="N5199" s="56"/>
      <c r="O5199" s="56"/>
    </row>
    <row r="5200" spans="4:15">
      <c r="D5200" s="20" t="str">
        <f t="shared" si="174"/>
        <v/>
      </c>
      <c r="E5200" s="133" t="str">
        <f>IF(COUNTIF($D$10:D5199,D5200)=0, COUNTIF(D:D,D5200),"")</f>
        <v/>
      </c>
      <c r="F5200" s="56"/>
      <c r="G5200" s="56"/>
      <c r="H5200" s="56"/>
      <c r="I5200" s="56"/>
      <c r="J5200" s="56"/>
      <c r="K5200" s="56"/>
      <c r="L5200" s="56"/>
      <c r="M5200" s="56"/>
      <c r="N5200" s="56"/>
      <c r="O5200" s="56"/>
    </row>
    <row r="5201" spans="4:15">
      <c r="D5201" s="20" t="str">
        <f t="shared" si="174"/>
        <v/>
      </c>
      <c r="E5201" s="133" t="str">
        <f>IF(COUNTIF($D$10:D5200,D5201)=0, COUNTIF(D:D,D5201),"")</f>
        <v/>
      </c>
      <c r="F5201" s="56"/>
      <c r="G5201" s="56"/>
      <c r="H5201" s="56"/>
      <c r="I5201" s="56"/>
      <c r="J5201" s="56"/>
      <c r="K5201" s="56"/>
      <c r="L5201" s="56"/>
      <c r="M5201" s="56"/>
      <c r="N5201" s="56"/>
      <c r="O5201" s="56"/>
    </row>
    <row r="5202" spans="4:15">
      <c r="D5202" s="20" t="str">
        <f t="shared" si="174"/>
        <v/>
      </c>
      <c r="E5202" s="133" t="str">
        <f>IF(COUNTIF($D$10:D5201,D5202)=0, COUNTIF(D:D,D5202),"")</f>
        <v/>
      </c>
      <c r="F5202" s="56"/>
      <c r="G5202" s="56"/>
      <c r="H5202" s="56"/>
      <c r="I5202" s="56"/>
      <c r="J5202" s="56"/>
      <c r="K5202" s="56"/>
      <c r="L5202" s="56"/>
      <c r="M5202" s="56"/>
      <c r="N5202" s="56"/>
      <c r="O5202" s="56"/>
    </row>
    <row r="5203" spans="4:15">
      <c r="D5203" s="20" t="str">
        <f t="shared" si="174"/>
        <v/>
      </c>
      <c r="E5203" s="133" t="str">
        <f>IF(COUNTIF($D$10:D5202,D5203)=0, COUNTIF(D:D,D5203),"")</f>
        <v/>
      </c>
      <c r="F5203" s="56"/>
      <c r="G5203" s="56"/>
      <c r="H5203" s="56"/>
      <c r="I5203" s="56"/>
      <c r="J5203" s="56"/>
      <c r="K5203" s="56"/>
      <c r="L5203" s="56"/>
      <c r="M5203" s="56"/>
      <c r="N5203" s="56"/>
      <c r="O5203" s="56"/>
    </row>
    <row r="5204" spans="4:15">
      <c r="D5204" s="20" t="str">
        <f t="shared" si="174"/>
        <v/>
      </c>
      <c r="E5204" s="133" t="str">
        <f>IF(COUNTIF($D$10:D5203,D5204)=0, COUNTIF(D:D,D5204),"")</f>
        <v/>
      </c>
      <c r="F5204" s="56"/>
      <c r="G5204" s="56"/>
      <c r="H5204" s="56"/>
      <c r="I5204" s="56"/>
      <c r="J5204" s="56"/>
      <c r="K5204" s="56"/>
      <c r="L5204" s="56"/>
      <c r="M5204" s="56"/>
      <c r="N5204" s="56"/>
      <c r="O5204" s="56"/>
    </row>
    <row r="5205" spans="4:15">
      <c r="D5205" s="20" t="str">
        <f t="shared" si="174"/>
        <v/>
      </c>
      <c r="E5205" s="56"/>
      <c r="F5205" s="56"/>
      <c r="G5205" s="56"/>
      <c r="H5205" s="56"/>
      <c r="I5205" s="56"/>
      <c r="J5205" s="56"/>
      <c r="K5205" s="56"/>
      <c r="L5205" s="56"/>
      <c r="M5205" s="56"/>
      <c r="N5205" s="56"/>
      <c r="O5205" s="56"/>
    </row>
    <row r="5206" spans="4:15">
      <c r="D5206" s="20" t="str">
        <f t="shared" si="174"/>
        <v/>
      </c>
      <c r="E5206" s="56"/>
      <c r="F5206" s="56"/>
      <c r="G5206" s="56"/>
      <c r="H5206" s="56"/>
      <c r="I5206" s="56"/>
      <c r="J5206" s="56"/>
      <c r="K5206" s="56"/>
      <c r="L5206" s="56"/>
      <c r="M5206" s="56"/>
      <c r="N5206" s="56"/>
      <c r="O5206" s="56"/>
    </row>
    <row r="5207" spans="4:15">
      <c r="D5207" s="20" t="str">
        <f t="shared" si="174"/>
        <v/>
      </c>
      <c r="E5207" s="56"/>
      <c r="F5207" s="56"/>
      <c r="G5207" s="56"/>
      <c r="H5207" s="56"/>
      <c r="I5207" s="56"/>
      <c r="J5207" s="56"/>
      <c r="K5207" s="56"/>
      <c r="L5207" s="56"/>
      <c r="M5207" s="56"/>
      <c r="N5207" s="56"/>
      <c r="O5207" s="56"/>
    </row>
    <row r="5208" spans="4:15">
      <c r="D5208" s="20" t="str">
        <f t="shared" si="174"/>
        <v/>
      </c>
      <c r="E5208" s="56"/>
      <c r="F5208" s="56"/>
      <c r="G5208" s="56"/>
      <c r="H5208" s="56"/>
      <c r="I5208" s="56"/>
      <c r="J5208" s="56"/>
      <c r="K5208" s="56"/>
      <c r="L5208" s="56"/>
      <c r="M5208" s="56"/>
      <c r="N5208" s="56"/>
      <c r="O5208" s="56"/>
    </row>
    <row r="5209" spans="4:15">
      <c r="D5209" s="20" t="str">
        <f t="shared" si="174"/>
        <v/>
      </c>
      <c r="E5209" s="56"/>
      <c r="F5209" s="56"/>
      <c r="G5209" s="56"/>
      <c r="H5209" s="56"/>
      <c r="I5209" s="56"/>
      <c r="J5209" s="56"/>
      <c r="K5209" s="56"/>
      <c r="L5209" s="56"/>
      <c r="M5209" s="56"/>
      <c r="N5209" s="56"/>
      <c r="O5209" s="56"/>
    </row>
    <row r="5210" spans="4:15">
      <c r="D5210" s="20" t="str">
        <f t="shared" si="174"/>
        <v/>
      </c>
      <c r="E5210" s="56"/>
      <c r="F5210" s="56"/>
      <c r="G5210" s="56"/>
      <c r="H5210" s="56"/>
      <c r="I5210" s="56"/>
      <c r="J5210" s="56"/>
      <c r="K5210" s="56"/>
      <c r="L5210" s="56"/>
      <c r="M5210" s="56"/>
      <c r="N5210" s="56"/>
      <c r="O5210" s="56"/>
    </row>
  </sheetData>
  <sheetProtection algorithmName="SHA-512" hashValue="J0pzu7YkdCp7WFQggrH4K2dLsh6yNjWW3Md7UKYPgCK0Au4OBQKMql+D/mkZflaWWUYA60tW3md3I4nDqTugFg==" saltValue="63Jio7BqIvv9pL3mQhM9RA==" spinCount="100000" sheet="1" objects="1" scenarios="1"/>
  <mergeCells count="1">
    <mergeCell ref="B7:C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B93"/>
  <sheetViews>
    <sheetView tabSelected="1" topLeftCell="A16" workbookViewId="0">
      <selection activeCell="C18" sqref="C18"/>
    </sheetView>
  </sheetViews>
  <sheetFormatPr defaultRowHeight="14.5"/>
  <cols>
    <col min="1" max="1" width="2.26953125" style="4" customWidth="1"/>
    <col min="2" max="2" width="17.54296875" style="5" customWidth="1"/>
    <col min="3" max="3" width="11.6328125" style="5" customWidth="1"/>
    <col min="4" max="4" width="11.453125" style="5" customWidth="1"/>
    <col min="5" max="5" width="19.08984375" style="5" customWidth="1"/>
    <col min="6" max="6" width="13.7265625" style="5" customWidth="1"/>
    <col min="7" max="7" width="10.90625" style="5" customWidth="1"/>
    <col min="8" max="8" width="12.36328125" style="5" customWidth="1"/>
    <col min="9" max="9" width="3.90625" style="3" customWidth="1"/>
    <col min="10" max="10" width="18.08984375" style="5" customWidth="1"/>
    <col min="11" max="11" width="17.453125" style="5" customWidth="1"/>
    <col min="12" max="14" width="8.7265625" style="5"/>
    <col min="15" max="15" width="16.453125" style="5" customWidth="1"/>
    <col min="16" max="27" width="8.7265625" style="4"/>
    <col min="28" max="16384" width="8.7265625" style="5"/>
  </cols>
  <sheetData>
    <row r="1" spans="2:15" s="4" customFormat="1">
      <c r="I1" s="3"/>
    </row>
    <row r="2" spans="2:15">
      <c r="B2" s="138" t="s">
        <v>66</v>
      </c>
      <c r="C2" s="4"/>
      <c r="D2" s="4"/>
      <c r="E2" s="4"/>
      <c r="F2" s="4"/>
      <c r="G2" s="4"/>
      <c r="H2" s="4"/>
      <c r="J2" s="139" t="s">
        <v>184</v>
      </c>
      <c r="K2" s="140"/>
      <c r="L2" s="141"/>
      <c r="M2" s="142"/>
      <c r="N2" s="141"/>
      <c r="O2" s="143"/>
    </row>
    <row r="3" spans="2:15">
      <c r="C3" s="4"/>
      <c r="D3" s="4"/>
      <c r="E3" s="4"/>
      <c r="F3" s="4"/>
      <c r="G3" s="4"/>
      <c r="H3" s="4"/>
      <c r="J3" s="4"/>
      <c r="K3" s="4"/>
      <c r="L3" s="4"/>
      <c r="M3" s="4"/>
      <c r="N3" s="4"/>
      <c r="O3" s="4"/>
    </row>
    <row r="4" spans="2:15" ht="27.5" customHeight="1">
      <c r="B4" s="124" t="s">
        <v>16</v>
      </c>
      <c r="C4" s="144" t="s">
        <v>111</v>
      </c>
      <c r="D4" s="144" t="s">
        <v>106</v>
      </c>
      <c r="E4" s="144" t="s">
        <v>110</v>
      </c>
      <c r="F4" s="144" t="s">
        <v>69</v>
      </c>
      <c r="G4" s="4"/>
      <c r="H4" s="4"/>
      <c r="J4" s="145"/>
      <c r="K4" s="138" t="s">
        <v>180</v>
      </c>
      <c r="L4" s="146" t="s">
        <v>181</v>
      </c>
      <c r="M4" s="147"/>
      <c r="N4" s="147"/>
      <c r="O4" s="148"/>
    </row>
    <row r="5" spans="2:15">
      <c r="B5" s="149" t="str">
        <f>IF(Data!$E$9&gt;=3,"กลุ่มที่ 1","")</f>
        <v>กลุ่มที่ 1</v>
      </c>
      <c r="C5" s="20">
        <f>IF(Data!$C$10="","",Analysis!I14)</f>
        <v>3</v>
      </c>
      <c r="D5" s="117">
        <f>IF(Data!$C$10="","",Analysis!L14)</f>
        <v>8</v>
      </c>
      <c r="E5" s="117">
        <f>IFERROR(Analysis!M14,"")</f>
        <v>2</v>
      </c>
      <c r="F5" s="117">
        <f>IF(Data!$C$10="","",Analysis!J14)</f>
        <v>5</v>
      </c>
      <c r="G5" s="4"/>
      <c r="H5" s="4"/>
      <c r="J5" s="133" t="str">
        <f>IF(C5="","", IFERROR(IF(COUNT(Analysis!D:D)&gt;0, "กลุ่มที่ 1 กับ กลุ่มที่ 2",""),""))</f>
        <v>กลุ่มที่ 1 กับ กลุ่มที่ 2</v>
      </c>
      <c r="K5" s="150">
        <f>IFERROR(IF(COUNT(Data!B:B)&gt;0,ABS(Analysis!O14),""),"")</f>
        <v>25</v>
      </c>
      <c r="L5" s="151" t="str">
        <f>IFERROR(IF(COUNT(Data!B:B)&gt;0,'Dunn test'!L177,""),"")</f>
        <v>ไม่แตกต่างกัน</v>
      </c>
      <c r="M5" s="151"/>
      <c r="N5" s="151"/>
      <c r="O5" s="152"/>
    </row>
    <row r="6" spans="2:15">
      <c r="B6" s="149" t="str">
        <f>IF(Data!$E$9&gt;=3,"กลุ่มที่ 2","")</f>
        <v>กลุ่มที่ 2</v>
      </c>
      <c r="C6" s="20">
        <f>IF(Data!$C$10="","",Analysis!I15)</f>
        <v>3</v>
      </c>
      <c r="D6" s="117">
        <f>IF(Data!$C$10="","",Analysis!L15)</f>
        <v>33</v>
      </c>
      <c r="E6" s="117">
        <f>IFERROR(Analysis!M15,"")</f>
        <v>5.5677643628300215</v>
      </c>
      <c r="F6" s="117">
        <f>IF(Data!$C$10="","",Analysis!J15)</f>
        <v>9</v>
      </c>
      <c r="G6" s="4"/>
      <c r="H6" s="4"/>
      <c r="J6" s="133" t="str">
        <f>IF(C5="","",IFERROR(IF(COUNT(Analysis!D:D)&gt;0,"กลุ่มที่ 1 กับ กลุ่มที่ 3",""),""))</f>
        <v>กลุ่มที่ 1 กับ กลุ่มที่ 3</v>
      </c>
      <c r="K6" s="150">
        <f>IFERROR(IF(COUNT(Data!B:B)&gt;0,ABS(Analysis!O15),""),"")</f>
        <v>4.3333333333333339</v>
      </c>
      <c r="L6" s="151" t="str">
        <f>IFERROR(IF(COUNT(Data!B:B)&gt;0,'Dunn test'!L178,""),"")</f>
        <v>ไม่แตกต่างกัน</v>
      </c>
      <c r="M6" s="51"/>
      <c r="N6" s="51"/>
      <c r="O6" s="101"/>
    </row>
    <row r="7" spans="2:15">
      <c r="B7" s="149" t="str">
        <f>IF(Data!$E$9&gt;=3,"กลุ่มที่ 3","")</f>
        <v>กลุ่มที่ 3</v>
      </c>
      <c r="C7" s="20">
        <f>IF(Data!$C$10="","",Analysis!I16)</f>
        <v>3</v>
      </c>
      <c r="D7" s="117">
        <f>IF(Data!$C$10="","",Analysis!L16)</f>
        <v>3.6666666666666665</v>
      </c>
      <c r="E7" s="117">
        <f>IFERROR(Analysis!M16,"")</f>
        <v>1.5275252316519463</v>
      </c>
      <c r="F7" s="117">
        <f>IF(Data!$C$10="","",Analysis!J16)</f>
        <v>2</v>
      </c>
      <c r="G7" s="4"/>
      <c r="H7" s="4"/>
      <c r="J7" s="133" t="str">
        <f>IF(C6="","", IFERROR(IF(COUNT(Analysis!D:D)&gt;0, "กลุ่มที่ 2 กับ กลุ่มที่ 3",""),""))</f>
        <v>กลุ่มที่ 2 กับ กลุ่มที่ 3</v>
      </c>
      <c r="K7" s="150">
        <f>IFERROR(IF(COUNT(Data!B:B)&gt;0,ABS(Analysis!O16),""),"")</f>
        <v>29.333333333333332</v>
      </c>
      <c r="L7" s="151" t="str">
        <f>IFERROR(IF(COUNT(Data!B:B)&gt;0,'Dunn test'!L179,""),"")</f>
        <v>แตกต่างกันอย่างมีนัยสำคัญทางสถิติที่ระดับ 0.05</v>
      </c>
      <c r="M7" s="151"/>
      <c r="N7" s="151"/>
      <c r="O7" s="152"/>
    </row>
    <row r="8" spans="2:15">
      <c r="B8" s="149" t="str">
        <f>IF(Data!$E$9&gt;=4,"กลุ่มที่ 4","")</f>
        <v>กลุ่มที่ 4</v>
      </c>
      <c r="C8" s="20">
        <f>IF(Data!$C$10="","",Analysis!I17)</f>
        <v>3</v>
      </c>
      <c r="D8" s="117">
        <f>IF(Data!$C$10="","",Analysis!L17)</f>
        <v>64.333333333333329</v>
      </c>
      <c r="E8" s="117">
        <f>IFERROR(Analysis!M17,"")</f>
        <v>36.8284310463171</v>
      </c>
      <c r="F8" s="117">
        <f>IF(Data!$C$10="","",Analysis!J17)</f>
        <v>10</v>
      </c>
      <c r="G8" s="4"/>
      <c r="H8" s="4"/>
      <c r="J8" s="133" t="str">
        <f>IF(C8="","", IFERROR(IF(COUNT(Analysis!D:D)&gt;0, "กลุ่มที่ 1 กับ กลุ่มที่ 4",""),""))</f>
        <v>กลุ่มที่ 1 กับ กลุ่มที่ 4</v>
      </c>
      <c r="K8" s="150">
        <f>IFERROR(IF(COUNT(Data!B:B)&gt;0,ABS(Analysis!O17),""),"")</f>
        <v>56.333333333333329</v>
      </c>
      <c r="L8" s="151" t="str">
        <f>IFERROR(IF(COUNT(Data!B:B)&gt;0,'Dunn test'!L180,""),"")</f>
        <v>ไม่แตกต่างกัน</v>
      </c>
      <c r="M8" s="153"/>
      <c r="N8" s="153"/>
      <c r="O8" s="154"/>
    </row>
    <row r="9" spans="2:15">
      <c r="B9" s="149" t="str">
        <f>IF(Data!$E$9&gt;=5,"กลุ่มที่ 5","")</f>
        <v/>
      </c>
      <c r="C9" s="20" t="str">
        <f>IF(Data!$C$10="","",Analysis!I18)</f>
        <v/>
      </c>
      <c r="D9" s="117" t="str">
        <f>IF(Data!$C$10="","",Analysis!L18)</f>
        <v/>
      </c>
      <c r="E9" s="117" t="str">
        <f>IFERROR(Analysis!M18,"")</f>
        <v/>
      </c>
      <c r="F9" s="117" t="str">
        <f>IF(Data!$C$10="","",Analysis!J18)</f>
        <v/>
      </c>
      <c r="G9" s="4"/>
      <c r="H9" s="4"/>
      <c r="J9" s="133" t="str">
        <f>IF(C8="","", IFERROR(IF(COUNT(Analysis!D:D)&gt;0, "กลุ่มที่ 2 กับ กลุ่มที่ 4",""),""))</f>
        <v>กลุ่มที่ 2 กับ กลุ่มที่ 4</v>
      </c>
      <c r="K9" s="150">
        <f>IFERROR(IF(COUNT(Data!B:B)&gt;0,ABS(Analysis!O18),""),"")</f>
        <v>31.333333333333329</v>
      </c>
      <c r="L9" s="151" t="str">
        <f>IFERROR(IF(COUNT(Data!B:B)&gt;0,'Dunn test'!L181,""),"")</f>
        <v>ไม่แตกต่างกัน</v>
      </c>
      <c r="M9" s="153"/>
      <c r="N9" s="153"/>
      <c r="O9" s="154"/>
    </row>
    <row r="10" spans="2:15">
      <c r="B10" s="149" t="str">
        <f>IF(Data!$E$9&gt;=6,"กลุ่มที่ 6","")</f>
        <v/>
      </c>
      <c r="C10" s="20" t="str">
        <f>IF(Data!$C$10="","",Analysis!I19)</f>
        <v/>
      </c>
      <c r="D10" s="117" t="str">
        <f>IF(Data!$C$10="","",Analysis!L19)</f>
        <v/>
      </c>
      <c r="E10" s="117" t="str">
        <f>IFERROR(Analysis!M19,"")</f>
        <v/>
      </c>
      <c r="F10" s="117" t="str">
        <f>IF(Data!$C$10="","",Analysis!J19)</f>
        <v/>
      </c>
      <c r="G10" s="4"/>
      <c r="H10" s="4"/>
      <c r="J10" s="133" t="str">
        <f>IF(C8="","", IFERROR(IF(COUNT(Analysis!D:D)&gt;0, "กลุ่มที่ 3 กับ กลุ่มที่ 4",""),""))</f>
        <v>กลุ่มที่ 3 กับ กลุ่มที่ 4</v>
      </c>
      <c r="K10" s="150">
        <f>IFERROR(IF(COUNT(Data!B:B)&gt;0,ABS(Analysis!O19),""),"")</f>
        <v>60.666666666666664</v>
      </c>
      <c r="L10" s="151" t="str">
        <f>IFERROR(IF(COUNT(Data!B:B)&gt;0,'Dunn test'!L182,""),"")</f>
        <v>แตกต่างกันอย่างมีนัยสำคัญทางสถิติที่ระดับ 0.05</v>
      </c>
      <c r="M10" s="153"/>
      <c r="N10" s="153"/>
      <c r="O10" s="154"/>
    </row>
    <row r="11" spans="2:15">
      <c r="B11" s="149" t="str">
        <f>IF(Data!$E$9&gt;=7,"กลุ่มที่ 7","")</f>
        <v/>
      </c>
      <c r="C11" s="20" t="str">
        <f>IF(Data!$C$10="","",Analysis!I20)</f>
        <v/>
      </c>
      <c r="D11" s="117" t="str">
        <f>IF(Data!$C$10="","",Analysis!L20)</f>
        <v/>
      </c>
      <c r="E11" s="117" t="str">
        <f>IFERROR(Analysis!M20,"")</f>
        <v/>
      </c>
      <c r="F11" s="117" t="str">
        <f>IF(Data!$C$10="","",Analysis!J20)</f>
        <v/>
      </c>
      <c r="G11" s="4"/>
      <c r="H11" s="4"/>
      <c r="J11" s="133" t="str">
        <f>IF(C9="","", IFERROR(IF(COUNT(Analysis!D:D)&gt;0, "กลุ่มที่ 1 กับ กลุ่มที่ 5",""),""))</f>
        <v/>
      </c>
      <c r="K11" s="150" t="str">
        <f>IFERROR(IF(COUNT(Data!B:B)&gt;0,ABS(Analysis!O20),""),"")</f>
        <v/>
      </c>
      <c r="L11" s="151" t="str">
        <f>IFERROR(IF(COUNT(Data!B:B)&gt;0,'Dunn test'!L183,""),"")</f>
        <v/>
      </c>
      <c r="M11" s="153"/>
      <c r="N11" s="153"/>
      <c r="O11" s="154"/>
    </row>
    <row r="12" spans="2:15">
      <c r="B12" s="149" t="str">
        <f>IF(Data!$E$9&gt;=8,"กลุ่มที่ 8","")</f>
        <v/>
      </c>
      <c r="C12" s="20" t="str">
        <f>IF(Data!$C$10="","",Analysis!I21)</f>
        <v/>
      </c>
      <c r="D12" s="117" t="str">
        <f>IF(Data!$C$10="","",Analysis!L21)</f>
        <v/>
      </c>
      <c r="E12" s="117" t="str">
        <f>IFERROR(Analysis!M21,"")</f>
        <v/>
      </c>
      <c r="F12" s="117" t="str">
        <f>IF(Data!$C$10="","",Analysis!J21)</f>
        <v/>
      </c>
      <c r="G12" s="4"/>
      <c r="H12" s="4"/>
      <c r="J12" s="133" t="str">
        <f>IF(C9="","", IFERROR(IF(COUNT(Analysis!D:D)&gt;0, "กลุ่มที่ 2 กับ กลุ่มที่ 5",""),""))</f>
        <v/>
      </c>
      <c r="K12" s="150" t="str">
        <f>IFERROR(IF(COUNT(Data!B:B)&gt;0,ABS(Analysis!O21),""),"")</f>
        <v/>
      </c>
      <c r="L12" s="151" t="str">
        <f>IFERROR(IF(COUNT(Data!B:B)&gt;0,'Dunn test'!L184,""),"")</f>
        <v/>
      </c>
      <c r="M12" s="153"/>
      <c r="N12" s="153"/>
      <c r="O12" s="154"/>
    </row>
    <row r="13" spans="2:15" ht="15" customHeight="1">
      <c r="B13" s="124" t="s">
        <v>67</v>
      </c>
      <c r="C13" s="20">
        <f>IF(Data!$C$10="","",Analysis!I22)</f>
        <v>12</v>
      </c>
      <c r="D13" s="3"/>
      <c r="E13" s="3"/>
      <c r="F13" s="4"/>
      <c r="G13" s="4"/>
      <c r="H13" s="4"/>
      <c r="J13" s="133" t="str">
        <f>IF(C9="","", IFERROR(IF(COUNT(Analysis!D:D)&gt;0, "กลุ่มที่ 3 กับ กลุ่มที่ 5",""),""))</f>
        <v/>
      </c>
      <c r="K13" s="150" t="str">
        <f>IFERROR(IF(COUNT(Data!B:B)&gt;0,ABS(Analysis!O22),""),"")</f>
        <v/>
      </c>
      <c r="L13" s="151" t="str">
        <f>IFERROR(IF(COUNT(Data!B:B)&gt;0,'Dunn test'!L185,""),"")</f>
        <v/>
      </c>
      <c r="M13" s="153"/>
      <c r="N13" s="153"/>
      <c r="O13" s="154"/>
    </row>
    <row r="14" spans="2:15">
      <c r="C14" s="4"/>
      <c r="D14" s="4"/>
      <c r="E14" s="4"/>
      <c r="F14" s="4"/>
      <c r="G14" s="4"/>
      <c r="H14" s="4"/>
      <c r="J14" s="133" t="str">
        <f>IF(C9="","", IFERROR(IF(COUNT(Analysis!D:D)&gt;0, "กลุ่มที่ 4 กับ กลุ่มที่ 5",""),""))</f>
        <v/>
      </c>
      <c r="K14" s="150" t="str">
        <f>IFERROR(IF(COUNT(Data!B:B)&gt;0,ABS(Analysis!O23),""),"")</f>
        <v/>
      </c>
      <c r="L14" s="151" t="str">
        <f>IFERROR(IF(COUNT(Data!B:B)&gt;0,'Dunn test'!L186,""),"")</f>
        <v/>
      </c>
      <c r="M14" s="153"/>
      <c r="N14" s="153"/>
      <c r="O14" s="154"/>
    </row>
    <row r="15" spans="2:15">
      <c r="B15" s="155" t="s">
        <v>108</v>
      </c>
      <c r="C15" s="4"/>
      <c r="D15" s="4"/>
      <c r="E15" s="4"/>
      <c r="F15" s="4"/>
      <c r="G15" s="4"/>
      <c r="H15" s="4"/>
      <c r="J15" s="133" t="str">
        <f>IF(C10="","", IFERROR(IF(COUNT(Analysis!D:D)&gt;0, "กลุ่มที่ 1 กับ กลุ่มที่ 6",""),""))</f>
        <v/>
      </c>
      <c r="K15" s="150" t="str">
        <f>IFERROR(IF(COUNT(Data!B:B)&gt;0,ABS(Analysis!O24),""),"")</f>
        <v/>
      </c>
      <c r="L15" s="151" t="str">
        <f>IFERROR(IF(COUNT(Data!B:B)&gt;0,'Dunn test'!L187,""),"")</f>
        <v/>
      </c>
      <c r="M15" s="156"/>
      <c r="N15" s="156"/>
      <c r="O15" s="157"/>
    </row>
    <row r="16" spans="2:15">
      <c r="B16" s="20" t="s">
        <v>46</v>
      </c>
      <c r="C16" s="129">
        <f>IFERROR(Analysis!I30,"")</f>
        <v>9.4615384615384617</v>
      </c>
      <c r="D16" s="4"/>
      <c r="E16" s="4"/>
      <c r="F16" s="3"/>
      <c r="G16" s="4"/>
      <c r="H16" s="4"/>
      <c r="J16" s="133" t="str">
        <f>IF(C10="","", IFERROR(IF(COUNT(Analysis!D:D)&gt;0, "กลุ่มที่ 2 กับ กลุ่มที่ 6",""),""))</f>
        <v/>
      </c>
      <c r="K16" s="150" t="str">
        <f>IFERROR(IF(COUNT(Data!B:B)&gt;0,ABS(Analysis!O25),""),"")</f>
        <v/>
      </c>
      <c r="L16" s="151" t="str">
        <f>IFERROR(IF(COUNT(Data!B:B)&gt;0,'Dunn test'!L188,""),"")</f>
        <v/>
      </c>
      <c r="M16" s="156"/>
      <c r="N16" s="156"/>
      <c r="O16" s="157"/>
    </row>
    <row r="17" spans="2:15" ht="17" customHeight="1">
      <c r="B17" s="20" t="s">
        <v>97</v>
      </c>
      <c r="C17" s="20">
        <f>Analysis!I32</f>
        <v>3</v>
      </c>
      <c r="D17" s="4"/>
      <c r="E17" s="4"/>
      <c r="F17" s="4"/>
      <c r="G17" s="4"/>
      <c r="H17" s="4"/>
      <c r="J17" s="133" t="str">
        <f>IF(C10="","", IFERROR(IF(COUNT(Analysis!D:D)&gt;0, "กลุ่มที่ 3 กับ กลุ่มที่ 6",""),""))</f>
        <v/>
      </c>
      <c r="K17" s="150" t="str">
        <f>IFERROR(IF(COUNT(Data!B:B)&gt;0,ABS(Analysis!O26),""),"")</f>
        <v/>
      </c>
      <c r="L17" s="151" t="str">
        <f>IFERROR(IF(COUNT(Data!B:B)&gt;0,'Dunn test'!L189,""),"")</f>
        <v/>
      </c>
      <c r="M17" s="156"/>
      <c r="N17" s="156"/>
      <c r="O17" s="157"/>
    </row>
    <row r="18" spans="2:15">
      <c r="B18" s="20" t="s">
        <v>109</v>
      </c>
      <c r="C18" s="129">
        <f>IFERROR(Analysis!I34,"")</f>
        <v>2.3744066476719901E-2</v>
      </c>
      <c r="D18" s="4"/>
      <c r="E18" s="4"/>
      <c r="F18" s="4"/>
      <c r="G18" s="4"/>
      <c r="H18" s="4"/>
      <c r="J18" s="133" t="str">
        <f>IF(C10="","", IFERROR(IF(COUNT(Analysis!D:D)&gt;0, "กลุ่มที่ 4 กับ กลุ่มที่ 6",""),""))</f>
        <v/>
      </c>
      <c r="K18" s="150" t="str">
        <f>IFERROR(IF(COUNT(Data!B:B)&gt;0,ABS(Analysis!O27),""),"")</f>
        <v/>
      </c>
      <c r="L18" s="151" t="str">
        <f>IFERROR(IF(COUNT(Data!B:B)&gt;0,'Dunn test'!L190,""),"")</f>
        <v/>
      </c>
      <c r="M18" s="156"/>
      <c r="N18" s="156"/>
      <c r="O18" s="157"/>
    </row>
    <row r="19" spans="2:15">
      <c r="B19" s="4"/>
      <c r="C19" s="4"/>
      <c r="D19" s="4"/>
      <c r="E19" s="4"/>
      <c r="F19" s="4"/>
      <c r="G19" s="3"/>
      <c r="H19" s="3"/>
      <c r="J19" s="133" t="str">
        <f>IF(C10="","", IFERROR(IF(COUNT(Analysis!D:D)&gt;0, "กลุ่มที่ 5 กับ กลุ่มที่ 6",""),""))</f>
        <v/>
      </c>
      <c r="K19" s="150" t="str">
        <f>IFERROR(IF(COUNT(Data!B:B)&gt;0,ABS(Analysis!O28),""),"")</f>
        <v/>
      </c>
      <c r="L19" s="151" t="str">
        <f>IFERROR(IF(COUNT(Data!B:B)&gt;0,'Dunn test'!L191,""),"")</f>
        <v/>
      </c>
      <c r="M19" s="156"/>
      <c r="N19" s="156"/>
      <c r="O19" s="157"/>
    </row>
    <row r="20" spans="2:15">
      <c r="B20" s="32" t="s">
        <v>183</v>
      </c>
      <c r="C20" s="33"/>
      <c r="D20" s="33"/>
      <c r="E20" s="33"/>
      <c r="F20" s="34" t="str">
        <f>IF(Data!E9=3,"กลุ่มที่ 1 - 3",IF(Data!E9=4,"กลุ่มที่ 1 - 4",IF(Data!E9=5,"กลุ่มที่ 1 - 5",IF(Data!E9=6,"กลุ่มที่ 1 - 6",IF(Data!E9=7,"กลุ่มที่ 1 - 7",IF(Data!E9=8,"กลุ่มที่ 1 - 8",""))))))</f>
        <v>กลุ่มที่ 1 - 4</v>
      </c>
      <c r="G20" s="35"/>
      <c r="H20" s="3"/>
      <c r="J20" s="133" t="str">
        <f>IF(C11="","", IFERROR(IF(COUNT(Analysis!D:D)&gt;0, "กลุ่มที่ 1 กับ กลุ่มที่ 7",""),""))</f>
        <v/>
      </c>
      <c r="K20" s="150" t="str">
        <f>IFERROR(IF(COUNT(Data!B:B)&gt;0,ABS(Analysis!O29),""),"")</f>
        <v/>
      </c>
      <c r="L20" s="151" t="str">
        <f>IFERROR(IF(COUNT(Data!B:B)&gt;0,'Dunn test'!L192,""),"")</f>
        <v/>
      </c>
      <c r="M20" s="156"/>
      <c r="N20" s="156"/>
      <c r="O20" s="157"/>
    </row>
    <row r="21" spans="2:15">
      <c r="B21" s="31"/>
      <c r="C21" s="3"/>
      <c r="D21" s="3"/>
      <c r="E21" s="3"/>
      <c r="F21" s="3"/>
      <c r="G21" s="3"/>
      <c r="H21" s="56"/>
      <c r="J21" s="133" t="str">
        <f>IF(C11="","", IFERROR(IF(COUNT(Analysis!D:D)&gt;0, "กลุ่มที่ 2 กับ กลุ่มที่ 7",""),""))</f>
        <v/>
      </c>
      <c r="K21" s="150" t="str">
        <f>IFERROR(IF(COUNT(Data!B:B)&gt;0,ABS(Analysis!O30),""),"")</f>
        <v/>
      </c>
      <c r="L21" s="151" t="str">
        <f>IFERROR(IF(COUNT(Data!B:B)&gt;0,'Dunn test'!L193,""),"")</f>
        <v/>
      </c>
      <c r="M21" s="156"/>
      <c r="N21" s="156"/>
      <c r="O21" s="157"/>
    </row>
    <row r="22" spans="2:15" ht="15">
      <c r="B22" s="36" t="s">
        <v>72</v>
      </c>
      <c r="C22" s="36" t="s">
        <v>68</v>
      </c>
      <c r="D22" s="37" t="s">
        <v>73</v>
      </c>
      <c r="E22" s="36" t="s">
        <v>74</v>
      </c>
      <c r="F22" s="36" t="s">
        <v>101</v>
      </c>
      <c r="G22" s="36" t="s">
        <v>185</v>
      </c>
      <c r="H22" s="38" t="s">
        <v>75</v>
      </c>
      <c r="J22" s="133" t="str">
        <f>IF(C11="","", IFERROR(IF(COUNT(Analysis!D:D)&gt;0, "กลุ่มที่ 3 กับ กลุ่มที่ 7",""),""))</f>
        <v/>
      </c>
      <c r="K22" s="150" t="str">
        <f>IFERROR(IF(COUNT(Data!B:B)&gt;0,ABS(Analysis!O31),""),"")</f>
        <v/>
      </c>
      <c r="L22" s="151" t="str">
        <f>IFERROR(IF(COUNT(Data!B:B)&gt;0,'Dunn test'!L194,""),"")</f>
        <v/>
      </c>
      <c r="M22" s="158"/>
      <c r="N22" s="158"/>
      <c r="O22" s="159"/>
    </row>
    <row r="23" spans="2:15">
      <c r="B23" s="40" t="str">
        <f>IF(Data!$E$9&gt;=3,"กลุ่มที่ 1","")</f>
        <v>กลุ่มที่ 1</v>
      </c>
      <c r="C23" s="45">
        <f t="shared" ref="C23:D30" si="0">C5</f>
        <v>3</v>
      </c>
      <c r="D23" s="46">
        <f t="shared" si="0"/>
        <v>8</v>
      </c>
      <c r="E23" s="46">
        <f>IFERROR(Analysis!M14,"")</f>
        <v>2</v>
      </c>
      <c r="F23" s="46">
        <f>Analysis!J14</f>
        <v>5</v>
      </c>
      <c r="G23" s="39">
        <f>IFERROR(Analysis!I30,"")</f>
        <v>9.4615384615384617</v>
      </c>
      <c r="H23" s="39">
        <f>IFERROR(Analysis!I34,"")</f>
        <v>2.3744066476719901E-2</v>
      </c>
      <c r="J23" s="133" t="str">
        <f>IF(C11="","", IFERROR(IF(COUNT(Analysis!D:D)&gt;0, "กลุ่มที่ 4 กับ กลุ่มที่ 7",""),""))</f>
        <v/>
      </c>
      <c r="K23" s="150" t="str">
        <f>IFERROR(IF(COUNT(Data!B:B)&gt;0,ABS(Analysis!O32),""),"")</f>
        <v/>
      </c>
      <c r="L23" s="151" t="str">
        <f>IFERROR(IF(COUNT(Data!B:B)&gt;0,'Dunn test'!L195,""),"")</f>
        <v/>
      </c>
      <c r="M23" s="156"/>
      <c r="N23" s="156"/>
      <c r="O23" s="157"/>
    </row>
    <row r="24" spans="2:15">
      <c r="B24" s="40" t="str">
        <f>IF(Data!$E$9&gt;=3,"กลุ่มที่ 2","")</f>
        <v>กลุ่มที่ 2</v>
      </c>
      <c r="C24" s="45">
        <f t="shared" si="0"/>
        <v>3</v>
      </c>
      <c r="D24" s="46">
        <f t="shared" si="0"/>
        <v>33</v>
      </c>
      <c r="E24" s="46">
        <f>IFERROR(Analysis!M15,"")</f>
        <v>5.5677643628300215</v>
      </c>
      <c r="F24" s="46">
        <f>Analysis!J15</f>
        <v>9</v>
      </c>
      <c r="G24" s="39"/>
      <c r="H24" s="39"/>
      <c r="J24" s="133" t="str">
        <f>IF(C11="","", IFERROR(IF(COUNT(Analysis!D:D)&gt;0, "กลุ่มที่ 5 กับ กลุ่มที่ 7",""),""))</f>
        <v/>
      </c>
      <c r="K24" s="150" t="str">
        <f>IFERROR(IF(COUNT(Data!B:B)&gt;0,ABS(Analysis!O33),""),"")</f>
        <v/>
      </c>
      <c r="L24" s="151" t="str">
        <f>IFERROR(IF(COUNT(Data!B:B)&gt;0,'Dunn test'!L196,""),"")</f>
        <v/>
      </c>
      <c r="M24" s="156"/>
      <c r="N24" s="156"/>
      <c r="O24" s="157"/>
    </row>
    <row r="25" spans="2:15">
      <c r="B25" s="40" t="str">
        <f>IF(Data!$E$9&gt;=3,"กลุ่มที่ 3","")</f>
        <v>กลุ่มที่ 3</v>
      </c>
      <c r="C25" s="45">
        <f t="shared" si="0"/>
        <v>3</v>
      </c>
      <c r="D25" s="46">
        <f t="shared" si="0"/>
        <v>3.6666666666666665</v>
      </c>
      <c r="E25" s="46">
        <f>IFERROR(Analysis!M16,"")</f>
        <v>1.5275252316519463</v>
      </c>
      <c r="F25" s="46">
        <f>Analysis!J16</f>
        <v>2</v>
      </c>
      <c r="G25" s="133"/>
      <c r="H25" s="133"/>
      <c r="J25" s="133" t="str">
        <f>IF(C11="","", IFERROR(IF(COUNT(Analysis!D:D)&gt;0, "กลุ่มที่ 6 กับ กลุ่มที่ 7",""),""))</f>
        <v/>
      </c>
      <c r="K25" s="150" t="str">
        <f>IFERROR(IF(COUNT(Data!B:B)&gt;0,ABS(Analysis!O34),""),"")</f>
        <v/>
      </c>
      <c r="L25" s="151" t="str">
        <f>IFERROR(IF(COUNT(Data!B:B)&gt;0,'Dunn test'!L197,""),"")</f>
        <v/>
      </c>
      <c r="M25" s="51"/>
      <c r="N25" s="51"/>
      <c r="O25" s="160"/>
    </row>
    <row r="26" spans="2:15">
      <c r="B26" s="40" t="str">
        <f>IF(Data!$E$9&gt;=4,"กลุ่มที่ 4","")</f>
        <v>กลุ่มที่ 4</v>
      </c>
      <c r="C26" s="45">
        <f t="shared" si="0"/>
        <v>3</v>
      </c>
      <c r="D26" s="46">
        <f t="shared" si="0"/>
        <v>64.333333333333329</v>
      </c>
      <c r="E26" s="46">
        <f>IFERROR(Analysis!M17,"")</f>
        <v>36.8284310463171</v>
      </c>
      <c r="F26" s="46">
        <f>Analysis!J17</f>
        <v>10</v>
      </c>
      <c r="G26" s="20"/>
      <c r="H26" s="20"/>
      <c r="J26" s="133" t="str">
        <f>IF(C12="","", IFERROR(IF(COUNT(Analysis!D:D)&gt;0, "กลุ่มที่ 1 กับ กลุ่มที่ 8",""),""))</f>
        <v/>
      </c>
      <c r="K26" s="150" t="str">
        <f>IFERROR(IF(COUNT(Data!B:B)&gt;0,ABS(Analysis!O35),""),"")</f>
        <v/>
      </c>
      <c r="L26" s="151" t="str">
        <f>IFERROR(IF(COUNT(Data!B:B)&gt;0,'Dunn test'!L198,""),"")</f>
        <v/>
      </c>
      <c r="M26" s="161"/>
      <c r="N26" s="161"/>
      <c r="O26" s="160"/>
    </row>
    <row r="27" spans="2:15">
      <c r="B27" s="40" t="str">
        <f>IF(Data!$E$9&gt;=5,"กลุ่มที่ 5","")</f>
        <v/>
      </c>
      <c r="C27" s="45" t="str">
        <f t="shared" si="0"/>
        <v/>
      </c>
      <c r="D27" s="46" t="str">
        <f t="shared" si="0"/>
        <v/>
      </c>
      <c r="E27" s="46" t="str">
        <f>IFERROR(Analysis!M18,"")</f>
        <v/>
      </c>
      <c r="F27" s="46" t="str">
        <f>Analysis!J18</f>
        <v/>
      </c>
      <c r="G27" s="20"/>
      <c r="H27" s="20"/>
      <c r="J27" s="133" t="str">
        <f>IF(C12="","", IFERROR(IF(COUNT(Analysis!D:D)&gt;0, "กลุ่มที่ 2 กับ กลุ่มที่ 8",""),""))</f>
        <v/>
      </c>
      <c r="K27" s="150" t="str">
        <f>IFERROR(IF(COUNT(Data!B:B)&gt;0,ABS(Analysis!O36),""),"")</f>
        <v/>
      </c>
      <c r="L27" s="151" t="str">
        <f>IFERROR(IF(COUNT(Data!B:B)&gt;0,'Dunn test'!L199,""),"")</f>
        <v/>
      </c>
      <c r="M27" s="161"/>
      <c r="N27" s="161"/>
      <c r="O27" s="160"/>
    </row>
    <row r="28" spans="2:15">
      <c r="B28" s="40" t="str">
        <f>IF(Data!$E$9&gt;=6,"กลุ่มที่ 6","")</f>
        <v/>
      </c>
      <c r="C28" s="45" t="str">
        <f t="shared" si="0"/>
        <v/>
      </c>
      <c r="D28" s="46" t="str">
        <f t="shared" si="0"/>
        <v/>
      </c>
      <c r="E28" s="46" t="str">
        <f>IFERROR(Analysis!M19,"")</f>
        <v/>
      </c>
      <c r="F28" s="46" t="str">
        <f>Analysis!J19</f>
        <v/>
      </c>
      <c r="G28" s="20"/>
      <c r="H28" s="20"/>
      <c r="J28" s="133" t="str">
        <f>IF(C12="","", IFERROR(IF(COUNT(Analysis!D:D)&gt;0, "กลุ่มที่ 3 กับ กลุ่มที่ 8",""),""))</f>
        <v/>
      </c>
      <c r="K28" s="150" t="str">
        <f>IFERROR(IF(COUNT(Data!B:B)&gt;0,ABS(Analysis!O37),""),"")</f>
        <v/>
      </c>
      <c r="L28" s="151" t="str">
        <f>IFERROR(IF(COUNT(Data!B:B)&gt;0,'Dunn test'!L200,""),"")</f>
        <v/>
      </c>
      <c r="M28" s="161"/>
      <c r="N28" s="161"/>
      <c r="O28" s="160"/>
    </row>
    <row r="29" spans="2:15">
      <c r="B29" s="40" t="str">
        <f>IF(Data!$E$9&gt;=7,"กลุ่มที่ 7","")</f>
        <v/>
      </c>
      <c r="C29" s="45" t="str">
        <f>C11</f>
        <v/>
      </c>
      <c r="D29" s="46" t="str">
        <f t="shared" si="0"/>
        <v/>
      </c>
      <c r="E29" s="46" t="str">
        <f>IFERROR(Analysis!M20,"")</f>
        <v/>
      </c>
      <c r="F29" s="46" t="str">
        <f>Analysis!J20</f>
        <v/>
      </c>
      <c r="G29" s="20"/>
      <c r="H29" s="20"/>
      <c r="J29" s="133" t="str">
        <f>IF(C12="","", IFERROR(IF(COUNT(Analysis!D:D)&gt;0, "กลุ่มที่ 4 กับ กลุ่มที่ 8",""),""))</f>
        <v/>
      </c>
      <c r="K29" s="150" t="str">
        <f>IFERROR(IF(COUNT(Data!B:B)&gt;0,ABS(Analysis!O38),""),"")</f>
        <v/>
      </c>
      <c r="L29" s="151" t="str">
        <f>IFERROR(IF(COUNT(Data!B:B)&gt;0,'Dunn test'!L201,""),"")</f>
        <v/>
      </c>
      <c r="M29" s="161"/>
      <c r="N29" s="161"/>
      <c r="O29" s="160"/>
    </row>
    <row r="30" spans="2:15">
      <c r="B30" s="40" t="str">
        <f>IF(Data!$E$9&gt;=8,"กลุ่มที่ 8","")</f>
        <v/>
      </c>
      <c r="C30" s="45" t="str">
        <f>C12</f>
        <v/>
      </c>
      <c r="D30" s="46" t="str">
        <f t="shared" si="0"/>
        <v/>
      </c>
      <c r="E30" s="46" t="str">
        <f>IFERROR(Analysis!M21,"")</f>
        <v/>
      </c>
      <c r="F30" s="46" t="str">
        <f>Analysis!J21</f>
        <v/>
      </c>
      <c r="G30" s="20"/>
      <c r="H30" s="20"/>
      <c r="J30" s="133" t="str">
        <f>IF(C12="","", IFERROR(IF(COUNT(Analysis!D:D)&gt;0, "กลุ่มที่ 5 กับ กลุ่มที่ 8",""),""))</f>
        <v/>
      </c>
      <c r="K30" s="150" t="str">
        <f>IFERROR(IF(COUNT(Data!B:B)&gt;0,ABS(Analysis!O39),""),"")</f>
        <v/>
      </c>
      <c r="L30" s="151" t="str">
        <f>IFERROR(IF(COUNT(Data!B:B)&gt;0,'Dunn test'!L202,""),"")</f>
        <v/>
      </c>
      <c r="M30" s="51"/>
      <c r="N30" s="51"/>
      <c r="O30" s="160"/>
    </row>
    <row r="31" spans="2:15">
      <c r="B31" s="162"/>
      <c r="C31" s="91"/>
      <c r="D31" s="91"/>
      <c r="E31" s="91"/>
      <c r="F31" s="91"/>
      <c r="G31" s="91"/>
      <c r="H31" s="92"/>
      <c r="J31" s="133" t="str">
        <f>IF(C12="","", IFERROR(IF(COUNT(Analysis!D:D)&gt;0, "กลุ่มที่ 6 กับ กลุ่มที่ 8",""),""))</f>
        <v/>
      </c>
      <c r="K31" s="150" t="str">
        <f>IFERROR(IF(COUNT(Data!B:B)&gt;0,ABS(Analysis!O40),""),"")</f>
        <v/>
      </c>
      <c r="L31" s="151" t="str">
        <f>IFERROR(IF(COUNT(Data!B:B)&gt;0,'Dunn test'!L203,""),"")</f>
        <v/>
      </c>
      <c r="M31" s="51"/>
      <c r="N31" s="51"/>
      <c r="O31" s="160"/>
    </row>
    <row r="32" spans="2:15">
      <c r="B32" s="41" t="s">
        <v>195</v>
      </c>
      <c r="C32" s="44"/>
      <c r="D32" s="42"/>
      <c r="E32" s="3"/>
      <c r="G32" s="43" t="str">
        <f>IF(Data!E9=3,"กลุ่มที่ 1 - 3",IF(Data!E9=4,"กลุ่มที่ 1 - 4",IF(Data!E9=5,"กลุ่มที่ 1 - 5",IF(Data!E9=6,"กลุ่มที่ 1 - 6",IF(Data!E9=7,"กลุ่มที่ 1 - 7",IF(Data!E9=8,"กลุ่มที่ 1 - 8",""))))))</f>
        <v>กลุ่มที่ 1 - 4</v>
      </c>
      <c r="H32" s="93"/>
      <c r="J32" s="133" t="str">
        <f>IF(C12="","", IFERROR(IF(COUNT(Analysis!D:D)&gt;0, "กลุ่มที่ 7 กับ กลุ่มที่ 8",""),""))</f>
        <v/>
      </c>
      <c r="K32" s="150" t="str">
        <f>IFERROR(IF(COUNT(Data!B:B)&gt;0,ABS(Analysis!O41),""),"")</f>
        <v/>
      </c>
      <c r="L32" s="151" t="str">
        <f>IFERROR(IF(COUNT(Data!B:B)&gt;0,'Dunn test'!L204,""),"")</f>
        <v/>
      </c>
      <c r="M32" s="96"/>
      <c r="N32" s="96"/>
      <c r="O32" s="163"/>
    </row>
    <row r="33" spans="2:28">
      <c r="B33" s="31" t="str">
        <f>IF(H23&lt;=0.01,"               แตกต่างกัน อย่างมีนัยสำคัญทางสถิติที่ระดับ 0.01",IF(H23&lt;=0.05,"               แตกต่างกัน อย่างมีนัยสำคัญทางสถิติที่ระดับ 0.05","               ไม่แตกต่างกัน"))</f>
        <v xml:space="preserve">               แตกต่างกัน อย่างมีนัยสำคัญทางสถิติที่ระดับ 0.05</v>
      </c>
      <c r="D33" s="44"/>
      <c r="E33" s="3"/>
      <c r="F33" s="43"/>
      <c r="G33" s="44"/>
      <c r="H33" s="164"/>
      <c r="J33" s="4"/>
      <c r="K33" s="4"/>
      <c r="L33" s="4"/>
      <c r="M33" s="4"/>
      <c r="N33" s="4"/>
      <c r="O33" s="4"/>
      <c r="AB33" s="4"/>
    </row>
    <row r="34" spans="2:28">
      <c r="B34" s="41" t="s">
        <v>196</v>
      </c>
      <c r="C34" s="3"/>
      <c r="D34" s="44"/>
      <c r="E34" s="44"/>
      <c r="F34" s="44"/>
      <c r="G34" s="44"/>
      <c r="H34" s="164"/>
      <c r="J34" s="4"/>
      <c r="K34" s="4"/>
      <c r="L34" s="4"/>
      <c r="M34" s="4"/>
      <c r="N34" s="4"/>
      <c r="O34" s="4"/>
      <c r="AB34" s="4"/>
    </row>
    <row r="35" spans="2:28">
      <c r="B35" s="95"/>
      <c r="C35" s="96"/>
      <c r="D35" s="96"/>
      <c r="E35" s="96"/>
      <c r="F35" s="96"/>
      <c r="G35" s="96"/>
      <c r="H35" s="97"/>
      <c r="I35" s="44"/>
      <c r="J35" s="3"/>
      <c r="K35" s="4"/>
      <c r="L35" s="4"/>
      <c r="M35" s="4"/>
      <c r="N35" s="4"/>
      <c r="O35" s="4"/>
      <c r="AB35" s="4"/>
    </row>
    <row r="36" spans="2:28" s="4" customFormat="1">
      <c r="I36" s="44"/>
      <c r="J36" s="3"/>
    </row>
    <row r="37" spans="2:28" s="4" customFormat="1">
      <c r="I37" s="3"/>
      <c r="J37" s="3"/>
    </row>
    <row r="38" spans="2:28" s="4" customFormat="1">
      <c r="I38" s="3"/>
      <c r="J38" s="3"/>
    </row>
    <row r="39" spans="2:28" s="4" customFormat="1">
      <c r="I39" s="3"/>
      <c r="J39" s="3"/>
    </row>
    <row r="40" spans="2:28" s="4" customFormat="1">
      <c r="I40" s="3"/>
    </row>
    <row r="41" spans="2:28" s="4" customFormat="1">
      <c r="I41" s="3"/>
    </row>
    <row r="42" spans="2:28" s="4" customFormat="1">
      <c r="I42" s="3"/>
    </row>
    <row r="43" spans="2:28" s="4" customFormat="1">
      <c r="I43" s="3"/>
    </row>
    <row r="44" spans="2:28" s="4" customFormat="1">
      <c r="I44" s="3"/>
    </row>
    <row r="45" spans="2:28" s="4" customFormat="1">
      <c r="I45" s="3"/>
    </row>
    <row r="46" spans="2:28" s="4" customFormat="1">
      <c r="I46" s="3"/>
    </row>
    <row r="47" spans="2:28" s="4" customFormat="1">
      <c r="I47" s="3"/>
    </row>
    <row r="48" spans="2:28" s="4" customFormat="1">
      <c r="I48" s="3"/>
    </row>
    <row r="49" spans="9:9" s="4" customFormat="1">
      <c r="I49" s="3"/>
    </row>
    <row r="50" spans="9:9" s="4" customFormat="1">
      <c r="I50" s="3"/>
    </row>
    <row r="51" spans="9:9" s="4" customFormat="1">
      <c r="I51" s="3"/>
    </row>
    <row r="52" spans="9:9" s="4" customFormat="1">
      <c r="I52" s="3"/>
    </row>
    <row r="53" spans="9:9" s="4" customFormat="1">
      <c r="I53" s="3"/>
    </row>
    <row r="54" spans="9:9" s="4" customFormat="1">
      <c r="I54" s="3"/>
    </row>
    <row r="55" spans="9:9" s="4" customFormat="1">
      <c r="I55" s="3"/>
    </row>
    <row r="56" spans="9:9" s="4" customFormat="1">
      <c r="I56" s="3"/>
    </row>
    <row r="57" spans="9:9" s="4" customFormat="1">
      <c r="I57" s="3"/>
    </row>
    <row r="58" spans="9:9" s="4" customFormat="1">
      <c r="I58" s="3"/>
    </row>
    <row r="59" spans="9:9" s="4" customFormat="1">
      <c r="I59" s="3"/>
    </row>
    <row r="60" spans="9:9" s="4" customFormat="1">
      <c r="I60" s="3"/>
    </row>
    <row r="61" spans="9:9" s="4" customFormat="1">
      <c r="I61" s="3"/>
    </row>
    <row r="62" spans="9:9" s="4" customFormat="1">
      <c r="I62" s="3"/>
    </row>
    <row r="63" spans="9:9" s="4" customFormat="1">
      <c r="I63" s="3"/>
    </row>
    <row r="64" spans="9:9" s="4" customFormat="1">
      <c r="I64" s="3"/>
    </row>
    <row r="65" spans="9:9" s="4" customFormat="1">
      <c r="I65" s="3"/>
    </row>
    <row r="66" spans="9:9" s="4" customFormat="1">
      <c r="I66" s="3"/>
    </row>
    <row r="67" spans="9:9" s="4" customFormat="1">
      <c r="I67" s="3"/>
    </row>
    <row r="68" spans="9:9" s="4" customFormat="1">
      <c r="I68" s="3"/>
    </row>
    <row r="69" spans="9:9" s="4" customFormat="1">
      <c r="I69" s="3"/>
    </row>
    <row r="70" spans="9:9" s="4" customFormat="1">
      <c r="I70" s="3"/>
    </row>
    <row r="71" spans="9:9" s="4" customFormat="1">
      <c r="I71" s="3"/>
    </row>
    <row r="72" spans="9:9" s="4" customFormat="1">
      <c r="I72" s="3"/>
    </row>
    <row r="73" spans="9:9" s="4" customFormat="1">
      <c r="I73" s="3"/>
    </row>
    <row r="74" spans="9:9" s="4" customFormat="1">
      <c r="I74" s="3"/>
    </row>
    <row r="75" spans="9:9" s="4" customFormat="1">
      <c r="I75" s="3"/>
    </row>
    <row r="76" spans="9:9" s="4" customFormat="1">
      <c r="I76" s="3"/>
    </row>
    <row r="77" spans="9:9" s="4" customFormat="1">
      <c r="I77" s="3"/>
    </row>
    <row r="78" spans="9:9" s="4" customFormat="1">
      <c r="I78" s="3"/>
    </row>
    <row r="79" spans="9:9" s="4" customFormat="1">
      <c r="I79" s="3"/>
    </row>
    <row r="80" spans="9:9" s="4" customFormat="1">
      <c r="I80" s="3"/>
    </row>
    <row r="81" spans="9:9" s="4" customFormat="1">
      <c r="I81" s="3"/>
    </row>
    <row r="82" spans="9:9" s="4" customFormat="1">
      <c r="I82" s="3"/>
    </row>
    <row r="83" spans="9:9" s="4" customFormat="1">
      <c r="I83" s="3"/>
    </row>
    <row r="84" spans="9:9" s="4" customFormat="1">
      <c r="I84" s="3"/>
    </row>
    <row r="85" spans="9:9" s="4" customFormat="1">
      <c r="I85" s="3"/>
    </row>
    <row r="86" spans="9:9" s="4" customFormat="1">
      <c r="I86" s="3"/>
    </row>
    <row r="87" spans="9:9" s="4" customFormat="1">
      <c r="I87" s="3"/>
    </row>
    <row r="88" spans="9:9" s="4" customFormat="1">
      <c r="I88" s="3"/>
    </row>
    <row r="89" spans="9:9" s="4" customFormat="1">
      <c r="I89" s="3"/>
    </row>
    <row r="90" spans="9:9" s="4" customFormat="1">
      <c r="I90" s="3"/>
    </row>
    <row r="91" spans="9:9" s="4" customFormat="1">
      <c r="I91" s="3"/>
    </row>
    <row r="92" spans="9:9" s="4" customFormat="1">
      <c r="I92" s="3"/>
    </row>
    <row r="93" spans="9:9" s="4" customFormat="1">
      <c r="I93" s="3"/>
    </row>
  </sheetData>
  <sheetProtection algorithmName="SHA-512" hashValue="NAuLBZYNH3wXS1a13y/tFsE7NL2K11eY5P6whGrKo0SU9DMJitaKnUtFTb46UVoERlmXRBX/DiW4WMUeNK/tHw==" saltValue="zRIuX9E958Ckc96yQ8sCV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คำชี้แจง</vt:lpstr>
      <vt:lpstr>Data</vt:lpstr>
      <vt:lpstr>Result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Anuwat-PC</dc:creator>
  <cp:lastModifiedBy>Anuwat-PC</cp:lastModifiedBy>
  <dcterms:created xsi:type="dcterms:W3CDTF">2021-04-04T09:22:35Z</dcterms:created>
  <dcterms:modified xsi:type="dcterms:W3CDTF">2022-08-26T10:07:20Z</dcterms:modified>
</cp:coreProperties>
</file>